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rinterSettings/printerSettings1.bin" ContentType="application/vnd.openxmlformats-officedocument.spreadsheetml.printerSettings"/>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printerSettings/printerSettings2.bin" ContentType="application/vnd.openxmlformats-officedocument.spreadsheetml.printerSettings"/>
  <Override PartName="/xl/drawings/drawing3.xml" ContentType="application/vnd.openxmlformats-officedocument.drawing+xml"/>
  <Override PartName="/xl/printerSettings/printerSettings3.bin" ContentType="application/vnd.openxmlformats-officedocument.spreadsheetml.printerSettings"/>
  <Override PartName="/xl/drawings/drawing4.xml" ContentType="application/vnd.openxmlformats-officedocument.drawing+xml"/>
  <Override PartName="/xl/pivotTables/pivotTable1.xml" ContentType="application/vnd.openxmlformats-officedocument.spreadsheetml.pivotTable+xml"/>
  <Override PartName="/xl/printerSettings/printerSettings4.bin" ContentType="application/vnd.openxmlformats-officedocument.spreadsheetml.printerSettings"/>
  <Override PartName="/xl/pivotTables/pivotTable2.xml" ContentType="application/vnd.openxmlformats-officedocument.spreadsheetml.pivotTable+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D:\Summer Projects\"/>
    </mc:Choice>
  </mc:AlternateContent>
  <xr:revisionPtr revIDLastSave="0" documentId="13_ncr:1_{1DC253E8-39DD-4C47-9526-D07A24275839}" xr6:coauthVersionLast="47" xr6:coauthVersionMax="47" xr10:uidLastSave="{00000000-0000-0000-0000-000000000000}"/>
  <bookViews>
    <workbookView xWindow="-108" yWindow="-108" windowWidth="23256" windowHeight="13896" tabRatio="739" firstSheet="14" activeTab="16" xr2:uid="{00000000-000D-0000-FFFF-FFFF00000000}"/>
  </bookViews>
  <sheets>
    <sheet name="Cover" sheetId="1" r:id="rId1"/>
    <sheet name="Procedures" sheetId="39" r:id="rId2"/>
    <sheet name="Entity Specific" sheetId="132" r:id="rId3"/>
    <sheet name="FSLI Specific" sheetId="134" r:id="rId4"/>
    <sheet name="Completeness" sheetId="36" r:id="rId5"/>
    <sheet name="Integrity&gt;&gt;" sheetId="35" r:id="rId6"/>
    <sheet name="Duplicate " sheetId="46" r:id="rId7"/>
    <sheet name="Blank Post Dates" sheetId="16" r:id="rId8"/>
    <sheet name="Blank accounts" sheetId="9" r:id="rId9"/>
    <sheet name="Unbalanced entries" sheetId="3" r:id="rId10"/>
    <sheet name="---&gt;TEST" sheetId="85" r:id="rId11"/>
    <sheet name="Selection&gt;&gt;" sheetId="41" r:id="rId12"/>
    <sheet name="Significant Transactions" sheetId="84" r:id="rId13"/>
    <sheet name="Seldom Accounts" sheetId="77" r:id="rId14"/>
    <sheet name="Keyword searching" sheetId="96" r:id="rId15"/>
    <sheet name="Unusual Revenue Transactions" sheetId="133" r:id="rId16"/>
    <sheet name="Subsequent reversal of revenue" sheetId="131" r:id="rId17"/>
    <sheet name="PBC files--&gt;" sheetId="23" r:id="rId18"/>
    <sheet name="Sheet2" sheetId="135" r:id="rId19"/>
    <sheet name="Sheet3" sheetId="136" r:id="rId20"/>
    <sheet name="Sheet4" sheetId="137"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s>
  <definedNames>
    <definedName name="\0">#N/A</definedName>
    <definedName name="\a" localSheetId="3">#REF!</definedName>
    <definedName name="\a">'[1]Weighted Avg. shares OS 06'!#REF!</definedName>
    <definedName name="\b" localSheetId="3">#REF!</definedName>
    <definedName name="\b">'[1]Weighted Avg. shares OS 06'!#REF!</definedName>
    <definedName name="\c">'[1]Weighted Avg. shares OS 06'!#REF!</definedName>
    <definedName name="\d">'[2]Tax calculation'!$B$587</definedName>
    <definedName name="\e" localSheetId="3">#REF!</definedName>
    <definedName name="\e">'[1]Weighted Avg. shares OS 06'!#REF!</definedName>
    <definedName name="\f" localSheetId="3">#REF!</definedName>
    <definedName name="\f">'[1]Weighted Avg. shares OS 06'!#REF!</definedName>
    <definedName name="\g" localSheetId="3">#REF!</definedName>
    <definedName name="\g">'[2]Tax calculation'!$B$593</definedName>
    <definedName name="\h" localSheetId="3">#REF!</definedName>
    <definedName name="\h">'[1]Weighted Avg. shares OS 06'!#REF!</definedName>
    <definedName name="\i" localSheetId="3">#REF!</definedName>
    <definedName name="\i">'[1]Weighted Avg. shares OS 06'!#REF!</definedName>
    <definedName name="\j" localSheetId="3">#REF!</definedName>
    <definedName name="\j">'[1]Weighted Avg. shares OS 06'!#REF!</definedName>
    <definedName name="\k" localSheetId="3">#REF!</definedName>
    <definedName name="\k">'[1]Weighted Avg. shares OS 06'!#REF!</definedName>
    <definedName name="\kk1">'[1]Weighted Avg. shares OS 06'!#REF!</definedName>
    <definedName name="\l" localSheetId="3">#REF!</definedName>
    <definedName name="\l">'[1]Weighted Avg. shares OS 06'!#REF!</definedName>
    <definedName name="\n">#REF!</definedName>
    <definedName name="\o" localSheetId="3">#REF!</definedName>
    <definedName name="\o">'[1]Weighted Avg. shares OS 06'!#REF!</definedName>
    <definedName name="\P" localSheetId="3">#REF!</definedName>
    <definedName name="\p">'[1]Weighted Avg. shares OS 06'!#REF!</definedName>
    <definedName name="\q" localSheetId="3">#REF!</definedName>
    <definedName name="\q">'[1]Weighted Avg. shares OS 06'!#REF!</definedName>
    <definedName name="\r" localSheetId="3">#REF!</definedName>
    <definedName name="\r">'[1]Weighted Avg. shares OS 06'!#REF!</definedName>
    <definedName name="\s" localSheetId="3">#REF!</definedName>
    <definedName name="\s">'[1]Weighted Avg. shares OS 06'!#REF!</definedName>
    <definedName name="\SUMMARY">#REF!</definedName>
    <definedName name="\t" localSheetId="3">#REF!</definedName>
    <definedName name="\t">'[1]Weighted Avg. shares OS 06'!#REF!</definedName>
    <definedName name="\u" localSheetId="3">#REF!</definedName>
    <definedName name="\u">'[1]Weighted Avg. shares OS 06'!#REF!</definedName>
    <definedName name="\v" localSheetId="3">#REF!</definedName>
    <definedName name="\v">'[1]Weighted Avg. shares OS 06'!#REF!</definedName>
    <definedName name="\w" localSheetId="3">#REF!</definedName>
    <definedName name="\w">'[1]Weighted Avg. shares OS 06'!#REF!</definedName>
    <definedName name="\y" localSheetId="3">#N/A</definedName>
    <definedName name="\y">'[1]Weighted Avg. shares OS 06'!#REF!</definedName>
    <definedName name="\z" localSheetId="3">#REF!</definedName>
    <definedName name="\z">'[1]Weighted Avg. shares OS 06'!#REF!</definedName>
    <definedName name="_??"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 hidden="1">{#N/A,#N/A,TRUE,"1? ????";#N/A,#N/A,TRUE,"1-2? ?????";#N/A,#N/A,TRUE,"2? ??";#N/A,#N/A,TRUE,"2??? ????";#N/A,#N/A,TRUE,"3(1)? ????";#N/A,#N/A,TRUE,"??????";#N/A,#N/A,TRUE,"3(1)?7 ????";#N/A,#N/A,TRUE,"5? ???";#N/A,#N/A,TRUE,"5?2 ???(?)";#N/A,#N/A,TRUE,"6? ????";#N/A,#N/A,TRUE,"6? ??(?)";#N/A,#N/A,TRUE,"6? ??(?)";#N/A,#N/A,TRUE,"????";#N/A,#N/A,TRUE,"6-6(3)? ??(??)";#N/A,#N/A,TRUE,"9? ???(?)";#N/A,#N/A,TRUE,"9? ???(?)";#N/A,#N/A,TRUE,"10(3)? ????";#N/A,#N/A,TRUE,"10(4)? ????"}</definedName>
    <definedName name="__??"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_???????????" hidden="1">{#N/A,#N/A,TRUE,"1? ????";#N/A,#N/A,TRUE,"1-2? ?????";#N/A,#N/A,TRUE,"2? ??";#N/A,#N/A,TRUE,"2??? ????";#N/A,#N/A,TRUE,"3(1)? ????";#N/A,#N/A,TRUE,"??????";#N/A,#N/A,TRUE,"3(1)?7 ????";#N/A,#N/A,TRUE,"5? ???";#N/A,#N/A,TRUE,"5?2 ???(?)";#N/A,#N/A,TRUE,"6? ????";#N/A,#N/A,TRUE,"6? ??(?)";#N/A,#N/A,TRUE,"6? ??(?)";#N/A,#N/A,TRUE,"????";#N/A,#N/A,TRUE,"6-6(3)? ??(??)";#N/A,#N/A,TRUE,"9? ???(?)";#N/A,#N/A,TRUE,"9? ???(?)";#N/A,#N/A,TRUE,"10(3)? ????";#N/A,#N/A,TRUE,"10(4)? ????"}</definedName>
    <definedName name="___??"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_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__???????????" hidden="1">{#N/A,#N/A,TRUE,"1? ????";#N/A,#N/A,TRUE,"1-2? ?????";#N/A,#N/A,TRUE,"2? ??";#N/A,#N/A,TRUE,"2??? ????";#N/A,#N/A,TRUE,"3(1)? ????";#N/A,#N/A,TRUE,"??????";#N/A,#N/A,TRUE,"3(1)?7 ????";#N/A,#N/A,TRUE,"5? ???";#N/A,#N/A,TRUE,"5?2 ???(?)";#N/A,#N/A,TRUE,"6? ????";#N/A,#N/A,TRUE,"6? ??(?)";#N/A,#N/A,TRUE,"6? ??(?)";#N/A,#N/A,TRUE,"????";#N/A,#N/A,TRUE,"6-6(3)? ??(??)";#N/A,#N/A,TRUE,"9? ???(?)";#N/A,#N/A,TRUE,"9? ???(?)";#N/A,#N/A,TRUE,"10(3)? ????";#N/A,#N/A,TRUE,"10(4)? ????"}</definedName>
    <definedName name="____??"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_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__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___???????????" hidden="1">{#N/A,#N/A,TRUE,"1? ????";#N/A,#N/A,TRUE,"1-2? ?????";#N/A,#N/A,TRUE,"2? ??";#N/A,#N/A,TRUE,"2??? ????";#N/A,#N/A,TRUE,"3(1)? ????";#N/A,#N/A,TRUE,"??????";#N/A,#N/A,TRUE,"3(1)?7 ????";#N/A,#N/A,TRUE,"5? ???";#N/A,#N/A,TRUE,"5?2 ???(?)";#N/A,#N/A,TRUE,"6? ????";#N/A,#N/A,TRUE,"6? ??(?)";#N/A,#N/A,TRUE,"6? ??(?)";#N/A,#N/A,TRUE,"????";#N/A,#N/A,TRUE,"6-6(3)? ??(??)";#N/A,#N/A,TRUE,"9? ???(?)";#N/A,#N/A,TRUE,"9? ???(?)";#N/A,#N/A,TRUE,"10(3)? ????";#N/A,#N/A,TRUE,"10(4)? ????"}</definedName>
    <definedName name="_____??"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__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___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____???????????" hidden="1">{#N/A,#N/A,TRUE,"1? ????";#N/A,#N/A,TRUE,"1-2? ?????";#N/A,#N/A,TRUE,"2? ??";#N/A,#N/A,TRUE,"2??? ????";#N/A,#N/A,TRUE,"3(1)? ????";#N/A,#N/A,TRUE,"??????";#N/A,#N/A,TRUE,"3(1)?7 ????";#N/A,#N/A,TRUE,"5? ???";#N/A,#N/A,TRUE,"5?2 ???(?)";#N/A,#N/A,TRUE,"6? ????";#N/A,#N/A,TRUE,"6? ??(?)";#N/A,#N/A,TRUE,"6? ??(?)";#N/A,#N/A,TRUE,"????";#N/A,#N/A,TRUE,"6-6(3)? ??(??)";#N/A,#N/A,TRUE,"9? ???(?)";#N/A,#N/A,TRUE,"9? ???(?)";#N/A,#N/A,TRUE,"10(3)? ????";#N/A,#N/A,TRUE,"10(4)? ????"}</definedName>
    <definedName name="_________??"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______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_______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________???????????" hidden="1">{#N/A,#N/A,TRUE,"1? ????";#N/A,#N/A,TRUE,"1-2? ?????";#N/A,#N/A,TRUE,"2? ??";#N/A,#N/A,TRUE,"2??? ????";#N/A,#N/A,TRUE,"3(1)? ????";#N/A,#N/A,TRUE,"??????";#N/A,#N/A,TRUE,"3(1)?7 ????";#N/A,#N/A,TRUE,"5? ???";#N/A,#N/A,TRUE,"5?2 ???(?)";#N/A,#N/A,TRUE,"6? ????";#N/A,#N/A,TRUE,"6? ??(?)";#N/A,#N/A,TRUE,"6? ??(?)";#N/A,#N/A,TRUE,"????";#N/A,#N/A,TRUE,"6-6(3)? ??(??)";#N/A,#N/A,TRUE,"9? ???(?)";#N/A,#N/A,TRUE,"9? ???(?)";#N/A,#N/A,TRUE,"10(3)? ????";#N/A,#N/A,TRUE,"10(4)? ????"}</definedName>
    <definedName name="_________________________________________________________dcf1" localSheetId="3" hidden="1">{#N/A,#N/A,FALSE,"Tar-Ass";#N/A,#N/A,FALSE,"Tar-IS";#N/A,#N/A,FALSE,"Tar-BS";#N/A,#N/A,FALSE,"Tar-Adg BS";#N/A,#N/A,FALSE,"Tar-CF"}</definedName>
    <definedName name="_________________________________________________________dcf1" hidden="1">{#N/A,#N/A,FALSE,"Tar-Ass";#N/A,#N/A,FALSE,"Tar-IS";#N/A,#N/A,FALSE,"Tar-BS";#N/A,#N/A,FALSE,"Tar-Adg BS";#N/A,#N/A,FALSE,"Tar-CF"}</definedName>
    <definedName name="________________________________________________________dcf1" localSheetId="3" hidden="1">{#N/A,#N/A,FALSE,"Tar-Ass";#N/A,#N/A,FALSE,"Tar-IS";#N/A,#N/A,FALSE,"Tar-BS";#N/A,#N/A,FALSE,"Tar-Adg BS";#N/A,#N/A,FALSE,"Tar-CF"}</definedName>
    <definedName name="________________________________________________________dcf1" hidden="1">{#N/A,#N/A,FALSE,"Tar-Ass";#N/A,#N/A,FALSE,"Tar-IS";#N/A,#N/A,FALSE,"Tar-BS";#N/A,#N/A,FALSE,"Tar-Adg BS";#N/A,#N/A,FALSE,"Tar-CF"}</definedName>
    <definedName name="_______________________________________________________CFL2">#REF!</definedName>
    <definedName name="_______________________________________________________dcf1" localSheetId="3" hidden="1">{#N/A,#N/A,FALSE,"Tar-Ass";#N/A,#N/A,FALSE,"Tar-IS";#N/A,#N/A,FALSE,"Tar-BS";#N/A,#N/A,FALSE,"Tar-Adg BS";#N/A,#N/A,FALSE,"Tar-CF"}</definedName>
    <definedName name="_______________________________________________________dcf1" hidden="1">{#N/A,#N/A,FALSE,"Tar-Ass";#N/A,#N/A,FALSE,"Tar-IS";#N/A,#N/A,FALSE,"Tar-BS";#N/A,#N/A,FALSE,"Tar-Adg BS";#N/A,#N/A,FALSE,"Tar-CF"}</definedName>
    <definedName name="_______________________________________________________FAC2">#REF!</definedName>
    <definedName name="_______________________________________________________HDG2">#REF!</definedName>
    <definedName name="_______________________________________________________LAM1">#REF!</definedName>
    <definedName name="_______________________________________________________LIA2">#REF!</definedName>
    <definedName name="_______________________________________________________Res2">#REF!</definedName>
    <definedName name="______________________________________________________AST2">#REF!</definedName>
    <definedName name="______________________________________________________CFL2">#REF!</definedName>
    <definedName name="______________________________________________________dcf1" localSheetId="3" hidden="1">{#N/A,#N/A,FALSE,"Tar-Ass";#N/A,#N/A,FALSE,"Tar-IS";#N/A,#N/A,FALSE,"Tar-BS";#N/A,#N/A,FALSE,"Tar-Adg BS";#N/A,#N/A,FALSE,"Tar-CF"}</definedName>
    <definedName name="______________________________________________________dcf1" hidden="1">{#N/A,#N/A,FALSE,"Tar-Ass";#N/A,#N/A,FALSE,"Tar-IS";#N/A,#N/A,FALSE,"Tar-BS";#N/A,#N/A,FALSE,"Tar-Adg BS";#N/A,#N/A,FALSE,"Tar-CF"}</definedName>
    <definedName name="______________________________________________________FAC2">#REF!</definedName>
    <definedName name="______________________________________________________HDG2">#REF!</definedName>
    <definedName name="______________________________________________________LAM1">#REF!</definedName>
    <definedName name="______________________________________________________LIA2">#REF!</definedName>
    <definedName name="______________________________________________________Res2">#REF!</definedName>
    <definedName name="_____________________________________________________AST2">#REF!</definedName>
    <definedName name="_____________________________________________________CFL2">#REF!</definedName>
    <definedName name="_____________________________________________________dcf1" localSheetId="3" hidden="1">{#N/A,#N/A,FALSE,"Tar-Ass";#N/A,#N/A,FALSE,"Tar-IS";#N/A,#N/A,FALSE,"Tar-BS";#N/A,#N/A,FALSE,"Tar-Adg BS";#N/A,#N/A,FALSE,"Tar-CF"}</definedName>
    <definedName name="_____________________________________________________dcf1" hidden="1">{#N/A,#N/A,FALSE,"Tar-Ass";#N/A,#N/A,FALSE,"Tar-IS";#N/A,#N/A,FALSE,"Tar-BS";#N/A,#N/A,FALSE,"Tar-Adg BS";#N/A,#N/A,FALSE,"Tar-CF"}</definedName>
    <definedName name="_____________________________________________________FAC2">#REF!</definedName>
    <definedName name="_____________________________________________________HDG2">#REF!</definedName>
    <definedName name="_____________________________________________________LAM1">#REF!</definedName>
    <definedName name="_____________________________________________________LIA2">#REF!</definedName>
    <definedName name="____________________________________________________AST2">#REF!</definedName>
    <definedName name="____________________________________________________CFL1">#REF!</definedName>
    <definedName name="____________________________________________________CFL2">#REF!</definedName>
    <definedName name="____________________________________________________dcf1" localSheetId="3" hidden="1">{#N/A,#N/A,FALSE,"Tar-Ass";#N/A,#N/A,FALSE,"Tar-IS";#N/A,#N/A,FALSE,"Tar-BS";#N/A,#N/A,FALSE,"Tar-Adg BS";#N/A,#N/A,FALSE,"Tar-CF"}</definedName>
    <definedName name="____________________________________________________dcf1" hidden="1">{#N/A,#N/A,FALSE,"Tar-Ass";#N/A,#N/A,FALSE,"Tar-IS";#N/A,#N/A,FALSE,"Tar-BS";#N/A,#N/A,FALSE,"Tar-Adg BS";#N/A,#N/A,FALSE,"Tar-CF"}</definedName>
    <definedName name="____________________________________________________FAC1">#REF!</definedName>
    <definedName name="____________________________________________________FAC2">#REF!</definedName>
    <definedName name="____________________________________________________FL04">#REF!</definedName>
    <definedName name="____________________________________________________HDG2">#REF!</definedName>
    <definedName name="____________________________________________________LAM1">#REF!</definedName>
    <definedName name="____________________________________________________LIA1">#REF!</definedName>
    <definedName name="____________________________________________________LIA2">#REF!</definedName>
    <definedName name="____________________________________________________pg1">#REF!</definedName>
    <definedName name="____________________________________________________pg2">#REF!</definedName>
    <definedName name="____________________________________________________Res2">#REF!</definedName>
    <definedName name="____________________________________________________RL1">#REF!</definedName>
    <definedName name="____________________________________________________RL2">#REF!</definedName>
    <definedName name="____________________________________________________sl1">#REF!</definedName>
    <definedName name="___________________________________________________AST2">#REF!</definedName>
    <definedName name="___________________________________________________CFL1">#REF!</definedName>
    <definedName name="___________________________________________________CFL2">#REF!</definedName>
    <definedName name="___________________________________________________dcf1" localSheetId="3" hidden="1">{#N/A,#N/A,FALSE,"Tar-Ass";#N/A,#N/A,FALSE,"Tar-IS";#N/A,#N/A,FALSE,"Tar-BS";#N/A,#N/A,FALSE,"Tar-Adg BS";#N/A,#N/A,FALSE,"Tar-CF"}</definedName>
    <definedName name="___________________________________________________dcf1" hidden="1">{#N/A,#N/A,FALSE,"Tar-Ass";#N/A,#N/A,FALSE,"Tar-IS";#N/A,#N/A,FALSE,"Tar-BS";#N/A,#N/A,FALSE,"Tar-Adg BS";#N/A,#N/A,FALSE,"Tar-CF"}</definedName>
    <definedName name="___________________________________________________FAC1">#REF!</definedName>
    <definedName name="___________________________________________________FAC2">#REF!</definedName>
    <definedName name="___________________________________________________FL04">#REF!</definedName>
    <definedName name="___________________________________________________HDG2">#REF!</definedName>
    <definedName name="___________________________________________________LAM1">#REF!</definedName>
    <definedName name="___________________________________________________LIA1">#REF!</definedName>
    <definedName name="___________________________________________________LIA2">#REF!</definedName>
    <definedName name="___________________________________________________pg1">#REF!</definedName>
    <definedName name="___________________________________________________pg2">#REF!</definedName>
    <definedName name="___________________________________________________Res2">#REF!</definedName>
    <definedName name="___________________________________________________RL1">#REF!</definedName>
    <definedName name="___________________________________________________RL2">#REF!</definedName>
    <definedName name="___________________________________________________sl1">#REF!</definedName>
    <definedName name="__________________________________________________AST2">#REF!</definedName>
    <definedName name="__________________________________________________CFL1">#REF!</definedName>
    <definedName name="__________________________________________________CFL2">#REF!</definedName>
    <definedName name="__________________________________________________dcf1" localSheetId="3" hidden="1">{#N/A,#N/A,FALSE,"Tar-Ass";#N/A,#N/A,FALSE,"Tar-IS";#N/A,#N/A,FALSE,"Tar-BS";#N/A,#N/A,FALSE,"Tar-Adg BS";#N/A,#N/A,FALSE,"Tar-CF"}</definedName>
    <definedName name="__________________________________________________dcf1" hidden="1">{#N/A,#N/A,FALSE,"Tar-Ass";#N/A,#N/A,FALSE,"Tar-IS";#N/A,#N/A,FALSE,"Tar-BS";#N/A,#N/A,FALSE,"Tar-Adg BS";#N/A,#N/A,FALSE,"Tar-CF"}</definedName>
    <definedName name="__________________________________________________FAC1">#REF!</definedName>
    <definedName name="__________________________________________________FAC2">#REF!</definedName>
    <definedName name="__________________________________________________FL04">#REF!</definedName>
    <definedName name="__________________________________________________HDG2">#REF!</definedName>
    <definedName name="__________________________________________________LAM1">#REF!</definedName>
    <definedName name="__________________________________________________LIA1">#REF!</definedName>
    <definedName name="__________________________________________________LIA2">#REF!</definedName>
    <definedName name="__________________________________________________pg1">#REF!</definedName>
    <definedName name="__________________________________________________pg2">#REF!</definedName>
    <definedName name="__________________________________________________Res2">#REF!</definedName>
    <definedName name="__________________________________________________RL1">#REF!</definedName>
    <definedName name="__________________________________________________RL2">#REF!</definedName>
    <definedName name="__________________________________________________sl1">#REF!</definedName>
    <definedName name="_________________________________________________a1">#REF!</definedName>
    <definedName name="_________________________________________________a2">#REF!</definedName>
    <definedName name="_________________________________________________a3">#REF!</definedName>
    <definedName name="_________________________________________________a4">#REF!</definedName>
    <definedName name="_________________________________________________AST1">#REF!</definedName>
    <definedName name="_________________________________________________AST2">#REF!</definedName>
    <definedName name="_________________________________________________CFL1">#REF!</definedName>
    <definedName name="_________________________________________________CFL2">#REF!</definedName>
    <definedName name="_________________________________________________dcf1" localSheetId="3" hidden="1">{#N/A,#N/A,FALSE,"Tar-Ass";#N/A,#N/A,FALSE,"Tar-IS";#N/A,#N/A,FALSE,"Tar-BS";#N/A,#N/A,FALSE,"Tar-Adg BS";#N/A,#N/A,FALSE,"Tar-CF"}</definedName>
    <definedName name="_________________________________________________dcf1" hidden="1">{#N/A,#N/A,FALSE,"Tar-Ass";#N/A,#N/A,FALSE,"Tar-IS";#N/A,#N/A,FALSE,"Tar-BS";#N/A,#N/A,FALSE,"Tar-Adg BS";#N/A,#N/A,FALSE,"Tar-CF"}</definedName>
    <definedName name="_________________________________________________FAC1">#REF!</definedName>
    <definedName name="_________________________________________________FAC2">#REF!</definedName>
    <definedName name="_________________________________________________FL04">#REF!</definedName>
    <definedName name="_________________________________________________HDG2">#REF!</definedName>
    <definedName name="_________________________________________________LAM1">#REF!</definedName>
    <definedName name="_________________________________________________LIA1">#REF!</definedName>
    <definedName name="_________________________________________________LIA2">#REF!</definedName>
    <definedName name="_________________________________________________pg1">#REF!</definedName>
    <definedName name="_________________________________________________pg2">#REF!</definedName>
    <definedName name="_________________________________________________RL2">#REF!</definedName>
    <definedName name="_________________________________________________sl1">#REF!</definedName>
    <definedName name="________________________________________________a1">#REF!</definedName>
    <definedName name="________________________________________________a2">#REF!</definedName>
    <definedName name="________________________________________________a3">#REF!</definedName>
    <definedName name="________________________________________________a4">#REF!</definedName>
    <definedName name="________________________________________________AST1">#REF!</definedName>
    <definedName name="________________________________________________AST2">#REF!</definedName>
    <definedName name="________________________________________________CFL1">#REF!</definedName>
    <definedName name="________________________________________________CFL2">#REF!</definedName>
    <definedName name="________________________________________________dcf1" localSheetId="3" hidden="1">{#N/A,#N/A,FALSE,"Tar-Ass";#N/A,#N/A,FALSE,"Tar-IS";#N/A,#N/A,FALSE,"Tar-BS";#N/A,#N/A,FALSE,"Tar-Adg BS";#N/A,#N/A,FALSE,"Tar-CF"}</definedName>
    <definedName name="________________________________________________dcf1" hidden="1">{#N/A,#N/A,FALSE,"Tar-Ass";#N/A,#N/A,FALSE,"Tar-IS";#N/A,#N/A,FALSE,"Tar-BS";#N/A,#N/A,FALSE,"Tar-Adg BS";#N/A,#N/A,FALSE,"Tar-CF"}</definedName>
    <definedName name="________________________________________________FAC1">#REF!</definedName>
    <definedName name="________________________________________________FAC2">#REF!</definedName>
    <definedName name="________________________________________________FL04">#REF!</definedName>
    <definedName name="________________________________________________HDG2">#REF!</definedName>
    <definedName name="________________________________________________LAM1">#REF!</definedName>
    <definedName name="________________________________________________LIA1">#REF!</definedName>
    <definedName name="________________________________________________LIA2">#REF!</definedName>
    <definedName name="________________________________________________pg1">#REF!</definedName>
    <definedName name="________________________________________________pg2">#REF!</definedName>
    <definedName name="________________________________________________RL2">#REF!</definedName>
    <definedName name="________________________________________________sl1">#REF!</definedName>
    <definedName name="_______________________________________________a1">#REF!</definedName>
    <definedName name="_______________________________________________a2">#REF!</definedName>
    <definedName name="_______________________________________________a3">#REF!</definedName>
    <definedName name="_______________________________________________a4">#REF!</definedName>
    <definedName name="_______________________________________________AST1">#REF!</definedName>
    <definedName name="_______________________________________________AST2">#REF!</definedName>
    <definedName name="_______________________________________________CFL1">#REF!</definedName>
    <definedName name="_______________________________________________CFL2">#REF!</definedName>
    <definedName name="_______________________________________________dcf1" localSheetId="3" hidden="1">{#N/A,#N/A,FALSE,"Tar-Ass";#N/A,#N/A,FALSE,"Tar-IS";#N/A,#N/A,FALSE,"Tar-BS";#N/A,#N/A,FALSE,"Tar-Adg BS";#N/A,#N/A,FALSE,"Tar-CF"}</definedName>
    <definedName name="_______________________________________________dcf1" hidden="1">{#N/A,#N/A,FALSE,"Tar-Ass";#N/A,#N/A,FALSE,"Tar-IS";#N/A,#N/A,FALSE,"Tar-BS";#N/A,#N/A,FALSE,"Tar-Adg BS";#N/A,#N/A,FALSE,"Tar-CF"}</definedName>
    <definedName name="_______________________________________________FAC1">#REF!</definedName>
    <definedName name="_______________________________________________FAC2">#REF!</definedName>
    <definedName name="_______________________________________________FL04">#REF!</definedName>
    <definedName name="_______________________________________________HDG2">#REF!</definedName>
    <definedName name="_______________________________________________LAM1">#REF!</definedName>
    <definedName name="_______________________________________________LIA1">#REF!</definedName>
    <definedName name="_______________________________________________LIA2">#REF!</definedName>
    <definedName name="_______________________________________________pg1">#REF!</definedName>
    <definedName name="_______________________________________________pg2">#REF!</definedName>
    <definedName name="_______________________________________________RL2">#REF!</definedName>
    <definedName name="_______________________________________________sl1">#REF!</definedName>
    <definedName name="______________________________________________AST2">#REF!</definedName>
    <definedName name="______________________________________________CFL1">#REF!</definedName>
    <definedName name="______________________________________________CFL2">#REF!</definedName>
    <definedName name="______________________________________________dcf1" localSheetId="3" hidden="1">{#N/A,#N/A,FALSE,"Tar-Ass";#N/A,#N/A,FALSE,"Tar-IS";#N/A,#N/A,FALSE,"Tar-BS";#N/A,#N/A,FALSE,"Tar-Adg BS";#N/A,#N/A,FALSE,"Tar-CF"}</definedName>
    <definedName name="______________________________________________dcf1" hidden="1">{#N/A,#N/A,FALSE,"Tar-Ass";#N/A,#N/A,FALSE,"Tar-IS";#N/A,#N/A,FALSE,"Tar-BS";#N/A,#N/A,FALSE,"Tar-Adg BS";#N/A,#N/A,FALSE,"Tar-CF"}</definedName>
    <definedName name="______________________________________________FAC1">#REF!</definedName>
    <definedName name="______________________________________________FAC2">#REF!</definedName>
    <definedName name="______________________________________________FL04">#REF!</definedName>
    <definedName name="______________________________________________HDG2">#REF!</definedName>
    <definedName name="______________________________________________LAM1">#REF!</definedName>
    <definedName name="______________________________________________LIA1">#REF!</definedName>
    <definedName name="______________________________________________LIA2">#REF!</definedName>
    <definedName name="______________________________________________MRG2" localSheetId="3" hidden="1">{"INCOME",#N/A,FALSE,"ProNet";"VALUE",#N/A,FALSE,"ProNet"}</definedName>
    <definedName name="______________________________________________MRG2" hidden="1">{"INCOME",#N/A,FALSE,"ProNet";"VALUE",#N/A,FALSE,"ProNet"}</definedName>
    <definedName name="______________________________________________pg1">#REF!</definedName>
    <definedName name="______________________________________________pg2">#REF!</definedName>
    <definedName name="______________________________________________RL2">#REF!</definedName>
    <definedName name="______________________________________________sl1">#REF!</definedName>
    <definedName name="_____________________________________________AST2">#REF!</definedName>
    <definedName name="_____________________________________________CFL1">#REF!</definedName>
    <definedName name="_____________________________________________CFL2">#REF!</definedName>
    <definedName name="_____________________________________________dcf1" localSheetId="3" hidden="1">{#N/A,#N/A,FALSE,"Tar-Ass";#N/A,#N/A,FALSE,"Tar-IS";#N/A,#N/A,FALSE,"Tar-BS";#N/A,#N/A,FALSE,"Tar-Adg BS";#N/A,#N/A,FALSE,"Tar-CF"}</definedName>
    <definedName name="_____________________________________________dcf1" hidden="1">{#N/A,#N/A,FALSE,"Tar-Ass";#N/A,#N/A,FALSE,"Tar-IS";#N/A,#N/A,FALSE,"Tar-BS";#N/A,#N/A,FALSE,"Tar-Adg BS";#N/A,#N/A,FALSE,"Tar-CF"}</definedName>
    <definedName name="_____________________________________________FAC1">#REF!</definedName>
    <definedName name="_____________________________________________FAC2">#REF!</definedName>
    <definedName name="_____________________________________________FL04">#REF!</definedName>
    <definedName name="_____________________________________________HDG2">#REF!</definedName>
    <definedName name="_____________________________________________LAM1">#REF!</definedName>
    <definedName name="_____________________________________________LIA1">#REF!</definedName>
    <definedName name="_____________________________________________LIA2">#REF!</definedName>
    <definedName name="_____________________________________________MRG2" localSheetId="3" hidden="1">{"INCOME",#N/A,FALSE,"ProNet";"VALUE",#N/A,FALSE,"ProNet"}</definedName>
    <definedName name="_____________________________________________MRG2" hidden="1">{"INCOME",#N/A,FALSE,"ProNet";"VALUE",#N/A,FALSE,"ProNet"}</definedName>
    <definedName name="_____________________________________________pg1">#REF!</definedName>
    <definedName name="_____________________________________________pg2">#REF!</definedName>
    <definedName name="_____________________________________________RL2">#REF!</definedName>
    <definedName name="_____________________________________________sl1">#REF!</definedName>
    <definedName name="____________________________________________AST2">#REF!</definedName>
    <definedName name="____________________________________________CFL1">#REF!</definedName>
    <definedName name="____________________________________________CFL2">#REF!</definedName>
    <definedName name="____________________________________________dcf1" localSheetId="3" hidden="1">{#N/A,#N/A,FALSE,"Tar-Ass";#N/A,#N/A,FALSE,"Tar-IS";#N/A,#N/A,FALSE,"Tar-BS";#N/A,#N/A,FALSE,"Tar-Adg BS";#N/A,#N/A,FALSE,"Tar-CF"}</definedName>
    <definedName name="____________________________________________dcf1" hidden="1">{#N/A,#N/A,FALSE,"Tar-Ass";#N/A,#N/A,FALSE,"Tar-IS";#N/A,#N/A,FALSE,"Tar-BS";#N/A,#N/A,FALSE,"Tar-Adg BS";#N/A,#N/A,FALSE,"Tar-CF"}</definedName>
    <definedName name="____________________________________________FAC1">#REF!</definedName>
    <definedName name="____________________________________________FAC2">#REF!</definedName>
    <definedName name="____________________________________________FL04">#REF!</definedName>
    <definedName name="____________________________________________HDG2">#REF!</definedName>
    <definedName name="____________________________________________LAM1">#REF!</definedName>
    <definedName name="____________________________________________LIA1">#REF!</definedName>
    <definedName name="____________________________________________LIA2">#REF!</definedName>
    <definedName name="____________________________________________MRG2" localSheetId="3" hidden="1">{"INCOME",#N/A,FALSE,"ProNet";"VALUE",#N/A,FALSE,"ProNet"}</definedName>
    <definedName name="____________________________________________MRG2" hidden="1">{"INCOME",#N/A,FALSE,"ProNet";"VALUE",#N/A,FALSE,"ProNet"}</definedName>
    <definedName name="____________________________________________pg1">#REF!</definedName>
    <definedName name="____________________________________________pg2">#REF!</definedName>
    <definedName name="____________________________________________RL2">#REF!</definedName>
    <definedName name="____________________________________________sl1">#REF!</definedName>
    <definedName name="___________________________________________AST2">#REF!</definedName>
    <definedName name="___________________________________________CFL1">#REF!</definedName>
    <definedName name="___________________________________________CFL2">#REF!</definedName>
    <definedName name="___________________________________________dcf1" localSheetId="3" hidden="1">{#N/A,#N/A,FALSE,"Tar-Ass";#N/A,#N/A,FALSE,"Tar-IS";#N/A,#N/A,FALSE,"Tar-BS";#N/A,#N/A,FALSE,"Tar-Adg BS";#N/A,#N/A,FALSE,"Tar-CF"}</definedName>
    <definedName name="___________________________________________dcf1" hidden="1">{#N/A,#N/A,FALSE,"Tar-Ass";#N/A,#N/A,FALSE,"Tar-IS";#N/A,#N/A,FALSE,"Tar-BS";#N/A,#N/A,FALSE,"Tar-Adg BS";#N/A,#N/A,FALSE,"Tar-CF"}</definedName>
    <definedName name="___________________________________________FAC1">#REF!</definedName>
    <definedName name="___________________________________________FAC2">#REF!</definedName>
    <definedName name="___________________________________________FL04">#REF!</definedName>
    <definedName name="___________________________________________HDG2">#REF!</definedName>
    <definedName name="___________________________________________LAM1">#REF!</definedName>
    <definedName name="___________________________________________LIA1">#REF!</definedName>
    <definedName name="___________________________________________LIA2">#REF!</definedName>
    <definedName name="___________________________________________MRG2" localSheetId="3" hidden="1">{"INCOME",#N/A,FALSE,"ProNet";"VALUE",#N/A,FALSE,"ProNet"}</definedName>
    <definedName name="___________________________________________MRG2" hidden="1">{"INCOME",#N/A,FALSE,"ProNet";"VALUE",#N/A,FALSE,"ProNet"}</definedName>
    <definedName name="___________________________________________pg1">#REF!</definedName>
    <definedName name="___________________________________________pg2">#REF!</definedName>
    <definedName name="___________________________________________RL2">#REF!</definedName>
    <definedName name="___________________________________________sl1">#REF!</definedName>
    <definedName name="__________________________________________AST2">#REF!</definedName>
    <definedName name="__________________________________________CFL1">#REF!</definedName>
    <definedName name="__________________________________________CFL2">#REF!</definedName>
    <definedName name="__________________________________________dcf1" localSheetId="3" hidden="1">{#N/A,#N/A,FALSE,"Tar-Ass";#N/A,#N/A,FALSE,"Tar-IS";#N/A,#N/A,FALSE,"Tar-BS";#N/A,#N/A,FALSE,"Tar-Adg BS";#N/A,#N/A,FALSE,"Tar-CF"}</definedName>
    <definedName name="__________________________________________dcf1" hidden="1">{#N/A,#N/A,FALSE,"Tar-Ass";#N/A,#N/A,FALSE,"Tar-IS";#N/A,#N/A,FALSE,"Tar-BS";#N/A,#N/A,FALSE,"Tar-Adg BS";#N/A,#N/A,FALSE,"Tar-CF"}</definedName>
    <definedName name="__________________________________________FAC1">#REF!</definedName>
    <definedName name="__________________________________________FAC2">#REF!</definedName>
    <definedName name="__________________________________________FL04">#REF!</definedName>
    <definedName name="__________________________________________HDG2">#REF!</definedName>
    <definedName name="__________________________________________MRG2" localSheetId="3" hidden="1">{"INCOME",#N/A,FALSE,"ProNet";"VALUE",#N/A,FALSE,"ProNet"}</definedName>
    <definedName name="__________________________________________MRG2" hidden="1">{"INCOME",#N/A,FALSE,"ProNet";"VALUE",#N/A,FALSE,"ProNet"}</definedName>
    <definedName name="__________________________________________pg1">#REF!</definedName>
    <definedName name="__________________________________________pg2">#REF!</definedName>
    <definedName name="__________________________________________Res2">#REF!</definedName>
    <definedName name="__________________________________________RL1">#REF!</definedName>
    <definedName name="__________________________________________RL2">#REF!</definedName>
    <definedName name="__________________________________________sl1">#REF!</definedName>
    <definedName name="_________________________________________AST2">#REF!</definedName>
    <definedName name="_________________________________________CFL1">#REF!</definedName>
    <definedName name="_________________________________________CFL2">#REF!</definedName>
    <definedName name="_________________________________________dcf1" localSheetId="3" hidden="1">{#N/A,#N/A,FALSE,"Projections";#N/A,#N/A,FALSE,"Multiples Valuation";#N/A,#N/A,FALSE,"LBO";#N/A,#N/A,FALSE,"Multiples_Sensitivity";#N/A,#N/A,FALSE,"Summary"}</definedName>
    <definedName name="_________________________________________dcf1" hidden="1">{#N/A,#N/A,FALSE,"Projections";#N/A,#N/A,FALSE,"Multiples Valuation";#N/A,#N/A,FALSE,"LBO";#N/A,#N/A,FALSE,"Multiples_Sensitivity";#N/A,#N/A,FALSE,"Summary"}</definedName>
    <definedName name="_________________________________________FAC1">#REF!</definedName>
    <definedName name="_________________________________________FAC2">#REF!</definedName>
    <definedName name="_________________________________________FL04">#REF!</definedName>
    <definedName name="_________________________________________HDG2">#REF!</definedName>
    <definedName name="_________________________________________MRG2" localSheetId="3" hidden="1">{"INCOME",#N/A,FALSE,"ProNet";"VALUE",#N/A,FALSE,"ProNet"}</definedName>
    <definedName name="_________________________________________MRG2" hidden="1">{"INCOME",#N/A,FALSE,"ProNet";"VALUE",#N/A,FALSE,"ProNet"}</definedName>
    <definedName name="_________________________________________pg1">#REF!</definedName>
    <definedName name="_________________________________________pg2">#REF!</definedName>
    <definedName name="_________________________________________Res2">#REF!</definedName>
    <definedName name="________________________________________AST2">#REF!</definedName>
    <definedName name="________________________________________CFL1">#REF!</definedName>
    <definedName name="________________________________________CFL2">#REF!</definedName>
    <definedName name="________________________________________dcf1" localSheetId="3" hidden="1">{#N/A,#N/A,FALSE,"Tar-Ass";#N/A,#N/A,FALSE,"Tar-IS";#N/A,#N/A,FALSE,"Tar-BS";#N/A,#N/A,FALSE,"Tar-Adg BS";#N/A,#N/A,FALSE,"Tar-CF"}</definedName>
    <definedName name="________________________________________dcf1" hidden="1">{#N/A,#N/A,FALSE,"Tar-Ass";#N/A,#N/A,FALSE,"Tar-IS";#N/A,#N/A,FALSE,"Tar-BS";#N/A,#N/A,FALSE,"Tar-Adg BS";#N/A,#N/A,FALSE,"Tar-CF"}</definedName>
    <definedName name="________________________________________FAC1">#REF!</definedName>
    <definedName name="________________________________________FAC2">#REF!</definedName>
    <definedName name="________________________________________FL04">#REF!</definedName>
    <definedName name="________________________________________HDG2">#REF!</definedName>
    <definedName name="________________________________________LAM1">#REF!</definedName>
    <definedName name="________________________________________LIA1">#REF!</definedName>
    <definedName name="________________________________________LIA2">#REF!</definedName>
    <definedName name="________________________________________MRG2" localSheetId="3" hidden="1">{"INCOME",#N/A,FALSE,"ProNet";"VALUE",#N/A,FALSE,"ProNet"}</definedName>
    <definedName name="________________________________________MRG2" hidden="1">{"INCOME",#N/A,FALSE,"ProNet";"VALUE",#N/A,FALSE,"ProNet"}</definedName>
    <definedName name="________________________________________pg1">#REF!</definedName>
    <definedName name="________________________________________pg2">#REF!</definedName>
    <definedName name="________________________________________Res2">#REF!</definedName>
    <definedName name="________________________________________RL1">#REF!</definedName>
    <definedName name="________________________________________RL2">#REF!</definedName>
    <definedName name="________________________________________sl1">#REF!</definedName>
    <definedName name="_______________________________________a1">#REF!</definedName>
    <definedName name="_______________________________________a2">#REF!</definedName>
    <definedName name="_______________________________________a3">#REF!</definedName>
    <definedName name="_______________________________________a4">#REF!</definedName>
    <definedName name="_______________________________________AST1">#REF!</definedName>
    <definedName name="_______________________________________AST2">#REF!</definedName>
    <definedName name="_______________________________________CFL1">#REF!</definedName>
    <definedName name="_______________________________________CFL2">#REF!</definedName>
    <definedName name="_______________________________________dcf1" localSheetId="3" hidden="1">{#N/A,#N/A,FALSE,"Tar-Ass";#N/A,#N/A,FALSE,"Tar-IS";#N/A,#N/A,FALSE,"Tar-BS";#N/A,#N/A,FALSE,"Tar-Adg BS";#N/A,#N/A,FALSE,"Tar-CF"}</definedName>
    <definedName name="_______________________________________dcf1" hidden="1">{#N/A,#N/A,FALSE,"Tar-Ass";#N/A,#N/A,FALSE,"Tar-IS";#N/A,#N/A,FALSE,"Tar-BS";#N/A,#N/A,FALSE,"Tar-Adg BS";#N/A,#N/A,FALSE,"Tar-CF"}</definedName>
    <definedName name="_______________________________________FAC1">#REF!</definedName>
    <definedName name="_______________________________________FAC2">#REF!</definedName>
    <definedName name="_______________________________________FL04">#REF!</definedName>
    <definedName name="_______________________________________HDG2">#REF!</definedName>
    <definedName name="_______________________________________LAM1">#REF!</definedName>
    <definedName name="_______________________________________LIA1">#REF!</definedName>
    <definedName name="_______________________________________LIA2">#REF!</definedName>
    <definedName name="_______________________________________MRG2" localSheetId="3" hidden="1">{"INCOME",#N/A,FALSE,"ProNet";"VALUE",#N/A,FALSE,"ProNet"}</definedName>
    <definedName name="_______________________________________MRG2" hidden="1">{"INCOME",#N/A,FALSE,"ProNet";"VALUE",#N/A,FALSE,"ProNet"}</definedName>
    <definedName name="_______________________________________pg1">#REF!</definedName>
    <definedName name="_______________________________________pg2">#REF!</definedName>
    <definedName name="______________________________________dcf1" localSheetId="3" hidden="1">{#N/A,#N/A,FALSE,"Tar-Ass";#N/A,#N/A,FALSE,"Tar-IS";#N/A,#N/A,FALSE,"Tar-BS";#N/A,#N/A,FALSE,"Tar-Adg BS";#N/A,#N/A,FALSE,"Tar-CF"}</definedName>
    <definedName name="______________________________________dcf1" hidden="1">{#N/A,#N/A,FALSE,"Tar-Ass";#N/A,#N/A,FALSE,"Tar-IS";#N/A,#N/A,FALSE,"Tar-BS";#N/A,#N/A,FALSE,"Tar-Adg BS";#N/A,#N/A,FALSE,"Tar-CF"}</definedName>
    <definedName name="______________________________________FL04">#REF!</definedName>
    <definedName name="______________________________________HDG2">#REF!</definedName>
    <definedName name="______________________________________LAM1">#REF!</definedName>
    <definedName name="______________________________________LIA1">#REF!</definedName>
    <definedName name="______________________________________LIA2">#REF!</definedName>
    <definedName name="______________________________________pg1">#REF!</definedName>
    <definedName name="______________________________________pg2">#REF!</definedName>
    <definedName name="_____________________________________dcf1" localSheetId="3" hidden="1">{#N/A,#N/A,FALSE,"Tar-Ass";#N/A,#N/A,FALSE,"Tar-IS";#N/A,#N/A,FALSE,"Tar-BS";#N/A,#N/A,FALSE,"Tar-Adg BS";#N/A,#N/A,FALSE,"Tar-CF"}</definedName>
    <definedName name="_____________________________________dcf1" hidden="1">{#N/A,#N/A,FALSE,"Tar-Ass";#N/A,#N/A,FALSE,"Tar-IS";#N/A,#N/A,FALSE,"Tar-BS";#N/A,#N/A,FALSE,"Tar-Adg BS";#N/A,#N/A,FALSE,"Tar-CF"}</definedName>
    <definedName name="_____________________________________FL04">#REF!</definedName>
    <definedName name="_____________________________________HDG2">#REF!</definedName>
    <definedName name="_____________________________________LAM1">#REF!</definedName>
    <definedName name="_____________________________________LIA1">#REF!</definedName>
    <definedName name="_____________________________________LIA2">#REF!</definedName>
    <definedName name="_____________________________________MRG2" localSheetId="3" hidden="1">{"INCOME",#N/A,FALSE,"ProNet";"VALUE",#N/A,FALSE,"ProNet"}</definedName>
    <definedName name="_____________________________________MRG2" hidden="1">{"INCOME",#N/A,FALSE,"ProNet";"VALUE",#N/A,FALSE,"ProNet"}</definedName>
    <definedName name="_____________________________________pg1">#REF!</definedName>
    <definedName name="_____________________________________pg2">#REF!</definedName>
    <definedName name="____________________________________dcf1" localSheetId="3" hidden="1">{#N/A,#N/A,FALSE,"Tar-Ass";#N/A,#N/A,FALSE,"Tar-IS";#N/A,#N/A,FALSE,"Tar-BS";#N/A,#N/A,FALSE,"Tar-Adg BS";#N/A,#N/A,FALSE,"Tar-CF"}</definedName>
    <definedName name="____________________________________dcf1" hidden="1">{#N/A,#N/A,FALSE,"Tar-Ass";#N/A,#N/A,FALSE,"Tar-IS";#N/A,#N/A,FALSE,"Tar-BS";#N/A,#N/A,FALSE,"Tar-Adg BS";#N/A,#N/A,FALSE,"Tar-CF"}</definedName>
    <definedName name="____________________________________FL04">#REF!</definedName>
    <definedName name="____________________________________HDG2">#REF!</definedName>
    <definedName name="____________________________________LAM1">#REF!</definedName>
    <definedName name="____________________________________LIA1">#REF!</definedName>
    <definedName name="____________________________________LIA2">#REF!</definedName>
    <definedName name="____________________________________MRG2" localSheetId="3" hidden="1">{"INCOME",#N/A,FALSE,"ProNet";"VALUE",#N/A,FALSE,"ProNet"}</definedName>
    <definedName name="____________________________________MRG2" hidden="1">{"INCOME",#N/A,FALSE,"ProNet";"VALUE",#N/A,FALSE,"ProNet"}</definedName>
    <definedName name="____________________________________pg1">#REF!</definedName>
    <definedName name="____________________________________pg2">#REF!</definedName>
    <definedName name="___________________________________dcf1" localSheetId="3" hidden="1">{#N/A,#N/A,FALSE,"Tar-Ass";#N/A,#N/A,FALSE,"Tar-IS";#N/A,#N/A,FALSE,"Tar-BS";#N/A,#N/A,FALSE,"Tar-Adg BS";#N/A,#N/A,FALSE,"Tar-CF"}</definedName>
    <definedName name="___________________________________dcf1" hidden="1">{#N/A,#N/A,FALSE,"Tar-Ass";#N/A,#N/A,FALSE,"Tar-IS";#N/A,#N/A,FALSE,"Tar-BS";#N/A,#N/A,FALSE,"Tar-Adg BS";#N/A,#N/A,FALSE,"Tar-CF"}</definedName>
    <definedName name="___________________________________FL04">#REF!</definedName>
    <definedName name="___________________________________HDG2">#REF!</definedName>
    <definedName name="___________________________________LAM1">#REF!</definedName>
    <definedName name="___________________________________LIA1">#REF!</definedName>
    <definedName name="___________________________________LIA2">#REF!</definedName>
    <definedName name="___________________________________MRG2" localSheetId="3" hidden="1">{"INCOME",#N/A,FALSE,"ProNet";"VALUE",#N/A,FALSE,"ProNet"}</definedName>
    <definedName name="___________________________________MRG2" hidden="1">{"INCOME",#N/A,FALSE,"ProNet";"VALUE",#N/A,FALSE,"ProNet"}</definedName>
    <definedName name="___________________________________pg1">#REF!</definedName>
    <definedName name="___________________________________pg2">#REF!</definedName>
    <definedName name="__________________________________dcf1" localSheetId="3" hidden="1">{#N/A,#N/A,FALSE,"Tar-Ass";#N/A,#N/A,FALSE,"Tar-IS";#N/A,#N/A,FALSE,"Tar-BS";#N/A,#N/A,FALSE,"Tar-Adg BS";#N/A,#N/A,FALSE,"Tar-CF"}</definedName>
    <definedName name="__________________________________dcf1" hidden="1">{#N/A,#N/A,FALSE,"Tar-Ass";#N/A,#N/A,FALSE,"Tar-IS";#N/A,#N/A,FALSE,"Tar-BS";#N/A,#N/A,FALSE,"Tar-Adg BS";#N/A,#N/A,FALSE,"Tar-CF"}</definedName>
    <definedName name="__________________________________FL04">#REF!</definedName>
    <definedName name="__________________________________HDG2">#REF!</definedName>
    <definedName name="__________________________________LAM1">#REF!</definedName>
    <definedName name="__________________________________LIA1">#REF!</definedName>
    <definedName name="__________________________________LIA2">#REF!</definedName>
    <definedName name="__________________________________MRG2" localSheetId="3" hidden="1">{"INCOME",#N/A,FALSE,"ProNet";"VALUE",#N/A,FALSE,"ProNet"}</definedName>
    <definedName name="__________________________________MRG2" hidden="1">{"INCOME",#N/A,FALSE,"ProNet";"VALUE",#N/A,FALSE,"ProNet"}</definedName>
    <definedName name="__________________________________pg1">#REF!</definedName>
    <definedName name="__________________________________pg2">#REF!</definedName>
    <definedName name="_________________________________dcf1" localSheetId="3" hidden="1">{#N/A,#N/A,FALSE,"Tar-Ass";#N/A,#N/A,FALSE,"Tar-IS";#N/A,#N/A,FALSE,"Tar-BS";#N/A,#N/A,FALSE,"Tar-Adg BS";#N/A,#N/A,FALSE,"Tar-CF"}</definedName>
    <definedName name="_________________________________dcf1" hidden="1">{#N/A,#N/A,FALSE,"Tar-Ass";#N/A,#N/A,FALSE,"Tar-IS";#N/A,#N/A,FALSE,"Tar-BS";#N/A,#N/A,FALSE,"Tar-Adg BS";#N/A,#N/A,FALSE,"Tar-CF"}</definedName>
    <definedName name="_________________________________FL04">#REF!</definedName>
    <definedName name="_________________________________HDG2">#REF!</definedName>
    <definedName name="_________________________________LAM1">#REF!</definedName>
    <definedName name="_________________________________LIA1">#REF!</definedName>
    <definedName name="_________________________________LIA2">#REF!</definedName>
    <definedName name="_________________________________MRG2" localSheetId="3" hidden="1">{"INCOME",#N/A,FALSE,"ProNet";"VALUE",#N/A,FALSE,"ProNet"}</definedName>
    <definedName name="_________________________________MRG2" hidden="1">{"INCOME",#N/A,FALSE,"ProNet";"VALUE",#N/A,FALSE,"ProNet"}</definedName>
    <definedName name="_________________________________pg1">#REF!</definedName>
    <definedName name="_________________________________pg2">#REF!</definedName>
    <definedName name="________________________________dcf1" localSheetId="3" hidden="1">{#N/A,#N/A,FALSE,"Tar-Ass";#N/A,#N/A,FALSE,"Tar-IS";#N/A,#N/A,FALSE,"Tar-BS";#N/A,#N/A,FALSE,"Tar-Adg BS";#N/A,#N/A,FALSE,"Tar-CF"}</definedName>
    <definedName name="________________________________dcf1" hidden="1">{#N/A,#N/A,FALSE,"Tar-Ass";#N/A,#N/A,FALSE,"Tar-IS";#N/A,#N/A,FALSE,"Tar-BS";#N/A,#N/A,FALSE,"Tar-Adg BS";#N/A,#N/A,FALSE,"Tar-CF"}</definedName>
    <definedName name="________________________________FL04">#REF!</definedName>
    <definedName name="________________________________HDG2">#REF!</definedName>
    <definedName name="________________________________LAM1">#REF!</definedName>
    <definedName name="________________________________LIA1">#REF!</definedName>
    <definedName name="________________________________LIA2">#REF!</definedName>
    <definedName name="________________________________MRG2" localSheetId="3" hidden="1">{"INCOME",#N/A,FALSE,"ProNet";"VALUE",#N/A,FALSE,"ProNet"}</definedName>
    <definedName name="________________________________MRG2" hidden="1">{"INCOME",#N/A,FALSE,"ProNet";"VALUE",#N/A,FALSE,"ProNet"}</definedName>
    <definedName name="________________________________pg1">#REF!</definedName>
    <definedName name="________________________________pg2">#REF!</definedName>
    <definedName name="_______________________________dcf1" localSheetId="3" hidden="1">{#N/A,#N/A,FALSE,"Tar-Ass";#N/A,#N/A,FALSE,"Tar-IS";#N/A,#N/A,FALSE,"Tar-BS";#N/A,#N/A,FALSE,"Tar-Adg BS";#N/A,#N/A,FALSE,"Tar-CF"}</definedName>
    <definedName name="_______________________________dcf1" hidden="1">{#N/A,#N/A,FALSE,"Tar-Ass";#N/A,#N/A,FALSE,"Tar-IS";#N/A,#N/A,FALSE,"Tar-BS";#N/A,#N/A,FALSE,"Tar-Adg BS";#N/A,#N/A,FALSE,"Tar-CF"}</definedName>
    <definedName name="_______________________________FL04">#REF!</definedName>
    <definedName name="_______________________________HDG2">#REF!</definedName>
    <definedName name="_______________________________LAM1">#REF!</definedName>
    <definedName name="_______________________________LIA1">#REF!</definedName>
    <definedName name="_______________________________LIA2">#REF!</definedName>
    <definedName name="_______________________________MRG2" localSheetId="3" hidden="1">{"INCOME",#N/A,FALSE,"ProNet";"VALUE",#N/A,FALSE,"ProNet"}</definedName>
    <definedName name="_______________________________MRG2" hidden="1">{"INCOME",#N/A,FALSE,"ProNet";"VALUE",#N/A,FALSE,"ProNet"}</definedName>
    <definedName name="_______________________________pg1">#REF!</definedName>
    <definedName name="_______________________________pg2">#REF!</definedName>
    <definedName name="______________________________dcf1" localSheetId="3" hidden="1">{#N/A,#N/A,FALSE,"Tar-Ass";#N/A,#N/A,FALSE,"Tar-IS";#N/A,#N/A,FALSE,"Tar-BS";#N/A,#N/A,FALSE,"Tar-Adg BS";#N/A,#N/A,FALSE,"Tar-CF"}</definedName>
    <definedName name="______________________________dcf1" hidden="1">{#N/A,#N/A,FALSE,"Tar-Ass";#N/A,#N/A,FALSE,"Tar-IS";#N/A,#N/A,FALSE,"Tar-BS";#N/A,#N/A,FALSE,"Tar-Adg BS";#N/A,#N/A,FALSE,"Tar-CF"}</definedName>
    <definedName name="______________________________FL04">#REF!</definedName>
    <definedName name="______________________________HDG2">#REF!</definedName>
    <definedName name="______________________________LAM1">#REF!</definedName>
    <definedName name="______________________________LIA1">#REF!</definedName>
    <definedName name="______________________________LIA2">#REF!</definedName>
    <definedName name="______________________________MRG2" localSheetId="3" hidden="1">{"INCOME",#N/A,FALSE,"ProNet";"VALUE",#N/A,FALSE,"ProNet"}</definedName>
    <definedName name="______________________________MRG2" hidden="1">{"INCOME",#N/A,FALSE,"ProNet";"VALUE",#N/A,FALSE,"ProNet"}</definedName>
    <definedName name="______________________________pg1">#REF!</definedName>
    <definedName name="______________________________pg2">#REF!</definedName>
    <definedName name="_____________________________dcf1" localSheetId="3" hidden="1">{#N/A,#N/A,FALSE,"Tar-Ass";#N/A,#N/A,FALSE,"Tar-IS";#N/A,#N/A,FALSE,"Tar-BS";#N/A,#N/A,FALSE,"Tar-Adg BS";#N/A,#N/A,FALSE,"Tar-CF"}</definedName>
    <definedName name="_____________________________dcf1" hidden="1">{#N/A,#N/A,FALSE,"Tar-Ass";#N/A,#N/A,FALSE,"Tar-IS";#N/A,#N/A,FALSE,"Tar-BS";#N/A,#N/A,FALSE,"Tar-Adg BS";#N/A,#N/A,FALSE,"Tar-CF"}</definedName>
    <definedName name="_____________________________FL04">#REF!</definedName>
    <definedName name="_____________________________HDG2">#REF!</definedName>
    <definedName name="_____________________________LAM1">#REF!</definedName>
    <definedName name="_____________________________LIA1">#REF!</definedName>
    <definedName name="_____________________________LIA2">#REF!</definedName>
    <definedName name="_____________________________MRG2" localSheetId="3" hidden="1">{"INCOME",#N/A,FALSE,"ProNet";"VALUE",#N/A,FALSE,"ProNet"}</definedName>
    <definedName name="_____________________________MRG2" hidden="1">{"INCOME",#N/A,FALSE,"ProNet";"VALUE",#N/A,FALSE,"ProNet"}</definedName>
    <definedName name="_____________________________pg1">#REF!</definedName>
    <definedName name="_____________________________pg2">#REF!</definedName>
    <definedName name="____________________________dcf1" localSheetId="3" hidden="1">{#N/A,#N/A,FALSE,"Tar-Ass";#N/A,#N/A,FALSE,"Tar-IS";#N/A,#N/A,FALSE,"Tar-BS";#N/A,#N/A,FALSE,"Tar-Adg BS";#N/A,#N/A,FALSE,"Tar-CF"}</definedName>
    <definedName name="____________________________dcf1" hidden="1">{#N/A,#N/A,FALSE,"Tar-Ass";#N/A,#N/A,FALSE,"Tar-IS";#N/A,#N/A,FALSE,"Tar-BS";#N/A,#N/A,FALSE,"Tar-Adg BS";#N/A,#N/A,FALSE,"Tar-CF"}</definedName>
    <definedName name="____________________________FL04">#REF!</definedName>
    <definedName name="____________________________HDG2">#REF!</definedName>
    <definedName name="____________________________LAM1">#REF!</definedName>
    <definedName name="____________________________LIA1">#REF!</definedName>
    <definedName name="____________________________LIA2">#REF!</definedName>
    <definedName name="____________________________MRG2" localSheetId="3" hidden="1">{"INCOME",#N/A,FALSE,"ProNet";"VALUE",#N/A,FALSE,"ProNet"}</definedName>
    <definedName name="____________________________MRG2" hidden="1">{"INCOME",#N/A,FALSE,"ProNet";"VALUE",#N/A,FALSE,"ProNet"}</definedName>
    <definedName name="____________________________pg1">#REF!</definedName>
    <definedName name="____________________________pg2">#REF!</definedName>
    <definedName name="___________________________dcf1" localSheetId="3" hidden="1">{#N/A,#N/A,FALSE,"Tar-Ass";#N/A,#N/A,FALSE,"Tar-IS";#N/A,#N/A,FALSE,"Tar-BS";#N/A,#N/A,FALSE,"Tar-Adg BS";#N/A,#N/A,FALSE,"Tar-CF"}</definedName>
    <definedName name="___________________________dcf1" hidden="1">{#N/A,#N/A,FALSE,"Tar-Ass";#N/A,#N/A,FALSE,"Tar-IS";#N/A,#N/A,FALSE,"Tar-BS";#N/A,#N/A,FALSE,"Tar-Adg BS";#N/A,#N/A,FALSE,"Tar-CF"}</definedName>
    <definedName name="___________________________FL04">#REF!</definedName>
    <definedName name="___________________________HDG2">#REF!</definedName>
    <definedName name="___________________________LAM1">#REF!</definedName>
    <definedName name="___________________________LIA1">#REF!</definedName>
    <definedName name="___________________________LIA2">#REF!</definedName>
    <definedName name="___________________________MRG2" localSheetId="3" hidden="1">{"INCOME",#N/A,FALSE,"ProNet";"VALUE",#N/A,FALSE,"ProNet"}</definedName>
    <definedName name="___________________________MRG2" hidden="1">{"INCOME",#N/A,FALSE,"ProNet";"VALUE",#N/A,FALSE,"ProNet"}</definedName>
    <definedName name="___________________________pg1">#REF!</definedName>
    <definedName name="___________________________pg2">#REF!</definedName>
    <definedName name="__________________________dcf1" localSheetId="3" hidden="1">{#N/A,#N/A,FALSE,"Tar-Ass";#N/A,#N/A,FALSE,"Tar-IS";#N/A,#N/A,FALSE,"Tar-BS";#N/A,#N/A,FALSE,"Tar-Adg BS";#N/A,#N/A,FALSE,"Tar-CF"}</definedName>
    <definedName name="__________________________dcf1" hidden="1">{#N/A,#N/A,FALSE,"Tar-Ass";#N/A,#N/A,FALSE,"Tar-IS";#N/A,#N/A,FALSE,"Tar-BS";#N/A,#N/A,FALSE,"Tar-Adg BS";#N/A,#N/A,FALSE,"Tar-CF"}</definedName>
    <definedName name="__________________________FL04">#REF!</definedName>
    <definedName name="__________________________HDG2">#REF!</definedName>
    <definedName name="__________________________LAM1">#REF!</definedName>
    <definedName name="__________________________LIA1">#REF!</definedName>
    <definedName name="__________________________LIA2">#REF!</definedName>
    <definedName name="__________________________MRG2" localSheetId="3" hidden="1">{"INCOME",#N/A,FALSE,"ProNet";"VALUE",#N/A,FALSE,"ProNet"}</definedName>
    <definedName name="__________________________MRG2" hidden="1">{"INCOME",#N/A,FALSE,"ProNet";"VALUE",#N/A,FALSE,"ProNet"}</definedName>
    <definedName name="__________________________pg1">#REF!</definedName>
    <definedName name="__________________________pg2">#REF!</definedName>
    <definedName name="_________________________dcf1" localSheetId="3" hidden="1">{#N/A,#N/A,FALSE,"Tar-Ass";#N/A,#N/A,FALSE,"Tar-IS";#N/A,#N/A,FALSE,"Tar-BS";#N/A,#N/A,FALSE,"Tar-Adg BS";#N/A,#N/A,FALSE,"Tar-CF"}</definedName>
    <definedName name="_________________________dcf1" hidden="1">{#N/A,#N/A,FALSE,"Tar-Ass";#N/A,#N/A,FALSE,"Tar-IS";#N/A,#N/A,FALSE,"Tar-BS";#N/A,#N/A,FALSE,"Tar-Adg BS";#N/A,#N/A,FALSE,"Tar-CF"}</definedName>
    <definedName name="_________________________FL04">#REF!</definedName>
    <definedName name="_________________________HDG2">#REF!</definedName>
    <definedName name="_________________________LAM1">#REF!</definedName>
    <definedName name="_________________________LIA1">#REF!</definedName>
    <definedName name="_________________________LIA2">#REF!</definedName>
    <definedName name="_________________________MRG2" localSheetId="3" hidden="1">{"INCOME",#N/A,FALSE,"ProNet";"VALUE",#N/A,FALSE,"ProNet"}</definedName>
    <definedName name="_________________________MRG2" hidden="1">{"INCOME",#N/A,FALSE,"ProNet";"VALUE",#N/A,FALSE,"ProNet"}</definedName>
    <definedName name="_________________________pg1">#REF!</definedName>
    <definedName name="_________________________pg2">#REF!</definedName>
    <definedName name="________________________dcf1" localSheetId="3" hidden="1">{#N/A,#N/A,FALSE,"Tar-Ass";#N/A,#N/A,FALSE,"Tar-IS";#N/A,#N/A,FALSE,"Tar-BS";#N/A,#N/A,FALSE,"Tar-Adg BS";#N/A,#N/A,FALSE,"Tar-CF"}</definedName>
    <definedName name="________________________dcf1" hidden="1">{#N/A,#N/A,FALSE,"Tar-Ass";#N/A,#N/A,FALSE,"Tar-IS";#N/A,#N/A,FALSE,"Tar-BS";#N/A,#N/A,FALSE,"Tar-Adg BS";#N/A,#N/A,FALSE,"Tar-CF"}</definedName>
    <definedName name="________________________FL04">#REF!</definedName>
    <definedName name="________________________HDG2">#REF!</definedName>
    <definedName name="________________________LAM1">#REF!</definedName>
    <definedName name="________________________LIA1">#REF!</definedName>
    <definedName name="________________________LIA2">#REF!</definedName>
    <definedName name="________________________MRG2" localSheetId="3" hidden="1">{"INCOME",#N/A,FALSE,"ProNet";"VALUE",#N/A,FALSE,"ProNet"}</definedName>
    <definedName name="________________________MRG2" hidden="1">{"INCOME",#N/A,FALSE,"ProNet";"VALUE",#N/A,FALSE,"ProNet"}</definedName>
    <definedName name="________________________pg1">#REF!</definedName>
    <definedName name="________________________pg2">#REF!</definedName>
    <definedName name="_______________________dcf1" localSheetId="3" hidden="1">{#N/A,#N/A,FALSE,"Tar-Ass";#N/A,#N/A,FALSE,"Tar-IS";#N/A,#N/A,FALSE,"Tar-BS";#N/A,#N/A,FALSE,"Tar-Adg BS";#N/A,#N/A,FALSE,"Tar-CF"}</definedName>
    <definedName name="_______________________dcf1" hidden="1">{#N/A,#N/A,FALSE,"Tar-Ass";#N/A,#N/A,FALSE,"Tar-IS";#N/A,#N/A,FALSE,"Tar-BS";#N/A,#N/A,FALSE,"Tar-Adg BS";#N/A,#N/A,FALSE,"Tar-CF"}</definedName>
    <definedName name="_______________________FL04">#REF!</definedName>
    <definedName name="_______________________HDG2">#REF!</definedName>
    <definedName name="_______________________LAM1">#REF!</definedName>
    <definedName name="_______________________LIA1">#REF!</definedName>
    <definedName name="_______________________LIA2">#REF!</definedName>
    <definedName name="_______________________MRG2" localSheetId="3" hidden="1">{"INCOME",#N/A,FALSE,"ProNet";"VALUE",#N/A,FALSE,"ProNet"}</definedName>
    <definedName name="_______________________MRG2" hidden="1">{"INCOME",#N/A,FALSE,"ProNet";"VALUE",#N/A,FALSE,"ProNet"}</definedName>
    <definedName name="_______________________pg1">#REF!</definedName>
    <definedName name="_______________________pg2">#REF!</definedName>
    <definedName name="______________________dcf1" localSheetId="3" hidden="1">{#N/A,#N/A,FALSE,"Tar-Ass";#N/A,#N/A,FALSE,"Tar-IS";#N/A,#N/A,FALSE,"Tar-BS";#N/A,#N/A,FALSE,"Tar-Adg BS";#N/A,#N/A,FALSE,"Tar-CF"}</definedName>
    <definedName name="______________________dcf1" hidden="1">{#N/A,#N/A,FALSE,"Tar-Ass";#N/A,#N/A,FALSE,"Tar-IS";#N/A,#N/A,FALSE,"Tar-BS";#N/A,#N/A,FALSE,"Tar-Adg BS";#N/A,#N/A,FALSE,"Tar-CF"}</definedName>
    <definedName name="______________________FL04">#REF!</definedName>
    <definedName name="______________________HDG2">#REF!</definedName>
    <definedName name="______________________LAM1">#REF!</definedName>
    <definedName name="______________________LIA1">#REF!</definedName>
    <definedName name="______________________LIA2">#REF!</definedName>
    <definedName name="______________________MRG2" localSheetId="3" hidden="1">{"INCOME",#N/A,FALSE,"ProNet";"VALUE",#N/A,FALSE,"ProNet"}</definedName>
    <definedName name="______________________MRG2" hidden="1">{"INCOME",#N/A,FALSE,"ProNet";"VALUE",#N/A,FALSE,"ProNet"}</definedName>
    <definedName name="______________________pg1">#REF!</definedName>
    <definedName name="______________________pg2">#REF!</definedName>
    <definedName name="_____________________dcf1" localSheetId="3" hidden="1">{#N/A,#N/A,FALSE,"Tar-Ass";#N/A,#N/A,FALSE,"Tar-IS";#N/A,#N/A,FALSE,"Tar-BS";#N/A,#N/A,FALSE,"Tar-Adg BS";#N/A,#N/A,FALSE,"Tar-CF"}</definedName>
    <definedName name="_____________________dcf1" hidden="1">{#N/A,#N/A,FALSE,"Tar-Ass";#N/A,#N/A,FALSE,"Tar-IS";#N/A,#N/A,FALSE,"Tar-BS";#N/A,#N/A,FALSE,"Tar-Adg BS";#N/A,#N/A,FALSE,"Tar-CF"}</definedName>
    <definedName name="_____________________FL04">#REF!</definedName>
    <definedName name="_____________________HDG2">#REF!</definedName>
    <definedName name="_____________________LAM1">#REF!</definedName>
    <definedName name="_____________________LIA1">#REF!</definedName>
    <definedName name="_____________________LIA2">#REF!</definedName>
    <definedName name="_____________________MRG2" localSheetId="3" hidden="1">{"INCOME",#N/A,FALSE,"ProNet";"VALUE",#N/A,FALSE,"ProNet"}</definedName>
    <definedName name="_____________________MRG2" hidden="1">{"INCOME",#N/A,FALSE,"ProNet";"VALUE",#N/A,FALSE,"ProNet"}</definedName>
    <definedName name="_____________________pg2">#REF!</definedName>
    <definedName name="____________________dcf1" localSheetId="3" hidden="1">{#N/A,#N/A,FALSE,"Tar-Ass";#N/A,#N/A,FALSE,"Tar-IS";#N/A,#N/A,FALSE,"Tar-BS";#N/A,#N/A,FALSE,"Tar-Adg BS";#N/A,#N/A,FALSE,"Tar-CF"}</definedName>
    <definedName name="____________________dcf1" hidden="1">{#N/A,#N/A,FALSE,"Tar-Ass";#N/A,#N/A,FALSE,"Tar-IS";#N/A,#N/A,FALSE,"Tar-BS";#N/A,#N/A,FALSE,"Tar-Adg BS";#N/A,#N/A,FALSE,"Tar-CF"}</definedName>
    <definedName name="____________________FL04">#REF!</definedName>
    <definedName name="____________________HDG2">#REF!</definedName>
    <definedName name="____________________LAM1">#REF!</definedName>
    <definedName name="____________________LIA1">#REF!</definedName>
    <definedName name="____________________LIA2">#REF!</definedName>
    <definedName name="____________________MRG2" localSheetId="3" hidden="1">{"INCOME",#N/A,FALSE,"ProNet";"VALUE",#N/A,FALSE,"ProNet"}</definedName>
    <definedName name="____________________MRG2" hidden="1">{"INCOME",#N/A,FALSE,"ProNet";"VALUE",#N/A,FALSE,"ProNet"}</definedName>
    <definedName name="____________________pg2">#REF!</definedName>
    <definedName name="___________________dcf1" localSheetId="3" hidden="1">{#N/A,#N/A,FALSE,"Tar-Ass";#N/A,#N/A,FALSE,"Tar-IS";#N/A,#N/A,FALSE,"Tar-BS";#N/A,#N/A,FALSE,"Tar-Adg BS";#N/A,#N/A,FALSE,"Tar-CF"}</definedName>
    <definedName name="___________________dcf1" hidden="1">{#N/A,#N/A,FALSE,"Tar-Ass";#N/A,#N/A,FALSE,"Tar-IS";#N/A,#N/A,FALSE,"Tar-BS";#N/A,#N/A,FALSE,"Tar-Adg BS";#N/A,#N/A,FALSE,"Tar-CF"}</definedName>
    <definedName name="___________________FL04">#REF!</definedName>
    <definedName name="___________________HDG2">#REF!</definedName>
    <definedName name="___________________LAM1">#REF!</definedName>
    <definedName name="___________________LIA1">#REF!</definedName>
    <definedName name="___________________LIA2">#REF!</definedName>
    <definedName name="___________________MRG2" localSheetId="3" hidden="1">{"INCOME",#N/A,FALSE,"ProNet";"VALUE",#N/A,FALSE,"ProNet"}</definedName>
    <definedName name="___________________MRG2" hidden="1">{"INCOME",#N/A,FALSE,"ProNet";"VALUE",#N/A,FALSE,"ProNet"}</definedName>
    <definedName name="___________________pg1">#REF!</definedName>
    <definedName name="___________________pg2">#REF!</definedName>
    <definedName name="__________________dcf1" localSheetId="3" hidden="1">{#N/A,#N/A,FALSE,"Tar-Ass";#N/A,#N/A,FALSE,"Tar-IS";#N/A,#N/A,FALSE,"Tar-BS";#N/A,#N/A,FALSE,"Tar-Adg BS";#N/A,#N/A,FALSE,"Tar-CF"}</definedName>
    <definedName name="__________________dcf1" hidden="1">{#N/A,#N/A,FALSE,"Tar-Ass";#N/A,#N/A,FALSE,"Tar-IS";#N/A,#N/A,FALSE,"Tar-BS";#N/A,#N/A,FALSE,"Tar-Adg BS";#N/A,#N/A,FALSE,"Tar-CF"}</definedName>
    <definedName name="__________________FL04">#REF!</definedName>
    <definedName name="__________________HDG2">#REF!</definedName>
    <definedName name="__________________LAM1">#REF!</definedName>
    <definedName name="__________________LIA1">#REF!</definedName>
    <definedName name="__________________LIA2">#REF!</definedName>
    <definedName name="__________________MRG2" localSheetId="3" hidden="1">{"INCOME",#N/A,FALSE,"ProNet";"VALUE",#N/A,FALSE,"ProNet"}</definedName>
    <definedName name="__________________MRG2" hidden="1">{"INCOME",#N/A,FALSE,"ProNet";"VALUE",#N/A,FALSE,"ProNet"}</definedName>
    <definedName name="__________________NPW1">#REF!</definedName>
    <definedName name="__________________NPW10">#REF!</definedName>
    <definedName name="__________________NPW11">#REF!</definedName>
    <definedName name="__________________NPW2">#REF!</definedName>
    <definedName name="__________________NPW3">#REF!</definedName>
    <definedName name="__________________NPW4">#REF!</definedName>
    <definedName name="__________________NPW5">#REF!</definedName>
    <definedName name="__________________NPW6">#REF!</definedName>
    <definedName name="__________________NPW7">#REF!</definedName>
    <definedName name="__________________NPW8">#REF!</definedName>
    <definedName name="__________________NPW9">#REF!</definedName>
    <definedName name="__________________pg1">#REF!</definedName>
    <definedName name="__________________pg2">#REF!</definedName>
    <definedName name="_________________dcf1" localSheetId="3" hidden="1">{#N/A,#N/A,FALSE,"Tar-Ass";#N/A,#N/A,FALSE,"Tar-IS";#N/A,#N/A,FALSE,"Tar-BS";#N/A,#N/A,FALSE,"Tar-Adg BS";#N/A,#N/A,FALSE,"Tar-CF"}</definedName>
    <definedName name="_________________dcf1" hidden="1">{#N/A,#N/A,FALSE,"Tar-Ass";#N/A,#N/A,FALSE,"Tar-IS";#N/A,#N/A,FALSE,"Tar-BS";#N/A,#N/A,FALSE,"Tar-Adg BS";#N/A,#N/A,FALSE,"Tar-CF"}</definedName>
    <definedName name="_________________FL04">#REF!</definedName>
    <definedName name="_________________HDG2">#REF!</definedName>
    <definedName name="_________________LAM1">#REF!</definedName>
    <definedName name="_________________LIA1">#REF!</definedName>
    <definedName name="_________________LIA2">#REF!</definedName>
    <definedName name="_________________MRG2" localSheetId="3" hidden="1">{"INCOME",#N/A,FALSE,"ProNet";"VALUE",#N/A,FALSE,"ProNet"}</definedName>
    <definedName name="_________________MRG2" hidden="1">{"INCOME",#N/A,FALSE,"ProNet";"VALUE",#N/A,FALSE,"ProNet"}</definedName>
    <definedName name="_________________NPW10">#REF!</definedName>
    <definedName name="_________________NPW11">#REF!</definedName>
    <definedName name="_________________NPW2">#REF!</definedName>
    <definedName name="_________________NPW3">#REF!</definedName>
    <definedName name="_________________NPW4">#REF!</definedName>
    <definedName name="_________________NPW5">#REF!</definedName>
    <definedName name="_________________NPW6">#REF!</definedName>
    <definedName name="_________________NPW7">#REF!</definedName>
    <definedName name="_________________NPW8">#REF!</definedName>
    <definedName name="_________________NPW9">#REF!</definedName>
    <definedName name="_________________pg1">#REF!</definedName>
    <definedName name="_________________pg2">#REF!</definedName>
    <definedName name="________________dcf1" localSheetId="3" hidden="1">{#N/A,#N/A,FALSE,"Tar-Ass";#N/A,#N/A,FALSE,"Tar-IS";#N/A,#N/A,FALSE,"Tar-BS";#N/A,#N/A,FALSE,"Tar-Adg BS";#N/A,#N/A,FALSE,"Tar-CF"}</definedName>
    <definedName name="________________dcf1" hidden="1">{#N/A,#N/A,FALSE,"Tar-Ass";#N/A,#N/A,FALSE,"Tar-IS";#N/A,#N/A,FALSE,"Tar-BS";#N/A,#N/A,FALSE,"Tar-Adg BS";#N/A,#N/A,FALSE,"Tar-CF"}</definedName>
    <definedName name="________________FL04">#REF!</definedName>
    <definedName name="________________HDG2">#REF!</definedName>
    <definedName name="________________LAM1">#REF!</definedName>
    <definedName name="________________LIA1">#REF!</definedName>
    <definedName name="________________LIA2">#REF!</definedName>
    <definedName name="________________MRG2" localSheetId="3" hidden="1">{"INCOME",#N/A,FALSE,"ProNet";"VALUE",#N/A,FALSE,"ProNet"}</definedName>
    <definedName name="________________MRG2" hidden="1">{"INCOME",#N/A,FALSE,"ProNet";"VALUE",#N/A,FALSE,"ProNet"}</definedName>
    <definedName name="________________pg1">#REF!</definedName>
    <definedName name="________________pg2">#REF!</definedName>
    <definedName name="________________poc01">#REF!</definedName>
    <definedName name="________________poc02">#REF!</definedName>
    <definedName name="________________poc03">#REF!</definedName>
    <definedName name="________________poc04">#REF!</definedName>
    <definedName name="________________poc05">#REF!</definedName>
    <definedName name="________________vib02">#REF!</definedName>
    <definedName name="________________vib03">#REF!</definedName>
    <definedName name="________________vib04">#REF!</definedName>
    <definedName name="________________vib05">#REF!</definedName>
    <definedName name="________________vib06">#REF!</definedName>
    <definedName name="________________vib07">#REF!</definedName>
    <definedName name="_______________dcf1" localSheetId="3" hidden="1">{#N/A,#N/A,FALSE,"Tar-Ass";#N/A,#N/A,FALSE,"Tar-IS";#N/A,#N/A,FALSE,"Tar-BS";#N/A,#N/A,FALSE,"Tar-Adg BS";#N/A,#N/A,FALSE,"Tar-CF"}</definedName>
    <definedName name="_______________dcf1" hidden="1">{#N/A,#N/A,FALSE,"Tar-Ass";#N/A,#N/A,FALSE,"Tar-IS";#N/A,#N/A,FALSE,"Tar-BS";#N/A,#N/A,FALSE,"Tar-Adg BS";#N/A,#N/A,FALSE,"Tar-CF"}</definedName>
    <definedName name="_______________FL04">#REF!</definedName>
    <definedName name="_______________HDG2">#REF!</definedName>
    <definedName name="_______________LAM1">#REF!</definedName>
    <definedName name="_______________LIA1">#REF!</definedName>
    <definedName name="_______________LIA2">#REF!</definedName>
    <definedName name="_______________MRG2" localSheetId="3" hidden="1">{"INCOME",#N/A,FALSE,"ProNet";"VALUE",#N/A,FALSE,"ProNet"}</definedName>
    <definedName name="_______________MRG2" hidden="1">{"INCOME",#N/A,FALSE,"ProNet";"VALUE",#N/A,FALSE,"ProNet"}</definedName>
    <definedName name="_______________NPW10">#REF!</definedName>
    <definedName name="_______________NPW11">#REF!</definedName>
    <definedName name="_______________NPW2">#REF!</definedName>
    <definedName name="_______________NPW3">#REF!</definedName>
    <definedName name="_______________NPW4">#REF!</definedName>
    <definedName name="_______________NPW5">#REF!</definedName>
    <definedName name="_______________NPW6">#REF!</definedName>
    <definedName name="_______________NPW7">#REF!</definedName>
    <definedName name="_______________NPW8">#REF!</definedName>
    <definedName name="_______________NPW9">#REF!</definedName>
    <definedName name="_______________pg1">#REF!</definedName>
    <definedName name="_______________pg2">#REF!</definedName>
    <definedName name="_______________poc02">#REF!</definedName>
    <definedName name="_______________poc03">#REF!</definedName>
    <definedName name="_______________poc04">#REF!</definedName>
    <definedName name="_______________poc05">#REF!</definedName>
    <definedName name="_______________vib02">#REF!</definedName>
    <definedName name="_______________vib03">#REF!</definedName>
    <definedName name="_______________vib04">#REF!</definedName>
    <definedName name="_______________vib05">#REF!</definedName>
    <definedName name="_______________vib06">#REF!</definedName>
    <definedName name="_______________vib07">#REF!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22">#REF!</definedName>
    <definedName name="______________DAT23">#REF!</definedName>
    <definedName name="______________DAT24">#REF!</definedName>
    <definedName name="______________DAT25">#REF!</definedName>
    <definedName name="______________DAT26">#REF!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dcf1" localSheetId="3" hidden="1">{#N/A,#N/A,FALSE,"Tar-Ass";#N/A,#N/A,FALSE,"Tar-IS";#N/A,#N/A,FALSE,"Tar-BS";#N/A,#N/A,FALSE,"Tar-Adg BS";#N/A,#N/A,FALSE,"Tar-CF"}</definedName>
    <definedName name="______________dcf1" hidden="1">{#N/A,#N/A,FALSE,"Tar-Ass";#N/A,#N/A,FALSE,"Tar-IS";#N/A,#N/A,FALSE,"Tar-BS";#N/A,#N/A,FALSE,"Tar-Adg BS";#N/A,#N/A,FALSE,"Tar-CF"}</definedName>
    <definedName name="______________FAC2">#REF!</definedName>
    <definedName name="______________FL04">#REF!</definedName>
    <definedName name="______________HDG2">#REF!</definedName>
    <definedName name="______________jun1">#REF!</definedName>
    <definedName name="______________LAM1">#REF!</definedName>
    <definedName name="______________LIA1">#REF!</definedName>
    <definedName name="______________LIA2">#REF!</definedName>
    <definedName name="______________MRG2" localSheetId="3" hidden="1">{"INCOME",#N/A,FALSE,"ProNet";"VALUE",#N/A,FALSE,"ProNet"}</definedName>
    <definedName name="______________MRG2" hidden="1">{"INCOME",#N/A,FALSE,"ProNet";"VALUE",#N/A,FALSE,"ProNet"}</definedName>
    <definedName name="______________NPW1">#REF!</definedName>
    <definedName name="______________NPW10">#REF!</definedName>
    <definedName name="______________NPW11">#REF!</definedName>
    <definedName name="______________NPW2">#REF!</definedName>
    <definedName name="______________NPW3">#REF!</definedName>
    <definedName name="______________NPW4">#REF!</definedName>
    <definedName name="______________NPW5">#REF!</definedName>
    <definedName name="______________NPW6">#REF!</definedName>
    <definedName name="______________NPW7">#REF!</definedName>
    <definedName name="______________NPW8">#REF!</definedName>
    <definedName name="______________NPW9">#REF!</definedName>
    <definedName name="______________pg1">#REF!</definedName>
    <definedName name="______________pg2">#REF!</definedName>
    <definedName name="______________poc01">#REF!</definedName>
    <definedName name="______________poc02">#REF!</definedName>
    <definedName name="______________poc03">#REF!</definedName>
    <definedName name="______________poc04">#REF!</definedName>
    <definedName name="______________poc05">#REF!</definedName>
    <definedName name="______________vib02">#REF!</definedName>
    <definedName name="______________vib03">#REF!</definedName>
    <definedName name="______________vib04">#REF!</definedName>
    <definedName name="______________vib05">#REF!</definedName>
    <definedName name="______________vib06">#REF!</definedName>
    <definedName name="______________vib07">#REF!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22">#REF!</definedName>
    <definedName name="_____________DAT23">#REF!</definedName>
    <definedName name="_____________DAT24">#REF!</definedName>
    <definedName name="_____________DAT25">#REF!</definedName>
    <definedName name="_____________DAT26">#REF!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dcf1" localSheetId="3" hidden="1">{#N/A,#N/A,FALSE,"Tar-Ass";#N/A,#N/A,FALSE,"Tar-IS";#N/A,#N/A,FALSE,"Tar-BS";#N/A,#N/A,FALSE,"Tar-Adg BS";#N/A,#N/A,FALSE,"Tar-CF"}</definedName>
    <definedName name="_____________dcf1" hidden="1">{#N/A,#N/A,FALSE,"Tar-Ass";#N/A,#N/A,FALSE,"Tar-IS";#N/A,#N/A,FALSE,"Tar-BS";#N/A,#N/A,FALSE,"Tar-Adg BS";#N/A,#N/A,FALSE,"Tar-CF"}</definedName>
    <definedName name="_____________FL04">#REF!</definedName>
    <definedName name="_____________HDG2">#REF!</definedName>
    <definedName name="_____________jun1">#REF!</definedName>
    <definedName name="_____________LAM1">#REF!</definedName>
    <definedName name="_____________LIA1">#REF!</definedName>
    <definedName name="_____________LIA2">#REF!</definedName>
    <definedName name="_____________MRG2" localSheetId="3" hidden="1">{"INCOME",#N/A,FALSE,"ProNet";"VALUE",#N/A,FALSE,"ProNet"}</definedName>
    <definedName name="_____________MRG2" hidden="1">{"INCOME",#N/A,FALSE,"ProNet";"VALUE",#N/A,FALSE,"ProNet"}</definedName>
    <definedName name="_____________pg2">#REF!</definedName>
    <definedName name="_____________poc02">#REF!</definedName>
    <definedName name="_____________poc03">#REF!</definedName>
    <definedName name="_____________poc04">#REF!</definedName>
    <definedName name="_____________poc05">#REF!</definedName>
    <definedName name="_____________PRO1">#REF!</definedName>
    <definedName name="_____________PRO2">#REF!</definedName>
    <definedName name="_____________PRO3">#REF!</definedName>
    <definedName name="_____________PRO4">#REF!</definedName>
    <definedName name="_____________PRO5">#REF!</definedName>
    <definedName name="_____________PRO6">#REF!</definedName>
    <definedName name="_____________SCH109">#REF!</definedName>
    <definedName name="_____________TB09">#REF!</definedName>
    <definedName name="_____________vib02">#REF!</definedName>
    <definedName name="_____________vib03">#REF!</definedName>
    <definedName name="_____________vib04">#REF!</definedName>
    <definedName name="_____________vib05">#REF!</definedName>
    <definedName name="_____________vib06">#REF!</definedName>
    <definedName name="_____________vib07">#REF!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22">#REF!</definedName>
    <definedName name="____________DAT23">#REF!</definedName>
    <definedName name="____________DAT24">#REF!</definedName>
    <definedName name="____________DAT25">#REF!</definedName>
    <definedName name="____________DAT26">#REF!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dcf1" localSheetId="3" hidden="1">{#N/A,#N/A,FALSE,"Tar-Ass";#N/A,#N/A,FALSE,"Tar-IS";#N/A,#N/A,FALSE,"Tar-BS";#N/A,#N/A,FALSE,"Tar-Adg BS";#N/A,#N/A,FALSE,"Tar-CF"}</definedName>
    <definedName name="____________dcf1" hidden="1">{#N/A,#N/A,FALSE,"Tar-Ass";#N/A,#N/A,FALSE,"Tar-IS";#N/A,#N/A,FALSE,"Tar-BS";#N/A,#N/A,FALSE,"Tar-Adg BS";#N/A,#N/A,FALSE,"Tar-CF"}</definedName>
    <definedName name="____________FAC2">#REF!</definedName>
    <definedName name="____________FL04">#REF!</definedName>
    <definedName name="____________HDG2">#REF!</definedName>
    <definedName name="____________jpk1">#REF!</definedName>
    <definedName name="____________jun1">#REF!</definedName>
    <definedName name="____________LAM1">#REF!</definedName>
    <definedName name="____________LIA1">#REF!</definedName>
    <definedName name="____________LIA2">#REF!</definedName>
    <definedName name="____________mm02">#REF!</definedName>
    <definedName name="____________mm2">#REF!</definedName>
    <definedName name="____________MRG2" localSheetId="3" hidden="1">{"INCOME",#N/A,FALSE,"ProNet";"VALUE",#N/A,FALSE,"ProNet"}</definedName>
    <definedName name="____________MRG2" hidden="1">{"INCOME",#N/A,FALSE,"ProNet";"VALUE",#N/A,FALSE,"ProNet"}</definedName>
    <definedName name="____________NPW1">#REF!</definedName>
    <definedName name="____________NPW10">#REF!</definedName>
    <definedName name="____________NPW11">#REF!</definedName>
    <definedName name="____________NPW2">#REF!</definedName>
    <definedName name="____________NPW3">#REF!</definedName>
    <definedName name="____________NPW4">#REF!</definedName>
    <definedName name="____________NPW5">#REF!</definedName>
    <definedName name="____________NPW6">#REF!</definedName>
    <definedName name="____________NPW7">#REF!</definedName>
    <definedName name="____________NPW8">#REF!</definedName>
    <definedName name="____________NPW9">#REF!</definedName>
    <definedName name="____________PAT02">#REF!</definedName>
    <definedName name="____________PAT03">#REF!</definedName>
    <definedName name="____________PBT02">#REF!</definedName>
    <definedName name="____________PBT03">#REF!</definedName>
    <definedName name="____________pem1">#REF!</definedName>
    <definedName name="____________pem2">#REF!</definedName>
    <definedName name="____________pem3">#REF!</definedName>
    <definedName name="____________pg1">#REF!</definedName>
    <definedName name="____________pg2">#REF!</definedName>
    <definedName name="____________PL1">#REF!</definedName>
    <definedName name="____________PL3">#REF!</definedName>
    <definedName name="____________poc01">#REF!</definedName>
    <definedName name="____________poc02">#REF!</definedName>
    <definedName name="____________poc03">#REF!</definedName>
    <definedName name="____________poc04">#REF!</definedName>
    <definedName name="____________poc05">#REF!</definedName>
    <definedName name="____________PPH23">#REF!</definedName>
    <definedName name="____________PRO1">#REF!</definedName>
    <definedName name="____________PRO2">#REF!</definedName>
    <definedName name="____________PRO3">#REF!</definedName>
    <definedName name="____________PRO4">#REF!</definedName>
    <definedName name="____________PRO5">#REF!</definedName>
    <definedName name="____________PRO6">#REF!</definedName>
    <definedName name="____________SCH109">#REF!</definedName>
    <definedName name="____________SCH85">#REF!</definedName>
    <definedName name="____________SCH86">#REF!</definedName>
    <definedName name="____________Spm2">#REF!</definedName>
    <definedName name="____________SPm21">#REF!</definedName>
    <definedName name="____________tb08">#REF!</definedName>
    <definedName name="____________TB09">#REF!</definedName>
    <definedName name="____________tk1">#REF!</definedName>
    <definedName name="____________tk10">#REF!</definedName>
    <definedName name="____________tk11">#REF!</definedName>
    <definedName name="____________tk12">#REF!</definedName>
    <definedName name="____________tk2">#REF!</definedName>
    <definedName name="____________tk3">#REF!</definedName>
    <definedName name="____________tk4">#REF!</definedName>
    <definedName name="____________tk5">#REF!</definedName>
    <definedName name="____________tk6">#REF!</definedName>
    <definedName name="____________tk7">#REF!</definedName>
    <definedName name="____________tk8">#REF!</definedName>
    <definedName name="____________tk9">#REF!</definedName>
    <definedName name="____________Var1">#REF!</definedName>
    <definedName name="____________VAR2">#REF!</definedName>
    <definedName name="____________vib01">#REF!</definedName>
    <definedName name="____________vib02">#REF!</definedName>
    <definedName name="____________vib03">#REF!</definedName>
    <definedName name="____________vib04">#REF!</definedName>
    <definedName name="____________vib05">#REF!</definedName>
    <definedName name="____________vib06">#REF!</definedName>
    <definedName name="____________vib07">#REF!</definedName>
    <definedName name="___________app2">#REF!</definedName>
    <definedName name="___________APP4">#REF!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24">#REF!</definedName>
    <definedName name="___________DAT25">#REF!</definedName>
    <definedName name="___________DAT26">#REF!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dcf1" localSheetId="3" hidden="1">{#N/A,#N/A,FALSE,"Tar-Ass";#N/A,#N/A,FALSE,"Tar-IS";#N/A,#N/A,FALSE,"Tar-BS";#N/A,#N/A,FALSE,"Tar-Adg BS";#N/A,#N/A,FALSE,"Tar-CF"}</definedName>
    <definedName name="___________dcf1" hidden="1">{#N/A,#N/A,FALSE,"Tar-Ass";#N/A,#N/A,FALSE,"Tar-IS";#N/A,#N/A,FALSE,"Tar-BS";#N/A,#N/A,FALSE,"Tar-Adg BS";#N/A,#N/A,FALSE,"Tar-CF"}</definedName>
    <definedName name="___________FL04">#REF!</definedName>
    <definedName name="___________HDG2">#REF!</definedName>
    <definedName name="___________ISP1">#REF!</definedName>
    <definedName name="___________ISP2">#REF!</definedName>
    <definedName name="___________ISP3">#REF!</definedName>
    <definedName name="___________jpk1">#REF!</definedName>
    <definedName name="___________jun1">#REF!</definedName>
    <definedName name="___________k798798">#REF!</definedName>
    <definedName name="___________mm02">#REF!</definedName>
    <definedName name="___________mm2">#REF!</definedName>
    <definedName name="___________MRG2" localSheetId="3" hidden="1">{"INCOME",#N/A,FALSE,"ProNet";"VALUE",#N/A,FALSE,"ProNet"}</definedName>
    <definedName name="___________MRG2" hidden="1">{"INCOME",#N/A,FALSE,"ProNet";"VALUE",#N/A,FALSE,"ProNet"}</definedName>
    <definedName name="___________NPW10">#REF!</definedName>
    <definedName name="___________NPW11">#REF!</definedName>
    <definedName name="___________NPW2">#REF!</definedName>
    <definedName name="___________NPW3">#REF!</definedName>
    <definedName name="___________NPW4">#REF!</definedName>
    <definedName name="___________NPW5">#REF!</definedName>
    <definedName name="___________NPW6">#REF!</definedName>
    <definedName name="___________NPW7">#REF!</definedName>
    <definedName name="___________NPW8">#REF!</definedName>
    <definedName name="___________NPW9">#REF!</definedName>
    <definedName name="___________PAT02">#REF!</definedName>
    <definedName name="___________PAT03">#REF!</definedName>
    <definedName name="___________PBT02">#REF!</definedName>
    <definedName name="___________PBT03">#REF!</definedName>
    <definedName name="___________pem1">#REF!</definedName>
    <definedName name="___________pem2">#REF!</definedName>
    <definedName name="___________pem3">#REF!</definedName>
    <definedName name="___________PL1">#REF!</definedName>
    <definedName name="___________poc01">#REF!</definedName>
    <definedName name="___________poc02">#REF!</definedName>
    <definedName name="___________poc03">#REF!</definedName>
    <definedName name="___________poc04">#REF!</definedName>
    <definedName name="___________poc05">#REF!</definedName>
    <definedName name="___________PPH23">#REF!</definedName>
    <definedName name="___________sm11">#REF!</definedName>
    <definedName name="___________sm12">#REF!</definedName>
    <definedName name="___________sm13">#REF!</definedName>
    <definedName name="___________sm14">#REF!</definedName>
    <definedName name="___________sm15">#REF!</definedName>
    <definedName name="___________sm16">#REF!</definedName>
    <definedName name="___________sm17">#REF!</definedName>
    <definedName name="___________sm18">#REF!</definedName>
    <definedName name="___________sm19">#REF!</definedName>
    <definedName name="___________sm2">#REF!</definedName>
    <definedName name="___________sm20">#REF!</definedName>
    <definedName name="___________sm3">#REF!</definedName>
    <definedName name="___________sm4">#REF!</definedName>
    <definedName name="___________sm5">#REF!</definedName>
    <definedName name="___________sm6">#REF!</definedName>
    <definedName name="___________sm7">#REF!</definedName>
    <definedName name="___________sm8">#REF!</definedName>
    <definedName name="___________sm9">#REF!</definedName>
    <definedName name="___________Spm2">#REF!</definedName>
    <definedName name="___________SPm21">#REF!</definedName>
    <definedName name="___________SUB1">#REF!</definedName>
    <definedName name="___________SUB10">#REF!</definedName>
    <definedName name="___________SUB12">#REF!</definedName>
    <definedName name="___________SUB13">#REF!</definedName>
    <definedName name="___________SUB15">#REF!</definedName>
    <definedName name="___________SUB2">#REF!</definedName>
    <definedName name="___________SUB3">#REF!</definedName>
    <definedName name="___________SUB4">#REF!</definedName>
    <definedName name="___________SUB5">#REF!</definedName>
    <definedName name="___________SUB6">#REF!</definedName>
    <definedName name="___________SUB8">#REF!</definedName>
    <definedName name="___________SUB9">#REF!</definedName>
    <definedName name="___________Syn1">#REF!</definedName>
    <definedName name="___________Syn10">#REF!</definedName>
    <definedName name="___________Syn11">#REF!</definedName>
    <definedName name="___________Syn12">#REF!</definedName>
    <definedName name="___________Syn13">#REF!</definedName>
    <definedName name="___________Syn14">#REF!</definedName>
    <definedName name="___________Syn15">#REF!</definedName>
    <definedName name="___________Syn16">#REF!</definedName>
    <definedName name="___________Syn17">#REF!</definedName>
    <definedName name="___________Syn18">#REF!</definedName>
    <definedName name="___________Syn19">#REF!</definedName>
    <definedName name="___________Syn2">#REF!</definedName>
    <definedName name="___________Syn20">#REF!</definedName>
    <definedName name="___________Syn3">#REF!</definedName>
    <definedName name="___________Syn4">#REF!</definedName>
    <definedName name="___________Syn5">#REF!</definedName>
    <definedName name="___________Syn6">#REF!</definedName>
    <definedName name="___________Syn7">#REF!</definedName>
    <definedName name="___________Syn8">#REF!</definedName>
    <definedName name="___________Syn9">#REF!</definedName>
    <definedName name="___________TAX1">#REF!</definedName>
    <definedName name="___________TAX2">#REF!</definedName>
    <definedName name="___________tb08">#REF!</definedName>
    <definedName name="___________TB09">#REF!</definedName>
    <definedName name="___________tk1">#REF!</definedName>
    <definedName name="___________tk10">#REF!</definedName>
    <definedName name="___________tk11">#REF!</definedName>
    <definedName name="___________tk12">#REF!</definedName>
    <definedName name="___________tk2">#REF!</definedName>
    <definedName name="___________tk3">#REF!</definedName>
    <definedName name="___________tk4">#REF!</definedName>
    <definedName name="___________tk5">#REF!</definedName>
    <definedName name="___________tk6">#REF!</definedName>
    <definedName name="___________tk7">#REF!</definedName>
    <definedName name="___________tk8">#REF!</definedName>
    <definedName name="___________tk9">#REF!</definedName>
    <definedName name="___________TOP5">#REF!</definedName>
    <definedName name="___________Var1">#REF!</definedName>
    <definedName name="___________VAR2">#REF!</definedName>
    <definedName name="___________VAT1">1.09</definedName>
    <definedName name="___________vib01">#REF!</definedName>
    <definedName name="___________vib02">#REF!</definedName>
    <definedName name="___________vib03">#REF!</definedName>
    <definedName name="___________vib04">#REF!</definedName>
    <definedName name="___________vib05">#REF!</definedName>
    <definedName name="___________vib06">#REF!</definedName>
    <definedName name="___________vib07">#REF!</definedName>
    <definedName name="___________VR01">#REF!</definedName>
    <definedName name="__________app2">#REF!</definedName>
    <definedName name="__________APP4">#REF!</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24">#REF!</definedName>
    <definedName name="__________DAT25">#REF!</definedName>
    <definedName name="__________DAT26">#REF!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dcf1" localSheetId="3" hidden="1">{#N/A,#N/A,FALSE,"Tar-Ass";#N/A,#N/A,FALSE,"Tar-IS";#N/A,#N/A,FALSE,"Tar-BS";#N/A,#N/A,FALSE,"Tar-Adg BS";#N/A,#N/A,FALSE,"Tar-CF"}</definedName>
    <definedName name="__________dcf1" hidden="1">{#N/A,#N/A,FALSE,"Tar-Ass";#N/A,#N/A,FALSE,"Tar-IS";#N/A,#N/A,FALSE,"Tar-BS";#N/A,#N/A,FALSE,"Tar-Adg BS";#N/A,#N/A,FALSE,"Tar-CF"}</definedName>
    <definedName name="__________FL04">#REF!</definedName>
    <definedName name="__________HDG2">#REF!</definedName>
    <definedName name="__________ISP1">#REF!</definedName>
    <definedName name="__________ISP2">#REF!</definedName>
    <definedName name="__________ISP3">#REF!</definedName>
    <definedName name="__________jun1">#REF!</definedName>
    <definedName name="__________k798798">#REF!</definedName>
    <definedName name="__________mm02">#REF!</definedName>
    <definedName name="__________mm2">#REF!</definedName>
    <definedName name="__________MRG2" localSheetId="3" hidden="1">{"INCOME",#N/A,FALSE,"ProNet";"VALUE",#N/A,FALSE,"ProNet"}</definedName>
    <definedName name="__________MRG2" hidden="1">{"INCOME",#N/A,FALSE,"ProNet";"VALUE",#N/A,FALSE,"ProNet"}</definedName>
    <definedName name="__________NPW10">#REF!</definedName>
    <definedName name="__________NPW11">#REF!</definedName>
    <definedName name="__________NPW2">#REF!</definedName>
    <definedName name="__________NPW3">#REF!</definedName>
    <definedName name="__________NPW4">#REF!</definedName>
    <definedName name="__________NPW5">#REF!</definedName>
    <definedName name="__________NPW6">#REF!</definedName>
    <definedName name="__________NPW7">#REF!</definedName>
    <definedName name="__________NPW8">#REF!</definedName>
    <definedName name="__________NPW9">#REF!</definedName>
    <definedName name="__________PAT02">#REF!</definedName>
    <definedName name="__________PAT03">#REF!</definedName>
    <definedName name="__________PBT02">#REF!</definedName>
    <definedName name="__________PBT03">#REF!</definedName>
    <definedName name="__________pem1">#REF!</definedName>
    <definedName name="__________pem2">#REF!</definedName>
    <definedName name="__________pem3">#REF!</definedName>
    <definedName name="__________PL1">#REF!</definedName>
    <definedName name="__________poc01">#REF!</definedName>
    <definedName name="__________poc02">#REF!</definedName>
    <definedName name="__________poc03">#REF!</definedName>
    <definedName name="__________poc04">#REF!</definedName>
    <definedName name="__________poc05">#REF!</definedName>
    <definedName name="__________PPH23">#REF!</definedName>
    <definedName name="__________PRO1">#REF!</definedName>
    <definedName name="__________PRO2">#REF!</definedName>
    <definedName name="__________PRO3">#REF!</definedName>
    <definedName name="__________PRO4">#REF!</definedName>
    <definedName name="__________PRO5">#REF!</definedName>
    <definedName name="__________PRO6">#REF!</definedName>
    <definedName name="__________RUM5">#REF!</definedName>
    <definedName name="__________sm11">#REF!</definedName>
    <definedName name="__________sm12">#REF!</definedName>
    <definedName name="__________sm13">#REF!</definedName>
    <definedName name="__________sm14">#REF!</definedName>
    <definedName name="__________sm15">#REF!</definedName>
    <definedName name="__________sm16">#REF!</definedName>
    <definedName name="__________sm17">#REF!</definedName>
    <definedName name="__________sm18">#REF!</definedName>
    <definedName name="__________sm19">#REF!</definedName>
    <definedName name="__________sm2">#REF!</definedName>
    <definedName name="__________sm20">#REF!</definedName>
    <definedName name="__________sm3">#REF!</definedName>
    <definedName name="__________sm4">#REF!</definedName>
    <definedName name="__________sm5">#REF!</definedName>
    <definedName name="__________sm6">#REF!</definedName>
    <definedName name="__________sm7">#REF!</definedName>
    <definedName name="__________sm8">#REF!</definedName>
    <definedName name="__________sm9">#REF!</definedName>
    <definedName name="__________Spm2">#REF!</definedName>
    <definedName name="__________SPm21">#REF!</definedName>
    <definedName name="__________SUB1">#REF!</definedName>
    <definedName name="__________SUB10">#REF!</definedName>
    <definedName name="__________SUB12">#REF!</definedName>
    <definedName name="__________SUB13">#REF!</definedName>
    <definedName name="__________SUB15">#REF!</definedName>
    <definedName name="__________SUB2">#REF!</definedName>
    <definedName name="__________SUB3">#REF!</definedName>
    <definedName name="__________SUB4">#REF!</definedName>
    <definedName name="__________SUB5">#REF!</definedName>
    <definedName name="__________SUB6">#REF!</definedName>
    <definedName name="__________SUB8">#REF!</definedName>
    <definedName name="__________SUB9">#REF!</definedName>
    <definedName name="__________Syn1">#REF!</definedName>
    <definedName name="__________Syn10">#REF!</definedName>
    <definedName name="__________Syn11">#REF!</definedName>
    <definedName name="__________Syn12">#REF!</definedName>
    <definedName name="__________Syn13">#REF!</definedName>
    <definedName name="__________Syn14">#REF!</definedName>
    <definedName name="__________Syn15">#REF!</definedName>
    <definedName name="__________Syn16">#REF!</definedName>
    <definedName name="__________Syn17">#REF!</definedName>
    <definedName name="__________Syn18">#REF!</definedName>
    <definedName name="__________Syn19">#REF!</definedName>
    <definedName name="__________Syn2">#REF!</definedName>
    <definedName name="__________Syn20">#REF!</definedName>
    <definedName name="__________Syn3">#REF!</definedName>
    <definedName name="__________Syn4">#REF!</definedName>
    <definedName name="__________Syn5">#REF!</definedName>
    <definedName name="__________Syn6">#REF!</definedName>
    <definedName name="__________Syn7">#REF!</definedName>
    <definedName name="__________Syn8">#REF!</definedName>
    <definedName name="__________Syn9">#REF!</definedName>
    <definedName name="__________TAX1">#REF!</definedName>
    <definedName name="__________TAX2">#REF!</definedName>
    <definedName name="__________tb08">#REF!</definedName>
    <definedName name="__________TB09">#REF!</definedName>
    <definedName name="__________tk5">#REF!</definedName>
    <definedName name="__________tk6">#REF!</definedName>
    <definedName name="__________tk7">#REF!</definedName>
    <definedName name="__________tk8">#REF!</definedName>
    <definedName name="__________tk9">#REF!</definedName>
    <definedName name="__________TOP5">#REF!</definedName>
    <definedName name="__________Var1">#REF!</definedName>
    <definedName name="__________VAR2">#REF!</definedName>
    <definedName name="__________VAT1">1.09</definedName>
    <definedName name="__________vib01">#REF!</definedName>
    <definedName name="__________vib02">#REF!</definedName>
    <definedName name="__________vib03">#REF!</definedName>
    <definedName name="__________vib04">#REF!</definedName>
    <definedName name="__________vib05">#REF!</definedName>
    <definedName name="__________vib06">#REF!</definedName>
    <definedName name="__________vib07">#REF!</definedName>
    <definedName name="__________VR01">#REF!</definedName>
    <definedName name="_________ANO1">#REF!</definedName>
    <definedName name="_________ANO2">'[3]U-V'!#REF!</definedName>
    <definedName name="_________ANO3">'[3]U-V'!#REF!</definedName>
    <definedName name="_________ANO4">'[3]U-V'!#REF!</definedName>
    <definedName name="_________ANO5">'[3]U-V'!#REF!</definedName>
    <definedName name="_________ANO6">#REF!</definedName>
    <definedName name="_________ANO7">#REF!</definedName>
    <definedName name="_________app2">#REF!</definedName>
    <definedName name="_________APP4">#REF!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24">#REF!</definedName>
    <definedName name="_________DAT25">#REF!</definedName>
    <definedName name="_________DAT26">#REF!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cf1" localSheetId="3" hidden="1">{#N/A,#N/A,FALSE,"Tar-Ass";#N/A,#N/A,FALSE,"Tar-IS";#N/A,#N/A,FALSE,"Tar-BS";#N/A,#N/A,FALSE,"Tar-Adg BS";#N/A,#N/A,FALSE,"Tar-CF"}</definedName>
    <definedName name="_________dcf1" hidden="1">{#N/A,#N/A,FALSE,"Tar-Ass";#N/A,#N/A,FALSE,"Tar-IS";#N/A,#N/A,FALSE,"Tar-BS";#N/A,#N/A,FALSE,"Tar-Adg BS";#N/A,#N/A,FALSE,"Tar-CF"}</definedName>
    <definedName name="_________FL04">#REF!</definedName>
    <definedName name="_________HDG2">#REF!</definedName>
    <definedName name="_________ISP1">#REF!</definedName>
    <definedName name="_________ISP2">#REF!</definedName>
    <definedName name="_________ISP3">#REF!</definedName>
    <definedName name="_________jpk1">#REF!</definedName>
    <definedName name="_________jun1">#REF!</definedName>
    <definedName name="_________k798798">#REF!</definedName>
    <definedName name="_________MES1">#REF!</definedName>
    <definedName name="_________MES2">'[3]U-V'!#REF!</definedName>
    <definedName name="_________MES3">'[3]U-V'!#REF!</definedName>
    <definedName name="_________MES4">'[3]U-V'!#REF!</definedName>
    <definedName name="_________MES5">'[3]U-V'!#REF!</definedName>
    <definedName name="_________MES6">#REF!</definedName>
    <definedName name="_________MES7">#REF!</definedName>
    <definedName name="_________mm02">#REF!</definedName>
    <definedName name="_________mm2">#REF!</definedName>
    <definedName name="_________MRG2" localSheetId="3" hidden="1">{"INCOME",#N/A,FALSE,"ProNet";"VALUE",#N/A,FALSE,"ProNet"}</definedName>
    <definedName name="_________MRG2" hidden="1">{"INCOME",#N/A,FALSE,"ProNet";"VALUE",#N/A,FALSE,"ProNet"}</definedName>
    <definedName name="_________NPW10">#REF!</definedName>
    <definedName name="_________NPW11">#REF!</definedName>
    <definedName name="_________NPW2">#REF!</definedName>
    <definedName name="_________NPW3">#REF!</definedName>
    <definedName name="_________NPW4">#REF!</definedName>
    <definedName name="_________NPW5">#REF!</definedName>
    <definedName name="_________NPW6">#REF!</definedName>
    <definedName name="_________NPW7">#REF!</definedName>
    <definedName name="_________NPW8">#REF!</definedName>
    <definedName name="_________NPW9">#REF!</definedName>
    <definedName name="_________PAT02">#REF!</definedName>
    <definedName name="_________PAT03">#REF!</definedName>
    <definedName name="_________PBT02">#REF!</definedName>
    <definedName name="_________PBT03">#REF!</definedName>
    <definedName name="_________pem1">#REF!</definedName>
    <definedName name="_________pem2">#REF!</definedName>
    <definedName name="_________pem3">#REF!</definedName>
    <definedName name="_________PL1">#REF!</definedName>
    <definedName name="_________poc01">#REF!</definedName>
    <definedName name="_________poc02">#REF!</definedName>
    <definedName name="_________poc03">#REF!</definedName>
    <definedName name="_________poc04">#REF!</definedName>
    <definedName name="_________poc05">#REF!</definedName>
    <definedName name="_________PPH23">#REF!</definedName>
    <definedName name="_________PRO1">#REF!</definedName>
    <definedName name="_________PRO2">#REF!</definedName>
    <definedName name="_________PRO3">#REF!</definedName>
    <definedName name="_________PRO4">#REF!</definedName>
    <definedName name="_________PRO5">#REF!</definedName>
    <definedName name="_________PRO6">#REF!</definedName>
    <definedName name="_________RUM5">#REF!</definedName>
    <definedName name="_________sm11">#REF!</definedName>
    <definedName name="_________sm12">#REF!</definedName>
    <definedName name="_________sm13">#REF!</definedName>
    <definedName name="_________sm14">#REF!</definedName>
    <definedName name="_________sm15">#REF!</definedName>
    <definedName name="_________sm16">#REF!</definedName>
    <definedName name="_________sm17">#REF!</definedName>
    <definedName name="_________sm18">#REF!</definedName>
    <definedName name="_________sm19">#REF!</definedName>
    <definedName name="_________sm2">#REF!</definedName>
    <definedName name="_________sm20">#REF!</definedName>
    <definedName name="_________sm3">#REF!</definedName>
    <definedName name="_________sm4">#REF!</definedName>
    <definedName name="_________sm5">#REF!</definedName>
    <definedName name="_________sm6">#REF!</definedName>
    <definedName name="_________sm7">#REF!</definedName>
    <definedName name="_________sm8">#REF!</definedName>
    <definedName name="_________sm9">#REF!</definedName>
    <definedName name="_________Spm2">#REF!</definedName>
    <definedName name="_________SPm21">#REF!</definedName>
    <definedName name="_________SUB1">#REF!</definedName>
    <definedName name="_________SUB10">#REF!</definedName>
    <definedName name="_________SUB12">#REF!</definedName>
    <definedName name="_________SUB13">#REF!</definedName>
    <definedName name="_________SUB15">#REF!</definedName>
    <definedName name="_________SUB2">#REF!</definedName>
    <definedName name="_________SUB3">#REF!</definedName>
    <definedName name="_________SUB4">#REF!</definedName>
    <definedName name="_________SUB5">#REF!</definedName>
    <definedName name="_________SUB6">#REF!</definedName>
    <definedName name="_________SUB8">#REF!</definedName>
    <definedName name="_________SUB9">#REF!</definedName>
    <definedName name="_________Syn1">#REF!</definedName>
    <definedName name="_________Syn10">#REF!</definedName>
    <definedName name="_________Syn11">#REF!</definedName>
    <definedName name="_________Syn12">#REF!</definedName>
    <definedName name="_________Syn13">#REF!</definedName>
    <definedName name="_________Syn14">#REF!</definedName>
    <definedName name="_________Syn15">#REF!</definedName>
    <definedName name="_________Syn16">#REF!</definedName>
    <definedName name="_________Syn17">#REF!</definedName>
    <definedName name="_________Syn18">#REF!</definedName>
    <definedName name="_________Syn19">#REF!</definedName>
    <definedName name="_________Syn2">#REF!</definedName>
    <definedName name="_________Syn20">#REF!</definedName>
    <definedName name="_________Syn3">#REF!</definedName>
    <definedName name="_________Syn4">#REF!</definedName>
    <definedName name="_________Syn5">#REF!</definedName>
    <definedName name="_________Syn6">#REF!</definedName>
    <definedName name="_________Syn7">#REF!</definedName>
    <definedName name="_________Syn8">#REF!</definedName>
    <definedName name="_________Syn9">#REF!</definedName>
    <definedName name="_________TAX1">#REF!</definedName>
    <definedName name="_________TAX2">#REF!</definedName>
    <definedName name="_________tb08">#REF!</definedName>
    <definedName name="_________TB09">#REF!</definedName>
    <definedName name="_________tk1">#REF!</definedName>
    <definedName name="_________tk10">#REF!</definedName>
    <definedName name="_________tk11">#REF!</definedName>
    <definedName name="_________tk12">#REF!</definedName>
    <definedName name="_________tk2">#REF!</definedName>
    <definedName name="_________tk3">#REF!</definedName>
    <definedName name="_________tk4">#REF!</definedName>
    <definedName name="_________tk5">#REF!</definedName>
    <definedName name="_________tk6">#REF!</definedName>
    <definedName name="_________tk7">#REF!</definedName>
    <definedName name="_________tk8">#REF!</definedName>
    <definedName name="_________tk9">#REF!</definedName>
    <definedName name="_________TOP5">#REF!</definedName>
    <definedName name="_________Var1">#REF!</definedName>
    <definedName name="_________VAR2">#REF!</definedName>
    <definedName name="_________VAT1">1.09</definedName>
    <definedName name="_________vib01">#REF!</definedName>
    <definedName name="_________vib02">#REF!</definedName>
    <definedName name="_________vib03">#REF!</definedName>
    <definedName name="_________vib04">#REF!</definedName>
    <definedName name="_________vib05">#REF!</definedName>
    <definedName name="_________vib06">#REF!</definedName>
    <definedName name="_________vib07">#REF!</definedName>
    <definedName name="_________VO1">#REF!</definedName>
    <definedName name="_________VO2">'[3]U-V'!#REF!</definedName>
    <definedName name="_________VO3">'[3]U-V'!#REF!</definedName>
    <definedName name="_________VO4">'[3]U-V'!#REF!</definedName>
    <definedName name="_________VO5">'[3]U-V'!#REF!</definedName>
    <definedName name="_________VO6">#REF!</definedName>
    <definedName name="_________VO7">#REF!</definedName>
    <definedName name="_________VR01">#REF!</definedName>
    <definedName name="________ANO1">#REF!</definedName>
    <definedName name="________ANO2">'[4]U-V'!#REF!</definedName>
    <definedName name="________ANO3">'[4]U-V'!#REF!</definedName>
    <definedName name="________ANO4">'[4]U-V'!#REF!</definedName>
    <definedName name="________ANO5">'[4]U-V'!#REF!</definedName>
    <definedName name="________ANO6">#REF!</definedName>
    <definedName name="________ANO7">#REF!</definedName>
    <definedName name="________app2">#REF!</definedName>
    <definedName name="________APP4">#REF!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24">#REF!</definedName>
    <definedName name="________DAT25">#REF!</definedName>
    <definedName name="________DAT26">#REF!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cf1" localSheetId="3" hidden="1">{#N/A,#N/A,FALSE,"Tar-Ass";#N/A,#N/A,FALSE,"Tar-IS";#N/A,#N/A,FALSE,"Tar-BS";#N/A,#N/A,FALSE,"Tar-Adg BS";#N/A,#N/A,FALSE,"Tar-CF"}</definedName>
    <definedName name="________dcf1" hidden="1">{#N/A,#N/A,FALSE,"Tar-Ass";#N/A,#N/A,FALSE,"Tar-IS";#N/A,#N/A,FALSE,"Tar-BS";#N/A,#N/A,FALSE,"Tar-Adg BS";#N/A,#N/A,FALSE,"Tar-CF"}</definedName>
    <definedName name="________FL04">#REF!</definedName>
    <definedName name="________HDG2">#REF!</definedName>
    <definedName name="________ISP1">#REF!</definedName>
    <definedName name="________ISP2">#REF!</definedName>
    <definedName name="________ISP3">#REF!</definedName>
    <definedName name="________jpk1">#REF!</definedName>
    <definedName name="________jun1">#REF!</definedName>
    <definedName name="________k798798">#REF!</definedName>
    <definedName name="________MES1">#REF!</definedName>
    <definedName name="________MES2">'[4]U-V'!#REF!</definedName>
    <definedName name="________MES3">'[4]U-V'!#REF!</definedName>
    <definedName name="________MES4">'[4]U-V'!#REF!</definedName>
    <definedName name="________MES5">'[4]U-V'!#REF!</definedName>
    <definedName name="________MES6">#REF!</definedName>
    <definedName name="________MES7">#REF!</definedName>
    <definedName name="________mm02">#REF!</definedName>
    <definedName name="________mm2">#REF!</definedName>
    <definedName name="________MRG2" localSheetId="3" hidden="1">{"INCOME",#N/A,FALSE,"ProNet";"VALUE",#N/A,FALSE,"ProNet"}</definedName>
    <definedName name="________MRG2" hidden="1">{"INCOME",#N/A,FALSE,"ProNet";"VALUE",#N/A,FALSE,"ProNet"}</definedName>
    <definedName name="________NPW10">#REF!</definedName>
    <definedName name="________NPW11">#REF!</definedName>
    <definedName name="________NPW2">#REF!</definedName>
    <definedName name="________NPW3">#REF!</definedName>
    <definedName name="________NPW4">#REF!</definedName>
    <definedName name="________NPW5">#REF!</definedName>
    <definedName name="________NPW6">#REF!</definedName>
    <definedName name="________NPW7">#REF!</definedName>
    <definedName name="________NPW8">#REF!</definedName>
    <definedName name="________NPW9">#REF!</definedName>
    <definedName name="________PAT02">#REF!</definedName>
    <definedName name="________PAT03">#REF!</definedName>
    <definedName name="________PBT02">#REF!</definedName>
    <definedName name="________PBT03">#REF!</definedName>
    <definedName name="________pem1">#REF!</definedName>
    <definedName name="________pem2">#REF!</definedName>
    <definedName name="________pem3">#REF!</definedName>
    <definedName name="________PL1">#REF!</definedName>
    <definedName name="________poc01">#REF!</definedName>
    <definedName name="________poc02">#REF!</definedName>
    <definedName name="________poc03">#REF!</definedName>
    <definedName name="________poc04">#REF!</definedName>
    <definedName name="________poc05">#REF!</definedName>
    <definedName name="________PPH23">#REF!</definedName>
    <definedName name="________PRO1">#REF!</definedName>
    <definedName name="________PRO2">#REF!</definedName>
    <definedName name="________PRO3">#REF!</definedName>
    <definedName name="________PRO4">#REF!</definedName>
    <definedName name="________PRO5">#REF!</definedName>
    <definedName name="________PRO6">#REF!</definedName>
    <definedName name="________RUM1">#REF!</definedName>
    <definedName name="________RUM2">#REF!</definedName>
    <definedName name="________RUM3">#REF!</definedName>
    <definedName name="________RUM4">#REF!</definedName>
    <definedName name="________RUM6">#REF!</definedName>
    <definedName name="________sm11">#REF!</definedName>
    <definedName name="________sm12">#REF!</definedName>
    <definedName name="________sm13">#REF!</definedName>
    <definedName name="________sm14">#REF!</definedName>
    <definedName name="________sm15">#REF!</definedName>
    <definedName name="________sm16">#REF!</definedName>
    <definedName name="________sm17">#REF!</definedName>
    <definedName name="________sm18">#REF!</definedName>
    <definedName name="________sm19">#REF!</definedName>
    <definedName name="________sm2">#REF!</definedName>
    <definedName name="________sm20">#REF!</definedName>
    <definedName name="________sm3">#REF!</definedName>
    <definedName name="________sm4">#REF!</definedName>
    <definedName name="________sm5">#REF!</definedName>
    <definedName name="________sm6">#REF!</definedName>
    <definedName name="________sm7">#REF!</definedName>
    <definedName name="________sm8">#REF!</definedName>
    <definedName name="________sm9">#REF!</definedName>
    <definedName name="________Spm2">#REF!</definedName>
    <definedName name="________SPm21">#REF!</definedName>
    <definedName name="________SUB1">#REF!</definedName>
    <definedName name="________SUB10">#REF!</definedName>
    <definedName name="________SUB12">#REF!</definedName>
    <definedName name="________SUB13">#REF!</definedName>
    <definedName name="________SUB15">#REF!</definedName>
    <definedName name="________SUB2">#REF!</definedName>
    <definedName name="________SUB3">#REF!</definedName>
    <definedName name="________SUB4">#REF!</definedName>
    <definedName name="________SUB5">#REF!</definedName>
    <definedName name="________SUB6">#REF!</definedName>
    <definedName name="________SUB8">#REF!</definedName>
    <definedName name="________SUB9">#REF!</definedName>
    <definedName name="________Syn1">#REF!</definedName>
    <definedName name="________Syn10">#REF!</definedName>
    <definedName name="________Syn11">#REF!</definedName>
    <definedName name="________Syn12">#REF!</definedName>
    <definedName name="________Syn13">#REF!</definedName>
    <definedName name="________Syn14">#REF!</definedName>
    <definedName name="________Syn15">#REF!</definedName>
    <definedName name="________Syn16">#REF!</definedName>
    <definedName name="________Syn17">#REF!</definedName>
    <definedName name="________Syn18">#REF!</definedName>
    <definedName name="________Syn19">#REF!</definedName>
    <definedName name="________Syn2">#REF!</definedName>
    <definedName name="________Syn20">#REF!</definedName>
    <definedName name="________Syn3">#REF!</definedName>
    <definedName name="________Syn4">#REF!</definedName>
    <definedName name="________Syn5">#REF!</definedName>
    <definedName name="________Syn6">#REF!</definedName>
    <definedName name="________Syn7">#REF!</definedName>
    <definedName name="________Syn8">#REF!</definedName>
    <definedName name="________Syn9">#REF!</definedName>
    <definedName name="________TAX1">#REF!</definedName>
    <definedName name="________TAX2">#REF!</definedName>
    <definedName name="________tb08">#REF!</definedName>
    <definedName name="________TB09">#REF!</definedName>
    <definedName name="________tk1">#REF!</definedName>
    <definedName name="________tk10">#REF!</definedName>
    <definedName name="________tk11">#REF!</definedName>
    <definedName name="________tk12">#REF!</definedName>
    <definedName name="________tk2">#REF!</definedName>
    <definedName name="________tk3">#REF!</definedName>
    <definedName name="________tk4">#REF!</definedName>
    <definedName name="________tk5">#REF!</definedName>
    <definedName name="________tk6">#REF!</definedName>
    <definedName name="________tk7">#REF!</definedName>
    <definedName name="________tk8">#REF!</definedName>
    <definedName name="________tk9">#REF!</definedName>
    <definedName name="________TOP5">#REF!</definedName>
    <definedName name="________Var1">#REF!</definedName>
    <definedName name="________VAR2">#REF!</definedName>
    <definedName name="________VAT1">1.09</definedName>
    <definedName name="________vib01">#REF!</definedName>
    <definedName name="________vib02">#REF!</definedName>
    <definedName name="________vib03">#REF!</definedName>
    <definedName name="________vib04">#REF!</definedName>
    <definedName name="________vib05">#REF!</definedName>
    <definedName name="________vib06">#REF!</definedName>
    <definedName name="________vib07">#REF!</definedName>
    <definedName name="________VO1">#REF!</definedName>
    <definedName name="________VO2">'[4]U-V'!#REF!</definedName>
    <definedName name="________VO3">'[4]U-V'!#REF!</definedName>
    <definedName name="________VO4">'[4]U-V'!#REF!</definedName>
    <definedName name="________VO5">'[4]U-V'!#REF!</definedName>
    <definedName name="________VO6">#REF!</definedName>
    <definedName name="________VO7">#REF!</definedName>
    <definedName name="________VR01">#REF!</definedName>
    <definedName name="_______a1">#REF!</definedName>
    <definedName name="_______a2">#REF!</definedName>
    <definedName name="_______a3">#REF!</definedName>
    <definedName name="_______a4">#REF!</definedName>
    <definedName name="_______ANO1">#REF!</definedName>
    <definedName name="_______ANO2">'[5]U-V'!#REF!</definedName>
    <definedName name="_______ANO3">'[5]U-V'!#REF!</definedName>
    <definedName name="_______ANO4">'[5]U-V'!#REF!</definedName>
    <definedName name="_______ANO5">'[5]U-V'!#REF!</definedName>
    <definedName name="_______ANO6">#REF!</definedName>
    <definedName name="_______ANO7">#REF!</definedName>
    <definedName name="_______app2">#REF!</definedName>
    <definedName name="_______APP4">#REF!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24">#REF!</definedName>
    <definedName name="_______DAT25">#REF!</definedName>
    <definedName name="_______DAT26">#REF!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cf1" localSheetId="3" hidden="1">{#N/A,#N/A,FALSE,"Tar-Ass";#N/A,#N/A,FALSE,"Tar-IS";#N/A,#N/A,FALSE,"Tar-BS";#N/A,#N/A,FALSE,"Tar-Adg BS";#N/A,#N/A,FALSE,"Tar-CF"}</definedName>
    <definedName name="_______dcf1" hidden="1">{#N/A,#N/A,FALSE,"Tar-Ass";#N/A,#N/A,FALSE,"Tar-IS";#N/A,#N/A,FALSE,"Tar-BS";#N/A,#N/A,FALSE,"Tar-Adg BS";#N/A,#N/A,FALSE,"Tar-CF"}</definedName>
    <definedName name="_______ISP3">#REF!</definedName>
    <definedName name="_______jpk1">#REF!</definedName>
    <definedName name="_______jun1">#REF!</definedName>
    <definedName name="_______MES1">#REF!</definedName>
    <definedName name="_______MES2">'[5]U-V'!#REF!</definedName>
    <definedName name="_______MES3">'[5]U-V'!#REF!</definedName>
    <definedName name="_______MES4">'[5]U-V'!#REF!</definedName>
    <definedName name="_______MES5">'[5]U-V'!#REF!</definedName>
    <definedName name="_______MES6">#REF!</definedName>
    <definedName name="_______MES7">#REF!</definedName>
    <definedName name="_______mm02">#REF!</definedName>
    <definedName name="_______mm2">#REF!</definedName>
    <definedName name="_______MRG2" localSheetId="3" hidden="1">{"INCOME",#N/A,FALSE,"ProNet";"VALUE",#N/A,FALSE,"ProNet"}</definedName>
    <definedName name="_______MRG2" hidden="1">{"INCOME",#N/A,FALSE,"ProNet";"VALUE",#N/A,FALSE,"ProNet"}</definedName>
    <definedName name="_______NPW10">#REF!</definedName>
    <definedName name="_______NPW11">#REF!</definedName>
    <definedName name="_______NPW2">#REF!</definedName>
    <definedName name="_______NPW3">#REF!</definedName>
    <definedName name="_______NPW4">#REF!</definedName>
    <definedName name="_______NPW5">#REF!</definedName>
    <definedName name="_______NPW6">#REF!</definedName>
    <definedName name="_______NPW7">#REF!</definedName>
    <definedName name="_______NPW8">#REF!</definedName>
    <definedName name="_______NPW9">#REF!</definedName>
    <definedName name="_______OSP2">#REF!</definedName>
    <definedName name="_______PAT02">#REF!</definedName>
    <definedName name="_______PAT03">#REF!</definedName>
    <definedName name="_______PBT02">#REF!</definedName>
    <definedName name="_______PBT03">#REF!</definedName>
    <definedName name="_______pem1">#REF!</definedName>
    <definedName name="_______pem2">#REF!</definedName>
    <definedName name="_______pem3">#REF!</definedName>
    <definedName name="_______PL1">#REF!</definedName>
    <definedName name="_______poc01">#REF!</definedName>
    <definedName name="_______poc02">#REF!</definedName>
    <definedName name="_______poc03">#REF!</definedName>
    <definedName name="_______poc04">#REF!</definedName>
    <definedName name="_______poc05">#REF!</definedName>
    <definedName name="_______PPH23">#REF!</definedName>
    <definedName name="_______PRO1">#REF!</definedName>
    <definedName name="_______PRO2">#REF!</definedName>
    <definedName name="_______PRO3">#REF!</definedName>
    <definedName name="_______PRO4">#REF!</definedName>
    <definedName name="_______PRO5">#REF!</definedName>
    <definedName name="_______PRO6">#REF!</definedName>
    <definedName name="_______RUM1">#REF!</definedName>
    <definedName name="_______RUM2">#REF!</definedName>
    <definedName name="_______RUM3">#REF!</definedName>
    <definedName name="_______RUM4">#REF!</definedName>
    <definedName name="_______RUM5">#REF!</definedName>
    <definedName name="_______RUM6">#REF!</definedName>
    <definedName name="_______s1" hidden="1">'[6]sales vol.'!$J$34:$J$37</definedName>
    <definedName name="_______s2" hidden="1">'[6]sales vol.'!$J$398:$J$401</definedName>
    <definedName name="_______s3" hidden="1">'[6]sales vol.'!$J$211:$J$214</definedName>
    <definedName name="_______s4" hidden="1">'[6]sales vol.'!$I$1121:$I$1122</definedName>
    <definedName name="_______s5" hidden="1">'[6]sales vol.'!$I$1632:$I$1635</definedName>
    <definedName name="_______s6" hidden="1">'[6]sales vol.'!$I$2248:$I$2251</definedName>
    <definedName name="_______sm11">#REF!</definedName>
    <definedName name="_______sm12">#REF!</definedName>
    <definedName name="_______sm13">#REF!</definedName>
    <definedName name="_______sm14">#REF!</definedName>
    <definedName name="_______sm15">#REF!</definedName>
    <definedName name="_______sm16">#REF!</definedName>
    <definedName name="_______sm17">#REF!</definedName>
    <definedName name="_______sm18">#REF!</definedName>
    <definedName name="_______sm19">#REF!</definedName>
    <definedName name="_______sm2">#REF!</definedName>
    <definedName name="_______sm20">#REF!</definedName>
    <definedName name="_______sm3">#REF!</definedName>
    <definedName name="_______sm4">#REF!</definedName>
    <definedName name="_______sm5">#REF!</definedName>
    <definedName name="_______sm6">#REF!</definedName>
    <definedName name="_______sm7">#REF!</definedName>
    <definedName name="_______sm8">#REF!</definedName>
    <definedName name="_______sm9">#REF!</definedName>
    <definedName name="_______Spm2">#REF!</definedName>
    <definedName name="_______SPm21">#REF!</definedName>
    <definedName name="_______SUB1">#REF!</definedName>
    <definedName name="_______SUB10">#REF!</definedName>
    <definedName name="_______SUB12">#REF!</definedName>
    <definedName name="_______SUB13">#REF!</definedName>
    <definedName name="_______SUB15">#REF!</definedName>
    <definedName name="_______SUB2">#REF!</definedName>
    <definedName name="_______SUB3">#REF!</definedName>
    <definedName name="_______SUB4">#REF!</definedName>
    <definedName name="_______SUB5">#REF!</definedName>
    <definedName name="_______SUB6">#REF!</definedName>
    <definedName name="_______SUB8">#REF!</definedName>
    <definedName name="_______SUB9">#REF!</definedName>
    <definedName name="_______Syn1">#REF!</definedName>
    <definedName name="_______Syn10">#REF!</definedName>
    <definedName name="_______Syn11">#REF!</definedName>
    <definedName name="_______Syn12">#REF!</definedName>
    <definedName name="_______Syn13">#REF!</definedName>
    <definedName name="_______Syn14">#REF!</definedName>
    <definedName name="_______Syn15">#REF!</definedName>
    <definedName name="_______Syn16">#REF!</definedName>
    <definedName name="_______Syn17">#REF!</definedName>
    <definedName name="_______Syn18">#REF!</definedName>
    <definedName name="_______Syn19">#REF!</definedName>
    <definedName name="_______Syn2">#REF!</definedName>
    <definedName name="_______Syn20">#REF!</definedName>
    <definedName name="_______Syn3">#REF!</definedName>
    <definedName name="_______Syn4">#REF!</definedName>
    <definedName name="_______Syn5">#REF!</definedName>
    <definedName name="_______Syn6">#REF!</definedName>
    <definedName name="_______Syn7">#REF!</definedName>
    <definedName name="_______Syn8">#REF!</definedName>
    <definedName name="_______Syn9">#REF!</definedName>
    <definedName name="_______tb08">#REF!</definedName>
    <definedName name="_______TB09">#REF!</definedName>
    <definedName name="_______tk1">#REF!</definedName>
    <definedName name="_______tk10">#REF!</definedName>
    <definedName name="_______tk11">#REF!</definedName>
    <definedName name="_______tk12">#REF!</definedName>
    <definedName name="_______tk2">#REF!</definedName>
    <definedName name="_______tk3">#REF!</definedName>
    <definedName name="_______tk4">#REF!</definedName>
    <definedName name="_______tk5">#REF!</definedName>
    <definedName name="_______tk6">#REF!</definedName>
    <definedName name="_______tk7">#REF!</definedName>
    <definedName name="_______tk8">#REF!</definedName>
    <definedName name="_______tk9">#REF!</definedName>
    <definedName name="_______Var1">#REF!</definedName>
    <definedName name="_______VAR2">#REF!</definedName>
    <definedName name="_______VAT1">1.09</definedName>
    <definedName name="_______vib01">#REF!</definedName>
    <definedName name="_______vib02">#REF!</definedName>
    <definedName name="_______vib03">#REF!</definedName>
    <definedName name="_______vib04">#REF!</definedName>
    <definedName name="_______vib05">#REF!</definedName>
    <definedName name="_______vib06">#REF!</definedName>
    <definedName name="_______vib07">#REF!</definedName>
    <definedName name="_______VO1">#REF!</definedName>
    <definedName name="_______VO2">'[5]U-V'!#REF!</definedName>
    <definedName name="_______VO3">'[5]U-V'!#REF!</definedName>
    <definedName name="_______VO4">'[5]U-V'!#REF!</definedName>
    <definedName name="_______VO5">'[5]U-V'!#REF!</definedName>
    <definedName name="_______VO6">#REF!</definedName>
    <definedName name="_______VO7">#REF!</definedName>
    <definedName name="_______VR01">#REF!</definedName>
    <definedName name="______ANO1">#REF!</definedName>
    <definedName name="______ANO2">'[5]U-V'!#REF!</definedName>
    <definedName name="______ANO3">'[5]U-V'!#REF!</definedName>
    <definedName name="______ANO4">'[5]U-V'!#REF!</definedName>
    <definedName name="______ANO5">'[5]U-V'!#REF!</definedName>
    <definedName name="______ANO6">#REF!</definedName>
    <definedName name="______ANO7">#REF!</definedName>
    <definedName name="______apa1">#REF!</definedName>
    <definedName name="______apa2">#REF!</definedName>
    <definedName name="______app2">#REF!</definedName>
    <definedName name="______APP4">#REF!</definedName>
    <definedName name="______DAT10">#REF!</definedName>
    <definedName name="______DAT11">#REF!</definedName>
    <definedName name="______dat110">#REF!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24">#REF!</definedName>
    <definedName name="______DAT25">#REF!</definedName>
    <definedName name="______DAT26">#REF!</definedName>
    <definedName name="______DAT3">#REF!</definedName>
    <definedName name="______DAT4">#REF!</definedName>
    <definedName name="______dat40">#REF!</definedName>
    <definedName name="______DAT5">#REF!</definedName>
    <definedName name="______dat50">#REF!</definedName>
    <definedName name="______DAT6">#REF!</definedName>
    <definedName name="______dat60">#REF!</definedName>
    <definedName name="______DAT7">#REF!</definedName>
    <definedName name="______dat70">#REF!</definedName>
    <definedName name="______DAT8">#REF!</definedName>
    <definedName name="______dat80">#REF!</definedName>
    <definedName name="______DAT9">#REF!</definedName>
    <definedName name="______dat90">#REF!</definedName>
    <definedName name="______dcf1" localSheetId="3" hidden="1">{#N/A,#N/A,FALSE,"Tar-Ass";#N/A,#N/A,FALSE,"Tar-IS";#N/A,#N/A,FALSE,"Tar-BS";#N/A,#N/A,FALSE,"Tar-Adg BS";#N/A,#N/A,FALSE,"Tar-CF"}</definedName>
    <definedName name="______dcf1" hidden="1">{#N/A,#N/A,FALSE,"Tar-Ass";#N/A,#N/A,FALSE,"Tar-IS";#N/A,#N/A,FALSE,"Tar-BS";#N/A,#N/A,FALSE,"Tar-Adg BS";#N/A,#N/A,FALSE,"Tar-CF"}</definedName>
    <definedName name="______feb404">#REF!</definedName>
    <definedName name="______I2" localSheetId="3" hidden="1">{"PVGraph2",#N/A,FALSE,"PV Data"}</definedName>
    <definedName name="______I2" hidden="1">{"PVGraph2",#N/A,FALSE,"PV Data"}</definedName>
    <definedName name="______I3" localSheetId="3" hidden="1">{"PVGraph2",#N/A,FALSE,"PV Data"}</definedName>
    <definedName name="______I3" hidden="1">{"PVGraph2",#N/A,FALSE,"PV Data"}</definedName>
    <definedName name="______ISP2">#REF!</definedName>
    <definedName name="______ISP3">#REF!</definedName>
    <definedName name="______jpk1">#REF!</definedName>
    <definedName name="______jun1">#REF!</definedName>
    <definedName name="______k798798">#REF!</definedName>
    <definedName name="______LAM1">#REF!</definedName>
    <definedName name="______MES1">#REF!</definedName>
    <definedName name="______MES2">'[5]U-V'!#REF!</definedName>
    <definedName name="______MES3">'[5]U-V'!#REF!</definedName>
    <definedName name="______MES4">'[5]U-V'!#REF!</definedName>
    <definedName name="______MES5">'[5]U-V'!#REF!</definedName>
    <definedName name="______MES6">#REF!</definedName>
    <definedName name="______MES7">#REF!</definedName>
    <definedName name="______mm02">#REF!</definedName>
    <definedName name="______mm2">#REF!</definedName>
    <definedName name="______MRG2" localSheetId="3" hidden="1">{"INCOME",#N/A,FALSE,"ProNet";"VALUE",#N/A,FALSE,"ProNet"}</definedName>
    <definedName name="______MRG2" hidden="1">{"INCOME",#N/A,FALSE,"ProNet";"VALUE",#N/A,FALSE,"ProNet"}</definedName>
    <definedName name="______NPW10">#REF!</definedName>
    <definedName name="______NPW11">#REF!</definedName>
    <definedName name="______NPW2">#REF!</definedName>
    <definedName name="______NPW3">#REF!</definedName>
    <definedName name="______NPW4">#REF!</definedName>
    <definedName name="______NPW5">#REF!</definedName>
    <definedName name="______NPW6">#REF!</definedName>
    <definedName name="______NPW7">#REF!</definedName>
    <definedName name="______NPW8">#REF!</definedName>
    <definedName name="______NPW9">#REF!</definedName>
    <definedName name="______OSP2">#REF!</definedName>
    <definedName name="______PAT02">#REF!</definedName>
    <definedName name="______PAT03">#REF!</definedName>
    <definedName name="______PBT02">#REF!</definedName>
    <definedName name="______PBT03">#REF!</definedName>
    <definedName name="______pem1">#REF!</definedName>
    <definedName name="______pem2">#REF!</definedName>
    <definedName name="______pem3">#REF!</definedName>
    <definedName name="______PL1">#REF!</definedName>
    <definedName name="______poc01">#REF!</definedName>
    <definedName name="______poc02">#REF!</definedName>
    <definedName name="______poc03">#REF!</definedName>
    <definedName name="______poc04">#REF!</definedName>
    <definedName name="______poc05">#REF!</definedName>
    <definedName name="______PPH23">#REF!</definedName>
    <definedName name="______PRO1">#REF!</definedName>
    <definedName name="______PRO2">#REF!</definedName>
    <definedName name="______PRO3">#REF!</definedName>
    <definedName name="______PRO4">#REF!</definedName>
    <definedName name="______PRO5">#REF!</definedName>
    <definedName name="______PRO6">#REF!</definedName>
    <definedName name="______RL2">#REF!</definedName>
    <definedName name="______RUM1">#REF!</definedName>
    <definedName name="______RUM2">#REF!</definedName>
    <definedName name="______RUM3">#REF!</definedName>
    <definedName name="______RUM4">#REF!</definedName>
    <definedName name="______RUM5">#REF!</definedName>
    <definedName name="______RUM6">#REF!</definedName>
    <definedName name="______s1" hidden="1">'[6]sales vol.'!$J$34:$J$37</definedName>
    <definedName name="______s2" hidden="1">'[6]sales vol.'!$J$398:$J$401</definedName>
    <definedName name="______s3" hidden="1">'[6]sales vol.'!$J$211:$J$214</definedName>
    <definedName name="______s4" hidden="1">'[6]sales vol.'!$I$1121:$I$1122</definedName>
    <definedName name="______s5" hidden="1">'[6]sales vol.'!$I$1632:$I$1635</definedName>
    <definedName name="______s6" hidden="1">'[6]sales vol.'!$I$2248:$I$2251</definedName>
    <definedName name="______SCH109">#REF!</definedName>
    <definedName name="______sek3">1.1</definedName>
    <definedName name="______sm10">#REF!</definedName>
    <definedName name="______sm11">#REF!</definedName>
    <definedName name="______sm12">#REF!</definedName>
    <definedName name="______sm13">#REF!</definedName>
    <definedName name="______sm14">#REF!</definedName>
    <definedName name="______sm15">#REF!</definedName>
    <definedName name="______sm16">#REF!</definedName>
    <definedName name="______sm17">#REF!</definedName>
    <definedName name="______sm18">#REF!</definedName>
    <definedName name="______sm19">#REF!</definedName>
    <definedName name="______sm2">#REF!</definedName>
    <definedName name="______sm20">#REF!</definedName>
    <definedName name="______sm3">#REF!</definedName>
    <definedName name="______sm4">#REF!</definedName>
    <definedName name="______sm5">#REF!</definedName>
    <definedName name="______sm6">#REF!</definedName>
    <definedName name="______sm7">#REF!</definedName>
    <definedName name="______sm8">#REF!</definedName>
    <definedName name="______sm9">#REF!</definedName>
    <definedName name="______Spm2">#REF!</definedName>
    <definedName name="______SPm21">#REF!</definedName>
    <definedName name="______SUB1">#REF!</definedName>
    <definedName name="______SUB10">#REF!</definedName>
    <definedName name="______SUB12">#REF!</definedName>
    <definedName name="______SUB13">#REF!</definedName>
    <definedName name="______SUB15">#REF!</definedName>
    <definedName name="______SUB2">#REF!</definedName>
    <definedName name="______SUB3">#REF!</definedName>
    <definedName name="______SUB4">#REF!</definedName>
    <definedName name="______SUB5">#REF!</definedName>
    <definedName name="______SUB6">#REF!</definedName>
    <definedName name="______SUB8">#REF!</definedName>
    <definedName name="______SUB9">#REF!</definedName>
    <definedName name="______Syn1">#REF!</definedName>
    <definedName name="______Syn10">#REF!</definedName>
    <definedName name="______Syn11">#REF!</definedName>
    <definedName name="______Syn12">#REF!</definedName>
    <definedName name="______Syn13">#REF!</definedName>
    <definedName name="______Syn14">#REF!</definedName>
    <definedName name="______Syn15">#REF!</definedName>
    <definedName name="______Syn16">#REF!</definedName>
    <definedName name="______Syn17">#REF!</definedName>
    <definedName name="______Syn18">#REF!</definedName>
    <definedName name="______Syn19">#REF!</definedName>
    <definedName name="______Syn2">#REF!</definedName>
    <definedName name="______Syn20">#REF!</definedName>
    <definedName name="______Syn3">#REF!</definedName>
    <definedName name="______Syn4">#REF!</definedName>
    <definedName name="______Syn5">#REF!</definedName>
    <definedName name="______Syn6">#REF!</definedName>
    <definedName name="______Syn7">#REF!</definedName>
    <definedName name="______Syn8">#REF!</definedName>
    <definedName name="______Syn9">#REF!</definedName>
    <definedName name="______TAX1">#REF!</definedName>
    <definedName name="______TAX2">#REF!</definedName>
    <definedName name="______tb08">#REF!</definedName>
    <definedName name="______TB09">#REF!</definedName>
    <definedName name="______tk1">#REF!</definedName>
    <definedName name="______tk10">#REF!</definedName>
    <definedName name="______tk11">#REF!</definedName>
    <definedName name="______tk12">#REF!</definedName>
    <definedName name="______tk2">#REF!</definedName>
    <definedName name="______tk3">#REF!</definedName>
    <definedName name="______tk4">#REF!</definedName>
    <definedName name="______tk5">#REF!</definedName>
    <definedName name="______tk6">#REF!</definedName>
    <definedName name="______tk7">#REF!</definedName>
    <definedName name="______tk8">#REF!</definedName>
    <definedName name="______tk9">#REF!</definedName>
    <definedName name="______TOP5">#REF!</definedName>
    <definedName name="______Var1">#REF!</definedName>
    <definedName name="______VAR2">#REF!</definedName>
    <definedName name="______VAT1">1.09</definedName>
    <definedName name="______vib01">#REF!</definedName>
    <definedName name="______vib02">#REF!</definedName>
    <definedName name="______vib03">#REF!</definedName>
    <definedName name="______vib04">#REF!</definedName>
    <definedName name="______vib05">#REF!</definedName>
    <definedName name="______vib06">#REF!</definedName>
    <definedName name="______vib07">#REF!</definedName>
    <definedName name="______VO1">#REF!</definedName>
    <definedName name="______VO2">'[5]U-V'!#REF!</definedName>
    <definedName name="______VO3">'[5]U-V'!#REF!</definedName>
    <definedName name="______VO4">'[5]U-V'!#REF!</definedName>
    <definedName name="______VO5">'[5]U-V'!#REF!</definedName>
    <definedName name="______VO6">#REF!</definedName>
    <definedName name="______VO7">#REF!</definedName>
    <definedName name="______VR01">#REF!</definedName>
    <definedName name="______w1" localSheetId="3" hidden="1">{"PVGraph2",#N/A,FALSE,"PV Data"}</definedName>
    <definedName name="______w1" hidden="1">{"PVGraph2",#N/A,FALSE,"PV Data"}</definedName>
    <definedName name="______w2" localSheetId="3" hidden="1">{"PVGraph2",#N/A,FALSE,"PV Data"}</definedName>
    <definedName name="______w2" hidden="1">{"PVGraph2",#N/A,FALSE,"PV Data"}</definedName>
    <definedName name="______w3" localSheetId="3" hidden="1">{"PVGraph2",#N/A,FALSE,"PV Data"}</definedName>
    <definedName name="______w3" hidden="1">{"PVGraph2",#N/A,FALSE,"PV Data"}</definedName>
    <definedName name="______y2" localSheetId="3" hidden="1">{"PVGraph2",#N/A,FALSE,"PV Data"}</definedName>
    <definedName name="______y2" hidden="1">{"PVGraph2",#N/A,FALSE,"PV Data"}</definedName>
    <definedName name="_____a1">#REF!</definedName>
    <definedName name="_____agt03">#REF!</definedName>
    <definedName name="_____ANO1">#REF!</definedName>
    <definedName name="_____ANO2">'[5]U-V'!#REF!</definedName>
    <definedName name="_____ANO3">'[5]U-V'!#REF!</definedName>
    <definedName name="_____ANO4">'[5]U-V'!#REF!</definedName>
    <definedName name="_____ANO5">'[5]U-V'!#REF!</definedName>
    <definedName name="_____ANO6">#REF!</definedName>
    <definedName name="_____ANO7">#REF!</definedName>
    <definedName name="_____apa1">#REF!</definedName>
    <definedName name="_____apa2">#REF!</definedName>
    <definedName name="_____app2">#REF!</definedName>
    <definedName name="_____APP4">#REF!</definedName>
    <definedName name="_____apr04">#REF!</definedName>
    <definedName name="_____DAT1">#REF!</definedName>
    <definedName name="_____DAT10">#REF!</definedName>
    <definedName name="_____DAT11">#REF!</definedName>
    <definedName name="_____dat110">#REF!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24">#REF!</definedName>
    <definedName name="_____DAT25">#REF!</definedName>
    <definedName name="_____DAT26">#REF!</definedName>
    <definedName name="_____DAT3">#REF!</definedName>
    <definedName name="_____DAT4">#REF!</definedName>
    <definedName name="_____dat40">#REF!</definedName>
    <definedName name="_____DAT5">#REF!</definedName>
    <definedName name="_____dat50">#REF!</definedName>
    <definedName name="_____DAT6">#REF!</definedName>
    <definedName name="_____dat60">#REF!</definedName>
    <definedName name="_____DAT7">#REF!</definedName>
    <definedName name="_____dat70">#REF!</definedName>
    <definedName name="_____DAT8">#REF!</definedName>
    <definedName name="_____dat80">#REF!</definedName>
    <definedName name="_____DAT9">#REF!</definedName>
    <definedName name="_____dat90">#REF!</definedName>
    <definedName name="_____dcf1" localSheetId="3" hidden="1">{#N/A,#N/A,FALSE,"Tar-Ass";#N/A,#N/A,FALSE,"Tar-IS";#N/A,#N/A,FALSE,"Tar-BS";#N/A,#N/A,FALSE,"Tar-Adg BS";#N/A,#N/A,FALSE,"Tar-CF"}</definedName>
    <definedName name="_____dcf1" hidden="1">{#N/A,#N/A,FALSE,"Tar-Ass";#N/A,#N/A,FALSE,"Tar-IS";#N/A,#N/A,FALSE,"Tar-BS";#N/A,#N/A,FALSE,"Tar-Adg BS";#N/A,#N/A,FALSE,"Tar-CF"}</definedName>
    <definedName name="_____feb404">#REF!</definedName>
    <definedName name="_____hpp04">#REF!</definedName>
    <definedName name="_____hpp05">#REF!</definedName>
    <definedName name="_____hpp10">#REF!</definedName>
    <definedName name="_____hpp11">#REF!</definedName>
    <definedName name="_____hpp1203">#REF!</definedName>
    <definedName name="_____ISP2">#REF!</definedName>
    <definedName name="_____ISP3">#REF!</definedName>
    <definedName name="_____jpk1">#REF!</definedName>
    <definedName name="_____jul03">#REF!</definedName>
    <definedName name="_____jun03">#REF!</definedName>
    <definedName name="_____jun1">#REF!</definedName>
    <definedName name="_____k798798">#REF!</definedName>
    <definedName name="_____key2"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___key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___LAM1">#REF!</definedName>
    <definedName name="_____mar03">#REF!</definedName>
    <definedName name="_____mei03">#REF!</definedName>
    <definedName name="_____MES1">#REF!</definedName>
    <definedName name="_____MES2">'[5]U-V'!#REF!</definedName>
    <definedName name="_____MES3">'[5]U-V'!#REF!</definedName>
    <definedName name="_____MES4">'[5]U-V'!#REF!</definedName>
    <definedName name="_____MES5">'[5]U-V'!#REF!</definedName>
    <definedName name="_____MES6">#REF!</definedName>
    <definedName name="_____MES7">#REF!</definedName>
    <definedName name="_____mm02">#REF!</definedName>
    <definedName name="_____mm2">#REF!</definedName>
    <definedName name="_____MRG2" localSheetId="3" hidden="1">{"INCOME",#N/A,FALSE,"ProNet";"VALUE",#N/A,FALSE,"ProNet"}</definedName>
    <definedName name="_____MRG2" hidden="1">{"INCOME",#N/A,FALSE,"ProNet";"VALUE",#N/A,FALSE,"ProNet"}</definedName>
    <definedName name="_____NPW1">#REF!</definedName>
    <definedName name="_____NPW10">#REF!</definedName>
    <definedName name="_____NPW11">#REF!</definedName>
    <definedName name="_____NPW2">#REF!</definedName>
    <definedName name="_____NPW3">#REF!</definedName>
    <definedName name="_____NPW4">#REF!</definedName>
    <definedName name="_____NPW5">#REF!</definedName>
    <definedName name="_____NPW6">#REF!</definedName>
    <definedName name="_____NPW7">#REF!</definedName>
    <definedName name="_____NPW8">#REF!</definedName>
    <definedName name="_____NPW9">#REF!</definedName>
    <definedName name="_____osp1">#REF!</definedName>
    <definedName name="_____OSP2">#REF!</definedName>
    <definedName name="_____PAT02">#REF!</definedName>
    <definedName name="_____PAT03">#REF!</definedName>
    <definedName name="_____PBT02">#REF!</definedName>
    <definedName name="_____PBT03">#REF!</definedName>
    <definedName name="_____pem1">#REF!</definedName>
    <definedName name="_____pem2">#REF!</definedName>
    <definedName name="_____pem3">#REF!</definedName>
    <definedName name="_____PL1">#REF!</definedName>
    <definedName name="_____poc01">#REF!</definedName>
    <definedName name="_____poc02">#REF!</definedName>
    <definedName name="_____poc03">#REF!</definedName>
    <definedName name="_____poc04">#REF!</definedName>
    <definedName name="_____poc05">#REF!</definedName>
    <definedName name="_____PPH23">#REF!</definedName>
    <definedName name="_____PRO1">#REF!</definedName>
    <definedName name="_____PRO2">#REF!</definedName>
    <definedName name="_____PRO3">#REF!</definedName>
    <definedName name="_____PRO4">#REF!</definedName>
    <definedName name="_____PRO5">#REF!</definedName>
    <definedName name="_____PRO6">#REF!</definedName>
    <definedName name="_____RL1">#REF!</definedName>
    <definedName name="_____RL2">#REF!</definedName>
    <definedName name="_____RUM1">#REF!</definedName>
    <definedName name="_____RUM2">#REF!</definedName>
    <definedName name="_____RUM3">#REF!</definedName>
    <definedName name="_____RUM4">#REF!</definedName>
    <definedName name="_____RUM5">#REF!</definedName>
    <definedName name="_____RUM6">#REF!</definedName>
    <definedName name="_____s1" hidden="1">'[6]sales vol.'!$J$34:$J$37</definedName>
    <definedName name="_____s2" hidden="1">'[6]sales vol.'!$J$398:$J$401</definedName>
    <definedName name="_____s3" hidden="1">'[6]sales vol.'!$J$211:$J$214</definedName>
    <definedName name="_____s4" hidden="1">'[6]sales vol.'!$I$1121:$I$1122</definedName>
    <definedName name="_____s5" hidden="1">'[6]sales vol.'!$I$1632:$I$1635</definedName>
    <definedName name="_____s6" hidden="1">'[6]sales vol.'!$I$2248:$I$2251</definedName>
    <definedName name="_____SCH109">#REF!</definedName>
    <definedName name="_____sek3">1.1</definedName>
    <definedName name="_____sm10">#REF!</definedName>
    <definedName name="_____sm11">#REF!</definedName>
    <definedName name="_____sm12">#REF!</definedName>
    <definedName name="_____sm13">#REF!</definedName>
    <definedName name="_____sm14">#REF!</definedName>
    <definedName name="_____sm15">#REF!</definedName>
    <definedName name="_____sm16">#REF!</definedName>
    <definedName name="_____sm17">#REF!</definedName>
    <definedName name="_____sm18">#REF!</definedName>
    <definedName name="_____sm19">#REF!</definedName>
    <definedName name="_____sm2">#REF!</definedName>
    <definedName name="_____sm20">#REF!</definedName>
    <definedName name="_____sm3">#REF!</definedName>
    <definedName name="_____sm4">#REF!</definedName>
    <definedName name="_____sm5">#REF!</definedName>
    <definedName name="_____sm6">#REF!</definedName>
    <definedName name="_____sm7">#REF!</definedName>
    <definedName name="_____sm8">#REF!</definedName>
    <definedName name="_____sm9">#REF!</definedName>
    <definedName name="_____Spm2">#REF!</definedName>
    <definedName name="_____SPm21">#REF!</definedName>
    <definedName name="_____sto10">#REF!</definedName>
    <definedName name="_____sto11">#REF!</definedName>
    <definedName name="_____SUB1">#REF!</definedName>
    <definedName name="_____SUB10">#REF!</definedName>
    <definedName name="_____SUB12">#REF!</definedName>
    <definedName name="_____SUB13">#REF!</definedName>
    <definedName name="_____SUB15">#REF!</definedName>
    <definedName name="_____SUB2">#REF!</definedName>
    <definedName name="_____SUB3">#REF!</definedName>
    <definedName name="_____SUB4">#REF!</definedName>
    <definedName name="_____SUB5">#REF!</definedName>
    <definedName name="_____SUB6">#REF!</definedName>
    <definedName name="_____SUB8">#REF!</definedName>
    <definedName name="_____SUB9">#REF!</definedName>
    <definedName name="_____Syn1">#REF!</definedName>
    <definedName name="_____Syn10">#REF!</definedName>
    <definedName name="_____Syn11">#REF!</definedName>
    <definedName name="_____Syn12">#REF!</definedName>
    <definedName name="_____Syn13">#REF!</definedName>
    <definedName name="_____Syn14">#REF!</definedName>
    <definedName name="_____Syn15">#REF!</definedName>
    <definedName name="_____Syn16">#REF!</definedName>
    <definedName name="_____Syn17">#REF!</definedName>
    <definedName name="_____Syn18">#REF!</definedName>
    <definedName name="_____Syn19">#REF!</definedName>
    <definedName name="_____Syn2">#REF!</definedName>
    <definedName name="_____Syn20">#REF!</definedName>
    <definedName name="_____Syn3">#REF!</definedName>
    <definedName name="_____Syn4">#REF!</definedName>
    <definedName name="_____Syn5">#REF!</definedName>
    <definedName name="_____Syn6">#REF!</definedName>
    <definedName name="_____Syn7">#REF!</definedName>
    <definedName name="_____Syn8">#REF!</definedName>
    <definedName name="_____Syn9">#REF!</definedName>
    <definedName name="_____TAX1">#REF!</definedName>
    <definedName name="_____TAX2">#REF!</definedName>
    <definedName name="_____tb08">#REF!</definedName>
    <definedName name="_____TB09">#REF!</definedName>
    <definedName name="_____tk1">#REF!</definedName>
    <definedName name="_____tk10">#REF!</definedName>
    <definedName name="_____tk11">#REF!</definedName>
    <definedName name="_____tk12">#REF!</definedName>
    <definedName name="_____tk2">#REF!</definedName>
    <definedName name="_____tk3">#REF!</definedName>
    <definedName name="_____tk4">#REF!</definedName>
    <definedName name="_____tk5">#REF!</definedName>
    <definedName name="_____tk6">#REF!</definedName>
    <definedName name="_____tk7">#REF!</definedName>
    <definedName name="_____tk8">#REF!</definedName>
    <definedName name="_____tk9">#REF!</definedName>
    <definedName name="_____TOP5">#REF!</definedName>
    <definedName name="_____Var1">#REF!</definedName>
    <definedName name="_____VAR2">#REF!</definedName>
    <definedName name="_____VAT1">1.09</definedName>
    <definedName name="_____vib01">#REF!</definedName>
    <definedName name="_____vib02">#REF!</definedName>
    <definedName name="_____vib03">#REF!</definedName>
    <definedName name="_____vib04">#REF!</definedName>
    <definedName name="_____vib05">#REF!</definedName>
    <definedName name="_____vib06">#REF!</definedName>
    <definedName name="_____vib07">#REF!</definedName>
    <definedName name="_____VO1">#REF!</definedName>
    <definedName name="_____VO2">'[5]U-V'!#REF!</definedName>
    <definedName name="_____VO3">'[5]U-V'!#REF!</definedName>
    <definedName name="_____VO4">'[5]U-V'!#REF!</definedName>
    <definedName name="_____VO5">'[5]U-V'!#REF!</definedName>
    <definedName name="_____VO6">#REF!</definedName>
    <definedName name="_____VO7">#REF!</definedName>
    <definedName name="_____VR01">#REF!</definedName>
    <definedName name="_____X1" hidden="1">{#N/A,#N/A,FALSE,"Act.Fcst Costs"}</definedName>
    <definedName name="_____X2"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_____X3" hidden="1">{"Admin Costs",#N/A,FALSE,"Act.Fcst Costs"}</definedName>
    <definedName name="_____X4" hidden="1">{#N/A,#N/A,FALSE,"Cost Report";#N/A,#N/A,FALSE,"Qtly Summ.";#N/A,#N/A,FALSE,"Mar  Qtr";#N/A,#N/A,FALSE,"Report Summary"}</definedName>
    <definedName name="_____X5" hidden="1">{#N/A,#N/A,FALSE,"Cost Report";#N/A,#N/A,FALSE,"Sept Qtr";#N/A,#N/A,FALSE,"Qtly Summ.";#N/A,#N/A,FALSE,"Report Summary";#N/A,#N/A,FALSE,"Ammort &amp; Dep.";#N/A,#N/A,FALSE,"Rev. GIC Summ.";#N/A,#N/A,FALSE,"CAPEX";#N/A,#N/A,FALSE,"Stockpile Adj.";#N/A,#N/A,FALSE,"Cost Summary"}</definedName>
    <definedName name="_____x6"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____1_1_1">#REF!</definedName>
    <definedName name="____a1">#REF!</definedName>
    <definedName name="____agt03">#REF!</definedName>
    <definedName name="____ANO1">#REF!</definedName>
    <definedName name="____ANO2">'[5]U-V'!#REF!</definedName>
    <definedName name="____ANO3">'[5]U-V'!#REF!</definedName>
    <definedName name="____ANO4">'[5]U-V'!#REF!</definedName>
    <definedName name="____ANO5">'[5]U-V'!#REF!</definedName>
    <definedName name="____ANO6">#REF!</definedName>
    <definedName name="____ANO7">#REF!</definedName>
    <definedName name="____apa1">#REF!</definedName>
    <definedName name="____apa2">#REF!</definedName>
    <definedName name="____app2">#REF!</definedName>
    <definedName name="____APP4">#REF!</definedName>
    <definedName name="____apr04">#REF!</definedName>
    <definedName name="____DAT1">#REF!</definedName>
    <definedName name="____DAT10">#REF!</definedName>
    <definedName name="____DAT11">#REF!</definedName>
    <definedName name="____dat110">#REF!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3">#REF!</definedName>
    <definedName name="____DAT4">#REF!</definedName>
    <definedName name="____dat40">#REF!</definedName>
    <definedName name="____DAT5">#REF!</definedName>
    <definedName name="____dat50">#REF!</definedName>
    <definedName name="____DAT6">#REF!</definedName>
    <definedName name="____dat60">#REF!</definedName>
    <definedName name="____DAT7">#REF!</definedName>
    <definedName name="____dat70">#REF!</definedName>
    <definedName name="____DAT8">#REF!</definedName>
    <definedName name="____dat80">#REF!</definedName>
    <definedName name="____DAT9">#REF!</definedName>
    <definedName name="____dat90">#REF!</definedName>
    <definedName name="____dcf1" localSheetId="3" hidden="1">{#N/A,#N/A,FALSE,"Tar-Ass";#N/A,#N/A,FALSE,"Tar-IS";#N/A,#N/A,FALSE,"Tar-BS";#N/A,#N/A,FALSE,"Tar-Adg BS";#N/A,#N/A,FALSE,"Tar-CF"}</definedName>
    <definedName name="____dcf1" hidden="1">{#N/A,#N/A,FALSE,"Tar-Ass";#N/A,#N/A,FALSE,"Tar-IS";#N/A,#N/A,FALSE,"Tar-BS";#N/A,#N/A,FALSE,"Tar-Adg BS";#N/A,#N/A,FALSE,"Tar-CF"}</definedName>
    <definedName name="____feb404">#REF!</definedName>
    <definedName name="____hpp04">#REF!</definedName>
    <definedName name="____hpp05">#REF!</definedName>
    <definedName name="____hpp10">#REF!</definedName>
    <definedName name="____hpp11">#REF!</definedName>
    <definedName name="____hpp1203">#REF!</definedName>
    <definedName name="____I2" localSheetId="3" hidden="1">{"PVGraph2",#N/A,FALSE,"PV Data"}</definedName>
    <definedName name="____I2" hidden="1">{"PVGraph2",#N/A,FALSE,"PV Data"}</definedName>
    <definedName name="____I3" localSheetId="3" hidden="1">{"PVGraph2",#N/A,FALSE,"PV Data"}</definedName>
    <definedName name="____I3" hidden="1">{"PVGraph2",#N/A,FALSE,"PV Data"}</definedName>
    <definedName name="____ISP3">#REF!</definedName>
    <definedName name="____jpk1">#REF!</definedName>
    <definedName name="____jul03">#REF!</definedName>
    <definedName name="____jun03">#REF!</definedName>
    <definedName name="____jun1">#REF!</definedName>
    <definedName name="____k798798">#REF!</definedName>
    <definedName name="____key2"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__key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__key4"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__key4"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__LAM1">#REF!</definedName>
    <definedName name="____mar03">#REF!</definedName>
    <definedName name="____mei03">#REF!</definedName>
    <definedName name="____MES1">#REF!</definedName>
    <definedName name="____MES2">'[5]U-V'!#REF!</definedName>
    <definedName name="____MES3">'[5]U-V'!#REF!</definedName>
    <definedName name="____MES4">'[5]U-V'!#REF!</definedName>
    <definedName name="____MES5">'[5]U-V'!#REF!</definedName>
    <definedName name="____MES6">#REF!</definedName>
    <definedName name="____MES7">#REF!</definedName>
    <definedName name="____mm02">#REF!</definedName>
    <definedName name="____mm2">#REF!</definedName>
    <definedName name="____MRG2" localSheetId="3" hidden="1">{"INCOME",#N/A,FALSE,"ProNet";"VALUE",#N/A,FALSE,"ProNet"}</definedName>
    <definedName name="____MRG2" hidden="1">{"INCOME",#N/A,FALSE,"ProNet";"VALUE",#N/A,FALSE,"ProNet"}</definedName>
    <definedName name="____NPW1">#REF!</definedName>
    <definedName name="____NPW10">#REF!</definedName>
    <definedName name="____NPW11">#REF!</definedName>
    <definedName name="____NPW2">#REF!</definedName>
    <definedName name="____NPW3">#REF!</definedName>
    <definedName name="____NPW4">#REF!</definedName>
    <definedName name="____NPW5">#REF!</definedName>
    <definedName name="____NPW6">#REF!</definedName>
    <definedName name="____NPW7">#REF!</definedName>
    <definedName name="____NPW8">#REF!</definedName>
    <definedName name="____NPW9">#REF!</definedName>
    <definedName name="____osp1">#REF!</definedName>
    <definedName name="____PAT02">#REF!</definedName>
    <definedName name="____PAT03">#REF!</definedName>
    <definedName name="____PBT02">#REF!</definedName>
    <definedName name="____PBT03">#REF!</definedName>
    <definedName name="____pem1">#REF!</definedName>
    <definedName name="____pem2">#REF!</definedName>
    <definedName name="____pem3">#REF!</definedName>
    <definedName name="____PL1">#REF!</definedName>
    <definedName name="____poc01">#REF!</definedName>
    <definedName name="____poc02">#REF!</definedName>
    <definedName name="____poc03">#REF!</definedName>
    <definedName name="____poc04">#REF!</definedName>
    <definedName name="____poc05">#REF!</definedName>
    <definedName name="____PPH23">#REF!</definedName>
    <definedName name="____PRO1">#REF!</definedName>
    <definedName name="____PRO2">#REF!</definedName>
    <definedName name="____PRO3">#REF!</definedName>
    <definedName name="____PRO4">#REF!</definedName>
    <definedName name="____PRO5">#REF!</definedName>
    <definedName name="____PRO6">#REF!</definedName>
    <definedName name="____RL1">#REF!</definedName>
    <definedName name="____RL2">#REF!</definedName>
    <definedName name="____RUM1">#REF!</definedName>
    <definedName name="____RUM2">#REF!</definedName>
    <definedName name="____RUM3">#REF!</definedName>
    <definedName name="____RUM4">#REF!</definedName>
    <definedName name="____RUM5">#REF!</definedName>
    <definedName name="____RUM6">#REF!</definedName>
    <definedName name="____s1" hidden="1">'[6]sales vol.'!$J$34:$J$37</definedName>
    <definedName name="____s2" hidden="1">'[6]sales vol.'!$J$398:$J$401</definedName>
    <definedName name="____s3" hidden="1">'[6]sales vol.'!$J$211:$J$214</definedName>
    <definedName name="____s4" hidden="1">'[6]sales vol.'!$I$1121:$I$1122</definedName>
    <definedName name="____s5" hidden="1">'[6]sales vol.'!$I$1632:$I$1635</definedName>
    <definedName name="____s6" hidden="1">'[6]sales vol.'!$I$2248:$I$2251</definedName>
    <definedName name="____SCH109">#REF!</definedName>
    <definedName name="____sek3">1.1</definedName>
    <definedName name="____sm10">#REF!</definedName>
    <definedName name="____sm11">#REF!</definedName>
    <definedName name="____sm12">#REF!</definedName>
    <definedName name="____sm13">#REF!</definedName>
    <definedName name="____sm14">#REF!</definedName>
    <definedName name="____sm15">#REF!</definedName>
    <definedName name="____sm16">#REF!</definedName>
    <definedName name="____sm17">#REF!</definedName>
    <definedName name="____sm18">#REF!</definedName>
    <definedName name="____sm19">#REF!</definedName>
    <definedName name="____sm2">#REF!</definedName>
    <definedName name="____sm20">#REF!</definedName>
    <definedName name="____sm3">#REF!</definedName>
    <definedName name="____sm4">#REF!</definedName>
    <definedName name="____sm5">#REF!</definedName>
    <definedName name="____sm6">#REF!</definedName>
    <definedName name="____sm7">#REF!</definedName>
    <definedName name="____sm8">#REF!</definedName>
    <definedName name="____sm9">#REF!</definedName>
    <definedName name="____Spm2">#REF!</definedName>
    <definedName name="____SPm21">#REF!</definedName>
    <definedName name="____sto10">#REF!</definedName>
    <definedName name="____sto11">#REF!</definedName>
    <definedName name="____SUB1">#REF!</definedName>
    <definedName name="____SUB10">#REF!</definedName>
    <definedName name="____SUB12">#REF!</definedName>
    <definedName name="____SUB13">#REF!</definedName>
    <definedName name="____SUB15">#REF!</definedName>
    <definedName name="____SUB2">#REF!</definedName>
    <definedName name="____SUB3">#REF!</definedName>
    <definedName name="____SUB4">#REF!</definedName>
    <definedName name="____SUB5">#REF!</definedName>
    <definedName name="____SUB6">#REF!</definedName>
    <definedName name="____SUB8">#REF!</definedName>
    <definedName name="____SUB9">#REF!</definedName>
    <definedName name="____Syn1">#REF!</definedName>
    <definedName name="____Syn10">#REF!</definedName>
    <definedName name="____Syn11">#REF!</definedName>
    <definedName name="____Syn12">#REF!</definedName>
    <definedName name="____Syn13">#REF!</definedName>
    <definedName name="____Syn14">#REF!</definedName>
    <definedName name="____Syn15">#REF!</definedName>
    <definedName name="____Syn16">#REF!</definedName>
    <definedName name="____Syn17">#REF!</definedName>
    <definedName name="____Syn18">#REF!</definedName>
    <definedName name="____Syn19">#REF!</definedName>
    <definedName name="____Syn2">#REF!</definedName>
    <definedName name="____Syn20">#REF!</definedName>
    <definedName name="____Syn3">#REF!</definedName>
    <definedName name="____Syn4">#REF!</definedName>
    <definedName name="____Syn5">#REF!</definedName>
    <definedName name="____Syn6">#REF!</definedName>
    <definedName name="____Syn7">#REF!</definedName>
    <definedName name="____Syn8">#REF!</definedName>
    <definedName name="____Syn9">#REF!</definedName>
    <definedName name="____TAX1">#REF!</definedName>
    <definedName name="____TAX2">#REF!</definedName>
    <definedName name="____tb08">#REF!</definedName>
    <definedName name="____TB09">#REF!</definedName>
    <definedName name="____tk1">#REF!</definedName>
    <definedName name="____tk10">#REF!</definedName>
    <definedName name="____tk11">#REF!</definedName>
    <definedName name="____tk12">#REF!</definedName>
    <definedName name="____tk2">#REF!</definedName>
    <definedName name="____tk3">#REF!</definedName>
    <definedName name="____tk4">#REF!</definedName>
    <definedName name="____tk5">#REF!</definedName>
    <definedName name="____tk6">#REF!</definedName>
    <definedName name="____tk7">#REF!</definedName>
    <definedName name="____tk8">#REF!</definedName>
    <definedName name="____tk9">#REF!</definedName>
    <definedName name="____TOP5">#REF!</definedName>
    <definedName name="____Var1">#REF!</definedName>
    <definedName name="____VAR2">#REF!</definedName>
    <definedName name="____VAT1">1.09</definedName>
    <definedName name="____vib01">#REF!</definedName>
    <definedName name="____vib02">#REF!</definedName>
    <definedName name="____vib03">#REF!</definedName>
    <definedName name="____vib04">#REF!</definedName>
    <definedName name="____vib05">#REF!</definedName>
    <definedName name="____vib06">#REF!</definedName>
    <definedName name="____vib07">#REF!</definedName>
    <definedName name="____VO1">#REF!</definedName>
    <definedName name="____VO2">'[5]U-V'!#REF!</definedName>
    <definedName name="____VO3">'[5]U-V'!#REF!</definedName>
    <definedName name="____VO4">'[5]U-V'!#REF!</definedName>
    <definedName name="____VO5">'[5]U-V'!#REF!</definedName>
    <definedName name="____VO6">#REF!</definedName>
    <definedName name="____VO7">#REF!</definedName>
    <definedName name="____VR01">#REF!</definedName>
    <definedName name="____w1" localSheetId="3" hidden="1">{"PVGraph2",#N/A,FALSE,"PV Data"}</definedName>
    <definedName name="____w1" hidden="1">{"PVGraph2",#N/A,FALSE,"PV Data"}</definedName>
    <definedName name="____w2" localSheetId="3" hidden="1">{"PVGraph2",#N/A,FALSE,"PV Data"}</definedName>
    <definedName name="____w2" hidden="1">{"PVGraph2",#N/A,FALSE,"PV Data"}</definedName>
    <definedName name="____w3" localSheetId="3" hidden="1">{"PVGraph2",#N/A,FALSE,"PV Data"}</definedName>
    <definedName name="____w3" hidden="1">{"PVGraph2",#N/A,FALSE,"PV Data"}</definedName>
    <definedName name="____X1" hidden="1">{#N/A,#N/A,FALSE,"Act.Fcst Costs"}</definedName>
    <definedName name="____X2"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____X3" hidden="1">{"Admin Costs",#N/A,FALSE,"Act.Fcst Costs"}</definedName>
    <definedName name="____X4" hidden="1">{#N/A,#N/A,FALSE,"Cost Report";#N/A,#N/A,FALSE,"Qtly Summ.";#N/A,#N/A,FALSE,"Mar  Qtr";#N/A,#N/A,FALSE,"Report Summary"}</definedName>
    <definedName name="____X5" hidden="1">{#N/A,#N/A,FALSE,"Cost Report";#N/A,#N/A,FALSE,"Sept Qtr";#N/A,#N/A,FALSE,"Qtly Summ.";#N/A,#N/A,FALSE,"Report Summary";#N/A,#N/A,FALSE,"Ammort &amp; Dep.";#N/A,#N/A,FALSE,"Rev. GIC Summ.";#N/A,#N/A,FALSE,"CAPEX";#N/A,#N/A,FALSE,"Stockpile Adj.";#N/A,#N/A,FALSE,"Cost Summary"}</definedName>
    <definedName name="____x6"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____y2" localSheetId="3" hidden="1">{"PVGraph2",#N/A,FALSE,"PV Data"}</definedName>
    <definedName name="____y2" hidden="1">{"PVGraph2",#N/A,FALSE,"PV Data"}</definedName>
    <definedName name="___1_1_1">#REF!</definedName>
    <definedName name="___10_D_1">#REF!</definedName>
    <definedName name="___11_E_1">#REF!</definedName>
    <definedName name="___12_F_1">#REF!</definedName>
    <definedName name="___13_G_1">#REF!</definedName>
    <definedName name="___14_H_1">#REF!</definedName>
    <definedName name="___15_I_1">#REF!</definedName>
    <definedName name="___16_J_1">#REF!</definedName>
    <definedName name="___17_K_1">#REF!</definedName>
    <definedName name="___18_L_1">#REF!</definedName>
    <definedName name="___19_M_1">#REF!</definedName>
    <definedName name="___2_2_1">#REF!</definedName>
    <definedName name="___20_O_1">#REF!</definedName>
    <definedName name="___21_P_1">#REF!</definedName>
    <definedName name="___22_Q_1">#REF!</definedName>
    <definedName name="___23_R_1">#REF!</definedName>
    <definedName name="___24_S_1">#REF!</definedName>
    <definedName name="___25_T_1">#REF!</definedName>
    <definedName name="___26_U_1">#REF!</definedName>
    <definedName name="___27_V_1">#REF!</definedName>
    <definedName name="___28_X_1">#REF!</definedName>
    <definedName name="___29Excel_BuiltIn_Database_1">#REF!</definedName>
    <definedName name="___3_3_1">#REF!</definedName>
    <definedName name="___30Excel_BuiltIn_Print_Area_1">#REF!</definedName>
    <definedName name="___31Excel_BuiltIn_Print_Titles_1">#REF!</definedName>
    <definedName name="___4_4_1">#REF!</definedName>
    <definedName name="___5_5_1">#REF!</definedName>
    <definedName name="___6_6_1">#REF!</definedName>
    <definedName name="___7_A_1">#REF!</definedName>
    <definedName name="___8_B_1">#REF!</definedName>
    <definedName name="___9_C_1">#REF!</definedName>
    <definedName name="___a1">#REF!</definedName>
    <definedName name="___a2">#REF!</definedName>
    <definedName name="___a3">#REF!</definedName>
    <definedName name="___a4">#REF!</definedName>
    <definedName name="___agt03">#REF!</definedName>
    <definedName name="___ANO1">#REF!</definedName>
    <definedName name="___ANO2">'[3]U-V'!#REF!</definedName>
    <definedName name="___ANO3">'[3]U-V'!#REF!</definedName>
    <definedName name="___ANO4">'[3]U-V'!#REF!</definedName>
    <definedName name="___ANO5">'[3]U-V'!#REF!</definedName>
    <definedName name="___ANO6">#REF!</definedName>
    <definedName name="___ANO7">#REF!</definedName>
    <definedName name="___apa1">#REF!</definedName>
    <definedName name="___apa2">#REF!</definedName>
    <definedName name="___app2">#REF!</definedName>
    <definedName name="___APP4">#REF!</definedName>
    <definedName name="___apr04">#REF!</definedName>
    <definedName name="___DAT1">#REF!</definedName>
    <definedName name="___DAT10">#REF!</definedName>
    <definedName name="___DAT11">#REF!</definedName>
    <definedName name="___dat110">#REF!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3">#REF!</definedName>
    <definedName name="___DAT4">#REF!</definedName>
    <definedName name="___dat40">#REF!</definedName>
    <definedName name="___DAT5">#REF!</definedName>
    <definedName name="___dat50">#REF!</definedName>
    <definedName name="___DAT6">#REF!</definedName>
    <definedName name="___dat60">#REF!</definedName>
    <definedName name="___DAT7">#REF!</definedName>
    <definedName name="___dat70">#REF!</definedName>
    <definedName name="___DAT8">#REF!</definedName>
    <definedName name="___dat80">#REF!</definedName>
    <definedName name="___DAT9">#REF!</definedName>
    <definedName name="___dat90">#REF!</definedName>
    <definedName name="___dcf1" localSheetId="3" hidden="1">{#N/A,#N/A,FALSE,"Tar-Ass";#N/A,#N/A,FALSE,"Tar-IS";#N/A,#N/A,FALSE,"Tar-BS";#N/A,#N/A,FALSE,"Tar-Adg BS";#N/A,#N/A,FALSE,"Tar-CF"}</definedName>
    <definedName name="___dcf1" hidden="1">{#N/A,#N/A,FALSE,"Tar-Ass";#N/A,#N/A,FALSE,"Tar-IS";#N/A,#N/A,FALSE,"Tar-BS";#N/A,#N/A,FALSE,"Tar-Adg BS";#N/A,#N/A,FALSE,"Tar-CF"}</definedName>
    <definedName name="___feb404">#REF!</definedName>
    <definedName name="___FL04">#REF!</definedName>
    <definedName name="___hpp04">#REF!</definedName>
    <definedName name="___hpp05">#REF!</definedName>
    <definedName name="___hpp10">#REF!</definedName>
    <definedName name="___hpp11">#REF!</definedName>
    <definedName name="___hpp1203">#REF!</definedName>
    <definedName name="___I2" localSheetId="3" hidden="1">{"PVGraph2",#N/A,FALSE,"PV Data"}</definedName>
    <definedName name="___I2" hidden="1">{"PVGraph2",#N/A,FALSE,"PV Data"}</definedName>
    <definedName name="___I3" localSheetId="3" hidden="1">{"PVGraph2",#N/A,FALSE,"PV Data"}</definedName>
    <definedName name="___I3" hidden="1">{"PVGraph2",#N/A,FALSE,"PV Data"}</definedName>
    <definedName name="___ISP2">#REF!</definedName>
    <definedName name="___ISP3">#REF!</definedName>
    <definedName name="___jpk1">#REF!</definedName>
    <definedName name="___jul03">#REF!</definedName>
    <definedName name="___jun03">#REF!</definedName>
    <definedName name="___jun1">#REF!</definedName>
    <definedName name="___k798798">#REF!</definedName>
    <definedName name="___key2"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_key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_key4"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_key4"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_LAM1">#REF!</definedName>
    <definedName name="___mar03">#REF!</definedName>
    <definedName name="___mei03">#REF!</definedName>
    <definedName name="___MES1">#REF!</definedName>
    <definedName name="___MES2">'[3]U-V'!#REF!</definedName>
    <definedName name="___MES3">'[3]U-V'!#REF!</definedName>
    <definedName name="___MES4">'[3]U-V'!#REF!</definedName>
    <definedName name="___MES5">'[3]U-V'!#REF!</definedName>
    <definedName name="___MES6">#REF!</definedName>
    <definedName name="___MES7">#REF!</definedName>
    <definedName name="___mm02">#REF!</definedName>
    <definedName name="___mm2">#REF!</definedName>
    <definedName name="___MRG2" localSheetId="3" hidden="1">{"INCOME",#N/A,FALSE,"ProNet";"VALUE",#N/A,FALSE,"ProNet"}</definedName>
    <definedName name="___MRG2" hidden="1">{"INCOME",#N/A,FALSE,"ProNet";"VALUE",#N/A,FALSE,"ProNet"}</definedName>
    <definedName name="___NPW1">#REF!</definedName>
    <definedName name="___NPW10">#REF!</definedName>
    <definedName name="___NPW11">#REF!</definedName>
    <definedName name="___NPW2">#REF!</definedName>
    <definedName name="___NPW3">#REF!</definedName>
    <definedName name="___NPW4">#REF!</definedName>
    <definedName name="___NPW5">#REF!</definedName>
    <definedName name="___NPW6">#REF!</definedName>
    <definedName name="___NPW7">#REF!</definedName>
    <definedName name="___NPW8">#REF!</definedName>
    <definedName name="___NPW9">#REF!</definedName>
    <definedName name="___osp1">#REF!</definedName>
    <definedName name="___OSP2">#REF!</definedName>
    <definedName name="___PAT02">#REF!</definedName>
    <definedName name="___PAT03">#REF!</definedName>
    <definedName name="___PBT02">#REF!</definedName>
    <definedName name="___PBT03">#REF!</definedName>
    <definedName name="___pem1">#REF!</definedName>
    <definedName name="___pem2">#REF!</definedName>
    <definedName name="___pem3">#REF!</definedName>
    <definedName name="___PL1">#REF!</definedName>
    <definedName name="___poc01">#REF!</definedName>
    <definedName name="___poc02">#REF!</definedName>
    <definedName name="___poc03">#REF!</definedName>
    <definedName name="___poc04">#REF!</definedName>
    <definedName name="___poc05">#REF!</definedName>
    <definedName name="___PPH23">#REF!</definedName>
    <definedName name="___PRO1">#REF!</definedName>
    <definedName name="___PRO2">#REF!</definedName>
    <definedName name="___PRO3">#REF!</definedName>
    <definedName name="___PRO4">#REF!</definedName>
    <definedName name="___PRO5">#REF!</definedName>
    <definedName name="___PRO6">#REF!</definedName>
    <definedName name="___RL1">#REF!</definedName>
    <definedName name="___RL2">#REF!</definedName>
    <definedName name="___RUM1">#REF!</definedName>
    <definedName name="___RUM2">#REF!</definedName>
    <definedName name="___RUM3">#REF!</definedName>
    <definedName name="___RUM4">#REF!</definedName>
    <definedName name="___RUM5">#REF!</definedName>
    <definedName name="___RUM6">#REF!</definedName>
    <definedName name="___s1" hidden="1">'[7]sales vol.'!$J$34:$J$37</definedName>
    <definedName name="___s2" hidden="1">'[7]sales vol.'!$J$398:$J$401</definedName>
    <definedName name="___s3" hidden="1">'[7]sales vol.'!$J$211:$J$214</definedName>
    <definedName name="___s4" hidden="1">'[7]sales vol.'!$I$1121:$I$1122</definedName>
    <definedName name="___s5" hidden="1">'[7]sales vol.'!$I$1632:$I$1635</definedName>
    <definedName name="___s6" hidden="1">'[7]sales vol.'!$I$2248:$I$2251</definedName>
    <definedName name="___SCH109">#REF!</definedName>
    <definedName name="___sek3">1.1</definedName>
    <definedName name="___sm10">#REF!</definedName>
    <definedName name="___sm11">#REF!</definedName>
    <definedName name="___sm12">#REF!</definedName>
    <definedName name="___sm13">#REF!</definedName>
    <definedName name="___sm14">#REF!</definedName>
    <definedName name="___sm15">#REF!</definedName>
    <definedName name="___sm16">#REF!</definedName>
    <definedName name="___sm17">#REF!</definedName>
    <definedName name="___sm18">#REF!</definedName>
    <definedName name="___sm19">#REF!</definedName>
    <definedName name="___sm2">#REF!</definedName>
    <definedName name="___sm20">#REF!</definedName>
    <definedName name="___sm3">#REF!</definedName>
    <definedName name="___sm4">#REF!</definedName>
    <definedName name="___sm5">#REF!</definedName>
    <definedName name="___sm6">#REF!</definedName>
    <definedName name="___sm7">#REF!</definedName>
    <definedName name="___sm8">#REF!</definedName>
    <definedName name="___sm9">#REF!</definedName>
    <definedName name="___Spm2">#REF!</definedName>
    <definedName name="___SPm21">#REF!</definedName>
    <definedName name="___sto10">#REF!</definedName>
    <definedName name="___sto11">#REF!</definedName>
    <definedName name="___SUB1">#REF!</definedName>
    <definedName name="___SUB10">#REF!</definedName>
    <definedName name="___SUB12">#REF!</definedName>
    <definedName name="___SUB13">#REF!</definedName>
    <definedName name="___SUB15">#REF!</definedName>
    <definedName name="___SUB2">#REF!</definedName>
    <definedName name="___SUB3">#REF!</definedName>
    <definedName name="___SUB4">#REF!</definedName>
    <definedName name="___SUB5">#REF!</definedName>
    <definedName name="___SUB6">#REF!</definedName>
    <definedName name="___SUB8">#REF!</definedName>
    <definedName name="___SUB9">#REF!</definedName>
    <definedName name="___Syn1">#REF!</definedName>
    <definedName name="___Syn10">#REF!</definedName>
    <definedName name="___Syn11">#REF!</definedName>
    <definedName name="___Syn12">#REF!</definedName>
    <definedName name="___Syn13">#REF!</definedName>
    <definedName name="___Syn14">#REF!</definedName>
    <definedName name="___Syn15">#REF!</definedName>
    <definedName name="___Syn16">#REF!</definedName>
    <definedName name="___Syn17">#REF!</definedName>
    <definedName name="___Syn18">#REF!</definedName>
    <definedName name="___Syn19">#REF!</definedName>
    <definedName name="___Syn2">#REF!</definedName>
    <definedName name="___Syn20">#REF!</definedName>
    <definedName name="___Syn3">#REF!</definedName>
    <definedName name="___Syn4">#REF!</definedName>
    <definedName name="___Syn5">#REF!</definedName>
    <definedName name="___Syn6">#REF!</definedName>
    <definedName name="___Syn7">#REF!</definedName>
    <definedName name="___Syn8">#REF!</definedName>
    <definedName name="___Syn9">#REF!</definedName>
    <definedName name="___TAX1">#REF!</definedName>
    <definedName name="___TAX2">#REF!</definedName>
    <definedName name="___tb08">#REF!</definedName>
    <definedName name="___TB09">#REF!</definedName>
    <definedName name="___tk1">#REF!</definedName>
    <definedName name="___tk10">#REF!</definedName>
    <definedName name="___tk11">#REF!</definedName>
    <definedName name="___tk12">#REF!</definedName>
    <definedName name="___tk2">#REF!</definedName>
    <definedName name="___tk3">#REF!</definedName>
    <definedName name="___tk4">#REF!</definedName>
    <definedName name="___tk5">#REF!</definedName>
    <definedName name="___tk6">#REF!</definedName>
    <definedName name="___tk7">#REF!</definedName>
    <definedName name="___tk8">#REF!</definedName>
    <definedName name="___tk9">#REF!</definedName>
    <definedName name="___TOP5">#REF!</definedName>
    <definedName name="___Var1">#REF!</definedName>
    <definedName name="___VAR2">#REF!</definedName>
    <definedName name="___VAT1">1.09</definedName>
    <definedName name="___vib01">#REF!</definedName>
    <definedName name="___vib02">#REF!</definedName>
    <definedName name="___vib03">#REF!</definedName>
    <definedName name="___vib04">#REF!</definedName>
    <definedName name="___vib05">#REF!</definedName>
    <definedName name="___vib06">#REF!</definedName>
    <definedName name="___vib07">#REF!</definedName>
    <definedName name="___VO1">#REF!</definedName>
    <definedName name="___VO2">'[3]U-V'!#REF!</definedName>
    <definedName name="___VO3">'[3]U-V'!#REF!</definedName>
    <definedName name="___VO4">'[3]U-V'!#REF!</definedName>
    <definedName name="___VO5">'[3]U-V'!#REF!</definedName>
    <definedName name="___VO6">#REF!</definedName>
    <definedName name="___VO7">#REF!</definedName>
    <definedName name="___VR01">#REF!</definedName>
    <definedName name="___w1" localSheetId="3" hidden="1">{"PVGraph2",#N/A,FALSE,"PV Data"}</definedName>
    <definedName name="___w1" hidden="1">{"PVGraph2",#N/A,FALSE,"PV Data"}</definedName>
    <definedName name="___w2" localSheetId="3" hidden="1">{"PVGraph2",#N/A,FALSE,"PV Data"}</definedName>
    <definedName name="___w2" hidden="1">{"PVGraph2",#N/A,FALSE,"PV Data"}</definedName>
    <definedName name="___w3" localSheetId="3" hidden="1">{"PVGraph2",#N/A,FALSE,"PV Data"}</definedName>
    <definedName name="___w3" hidden="1">{"PVGraph2",#N/A,FALSE,"PV Data"}</definedName>
    <definedName name="___X1" hidden="1">{#N/A,#N/A,FALSE,"Act.Fcst Costs"}</definedName>
    <definedName name="___X2"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___X3" hidden="1">{"Admin Costs",#N/A,FALSE,"Act.Fcst Costs"}</definedName>
    <definedName name="___X4" hidden="1">{#N/A,#N/A,FALSE,"Cost Report";#N/A,#N/A,FALSE,"Qtly Summ.";#N/A,#N/A,FALSE,"Mar  Qtr";#N/A,#N/A,FALSE,"Report Summary"}</definedName>
    <definedName name="___X5" hidden="1">{#N/A,#N/A,FALSE,"Cost Report";#N/A,#N/A,FALSE,"Sept Qtr";#N/A,#N/A,FALSE,"Qtly Summ.";#N/A,#N/A,FALSE,"Report Summary";#N/A,#N/A,FALSE,"Ammort &amp; Dep.";#N/A,#N/A,FALSE,"Rev. GIC Summ.";#N/A,#N/A,FALSE,"CAPEX";#N/A,#N/A,FALSE,"Stockpile Adj.";#N/A,#N/A,FALSE,"Cost Summary"}</definedName>
    <definedName name="___x6"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___y2" localSheetId="3" hidden="1">{"PVGraph2",#N/A,FALSE,"PV Data"}</definedName>
    <definedName name="___y2" hidden="1">{"PVGraph2",#N/A,FALSE,"PV Data"}</definedName>
    <definedName name="__1_1_1">#REF!</definedName>
    <definedName name="__10_D_1">#REF!</definedName>
    <definedName name="__11_E_1">#REF!</definedName>
    <definedName name="__12_F_1">#REF!</definedName>
    <definedName name="__123Graph_A" localSheetId="3" hidden="1">#REF!</definedName>
    <definedName name="__123Graph_A" hidden="1">[8]Projections!#REF!</definedName>
    <definedName name="__123Graph_A96DOLLARS" hidden="1">#REF!</definedName>
    <definedName name="__123Graph_A96EXPEND" hidden="1">#REF!</definedName>
    <definedName name="__123Graph_A96PROFIT" hidden="1">#REF!</definedName>
    <definedName name="__123Graph_A96REVENUE" hidden="1">#REF!</definedName>
    <definedName name="__123Graph_AChart1" hidden="1">#REF!</definedName>
    <definedName name="__123Graph_AChart2" hidden="1">#REF!</definedName>
    <definedName name="__123Graph_ACurrent" hidden="1">#REF!</definedName>
    <definedName name="__123Graph_APROCEEDS" hidden="1">[8]Projections!#REF!</definedName>
    <definedName name="__123Graph_B" localSheetId="3" hidden="1">#REF!</definedName>
    <definedName name="__123Graph_B" hidden="1">'[9]Comp. Transaction'!#REF!</definedName>
    <definedName name="__123Graph_B96DOLLARS" hidden="1">#REF!</definedName>
    <definedName name="__123Graph_B96EXPEND" hidden="1">#REF!</definedName>
    <definedName name="__123Graph_B96PROFIT" hidden="1">#REF!</definedName>
    <definedName name="__123Graph_B96REVENUE" hidden="1">#REF!</definedName>
    <definedName name="__123Graph_BChart1" hidden="1">#REF!</definedName>
    <definedName name="__123Graph_BChart2" hidden="1">#REF!</definedName>
    <definedName name="__123Graph_BCurrent" hidden="1">#REF!</definedName>
    <definedName name="__123Graph_BPROCEEDS" hidden="1">[8]Projections!#REF!</definedName>
    <definedName name="__123Graph_C" localSheetId="3" hidden="1">#REF!</definedName>
    <definedName name="__123Graph_C" hidden="1">[8]Projections!#REF!</definedName>
    <definedName name="__123Graph_C96DOLLARS" hidden="1">#REF!</definedName>
    <definedName name="__123Graph_C96EXPEND" hidden="1">#REF!</definedName>
    <definedName name="__123Graph_C96PROFIT" hidden="1">#REF!</definedName>
    <definedName name="__123Graph_C96REVENUE" hidden="1">#REF!</definedName>
    <definedName name="__123Graph_CChart1" hidden="1">#REF!</definedName>
    <definedName name="__123Graph_CChart2" hidden="1">#REF!</definedName>
    <definedName name="__123Graph_CCurrent" hidden="1">#REF!</definedName>
    <definedName name="__123Graph_CPROCEEDS" hidden="1">[8]Projections!#REF!</definedName>
    <definedName name="__123Graph_D" localSheetId="3" hidden="1">#REF!</definedName>
    <definedName name="__123Graph_D" hidden="1">'[10]M&amp;A Table'!#REF!</definedName>
    <definedName name="__123Graph_E" hidden="1">#REF!</definedName>
    <definedName name="__123Graph_F" hidden="1">#REF!</definedName>
    <definedName name="__123Graph_X" localSheetId="3" hidden="1">#REF!</definedName>
    <definedName name="__123Graph_X" hidden="1">[8]Projections!#REF!</definedName>
    <definedName name="__123Graph_X96DOLLARS" hidden="1">#REF!</definedName>
    <definedName name="__123Graph_X96EXPEND" hidden="1">#REF!</definedName>
    <definedName name="__123Graph_X96PROFIT" hidden="1">#REF!</definedName>
    <definedName name="__123Graph_X96REVENUE" hidden="1">#REF!</definedName>
    <definedName name="__123Graph_XCurrent" hidden="1">#REF!</definedName>
    <definedName name="__123Graph_XPROCEEDS" hidden="1">[8]Projections!#REF!</definedName>
    <definedName name="__13_G_1">#REF!</definedName>
    <definedName name="__14_H_1">#REF!</definedName>
    <definedName name="__15_I_1">#REF!</definedName>
    <definedName name="__16_J_1">#REF!</definedName>
    <definedName name="__17_K_1">#REF!</definedName>
    <definedName name="__18_L_1">#REF!</definedName>
    <definedName name="__19_M_1">#REF!</definedName>
    <definedName name="__2_2_1">#REF!</definedName>
    <definedName name="__20_O_1">#REF!</definedName>
    <definedName name="__21_P_1">#REF!</definedName>
    <definedName name="__22_Q_1">#REF!</definedName>
    <definedName name="__23_R_1">#REF!</definedName>
    <definedName name="__24_S_1">#REF!</definedName>
    <definedName name="__25_T_1">#REF!</definedName>
    <definedName name="__26_0__123Grap" hidden="1">'[11]Comp. Transaction'!#REF!</definedName>
    <definedName name="__26_U_1">#REF!</definedName>
    <definedName name="__27_V_1">#REF!</definedName>
    <definedName name="__28_X_1">#REF!</definedName>
    <definedName name="__29Excel_BuiltIn_Database_1">#REF!</definedName>
    <definedName name="__3_3_1">#REF!</definedName>
    <definedName name="__30Excel_BuiltIn_Print_Area_1">#REF!</definedName>
    <definedName name="__31Excel_BuiltIn_Print_Titles_1">#REF!</definedName>
    <definedName name="__4_0__123Grap" hidden="1">'[11]Comp. Transaction'!#REF!</definedName>
    <definedName name="__4_4_1">#REF!</definedName>
    <definedName name="__5_5_1">#REF!</definedName>
    <definedName name="__52_0__123Grap" hidden="1">'[11]Comp. Transaction'!#REF!</definedName>
    <definedName name="__6_6_1">#REF!</definedName>
    <definedName name="__7_A_1">#REF!</definedName>
    <definedName name="__8_0__123Grap" hidden="1">'[11]Comp. Transaction'!#REF!</definedName>
    <definedName name="__8_B_1">#REF!</definedName>
    <definedName name="__9_C_1">#REF!</definedName>
    <definedName name="__a1">#REF!</definedName>
    <definedName name="__a100000">#REF!</definedName>
    <definedName name="__a140000">#REF!</definedName>
    <definedName name="__a2">#REF!</definedName>
    <definedName name="__a3">#REF!</definedName>
    <definedName name="__a4">#REF!</definedName>
    <definedName name="__a500000">#REF!</definedName>
    <definedName name="__agt03">#REF!</definedName>
    <definedName name="__Agt0802">#REF!</definedName>
    <definedName name="__ANO1">#REF!</definedName>
    <definedName name="__ANO2">'[3]U-V'!#REF!</definedName>
    <definedName name="__ANO3">'[3]U-V'!#REF!</definedName>
    <definedName name="__ANO4">'[3]U-V'!#REF!</definedName>
    <definedName name="__ANO5">'[3]U-V'!#REF!</definedName>
    <definedName name="__ANO6">#REF!</definedName>
    <definedName name="__ANO7">#REF!</definedName>
    <definedName name="__apa1">#REF!</definedName>
    <definedName name="__apa2">#REF!</definedName>
    <definedName name="__app2">#REF!</definedName>
    <definedName name="__APP4">#REF!</definedName>
    <definedName name="__apr04">#REF!</definedName>
    <definedName name="__AST2">#REF!</definedName>
    <definedName name="__Avr0100">#REF!</definedName>
    <definedName name="__Avr0101">#REF!</definedName>
    <definedName name="__Avr0102">#REF!</definedName>
    <definedName name="__Avr0200">#REF!</definedName>
    <definedName name="__Avr0201">#REF!</definedName>
    <definedName name="__Avr0202">#REF!</definedName>
    <definedName name="__Avr0300">#REF!</definedName>
    <definedName name="__Avr0301">#REF!</definedName>
    <definedName name="__Avr0302">#REF!</definedName>
    <definedName name="__Avr0400">#REF!</definedName>
    <definedName name="__Avr0401">#REF!</definedName>
    <definedName name="__Avr0402">#REF!</definedName>
    <definedName name="__Avr050">#REF!</definedName>
    <definedName name="__Avr0500">#REF!</definedName>
    <definedName name="__Avr0501">#REF!</definedName>
    <definedName name="__Avr0502">#REF!</definedName>
    <definedName name="__Avr0600">#REF!</definedName>
    <definedName name="__Avr0601">#REF!</definedName>
    <definedName name="__Avr0602">#REF!</definedName>
    <definedName name="__Avr0700">#REF!</definedName>
    <definedName name="__Avr0701">#REF!</definedName>
    <definedName name="__Avr0702">#REF!</definedName>
    <definedName name="__Avr0800">#REF!</definedName>
    <definedName name="__Avr0801">#REF!</definedName>
    <definedName name="__Avr0802">#REF!</definedName>
    <definedName name="__Avr0900">#REF!</definedName>
    <definedName name="__Avr0901">#REF!</definedName>
    <definedName name="__Avr0902">#REF!</definedName>
    <definedName name="__Avr1000">#REF!</definedName>
    <definedName name="__Avr1001">#REF!</definedName>
    <definedName name="__Avr1002">#REF!</definedName>
    <definedName name="__Avr1100">#REF!</definedName>
    <definedName name="__Avr1101">#REF!</definedName>
    <definedName name="__Avr1102">#REF!</definedName>
    <definedName name="__Avr1200">#REF!</definedName>
    <definedName name="__Avr1201">#REF!</definedName>
    <definedName name="__avr1202">#REF!</definedName>
    <definedName name="__CFL1">#REF!</definedName>
    <definedName name="__CFL2">#REF!</definedName>
    <definedName name="__DAT1">#REF!</definedName>
    <definedName name="__DAT10">#REF!</definedName>
    <definedName name="__DAT11">#REF!</definedName>
    <definedName name="__dat110">#REF!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25">#REF!</definedName>
    <definedName name="__DAT26">#REF!</definedName>
    <definedName name="__DAT3">#REF!</definedName>
    <definedName name="__DAT4">#REF!</definedName>
    <definedName name="__dat40">#REF!</definedName>
    <definedName name="__DAT5">#REF!</definedName>
    <definedName name="__dat50">#REF!</definedName>
    <definedName name="__DAT6">#REF!</definedName>
    <definedName name="__dat60">#REF!</definedName>
    <definedName name="__DAT7">#REF!</definedName>
    <definedName name="__dat70">#REF!</definedName>
    <definedName name="__DAT8">#REF!</definedName>
    <definedName name="__dat80">#REF!</definedName>
    <definedName name="__DAT9">#REF!</definedName>
    <definedName name="__dat90">#REF!</definedName>
    <definedName name="__dcf1" localSheetId="3" hidden="1">{#N/A,#N/A,FALSE,"Tar-Ass";#N/A,#N/A,FALSE,"Tar-IS";#N/A,#N/A,FALSE,"Tar-BS";#N/A,#N/A,FALSE,"Tar-Adg BS";#N/A,#N/A,FALSE,"Tar-CF"}</definedName>
    <definedName name="__dcf1" hidden="1">{#N/A,#N/A,FALSE,"Tar-Ass";#N/A,#N/A,FALSE,"Tar-IS";#N/A,#N/A,FALSE,"Tar-BS";#N/A,#N/A,FALSE,"Tar-Adg BS";#N/A,#N/A,FALSE,"Tar-CF"}</definedName>
    <definedName name="__des06">#REF!</definedName>
    <definedName name="__dl1" hidden="1">{"'OTARI- IKAHO'!$A$11:$AF$42"}</definedName>
    <definedName name="__FAC2">#REF!</definedName>
    <definedName name="__FDS_HYPERLINK_TOGGLE_STATE__" hidden="1">"ON"</definedName>
    <definedName name="__feb226">#REF!</definedName>
    <definedName name="__feb404">#REF!</definedName>
    <definedName name="__FL04">#REF!</definedName>
    <definedName name="__HDG2">#REF!</definedName>
    <definedName name="__hpp04">#REF!</definedName>
    <definedName name="__hpp05">#REF!</definedName>
    <definedName name="__hpp10">#REF!</definedName>
    <definedName name="__hpp11">#REF!</definedName>
    <definedName name="__hpp1203">#REF!</definedName>
    <definedName name="__I2" localSheetId="3" hidden="1">{"PVGraph2",#N/A,FALSE,"PV Data"}</definedName>
    <definedName name="__I2" hidden="1">{"PVGraph2",#N/A,FALSE,"PV Data"}</definedName>
    <definedName name="__I3" localSheetId="3" hidden="1">{"PVGraph2",#N/A,FALSE,"PV Data"}</definedName>
    <definedName name="__I3" hidden="1">{"PVGraph2",#N/A,FALSE,"PV Data"}</definedName>
    <definedName name="__IntlFixup" hidden="1">TRUE</definedName>
    <definedName name="__IRB99">#REF!</definedName>
    <definedName name="__ISP2">#REF!</definedName>
    <definedName name="__ISP3">#REF!</definedName>
    <definedName name="__ji1">#REF!</definedName>
    <definedName name="__jpk1">#REF!</definedName>
    <definedName name="__jul03">#REF!</definedName>
    <definedName name="__jun03">#REF!</definedName>
    <definedName name="__jun1">#REF!</definedName>
    <definedName name="__k798798">#REF!</definedName>
    <definedName name="__key2"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key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key4"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key4"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LAM1">#REF!</definedName>
    <definedName name="__LIA1">#REF!</definedName>
    <definedName name="__LIA2">#REF!</definedName>
    <definedName name="__mar03">#REF!</definedName>
    <definedName name="__mei03">#REF!</definedName>
    <definedName name="__MES1">#REF!</definedName>
    <definedName name="__MES2">'[3]U-V'!#REF!</definedName>
    <definedName name="__MES3">'[3]U-V'!#REF!</definedName>
    <definedName name="__MES4">'[3]U-V'!#REF!</definedName>
    <definedName name="__MES5">'[3]U-V'!#REF!</definedName>
    <definedName name="__MES6">#REF!</definedName>
    <definedName name="__MES7">#REF!</definedName>
    <definedName name="__mm02">#REF!</definedName>
    <definedName name="__mm2">#REF!</definedName>
    <definedName name="__MRG2" localSheetId="3" hidden="1">{"INCOME",#N/A,FALSE,"ProNet";"VALUE",#N/A,FALSE,"ProNet"}</definedName>
    <definedName name="__MRG2" hidden="1">{"INCOME",#N/A,FALSE,"ProNet";"VALUE",#N/A,FALSE,"ProNet"}</definedName>
    <definedName name="__NPW1">#REF!</definedName>
    <definedName name="__NPW10">#REF!</definedName>
    <definedName name="__NPW11">#REF!</definedName>
    <definedName name="__NPW2">#REF!</definedName>
    <definedName name="__NPW3">#REF!</definedName>
    <definedName name="__NPW4">#REF!</definedName>
    <definedName name="__NPW5">#REF!</definedName>
    <definedName name="__NPW6">#REF!</definedName>
    <definedName name="__NPW7">#REF!</definedName>
    <definedName name="__NPW8">#REF!</definedName>
    <definedName name="__NPW9">#REF!</definedName>
    <definedName name="__osp1">#REF!</definedName>
    <definedName name="__OSP2">#REF!</definedName>
    <definedName name="__PAT02">#REF!</definedName>
    <definedName name="__PAT03">#REF!</definedName>
    <definedName name="__PBT02">#REF!</definedName>
    <definedName name="__PBT03">#REF!</definedName>
    <definedName name="__PED2">#N/A</definedName>
    <definedName name="__pem1">#REF!</definedName>
    <definedName name="__pem2">#REF!</definedName>
    <definedName name="__pem3">#REF!</definedName>
    <definedName name="__pg1">#REF!</definedName>
    <definedName name="__pg2">#REF!</definedName>
    <definedName name="__PL1">#REF!</definedName>
    <definedName name="__poc01">#REF!</definedName>
    <definedName name="__poc02">#REF!</definedName>
    <definedName name="__poc03">#REF!</definedName>
    <definedName name="__poc04">#REF!</definedName>
    <definedName name="__poc05">#REF!</definedName>
    <definedName name="__PPH23">#REF!</definedName>
    <definedName name="__PRO1">#REF!</definedName>
    <definedName name="__PRO2">#REF!</definedName>
    <definedName name="__PRO3">#REF!</definedName>
    <definedName name="__PRO4">#REF!</definedName>
    <definedName name="__PRO5">#REF!</definedName>
    <definedName name="__PRO6">#REF!</definedName>
    <definedName name="__PSD2">#N/A</definedName>
    <definedName name="__RUM1">#REF!</definedName>
    <definedName name="__RUM2">#REF!</definedName>
    <definedName name="__RUM3">#REF!</definedName>
    <definedName name="__RUM4">#REF!</definedName>
    <definedName name="__RUM5">#REF!</definedName>
    <definedName name="__RUM6">#REF!</definedName>
    <definedName name="__s1" hidden="1">'[7]sales vol.'!$J$34:$J$37</definedName>
    <definedName name="__s2" hidden="1">'[7]sales vol.'!$J$398:$J$401</definedName>
    <definedName name="__s3" hidden="1">'[7]sales vol.'!$J$211:$J$214</definedName>
    <definedName name="__s4" hidden="1">'[7]sales vol.'!$I$1121:$I$1122</definedName>
    <definedName name="__s5" hidden="1">'[7]sales vol.'!$I$1632:$I$1635</definedName>
    <definedName name="__s6" hidden="1">'[7]sales vol.'!$I$2248:$I$2251</definedName>
    <definedName name="__SCH109">#REF!</definedName>
    <definedName name="__sek3">1.1</definedName>
    <definedName name="__sl1">#REF!</definedName>
    <definedName name="__sm10">#REF!</definedName>
    <definedName name="__sm11">#REF!</definedName>
    <definedName name="__sm12">#REF!</definedName>
    <definedName name="__sm13">#REF!</definedName>
    <definedName name="__sm14">#REF!</definedName>
    <definedName name="__sm15">#REF!</definedName>
    <definedName name="__sm16">#REF!</definedName>
    <definedName name="__sm17">#REF!</definedName>
    <definedName name="__sm18">#REF!</definedName>
    <definedName name="__sm19">#REF!</definedName>
    <definedName name="__sm2">#REF!</definedName>
    <definedName name="__sm20">#REF!</definedName>
    <definedName name="__sm3">#REF!</definedName>
    <definedName name="__sm4">#REF!</definedName>
    <definedName name="__sm5">#REF!</definedName>
    <definedName name="__sm6">#REF!</definedName>
    <definedName name="__sm7">#REF!</definedName>
    <definedName name="__sm8">#REF!</definedName>
    <definedName name="__sm9">#REF!</definedName>
    <definedName name="__Spm2">#REF!</definedName>
    <definedName name="__SPm21">#REF!</definedName>
    <definedName name="__sto10">#REF!</definedName>
    <definedName name="__sto11">#REF!</definedName>
    <definedName name="__SUB1">#REF!</definedName>
    <definedName name="__SUB10">#REF!</definedName>
    <definedName name="__SUB12">#REF!</definedName>
    <definedName name="__SUB13">#REF!</definedName>
    <definedName name="__SUB15">#REF!</definedName>
    <definedName name="__SUB2">#REF!</definedName>
    <definedName name="__SUB3">#REF!</definedName>
    <definedName name="__SUB4">#REF!</definedName>
    <definedName name="__SUB5">#REF!</definedName>
    <definedName name="__SUB6">#REF!</definedName>
    <definedName name="__SUB8">#REF!</definedName>
    <definedName name="__SUB9">#REF!</definedName>
    <definedName name="__Syn1">#REF!</definedName>
    <definedName name="__Syn10">#REF!</definedName>
    <definedName name="__Syn11">#REF!</definedName>
    <definedName name="__Syn12">#REF!</definedName>
    <definedName name="__Syn13">#REF!</definedName>
    <definedName name="__Syn14">#REF!</definedName>
    <definedName name="__Syn15">#REF!</definedName>
    <definedName name="__Syn16">#REF!</definedName>
    <definedName name="__Syn17">#REF!</definedName>
    <definedName name="__Syn18">#REF!</definedName>
    <definedName name="__Syn19">#REF!</definedName>
    <definedName name="__Syn2">#REF!</definedName>
    <definedName name="__Syn20">#REF!</definedName>
    <definedName name="__Syn3">#REF!</definedName>
    <definedName name="__Syn4">#REF!</definedName>
    <definedName name="__Syn5">#REF!</definedName>
    <definedName name="__Syn6">#REF!</definedName>
    <definedName name="__Syn7">#REF!</definedName>
    <definedName name="__Syn8">#REF!</definedName>
    <definedName name="__Syn9">#REF!</definedName>
    <definedName name="__TAX1">#REF!</definedName>
    <definedName name="__TAX2">#REF!</definedName>
    <definedName name="__tb08">#REF!</definedName>
    <definedName name="__TB09">#REF!</definedName>
    <definedName name="__tk1">#REF!</definedName>
    <definedName name="__tk10">#REF!</definedName>
    <definedName name="__tk11">#REF!</definedName>
    <definedName name="__tk12">#REF!</definedName>
    <definedName name="__tk2">#REF!</definedName>
    <definedName name="__tk3">#REF!</definedName>
    <definedName name="__tk4">#REF!</definedName>
    <definedName name="__tk5">#REF!</definedName>
    <definedName name="__tk6">#REF!</definedName>
    <definedName name="__tk7">#REF!</definedName>
    <definedName name="__tk8">#REF!</definedName>
    <definedName name="__tk9">#REF!</definedName>
    <definedName name="__TOP5">#REF!</definedName>
    <definedName name="__Var1">#REF!</definedName>
    <definedName name="__VAR2">#REF!</definedName>
    <definedName name="__VAT1">1.09</definedName>
    <definedName name="__vib01">#REF!</definedName>
    <definedName name="__vib02">#REF!</definedName>
    <definedName name="__vib03">#REF!</definedName>
    <definedName name="__vib04">#REF!</definedName>
    <definedName name="__vib05">#REF!</definedName>
    <definedName name="__vib06">#REF!</definedName>
    <definedName name="__vib07">#REF!</definedName>
    <definedName name="__VO1">#REF!</definedName>
    <definedName name="__VO2">'[3]U-V'!#REF!</definedName>
    <definedName name="__VO3">'[3]U-V'!#REF!</definedName>
    <definedName name="__VO4">'[3]U-V'!#REF!</definedName>
    <definedName name="__VO5">'[3]U-V'!#REF!</definedName>
    <definedName name="__VO6">#REF!</definedName>
    <definedName name="__VO7">#REF!</definedName>
    <definedName name="__VR01">#REF!</definedName>
    <definedName name="__w1" localSheetId="3" hidden="1">{"PVGraph2",#N/A,FALSE,"PV Data"}</definedName>
    <definedName name="__w1" hidden="1">{"PVGraph2",#N/A,FALSE,"PV Data"}</definedName>
    <definedName name="__w2" localSheetId="3" hidden="1">{"PVGraph2",#N/A,FALSE,"PV Data"}</definedName>
    <definedName name="__w2" hidden="1">{"PVGraph2",#N/A,FALSE,"PV Data"}</definedName>
    <definedName name="__w3" localSheetId="3" hidden="1">{"PVGraph2",#N/A,FALSE,"PV Data"}</definedName>
    <definedName name="__w3" hidden="1">{"PVGraph2",#N/A,FALSE,"PV Data"}</definedName>
    <definedName name="__X1" hidden="1">{#N/A,#N/A,FALSE,"Act.Fcst Costs"}</definedName>
    <definedName name="__X2"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__X3" hidden="1">{"Admin Costs",#N/A,FALSE,"Act.Fcst Costs"}</definedName>
    <definedName name="__X4" hidden="1">{#N/A,#N/A,FALSE,"Cost Report";#N/A,#N/A,FALSE,"Qtly Summ.";#N/A,#N/A,FALSE,"Mar  Qtr";#N/A,#N/A,FALSE,"Report Summary"}</definedName>
    <definedName name="__X5" hidden="1">{#N/A,#N/A,FALSE,"Cost Report";#N/A,#N/A,FALSE,"Sept Qtr";#N/A,#N/A,FALSE,"Qtly Summ.";#N/A,#N/A,FALSE,"Report Summary";#N/A,#N/A,FALSE,"Ammort &amp; Dep.";#N/A,#N/A,FALSE,"Rev. GIC Summ.";#N/A,#N/A,FALSE,"CAPEX";#N/A,#N/A,FALSE,"Stockpile Adj.";#N/A,#N/A,FALSE,"Cost Summary"}</definedName>
    <definedName name="__x6"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__y2" localSheetId="3" hidden="1">{"PVGraph2",#N/A,FALSE,"PV Data"}</definedName>
    <definedName name="__y2" hidden="1">{"PVGraph2",#N/A,FALSE,"PV Data"}</definedName>
    <definedName name="_0">#REF!</definedName>
    <definedName name="_1_____________Sin_nombre">#REF!</definedName>
    <definedName name="_1__123Graph_ACHART_1" hidden="1">#REF!</definedName>
    <definedName name="_1__CONSUMP._REPORT">#REF!</definedName>
    <definedName name="_1_1_3">#REF!</definedName>
    <definedName name="_1_1_3_1">#REF!</definedName>
    <definedName name="_1_2">#REF!</definedName>
    <definedName name="_1_3">#REF!</definedName>
    <definedName name="_10_???????????" hidden="1">{#N/A,#N/A,TRUE,"1? ????";#N/A,#N/A,TRUE,"1-2? ?????";#N/A,#N/A,TRUE,"2? ??";#N/A,#N/A,TRUE,"2??? ????";#N/A,#N/A,TRUE,"3(1)? ????";#N/A,#N/A,TRUE,"??????";#N/A,#N/A,TRUE,"3(1)?7 ????";#N/A,#N/A,TRUE,"5? ???";#N/A,#N/A,TRUE,"5?2 ???(?)";#N/A,#N/A,TRUE,"6? ????";#N/A,#N/A,TRUE,"6? ??(?)";#N/A,#N/A,TRUE,"6? ??(?)";#N/A,#N/A,TRUE,"????";#N/A,#N/A,TRUE,"6-6(3)? ??(??)";#N/A,#N/A,TRUE,"9? ???(?)";#N/A,#N/A,TRUE,"9? ???(?)";#N/A,#N/A,TRUE,"10(3)? ????";#N/A,#N/A,TRUE,"10(4)? ????"}</definedName>
    <definedName name="_10_D_1">#REF!</definedName>
    <definedName name="_105__123Graph_A_Chart_1A" hidden="1">'[12]Stock Price'!$B$4:$B$265</definedName>
    <definedName name="_106__123Graph_AChart_1" hidden="1">[13]Total!$D$322:$D$325</definedName>
    <definedName name="_107__123Graph_AChart_2" hidden="1">'[7]sales vol.'!$K$398:$K$401</definedName>
    <definedName name="_108__123Graph_AChart_3" hidden="1">'[7]sales vol.'!$K$211:$K$214</definedName>
    <definedName name="_109__123Graph_AChart_4" hidden="1">'[7]sales vol.'!$J$1121:$J$1122</definedName>
    <definedName name="_10OQ_SUMMARY">#REF!</definedName>
    <definedName name="_11__123Graph_BCHART_1" hidden="1">#REF!</definedName>
    <definedName name="_11_E_1">#REF!</definedName>
    <definedName name="_110__123Graph_AChart_5" hidden="1">'[7]sales vol.'!$J$1632:$J$1635</definedName>
    <definedName name="_111__123Graph_AChart_6" hidden="1">'[7]sales vol.'!$J$2248:$J$2251</definedName>
    <definedName name="_112__123Graph_B_Chart_1A" hidden="1">'[12]Stock Price'!$C$4:$C$265</definedName>
    <definedName name="_113__123Graph_C_Chart_1A" hidden="1">'[12]Stock Price'!$D$4:$D$265</definedName>
    <definedName name="_114__123Graph_D_Chart_1A" hidden="1">'[12]Stock Price'!$E$4:$E$265</definedName>
    <definedName name="_115__123Graph_E_Chart_1A" hidden="1">'[12]Stock Price'!$F$4:$F$265</definedName>
    <definedName name="_116__123Graph_F_Chart_1A" hidden="1">'[12]Stock Price'!$G$4:$G$265</definedName>
    <definedName name="_117__123Graph_X_Chart_1A" hidden="1">'[12]Stock Price'!$A$4:$A$265</definedName>
    <definedName name="_118__123Graph_XChart_1" hidden="1">[13]Total!$C$322:$C$325</definedName>
    <definedName name="_119__123Graph_XChart_2" hidden="1">'[7]sales vol.'!$J$398:$J$401</definedName>
    <definedName name="_1195.B1">#REF!</definedName>
    <definedName name="_1195a">#REF!</definedName>
    <definedName name="_11CONSUMP._REPORT">#REF!</definedName>
    <definedName name="_11PLANT_PERFORM.">#REF!</definedName>
    <definedName name="_12_???????????" hidden="1">{#N/A,#N/A,TRUE,"1? ????";#N/A,#N/A,TRUE,"1-2? ?????";#N/A,#N/A,TRUE,"2? ??";#N/A,#N/A,TRUE,"2??? ????";#N/A,#N/A,TRUE,"3(1)? ????";#N/A,#N/A,TRUE,"??????";#N/A,#N/A,TRUE,"3(1)?7 ????";#N/A,#N/A,TRUE,"5? ???";#N/A,#N/A,TRUE,"5?2 ???(?)";#N/A,#N/A,TRUE,"6? ????";#N/A,#N/A,TRUE,"6? ??(?)";#N/A,#N/A,TRUE,"6? ??(?)";#N/A,#N/A,TRUE,"????";#N/A,#N/A,TRUE,"6-6(3)? ??(??)";#N/A,#N/A,TRUE,"9? ???(?)";#N/A,#N/A,TRUE,"9? ???(?)";#N/A,#N/A,TRUE,"10(3)? ????";#N/A,#N/A,TRUE,"10(4)? ????"}</definedName>
    <definedName name="_12__123Graph_BCHART_2" hidden="1">#REF!</definedName>
    <definedName name="_120__123Graph_XChart_3" hidden="1">'[7]sales vol.'!$J$211:$J$214</definedName>
    <definedName name="_121__123Graph_XChart_4" hidden="1">'[7]sales vol.'!$I$1121:$I$1122</definedName>
    <definedName name="_122__123Graph_XChart_5" hidden="1">'[7]sales vol.'!$I$1632:$I$1635</definedName>
    <definedName name="_123__123Graph_XChart_6" hidden="1">'[7]sales vol.'!$I$2248:$I$2251</definedName>
    <definedName name="_123Graph" hidden="1">[14]Projections!#REF!</definedName>
    <definedName name="_123Graph_B96EXPEND1" hidden="1">#REF!</definedName>
    <definedName name="_124__123Graph_A_Chart_1A" hidden="1">'[12]Stock Price'!$B$4:$B$265</definedName>
    <definedName name="_125__123Graph_AChart_1" hidden="1">[13]Total!$D$322:$D$325</definedName>
    <definedName name="_126__123Graph_AChart_2" hidden="1">'[7]sales vol.'!$K$398:$K$401</definedName>
    <definedName name="_127__123Graph_AChart_3" hidden="1">'[7]sales vol.'!$K$211:$K$214</definedName>
    <definedName name="_128__123Graph_AChart_4" hidden="1">'[7]sales vol.'!$J$1121:$J$1122</definedName>
    <definedName name="_129__123Graph_AChart_5" hidden="1">'[7]sales vol.'!$J$1632:$J$1635</definedName>
    <definedName name="_12OQ_SUMMARY">#REF!</definedName>
    <definedName name="_12PRINT_BTG_SUMM.">#REF!</definedName>
    <definedName name="_13___0__123Grap" hidden="1">'[11]Comp. Transaction'!#REF!</definedName>
    <definedName name="_130__123Graph_AChart_6" hidden="1">'[7]sales vol.'!$J$2248:$J$2251</definedName>
    <definedName name="_131__123Graph_B_Chart_1A" hidden="1">'[12]Stock Price'!$C$4:$C$265</definedName>
    <definedName name="_132__123Graph_C_Chart_1A" hidden="1">'[12]Stock Price'!$D$4:$D$265</definedName>
    <definedName name="_133__123Graph_D_Chart_1A" hidden="1">'[12]Stock Price'!$E$4:$E$265</definedName>
    <definedName name="_133_0_S" hidden="1">[15]FINANCIALS!#REF!</definedName>
    <definedName name="_134__123Graph_E_Chart_1A" hidden="1">'[12]Stock Price'!$F$4:$F$265</definedName>
    <definedName name="_135__123Graph_F_Chart_1A" hidden="1">'[12]Stock Price'!$G$4:$G$265</definedName>
    <definedName name="_136__123Graph_X_Chart_1A" hidden="1">'[12]Stock Price'!$A$4:$A$265</definedName>
    <definedName name="_136_0_Table2_" hidden="1">[16]BEV!#REF!</definedName>
    <definedName name="_137__123Graph_XChart_1" hidden="1">[13]Total!$C$322:$C$325</definedName>
    <definedName name="_138___0__123Grap" hidden="1">'[11]Comp. Transaction'!#REF!</definedName>
    <definedName name="_138__123Graph_XChart_2" hidden="1">'[7]sales vol.'!$J$398:$J$401</definedName>
    <definedName name="_139__123Graph_XChart_3" hidden="1">'[7]sales vol.'!$J$211:$J$214</definedName>
    <definedName name="_139_0_Table2_" hidden="1">[16]BEV!#REF!</definedName>
    <definedName name="_13CONSUMP._REPORT">#REF!</definedName>
    <definedName name="_13PLANT_PERFORM.">#REF!</definedName>
    <definedName name="_13PRINT_CONSUMP.">#REF!</definedName>
    <definedName name="_140__123Graph_XChart_4" hidden="1">'[7]sales vol.'!$I$1121:$I$1122</definedName>
    <definedName name="_141__123Graph_XChart_5" hidden="1">'[7]sales vol.'!$I$1632:$I$1635</definedName>
    <definedName name="_142__123Graph_XChart_6" hidden="1">'[7]sales vol.'!$I$2248:$I$2251</definedName>
    <definedName name="_14OQ_SUMMARY">#REF!</definedName>
    <definedName name="_14PRINT_BTG_SUMM.">#REF!</definedName>
    <definedName name="_14PRINT_OQ_REPORT">#REF!</definedName>
    <definedName name="_15___0__123Grap" hidden="1">'[11]Comp. Transaction'!#REF!</definedName>
    <definedName name="_156___0__123Grap" hidden="1">'[11]Comp. Transaction'!#REF!</definedName>
    <definedName name="_156_0_S" hidden="1">[15]FINANCIALS!#REF!</definedName>
    <definedName name="_159_0_Table2_" hidden="1">[16]BEV!#REF!</definedName>
    <definedName name="_15PLANT_PERFORM.">#REF!</definedName>
    <definedName name="_15PRINT_CONSUMP.">#REF!</definedName>
    <definedName name="_15PRINT_PLANT_PER">#REF!</definedName>
    <definedName name="_16_0__123Grap" hidden="1">'[11]Comp. Transaction'!#REF!</definedName>
    <definedName name="_16_J_1">#REF!</definedName>
    <definedName name="_162_0_Table2_" hidden="1">[16]BEV!#REF!</definedName>
    <definedName name="_16PRINT_BTG_SUMM.">#REF!</definedName>
    <definedName name="_16PRINT_OQ_REPORT">#REF!</definedName>
    <definedName name="_16W_H_REPORT">#REF!</definedName>
    <definedName name="_17_K_1">#REF!</definedName>
    <definedName name="_17PRINT_CONSUMP.">#REF!</definedName>
    <definedName name="_17PRINT_PLANT_PER">#REF!</definedName>
    <definedName name="_18_L_1">#REF!</definedName>
    <definedName name="_18PRINT_OQ_REPORT">#REF!</definedName>
    <definedName name="_18W_H_REPORT">#REF!</definedName>
    <definedName name="_19_M_1">#REF!</definedName>
    <definedName name="_1990">#REF!</definedName>
    <definedName name="_19PRINT_PLANT_PER">#REF!</definedName>
    <definedName name="_1Q">#REF!</definedName>
    <definedName name="_2">#REF!</definedName>
    <definedName name="_2.">#REF!</definedName>
    <definedName name="_2_??"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2____________Sin_nombre">#REF!</definedName>
    <definedName name="_2__OQ_SUMMARY">#REF!</definedName>
    <definedName name="_2_0">#REF!</definedName>
    <definedName name="_2_0__123Grap" hidden="1">'[11]Comp. Transaction'!#REF!</definedName>
    <definedName name="_2_1">#REF!</definedName>
    <definedName name="_2_1_3">#REF!</definedName>
    <definedName name="_2_1_3_1">#REF!</definedName>
    <definedName name="_2_2">#REF!</definedName>
    <definedName name="_2_2_1">#REF!</definedName>
    <definedName name="_2_3">#REF!</definedName>
    <definedName name="_2_ÿ_0h">#REF!</definedName>
    <definedName name="_20W_H_REPORT">#REF!</definedName>
    <definedName name="_21._Related_party_disclosures">#REF!</definedName>
    <definedName name="_21__123Graph_CCHART_1" hidden="1">#REF!</definedName>
    <definedName name="_21_RelatedParty">#REF!</definedName>
    <definedName name="_21_RelatedParty1">#REF!</definedName>
    <definedName name="_214____0__123Grap" hidden="1">'[11]Comp. Transaction'!#REF!</definedName>
    <definedName name="_22____0__123Grap" hidden="1">'[11]Comp. Transaction'!#REF!</definedName>
    <definedName name="_22__123Graph_CCHART_2" hidden="1">#REF!</definedName>
    <definedName name="_22_Dividends">#REF!</definedName>
    <definedName name="_23_AuditorRemuneration">#REF!</definedName>
    <definedName name="_232____0__123Grap" hidden="1">'[11]Comp. Transaction'!#REF!</definedName>
    <definedName name="_24____0__123Grap" hidden="1">'[11]Comp. Transaction'!#REF!</definedName>
    <definedName name="_24_S_1">#REF!</definedName>
    <definedName name="_25_T_1">#REF!</definedName>
    <definedName name="_26_0__123Grap" hidden="1">'[11]Comp. Transaction'!#REF!</definedName>
    <definedName name="_26_U_1">#REF!</definedName>
    <definedName name="_27_V_1">#REF!</definedName>
    <definedName name="_28_X_1">#REF!</definedName>
    <definedName name="_29Excel_BuiltIn_Database_1">#REF!</definedName>
    <definedName name="_2Q">#REF!</definedName>
    <definedName name="_3">#REF!</definedName>
    <definedName name="_3.">#REF!</definedName>
    <definedName name="_3_??"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3___________Sin_nombre">#REF!</definedName>
    <definedName name="_3__PLANT_PERFORM.">#REF!</definedName>
    <definedName name="_3_0_Table2_" hidden="1">[16]BEV!#REF!</definedName>
    <definedName name="_3_1">#REF!</definedName>
    <definedName name="_3_1_3">#REF!</definedName>
    <definedName name="_3_1_3_1">#REF!</definedName>
    <definedName name="_3_2">#REF!</definedName>
    <definedName name="_3_3">#REF!</definedName>
    <definedName name="_3_3_1">#REF!</definedName>
    <definedName name="_30Excel_BuiltIn_Print_Area_1">#REF!</definedName>
    <definedName name="_31__123Graph_DCHART_1" hidden="1">#REF!</definedName>
    <definedName name="_31Excel_BuiltIn_Print_Titles_1">#REF!</definedName>
    <definedName name="_33__123Graph_A_Chart_1A" hidden="1">'[17]Stock Price'!$B$4:$B$265</definedName>
    <definedName name="_34__123Graph_AChart_1" hidden="1">[18]Total!$D$322:$D$325</definedName>
    <definedName name="_35__123Graph_AChart_2" hidden="1">'[6]sales vol.'!$K$398:$K$401</definedName>
    <definedName name="_36__123Graph_AChart_3" hidden="1">'[6]sales vol.'!$K$211:$K$214</definedName>
    <definedName name="_36__123Graph_XCHART_2" hidden="1">#REF!</definedName>
    <definedName name="_37__123Graph_AChart_4" hidden="1">'[6]sales vol.'!$J$1121:$J$1122</definedName>
    <definedName name="_37__123Graph_XCHART_3" hidden="1">#REF!</definedName>
    <definedName name="_38__123Graph_AChart_5" hidden="1">'[6]sales vol.'!$J$1632:$J$1635</definedName>
    <definedName name="_38__123Graph_XCHART_4" hidden="1">#REF!</definedName>
    <definedName name="_39__123Graph_AChart_6" hidden="1">'[6]sales vol.'!$J$2248:$J$2251</definedName>
    <definedName name="_39__123Graph_XCHART_5" hidden="1">#REF!</definedName>
    <definedName name="_3Q">#REF!</definedName>
    <definedName name="_4">#REF!</definedName>
    <definedName name="_4.1">#REF!</definedName>
    <definedName name="_4.1.1">#REF!</definedName>
    <definedName name="_4.1.2">#REF!</definedName>
    <definedName name="_4.1.3">#REF!</definedName>
    <definedName name="_4.2">#REF!</definedName>
    <definedName name="_4_??"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4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4__________Sin_nombre">#REF!</definedName>
    <definedName name="_4__PRINT_BTG_SUMM.">#REF!</definedName>
    <definedName name="_4_0__123Grap" hidden="1">'[11]Comp. Transaction'!#REF!</definedName>
    <definedName name="_4_0_Table2_" hidden="1">[16]BEV!#REF!</definedName>
    <definedName name="_4_1">#REF!</definedName>
    <definedName name="_4_1_3">#REF!</definedName>
    <definedName name="_4_1_3_1">#REF!</definedName>
    <definedName name="_4_2">#REF!</definedName>
    <definedName name="_4_3">#REF!</definedName>
    <definedName name="_4_4_1">#REF!</definedName>
    <definedName name="_4_ÿ__h">#REF!</definedName>
    <definedName name="_40__123Graph_B_Chart_1A" hidden="1">'[17]Stock Price'!$C$4:$C$265</definedName>
    <definedName name="_40__123Graph_XCHART_6" hidden="1">#REF!</definedName>
    <definedName name="_41__123Graph_C_Chart_1A" hidden="1">'[17]Stock Price'!$D$4:$D$265</definedName>
    <definedName name="_42__123Graph_D_Chart_1A" hidden="1">'[17]Stock Price'!$E$4:$E$265</definedName>
    <definedName name="_43__123Graph_E_Chart_1A" hidden="1">'[17]Stock Price'!$F$4:$F$265</definedName>
    <definedName name="_432">432</definedName>
    <definedName name="_44__123Graph_F_Chart_1A" hidden="1">'[17]Stock Price'!$G$4:$G$265</definedName>
    <definedName name="_45___0__123Grap" hidden="1">'[11]Comp. Transaction'!#REF!</definedName>
    <definedName name="_45__123Graph_X_Chart_1A" hidden="1">'[17]Stock Price'!$A$4:$A$265</definedName>
    <definedName name="_46__123Graph_XChart_1" hidden="1">[18]Total!$C$322:$C$325</definedName>
    <definedName name="_47___0__123Grap" hidden="1">'[11]Comp. Transaction'!#REF!</definedName>
    <definedName name="_47__123Graph_A_Chart_1A" hidden="1">'[12]Stock Price'!$B$4:$B$265</definedName>
    <definedName name="_47__123Graph_XChart_2" hidden="1">'[6]sales vol.'!$J$398:$J$401</definedName>
    <definedName name="_48__123Graph_AChart_1" hidden="1">[13]Total!$D$322:$D$325</definedName>
    <definedName name="_48__123Graph_XChart_3" hidden="1">'[6]sales vol.'!$J$211:$J$214</definedName>
    <definedName name="_49__123Graph_AChart_2" hidden="1">'[7]sales vol.'!$K$398:$K$401</definedName>
    <definedName name="_49__123Graph_XChart_4" hidden="1">'[6]sales vol.'!$I$1121:$I$1122</definedName>
    <definedName name="_4Q">#REF!</definedName>
    <definedName name="_4WORD_M_001_07">#REF!</definedName>
    <definedName name="_4WORD_O_004_E_">#REF!</definedName>
    <definedName name="_5_________Sin_nombre">#REF!</definedName>
    <definedName name="_5__PRINT_CONSUMP.">#REF!</definedName>
    <definedName name="_5_1">#REF!</definedName>
    <definedName name="_5_1_3">#REF!</definedName>
    <definedName name="_5_1_3_1">#REF!</definedName>
    <definedName name="_5_2">#REF!</definedName>
    <definedName name="_5_3">#REF!</definedName>
    <definedName name="_5_5_1">#REF!</definedName>
    <definedName name="_50__123Graph_AChart_3" hidden="1">'[7]sales vol.'!$K$211:$K$214</definedName>
    <definedName name="_50__123Graph_XChart_5" hidden="1">'[6]sales vol.'!$I$1632:$I$1635</definedName>
    <definedName name="_51__123Graph_AChart_4" hidden="1">'[7]sales vol.'!$J$1121:$J$1122</definedName>
    <definedName name="_51__123Graph_XChart_6" hidden="1">'[6]sales vol.'!$I$2248:$I$2251</definedName>
    <definedName name="_52__123Graph_AChart_5" hidden="1">'[7]sales vol.'!$J$1632:$J$1635</definedName>
    <definedName name="_52_0__123Grap" hidden="1">'[11]Comp. Transaction'!#REF!</definedName>
    <definedName name="_53__123Graph_AChart_6" hidden="1">'[7]sales vol.'!$J$2248:$J$2251</definedName>
    <definedName name="_54__123Graph_B_Chart_1A" hidden="1">'[12]Stock Price'!$C$4:$C$265</definedName>
    <definedName name="_54_0_S" hidden="1">[15]FINANCIALS!#REF!</definedName>
    <definedName name="_55__123Graph_C_Chart_1A" hidden="1">'[12]Stock Price'!$D$4:$D$265</definedName>
    <definedName name="_55_0_Table2_" hidden="1">[16]BEV!#REF!</definedName>
    <definedName name="_56__123Graph_D_Chart_1A" hidden="1">'[12]Stock Price'!$E$4:$E$265</definedName>
    <definedName name="_56_0_Table2_" hidden="1">[16]BEV!#REF!</definedName>
    <definedName name="_57__123Graph_E_Chart_1A" hidden="1">'[12]Stock Price'!$F$4:$F$265</definedName>
    <definedName name="_58____0__123Grap" hidden="1">'[11]Comp. Transaction'!#REF!</definedName>
    <definedName name="_58__123Graph_F_Chart_1A" hidden="1">'[12]Stock Price'!$G$4:$G$265</definedName>
    <definedName name="_59__123Graph_X_Chart_1A" hidden="1">'[12]Stock Price'!$A$4:$A$265</definedName>
    <definedName name="_6">#REF!</definedName>
    <definedName name="_6.1">#REF!</definedName>
    <definedName name="_6.2_a">#REF!</definedName>
    <definedName name="_6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6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6________Sin_nombre">#REF!</definedName>
    <definedName name="_6__PRINT_OQ_REPORT">#REF!</definedName>
    <definedName name="_6_1">#REF!</definedName>
    <definedName name="_6_1_3">#REF!</definedName>
    <definedName name="_6_1_3_1">#REF!</definedName>
    <definedName name="_6_2">#REF!</definedName>
    <definedName name="_6_3">#REF!</definedName>
    <definedName name="_6_6_1">#REF!</definedName>
    <definedName name="_60____0__123Grap" hidden="1">'[11]Comp. Transaction'!#REF!</definedName>
    <definedName name="_60__123Graph_XChart_1" hidden="1">[13]Total!$C$322:$C$325</definedName>
    <definedName name="_61__123Graph_XChart_2" hidden="1">'[7]sales vol.'!$J$398:$J$401</definedName>
    <definedName name="_62__123Graph_XChart_3" hidden="1">'[7]sales vol.'!$J$211:$J$214</definedName>
    <definedName name="_63__123Graph_XChart_4" hidden="1">'[7]sales vol.'!$I$1121:$I$1122</definedName>
    <definedName name="_64__123Graph_XChart_5" hidden="1">'[7]sales vol.'!$I$1632:$I$1635</definedName>
    <definedName name="_65__123Graph_XChart_6" hidden="1">'[7]sales vol.'!$I$2248:$I$2251</definedName>
    <definedName name="_6ÿ_0h">#REF!</definedName>
    <definedName name="_7_______Sin_nombre">#REF!</definedName>
    <definedName name="_7__PRINT_PLANT_PER">#REF!</definedName>
    <definedName name="_8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8_???????????" hidden="1">{#N/A,#N/A,TRUE,"1? ????";#N/A,#N/A,TRUE,"1-2? ?????";#N/A,#N/A,TRUE,"2? ??";#N/A,#N/A,TRUE,"2??? ????";#N/A,#N/A,TRUE,"3(1)? ????";#N/A,#N/A,TRUE,"??????";#N/A,#N/A,TRUE,"3(1)?7 ????";#N/A,#N/A,TRUE,"5? ???";#N/A,#N/A,TRUE,"5?2 ???(?)";#N/A,#N/A,TRUE,"6? ????";#N/A,#N/A,TRUE,"6? ??(?)";#N/A,#N/A,TRUE,"6? ??(?)";#N/A,#N/A,TRUE,"????";#N/A,#N/A,TRUE,"6-6(3)? ??(??)";#N/A,#N/A,TRUE,"9? ???(?)";#N/A,#N/A,TRUE,"9? ???(?)";#N/A,#N/A,TRUE,"10(3)? ????";#N/A,#N/A,TRUE,"10(4)? ????"}</definedName>
    <definedName name="_8______Sin_nombre">#REF!</definedName>
    <definedName name="_8__W_H_REPORT">#REF!</definedName>
    <definedName name="_8_0__123Grap" hidden="1">'[11]Comp. Transaction'!#REF!</definedName>
    <definedName name="_9_??????"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_95">#REF!</definedName>
    <definedName name="_9CONSUMP._REPORT">#REF!</definedName>
    <definedName name="_A_1_3">#REF!</definedName>
    <definedName name="_A_1_3_1">#REF!</definedName>
    <definedName name="_A_2">#REF!</definedName>
    <definedName name="_A_3">#REF!</definedName>
    <definedName name="_a1">#REF!</definedName>
    <definedName name="_a100000">#REF!</definedName>
    <definedName name="_a140000">#REF!</definedName>
    <definedName name="_A2">#REF!</definedName>
    <definedName name="_A3">#REF!</definedName>
    <definedName name="_A4">#REF!</definedName>
    <definedName name="_A5">#REF!</definedName>
    <definedName name="_a500000">#REF!</definedName>
    <definedName name="_agt03">#REF!</definedName>
    <definedName name="_Agt0802">#REF!</definedName>
    <definedName name="_ANO1">#REF!</definedName>
    <definedName name="_ANO2">'[19]U-V'!#REF!</definedName>
    <definedName name="_ANO3">'[19]U-V'!#REF!</definedName>
    <definedName name="_ANO4">'[19]U-V'!#REF!</definedName>
    <definedName name="_ANO5">'[19]U-V'!#REF!</definedName>
    <definedName name="_ANO6">#REF!</definedName>
    <definedName name="_ANO7">#REF!</definedName>
    <definedName name="_apa1">#REF!</definedName>
    <definedName name="_apa2">#REF!</definedName>
    <definedName name="_app2">#REF!</definedName>
    <definedName name="_APP4">#REF!</definedName>
    <definedName name="_apr04">#REF!</definedName>
    <definedName name="_AST1_3">#REF!</definedName>
    <definedName name="_AST1_4">#REF!</definedName>
    <definedName name="_AST1_5">#REF!</definedName>
    <definedName name="_AST1_6">#REF!</definedName>
    <definedName name="_AST1_7">#REF!</definedName>
    <definedName name="_AST1_8">#REF!</definedName>
    <definedName name="_AST2">#REF!</definedName>
    <definedName name="_AST2_2">#REF!</definedName>
    <definedName name="_AST2_3">#REF!</definedName>
    <definedName name="_AST2_4">#REF!</definedName>
    <definedName name="_AST2_5">#REF!</definedName>
    <definedName name="_AST2_6">#REF!</definedName>
    <definedName name="_AST2_7">#REF!</definedName>
    <definedName name="_AST2_8">#REF!</definedName>
    <definedName name="_Avr0100">#REF!</definedName>
    <definedName name="_Avr0101">#REF!</definedName>
    <definedName name="_Avr0102">#REF!</definedName>
    <definedName name="_Avr0200">#REF!</definedName>
    <definedName name="_Avr0201">#REF!</definedName>
    <definedName name="_Avr0202">#REF!</definedName>
    <definedName name="_Avr0300">#REF!</definedName>
    <definedName name="_Avr0301">#REF!</definedName>
    <definedName name="_Avr0302">#REF!</definedName>
    <definedName name="_Avr0400">#REF!</definedName>
    <definedName name="_Avr0401">#REF!</definedName>
    <definedName name="_Avr0402">#REF!</definedName>
    <definedName name="_Avr050">#REF!</definedName>
    <definedName name="_Avr0500">#REF!</definedName>
    <definedName name="_Avr0501">#REF!</definedName>
    <definedName name="_Avr0502">#REF!</definedName>
    <definedName name="_Avr0600">#REF!</definedName>
    <definedName name="_Avr0601">#REF!</definedName>
    <definedName name="_Avr0602">#REF!</definedName>
    <definedName name="_Avr0700">#REF!</definedName>
    <definedName name="_Avr0701">#REF!</definedName>
    <definedName name="_Avr0702">#REF!</definedName>
    <definedName name="_Avr0800">#REF!</definedName>
    <definedName name="_Avr0801">#REF!</definedName>
    <definedName name="_Avr0802">#REF!</definedName>
    <definedName name="_Avr0900">#REF!</definedName>
    <definedName name="_Avr0901">#REF!</definedName>
    <definedName name="_Avr0902">#REF!</definedName>
    <definedName name="_Avr1000">#REF!</definedName>
    <definedName name="_Avr1001">#REF!</definedName>
    <definedName name="_Avr1002">#REF!</definedName>
    <definedName name="_Avr1100">#REF!</definedName>
    <definedName name="_Avr1101">#REF!</definedName>
    <definedName name="_Avr1102">#REF!</definedName>
    <definedName name="_Avr1200">#REF!</definedName>
    <definedName name="_Avr1201">#REF!</definedName>
    <definedName name="_avr1202">#REF!</definedName>
    <definedName name="_B">#REF!</definedName>
    <definedName name="_B_1">#REF!</definedName>
    <definedName name="_B_1_3">#REF!</definedName>
    <definedName name="_B_1_3_1">#REF!</definedName>
    <definedName name="_B_2">#REF!</definedName>
    <definedName name="_B_3">#REF!</definedName>
    <definedName name="_bdm.01111efe69c74016a5af547e5ad2fddc.edm" hidden="1">#REF!</definedName>
    <definedName name="_bdm.0521e06002994ce7b664aabf88da9325.edm" hidden="1">#REF!</definedName>
    <definedName name="_bdm.068efb5c6929472f84976170b3ac7b86.edm" hidden="1">#REF!</definedName>
    <definedName name="_bdm.07fd0aa910f8458ea9debdf7cdcbc211.edm" hidden="1">#REF!</definedName>
    <definedName name="_bdm.0859b3e7a008463aa00b0b0c7c4d9120.edm" hidden="1">#REF!</definedName>
    <definedName name="_bdm.0f5a65f47f494f04848f0c8b36029000.edm" hidden="1">#REF!</definedName>
    <definedName name="_bdm.2046da8150754acd8f39682a5502fd7c.edm" hidden="1">#REF!</definedName>
    <definedName name="_bdm.25c981cac5d0404e875f4fb53d3ef92a.edm" hidden="1">#REF!</definedName>
    <definedName name="_bdm.3176c13052904d128a73ca7576379b90.edm" hidden="1">#REF!</definedName>
    <definedName name="_bdm.31bd47bb41e5424faf2f67e07f7a00f2.edm" hidden="1">#REF!</definedName>
    <definedName name="_bdm.324f408ee9dd488ba33899b2936bc8fb.edm" hidden="1">#REF!</definedName>
    <definedName name="_bdm.355e418686f4434a9dfc4b11e92ea9f2.edm" hidden="1">#REF!</definedName>
    <definedName name="_bdm.38468a35f610456db7d87b75884ad506.edm" hidden="1">#REF!</definedName>
    <definedName name="_bdm.4269553ae9ef4109ac649550206ebeee.edm" hidden="1">#REF!</definedName>
    <definedName name="_bdm.44cf2b323a774f6d92fcb0d522ae8357.edm" hidden="1">#REF!</definedName>
    <definedName name="_bdm.47402f98efcc4783af90ef89cdb6b778.edm" hidden="1">#REF!</definedName>
    <definedName name="_bdm.4906dffbf40c4cbba32a1f1b8b08dcdb.edm" hidden="1">#REF!</definedName>
    <definedName name="_bdm.4a7572a74ccb40b694ae93d846060de3.edm" hidden="1">#REF!</definedName>
    <definedName name="_bdm.5613acbe8eec486fa50795353d6ec451.edm" hidden="1">#REF!</definedName>
    <definedName name="_bdm.5b20133407d94b3e887ba4cc7e04ca52.edm" hidden="1">#REF!</definedName>
    <definedName name="_bdm.5e20709c43294b00aeb54bd0ddabf56c.edm" hidden="1">#REF!</definedName>
    <definedName name="_bdm.60cdb3b2ff62457abce0a1ace8a913db.edm" hidden="1">#REF!</definedName>
    <definedName name="_bdm.63a3033b203345b7bafb851577073ab6.edm" hidden="1">#REF!</definedName>
    <definedName name="_bdm.69fe71bad4b04d36bb9fb7d6af8bbed8.edm" hidden="1">#REF!</definedName>
    <definedName name="_bdm.6abdb019555842b98351bf5ac7869b1b.edm" hidden="1">#REF!</definedName>
    <definedName name="_bdm.6bbf1b67493f4f90a52cf4329b5f42d6.edm" hidden="1">#REF!</definedName>
    <definedName name="_bdm.6eaac242011646f480a8b0352ec858ee.edm" hidden="1">#REF!</definedName>
    <definedName name="_bdm.719dc30853a54daa857bad714f80ee37.edm" hidden="1">#REF!</definedName>
    <definedName name="_bdm.729f1dbe31694b368e5d2d7fa6bcaa44.edm" hidden="1">#REF!</definedName>
    <definedName name="_bdm.7c778837ba3042599d8ab1e573824269.edm" hidden="1">#REF!</definedName>
    <definedName name="_bdm.7d2d9572a296427c9bc5b6dd49c95d46.edm" hidden="1">#REF!</definedName>
    <definedName name="_bdm.86acb2aa332246778ac996654d6d897e.edm" hidden="1">#REF!</definedName>
    <definedName name="_bdm.87b61f094fdf4cd5b5c3818e9da8fb60.edm" hidden="1">#REF!</definedName>
    <definedName name="_bdm.8e4dd1afdf38400597952578c4900c5e.edm" hidden="1">#REF!</definedName>
    <definedName name="_bdm.8f2d42bf3b9b4388806e3e77a1b257b3.edm" hidden="1">#REF!</definedName>
    <definedName name="_bdm.995e8d07e90b4e72a1761872fe95d6f3.edm" hidden="1">#REF!</definedName>
    <definedName name="_bdm.9b525f0cdb93444690bc02865d0e457d.edm" hidden="1">#REF!</definedName>
    <definedName name="_bdm.a0ffb2db724d447d87d6e80506bde139.edm" hidden="1">#REF!</definedName>
    <definedName name="_bdm.a79d5ed1d2f645c6acae6a835bdbdd47.edm" hidden="1">#REF!</definedName>
    <definedName name="_bdm.a93d3f66262341b0923d8594020e4994.edm" hidden="1">#REF!</definedName>
    <definedName name="_bdm.a95fe483982848acbf46fe1d8383f68e.edm" hidden="1">#REF!</definedName>
    <definedName name="_bdm.aca60d0f4f4348709bf012ab6b45ff3f.edm" hidden="1">#REF!</definedName>
    <definedName name="_bdm.ad0c1edc04dc40df9a3eb10d5820833e.edm" hidden="1">#REF!</definedName>
    <definedName name="_bdm.aee7861e513d42feb0401f90bdd867ac.edm" hidden="1">#REF!</definedName>
    <definedName name="_bdm.b09bbfa8b63b473692a7e0d0d4482e52.edm" hidden="1">#REF!</definedName>
    <definedName name="_bdm.ba336690c6a249f8bd399ea5a443a2ce.edm" hidden="1">#REF!</definedName>
    <definedName name="_bdm.bb69e51760b34b69860680a4d5501e29.edm" hidden="1">#REF!</definedName>
    <definedName name="_bdm.c485f2b1128f4e6bb4e792f1e1beecb5.edm" hidden="1">#REF!</definedName>
    <definedName name="_bdm.c58c8f7f08f5406da2060a42f85b798e.edm" hidden="1">#REF!</definedName>
    <definedName name="_bdm.c5b2e7aa052f4b3ea4c4512fa5d34203.edm" hidden="1">#REF!</definedName>
    <definedName name="_bdm.c785e598ea4b4d0fb2e64086b7f771e2.edm" hidden="1">#REF!</definedName>
    <definedName name="_bdm.c93abfa414b9431090ad4c4e8ef23034.edm" hidden="1">#REF!</definedName>
    <definedName name="_bdm.d5bc3734621b4946b1c22cbcea6581e2.edm" hidden="1">#REF!</definedName>
    <definedName name="_bdm.e019386744234f4d9f58c42ce9d4a5f1.edm" hidden="1">#REF!</definedName>
    <definedName name="_bdm.e17d2ce2fe6744859156f1bedb8c109f.edm" hidden="1">#REF!</definedName>
    <definedName name="_bdm.e2a8fa95d2694aa9bf12135624214bcd.edm" hidden="1">#REF!</definedName>
    <definedName name="_bdm.e5ecb2a619c64b389c3f155ed78d3c95.edm" hidden="1">#REF!</definedName>
    <definedName name="_bdm.e9d2266ca6fe401ba8cab766a9f32519.edm" hidden="1">#REF!</definedName>
    <definedName name="_bdm.ea45f060be414cc2940a6c763894eee0.edm" hidden="1">#REF!</definedName>
    <definedName name="_bdm.eb4353a376ad41fbbede3a767b34a2bb.edm" hidden="1">#REF!</definedName>
    <definedName name="_bdm.edce318ee6ee4db39ba298eae16a8903.edm" hidden="1">#REF!</definedName>
    <definedName name="_bdm.f30f639cc3cf4688aefb253f97fbf50b.edm" hidden="1">#REF!</definedName>
    <definedName name="_bdm.f53cbaa3aa074de9b0f6a3d9a46e8bf2.edm" hidden="1">#REF!</definedName>
    <definedName name="_C">#REF!</definedName>
    <definedName name="_C_1">#REF!</definedName>
    <definedName name="_C_1_3">#REF!</definedName>
    <definedName name="_C_1_3_1">#REF!</definedName>
    <definedName name="_C_2">#REF!</definedName>
    <definedName name="_C_3">#REF!</definedName>
    <definedName name="_C1">#N/A</definedName>
    <definedName name="_CFL1">#REF!</definedName>
    <definedName name="_CFL1_2">#REF!</definedName>
    <definedName name="_CFL1_3">#REF!</definedName>
    <definedName name="_CFL1_4">#REF!</definedName>
    <definedName name="_CFL1_5">#REF!</definedName>
    <definedName name="_CFL1_6">#REF!</definedName>
    <definedName name="_CFL1_7">#REF!</definedName>
    <definedName name="_CFL1_8">#REF!</definedName>
    <definedName name="_CFL2">#REF!</definedName>
    <definedName name="_CFL2_2">#REF!</definedName>
    <definedName name="_CFL2_3">#REF!</definedName>
    <definedName name="_CFL2_4">#REF!</definedName>
    <definedName name="_CFL2_5">#REF!</definedName>
    <definedName name="_CFL2_6">#REF!</definedName>
    <definedName name="_CFL2_7">#REF!</definedName>
    <definedName name="_CFL2_8">#REF!</definedName>
    <definedName name="_CRA">#REF!</definedName>
    <definedName name="_D">#REF!</definedName>
    <definedName name="_D_1">#REF!</definedName>
    <definedName name="_D_1_3">#REF!</definedName>
    <definedName name="_D_1_3_1">#REF!</definedName>
    <definedName name="_D_2">#REF!</definedName>
    <definedName name="_D_3">#REF!</definedName>
    <definedName name="_DAF_ISI">#REF!</definedName>
    <definedName name="_DAT1">#REF!</definedName>
    <definedName name="_DAT10">#REF!</definedName>
    <definedName name="_DAT11">#REF!</definedName>
    <definedName name="_dat110">#REF!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3">#REF!</definedName>
    <definedName name="_DAT4">#REF!</definedName>
    <definedName name="_dat40">#REF!</definedName>
    <definedName name="_dcf1" localSheetId="3" hidden="1">{#N/A,#N/A,FALSE,"Tar-Ass";#N/A,#N/A,FALSE,"Tar-IS";#N/A,#N/A,FALSE,"Tar-BS";#N/A,#N/A,FALSE,"Tar-Adg BS";#N/A,#N/A,FALSE,"Tar-CF"}</definedName>
    <definedName name="_dcf1" hidden="1">{#N/A,#N/A,FALSE,"Tar-Ass";#N/A,#N/A,FALSE,"Tar-IS";#N/A,#N/A,FALSE,"Tar-BS";#N/A,#N/A,FALSE,"Tar-Adg BS";#N/A,#N/A,FALSE,"Tar-CF"}</definedName>
    <definedName name="_des06">#REF!</definedName>
    <definedName name="_Dist_Bin" hidden="1">#REF!</definedName>
    <definedName name="_Dist_Values" hidden="1">#REF!</definedName>
    <definedName name="_dl1" hidden="1">{"'OTARI- IKAHO'!$A$11:$AF$42"}</definedName>
    <definedName name="_DOC1">#REF!</definedName>
    <definedName name="_DOC2">#REF!</definedName>
    <definedName name="_E">#REF!</definedName>
    <definedName name="_E_1">#REF!</definedName>
    <definedName name="_E_1_3">#REF!</definedName>
    <definedName name="_E_1_3_1">#REF!</definedName>
    <definedName name="_E_2">#REF!</definedName>
    <definedName name="_E_3">#REF!</definedName>
    <definedName name="_ExportToExcel_AfeDrilldown">#REF!</definedName>
    <definedName name="_ExportToExcel_numeric">#REF!</definedName>
    <definedName name="_ExportToExcel_Text">#REF!</definedName>
    <definedName name="_F">#REF!</definedName>
    <definedName name="_F_1">#REF!</definedName>
    <definedName name="_F_1_3">#REF!</definedName>
    <definedName name="_F_1_3_1">#REF!</definedName>
    <definedName name="_F_2">#REF!</definedName>
    <definedName name="_F_3">#REF!</definedName>
    <definedName name="_FAC1">#REF!</definedName>
    <definedName name="_FAC1_2">#REF!</definedName>
    <definedName name="_FAC1_3">#REF!</definedName>
    <definedName name="_FAC1_4">#REF!</definedName>
    <definedName name="_FAC1_5">#REF!</definedName>
    <definedName name="_FAC1_6">#REF!</definedName>
    <definedName name="_FAC1_7">#REF!</definedName>
    <definedName name="_FAC1_8">#REF!</definedName>
    <definedName name="_FAC2">#REF!</definedName>
    <definedName name="_FAC2_2">#REF!</definedName>
    <definedName name="_FAC2_3">#REF!</definedName>
    <definedName name="_FAC2_4">#REF!</definedName>
    <definedName name="_FAC2_5">#REF!</definedName>
    <definedName name="_FAC2_6">#REF!</definedName>
    <definedName name="_FAC2_7">#REF!</definedName>
    <definedName name="_FAC2_8">#REF!</definedName>
    <definedName name="_feb226">#REF!</definedName>
    <definedName name="_feb404">#REF!</definedName>
    <definedName name="_Fill" localSheetId="3" hidden="1">#REF!</definedName>
    <definedName name="_Fill" hidden="1">#REF!</definedName>
    <definedName name="_Fill2" hidden="1">#REF!</definedName>
    <definedName name="_xlnm._FilterDatabase" localSheetId="7" hidden="1">'Blank Post Dates'!$B$37:$K$37</definedName>
    <definedName name="_xlnm._FilterDatabase" localSheetId="4" hidden="1">Completeness!$H$15:$J$45</definedName>
    <definedName name="_xlnm._FilterDatabase" localSheetId="6" hidden="1">'Duplicate '!$B$15:$M$3449</definedName>
    <definedName name="_xlnm._FilterDatabase" localSheetId="14" hidden="1">'Keyword searching'!$B$10:$M$64</definedName>
    <definedName name="_xlnm._FilterDatabase" localSheetId="13" hidden="1">'Seldom Accounts'!$B$118:$L$307</definedName>
    <definedName name="_xlnm._FilterDatabase" localSheetId="12" hidden="1">'Significant Transactions'!$B$17:$K$17</definedName>
    <definedName name="_xlnm._FilterDatabase" localSheetId="16" hidden="1">'Subsequent reversal of revenue'!$B$14:$K$1965</definedName>
    <definedName name="_xlnm._FilterDatabase" localSheetId="15" hidden="1">'Unusual Revenue Transactions'!$C$16:$M$72</definedName>
    <definedName name="_G_1_3_1">#REF!</definedName>
    <definedName name="_G_2">#REF!</definedName>
    <definedName name="_G_3">#REF!</definedName>
    <definedName name="_grp1">#REF!</definedName>
    <definedName name="_H">#REF!</definedName>
    <definedName name="_H_1">#REF!</definedName>
    <definedName name="_H_1_3">#REF!</definedName>
    <definedName name="_H_1_3_1">#REF!</definedName>
    <definedName name="_H_2">#REF!</definedName>
    <definedName name="_H_3">#REF!</definedName>
    <definedName name="_HDG2">#REF!</definedName>
    <definedName name="_HDG2_2">#REF!</definedName>
    <definedName name="_HDG2_3">#REF!</definedName>
    <definedName name="_HDG2_4">#REF!</definedName>
    <definedName name="_HDG2_5">#REF!</definedName>
    <definedName name="_HDG2_6">#REF!</definedName>
    <definedName name="_HDG2_7">#REF!</definedName>
    <definedName name="_HDG2_8">#REF!</definedName>
    <definedName name="_hpp04">#REF!</definedName>
    <definedName name="_hpp05">#REF!</definedName>
    <definedName name="_hpp10">#REF!</definedName>
    <definedName name="_hpp11">#REF!</definedName>
    <definedName name="_hpp1203">#REF!</definedName>
    <definedName name="_I">#REF!</definedName>
    <definedName name="_I_1">#REF!</definedName>
    <definedName name="_I_1_3">#REF!</definedName>
    <definedName name="_I_1_3_1">#REF!</definedName>
    <definedName name="_I_2">#REF!</definedName>
    <definedName name="_I_3">#REF!</definedName>
    <definedName name="_I2" localSheetId="3" hidden="1">{"PVGraph2",#N/A,FALSE,"PV Data"}</definedName>
    <definedName name="_I2" hidden="1">{"PVGraph2",#N/A,FALSE,"PV Data"}</definedName>
    <definedName name="_I3" localSheetId="3" hidden="1">{"PVGraph2",#N/A,FALSE,"PV Data"}</definedName>
    <definedName name="_I3" hidden="1">{"PVGraph2",#N/A,FALSE,"PV Data"}</definedName>
    <definedName name="_IRB99">#REF!</definedName>
    <definedName name="_ISP1">#REF!</definedName>
    <definedName name="_ISP2">#REF!</definedName>
    <definedName name="_ISP3">#REF!</definedName>
    <definedName name="_J">#REF!</definedName>
    <definedName name="_J_1">#REF!</definedName>
    <definedName name="_J_1_3">#REF!</definedName>
    <definedName name="_J_1_3_1">#REF!</definedName>
    <definedName name="_J_2">#REF!</definedName>
    <definedName name="_J_3">#REF!</definedName>
    <definedName name="_jan10" hidden="1">#REF!</definedName>
    <definedName name="_ji1">#REF!</definedName>
    <definedName name="_jpk1">#REF!</definedName>
    <definedName name="_jul03">#REF!</definedName>
    <definedName name="_jun03">#REF!</definedName>
    <definedName name="_jun1">#REF!</definedName>
    <definedName name="_K">#REF!</definedName>
    <definedName name="_K_1">#REF!</definedName>
    <definedName name="_K_1_3">#REF!</definedName>
    <definedName name="_K_1_3_1">#REF!</definedName>
    <definedName name="_K_2">#REF!</definedName>
    <definedName name="_K_3">#REF!</definedName>
    <definedName name="_k798798">#REF!</definedName>
    <definedName name="_Key1" localSheetId="3" hidden="1">#REF!</definedName>
    <definedName name="_Key1" hidden="1">#REF!</definedName>
    <definedName name="_Key2" localSheetId="3" hidden="1">#REF!</definedName>
    <definedName name="_kEY2" hidden="1">#REF!</definedName>
    <definedName name="_key4"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key4"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L">#REF!</definedName>
    <definedName name="_L_1">#REF!</definedName>
    <definedName name="_L_1_3">#REF!</definedName>
    <definedName name="_L_1_3_1">#REF!</definedName>
    <definedName name="_L_2">#REF!</definedName>
    <definedName name="_L_3">#REF!</definedName>
    <definedName name="_LAM1">#REF!</definedName>
    <definedName name="_LAM1_2">#REF!</definedName>
    <definedName name="_LAM1_3">#REF!</definedName>
    <definedName name="_LAM1_4">#REF!</definedName>
    <definedName name="_LAM1_5">#REF!</definedName>
    <definedName name="_LAM1_6">#REF!</definedName>
    <definedName name="_LAM1_7">#REF!</definedName>
    <definedName name="_LAM1_8">#REF!</definedName>
    <definedName name="_LIA1">#REF!</definedName>
    <definedName name="_LIA1_2">#REF!</definedName>
    <definedName name="_LIA1_3">#REF!</definedName>
    <definedName name="_LIA1_4">#REF!</definedName>
    <definedName name="_LIA1_5">#REF!</definedName>
    <definedName name="_LIA1_6">#REF!</definedName>
    <definedName name="_LIA1_7">#REF!</definedName>
    <definedName name="_LIA1_8">#REF!</definedName>
    <definedName name="_LIA2">#REF!</definedName>
    <definedName name="_LIA2_2">#REF!</definedName>
    <definedName name="_LIA2_3">#REF!</definedName>
    <definedName name="_LIA2_4">#REF!</definedName>
    <definedName name="_LIA2_5">#REF!</definedName>
    <definedName name="_LIA2_6">#REF!</definedName>
    <definedName name="_LIA2_7">#REF!</definedName>
    <definedName name="_LIA2_8">#REF!</definedName>
    <definedName name="_M">#REF!</definedName>
    <definedName name="_M_1">#REF!</definedName>
    <definedName name="_M_1_3">#REF!</definedName>
    <definedName name="_M_1_3_1">#REF!</definedName>
    <definedName name="_M_2">#REF!</definedName>
    <definedName name="_M_3">#REF!</definedName>
    <definedName name="_mar03">#REF!</definedName>
    <definedName name="_MatInverse_In" hidden="1">#REF!</definedName>
    <definedName name="_MatMult_A" hidden="1">#REF!</definedName>
    <definedName name="_mei03">#REF!</definedName>
    <definedName name="_MES1">#REF!</definedName>
    <definedName name="_MES2">'[19]U-V'!#REF!</definedName>
    <definedName name="_MES3">'[19]U-V'!#REF!</definedName>
    <definedName name="_MES4">'[19]U-V'!#REF!</definedName>
    <definedName name="_MES5">'[19]U-V'!#REF!</definedName>
    <definedName name="_MES6">#REF!</definedName>
    <definedName name="_MES7">#REF!</definedName>
    <definedName name="_mm02">#REF!</definedName>
    <definedName name="_mm2">#REF!</definedName>
    <definedName name="_MRG2" localSheetId="3" hidden="1">{"INCOME",#N/A,FALSE,"ProNet";"VALUE",#N/A,FALSE,"ProNet"}</definedName>
    <definedName name="_MRG2" hidden="1">{"INCOME",#N/A,FALSE,"ProNet";"VALUE",#N/A,FALSE,"ProNet"}</definedName>
    <definedName name="_NDS1">#REF!</definedName>
    <definedName name="_NDS10">#REF!</definedName>
    <definedName name="_NDS11">#REF!</definedName>
    <definedName name="_NDS12">#REF!</definedName>
    <definedName name="_NDS2">#REF!</definedName>
    <definedName name="_NDS3">#REF!</definedName>
    <definedName name="_NDS4">#REF!</definedName>
    <definedName name="_NDS5">#REF!</definedName>
    <definedName name="_NDS6">#REF!</definedName>
    <definedName name="_NDS7">#REF!</definedName>
    <definedName name="_NDS8">#REF!</definedName>
    <definedName name="_NDS9">#REF!</definedName>
    <definedName name="_NPW1">#REF!</definedName>
    <definedName name="_NPW10">#REF!</definedName>
    <definedName name="_NPW11">#REF!</definedName>
    <definedName name="_NPW2">#REF!</definedName>
    <definedName name="_NPW3">#REF!</definedName>
    <definedName name="_NPW4">#REF!</definedName>
    <definedName name="_NPW5">#REF!</definedName>
    <definedName name="_NPW6">#REF!</definedName>
    <definedName name="_NPW7">#REF!</definedName>
    <definedName name="_NPW8">#REF!</definedName>
    <definedName name="_NPW9">#REF!</definedName>
    <definedName name="_O">#REF!</definedName>
    <definedName name="_O_1">#REF!</definedName>
    <definedName name="_O_1_3">#REF!</definedName>
    <definedName name="_O_1_3_1">#REF!</definedName>
    <definedName name="_O_2">#REF!</definedName>
    <definedName name="_O_3">#REF!</definedName>
    <definedName name="_Order1" hidden="1">0</definedName>
    <definedName name="_Order2" hidden="1">255</definedName>
    <definedName name="_osp1">#REF!</definedName>
    <definedName name="_OSP2">#REF!</definedName>
    <definedName name="_P_1_3">#REF!</definedName>
    <definedName name="_P_1_3_1">#REF!</definedName>
    <definedName name="_P_2">#REF!</definedName>
    <definedName name="_P_3">#REF!</definedName>
    <definedName name="_PAT02">#REF!</definedName>
    <definedName name="_PAT03">#REF!</definedName>
    <definedName name="_PBT02">#REF!</definedName>
    <definedName name="_PBT03">#REF!</definedName>
    <definedName name="_PED2">#N/A</definedName>
    <definedName name="_pem1">#REF!</definedName>
    <definedName name="_pem2">#REF!</definedName>
    <definedName name="_pem3">#REF!</definedName>
    <definedName name="_pg1" localSheetId="3">#REF!</definedName>
    <definedName name="_pg1">#REF!</definedName>
    <definedName name="_pg1_2">#REF!</definedName>
    <definedName name="_pg1_3">#REF!</definedName>
    <definedName name="_pg1_3_1">#REF!</definedName>
    <definedName name="_pg1_3_3">#REF!</definedName>
    <definedName name="_pg1_4">#REF!</definedName>
    <definedName name="_pg1_5">#REF!</definedName>
    <definedName name="_pg1_6">#REF!</definedName>
    <definedName name="_pg1_7">#REF!</definedName>
    <definedName name="_pg1_8">#REF!</definedName>
    <definedName name="_pg2" localSheetId="3">#REF!</definedName>
    <definedName name="_pg2">#REF!</definedName>
    <definedName name="_pg2_2">#REF!</definedName>
    <definedName name="_pg2_3">#REF!</definedName>
    <definedName name="_pg2_3_1">#REF!</definedName>
    <definedName name="_pg2_3_3">#REF!</definedName>
    <definedName name="_pg2_4">#REF!</definedName>
    <definedName name="_pg2_5">#REF!</definedName>
    <definedName name="_pg2_6">#REF!</definedName>
    <definedName name="_pg2_7">#REF!</definedName>
    <definedName name="_pg2_8">#REF!</definedName>
    <definedName name="_PL1">#REF!</definedName>
    <definedName name="_poc01">#REF!</definedName>
    <definedName name="_poc02">#REF!</definedName>
    <definedName name="_poc03">#REF!</definedName>
    <definedName name="_poc04">#REF!</definedName>
    <definedName name="_poc05">#REF!</definedName>
    <definedName name="_PPH23">#REF!</definedName>
    <definedName name="_PRO1">#REF!</definedName>
    <definedName name="_pro10">#REF!</definedName>
    <definedName name="_PRO2">#REF!</definedName>
    <definedName name="_PRO3">#REF!</definedName>
    <definedName name="_PRO4">#REF!</definedName>
    <definedName name="_PRO5">#REF!</definedName>
    <definedName name="_PRO6">#REF!</definedName>
    <definedName name="_PSD2">#N/A</definedName>
    <definedName name="_Q">#REF!</definedName>
    <definedName name="_Q_1">#REF!</definedName>
    <definedName name="_Q_1_3">#REF!</definedName>
    <definedName name="_Q_1_3_1">#REF!</definedName>
    <definedName name="_Q_2">#REF!</definedName>
    <definedName name="_Q_3">#REF!</definedName>
    <definedName name="_QE11">#REF!</definedName>
    <definedName name="_QW1">#REF!</definedName>
    <definedName name="_QW10">#REF!</definedName>
    <definedName name="_QW3">#REF!</definedName>
    <definedName name="_QW5">#REF!</definedName>
    <definedName name="_QW9">#REF!</definedName>
    <definedName name="_R">#REF!</definedName>
    <definedName name="_R_1">#REF!</definedName>
    <definedName name="_R_1_3">#REF!</definedName>
    <definedName name="_R_1_3_1">#REF!</definedName>
    <definedName name="_R_2">#REF!</definedName>
    <definedName name="_R_3">#REF!</definedName>
    <definedName name="_Regression_Int" hidden="1">1</definedName>
    <definedName name="_Regression_Out" hidden="1">#REF!</definedName>
    <definedName name="_Regression_X" hidden="1">#REF!</definedName>
    <definedName name="_Regression_Y" hidden="1">#REF!</definedName>
    <definedName name="_RL1">#REF!</definedName>
    <definedName name="_RL2">#REF!</definedName>
    <definedName name="_RL2_2">#REF!</definedName>
    <definedName name="_RL2_3">#REF!</definedName>
    <definedName name="_RL2_4">#REF!</definedName>
    <definedName name="_RL2_5">#REF!</definedName>
    <definedName name="_RL2_6">#REF!</definedName>
    <definedName name="_RL2_7">#REF!</definedName>
    <definedName name="_RL2_8">#REF!</definedName>
    <definedName name="_rub1">#REF!,#REF!,#REF!</definedName>
    <definedName name="_RUM1">#REF!</definedName>
    <definedName name="_RUM2">#REF!</definedName>
    <definedName name="_RUM3">#REF!</definedName>
    <definedName name="_RUM4">#REF!</definedName>
    <definedName name="_RUM5">#REF!</definedName>
    <definedName name="_RUM6">#REF!</definedName>
    <definedName name="_S">#REF!</definedName>
    <definedName name="_S_1">#REF!</definedName>
    <definedName name="_S_1_3">#REF!</definedName>
    <definedName name="_S_1_3_1">#REF!</definedName>
    <definedName name="_S_2">#REF!</definedName>
    <definedName name="_S_3">#REF!</definedName>
    <definedName name="_s1" hidden="1">'[7]sales vol.'!$J$34:$J$37</definedName>
    <definedName name="_s10">#REF!</definedName>
    <definedName name="_s11">#REF!</definedName>
    <definedName name="_s12">#REF!</definedName>
    <definedName name="_s2" localSheetId="3">#REF!</definedName>
    <definedName name="_s2" hidden="1">'[7]sales vol.'!$J$398:$J$401</definedName>
    <definedName name="_s3" localSheetId="3">#REF!</definedName>
    <definedName name="_s3" hidden="1">'[7]sales vol.'!$J$211:$J$214</definedName>
    <definedName name="_s4" localSheetId="3">#REF!</definedName>
    <definedName name="_s4" hidden="1">'[7]sales vol.'!$I$1121:$I$1122</definedName>
    <definedName name="_s5" localSheetId="3">#REF!</definedName>
    <definedName name="_s5" hidden="1">'[7]sales vol.'!$I$1632:$I$1635</definedName>
    <definedName name="_s6" localSheetId="3">#REF!</definedName>
    <definedName name="_s6" hidden="1">'[7]sales vol.'!$I$2248:$I$2251</definedName>
    <definedName name="_s7">#REF!</definedName>
    <definedName name="_s8">#REF!</definedName>
    <definedName name="_s9">#REF!</definedName>
    <definedName name="_sc1">#REF!</definedName>
    <definedName name="_sc10">#REF!</definedName>
    <definedName name="_SCH109">#REF!</definedName>
    <definedName name="_Sch5">#REF!</definedName>
    <definedName name="_SCH85">#REF!</definedName>
    <definedName name="_SCH86">#REF!</definedName>
    <definedName name="_SEC64">'[2]Tax calculation'!$A$172:$F$228</definedName>
    <definedName name="_sek1">1.108</definedName>
    <definedName name="_sek2">1.1</definedName>
    <definedName name="_sek3">1.1</definedName>
    <definedName name="_sl1">#REF!</definedName>
    <definedName name="_sl1_2">#REF!</definedName>
    <definedName name="_sl1_3">#REF!</definedName>
    <definedName name="_sl1_4">#REF!</definedName>
    <definedName name="_sl1_5">#REF!</definedName>
    <definedName name="_sl1_6">#REF!</definedName>
    <definedName name="_sl1_7">#REF!</definedName>
    <definedName name="_sl1_8">#REF!</definedName>
    <definedName name="_sm10">#REF!</definedName>
    <definedName name="_sm11">#REF!</definedName>
    <definedName name="_sm12">#REF!</definedName>
    <definedName name="_sm13">#REF!</definedName>
    <definedName name="_sm14">#REF!</definedName>
    <definedName name="_sm15">#REF!</definedName>
    <definedName name="_sm16">#REF!</definedName>
    <definedName name="_sm17">#REF!</definedName>
    <definedName name="_sm18">#REF!</definedName>
    <definedName name="_sm19">#REF!</definedName>
    <definedName name="_sm2">#REF!</definedName>
    <definedName name="_sm20">#REF!</definedName>
    <definedName name="_sm3">#REF!</definedName>
    <definedName name="_sm4">#REF!</definedName>
    <definedName name="_sm5">#REF!</definedName>
    <definedName name="_sm6">#REF!</definedName>
    <definedName name="_sm7">#REF!</definedName>
    <definedName name="_sm8">#REF!</definedName>
    <definedName name="_sm9">#REF!</definedName>
    <definedName name="_Sort" localSheetId="3" hidden="1">#REF!</definedName>
    <definedName name="_Sort" hidden="1">#REF!</definedName>
    <definedName name="_Spm2">#REF!</definedName>
    <definedName name="_SPm21">#REF!</definedName>
    <definedName name="_SR01">#REF!</definedName>
    <definedName name="_SR02">#REF!</definedName>
    <definedName name="_SR03">#REF!</definedName>
    <definedName name="_SR04">#REF!</definedName>
    <definedName name="_SR10">#REF!</definedName>
    <definedName name="_SR11">#REF!</definedName>
    <definedName name="_SR12">#REF!</definedName>
    <definedName name="_SR2">#REF!</definedName>
    <definedName name="_SR3">#REF!</definedName>
    <definedName name="_sr4">#REF!</definedName>
    <definedName name="_sr5">#REF!</definedName>
    <definedName name="_sr6">#REF!</definedName>
    <definedName name="_sr7">#REF!</definedName>
    <definedName name="_sr8">#REF!</definedName>
    <definedName name="_sr9">#REF!</definedName>
    <definedName name="_SRA2">#REF!</definedName>
    <definedName name="_SRA3">#REF!</definedName>
    <definedName name="_SRA4">#REF!</definedName>
    <definedName name="_SRA5">#REF!</definedName>
    <definedName name="_SRA6">#REF!</definedName>
    <definedName name="_SRA7">#REF!</definedName>
    <definedName name="_SRA8">#REF!</definedName>
    <definedName name="_SRA9">#REF!</definedName>
    <definedName name="_sto10">#REF!</definedName>
    <definedName name="_sto11">#REF!</definedName>
    <definedName name="_SUB1">#REF!</definedName>
    <definedName name="_SUB10">#REF!</definedName>
    <definedName name="_SUB12">#REF!</definedName>
    <definedName name="_SUB13">#REF!</definedName>
    <definedName name="_SUB15">#REF!</definedName>
    <definedName name="_SUB2">#REF!</definedName>
    <definedName name="_SUB3">#REF!</definedName>
    <definedName name="_SUB4">#REF!</definedName>
    <definedName name="_SUB5">#REF!</definedName>
    <definedName name="_SUB6">#REF!</definedName>
    <definedName name="_SUB8">#REF!</definedName>
    <definedName name="_SUB9">#REF!</definedName>
    <definedName name="_Syn1">#REF!</definedName>
    <definedName name="_Syn10">#REF!</definedName>
    <definedName name="_Syn11">#REF!</definedName>
    <definedName name="_Syn12">#REF!</definedName>
    <definedName name="_Syn13">#REF!</definedName>
    <definedName name="_Syn14">#REF!</definedName>
    <definedName name="_Syn15">#REF!</definedName>
    <definedName name="_Syn16">#REF!</definedName>
    <definedName name="_Syn17">#REF!</definedName>
    <definedName name="_Syn18">#REF!</definedName>
    <definedName name="_Syn19">#REF!</definedName>
    <definedName name="_Syn2">#REF!</definedName>
    <definedName name="_Syn20">#REF!</definedName>
    <definedName name="_Syn3">#REF!</definedName>
    <definedName name="_Syn4">#REF!</definedName>
    <definedName name="_Syn5">#REF!</definedName>
    <definedName name="_Syn6">#REF!</definedName>
    <definedName name="_Syn7">#REF!</definedName>
    <definedName name="_Syn8">#REF!</definedName>
    <definedName name="_Syn9">#REF!</definedName>
    <definedName name="_T">#REF!</definedName>
    <definedName name="_T_1">#REF!</definedName>
    <definedName name="_T_1_3">#REF!</definedName>
    <definedName name="_T_1_3_1">#REF!</definedName>
    <definedName name="_T_2">#REF!</definedName>
    <definedName name="_T_3">#REF!</definedName>
    <definedName name="_Table1_In1" localSheetId="3" hidden="1">#REF!</definedName>
    <definedName name="_Table1_In1" hidden="1">#REF!</definedName>
    <definedName name="_Table1_In2" hidden="1">#REF!</definedName>
    <definedName name="_Table1_Out" localSheetId="3" hidden="1">#REF!</definedName>
    <definedName name="_Table1_Out" hidden="1">#REF!</definedName>
    <definedName name="_Table2_In1" localSheetId="3" hidden="1">#REF!</definedName>
    <definedName name="_Table2_In1" hidden="1">#REF!</definedName>
    <definedName name="_Table2_In2" localSheetId="3" hidden="1">#REF!</definedName>
    <definedName name="_Table2_In2" hidden="1">#REF!</definedName>
    <definedName name="_Table2_Out" localSheetId="3" hidden="1">#REF!</definedName>
    <definedName name="_Table2_Out" hidden="1">#REF!</definedName>
    <definedName name="_TAX1">#REF!</definedName>
    <definedName name="_TAX2">#REF!</definedName>
    <definedName name="_tb08">#REF!</definedName>
    <definedName name="_TB09">#REF!</definedName>
    <definedName name="_tk1">#REF!</definedName>
    <definedName name="_tk10">#REF!</definedName>
    <definedName name="_tk11">#REF!</definedName>
    <definedName name="_tk12">#REF!</definedName>
    <definedName name="_tk2">#REF!</definedName>
    <definedName name="_tk3">#REF!</definedName>
    <definedName name="_tk4">#REF!</definedName>
    <definedName name="_tk5">#REF!</definedName>
    <definedName name="_tk6">#REF!</definedName>
    <definedName name="_tk7">#REF!</definedName>
    <definedName name="_tk8">#REF!</definedName>
    <definedName name="_tk9">#REF!</definedName>
    <definedName name="_TNI1" hidden="1">{"'1996'!$A$1:$J$272"}</definedName>
    <definedName name="_TOP5">#REF!</definedName>
    <definedName name="_U">#REF!</definedName>
    <definedName name="_U_1">#REF!</definedName>
    <definedName name="_U_1_3">#REF!</definedName>
    <definedName name="_U_1_3_1">#REF!</definedName>
    <definedName name="_U_2">#REF!</definedName>
    <definedName name="_U_3">#REF!</definedName>
    <definedName name="_V">#REF!</definedName>
    <definedName name="_V_1">#REF!</definedName>
    <definedName name="_V_1_3">#REF!</definedName>
    <definedName name="_V_1_3_1">#REF!</definedName>
    <definedName name="_V_2">#REF!</definedName>
    <definedName name="_V_3">#REF!</definedName>
    <definedName name="_Var1">#REF!</definedName>
    <definedName name="_VAR2">#REF!</definedName>
    <definedName name="_VAT09">#REF!</definedName>
    <definedName name="_VAT1">1.09</definedName>
    <definedName name="_vib01">#REF!</definedName>
    <definedName name="_vib02">#REF!</definedName>
    <definedName name="_vib03">#REF!</definedName>
    <definedName name="_vib04">#REF!</definedName>
    <definedName name="_vib05">#REF!</definedName>
    <definedName name="_vib06">#REF!</definedName>
    <definedName name="_vib07">#REF!</definedName>
    <definedName name="_VO1">#REF!</definedName>
    <definedName name="_VO2">'[19]U-V'!#REF!</definedName>
    <definedName name="_VO3">'[19]U-V'!#REF!</definedName>
    <definedName name="_VO4">'[19]U-V'!#REF!</definedName>
    <definedName name="_VO5">'[19]U-V'!#REF!</definedName>
    <definedName name="_VO6">#REF!</definedName>
    <definedName name="_VO7">#REF!</definedName>
    <definedName name="_VR01">#REF!</definedName>
    <definedName name="_w1" localSheetId="3" hidden="1">{"PVGraph2",#N/A,FALSE,"PV Data"}</definedName>
    <definedName name="_w1" hidden="1">{"PVGraph2",#N/A,FALSE,"PV Data"}</definedName>
    <definedName name="_w2" localSheetId="3" hidden="1">{"PVGraph2",#N/A,FALSE,"PV Data"}</definedName>
    <definedName name="_w2" hidden="1">{"PVGraph2",#N/A,FALSE,"PV Data"}</definedName>
    <definedName name="_w3" localSheetId="3" hidden="1">{"PVGraph2",#N/A,FALSE,"PV Data"}</definedName>
    <definedName name="_w3" hidden="1">{"PVGraph2",#N/A,FALSE,"PV Data"}</definedName>
    <definedName name="_W37" hidden="1">{#N/A,#N/A,FALSE,"Eff-SSC2"}</definedName>
    <definedName name="_W38" hidden="1">{#N/A,#N/A,FALSE,"Eff-SSC2"}</definedName>
    <definedName name="_w39" hidden="1">{#N/A,#N/A,FALSE,"Eff-SSC2"}</definedName>
    <definedName name="_WK40">#REF!</definedName>
    <definedName name="_X">#REF!</definedName>
    <definedName name="_X_1">#REF!</definedName>
    <definedName name="_X_1_3">#REF!</definedName>
    <definedName name="_X1" hidden="1">{#N/A,#N/A,FALSE,"Act.Fcst Costs"}</definedName>
    <definedName name="_X2"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_X3" hidden="1">{"Admin Costs",#N/A,FALSE,"Act.Fcst Costs"}</definedName>
    <definedName name="_X4" hidden="1">{#N/A,#N/A,FALSE,"Cost Report";#N/A,#N/A,FALSE,"Qtly Summ.";#N/A,#N/A,FALSE,"Mar  Qtr";#N/A,#N/A,FALSE,"Report Summary"}</definedName>
    <definedName name="_X5" hidden="1">{#N/A,#N/A,FALSE,"Cost Report";#N/A,#N/A,FALSE,"Sept Qtr";#N/A,#N/A,FALSE,"Qtly Summ.";#N/A,#N/A,FALSE,"Report Summary";#N/A,#N/A,FALSE,"Ammort &amp; Dep.";#N/A,#N/A,FALSE,"Rev. GIC Summ.";#N/A,#N/A,FALSE,"CAPEX";#N/A,#N/A,FALSE,"Stockpile Adj.";#N/A,#N/A,FALSE,"Cost Summary"}</definedName>
    <definedName name="_x6"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_y2" localSheetId="3" hidden="1">{"PVGraph2",#N/A,FALSE,"PV Data"}</definedName>
    <definedName name="_y2" hidden="1">{"PVGraph2",#N/A,FALSE,"PV Data"}</definedName>
    <definedName name="_YA1" hidden="1">{"'1996'!$A$1:$J$272"}</definedName>
    <definedName name="_ya2" hidden="1">{"'1996'!$A$1:$J$272"}</definedName>
    <definedName name="_Z1">#REF!</definedName>
    <definedName name="_Z2">#REF!</definedName>
    <definedName name="_Z3">#REF!</definedName>
    <definedName name="_Z4">#REF!</definedName>
    <definedName name="_Z5">#REF!</definedName>
    <definedName name="_Z6">#REF!</definedName>
    <definedName name="_Z7">#REF!</definedName>
    <definedName name="a" localSheetId="3">#REF!</definedName>
    <definedName name="a">'[1]Weighted Avg. shares OS 06'!#REF!</definedName>
    <definedName name="A_IMPRESIÓN_IM">#REF!</definedName>
    <definedName name="a02a">#REF!</definedName>
    <definedName name="a04a">#REF!</definedName>
    <definedName name="a05a">#REF!</definedName>
    <definedName name="a07a">#REF!</definedName>
    <definedName name="a08a">#REF!</definedName>
    <definedName name="A1_">#N/A</definedName>
    <definedName name="a11a">#REF!</definedName>
    <definedName name="a13a">#REF!</definedName>
    <definedName name="a14a">#REF!</definedName>
    <definedName name="a16a">#REF!</definedName>
    <definedName name="a17a">#REF!</definedName>
    <definedName name="a19a">#REF!</definedName>
    <definedName name="a22a">#REF!</definedName>
    <definedName name="a23a">#REF!</definedName>
    <definedName name="aa" localSheetId="3">#REF!</definedName>
    <definedName name="aa">'[1]Weighted Avg. shares OS 06'!#REF!</definedName>
    <definedName name="aaa" localSheetId="3">#REF!</definedName>
    <definedName name="aaa">#REF!</definedName>
    <definedName name="aaaa">#REF!</definedName>
    <definedName name="aaaaaa">#REF!</definedName>
    <definedName name="aaaaaaaaaaaaaaaaaaaa">'[1]Weighted Avg. shares OS 06'!#REF!</definedName>
    <definedName name="aaaaaaaaaaaaaaaaaaaaaaaaaaaaaaaaa">#REF!</definedName>
    <definedName name="abc" localSheetId="3">#REF!</definedName>
    <definedName name="abc">#REF!</definedName>
    <definedName name="ABCDE" localSheetId="3" hidden="1">{#N/A,#N/A,FALSE,"Projections";#N/A,#N/A,FALSE,"Multiples Valuation";#N/A,#N/A,FALSE,"LBO";#N/A,#N/A,FALSE,"Multiples_Sensitivity";#N/A,#N/A,FALSE,"Summary"}</definedName>
    <definedName name="ABCDE" hidden="1">{#N/A,#N/A,FALSE,"Projections";#N/A,#N/A,FALSE,"Multiples Valuation";#N/A,#N/A,FALSE,"LBO";#N/A,#N/A,FALSE,"Multiples_Sensitivity";#N/A,#N/A,FALSE,"Summary"}</definedName>
    <definedName name="ac" hidden="1">{#N/A,#N/A,FALSE,"Aging Summary";#N/A,#N/A,FALSE,"Ratio Analysis";#N/A,#N/A,FALSE,"Test 120 Day Accts";#N/A,#N/A,FALSE,"Tickmarks"}</definedName>
    <definedName name="ac_line1.0_" hidden="1">{#N/A,#N/A,FALSE,"Eff-SSC2"}</definedName>
    <definedName name="Acc.Interest">#REF!</definedName>
    <definedName name="acc.num">#REF!</definedName>
    <definedName name="acc.num_13">#REF!</definedName>
    <definedName name="acc.num_22">#REF!</definedName>
    <definedName name="Acc_payable_growth_fore_2">#REF!</definedName>
    <definedName name="Acc_payable_growth_fore_3">#REF!</definedName>
    <definedName name="Acc_payable_growth_fore_3_1">#REF!</definedName>
    <definedName name="Acc_payable_growth_fore_4">#REF!</definedName>
    <definedName name="Acc_payable_growth_fore_5">#REF!</definedName>
    <definedName name="Acc_payable_growth_fore_6">#REF!</definedName>
    <definedName name="Acc_payable_growth_fore_7">#REF!</definedName>
    <definedName name="Acc_payable_growth_fore_8">#REF!</definedName>
    <definedName name="Acc_Rec_growth_fore_2">#REF!</definedName>
    <definedName name="Acc_Rec_growth_fore_3">#REF!</definedName>
    <definedName name="Acc_Rec_growth_fore_3_1">#REF!</definedName>
    <definedName name="Acc_Rec_growth_fore_4">#REF!</definedName>
    <definedName name="Acc_Rec_growth_fore_5">#REF!</definedName>
    <definedName name="Acc_Rec_growth_fore_6">#REF!</definedName>
    <definedName name="Acc_Rec_growth_fore_7">#REF!</definedName>
    <definedName name="Acc_Rec_growth_fore_8">#REF!</definedName>
    <definedName name="Access_Button" hidden="1">"recSPC1_Sheet9_List"</definedName>
    <definedName name="AccessDatabase" hidden="1">"\\Suchart\suchart\ATHAPORN\recSPC1.mdb"</definedName>
    <definedName name="ACCG_CHARGE">#REF!</definedName>
    <definedName name="AccommodationIdentifier">#REF!</definedName>
    <definedName name="Accomodation_Misc_AUD">#REF!</definedName>
    <definedName name="AccomodationDatabase">#REF!</definedName>
    <definedName name="ACCOUNT">#REF!</definedName>
    <definedName name="Accounts" comment="For Test #5">#REF!</definedName>
    <definedName name="accrual">#REF!</definedName>
    <definedName name="accrual2">#REF!</definedName>
    <definedName name="Accruals">#REF!</definedName>
    <definedName name="Accrued_compensation_growth_fore_2">#REF!</definedName>
    <definedName name="Accrued_compensation_growth_fore_3">#REF!</definedName>
    <definedName name="Accrued_compensation_growth_fore_3_1">#REF!</definedName>
    <definedName name="Accrued_compensation_growth_fore_4">#REF!</definedName>
    <definedName name="Accrued_compensation_growth_fore_5">#REF!</definedName>
    <definedName name="Accrued_compensation_growth_fore_6">#REF!</definedName>
    <definedName name="Accrued_compensation_growth_fore_7">#REF!</definedName>
    <definedName name="Accrued_compensation_growth_fore_8">#REF!</definedName>
    <definedName name="Accrued_expenses_growth_fore_2">#REF!</definedName>
    <definedName name="Accrued_expenses_growth_fore_3">#REF!</definedName>
    <definedName name="Accrued_expenses_growth_fore_3_1">#REF!</definedName>
    <definedName name="Accrued_expenses_growth_fore_4">#REF!</definedName>
    <definedName name="Accrued_expenses_growth_fore_5">#REF!</definedName>
    <definedName name="Accrued_expenses_growth_fore_6">#REF!</definedName>
    <definedName name="Accrued_expenses_growth_fore_7">#REF!</definedName>
    <definedName name="Accrued_expenses_growth_fore_8">#REF!</definedName>
    <definedName name="ACCRUEDEXPENSE">#REF!</definedName>
    <definedName name="AcctNames">#REF!</definedName>
    <definedName name="AcctNos">#REF!</definedName>
    <definedName name="Accum_Cap_Expenses_growth_fore_2">#REF!</definedName>
    <definedName name="Accum_Cap_Expenses_growth_fore_3">#REF!</definedName>
    <definedName name="Accum_Cap_Expenses_growth_fore_3_1">#REF!</definedName>
    <definedName name="Accum_Cap_Expenses_growth_fore_4">#REF!</definedName>
    <definedName name="Accum_Cap_Expenses_growth_fore_5">#REF!</definedName>
    <definedName name="Accum_Cap_Expenses_growth_fore_6">#REF!</definedName>
    <definedName name="Accum_Cap_Expenses_growth_fore_7">#REF!</definedName>
    <definedName name="Accum_Cap_Expenses_growth_fore_8">#REF!</definedName>
    <definedName name="Accum_Goodwill_Amort_growth_fore_2">#REF!</definedName>
    <definedName name="Accum_Goodwill_Amort_growth_fore_3">#REF!</definedName>
    <definedName name="Accum_Goodwill_Amort_growth_fore_3_1">#REF!</definedName>
    <definedName name="Accum_Goodwill_Amort_growth_fore_4">#REF!</definedName>
    <definedName name="Accum_Goodwill_Amort_growth_fore_5">#REF!</definedName>
    <definedName name="Accum_Goodwill_Amort_growth_fore_6">#REF!</definedName>
    <definedName name="Accum_Goodwill_Amort_growth_fore_7">#REF!</definedName>
    <definedName name="Accum_Goodwill_Amort_growth_fore_8">#REF!</definedName>
    <definedName name="accumdeprbegbalBuildingsandimprovements">#REF!</definedName>
    <definedName name="accumdeprbegbalCIP">#REF!</definedName>
    <definedName name="accumdeprbegbalfurniture_Fixture">#REF!</definedName>
    <definedName name="accumdeprbegbalLandandlandrights">#REF!</definedName>
    <definedName name="accumdeprbegbalLandimprovements">#REF!</definedName>
    <definedName name="accumdeprbegbalLease">#REF!</definedName>
    <definedName name="accumdeprbegbalMachineryandequipment">#REF!</definedName>
    <definedName name="accumdeprbegbalMatureplantations">#REF!</definedName>
    <definedName name="accumdeprbegbalOfficeequipment">#REF!</definedName>
    <definedName name="accumdeprbegbalTelecommunicationsequipment">#REF!</definedName>
    <definedName name="accumdeprbegbalTransportationequipment">#REF!</definedName>
    <definedName name="ACQ">#REF!</definedName>
    <definedName name="ACT">#REF!</definedName>
    <definedName name="ACTARIS__SAS_Africa_middle_East_Division">#REF!</definedName>
    <definedName name="Actaris_Contadores___SA">#REF!</definedName>
    <definedName name="Actaris_Ltda.">#REF!</definedName>
    <definedName name="ACTARIS_METERFABRIEK_BV">#REF!</definedName>
    <definedName name="ACTARIS_SAS">#REF!</definedName>
    <definedName name="ACTARIS_SINGAPORE_PTE_LTD">#REF!</definedName>
    <definedName name="Actual">#REF!</definedName>
    <definedName name="ACTUAL_12MO_IS">#REF!</definedName>
    <definedName name="ACTUAL_BS">#REF!</definedName>
    <definedName name="ACTUAL_IS">#REF!</definedName>
    <definedName name="Actual_Range">#REF!,#REF!,#REF!,#REF!,#REF!,#REF!,#REF!,#REF!,#REF!,#REF!,#REF!,#REF!</definedName>
    <definedName name="Actual_Range2">#REF!,#REF!,#REF!,#REF!,#REF!,#REF!,#REF!,#REF!,#REF!,#REF!,#REF!</definedName>
    <definedName name="Actual_Range3">#REF!,#REF!,#REF!,#REF!,#REF!,#REF!,#REF!,#REF!,#REF!,#REF!,#REF!</definedName>
    <definedName name="Actual_Range4">#REF!,#REF!</definedName>
    <definedName name="ACTUAL_SC">#REF!</definedName>
    <definedName name="Actual_TRI">#REF!</definedName>
    <definedName name="ACTUALS">#N/A</definedName>
    <definedName name="ActualType">#REF!</definedName>
    <definedName name="ad" localSheetId="3" hidden="1">{"CHART",#N/A,FALSE,"Arch Communications"}</definedName>
    <definedName name="ad" hidden="1">{"CHART",#N/A,FALSE,"Arch Communications"}</definedName>
    <definedName name="add">#REF!</definedName>
    <definedName name="AddOns">#REF!</definedName>
    <definedName name="ADDPAININCAPITAL">#REF!</definedName>
    <definedName name="address01">#REF!</definedName>
    <definedName name="address02">#REF!</definedName>
    <definedName name="address03">#REF!</definedName>
    <definedName name="ADDRESS1">#REF!</definedName>
    <definedName name="address2">#REF!</definedName>
    <definedName name="ADDRESS3">#REF!</definedName>
    <definedName name="Address4">#REF!</definedName>
    <definedName name="adds">#REF!</definedName>
    <definedName name="ADE">#REF!</definedName>
    <definedName name="adeeeeeeeee" hidden="1">{#N/A,#N/A,FALSE,"Aging Summary";#N/A,#N/A,FALSE,"Ratio Analysis";#N/A,#N/A,FALSE,"Test 120 Day Accts";#N/A,#N/A,FALSE,"Tickmarks"}</definedName>
    <definedName name="Adj_net_oper_fore_3">#REF!</definedName>
    <definedName name="Adj_net_oper_fore_3_1">#REF!</definedName>
    <definedName name="Adj_net_oper_fore_4">#REF!</definedName>
    <definedName name="Adj_net_oper_fore_5">#REF!</definedName>
    <definedName name="Adj_net_oper_fore_6">#REF!</definedName>
    <definedName name="Adj_net_oper_fore_7">#REF!</definedName>
    <definedName name="Adj_net_oper_fore_8">#REF!</definedName>
    <definedName name="Adj_perc_Y10">#REF!</definedName>
    <definedName name="Adj_perc_Y2">#REF!</definedName>
    <definedName name="Adj_perc_Y3">#REF!</definedName>
    <definedName name="Adj_perc_Y4">#REF!</definedName>
    <definedName name="Adj_perc_Y5">#REF!</definedName>
    <definedName name="Adj_perc_Y6">#REF!</definedName>
    <definedName name="Adj_perc_Y7">#REF!</definedName>
    <definedName name="Adj_perc_Y8">#REF!</definedName>
    <definedName name="Adj_perc_Y9">#REF!</definedName>
    <definedName name="Adj_total_cost_Y1">#REF!</definedName>
    <definedName name="Adj_total_cost_Y10">#REF!</definedName>
    <definedName name="Adj_total_cost_Y2">#REF!</definedName>
    <definedName name="Adj_total_cost_Y3">#REF!</definedName>
    <definedName name="Adj_total_cost_Y4">#REF!</definedName>
    <definedName name="Adj_total_cost_Y5">#REF!</definedName>
    <definedName name="Adj_total_cost_Y6">#REF!</definedName>
    <definedName name="Adj_total_cost_Y7">#REF!</definedName>
    <definedName name="Adj_total_cost_Y8">#REF!</definedName>
    <definedName name="Adj_total_cost_Y9">#REF!</definedName>
    <definedName name="ADJPROOF">#REF!</definedName>
    <definedName name="Adjusted_Net_Operating_Profit">#REF!</definedName>
    <definedName name="ADM">#REF!</definedName>
    <definedName name="Admin">#REF!</definedName>
    <definedName name="ads" localSheetId="3" hidden="1">{#N/A,#N/A,FALSE,"AD_Purch";#N/A,#N/A,FALSE,"Projections";#N/A,#N/A,FALSE,"DCF";#N/A,#N/A,FALSE,"Mkt Val"}</definedName>
    <definedName name="ads" hidden="1">{#N/A,#N/A,FALSE,"AD_Purch";#N/A,#N/A,FALSE,"Projections";#N/A,#N/A,FALSE,"DCF";#N/A,#N/A,FALSE,"Mkt Val"}</definedName>
    <definedName name="adsf" localSheetId="3" hidden="1">{#N/A,#N/A,FALSE,"AD_Purch";#N/A,#N/A,FALSE,"Projections";#N/A,#N/A,FALSE,"DCF";#N/A,#N/A,FALSE,"Mkt Val"}</definedName>
    <definedName name="adsf" hidden="1">{#N/A,#N/A,FALSE,"AD_Purch";#N/A,#N/A,FALSE,"Projections";#N/A,#N/A,FALSE,"DCF";#N/A,#N/A,FALSE,"Mkt Val"}</definedName>
    <definedName name="ADVANCEFORSALE">#REF!</definedName>
    <definedName name="ADVANCES">#REF!</definedName>
    <definedName name="Advertising">0.0275</definedName>
    <definedName name="ADVFORACQUISITIONOFINVESTMENT">#REF!</definedName>
    <definedName name="AES_TELASI">#REF!</definedName>
    <definedName name="ag">#REF!</definedName>
    <definedName name="Ags_01">#REF!</definedName>
    <definedName name="Agt_02">#REF!</definedName>
    <definedName name="Agust0802">#REF!</definedName>
    <definedName name="AHMED_NASSER_ASSOC._PARTNER">#REF!</definedName>
    <definedName name="airp_trf">#REF!</definedName>
    <definedName name="airpl_kl">#REF!</definedName>
    <definedName name="akhir">#REF!</definedName>
    <definedName name="AKT">#REF!</definedName>
    <definedName name="aktiva">#REF!</definedName>
    <definedName name="aktiva_lain_lain">#REF!</definedName>
    <definedName name="aktiva_lain_lain_2">#REF!</definedName>
    <definedName name="aktiva_lain_lain_3">#REF!</definedName>
    <definedName name="aktiva_lain_lain_4">#REF!</definedName>
    <definedName name="aktiva_lain_lain_5">#REF!</definedName>
    <definedName name="aktiva_lain_lain_6">#REF!</definedName>
    <definedName name="aktiva_lain_lain_7">#REF!</definedName>
    <definedName name="aktiva_lain_lain_8">#REF!</definedName>
    <definedName name="aku">#REF!</definedName>
    <definedName name="akun">#REF!</definedName>
    <definedName name="AL_QAISI_FOR_ELECTROMECHANI">#REF!</definedName>
    <definedName name="Alamat">#REF!</definedName>
    <definedName name="ALDI">#REF!</definedName>
    <definedName name="ALL">#REF!</definedName>
    <definedName name="AllO_1">#REF!</definedName>
    <definedName name="AllO_10">#REF!</definedName>
    <definedName name="AllO_11">#REF!</definedName>
    <definedName name="AllO_12">#REF!</definedName>
    <definedName name="AllO_2">#REF!</definedName>
    <definedName name="AllO_3">#REF!</definedName>
    <definedName name="AllO_4">#REF!</definedName>
    <definedName name="AllO_5">#REF!</definedName>
    <definedName name="AllO_6">#REF!</definedName>
    <definedName name="AllO_7">#REF!</definedName>
    <definedName name="AllO_8">#REF!</definedName>
    <definedName name="AllO_9">#REF!</definedName>
    <definedName name="Alloc_Indirect">#REF!</definedName>
    <definedName name="Allocation_Table">#REF!</definedName>
    <definedName name="Allowance_Data">#REF!</definedName>
    <definedName name="AllowanceDatabase">#REF!</definedName>
    <definedName name="AllowanceIndicator">#REF!</definedName>
    <definedName name="Allpike">#REF!</definedName>
    <definedName name="ALM_PERS">#REF!</definedName>
    <definedName name="AM..1">#REF!</definedName>
    <definedName name="AM..2">'[3]U-V'!#REF!</definedName>
    <definedName name="AM..3">'[3]U-V'!#REF!</definedName>
    <definedName name="AM..4">'[3]U-V'!#REF!</definedName>
    <definedName name="AM..5">'[3]U-V'!#REF!</definedName>
    <definedName name="AM..6">#REF!</definedName>
    <definedName name="AM..7">#REF!</definedName>
    <definedName name="am..77">'[5]U-V'!#REF!</definedName>
    <definedName name="AM.1">#REF!</definedName>
    <definedName name="AM.2">'[3]U-V'!#REF!</definedName>
    <definedName name="AM.3">'[3]U-V'!#REF!</definedName>
    <definedName name="AM.4">'[3]U-V'!#REF!</definedName>
    <definedName name="AM.5">'[3]U-V'!#REF!</definedName>
    <definedName name="AM.6">#REF!</definedName>
    <definedName name="AM.7">#REF!</definedName>
    <definedName name="American_Express_Bank">#REF!</definedName>
    <definedName name="ami">#REF!</definedName>
    <definedName name="Amortisasi_Pra_Operasi">#REF!</definedName>
    <definedName name="Amortization" localSheetId="3">{#N/A,#N/A,FALSE,"Qtly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AMORTIZATION">[20]Consolid_Entry!#REF!</definedName>
    <definedName name="an">#REF!</definedName>
    <definedName name="Analysis">'[21]BA Continuity 1995'!#REF!</definedName>
    <definedName name="ANDI">#REF!</definedName>
    <definedName name="ang">#REF!</definedName>
    <definedName name="Angka_01">#REF!</definedName>
    <definedName name="Angka_01_5">#REF!</definedName>
    <definedName name="Angka_02">#REF!</definedName>
    <definedName name="Angka_02_5">#REF!</definedName>
    <definedName name="Angka_03">#REF!</definedName>
    <definedName name="Angka_03_5">#REF!</definedName>
    <definedName name="Angka_04">#REF!</definedName>
    <definedName name="Angka_04_5">#REF!</definedName>
    <definedName name="Angka_05">#REF!</definedName>
    <definedName name="Angka_05_5">#REF!</definedName>
    <definedName name="Angka_06">#REF!</definedName>
    <definedName name="Angka_06_5">#REF!</definedName>
    <definedName name="Angka_07">#REF!</definedName>
    <definedName name="Angka_07_5">#REF!</definedName>
    <definedName name="Angka_08">#REF!</definedName>
    <definedName name="Angka_08_5">#REF!</definedName>
    <definedName name="Angka_09">#REF!</definedName>
    <definedName name="Angka_09_5">#REF!</definedName>
    <definedName name="Angka_10">#REF!</definedName>
    <definedName name="Angka_10_5">#REF!</definedName>
    <definedName name="Angka_11">#REF!</definedName>
    <definedName name="Angka_11_5">#REF!</definedName>
    <definedName name="Angka_12">#REF!</definedName>
    <definedName name="Angka_12_5">#REF!</definedName>
    <definedName name="Angka_13">#REF!</definedName>
    <definedName name="Angka_13_5">#REF!</definedName>
    <definedName name="Angka_14">#REF!</definedName>
    <definedName name="Angka_14_5">#REF!</definedName>
    <definedName name="Angka_15">#REF!</definedName>
    <definedName name="Angka_15_5">#REF!</definedName>
    <definedName name="Angka_16">#REF!</definedName>
    <definedName name="Angka_16_5">#REF!</definedName>
    <definedName name="Angka_17">#REF!</definedName>
    <definedName name="Angka_17_5">#REF!</definedName>
    <definedName name="Angka_18">#REF!</definedName>
    <definedName name="Angka_18_5">#REF!</definedName>
    <definedName name="Angka_19">#REF!</definedName>
    <definedName name="Angka_19_5">#REF!</definedName>
    <definedName name="Angka_20">#REF!</definedName>
    <definedName name="Angka_20_5">#REF!</definedName>
    <definedName name="Angka_21">#REF!</definedName>
    <definedName name="Angka_21_5">#REF!</definedName>
    <definedName name="Angka_22">#REF!</definedName>
    <definedName name="Angka_22_5">#REF!</definedName>
    <definedName name="Angka_23">#REF!</definedName>
    <definedName name="Angka_23_5">#REF!</definedName>
    <definedName name="Angka_24">#REF!</definedName>
    <definedName name="Angka_24_5">#REF!</definedName>
    <definedName name="Angka_25">#REF!</definedName>
    <definedName name="Angka_25_5">#REF!</definedName>
    <definedName name="Angka_26">#REF!</definedName>
    <definedName name="Angka_26_5">#REF!</definedName>
    <definedName name="ANNBUD_IS">#REF!</definedName>
    <definedName name="ANNBUD_SC">#REF!</definedName>
    <definedName name="Annual_datacenter_cost_D1">#REF!</definedName>
    <definedName name="Annual_datacenter_cost_TB1">#REF!</definedName>
    <definedName name="Annual_datacenter_cost_TB2">#REF!</definedName>
    <definedName name="Annual_dev_cost_D1">#REF!</definedName>
    <definedName name="Annual_dev_cost_TB1">#REF!</definedName>
    <definedName name="Annual_dev_cost_TB2">#REF!</definedName>
    <definedName name="Annual_hosting_cost_D1">#REF!</definedName>
    <definedName name="Annual_hosting_cost_TB1">#REF!</definedName>
    <definedName name="Annual_hosting_cost_TB2">#REF!</definedName>
    <definedName name="Annual_hosting_sum_D1">#REF!</definedName>
    <definedName name="Annual_maint_cost_D1">#REF!</definedName>
    <definedName name="Annual_maint_cost_TB1">#REF!</definedName>
    <definedName name="Annual_maint_cost_TB2">#REF!</definedName>
    <definedName name="Annual_storage_cost_D1">#REF!</definedName>
    <definedName name="Annual_storage_cost_TB1">#REF!</definedName>
    <definedName name="Annual_storage_cost_TB2">#REF!</definedName>
    <definedName name="Annual_supp_cost_D1">#REF!</definedName>
    <definedName name="Annual_supp_cost_TB1">#REF!</definedName>
    <definedName name="Annual_supp_cost_TB2">#REF!</definedName>
    <definedName name="ANO">#REF!</definedName>
    <definedName name="anscount" hidden="1">1</definedName>
    <definedName name="AntDescription">#REF!</definedName>
    <definedName name="AntEricssonProduct">#REF!</definedName>
    <definedName name="Aowner">#REF!</definedName>
    <definedName name="AP">#REF!</definedName>
    <definedName name="apa">#REF!</definedName>
    <definedName name="APAFFBB">#REF!</definedName>
    <definedName name="APAFFCON">#REF!</definedName>
    <definedName name="APDEFERREDTAX">#REF!</definedName>
    <definedName name="APINTERCOMPANYACCOUNT">#REF!</definedName>
    <definedName name="APMINORITYINTEREST">#REF!</definedName>
    <definedName name="APOTHRELATED">#REF!</definedName>
    <definedName name="APOTHTHIRD">#REF!</definedName>
    <definedName name="app2_4">#REF!</definedName>
    <definedName name="Appl_costs_D1">#REF!</definedName>
    <definedName name="Appl_costs_D1_annual">#REF!</definedName>
    <definedName name="Appl_costs_TB1">#REF!</definedName>
    <definedName name="Appl_costs_TB1_annual">#REF!</definedName>
    <definedName name="Appl_costs_TB2">#REF!</definedName>
    <definedName name="Appl_costs_TB2_annual">#REF!</definedName>
    <definedName name="Appl_costs_Y1">#REF!</definedName>
    <definedName name="Appl_costs_Y10">#REF!</definedName>
    <definedName name="Appl_costs_Y2">#REF!</definedName>
    <definedName name="Appl_costs_Y3">#REF!</definedName>
    <definedName name="Appl_costs_Y4">#REF!</definedName>
    <definedName name="Appl_costs_Y5">#REF!</definedName>
    <definedName name="Appl_costs_Y6">#REF!</definedName>
    <definedName name="Appl_costs_Y7">#REF!</definedName>
    <definedName name="Appl_costs_Y8">#REF!</definedName>
    <definedName name="Appl_costs_Y9">#REF!</definedName>
    <definedName name="Appl_datacenter_project_exit">#REF!</definedName>
    <definedName name="Appl_datacenter_project_transformation">#REF!</definedName>
    <definedName name="Appl_datacenter_project_transition">#REF!</definedName>
    <definedName name="Appl_dev_D1">#REF!</definedName>
    <definedName name="Appl_dev_project_exit">#REF!</definedName>
    <definedName name="Appl_dev_project_transformation">#REF!</definedName>
    <definedName name="Appl_dev_project_transition">#REF!</definedName>
    <definedName name="Appl_dev_TB1">#REF!</definedName>
    <definedName name="Appl_dev_TB2">#REF!</definedName>
    <definedName name="Appl_hosting_project_exit">#REF!</definedName>
    <definedName name="Appl_hosting_project_transformation">#REF!</definedName>
    <definedName name="Appl_hosting_project_transition">#REF!</definedName>
    <definedName name="Appl_maint_D1">#REF!</definedName>
    <definedName name="Appl_maint_TB1">#REF!</definedName>
    <definedName name="Appl_maint_TB2">#REF!</definedName>
    <definedName name="Appl_other_project_exit">#REF!</definedName>
    <definedName name="Appl_other_project_transformation">#REF!</definedName>
    <definedName name="Appl_other_project_transition">#REF!</definedName>
    <definedName name="Appl_section_0">#REF!</definedName>
    <definedName name="Appl_section_1">#REF!</definedName>
    <definedName name="Appl_section_2">#REF!</definedName>
    <definedName name="Appl_section_3">#REF!</definedName>
    <definedName name="Appl_section_4">#REF!</definedName>
    <definedName name="Appl_section_5">#REF!</definedName>
    <definedName name="Appl_section_6">#REF!</definedName>
    <definedName name="Appl_section_7">#REF!</definedName>
    <definedName name="Appl_servers_C1_D1">#REF!</definedName>
    <definedName name="Appl_servers_C1_share">#REF!</definedName>
    <definedName name="Appl_servers_C1_TB1">#REF!</definedName>
    <definedName name="Appl_servers_C1_TB2">#REF!</definedName>
    <definedName name="Appl_servers_C2_D1">#REF!</definedName>
    <definedName name="Appl_servers_C2_share">#REF!</definedName>
    <definedName name="Appl_servers_C2_TB1">#REF!</definedName>
    <definedName name="Appl_servers_C2_TB2">#REF!</definedName>
    <definedName name="Appl_servers_C3_D1">#REF!</definedName>
    <definedName name="Appl_servers_C3_share">#REF!</definedName>
    <definedName name="Appl_servers_C3_TB1">#REF!</definedName>
    <definedName name="Appl_servers_C3_TB2">#REF!</definedName>
    <definedName name="Appl_supp_D1">#REF!</definedName>
    <definedName name="Appl_supp_project_exit">#REF!</definedName>
    <definedName name="Appl_supp_project_transformation">#REF!</definedName>
    <definedName name="Appl_supp_project_transition">#REF!</definedName>
    <definedName name="Appl_supp_TB1">#REF!</definedName>
    <definedName name="Appl_supp_TB2">#REF!</definedName>
    <definedName name="Application_group_1">#REF!</definedName>
    <definedName name="Application_group_2">#REF!</definedName>
    <definedName name="Application_group_3">#REF!</definedName>
    <definedName name="Application_group_4">#REF!</definedName>
    <definedName name="Application_group_5">#REF!</definedName>
    <definedName name="Application_group_6">#REF!</definedName>
    <definedName name="Application_group_7">#REF!</definedName>
    <definedName name="Application_group_own_scope_dev">#REF!</definedName>
    <definedName name="Application_group_own_scope_ESS">#REF!</definedName>
    <definedName name="Application_group_own_scope_KM">#REF!</definedName>
    <definedName name="Application_group_own_scope_MSS">#REF!</definedName>
    <definedName name="Application_group_own_scope_office">#REF!</definedName>
    <definedName name="Application_group_own_scope_OSS">#REF!</definedName>
    <definedName name="Application_group_own_scope_WFM">#REF!</definedName>
    <definedName name="Application_responsibility_D1">#REF!</definedName>
    <definedName name="Application_responsibility_TB1">#REF!</definedName>
    <definedName name="Application_responsibility_TB2">#REF!</definedName>
    <definedName name="Application_scenario_0">#REF!</definedName>
    <definedName name="Application_scenario_1">#REF!</definedName>
    <definedName name="Application_scenario_2">#REF!</definedName>
    <definedName name="Application_scenario_3">#REF!</definedName>
    <definedName name="Application_scenario_4">#REF!</definedName>
    <definedName name="Application_scenarios_3_choices">#REF!</definedName>
    <definedName name="Application_scenarios_4_choices">#REF!</definedName>
    <definedName name="Applications_in_scope">#REF!</definedName>
    <definedName name="Applications_in_scope_modifications">#REF!</definedName>
    <definedName name="Applications_scenario_D1_Dev">#REF!</definedName>
    <definedName name="Applications_scenario_D1_ESS">#REF!</definedName>
    <definedName name="Applications_scenario_D1_KM">#REF!</definedName>
    <definedName name="Applications_scenario_D1_MSS">#REF!</definedName>
    <definedName name="Applications_scenario_D1_Office">#REF!</definedName>
    <definedName name="Applications_scenario_D1_OSS">#REF!</definedName>
    <definedName name="Applications_scenario_D1_WFM">#REF!</definedName>
    <definedName name="Applications_scenario_TB1_Dev">#REF!</definedName>
    <definedName name="Applications_scenario_TB1_ESS">#REF!</definedName>
    <definedName name="Applications_scenario_TB1_KM">#REF!</definedName>
    <definedName name="Applications_scenario_TB1_MSS">#REF!</definedName>
    <definedName name="Applications_scenario_TB1_Office">#REF!</definedName>
    <definedName name="Applications_scenario_TB1_OSS">#REF!</definedName>
    <definedName name="Applications_scenario_TB1_WFM">#REF!</definedName>
    <definedName name="Applications_scenario_TB2_Dev">#REF!</definedName>
    <definedName name="Applications_scenario_TB2_ESS">#REF!</definedName>
    <definedName name="Applications_scenario_TB2_KM">#REF!</definedName>
    <definedName name="Applications_scenario_TB2_MSS">#REF!</definedName>
    <definedName name="Applications_scenario_TB2_Office">#REF!</definedName>
    <definedName name="Applications_scenario_TB2_OSS">#REF!</definedName>
    <definedName name="Applications_scenario_TB2_WFM">#REF!</definedName>
    <definedName name="Applications_scope">#REF!</definedName>
    <definedName name="Apr">#REF!</definedName>
    <definedName name="Apr_00">#REF!</definedName>
    <definedName name="Apr_01">#REF!</definedName>
    <definedName name="Apr_02">#REF!</definedName>
    <definedName name="april">#REF!</definedName>
    <definedName name="AprSun1">DATEVALUE("4/1/"&amp;#REF!)-WEEKDAY(DATEVALUE("4/1/"&amp;#REF!))+1</definedName>
    <definedName name="APSUBSBB">#REF!</definedName>
    <definedName name="APSUBSCON">#REF!</definedName>
    <definedName name="APTRADRELATED">#REF!</definedName>
    <definedName name="APTRADTHIRD">#REF!</definedName>
    <definedName name="APYE">#REF!</definedName>
    <definedName name="aq">#REF!</definedName>
    <definedName name="ar">#REF!</definedName>
    <definedName name="AR_1">#REF!</definedName>
    <definedName name="AR_2">#REF!</definedName>
    <definedName name="ARA_Threshold">#REF!</definedName>
    <definedName name="ARAFFBB">#REF!</definedName>
    <definedName name="AREA_ANALISE">#REF!</definedName>
    <definedName name="ARK_JATRED">#REF!</definedName>
    <definedName name="AROTHRELATED">#REF!</definedName>
    <definedName name="AROTHTHIRD">#REF!</definedName>
    <definedName name="ARP_Threshold">#REF!</definedName>
    <definedName name="ARPU_override">#REF!</definedName>
    <definedName name="ARSUBSBB">#REF!</definedName>
    <definedName name="ARSUBSCON">#REF!</definedName>
    <definedName name="ARTRADRELATED">#REF!</definedName>
    <definedName name="ARTRADTHIRD">#REF!</definedName>
    <definedName name="as">#REF!</definedName>
    <definedName name="AS2DocOpenMode" hidden="1">"AS2DocumentEdit"</definedName>
    <definedName name="AS2HasNoAutoHeaderFooter" hidden="1">" "</definedName>
    <definedName name="AS2NamedRange" hidden="1">24</definedName>
    <definedName name="AS2ReportLS" hidden="1">1</definedName>
    <definedName name="AS2StaticLS" localSheetId="3" hidden="1">#REF!</definedName>
    <definedName name="AS2StaticLS" hidden="1">#REF!</definedName>
    <definedName name="AS2SyncStepLS" hidden="1">0</definedName>
    <definedName name="AS2TickmarkLS" localSheetId="3" hidden="1">#REF!</definedName>
    <definedName name="AS2TickmarkLS" hidden="1">#REF!</definedName>
    <definedName name="AS2VersionLS" hidden="1">300</definedName>
    <definedName name="asal">#REF!</definedName>
    <definedName name="asd">#REF!</definedName>
    <definedName name="asdad">#REF!</definedName>
    <definedName name="asdasf">#REF!</definedName>
    <definedName name="asdasfas">#REF!</definedName>
    <definedName name="ASDD">#REF!</definedName>
    <definedName name="asdf">#REF!</definedName>
    <definedName name="asdfasdf" localSheetId="3" hidden="1">{#N/A,#N/A,FALSE,"TS";#N/A,#N/A,FALSE,"Combo";#N/A,#N/A,FALSE,"FAIR";#N/A,#N/A,FALSE,"RBC";#N/A,#N/A,FALSE,"xxxx";#N/A,#N/A,FALSE,"A_D";#N/A,#N/A,FALSE,"WACC";#N/A,#N/A,FALSE,"DCF";#N/A,#N/A,FALSE,"LBO";#N/A,#N/A,FALSE,"AcqMults";#N/A,#N/A,FALSE,"CompMults"}</definedName>
    <definedName name="asdfasdf" hidden="1">{#N/A,#N/A,FALSE,"TS";#N/A,#N/A,FALSE,"Combo";#N/A,#N/A,FALSE,"FAIR";#N/A,#N/A,FALSE,"RBC";#N/A,#N/A,FALSE,"xxxx";#N/A,#N/A,FALSE,"A_D";#N/A,#N/A,FALSE,"WACC";#N/A,#N/A,FALSE,"DCF";#N/A,#N/A,FALSE,"LBO";#N/A,#N/A,FALSE,"AcqMults";#N/A,#N/A,FALSE,"CompMults"}</definedName>
    <definedName name="asdfwefwerf">#REF!</definedName>
    <definedName name="asfwet">#REF!</definedName>
    <definedName name="asgg"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asgg"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ass">#REF!</definedName>
    <definedName name="Asset_costs_Y3">#REF!</definedName>
    <definedName name="Asset_costs_Y4">#REF!</definedName>
    <definedName name="Asset_costs_Y5">#REF!</definedName>
    <definedName name="Asset_costs_Y6">#REF!</definedName>
    <definedName name="Asset_costs_Y7">#REF!</definedName>
    <definedName name="Asset_costs_Y8">#REF!</definedName>
    <definedName name="Asset_costs_Y9">#REF!</definedName>
    <definedName name="Asset_Optional_Fields">#REF!</definedName>
    <definedName name="Assets">#REF!</definedName>
    <definedName name="ASSETS_2">#REF!</definedName>
    <definedName name="ASSETS_3">#REF!</definedName>
    <definedName name="ASSETS_4">#REF!</definedName>
    <definedName name="ASSETS_5">#REF!</definedName>
    <definedName name="ASSETS_6">#REF!</definedName>
    <definedName name="ASSETS_7">#REF!</definedName>
    <definedName name="ASSETS_8">#REF!</definedName>
    <definedName name="Assets_appl_procurement?">#REF!</definedName>
    <definedName name="Assets_appl_project_procurement?">#REF!</definedName>
    <definedName name="Assets_appl_start_value">#REF!</definedName>
    <definedName name="Assets_infra_after_depr">#REF!</definedName>
    <definedName name="Assets_infra_procurement?">#REF!</definedName>
    <definedName name="Assets_infra_project_procurement?">#REF!</definedName>
    <definedName name="Assets_infra_start_value">#REF!</definedName>
    <definedName name="Assets_PC_after_depr">#REF!</definedName>
    <definedName name="Assets_PC_procurement?">#REF!</definedName>
    <definedName name="Assets_PC_project_procurement?">#REF!</definedName>
    <definedName name="Assets_PC_start_value">#REF!</definedName>
    <definedName name="ASSETUNDERCAPITALLEASE">#REF!</definedName>
    <definedName name="AssisOwner">#REF!</definedName>
    <definedName name="Asso_1">#REF!</definedName>
    <definedName name="Asso_10">#REF!</definedName>
    <definedName name="Asso_11">#REF!</definedName>
    <definedName name="Asso_12">#REF!</definedName>
    <definedName name="Asso_2">#REF!</definedName>
    <definedName name="Asso_3">#REF!</definedName>
    <definedName name="Asso_4">#REF!</definedName>
    <definedName name="Asso_5">#REF!</definedName>
    <definedName name="Asso_6">#REF!</definedName>
    <definedName name="Asso_7">#REF!</definedName>
    <definedName name="Asso_8">#REF!</definedName>
    <definedName name="Asso_9">#REF!</definedName>
    <definedName name="assr">#REF!</definedName>
    <definedName name="AST1_1">#REF!</definedName>
    <definedName name="aswe">#REF!</definedName>
    <definedName name="ATMR_Ago">#REF!</definedName>
    <definedName name="ATMR_Bank">#REF!</definedName>
    <definedName name="ATMR_Now">#REF!</definedName>
    <definedName name="attachVI">#REF!</definedName>
    <definedName name="AttVI">#REF!</definedName>
    <definedName name="AUD">#REF!</definedName>
    <definedName name="AUD_USD_Exchange_Rate">#REF!</definedName>
    <definedName name="Aug">#REF!</definedName>
    <definedName name="Aug_00">#REF!</definedName>
    <definedName name="AugSun1">DATEVALUE("8/1/"&amp;#REF!)-WEEKDAY(DATEVALUE("8/1/"&amp;#REF!))+1</definedName>
    <definedName name="Av_1999">#REF!</definedName>
    <definedName name="Av_2000">#REF!</definedName>
    <definedName name="Av1q00">#REF!</definedName>
    <definedName name="Av1q99">#REF!</definedName>
    <definedName name="Av2q99">#REF!</definedName>
    <definedName name="Av3q99">#REF!</definedName>
    <definedName name="Av4q99">#REF!</definedName>
    <definedName name="Availability_levels">#REF!</definedName>
    <definedName name="average">#REF!</definedName>
    <definedName name="Average_invested_capital">#REF!</definedName>
    <definedName name="avg_jan_to_jun99">#REF!</definedName>
    <definedName name="awal">#REF!</definedName>
    <definedName name="AWAL_JUNI">#REF!</definedName>
    <definedName name="AWAL_OPEN">#REF!</definedName>
    <definedName name="AWAL_TGR_OPEN">#REF!</definedName>
    <definedName name="AWI">#REF!</definedName>
    <definedName name="AXD10G_2R_SWTP">#REF!</definedName>
    <definedName name="AXD10G_2R_SWUSER">#REF!</definedName>
    <definedName name="AXD155_3SW_TP">#REF!</definedName>
    <definedName name="AXD155_3SW_USER">#REF!</definedName>
    <definedName name="AXD2500_2_SWUSER">#REF!</definedName>
    <definedName name="AXD2500_2SW_TP">#REF!</definedName>
    <definedName name="AXD416_2_SWUSER">#REF!</definedName>
    <definedName name="AXD416_2SW_TP">#REF!</definedName>
    <definedName name="AXD620_2_SWUSER">#REF!</definedName>
    <definedName name="AXD620_2SW_TP">#REF!</definedName>
    <definedName name="b" localSheetId="3" hidden="1">{#N/A,#N/A,FALSE,"Projections";#N/A,#N/A,FALSE,"AccrDil";#N/A,#N/A,FALSE,"PurchPriMult";#N/A,#N/A,FALSE,"Mults7_13";#N/A,#N/A,FALSE,"Mkt Mults";#N/A,#N/A,FALSE,"Acq Mults";#N/A,#N/A,FALSE,"StockPrices";#N/A,#N/A,FALSE,"Prem Paid";#N/A,#N/A,FALSE,"DCF";#N/A,#N/A,FALSE,"AUTO";#N/A,#N/A,FALSE,"Relative Trading";#N/A,#N/A,FALSE,"Mkt Val";#N/A,#N/A,FALSE,"Acq Val"}</definedName>
    <definedName name="b" hidden="1">{#N/A,#N/A,FALSE,"Projections";#N/A,#N/A,FALSE,"AccrDil";#N/A,#N/A,FALSE,"PurchPriMult";#N/A,#N/A,FALSE,"Mults7_13";#N/A,#N/A,FALSE,"Mkt Mults";#N/A,#N/A,FALSE,"Acq Mults";#N/A,#N/A,FALSE,"StockPrices";#N/A,#N/A,FALSE,"Prem Paid";#N/A,#N/A,FALSE,"DCF";#N/A,#N/A,FALSE,"AUTO";#N/A,#N/A,FALSE,"Relative Trading";#N/A,#N/A,FALSE,"Mkt Val";#N/A,#N/A,FALSE,"Acq Val"}</definedName>
    <definedName name="B_3">#REF!</definedName>
    <definedName name="B_SPROOF">#REF!</definedName>
    <definedName name="B1_">#N/A</definedName>
    <definedName name="ba" hidden="1">{#N/A,#N/A,FALSE,"Aging Summary";#N/A,#N/A,FALSE,"Ratio Analysis";#N/A,#N/A,FALSE,"Test 120 Day Accts";#N/A,#N/A,FALSE,"Tickmarks"}</definedName>
    <definedName name="Back">#REF!</definedName>
    <definedName name="Backlog_orders">#REF!</definedName>
    <definedName name="Badan">#REF!</definedName>
    <definedName name="BADDEBT">#REF!</definedName>
    <definedName name="badmurni12">#REF!</definedName>
    <definedName name="badpkl12">#REF!</definedName>
    <definedName name="badsmg12">#REF!</definedName>
    <definedName name="badsolo12">#REF!</definedName>
    <definedName name="badstok">#REF!</definedName>
    <definedName name="BADSTOK06">#REF!</definedName>
    <definedName name="Bal_Sheet">#REF!</definedName>
    <definedName name="BAL_SHT_IMCA">#REF!</definedName>
    <definedName name="BAL_SHT_IMCSC">#REF!</definedName>
    <definedName name="BALANCE_SHEET_Dimensions">#REF!</definedName>
    <definedName name="balancesheet">#REF!</definedName>
    <definedName name="balancesheets">#REF!</definedName>
    <definedName name="BalanSheet">#REF!</definedName>
    <definedName name="balla">'[1]Weighted Avg. shares OS 06'!#REF!</definedName>
    <definedName name="BANGUNAN">#REF!</definedName>
    <definedName name="Bank">#REF!</definedName>
    <definedName name="Bank_ASPAC">#REF!</definedName>
    <definedName name="BAPL">#REF!</definedName>
    <definedName name="base">#REF!</definedName>
    <definedName name="Base_datos_IM">#REF!</definedName>
    <definedName name="Base_Rate_Entity">#REF!</definedName>
    <definedName name="BatasBiayaJabatan">#REF!</definedName>
    <definedName name="BatasBiayaJabatan_5">#REF!</definedName>
    <definedName name="BatasBiayaPensiun">#REF!</definedName>
    <definedName name="BatasBiayaPensiun_5">#REF!</definedName>
    <definedName name="bb" localSheetId="3" hidden="1">{#N/A,#N/A,FALSE,"Projections";#N/A,#N/A,FALSE,"AccrDil";#N/A,#N/A,FALSE,"PurchPriMult";#N/A,#N/A,FALSE,"Mults7_13";#N/A,#N/A,FALSE,"Mkt Mults";#N/A,#N/A,FALSE,"Acq Mults";#N/A,#N/A,FALSE,"StockPrices";#N/A,#N/A,FALSE,"Prem Paid";#N/A,#N/A,FALSE,"DCF";#N/A,#N/A,FALSE,"AUTO";#N/A,#N/A,FALSE,"Relative Trading";#N/A,#N/A,FALSE,"Mkt Val";#N/A,#N/A,FALSE,"Acq Val"}</definedName>
    <definedName name="bb" hidden="1">{#N/A,#N/A,FALSE,"Projections";#N/A,#N/A,FALSE,"AccrDil";#N/A,#N/A,FALSE,"PurchPriMult";#N/A,#N/A,FALSE,"Mults7_13";#N/A,#N/A,FALSE,"Mkt Mults";#N/A,#N/A,FALSE,"Acq Mults";#N/A,#N/A,FALSE,"StockPrices";#N/A,#N/A,FALSE,"Prem Paid";#N/A,#N/A,FALSE,"DCF";#N/A,#N/A,FALSE,"AUTO";#N/A,#N/A,FALSE,"Relative Trading";#N/A,#N/A,FALSE,"Mkt Val";#N/A,#N/A,FALSE,"Acq Val"}</definedName>
    <definedName name="BBB" hidden="1">{#N/A,#N/A,FALSE,"Bank Rec Cover Sheet";#N/A,#N/A,FALSE,"Bank Rec Details"}</definedName>
    <definedName name="bbbb" hidden="1">{"'Rekap 1'!$A$1:$E$18"}</definedName>
    <definedName name="BBT">#REF!</definedName>
    <definedName name="bca">#REF!</definedName>
    <definedName name="bCorr">#REF!</definedName>
    <definedName name="bd">#REF!</definedName>
    <definedName name="BD_50">#REF!</definedName>
    <definedName name="Bdgt" localSheetId="3" hidden="1">{#N/A,#N/A,FALSE,"Aging Summary";#N/A,#N/A,FALSE,"Ratio Analysis";#N/A,#N/A,FALSE,"Test 120 Day Accts";#N/A,#N/A,FALSE,"Tickmarks"}</definedName>
    <definedName name="Bdgt" hidden="1">{#N/A,#N/A,FALSE,"Aging Summary";#N/A,#N/A,FALSE,"Ratio Analysis";#N/A,#N/A,FALSE,"Test 120 Day Accts";#N/A,#N/A,FALSE,"Tickmarks"}</definedName>
    <definedName name="BDN">#REF!</definedName>
    <definedName name="Bear" localSheetId="3" hidden="1">{#N/A,#N/A,FALSE,"TS";#N/A,#N/A,FALSE,"Combo";#N/A,#N/A,FALSE,"FAIR";#N/A,#N/A,FALSE,"RBC";#N/A,#N/A,FALSE,"xxxx";#N/A,#N/A,FALSE,"A_D";#N/A,#N/A,FALSE,"WACC";#N/A,#N/A,FALSE,"DCF";#N/A,#N/A,FALSE,"LBO";#N/A,#N/A,FALSE,"AcqMults";#N/A,#N/A,FALSE,"CompMults"}</definedName>
    <definedName name="Bear" hidden="1">{#N/A,#N/A,FALSE,"TS";#N/A,#N/A,FALSE,"Combo";#N/A,#N/A,FALSE,"FAIR";#N/A,#N/A,FALSE,"RBC";#N/A,#N/A,FALSE,"xxxx";#N/A,#N/A,FALSE,"A_D";#N/A,#N/A,FALSE,"WACC";#N/A,#N/A,FALSE,"DCF";#N/A,#N/A,FALSE,"LBO";#N/A,#N/A,FALSE,"AcqMults";#N/A,#N/A,FALSE,"CompMults"}</definedName>
    <definedName name="bearr" localSheetId="3" hidden="1">{#N/A,#N/A,FALSE,"TS";#N/A,#N/A,FALSE,"Combo";#N/A,#N/A,FALSE,"FAIR";#N/A,#N/A,FALSE,"RBC";#N/A,#N/A,FALSE,"xxxx";#N/A,#N/A,FALSE,"A_D";#N/A,#N/A,FALSE,"WACC";#N/A,#N/A,FALSE,"DCF";#N/A,#N/A,FALSE,"LBO";#N/A,#N/A,FALSE,"AcqMults";#N/A,#N/A,FALSE,"CompMults"}</definedName>
    <definedName name="bearr" hidden="1">{#N/A,#N/A,FALSE,"TS";#N/A,#N/A,FALSE,"Combo";#N/A,#N/A,FALSE,"FAIR";#N/A,#N/A,FALSE,"RBC";#N/A,#N/A,FALSE,"xxxx";#N/A,#N/A,FALSE,"A_D";#N/A,#N/A,FALSE,"WACC";#N/A,#N/A,FALSE,"DCF";#N/A,#N/A,FALSE,"LBO";#N/A,#N/A,FALSE,"AcqMults";#N/A,#N/A,FALSE,"CompMults"}</definedName>
    <definedName name="Before_Turnaround">#REF!</definedName>
    <definedName name="BeginningDate">#REF!</definedName>
    <definedName name="bego" hidden="1">{"'Rekap 1'!$A$1:$E$18"}</definedName>
    <definedName name="BELI">#REF!</definedName>
    <definedName name="BELI_CPN">#REF!</definedName>
    <definedName name="BELI_CPN_05">#REF!</definedName>
    <definedName name="BELI_JUNI">#REF!</definedName>
    <definedName name="beli05">#REF!</definedName>
    <definedName name="beli06">#REF!</definedName>
    <definedName name="beli10">#REF!</definedName>
    <definedName name="BELI11">#REF!</definedName>
    <definedName name="BELIBKS">#REF!</definedName>
    <definedName name="BELICPN">#REF!</definedName>
    <definedName name="BELINON">#REF!</definedName>
    <definedName name="BELIPKL10">#REF!</definedName>
    <definedName name="belipkl11">#REF!</definedName>
    <definedName name="belismg10">#REF!</definedName>
    <definedName name="BELISMG1003">#REF!</definedName>
    <definedName name="belismg11">#REF!</definedName>
    <definedName name="BELISOLO11">#REF!</definedName>
    <definedName name="BELISRG">#REF!</definedName>
    <definedName name="BELITGR">#REF!</definedName>
    <definedName name="ben_tbl_mo1">#REF!</definedName>
    <definedName name="ben_tbl_mo2">#REF!</definedName>
    <definedName name="ben_tbl_yr">#REF!</definedName>
    <definedName name="ben_tbl_yr2">#REF!</definedName>
    <definedName name="benefit_dosniroha">#REF!</definedName>
    <definedName name="Benefits">#REF!</definedName>
    <definedName name="BG_Del" hidden="1">15</definedName>
    <definedName name="BG_Ins" hidden="1">4</definedName>
    <definedName name="BG_Mod" hidden="1">6</definedName>
    <definedName name="BI98I">#REF!</definedName>
    <definedName name="BI98P">#REF!</definedName>
    <definedName name="BI99I">#REF!</definedName>
    <definedName name="BI99P">#REF!</definedName>
    <definedName name="Biaya_ATK___IT_Dept.">#REF!</definedName>
    <definedName name="Biaya_Maintenance_Perangkat_IT">#REF!</definedName>
    <definedName name="Big_Rock">#REF!</definedName>
    <definedName name="BIK">#REF!</definedName>
    <definedName name="bikexpenses">#REF!</definedName>
    <definedName name="bikxpenses">#REF!</definedName>
    <definedName name="Billing">#REF!</definedName>
    <definedName name="BKPG">#REF!</definedName>
    <definedName name="Bl">#REF!</definedName>
    <definedName name="Bl..">#REF!</definedName>
    <definedName name="blank">#REF!</definedName>
    <definedName name="BLCPN">#REF!</definedName>
    <definedName name="bln">#REF!</definedName>
    <definedName name="BLNON">#REF!</definedName>
    <definedName name="BlnSkr">#REF!</definedName>
    <definedName name="BLPH1" hidden="1">#REF!</definedName>
    <definedName name="BLPH10" hidden="1">#REF!</definedName>
    <definedName name="BLPH11" hidden="1">#REF!</definedName>
    <definedName name="BLPH12" hidden="1">#REF!</definedName>
    <definedName name="BLPH13" hidden="1">#REF!</definedName>
    <definedName name="BLPH14" hidden="1">#REF!</definedName>
    <definedName name="BLPH15" hidden="1">#REF!</definedName>
    <definedName name="BLPH1F2">#REF!</definedName>
    <definedName name="BLPH2" hidden="1">#REF!</definedName>
    <definedName name="BLPH3" hidden="1">#REF!</definedName>
    <definedName name="BLPH378" hidden="1">#REF!</definedName>
    <definedName name="BLPH379" hidden="1">#REF!</definedName>
    <definedName name="BLPH380" hidden="1">#REF!</definedName>
    <definedName name="BLPH381" hidden="1">#REF!</definedName>
    <definedName name="BLPH382" hidden="1">#REF!</definedName>
    <definedName name="BLPH383" hidden="1">#REF!</definedName>
    <definedName name="BLPH384" hidden="1">#REF!</definedName>
    <definedName name="BLPH385" hidden="1">#REF!</definedName>
    <definedName name="BLPH386" hidden="1">#REF!</definedName>
    <definedName name="BLPH387" hidden="1">#REF!</definedName>
    <definedName name="BLPH388" hidden="1">#REF!</definedName>
    <definedName name="BLPH389" hidden="1">#REF!</definedName>
    <definedName name="BLPH390" hidden="1">#REF!</definedName>
    <definedName name="BLPH391" hidden="1">#REF!</definedName>
    <definedName name="BLPH392" hidden="1">#REF!</definedName>
    <definedName name="BLPH393" hidden="1">#REF!</definedName>
    <definedName name="BLPH394" hidden="1">#REF!</definedName>
    <definedName name="BLPH395" hidden="1">#REF!</definedName>
    <definedName name="BLPH396" hidden="1">#REF!</definedName>
    <definedName name="BLPH397" hidden="1">#REF!</definedName>
    <definedName name="BLPH398" hidden="1">#REF!</definedName>
    <definedName name="BLPH399" hidden="1">#REF!</definedName>
    <definedName name="BLPH3A2">#REF!</definedName>
    <definedName name="BLPH3AA2">#REF!</definedName>
    <definedName name="BLPH3AC2">#REF!</definedName>
    <definedName name="BLPH3AE2">#REF!</definedName>
    <definedName name="BLPH3AG2">#REF!</definedName>
    <definedName name="BLPH3AI2">#REF!</definedName>
    <definedName name="BLPH3AK2">#REF!</definedName>
    <definedName name="BLPH3AM2">#REF!</definedName>
    <definedName name="BLPH3AO2">#REF!</definedName>
    <definedName name="BLPH3AQ2">#REF!</definedName>
    <definedName name="BLPH3AS2">#REF!</definedName>
    <definedName name="BLPH3AU2">#REF!</definedName>
    <definedName name="BLPH3AW2">#REF!</definedName>
    <definedName name="BLPH3AY2">#REF!</definedName>
    <definedName name="BLPH3BA2">#REF!</definedName>
    <definedName name="BLPH3BC2">#REF!</definedName>
    <definedName name="BLPH3BE2">#REF!</definedName>
    <definedName name="BLPH3BG2">#REF!</definedName>
    <definedName name="BLPH3BI2">#REF!</definedName>
    <definedName name="BLPH3BK2">#REF!</definedName>
    <definedName name="BLPH3BM2">#REF!</definedName>
    <definedName name="BLPH3BO2">#REF!</definedName>
    <definedName name="BLPH3BQ2">#REF!</definedName>
    <definedName name="BLPH3BS2">#REF!</definedName>
    <definedName name="BLPH3BU2">#REF!</definedName>
    <definedName name="BLPH3BW2">#REF!</definedName>
    <definedName name="BLPH3BY2">#REF!</definedName>
    <definedName name="BLPH3C2">#REF!</definedName>
    <definedName name="BLPH3CA2">#REF!</definedName>
    <definedName name="BLPH3CC2">#REF!</definedName>
    <definedName name="BLPH3CE2">#REF!</definedName>
    <definedName name="BLPH3CG2">#REF!</definedName>
    <definedName name="BLPH3CI2">#REF!</definedName>
    <definedName name="BLPH3CK2">#REF!</definedName>
    <definedName name="BLPH3CM2">#REF!</definedName>
    <definedName name="BLPH3CO2">#REF!</definedName>
    <definedName name="BLPH3CQ2">#REF!</definedName>
    <definedName name="BLPH3CS2">#REF!</definedName>
    <definedName name="BLPH3CU2">#REF!</definedName>
    <definedName name="BLPH3CW2">#REF!</definedName>
    <definedName name="BLPH3CY2">#REF!</definedName>
    <definedName name="BLPH3DA2">#REF!</definedName>
    <definedName name="BLPH3DC2">#REF!</definedName>
    <definedName name="BLPH3DE2">#REF!</definedName>
    <definedName name="BLPH3DG2">#REF!</definedName>
    <definedName name="BLPH3DI2">#REF!</definedName>
    <definedName name="BLPH3DK2">#REF!</definedName>
    <definedName name="BLPH3DM2">#REF!</definedName>
    <definedName name="BLPH3DO2">#REF!</definedName>
    <definedName name="BLPH3DQ2">#REF!</definedName>
    <definedName name="BLPH3DS2">#REF!</definedName>
    <definedName name="BLPH3DU2">#REF!</definedName>
    <definedName name="BLPH3DW2">#REF!</definedName>
    <definedName name="BLPH3DY2">#REF!</definedName>
    <definedName name="BLPH3E2">#REF!</definedName>
    <definedName name="BLPH3EA2">#REF!</definedName>
    <definedName name="BLPH3EC2">#REF!</definedName>
    <definedName name="BLPH3EE2">#REF!</definedName>
    <definedName name="BLPH3EG2">#REF!</definedName>
    <definedName name="BLPH3EI2">#REF!</definedName>
    <definedName name="BLPH3EK2">#REF!</definedName>
    <definedName name="BLPH3EM2">#REF!</definedName>
    <definedName name="BLPH3EO2">#REF!</definedName>
    <definedName name="BLPH3EQ2">#REF!</definedName>
    <definedName name="BLPH3ES2">#REF!</definedName>
    <definedName name="BLPH3EU2">#REF!</definedName>
    <definedName name="BLPH3EW2">#REF!</definedName>
    <definedName name="BLPH3G2">#REF!</definedName>
    <definedName name="BLPH3I2">#REF!</definedName>
    <definedName name="BLPH3K2">#REF!</definedName>
    <definedName name="BLPH3M2">#REF!</definedName>
    <definedName name="BLPH3O2">#REF!</definedName>
    <definedName name="BLPH3Q2">#REF!</definedName>
    <definedName name="BLPH3S2">#REF!</definedName>
    <definedName name="BLPH3U2">#REF!</definedName>
    <definedName name="BLPH3W2">#REF!</definedName>
    <definedName name="BLPH3Y2">#REF!</definedName>
    <definedName name="BLPH400" hidden="1">#REF!</definedName>
    <definedName name="BLPH401" hidden="1">#REF!</definedName>
    <definedName name="BLPH402" hidden="1">#REF!</definedName>
    <definedName name="BLPH403" hidden="1">#REF!</definedName>
    <definedName name="BLPH404" hidden="1">#REF!</definedName>
    <definedName name="BLPH405" hidden="1">#REF!</definedName>
    <definedName name="BLPH406" hidden="1">#REF!</definedName>
    <definedName name="BLPH407" hidden="1">#REF!</definedName>
    <definedName name="BLPH408" hidden="1">#REF!</definedName>
    <definedName name="BLPH409" hidden="1">#REF!</definedName>
    <definedName name="BLPH410" hidden="1">#REF!</definedName>
    <definedName name="BLPH411" hidden="1">#REF!</definedName>
    <definedName name="BLPH412" hidden="1">#REF!</definedName>
    <definedName name="BLPH413" hidden="1">#REF!</definedName>
    <definedName name="BLPH414" hidden="1">#REF!</definedName>
    <definedName name="BLPH415" hidden="1">#REF!</definedName>
    <definedName name="BLPH416" hidden="1">#REF!</definedName>
    <definedName name="BLPH417" hidden="1">#REF!</definedName>
    <definedName name="BLPH418" hidden="1">#REF!</definedName>
    <definedName name="BLPH419" hidden="1">#REF!</definedName>
    <definedName name="BLPH420" hidden="1">#REF!</definedName>
    <definedName name="BLPH421" hidden="1">#REF!</definedName>
    <definedName name="BLPH422" hidden="1">#REF!</definedName>
    <definedName name="BLPH423" hidden="1">#REF!</definedName>
    <definedName name="BLPH424" hidden="1">#REF!</definedName>
    <definedName name="BLPH425" hidden="1">#REF!</definedName>
    <definedName name="BLPH426" hidden="1">#REF!</definedName>
    <definedName name="BLPH427" hidden="1">#REF!</definedName>
    <definedName name="BLPH428" hidden="1">#REF!</definedName>
    <definedName name="BLPH429" hidden="1">#REF!</definedName>
    <definedName name="BLPH430" hidden="1">#REF!</definedName>
    <definedName name="BLPH431" hidden="1">#REF!</definedName>
    <definedName name="BLPH432" hidden="1">#REF!</definedName>
    <definedName name="BLPH433" hidden="1">#REF!</definedName>
    <definedName name="BLPH434" hidden="1">#REF!</definedName>
    <definedName name="BLPH435" hidden="1">#REF!</definedName>
    <definedName name="BLPH436" hidden="1">#REF!</definedName>
    <definedName name="BLPH437" hidden="1">#REF!</definedName>
    <definedName name="BLPH438" hidden="1">#REF!</definedName>
    <definedName name="BLPH439" hidden="1">#REF!</definedName>
    <definedName name="BLPH440" hidden="1">#REF!</definedName>
    <definedName name="BLPH441" hidden="1">#REF!</definedName>
    <definedName name="BLPH442" hidden="1">#REF!</definedName>
    <definedName name="BLPH443" hidden="1">#REF!</definedName>
    <definedName name="BLPH444" hidden="1">#REF!</definedName>
    <definedName name="BLPH445" hidden="1">#REF!</definedName>
    <definedName name="BLPH446" hidden="1">#REF!</definedName>
    <definedName name="BLPH447" hidden="1">#REF!</definedName>
    <definedName name="BLPH448" hidden="1">#REF!</definedName>
    <definedName name="BLPH449" hidden="1">#REF!</definedName>
    <definedName name="BLPH450" hidden="1">#REF!</definedName>
    <definedName name="BLPH451" hidden="1">#REF!</definedName>
    <definedName name="BLPH452" hidden="1">#REF!</definedName>
    <definedName name="BLPH453" hidden="1">#REF!</definedName>
    <definedName name="BLPH454" hidden="1">#REF!</definedName>
    <definedName name="BLPH6" hidden="1">[22]TEE!$A$3</definedName>
    <definedName name="BLPH9" hidden="1">#REF!</definedName>
    <definedName name="BLSRG">#REF!</definedName>
    <definedName name="BLTGR">#REF!</definedName>
    <definedName name="Bm">#REF!</definedName>
    <definedName name="BN" localSheetId="3">#REF!</definedName>
    <definedName name="bn">'[5]U-V'!#REF!</definedName>
    <definedName name="bñ">'[5]U-V'!#REF!</definedName>
    <definedName name="BNE" hidden="1">#REF!</definedName>
    <definedName name="bnsf">#REF!</definedName>
    <definedName name="Bo">#REF!</definedName>
    <definedName name="bobot2">#REF!</definedName>
    <definedName name="BOI12hrs">#REF!</definedName>
    <definedName name="BOI13hrs">#REF!</definedName>
    <definedName name="BOI14hrs">#REF!</definedName>
    <definedName name="BOI15hrs">#REF!</definedName>
    <definedName name="BOI16hrs">#REF!</definedName>
    <definedName name="BOI17hrs">#REF!</definedName>
    <definedName name="BOI18hrs">#REF!</definedName>
    <definedName name="BOI19hrs">#REF!</definedName>
    <definedName name="BOI1hrs">#REF!</definedName>
    <definedName name="BOI20hrs">#REF!</definedName>
    <definedName name="BOI2hrs">#REF!</definedName>
    <definedName name="BOI3hrs">#REF!</definedName>
    <definedName name="BOI4hrs">#REF!</definedName>
    <definedName name="BOI5hrs">#REF!</definedName>
    <definedName name="BOI6hrs">#REF!</definedName>
    <definedName name="BOI7hrs">#REF!</definedName>
    <definedName name="BOI8hrs">#REF!</definedName>
    <definedName name="BOI9hrs">#REF!</definedName>
    <definedName name="BONDPAYABLE">#REF!</definedName>
    <definedName name="bone">#REF!</definedName>
    <definedName name="bonus">12</definedName>
    <definedName name="BONUS1">#REF!</definedName>
    <definedName name="BONUSAPR">#REF!</definedName>
    <definedName name="BONUSJAN">#REF!</definedName>
    <definedName name="BONUSJUL">#REF!</definedName>
    <definedName name="BONUSJUN">#REF!</definedName>
    <definedName name="BONUSMEI">#REF!</definedName>
    <definedName name="BONUSMRT">#REF!</definedName>
    <definedName name="BONUSNOP">#REF!</definedName>
    <definedName name="BONUSOKT">#REF!</definedName>
    <definedName name="BONUSSEPT">#REF!</definedName>
    <definedName name="BookStatus">#REF!</definedName>
    <definedName name="bookyear">#REF!</definedName>
    <definedName name="Borrowing_Rate">#REF!</definedName>
    <definedName name="Borsby">#REF!</definedName>
    <definedName name="BP_23">#REF!</definedName>
    <definedName name="BPLL">#REF!</definedName>
    <definedName name="BREAKDOWN">#REF!</definedName>
    <definedName name="BRETaxrate">#REF!</definedName>
    <definedName name="brg">#REF!</definedName>
    <definedName name="bs" localSheetId="3" hidden="1">{#N/A,#N/A,FALSE,"Acq-Val";#N/A,#N/A,FALSE,"Acq-Mult Val"}</definedName>
    <definedName name="bs" hidden="1">{#N/A,#N/A,FALSE,"Acq-Val";#N/A,#N/A,FALSE,"Acq-Mult Val"}</definedName>
    <definedName name="BSACCTS">#REF!</definedName>
    <definedName name="BSDT1">#REF!</definedName>
    <definedName name="BSDT2">#REF!</definedName>
    <definedName name="BSMAC">#REF!</definedName>
    <definedName name="BSMENU">#REF!</definedName>
    <definedName name="BSPROOF">#REF!</definedName>
    <definedName name="bsum">#REF!</definedName>
    <definedName name="BTL">#REF!</definedName>
    <definedName name="budallbs">#REF!</definedName>
    <definedName name="budallcfp">#REF!</definedName>
    <definedName name="budallis">#REF!</definedName>
    <definedName name="buddispbs">#REF!</definedName>
    <definedName name="buddispcfp">#REF!</definedName>
    <definedName name="buddispis">#REF!</definedName>
    <definedName name="Budget_2002">#REF!</definedName>
    <definedName name="Budget_by_month">#REF!</definedName>
    <definedName name="budiiiii" hidden="1">{"'1996'!$A$1:$J$272"}</definedName>
    <definedName name="budsqbs">#REF!</definedName>
    <definedName name="budsqcfp">#REF!</definedName>
    <definedName name="budsqis">#REF!</definedName>
    <definedName name="BuiltIn_Print_Area">#REF!</definedName>
    <definedName name="BuiltIn_Print_Area___0">#REF!</definedName>
    <definedName name="Bulan">#REF!</definedName>
    <definedName name="BULANKU">#REF!</definedName>
    <definedName name="bull" localSheetId="3" hidden="1">{#N/A,#N/A,FALSE,"Combo-Ass ";#N/A,#N/A,FALSE,"Combo-AD sum";#N/A,#N/A,FALSE,"Combo-Syn Sens";#N/A,#N/A,FALSE,"Combo-Contr";#N/A,#N/A,FALSE,"Combo-Credit Sum";#N/A,#N/A,FALSE,"Combo-Credit";#N/A,#N/A,FALSE,"Combo-AD";#N/A,#N/A,FALSE,"Combo-AD CF"}</definedName>
    <definedName name="bull" hidden="1">{#N/A,#N/A,FALSE,"Combo-Ass ";#N/A,#N/A,FALSE,"Combo-AD sum";#N/A,#N/A,FALSE,"Combo-Syn Sens";#N/A,#N/A,FALSE,"Combo-Contr";#N/A,#N/A,FALSE,"Combo-Credit Sum";#N/A,#N/A,FALSE,"Combo-Credit";#N/A,#N/A,FALSE,"Combo-AD";#N/A,#N/A,FALSE,"Combo-AD CF"}</definedName>
    <definedName name="bullsf" localSheetId="3" hidden="1">{#N/A,#N/A,TRUE,"Tar-Ass";#N/A,#N/A,TRUE,"Tar-Ass LBO";#N/A,#N/A,TRUE,"LBO Ret";#N/A,#N/A,TRUE,"Tar-BS LBO";#N/A,#N/A,TRUE,"Tar-IS LBO";#N/A,#N/A,TRUE,"Tar-CF LBO";#N/A,#N/A,TRUE,"Tar-Debt LBO";#N/A,#N/A,TRUE,"Tar-Int LBO";#N/A,#N/A,TRUE,"Tar-Taxes LBO";#N/A,#N/A,TRUE,"Tar-Val LBO"}</definedName>
    <definedName name="bullsf" hidden="1">{#N/A,#N/A,TRUE,"Tar-Ass";#N/A,#N/A,TRUE,"Tar-Ass LBO";#N/A,#N/A,TRUE,"LBO Ret";#N/A,#N/A,TRUE,"Tar-BS LBO";#N/A,#N/A,TRUE,"Tar-IS LBO";#N/A,#N/A,TRUE,"Tar-CF LBO";#N/A,#N/A,TRUE,"Tar-Debt LBO";#N/A,#N/A,TRUE,"Tar-Int LBO";#N/A,#N/A,TRUE,"Tar-Taxes LBO";#N/A,#N/A,TRUE,"Tar-Val LBO"}</definedName>
    <definedName name="Bunga">#REF!</definedName>
    <definedName name="BUNKERIFO">#REF!</definedName>
    <definedName name="BusinessIncome">#REF!</definedName>
    <definedName name="businesstype">#REF!</definedName>
    <definedName name="BUSUNIT1">#REF!</definedName>
    <definedName name="BUSUNIT2">#REF!</definedName>
    <definedName name="BUSUNIT3">#REF!</definedName>
    <definedName name="BUSUNIT4">#REF!</definedName>
    <definedName name="BUSUNIT5">#REF!</definedName>
    <definedName name="BUSUNIT6">#REF!</definedName>
    <definedName name="BUT_ONE">#REF!</definedName>
    <definedName name="Buy">#REF!</definedName>
    <definedName name="BYQ">'[23]1999 GA Forecast'!$AG$1:$AM$51</definedName>
    <definedName name="BYQTR">#REF!</definedName>
    <definedName name="byqtrpyi">#REF!</definedName>
    <definedName name="C.E.A.C">#REF!</definedName>
    <definedName name="C__3">#REF!</definedName>
    <definedName name="C_Aug">#REF!</definedName>
    <definedName name="C_CBD1">#REF!</definedName>
    <definedName name="C_CBD2">#REF!</definedName>
    <definedName name="C_CBD3">#REF!</definedName>
    <definedName name="C_CBD4">#REF!</definedName>
    <definedName name="C_Dec">#REF!</definedName>
    <definedName name="C_DU1">#REF!</definedName>
    <definedName name="C_DU2">#REF!</definedName>
    <definedName name="C_DU3">#REF!</definedName>
    <definedName name="C_DU4">#REF!</definedName>
    <definedName name="C_DU5a">#REF!</definedName>
    <definedName name="C_DU5b">#REF!</definedName>
    <definedName name="C_DU6">#REF!</definedName>
    <definedName name="C_DU7a">#REF!</definedName>
    <definedName name="C_DU7b">#REF!</definedName>
    <definedName name="C_Feb">#REF!</definedName>
    <definedName name="C_Jan">#REF!</definedName>
    <definedName name="C_Jul">#REF!</definedName>
    <definedName name="C_Jun">#REF!</definedName>
    <definedName name="C_Mar">#REF!</definedName>
    <definedName name="C_May">#REF!</definedName>
    <definedName name="C_Nov">#REF!</definedName>
    <definedName name="C_Oct">#REF!</definedName>
    <definedName name="C_Sep">#REF!</definedName>
    <definedName name="C_SUB8">#REF!</definedName>
    <definedName name="C_URB1">#REF!</definedName>
    <definedName name="C_URB10">#REF!</definedName>
    <definedName name="C_URB11b">#REF!</definedName>
    <definedName name="C_URB12">#REF!</definedName>
    <definedName name="C_URB3">#REF!</definedName>
    <definedName name="C_URB5">#REF!</definedName>
    <definedName name="C_URB8">#REF!</definedName>
    <definedName name="C_URB9a">#REF!</definedName>
    <definedName name="C_URB9b">#REF!</definedName>
    <definedName name="caad">'[1]Weighted Avg. shares OS 06'!#REF!</definedName>
    <definedName name="CAD">#REF!</definedName>
    <definedName name="caforward">#REF!</definedName>
    <definedName name="CALC">#REF!</definedName>
    <definedName name="CALCULATOR">#N/A</definedName>
    <definedName name="calcur">#REF!</definedName>
    <definedName name="calendar">#REF!</definedName>
    <definedName name="can" hidden="1">{"'Rekap 1'!$A$1:$E$18"}</definedName>
    <definedName name="candi" hidden="1">{"'1996'!$A$1:$J$272"}</definedName>
    <definedName name="CanUpdate">#REF!</definedName>
    <definedName name="capacity">#REF!</definedName>
    <definedName name="Capex" hidden="1">#REF!</definedName>
    <definedName name="capexnov" hidden="1">{"Point of discussion",#N/A,FALSE,"Costcalculation highlight";"Summary Projected Profit Loss",#N/A,FALSE,"Costcalculation highlight";"2002 Budget Profit Loss",#N/A,FALSE,"Costcalculation highlight";"NMI_CBU_Cost calculation",#N/A,FALSE,"Costcalculation highlight";"NMI_NMDI Cost calculation",#N/A,FALSE,"Costcalculation highlight"}</definedName>
    <definedName name="CAPGAINS">#REF!</definedName>
    <definedName name="CapGGSN_bps_DOC_W5">#REF!</definedName>
    <definedName name="CapGGSN_PDP_DOC_W4">#REF!</definedName>
    <definedName name="CapGGSN_PDP_DOC_W5">#REF!</definedName>
    <definedName name="CapGGSNJ20_bps_DOC_P1">#REF!</definedName>
    <definedName name="CapGGSNJ20_bps_DOC_P2">#REF!</definedName>
    <definedName name="CapGGSNJ20_bps_DOC_P3">#REF!</definedName>
    <definedName name="CapGGSNJ20_PDP_DOC">#REF!</definedName>
    <definedName name="CapGGSNJ20_PDP_DOC_P1">#REF!</definedName>
    <definedName name="CapGGSNJ20_PDP_DOC_P2">#REF!</definedName>
    <definedName name="CapGGSNJ20_PDP_DOC_P3">#REF!</definedName>
    <definedName name="CapHLR_Subs_CANDI_33">#REF!</definedName>
    <definedName name="CapHLR_Subs_CANDI_40">#REF!</definedName>
    <definedName name="CapHLR_Subs_CANDI_43">#REF!</definedName>
    <definedName name="Capitalization_PPE">#REF!</definedName>
    <definedName name="CAPLOSS">#REF!</definedName>
    <definedName name="CapMGW_Erlang_DOC">#REF!</definedName>
    <definedName name="CapMGW_Erlang_DOC_H3">#REF!</definedName>
    <definedName name="CapMGW_Erlang_DOC_H5">#REF!</definedName>
    <definedName name="CapMGW_Erlang_DOC_H7">#REF!</definedName>
    <definedName name="CapMGW_Erlang_DOC_L1">#REF!</definedName>
    <definedName name="CapMGW_Erlang_DOC_L3">#REF!</definedName>
    <definedName name="CapMGW_Erlang_DOC_L5">#REF!</definedName>
    <definedName name="CapMGW_Erlang_DOC_L7">#REF!</definedName>
    <definedName name="CapMSC_Erlang_CANDI_33">#REF!</definedName>
    <definedName name="CapMSC_Erlang_CANDI_40">#REF!</definedName>
    <definedName name="CapMSC_Erlang_CANDI_43">#REF!</definedName>
    <definedName name="CapMSC_Subs_CANDI_33">#REF!</definedName>
    <definedName name="CapMSC_Subs_CANDI_40">#REF!</definedName>
    <definedName name="CapMSC_Subs_CANDI_43">#REF!</definedName>
    <definedName name="CAPPAIDINEXCESSOFPARVALUE">#REF!</definedName>
    <definedName name="CapSGSN_bps_DOC_W4">#REF!</definedName>
    <definedName name="CapSGSN_bps_DOC_W5">#REF!</definedName>
    <definedName name="CapSGSN_PDP_DOC">#REF!</definedName>
    <definedName name="CapSGSN_PDP_DOC_W4">#REF!</definedName>
    <definedName name="CapSGSN_PDP_DOC_W5">#REF!</definedName>
    <definedName name="CapSGSN_SAU_DOC_W4">#REF!</definedName>
    <definedName name="CapSGSN_SAU_DOC_W5">#REF!</definedName>
    <definedName name="CAPTIONS">#REF!</definedName>
    <definedName name="CAR">#REF!</definedName>
    <definedName name="CAR_Ago">#REF!</definedName>
    <definedName name="CAR_Bank">#REF!</definedName>
    <definedName name="CAR_Now">#REF!</definedName>
    <definedName name="cardcommission">0.011</definedName>
    <definedName name="CARDESK">#N/A</definedName>
    <definedName name="CARINPP">#REF!</definedName>
    <definedName name="case">#REF!</definedName>
    <definedName name="Case_description">#REF!</definedName>
    <definedName name="Cash">#REF!</definedName>
    <definedName name="CASH_BOX">#N/A</definedName>
    <definedName name="Cash_fore_2">#REF!</definedName>
    <definedName name="Cash_fore_3">#REF!</definedName>
    <definedName name="Cash_fore_3_1">#REF!</definedName>
    <definedName name="Cash_fore_4">#REF!</definedName>
    <definedName name="Cash_fore_5">#REF!</definedName>
    <definedName name="Cash_fore_6">#REF!</definedName>
    <definedName name="Cash_fore_7">#REF!</definedName>
    <definedName name="Cash_fore_8">#REF!</definedName>
    <definedName name="Cash_growth_fore_2">#REF!</definedName>
    <definedName name="Cash_growth_fore_3">#REF!</definedName>
    <definedName name="Cash_growth_fore_3_1">#REF!</definedName>
    <definedName name="Cash_growth_fore_4">#REF!</definedName>
    <definedName name="Cash_growth_fore_5">#REF!</definedName>
    <definedName name="Cash_growth_fore_6">#REF!</definedName>
    <definedName name="Cash_growth_fore_7">#REF!</definedName>
    <definedName name="Cash_growth_fore_8">#REF!</definedName>
    <definedName name="Cash_Operating_Taxes">#REF!</definedName>
    <definedName name="Cash_operating_taxes_fore_3">#REF!</definedName>
    <definedName name="Cash_operating_taxes_fore_3_1">#REF!</definedName>
    <definedName name="Cash_operating_taxes_fore_4">#REF!</definedName>
    <definedName name="Cash_operating_taxes_fore_5">#REF!</definedName>
    <definedName name="Cash_operating_taxes_fore_6">#REF!</definedName>
    <definedName name="Cash_operating_taxes_fore_7">#REF!</definedName>
    <definedName name="Cash_operating_taxes_fore_8">#REF!</definedName>
    <definedName name="CASHFLOW_2">#REF!</definedName>
    <definedName name="CASHFLOW_3">#REF!</definedName>
    <definedName name="CASHFLOW_4">#REF!</definedName>
    <definedName name="CASHFLOW_5">#REF!</definedName>
    <definedName name="CASHFLOW_6">#REF!</definedName>
    <definedName name="CASHFLOW_7">#REF!</definedName>
    <definedName name="CASHFLOW_8">#REF!</definedName>
    <definedName name="CASHFLOW3_2">#REF!</definedName>
    <definedName name="CASHFLOW3_3">#REF!</definedName>
    <definedName name="CASHFLOW3_4">#REF!</definedName>
    <definedName name="CASHFLOW3_5">#REF!</definedName>
    <definedName name="CASHFLOW3_6">#REF!</definedName>
    <definedName name="CASHFLOW3_7">#REF!</definedName>
    <definedName name="CASHFLOW3_8">#REF!</definedName>
    <definedName name="CASHTIMEDEPOSIT">#REF!</definedName>
    <definedName name="CASMUR_S.A.">#REF!</definedName>
    <definedName name="CATDET2">#REF!</definedName>
    <definedName name="Cathay_Pacific">#REF!</definedName>
    <definedName name="cb_sChart12595BBC_opts" hidden="1">"1, 1, 1, False, 2, True, False, , 0, False, False, 2, 2"</definedName>
    <definedName name="cb_sChart12595E44_opts" hidden="1">"1, 3, 1, False, 2, True, False, , 0, True, False, 2, 2"</definedName>
    <definedName name="CBE_AYU_TIARA">#REF!</definedName>
    <definedName name="CBE_V2_6TANKERS">#REF!</definedName>
    <definedName name="CBE_V2_AYU_TIAR">#REF!</definedName>
    <definedName name="CBE_V2_GRS_SUM">#REF!</definedName>
    <definedName name="CBE_V2_INT_NIL">#REF!</definedName>
    <definedName name="CBE_V2_MAY_KASA">#REF!</definedName>
    <definedName name="CBE_V2_WWS_BUK">#REF!</definedName>
    <definedName name="CBE_WAWABUK_SUM">#REF!</definedName>
    <definedName name="CBE_WWS_4_BULK">#REF!</definedName>
    <definedName name="CBWorkbookPriority" hidden="1">-1959504492</definedName>
    <definedName name="cc">#REF!</definedName>
    <definedName name="CCA">'[2]Tax calculation'!$A$16:$N$52</definedName>
    <definedName name="ccc" localSheetId="3" hidden="1">{"1999MONTHLY",#N/A,FALSE,"MONTHLY";"2000MONTHLY",#N/A,FALSE,"MONTHLY";"2001MONTHLY",#N/A,FALSE,"MONTHLY"}</definedName>
    <definedName name="ccc" hidden="1">{"1999MONTHLY",#N/A,FALSE,"MONTHLY";"2000MONTHLY",#N/A,FALSE,"MONTHLY";"2001MONTHLY",#N/A,FALSE,"MONTHLY"}</definedName>
    <definedName name="cccc" hidden="1">{"'Rekap 1'!$A$1:$E$18"}</definedName>
    <definedName name="CCK">#REF!</definedName>
    <definedName name="CDI">#REF!</definedName>
    <definedName name="CDI.">#N/A</definedName>
    <definedName name="CDI..">#N/A</definedName>
    <definedName name="CDN">#REF!</definedName>
    <definedName name="CE">#REF!</definedName>
    <definedName name="CEK">#REF!</definedName>
    <definedName name="Central_costs_D1_annual">#REF!</definedName>
    <definedName name="Central_costs_D1_annual_no_grace">#REF!</definedName>
    <definedName name="Central_costs_TB1">#REF!</definedName>
    <definedName name="Central_costs_TB1_annual">#REF!</definedName>
    <definedName name="Central_costs_TB1_annual_no_grace">#REF!</definedName>
    <definedName name="Central_costs_TB2">#REF!</definedName>
    <definedName name="Central_costs_TB2_annual">#REF!</definedName>
    <definedName name="Central_costs_TB2_annual_no_grace">#REF!</definedName>
    <definedName name="Central_costs_Y1">#REF!</definedName>
    <definedName name="Central_costs_Y10">#REF!</definedName>
    <definedName name="Central_costs_Y2">#REF!</definedName>
    <definedName name="Central_costs_Y3">#REF!</definedName>
    <definedName name="Central_costs_Y4">#REF!</definedName>
    <definedName name="Central_costs_Y5">#REF!</definedName>
    <definedName name="Central_costs_Y6">#REF!</definedName>
    <definedName name="Central_costs_Y7">#REF!</definedName>
    <definedName name="Central_costs_Y8">#REF!</definedName>
    <definedName name="Central_costs_Y9">#REF!</definedName>
    <definedName name="Central_D1_GA">#REF!</definedName>
    <definedName name="Central_D1_ServA">#REF!</definedName>
    <definedName name="Central_D1_ServB">#REF!</definedName>
    <definedName name="Central_D1_ServC">#REF!</definedName>
    <definedName name="Central_D1_ServD">#REF!</definedName>
    <definedName name="Central_no_grace_GA_D1">#REF!</definedName>
    <definedName name="Central_no_grace_GA_TB1">#REF!</definedName>
    <definedName name="Central_no_grace_GA_TB2">#REF!</definedName>
    <definedName name="Central_no_grace_ServA_D1">#REF!</definedName>
    <definedName name="Central_no_grace_ServA_TB1">#REF!</definedName>
    <definedName name="Central_no_grace_ServA_TB2">#REF!</definedName>
    <definedName name="Central_no_grace_ServB_D1">#REF!</definedName>
    <definedName name="Central_no_grace_ServB_TB1">#REF!</definedName>
    <definedName name="Central_no_grace_ServB_TB2">#REF!</definedName>
    <definedName name="Central_no_grace_ServC_D1">#REF!</definedName>
    <definedName name="Central_no_grace_ServC_TB1">#REF!</definedName>
    <definedName name="Central_no_grace_ServC_TB2">#REF!</definedName>
    <definedName name="Central_no_grace_ServD_D1">#REF!</definedName>
    <definedName name="Central_no_grace_ServD_TB1">#REF!</definedName>
    <definedName name="Central_no_grace_ServD_TB2">#REF!</definedName>
    <definedName name="Central_TB1_GA">#REF!</definedName>
    <definedName name="Central_TB1_ServA">#REF!</definedName>
    <definedName name="Central_TB1_ServB">#REF!</definedName>
    <definedName name="Central_TB1_ServC">#REF!</definedName>
    <definedName name="Central_TB1_ServD">#REF!</definedName>
    <definedName name="Central_TB2_GA">#REF!</definedName>
    <definedName name="Central_TB2_ServA">#REF!</definedName>
    <definedName name="Central_TB2_ServB">#REF!</definedName>
    <definedName name="Central_TB2_ServC">#REF!</definedName>
    <definedName name="Central_TB2_ServD">#REF!</definedName>
    <definedName name="CEYLON_ELECTRICITY_BOARD">#REF!</definedName>
    <definedName name="CF" hidden="1">{"'1996'!$A$1:$J$272"}</definedName>
    <definedName name="CFBY">#N/A</definedName>
    <definedName name="CFCLyear">#REF!</definedName>
    <definedName name="CFCY">#N/A</definedName>
    <definedName name="CFI">#REF!</definedName>
    <definedName name="CFIChange">#REF!</definedName>
    <definedName name="CFRLyear">#REF!</definedName>
    <definedName name="CG_Schlumberger_Elect.Man.L">#REF!</definedName>
    <definedName name="CG_SCHLUMBERGER_ELEECTRICIT">#REF!</definedName>
    <definedName name="cghj" localSheetId="3" hidden="1">{"ReportTop",#N/A,FALSE,"report top"}</definedName>
    <definedName name="cghj" hidden="1">{"ReportTop",#N/A,FALSE,"report top"}</definedName>
    <definedName name="CH">#REF!</definedName>
    <definedName name="change">#REF!</definedName>
    <definedName name="ChangeColor">#REF!</definedName>
    <definedName name="CHATSWOOD_TRADING">#REF!</definedName>
    <definedName name="CHECK">#REF!</definedName>
    <definedName name="Check_balance">#REF!</definedName>
    <definedName name="Check_commonstock">#REF!</definedName>
    <definedName name="Check_legalreserve">#REF!</definedName>
    <definedName name="Check_netincome">#REF!</definedName>
    <definedName name="Check_paidcapital">#REF!</definedName>
    <definedName name="CHECK_RANGE1">#REF!</definedName>
    <definedName name="CHECK_RANGE2">#REF!</definedName>
    <definedName name="CHECK_RANGE3">#REF!</definedName>
    <definedName name="CHECK_RANGE4">#REF!</definedName>
    <definedName name="Check_retained">#REF!</definedName>
    <definedName name="Check_totalequity">#REF!</definedName>
    <definedName name="CHECK2">#REF!</definedName>
    <definedName name="CheckList1stCol">#REF!</definedName>
    <definedName name="Chellingworth">#REF!</definedName>
    <definedName name="Chemist" hidden="1">{#N/A,#N/A,FALSE,"Eff-SSC2"}</definedName>
    <definedName name="CHF">#REF!</definedName>
    <definedName name="CHONGQING_SCHLUMBERGER">#REF!</definedName>
    <definedName name="chq">#REF!</definedName>
    <definedName name="chutikarn" hidden="1">{#N/A,#N/A,FALSE,"Eff-SSC2"}</definedName>
    <definedName name="cip">#REF!</definedName>
    <definedName name="CIQWBGuid" hidden="1">"9c8869c6-2a86-4b3d-b6f9-59fb600acfbf"</definedName>
    <definedName name="circ">#REF!</definedName>
    <definedName name="Citizenship">#REF!</definedName>
    <definedName name="CITY">#REF!</definedName>
    <definedName name="Citys">#REF!</definedName>
    <definedName name="CL">#REF!</definedName>
    <definedName name="Class">#REF!</definedName>
    <definedName name="Client_Name">#REF!</definedName>
    <definedName name="Client_Name2">#REF!</definedName>
    <definedName name="ClientCost1">#REF!</definedName>
    <definedName name="ClientCost10">#REF!</definedName>
    <definedName name="ClientCost11">#REF!</definedName>
    <definedName name="ClientCost12">#REF!</definedName>
    <definedName name="ClientCost13">#REF!</definedName>
    <definedName name="ClientCost14">#REF!</definedName>
    <definedName name="ClientCost15">#REF!</definedName>
    <definedName name="ClientCost16">#REF!</definedName>
    <definedName name="ClientCost17">#REF!</definedName>
    <definedName name="ClientCost2">#REF!</definedName>
    <definedName name="ClientCost5">#REF!</definedName>
    <definedName name="ClientCost6">#REF!</definedName>
    <definedName name="ClientCost7">#REF!</definedName>
    <definedName name="ClientCost8">#REF!</definedName>
    <definedName name="ClientCost9">#REF!</definedName>
    <definedName name="Cluster_CBD2">#REF!</definedName>
    <definedName name="Cluster_CBD3">#REF!</definedName>
    <definedName name="Cluster_CBD4">#REF!</definedName>
    <definedName name="Cluster_DU1">#REF!</definedName>
    <definedName name="Cluster_DU2">#REF!</definedName>
    <definedName name="Cluster_DU3">#REF!</definedName>
    <definedName name="Cluster_DU4">#REF!</definedName>
    <definedName name="Cluster_DU5a">#REF!</definedName>
    <definedName name="Cluster_DU5b">#REF!</definedName>
    <definedName name="Cluster_DU6">#REF!</definedName>
    <definedName name="Cluster_DU7a">#REF!</definedName>
    <definedName name="Cluster_DU7b">#REF!</definedName>
    <definedName name="Cluster_SUB7">#REF!</definedName>
    <definedName name="Cluster_SUB8">#REF!</definedName>
    <definedName name="Cluster_SUB9">#REF!</definedName>
    <definedName name="Cluster_URB1">#REF!</definedName>
    <definedName name="Cluster_URB10">#REF!</definedName>
    <definedName name="Cluster_URB11a">#REF!</definedName>
    <definedName name="Cluster_URB11b">#REF!</definedName>
    <definedName name="Cluster_URB12">#REF!</definedName>
    <definedName name="Cluster_URB3">#REF!</definedName>
    <definedName name="Cluster_URB5">#REF!</definedName>
    <definedName name="Cluster_URB8">#REF!</definedName>
    <definedName name="Cluster_URB9a">#REF!</definedName>
    <definedName name="Cluster_URB9b">#REF!</definedName>
    <definedName name="CM_value">#REF!</definedName>
    <definedName name="CMOpcst">#REF!</definedName>
    <definedName name="CMRev">#REF!</definedName>
    <definedName name="CMRoy">#REF!</definedName>
    <definedName name="CMVol">#REF!</definedName>
    <definedName name="co">#REF!</definedName>
    <definedName name="co_data">#REF!</definedName>
    <definedName name="co_name">#REF!</definedName>
    <definedName name="COBA" hidden="1">{"'Rekap 1'!$A$1:$E$18"}</definedName>
    <definedName name="CODE">#REF!</definedName>
    <definedName name="COGS">#REF!</definedName>
    <definedName name="Column_Number">#REF!</definedName>
    <definedName name="ColumnTitle10">#REF!</definedName>
    <definedName name="ColumnTitle11">#REF!</definedName>
    <definedName name="ColumnTitle12">#REF!</definedName>
    <definedName name="ColumnTitle13">#REF!</definedName>
    <definedName name="ColumnTitle14">#REF!</definedName>
    <definedName name="ColumnTitle2">[24]!ExpenseSummary3[[#Headers],[Expenses]]</definedName>
    <definedName name="ColumnTitle3">#REF!</definedName>
    <definedName name="ColumnTitle4">#REF!</definedName>
    <definedName name="ColumnTitle5">#REF!</definedName>
    <definedName name="ColumnTitle6">#REF!</definedName>
    <definedName name="ColumnTitle7">#REF!</definedName>
    <definedName name="ColumnTitle8">#REF!</definedName>
    <definedName name="ColumnTitle9">#REF!</definedName>
    <definedName name="Comin_Asia">#REF!</definedName>
    <definedName name="COMIN_KHMERE">#REF!</definedName>
    <definedName name="comm.">#REF!</definedName>
    <definedName name="commission">0.013</definedName>
    <definedName name="COMMITS">#REF!</definedName>
    <definedName name="CommPrintOptions">#REF!</definedName>
    <definedName name="COMMSTOCKSUBSCRIPTIONRECEIVABLE">#REF!</definedName>
    <definedName name="COMPANIA_CHILENA_DE_MEDIDOR">#REF!</definedName>
    <definedName name="COMPANIA_CHILENA_DEMEDIDORE">#REF!</definedName>
    <definedName name="Company">#REF!</definedName>
    <definedName name="Company_List_Column">#REF!</definedName>
    <definedName name="Company_List_Data_Range">#REF!</definedName>
    <definedName name="Company_List_Number">#REF!</definedName>
    <definedName name="Company_List_Start_Row">#REF!</definedName>
    <definedName name="Company_List_Value">#REF!</definedName>
    <definedName name="CompanyCode">#REF!</definedName>
    <definedName name="COMPANYNAME">#REF!</definedName>
    <definedName name="CompanyNameShort">#REF!</definedName>
    <definedName name="companyofficer">#REF!</definedName>
    <definedName name="compare">#REF!</definedName>
    <definedName name="COMPTOIR_SUD">#REF!</definedName>
    <definedName name="Computer">#REF!</definedName>
    <definedName name="con_month">#REF!</definedName>
    <definedName name="Configuration_reviewmanhours">#REF!</definedName>
    <definedName name="ConfInterval">#REF!</definedName>
    <definedName name="conflict" hidden="1">#REF!</definedName>
    <definedName name="conflict_b" hidden="1">#REF!</definedName>
    <definedName name="CONSDIFF">#REF!</definedName>
    <definedName name="consi">#REF!</definedName>
    <definedName name="CONSO_BAL_SHT">#REF!</definedName>
    <definedName name="CONSO_P_L">#REF!</definedName>
    <definedName name="Cont_1">#REF!</definedName>
    <definedName name="Cont_10">#REF!</definedName>
    <definedName name="Cont_11">#REF!</definedName>
    <definedName name="Cont_12">#REF!</definedName>
    <definedName name="Cont_2">#REF!</definedName>
    <definedName name="Cont_3">#REF!</definedName>
    <definedName name="Cont_4">#REF!</definedName>
    <definedName name="Cont_5">#REF!</definedName>
    <definedName name="Cont_6">#REF!</definedName>
    <definedName name="Cont_7">#REF!</definedName>
    <definedName name="Cont_8">#REF!</definedName>
    <definedName name="Cont_9">#REF!</definedName>
    <definedName name="Content_1">#REF!</definedName>
    <definedName name="Content_2.1">#REF!</definedName>
    <definedName name="Content_2.2">#REF!</definedName>
    <definedName name="Content_2.3">#REF!</definedName>
    <definedName name="Content_3.1">#REF!</definedName>
    <definedName name="Content_3.2">#REF!</definedName>
    <definedName name="Content_4.1">#REF!</definedName>
    <definedName name="Content_4.2">#REF!</definedName>
    <definedName name="Content_4.3">#REF!</definedName>
    <definedName name="Content_4.4">#REF!</definedName>
    <definedName name="Content_4.5">#REF!</definedName>
    <definedName name="Contract_length">#REF!</definedName>
    <definedName name="Contract_length_scenarios">#REF!</definedName>
    <definedName name="Contract_takeover_Applications?">#REF!</definedName>
    <definedName name="Contract_takeover_PC?">#REF!</definedName>
    <definedName name="Contract_takeover_Voice?">#REF!</definedName>
    <definedName name="Contract_takeover_WAN?">#REF!</definedName>
    <definedName name="Contractor1">#REF!</definedName>
    <definedName name="Contractor2">#REF!</definedName>
    <definedName name="Contractor3">#REF!</definedName>
    <definedName name="Contractor4">#REF!</definedName>
    <definedName name="Contractor5">#REF!</definedName>
    <definedName name="Contractor6">#REF!</definedName>
    <definedName name="Contractors">#REF!</definedName>
    <definedName name="Contracts_appl_D1">#REF!</definedName>
    <definedName name="Contracts_appl_TB1">#REF!</definedName>
    <definedName name="Contracts_appl_TB2">#REF!</definedName>
    <definedName name="Contracts_in_each_area">#REF!</definedName>
    <definedName name="Contracts_PC_D1">#REF!</definedName>
    <definedName name="Contracts_PC_TB1">#REF!</definedName>
    <definedName name="Contracts_PC_TB2">#REF!</definedName>
    <definedName name="Contracts_section_0">#REF!</definedName>
    <definedName name="Contracts_section_1">#REF!</definedName>
    <definedName name="Contracts_section_2">#REF!</definedName>
    <definedName name="Contracts_section_3">#REF!</definedName>
    <definedName name="Contracts_text_1">#REF!</definedName>
    <definedName name="Contracts_text_2">#REF!</definedName>
    <definedName name="Contracts_text_3">#REF!</definedName>
    <definedName name="Contracts_voice_D1">#REF!</definedName>
    <definedName name="Contracts_voice_TB1">#REF!</definedName>
    <definedName name="Contracts_voice_TB2">#REF!</definedName>
    <definedName name="Contracts_WAN_D1">#REF!</definedName>
    <definedName name="Contracts_WAN_TB1">#REF!</definedName>
    <definedName name="Contracts_WAN_TB2">#REF!</definedName>
    <definedName name="Control">#REF!</definedName>
    <definedName name="ConturaBSACCT">#REF!</definedName>
    <definedName name="conv4">#REF!</definedName>
    <definedName name="conv5">#REF!</definedName>
    <definedName name="CONVERTIBLENOTES">#REF!</definedName>
    <definedName name="cooperation">#REF!</definedName>
    <definedName name="copy">#REF!</definedName>
    <definedName name="Corpadver">0.005</definedName>
    <definedName name="Corporate"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Corporate"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Corporate_Overheads">#REF!</definedName>
    <definedName name="Corporate2"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Corporate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COS_1004_other">#REF!</definedName>
    <definedName name="Cos_1004_other_old">#REF!</definedName>
    <definedName name="COS_1004_sellable">#REF!</definedName>
    <definedName name="COS_1004_sellable_old">#REF!</definedName>
    <definedName name="COS_704_keshi">#REF!</definedName>
    <definedName name="COS_704_ml_200">#REF!</definedName>
    <definedName name="COS_704_other">#REF!</definedName>
    <definedName name="COS_704_sellable">#REF!</definedName>
    <definedName name="COS_904_ml_200">#REF!</definedName>
    <definedName name="COS_904_other">#REF!</definedName>
    <definedName name="COS_904_sellable">#REF!</definedName>
    <definedName name="Cost">#REF!</definedName>
    <definedName name="cost_centres">#REF!</definedName>
    <definedName name="Cost_section_1">#REF!</definedName>
    <definedName name="Cost_summary_in_each_area">#REF!</definedName>
    <definedName name="Cost1">#REF!</definedName>
    <definedName name="cost2">#REF!</definedName>
    <definedName name="costbegbalBuildingsandimprovements">#REF!</definedName>
    <definedName name="costbegbalCIP">#REF!</definedName>
    <definedName name="costbegbalfurniture_Fixture">#REF!</definedName>
    <definedName name="costbegbalLandandlandrights">#REF!</definedName>
    <definedName name="costbegbalLandimprovements">#REF!</definedName>
    <definedName name="costbegbalLease">#REF!</definedName>
    <definedName name="costbegbalMachineryandequipment">#REF!</definedName>
    <definedName name="costbegbalMatureplantations">#REF!</definedName>
    <definedName name="costbegbalOfficeequipment">#REF!</definedName>
    <definedName name="costbegbalTelecommunicationsequipment">#REF!</definedName>
    <definedName name="costbegbalTransportationequipment">#REF!</definedName>
    <definedName name="cou" localSheetId="3" hidden="1">{#N/A,#N/A,FALSE,"Projections";#N/A,#N/A,FALSE,"Multiples Valuation";#N/A,#N/A,FALSE,"LBO";#N/A,#N/A,FALSE,"Multiples_Sensitivity";#N/A,#N/A,FALSE,"Summary"}</definedName>
    <definedName name="cou" hidden="1">{#N/A,#N/A,FALSE,"Projections";#N/A,#N/A,FALSE,"Multiples Valuation";#N/A,#N/A,FALSE,"LBO";#N/A,#N/A,FALSE,"Multiples_Sensitivity";#N/A,#N/A,FALSE,"Summary"}</definedName>
    <definedName name="COUNTER">#N/A</definedName>
    <definedName name="Countries">#REF!</definedName>
    <definedName name="Country">#REF!</definedName>
    <definedName name="Country_Electric_System_Ltd">#REF!</definedName>
    <definedName name="Country_Electric_Systems_Lt">#REF!</definedName>
    <definedName name="country1">'[25]List (Hidden or Read only)'!$A$110:$A$136</definedName>
    <definedName name="CountryIdentification">#REF!</definedName>
    <definedName name="cours">#REF!</definedName>
    <definedName name="COVER">#REF!</definedName>
    <definedName name="CPN">#REF!</definedName>
    <definedName name="CPNNI">#REF!</definedName>
    <definedName name="_xlnm.Criteria">#REF!</definedName>
    <definedName name="CS">#REF!</definedName>
    <definedName name="CS_D_1">#REF!</definedName>
    <definedName name="CS_D_2">#REF!</definedName>
    <definedName name="CS_D_3">#REF!</definedName>
    <definedName name="csagt">#REF!</definedName>
    <definedName name="CSAINC">#REF!</definedName>
    <definedName name="csAllowDetailBudgeting">1</definedName>
    <definedName name="csAllowLocalConsolidation">1</definedName>
    <definedName name="csAppName">"BudgetWeb"</definedName>
    <definedName name="csCPM_CP_Test_BS_Dim01">"="</definedName>
    <definedName name="csCPM_CP_Test_BS_Dim02">"="</definedName>
    <definedName name="csCPM_CP_Test_BS_Dim04">"="</definedName>
    <definedName name="csCPM_CP_Test_BS_Dim06">"="</definedName>
    <definedName name="csCPM_CP_Test_BS_Dim08">"="</definedName>
    <definedName name="csCPM_CP_Test_BS_Dim09">"="</definedName>
    <definedName name="csCPM_CP_Test_BS_Dim10">"="</definedName>
    <definedName name="csCPM_Std_MDAview_Dim01">"="</definedName>
    <definedName name="csCPM_Std_MDAview_Dim03">"="</definedName>
    <definedName name="csCPM_Std_MDAview_Dim05">"="</definedName>
    <definedName name="csCPM_Std_MDAview_Dim06">"="</definedName>
    <definedName name="csCPM_Std_MDAview_Dim08">"="</definedName>
    <definedName name="csCPM_Std_MDAview_Dim09">"="</definedName>
    <definedName name="csCPM_Std_MDAview_Dim10">"="</definedName>
    <definedName name="csCPM_Std_MDAview_Dim11">"="</definedName>
    <definedName name="csCPM_Std_MDAview_Dim12">"="</definedName>
    <definedName name="CSDays2">#REF!</definedName>
    <definedName name="csDesignMode">1</definedName>
    <definedName name="csDetailBudgetingURL">"http://server/deciweb/tr/trmain.asp?App=BudgetWeb&amp;Cat=Detail+Budgeting"</definedName>
    <definedName name="CSHT">#REF!</definedName>
    <definedName name="csKeepAlive">5</definedName>
    <definedName name="csLocalConsolidationOnSubmit">1</definedName>
    <definedName name="csRefreshOnOpen">1</definedName>
    <definedName name="csRefreshOnRotate">1</definedName>
    <definedName name="CSRfR2">#REF!</definedName>
    <definedName name="CSTrafficCentral_Erlang">#REF!</definedName>
    <definedName name="CSTrafficNorth_Erlang">#REF!</definedName>
    <definedName name="CSTrafficSouth_Erlang">#REF!</definedName>
    <definedName name="CSTrafficTotal_Erlang">#REF!</definedName>
    <definedName name="ctry">#REF!</definedName>
    <definedName name="CU">#REF!</definedName>
    <definedName name="CUB42T">#REF!</definedName>
    <definedName name="Cumulative_Difference">#REF!</definedName>
    <definedName name="cur">#REF!</definedName>
    <definedName name="CUR_AYU_TIARA">#REF!</definedName>
    <definedName name="CUR_WAWABUK_SUM">#REF!</definedName>
    <definedName name="CUR_WWS_4_BULK">#REF!</definedName>
    <definedName name="curab">#REF!</definedName>
    <definedName name="curall">#REF!</definedName>
    <definedName name="curno">#REF!</definedName>
    <definedName name="Curr">#REF!</definedName>
    <definedName name="currBS">#REF!</definedName>
    <definedName name="CURRENCY">#REF!</definedName>
    <definedName name="Currency_label">#REF!</definedName>
    <definedName name="currency_unit">#REF!</definedName>
    <definedName name="CurrencyCode">#REF!</definedName>
    <definedName name="CURRENCYEXPSUM">#REF!</definedName>
    <definedName name="Current" localSheetId="3">#REF!</definedName>
    <definedName name="CURRENT">'[2]Tax calculation'!$A$78:$N$142</definedName>
    <definedName name="CURRENT_REJECTS_Detailed">#REF!</definedName>
    <definedName name="Current_Selected_Month">#REF!</definedName>
    <definedName name="CurrentAsset02">#REF!</definedName>
    <definedName name="CurrentAsset03">#REF!</definedName>
    <definedName name="CurrentBusDate">#REF!</definedName>
    <definedName name="CurrentLiab02">#REF!</definedName>
    <definedName name="CurrentLiab03">#REF!</definedName>
    <definedName name="CURRLTDDEBTS">#REF!</definedName>
    <definedName name="CURRLTDDIFFPAYMONFAACQ">#REF!</definedName>
    <definedName name="CURRLTDLOAN">#REF!</definedName>
    <definedName name="CURRLTDOBLIGATION">#REF!</definedName>
    <definedName name="CURRLTDOTHER">#REF!</definedName>
    <definedName name="CURRLTDRELATED">#REF!</definedName>
    <definedName name="CURRMATURITIESOFDUEFROMSTOCKHOLDER">#REF!</definedName>
    <definedName name="CurrPL">#REF!</definedName>
    <definedName name="CurrView">#REF!</definedName>
    <definedName name="customduty">0.28</definedName>
    <definedName name="Customer_deposits_growth_fore_2">#REF!</definedName>
    <definedName name="Customer_deposits_growth_fore_3">#REF!</definedName>
    <definedName name="Customer_deposits_growth_fore_3_1">#REF!</definedName>
    <definedName name="Customer_deposits_growth_fore_4">#REF!</definedName>
    <definedName name="Customer_deposits_growth_fore_5">#REF!</definedName>
    <definedName name="Customer_deposits_growth_fore_6">#REF!</definedName>
    <definedName name="Customer_deposits_growth_fore_7">#REF!</definedName>
    <definedName name="Customer_deposits_growth_fore_8">#REF!</definedName>
    <definedName name="CustomerAllocationGroup">#REF!</definedName>
    <definedName name="CUSTOMERDEPOSIT">#REF!</definedName>
    <definedName name="CustomerNo.">#REF!</definedName>
    <definedName name="CustomerPriceGroupCode">#REF!</definedName>
    <definedName name="cutoff">#REF!</definedName>
    <definedName name="CutoffDate">#REF!</definedName>
    <definedName name="cxvxcv">#REF!</definedName>
    <definedName name="cy_throughput">#REF!</definedName>
    <definedName name="CZAR_GA">#REF!</definedName>
    <definedName name="D">#REF!</definedName>
    <definedName name="D_3">#REF!</definedName>
    <definedName name="D_Aug">#REF!</definedName>
    <definedName name="D_CBD1">#REF!</definedName>
    <definedName name="D_CBD2">#REF!</definedName>
    <definedName name="D_CBD3">#REF!</definedName>
    <definedName name="D_CBD4">#REF!</definedName>
    <definedName name="D_Dec">#REF!</definedName>
    <definedName name="D_DU1">#REF!</definedName>
    <definedName name="D_DU2">#REF!</definedName>
    <definedName name="D_DU3">#REF!</definedName>
    <definedName name="D_DU4">#REF!</definedName>
    <definedName name="D_DU5a">#REF!</definedName>
    <definedName name="D_DU5b">#REF!</definedName>
    <definedName name="D_DU6">#REF!</definedName>
    <definedName name="D_DU7a">#REF!</definedName>
    <definedName name="D_DU7b">#REF!</definedName>
    <definedName name="D_Feb">#REF!</definedName>
    <definedName name="D_Jan">#REF!</definedName>
    <definedName name="D_Jul">#REF!</definedName>
    <definedName name="D_Jun">#REF!</definedName>
    <definedName name="D_Mar">#REF!</definedName>
    <definedName name="D_May">#REF!</definedName>
    <definedName name="D_Nov">#REF!</definedName>
    <definedName name="D_Oct">#REF!</definedName>
    <definedName name="D_Sep">#REF!</definedName>
    <definedName name="D_SUB8">#REF!</definedName>
    <definedName name="D_URB1">#REF!</definedName>
    <definedName name="D_URB10">#REF!</definedName>
    <definedName name="D_URB11b">#REF!</definedName>
    <definedName name="D_URB12">#REF!</definedName>
    <definedName name="D_URB3">#REF!</definedName>
    <definedName name="D_URB5">#REF!</definedName>
    <definedName name="D_URB8">#REF!</definedName>
    <definedName name="D_URB9a">#REF!</definedName>
    <definedName name="D_URB9b">#REF!</definedName>
    <definedName name="DA">#REF!</definedName>
    <definedName name="DA_HOTEL">#REF!</definedName>
    <definedName name="daerah">#REF!</definedName>
    <definedName name="daftar">#REF!</definedName>
    <definedName name="Daftar_PTKP">#REF!</definedName>
    <definedName name="Daftar_PTKP_5">#REF!</definedName>
    <definedName name="dag" localSheetId="3" hidden="1">{"Total",#N/A,FALSE,"Six Fields";"PDP",#N/A,FALSE,"Six Fields";"PNP",#N/A,FALSE,"Six Fields";"PUD",#N/A,FALSE,"Six Fields";"Prob",#N/A,FALSE,"Six Fields"}</definedName>
    <definedName name="dag" hidden="1">{"Total",#N/A,FALSE,"Six Fields";"PDP",#N/A,FALSE,"Six Fields";"PNP",#N/A,FALSE,"Six Fields";"PUD",#N/A,FALSE,"Six Fields";"Prob",#N/A,FALSE,"Six Fields"}</definedName>
    <definedName name="DANAMON">#REF!</definedName>
    <definedName name="DANAMON_LK">#REF!</definedName>
    <definedName name="das">#REF!</definedName>
    <definedName name="data">#REF!</definedName>
    <definedName name="DATA_06" hidden="1">'[26]DUC Business Indebtedness'!#REF!</definedName>
    <definedName name="Data_21">#REF!</definedName>
    <definedName name="Data_23">#REF!</definedName>
    <definedName name="Data_Currency">#REF!</definedName>
    <definedName name="Data_Currency_sign">#REF!</definedName>
    <definedName name="Data_Dept">#REF!</definedName>
    <definedName name="Data_FP">#REF!</definedName>
    <definedName name="Data_Sheet">#REF!</definedName>
    <definedName name="Data_SSP">#REF!</definedName>
    <definedName name="DATA_WP">#REF!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2">#REF!</definedName>
    <definedName name="Data23_2">#REF!</definedName>
    <definedName name="data3">#REF!,#REF!,#REF!,#REF!,#REF!,#REF!,#REF!,#REF!,#REF!,#REF!,#REF!,#REF!</definedName>
    <definedName name="data4">#REF!</definedName>
    <definedName name="data5">#REF!</definedName>
    <definedName name="DATA6">#REF!</definedName>
    <definedName name="data7">#REF!</definedName>
    <definedName name="DATA8">#REF!</definedName>
    <definedName name="DATA9">#REF!</definedName>
    <definedName name="_xlnm.Database" localSheetId="3">#REF!</definedName>
    <definedName name="_xlnm.Database">#REF!</definedName>
    <definedName name="Database_MI">#REF!</definedName>
    <definedName name="Database_MI_2">#REF!</definedName>
    <definedName name="Database_MI_3">#REF!</definedName>
    <definedName name="Database_MI_3_1">#REF!</definedName>
    <definedName name="Database_MI_4">#REF!</definedName>
    <definedName name="Database_MI_5">#REF!</definedName>
    <definedName name="Database_MI_6">#REF!</definedName>
    <definedName name="Database_MI_7">#REF!</definedName>
    <definedName name="Database_MI_8">#REF!</definedName>
    <definedName name="databln">#REF!</definedName>
    <definedName name="databln1">#REF!</definedName>
    <definedName name="Datacenter_1_servers_D1">#REF!</definedName>
    <definedName name="Datacenter_1_servers_TB1">#REF!</definedName>
    <definedName name="Datacenter_1_servers_TB2">#REF!</definedName>
    <definedName name="Datacenter_2_scope">#REF!</definedName>
    <definedName name="Datacenter_2_servers_D1">#REF!</definedName>
    <definedName name="Datacenter_2_servers_TB1">#REF!</definedName>
    <definedName name="Datacenter_2_servers_TB2">#REF!</definedName>
    <definedName name="Datacenter_3_scope">#REF!</definedName>
    <definedName name="Datacenter_3_servers_D1">#REF!</definedName>
    <definedName name="Datacenter_3_servers_TB1">#REF!</definedName>
    <definedName name="Datacenter_3_servers_TB2">#REF!</definedName>
    <definedName name="Datacenter_4_scope">#REF!</definedName>
    <definedName name="Datacenter_4_servers_D1">#REF!</definedName>
    <definedName name="Datacenter_4_servers_TB1">#REF!</definedName>
    <definedName name="Datacenter_4_servers_TB2">#REF!</definedName>
    <definedName name="Datacenter_5_scope">#REF!</definedName>
    <definedName name="Datacenter_5_servers_D1">#REF!</definedName>
    <definedName name="Datacenter_5_servers_TB1">#REF!</definedName>
    <definedName name="Datacenter_5_servers_TB2">#REF!</definedName>
    <definedName name="Datacenter_facility_scenarios">#REF!</definedName>
    <definedName name="datakk1">#REF!</definedName>
    <definedName name="dataku">#REF!</definedName>
    <definedName name="DATAKU12">#REF!</definedName>
    <definedName name="datatkk1">#REF!</definedName>
    <definedName name="DataUmum">#REF!</definedName>
    <definedName name="Datavolume_per_year">#REF!</definedName>
    <definedName name="date">#REF!</definedName>
    <definedName name="DateFilter1">#N/A</definedName>
    <definedName name="DateFilter3">#N/A</definedName>
    <definedName name="dateprepared">#REF!</definedName>
    <definedName name="daterp">#REF!</definedName>
    <definedName name="DATES">#REF!</definedName>
    <definedName name="DateSubtotal">#REF!</definedName>
    <definedName name="dateToday">#REF!</definedName>
    <definedName name="dateus">#REF!</definedName>
    <definedName name="dateusd">#REF!</definedName>
    <definedName name="dateyen">#REF!</definedName>
    <definedName name="day_1">#REF!</definedName>
    <definedName name="Day_1_length">#REF!</definedName>
    <definedName name="Day_1_months">#REF!</definedName>
    <definedName name="Day_1_section_0">#REF!</definedName>
    <definedName name="Day_1_section_1">#REF!</definedName>
    <definedName name="Day_1_to_To_Be_2">#REF!</definedName>
    <definedName name="day_10">#REF!</definedName>
    <definedName name="day_2">#REF!</definedName>
    <definedName name="day_3">#REF!</definedName>
    <definedName name="day_4">#REF!</definedName>
    <definedName name="day_5">#REF!</definedName>
    <definedName name="day_9">#REF!</definedName>
    <definedName name="days">#REF!</definedName>
    <definedName name="days365">#REF!</definedName>
    <definedName name="DaysRequired">#REF!</definedName>
    <definedName name="Db">#REF!</definedName>
    <definedName name="dbm">#REF!</definedName>
    <definedName name="dc" localSheetId="3" hidden="1">{#N/A,#N/A,FALSE,"Projections";#N/A,#N/A,FALSE,"Multiples Valuation";#N/A,#N/A,FALSE,"LBO";#N/A,#N/A,FALSE,"Multiples_Sensitivity";#N/A,#N/A,FALSE,"Summary"}</definedName>
    <definedName name="dc" hidden="1">{#N/A,#N/A,FALSE,"Projections";#N/A,#N/A,FALSE,"Multiples Valuation";#N/A,#N/A,FALSE,"LBO";#N/A,#N/A,FALSE,"Multiples_Sensitivity";#N/A,#N/A,FALSE,"Summary"}</definedName>
    <definedName name="dcf" localSheetId="3" hidden="1">{#N/A,#N/A,FALSE,"Acq-Val";#N/A,#N/A,FALSE,"Acq-Mult Val"}</definedName>
    <definedName name="dcf" hidden="1">{#N/A,#N/A,FALSE,"Acq-Val";#N/A,#N/A,FALSE,"Acq-Mult Val"}</definedName>
    <definedName name="DCF_EY1">#REF!</definedName>
    <definedName name="DCUNEARNED1">#REF!</definedName>
    <definedName name="DCUNEARNED2">#REF!</definedName>
    <definedName name="dd" localSheetId="3">#REF!</definedName>
    <definedName name="dd">#REF!</definedName>
    <definedName name="ddd" localSheetId="3">#REF!</definedName>
    <definedName name="DDD">'[3]U-V'!#REF!</definedName>
    <definedName name="DDDD" hidden="1">{"'Rekap 1'!$A$1:$E$18"}</definedName>
    <definedName name="ddiee">#REF!</definedName>
    <definedName name="de">#REF!</definedName>
    <definedName name="Deal_section_2">#REF!</definedName>
    <definedName name="dealer">1</definedName>
    <definedName name="dealer2">2</definedName>
    <definedName name="DEBT_3">#REF!,#REF!,#REF!,#REF!,#REF!</definedName>
    <definedName name="DEBT_4">#REF!,#REF!,#REF!,#REF!,#REF!</definedName>
    <definedName name="DEBT_5">#REF!,#REF!,#REF!,#REF!,#REF!</definedName>
    <definedName name="DEBT_6">#REF!,#REF!,#REF!,#REF!,#REF!</definedName>
    <definedName name="DEBT_7">#REF!,#REF!,#REF!,#REF!,#REF!</definedName>
    <definedName name="DEBT_8">#REF!,#REF!,#REF!,#REF!,#REF!</definedName>
    <definedName name="Debt_growth">#REF!</definedName>
    <definedName name="DEBT_M_3">#REF!,#REF!</definedName>
    <definedName name="DEBT_M_4">#REF!,#REF!</definedName>
    <definedName name="DEBT_M_5">#REF!,#REF!</definedName>
    <definedName name="DEBT_M_6">#REF!,#REF!</definedName>
    <definedName name="DEBT_M_7">#REF!,#REF!</definedName>
    <definedName name="DEBT_M_8">#REF!,#REF!</definedName>
    <definedName name="DEC">#REF!</definedName>
    <definedName name="Dec_00">#REF!</definedName>
    <definedName name="Dec_01">#REF!</definedName>
    <definedName name="Dec_2001_Exp">#REF!</definedName>
    <definedName name="Dec_2002_exp">#REF!</definedName>
    <definedName name="December">#REF!</definedName>
    <definedName name="DecSun1">DATEVALUE("12/1/"&amp;#REF!)-WEEKDAY(DATEVALUE("12/1/"&amp;#REF!))+1</definedName>
    <definedName name="dede" hidden="1">{"'Rekap 1'!$A$1:$E$18"}</definedName>
    <definedName name="dede1" hidden="1">{"'Rekap 1'!$A$1:$E$18"}</definedName>
    <definedName name="Defect_Jun_2002">#REF!</definedName>
    <definedName name="DEFERRED">'[2]Tax calculation'!$A$284:$K$341</definedName>
    <definedName name="Deferred_tax_asset_growth_fore_3">#REF!</definedName>
    <definedName name="Deferred_tax_asset_growth_fore_3_1">#REF!</definedName>
    <definedName name="Deferred_tax_asset_growth_fore_4">#REF!</definedName>
    <definedName name="Deferred_tax_asset_growth_fore_5">#REF!</definedName>
    <definedName name="Deferred_tax_asset_growth_fore_6">#REF!</definedName>
    <definedName name="Deferred_tax_asset_growth_fore_7">#REF!</definedName>
    <definedName name="Deferred_tax_asset_growth_fore_8">#REF!</definedName>
    <definedName name="Deferred_tax_liability_growth_fore_2">#REF!</definedName>
    <definedName name="Deferred_tax_liability_growth_fore_3">#REF!</definedName>
    <definedName name="Deferred_tax_liability_growth_fore_3_1">#REF!</definedName>
    <definedName name="Deferred_tax_liability_growth_fore_4">#REF!</definedName>
    <definedName name="Deferred_tax_liability_growth_fore_5">#REF!</definedName>
    <definedName name="Deferred_tax_liability_growth_fore_6">#REF!</definedName>
    <definedName name="Deferred_tax_liability_growth_fore_7">#REF!</definedName>
    <definedName name="Deferred_tax_liability_growth_fore_8">#REF!</definedName>
    <definedName name="DEFERREDGAINONSALE">#REF!</definedName>
    <definedName name="DEFERREDTAX">#REF!</definedName>
    <definedName name="DEFFTAX">#REF!</definedName>
    <definedName name="DELAPAN">#N/A</definedName>
    <definedName name="DELAPANBELAS">#N/A</definedName>
    <definedName name="DelData">#REF!,#REF!,#REF!,#REF!,#REF!,#REF!,#REF!,#REF!,#REF!,#REF!,#REF!,#REF!,#REF!,#REF!,#REF!,#REF!,#REF!,#REF!,#REF!,#REF!,#REF!,#REF!,#REF!,#REF!,#REF!,#REF!</definedName>
    <definedName name="DelData2">#REF!,#REF!,#REF!,#REF!,#REF!,#REF!,#REF!,#REF!,#REF!,#REF!</definedName>
    <definedName name="DELIVERIES1">#REF!</definedName>
    <definedName name="DELIVERIES2">#REF!</definedName>
    <definedName name="dep">0.03</definedName>
    <definedName name="Dep_and_Amort">#REF!</definedName>
    <definedName name="Dep_ESSD">#REF!</definedName>
    <definedName name="depchedule">#REF!</definedName>
    <definedName name="Dependant">#REF!</definedName>
    <definedName name="Dependen">#REF!</definedName>
    <definedName name="Dependen_13">#REF!</definedName>
    <definedName name="Dependen_22">#REF!</definedName>
    <definedName name="depo1_1">#REF!</definedName>
    <definedName name="depo2_1">#REF!</definedName>
    <definedName name="Deposit_Rate">#REF!</definedName>
    <definedName name="deposits">#REF!</definedName>
    <definedName name="depr">#REF!</definedName>
    <definedName name="depre" hidden="1">{"Point of discussion",#N/A,FALSE,"Costcalculation highlight";"Summary Projected Profit Loss",#N/A,FALSE,"Costcalculation highlight";"2002 Budget Profit Loss",#N/A,FALSE,"Costcalculation highlight";"NMI_CBU_Cost calculation",#N/A,FALSE,"Costcalculation highlight";"NMI_NMDI Cost calculation",#N/A,FALSE,"Costcalculation highlight"}</definedName>
    <definedName name="depreciation">#REF!</definedName>
    <definedName name="Depreciation_fore_3">#REF!</definedName>
    <definedName name="Depreciation_fore_3_1">#REF!</definedName>
    <definedName name="Depreciation_fore_4">#REF!</definedName>
    <definedName name="Depreciation_fore_5">#REF!</definedName>
    <definedName name="Depreciation_fore_6">#REF!</definedName>
    <definedName name="Depreciation_fore_7">#REF!</definedName>
    <definedName name="Depreciation_fore_8">#REF!</definedName>
    <definedName name="Depreciation_PC_assets">#REF!</definedName>
    <definedName name="DEPRECIATION0">#REF!</definedName>
    <definedName name="DepreciationBookCode">#REF!</definedName>
    <definedName name="depreciationcalculation">#REF!</definedName>
    <definedName name="Depreop">#REF!</definedName>
    <definedName name="Deprepro">#REF!</definedName>
    <definedName name="DEPRESIASI">#REF!</definedName>
    <definedName name="DEPRET3A_2">#REF!</definedName>
    <definedName name="DEPRET3A_3">#REF!</definedName>
    <definedName name="DEPRET3A_4">#REF!</definedName>
    <definedName name="DEPRET3A_5">#REF!</definedName>
    <definedName name="DEPRET3A_6">#REF!</definedName>
    <definedName name="DEPRET3A_7">#REF!</definedName>
    <definedName name="DEPRET3A_8">#REF!</definedName>
    <definedName name="DEPRET3B_2">#REF!</definedName>
    <definedName name="DEPRET3B_3">#REF!</definedName>
    <definedName name="DEPRET3B_4">#REF!</definedName>
    <definedName name="DEPRET3B_5">#REF!</definedName>
    <definedName name="DEPRET3B_6">#REF!</definedName>
    <definedName name="DEPRET3B_7">#REF!</definedName>
    <definedName name="DEPRET3B_8">#REF!</definedName>
    <definedName name="DEPRET3C_2">#REF!</definedName>
    <definedName name="DEPRET3C_3">#REF!</definedName>
    <definedName name="DEPRET3C_4">#REF!</definedName>
    <definedName name="DEPRET3C_5">#REF!</definedName>
    <definedName name="DEPRET3C_6">#REF!</definedName>
    <definedName name="DEPRET3C_7">#REF!</definedName>
    <definedName name="DEPRET3C_8">#REF!</definedName>
    <definedName name="dept">#REF!</definedName>
    <definedName name="DeptNos">#REF!</definedName>
    <definedName name="DERIV">#REF!</definedName>
    <definedName name="Des_02">#REF!</definedName>
    <definedName name="Designfees">0.01</definedName>
    <definedName name="DETAIL" hidden="1">#REF!</definedName>
    <definedName name="Detail_Training">#REF!</definedName>
    <definedName name="Details">#REF!</definedName>
    <definedName name="dev_tech" hidden="1">[27]BEV!#REF!</definedName>
    <definedName name="Development_resp_Dev_TB1">#REF!</definedName>
    <definedName name="Development_resp_Dev_TB2">#REF!</definedName>
    <definedName name="Development_resp_ESS_D1">#REF!</definedName>
    <definedName name="Development_resp_ESS_TB1">#REF!</definedName>
    <definedName name="Development_resp_ESS_TB2">#REF!</definedName>
    <definedName name="Development_resp_KM_D1">#REF!</definedName>
    <definedName name="Development_resp_KM_TB1">#REF!</definedName>
    <definedName name="Development_resp_KM_TB2">#REF!</definedName>
    <definedName name="Development_resp_MSS_D1">#REF!</definedName>
    <definedName name="Development_resp_MSS_TB1">#REF!</definedName>
    <definedName name="Development_resp_MSS_TB2">#REF!</definedName>
    <definedName name="Development_resp_Office_D1">#REF!</definedName>
    <definedName name="Development_resp_Office_TB1">#REF!</definedName>
    <definedName name="Development_resp_Office_TB2">#REF!</definedName>
    <definedName name="Development_resp_OSS_D1">#REF!</definedName>
    <definedName name="Development_resp_OSS_TB1">#REF!</definedName>
    <definedName name="Development_resp_OSS_TB2">#REF!</definedName>
    <definedName name="Development_resp_WFM_D1">#REF!</definedName>
    <definedName name="Development_resp_WFM_TB1">#REF!</definedName>
    <definedName name="Development_resp_WFM_TB2">#REF!</definedName>
    <definedName name="dew">#REF!</definedName>
    <definedName name="df" localSheetId="3" hidden="1">{#N/A,#N/A,FALSE,"Projections";#N/A,#N/A,FALSE,"AccrDil";#N/A,#N/A,FALSE,"PurchPriMult";#N/A,#N/A,FALSE,"Mults7_13";#N/A,#N/A,FALSE,"Mkt Mults";#N/A,#N/A,FALSE,"Acq Mults";#N/A,#N/A,FALSE,"StockPrices";#N/A,#N/A,FALSE,"Prem Paid";#N/A,#N/A,FALSE,"DCF";#N/A,#N/A,FALSE,"AUTO";#N/A,#N/A,FALSE,"Relative Trading";#N/A,#N/A,FALSE,"Mkt Val";#N/A,#N/A,FALSE,"Acq Val"}</definedName>
    <definedName name="df" hidden="1">{#N/A,#N/A,FALSE,"Projections";#N/A,#N/A,FALSE,"AccrDil";#N/A,#N/A,FALSE,"PurchPriMult";#N/A,#N/A,FALSE,"Mults7_13";#N/A,#N/A,FALSE,"Mkt Mults";#N/A,#N/A,FALSE,"Acq Mults";#N/A,#N/A,FALSE,"StockPrices";#N/A,#N/A,FALSE,"Prem Paid";#N/A,#N/A,FALSE,"DCF";#N/A,#N/A,FALSE,"AUTO";#N/A,#N/A,FALSE,"Relative Trading";#N/A,#N/A,FALSE,"Mkt Val";#N/A,#N/A,FALSE,"Acq Val"}</definedName>
    <definedName name="dfd" localSheetId="3" hidden="1">{"CSheet",#N/A,FALSE,"C";"SmCap",#N/A,FALSE,"VAL1";"GulfCoast",#N/A,FALSE,"VAL1";"nav",#N/A,FALSE,"NAV";"Summary",#N/A,FALSE,"NAV"}</definedName>
    <definedName name="dfd" hidden="1">{"CSheet",#N/A,FALSE,"C";"SmCap",#N/A,FALSE,"VAL1";"GulfCoast",#N/A,FALSE,"VAL1";"nav",#N/A,FALSE,"NAV";"Summary",#N/A,FALSE,"NAV"}</definedName>
    <definedName name="dfdf">#REF!</definedName>
    <definedName name="dfdfdfd" localSheetId="3" hidden="1">{#N/A,#N/A,FALSE,"AD_Purchase";#N/A,#N/A,FALSE,"Credit";#N/A,#N/A,FALSE,"PF Acquisition";#N/A,#N/A,FALSE,"PF Offering"}</definedName>
    <definedName name="dfdfdfd" hidden="1">{#N/A,#N/A,FALSE,"AD_Purchase";#N/A,#N/A,FALSE,"Credit";#N/A,#N/A,FALSE,"PF Acquisition";#N/A,#N/A,FALSE,"PF Offering"}</definedName>
    <definedName name="dfdfdfdfth">#REF!</definedName>
    <definedName name="dfdfdfldsjfd"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dfdfdfldsjf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dfdfds">'[1]Weighted Avg. shares OS 06'!#REF!</definedName>
    <definedName name="dfere" localSheetId="3" hidden="1">{"ReportTop",#N/A,FALSE,"report top"}</definedName>
    <definedName name="dfere" hidden="1">{"ReportTop",#N/A,FALSE,"report top"}</definedName>
    <definedName name="DFL">#REF!</definedName>
    <definedName name="dfsafd" localSheetId="3"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a" localSheetId="3"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UNEARNED1">#REF!</definedName>
    <definedName name="DFUNEARNED2">#REF!</definedName>
    <definedName name="DIFFINVALUEOFTRANSACTIONWITHUCC">#REF!</definedName>
    <definedName name="DIFFRESULTFROMEQUITYTRANSACTIONOFSUBS">#REF!</definedName>
    <definedName name="DIFFRESULTFROMFOREXTRANSLATION">#REF!</definedName>
    <definedName name="dilutioncf">#REF!</definedName>
    <definedName name="DimensionCode1">#REF!</definedName>
    <definedName name="DimensionCode2">#REF!</definedName>
    <definedName name="DimensionCode3">#REF!</definedName>
    <definedName name="DimensionCode4">#REF!</definedName>
    <definedName name="DISCMSR1">#REF!</definedName>
    <definedName name="DISCMSR10">#REF!</definedName>
    <definedName name="DISCMSR11">#REF!</definedName>
    <definedName name="DISCMSR12">#REF!</definedName>
    <definedName name="DISCMSR2">#REF!</definedName>
    <definedName name="DISCMSR3">#REF!</definedName>
    <definedName name="DISCMSR4">#REF!</definedName>
    <definedName name="DISCMSR5">#REF!</definedName>
    <definedName name="DISCMSR6">#REF!</definedName>
    <definedName name="DISCMSR7">#REF!</definedName>
    <definedName name="DISCMSR8">#REF!</definedName>
    <definedName name="DISCMSR9">#REF!</definedName>
    <definedName name="DISCOUNT">10%</definedName>
    <definedName name="Discount_rate">#REF!</definedName>
    <definedName name="Disposal">#REF!</definedName>
    <definedName name="Div_Pay_Ratio">#REF!</definedName>
    <definedName name="dividen">#REF!</definedName>
    <definedName name="Dividend">#REF!</definedName>
    <definedName name="DKKrate">450</definedName>
    <definedName name="DLOrthogonalityFactor_Values">#REF!,#REF!</definedName>
    <definedName name="DN" hidden="1">#REF!</definedName>
    <definedName name="DnA_fore_2">#REF!</definedName>
    <definedName name="DnA_fore_3">#REF!</definedName>
    <definedName name="DnA_fore_3_1">#REF!</definedName>
    <definedName name="DnA_fore_4">#REF!</definedName>
    <definedName name="DnA_fore_5">#REF!</definedName>
    <definedName name="DnA_fore_6">#REF!</definedName>
    <definedName name="DnA_fore_7">#REF!</definedName>
    <definedName name="DnA_fore_8">#REF!</definedName>
    <definedName name="DnA_growth_fore_2">#REF!</definedName>
    <definedName name="DnA_growth_fore_3">#REF!</definedName>
    <definedName name="DnA_growth_fore_3_1">#REF!</definedName>
    <definedName name="DnA_growth_fore_4">#REF!</definedName>
    <definedName name="DnA_growth_fore_5">#REF!</definedName>
    <definedName name="DnA_growth_fore_6">#REF!</definedName>
    <definedName name="DnA_growth_fore_7">#REF!</definedName>
    <definedName name="DnA_growth_fore_8">#REF!</definedName>
    <definedName name="DO">#REF!</definedName>
    <definedName name="DOC">#REF!</definedName>
    <definedName name="DocPrepared">#REF!</definedName>
    <definedName name="DocPreparedRBS">#REF!</definedName>
    <definedName name="DocPrepTRM">#REF!</definedName>
    <definedName name="DocRespApproved">#REF!</definedName>
    <definedName name="DocRespTRM">#REF!</definedName>
    <definedName name="dodol">#REF!</definedName>
    <definedName name="dody" hidden="1">{"'Rekap 1'!$A$1:$E$18"}</definedName>
    <definedName name="dody1" hidden="1">{"'Rekap 1'!$A$1:$E$18"}</definedName>
    <definedName name="DOL">#REF!</definedName>
    <definedName name="Domestic_Airfare_AUD">#REF!</definedName>
    <definedName name="Domestic_trips_per_month">#REF!</definedName>
    <definedName name="Domestic_trips_per_month_Wave_1">#REF!</definedName>
    <definedName name="donkey">#REF!</definedName>
    <definedName name="donny">#REF!</definedName>
    <definedName name="Donor_A">#REF!</definedName>
    <definedName name="Doug" localSheetId="3" hidden="1">{"graph",#N/A,FALSE,"WWJU";"graph",#N/A,FALSE,"WWSEM";"graph",#N/A,FALSE,"GOMJU";"graph",#N/A,FALSE,"GOMSEM";"graph",#N/A,FALSE,"NSJU";"graph",#N/A,FALSE,"NSSEM";"graph",#N/A,FALSE,"WAJU";"graph",#N/A,FALSE,"STOCKPRI";"graph",#N/A,FALSE,"CFTEV";"graph",#N/A,FALSE,"NAV-RCV";"graph",#N/A,FALSE,"CRUDEWW"}</definedName>
    <definedName name="Doug" hidden="1">{"graph",#N/A,FALSE,"WWJU";"graph",#N/A,FALSE,"WWSEM";"graph",#N/A,FALSE,"GOMJU";"graph",#N/A,FALSE,"GOMSEM";"graph",#N/A,FALSE,"NSJU";"graph",#N/A,FALSE,"NSSEM";"graph",#N/A,FALSE,"WAJU";"graph",#N/A,FALSE,"STOCKPRI";"graph",#N/A,FALSE,"CFTEV";"graph",#N/A,FALSE,"NAV-RCV";"graph",#N/A,FALSE,"CRUDEWW"}</definedName>
    <definedName name="dov">#REF!</definedName>
    <definedName name="dp" localSheetId="3" hidden="1">{#N/A,#N/A,FALSE,"Projections";#N/A,#N/A,FALSE,"AccrDil";#N/A,#N/A,FALSE,"PurchPriMult";#N/A,#N/A,FALSE,"Mults7_13";#N/A,#N/A,FALSE,"Mkt Mults";#N/A,#N/A,FALSE,"Acq Mults";#N/A,#N/A,FALSE,"StockPrices";#N/A,#N/A,FALSE,"Prem Paid";#N/A,#N/A,FALSE,"DCF";#N/A,#N/A,FALSE,"AUTO";#N/A,#N/A,FALSE,"Relative Trading";#N/A,#N/A,FALSE,"Mkt Val";#N/A,#N/A,FALSE,"Acq Val"}</definedName>
    <definedName name="dp" hidden="1">{#N/A,#N/A,FALSE,"Projections";#N/A,#N/A,FALSE,"AccrDil";#N/A,#N/A,FALSE,"PurchPriMult";#N/A,#N/A,FALSE,"Mults7_13";#N/A,#N/A,FALSE,"Mkt Mults";#N/A,#N/A,FALSE,"Acq Mults";#N/A,#N/A,FALSE,"StockPrices";#N/A,#N/A,FALSE,"Prem Paid";#N/A,#N/A,FALSE,"DCF";#N/A,#N/A,FALSE,"AUTO";#N/A,#N/A,FALSE,"Relative Trading";#N/A,#N/A,FALSE,"Mkt Val";#N/A,#N/A,FALSE,"Acq Val"}</definedName>
    <definedName name="DPROOF1">'[2]Tax calculation'!$A$343:$G$390</definedName>
    <definedName name="DPROOF2">'[2]Tax calculation'!$A$393:$D$438</definedName>
    <definedName name="DPROOF3">'[2]Tax calculation'!$A$444:$N$506</definedName>
    <definedName name="DPROOF4">'[2]Tax calculation'!$A$509:$H$574</definedName>
    <definedName name="DrillCons">#REF!</definedName>
    <definedName name="dsaf" hidden="1">#REF!</definedName>
    <definedName name="dsafd" localSheetId="3"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U_01">#REF!</definedName>
    <definedName name="DU_02">#REF!</definedName>
    <definedName name="DU_03">#REF!</definedName>
    <definedName name="DU_04">#REF!</definedName>
    <definedName name="DU_05b">#REF!</definedName>
    <definedName name="DU_06">#REF!</definedName>
    <definedName name="DU_07a">#REF!</definedName>
    <definedName name="DU_07b">#REF!</definedName>
    <definedName name="DU_3">#REF!</definedName>
    <definedName name="DUABELAS">#N/A</definedName>
    <definedName name="DUABELASA">#N/A</definedName>
    <definedName name="DUADUA">#N/A</definedName>
    <definedName name="duaenam">#REF!</definedName>
    <definedName name="Dual_Autos">#REF!</definedName>
    <definedName name="DUANOL">#N/A</definedName>
    <definedName name="DUAPULUH">#N/A</definedName>
    <definedName name="DUAPULUHA">#N/A</definedName>
    <definedName name="DUAPULUHDELAPAN">#N/A</definedName>
    <definedName name="DUAPULUHDUADUA">#N/A</definedName>
    <definedName name="DUAPULUHDUAEMP">#N/A</definedName>
    <definedName name="DUAPULUHDUALIMA">#N/A</definedName>
    <definedName name="DUAPULUHDUANOL">#N/A</definedName>
    <definedName name="DUAPULUHDUASATU">#N/A</definedName>
    <definedName name="DUAPULUHDUATIGA">#N/A</definedName>
    <definedName name="DUAPULUHEMPAT">#N/A</definedName>
    <definedName name="DUAPULUHLIMA">#N/A</definedName>
    <definedName name="DUAPULUHSATU">#N/A</definedName>
    <definedName name="DUAPULUHSATUA">#N/A</definedName>
    <definedName name="DUAPULUHSEMBILA">#N/A</definedName>
    <definedName name="DUAPULUHTIGA">#N/A</definedName>
    <definedName name="DUAPULUHTUJUH">#N/A</definedName>
    <definedName name="DUASATU">#N/A</definedName>
    <definedName name="duatiga">#REF!</definedName>
    <definedName name="DUEFROMAFFBB">#REF!</definedName>
    <definedName name="DUEFROMAFFCO">#REF!</definedName>
    <definedName name="DUEFROMAFFCON">#REF!</definedName>
    <definedName name="DUEFROMCOUNTERPART">#REF!</definedName>
    <definedName name="DUEFROMOTHSTOCKHOLDER">#REF!</definedName>
    <definedName name="DUEFROMSTOCKHOLDER">#REF!</definedName>
    <definedName name="DUEFROMSUBSCO">#REF!</definedName>
    <definedName name="DUETOAFFBB">#REF!</definedName>
    <definedName name="DUETOAFFCO">#REF!</definedName>
    <definedName name="DUETOAFFCON">#REF!</definedName>
    <definedName name="DUETOCOUNTERPART">#REF!</definedName>
    <definedName name="DUETOPLASMAPROJECT">#REF!</definedName>
    <definedName name="DUETOSTOCKHOLDER">#REF!</definedName>
    <definedName name="DUETOSTOCKSUBSBB">#REF!</definedName>
    <definedName name="DUETOSTOCKSUBSCON">#REF!</definedName>
    <definedName name="Duncans">#REF!</definedName>
    <definedName name="dx">#REF!</definedName>
    <definedName name="E" localSheetId="3">#REF!</definedName>
    <definedName name="e">'[1]Weighted Avg. shares OS 06'!#REF!</definedName>
    <definedName name="E_3">#REF!</definedName>
    <definedName name="E_T_D_E_Direction_Inter.">#REF!</definedName>
    <definedName name="E0">#REF!</definedName>
    <definedName name="ea" hidden="1">{#N/A,#N/A,FALSE,"Aging Summary";#N/A,#N/A,FALSE,"Ratio Analysis";#N/A,#N/A,FALSE,"Test 120 Day Accts";#N/A,#N/A,FALSE,"Tickmarks"}</definedName>
    <definedName name="EBIT_fore_3">#REF!</definedName>
    <definedName name="EBIT_fore_3_1">#REF!</definedName>
    <definedName name="EBIT_fore_4">#REF!</definedName>
    <definedName name="EBIT_fore_5">#REF!</definedName>
    <definedName name="EBIT_fore_6">#REF!</definedName>
    <definedName name="EBIT_fore_7">#REF!</definedName>
    <definedName name="EBIT_fore_8">#REF!</definedName>
    <definedName name="EBIT_margin">#REF!</definedName>
    <definedName name="EBITA_fore_3">#REF!</definedName>
    <definedName name="EBITA_fore_3_1">#REF!</definedName>
    <definedName name="EBITA_fore_4">#REF!</definedName>
    <definedName name="EBITA_fore_5">#REF!</definedName>
    <definedName name="EBITA_fore_6">#REF!</definedName>
    <definedName name="EBITA_fore_7">#REF!</definedName>
    <definedName name="EBITA_fore_8">#REF!</definedName>
    <definedName name="EBITDA">#REF!</definedName>
    <definedName name="EBITDA_fore_3">#REF!</definedName>
    <definedName name="EBITDA_fore_3_1">#REF!</definedName>
    <definedName name="EBITDA_fore_4">#REF!</definedName>
    <definedName name="EBITDA_fore_5">#REF!</definedName>
    <definedName name="EBITDA_fore_6">#REF!</definedName>
    <definedName name="EBITDA_fore_7">#REF!</definedName>
    <definedName name="EBITDA_fore_8">#REF!</definedName>
    <definedName name="EBITDA_growth_avg_1">#REF!</definedName>
    <definedName name="EBITDA_margin_fore_3">#REF!</definedName>
    <definedName name="EBITDA_margin_fore_3_1">#REF!</definedName>
    <definedName name="EBITDA_margin_fore_4">#REF!</definedName>
    <definedName name="EBITDA_margin_fore_5">#REF!</definedName>
    <definedName name="EBITDA_margin_fore_6">#REF!</definedName>
    <definedName name="EBITDA_margin_fore_7">#REF!</definedName>
    <definedName name="EBITDA_margin_fore_8">#REF!</definedName>
    <definedName name="EBITREC3">#REF!</definedName>
    <definedName name="EBITREC4">#REF!</definedName>
    <definedName name="ebittax">#REF!</definedName>
    <definedName name="EBS">#REF!</definedName>
    <definedName name="EBT">#REF!</definedName>
    <definedName name="ECN_requirements_TB1">#REF!</definedName>
    <definedName name="ECN_requirements_TB2">#REF!</definedName>
    <definedName name="edas">#REF!</definedName>
    <definedName name="EDDY1">#N/A</definedName>
    <definedName name="EDDY2">#N/A</definedName>
    <definedName name="edfwe">#REF!</definedName>
    <definedName name="EE">'[1]Weighted Avg. shares OS 06'!#REF!</definedName>
    <definedName name="EEDivCount">#REF!</definedName>
    <definedName name="EEExpiry">#REF!</definedName>
    <definedName name="EESpot">#REF!</definedName>
    <definedName name="egfh" localSheetId="3"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egfh"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EILBS">#REF!</definedName>
    <definedName name="ElecCons">#REF!</definedName>
    <definedName name="Electricite_Du_Cambodge">#REF!</definedName>
    <definedName name="ELECTROBIT">#REF!</definedName>
    <definedName name="EMIC">#REF!</definedName>
    <definedName name="EMPAT">#N/A</definedName>
    <definedName name="EMPATBELAS">#N/A</definedName>
    <definedName name="EMPATBELASA">#N/A</definedName>
    <definedName name="Employment_Type">#REF!</definedName>
    <definedName name="EmploymentIncome">#REF!</definedName>
    <definedName name="EMPTY">#REF!</definedName>
    <definedName name="ENAM">#N/A</definedName>
    <definedName name="ENAMBELAS">#N/A</definedName>
    <definedName name="ENAMBELASA">#N/A</definedName>
    <definedName name="END">#REF!</definedName>
    <definedName name="endyear">#REF!</definedName>
    <definedName name="ENERGY___TELECOMS__T__LTD">#REF!</definedName>
    <definedName name="Engagement_Partner">#REF!</definedName>
    <definedName name="Engagement_Partner_Sign_Off">#REF!</definedName>
    <definedName name="ENGDIFF">#REF!</definedName>
    <definedName name="english">#REF!</definedName>
    <definedName name="Enplas_Co.__S_pore__Pte_Ltd">#REF!</definedName>
    <definedName name="ENPLAS_CO.__Singapore__LTD">#REF!</definedName>
    <definedName name="ENT">#REF!</definedName>
    <definedName name="Entire">#REF!</definedName>
    <definedName name="Entity">#REF!</definedName>
    <definedName name="Entity_Names">#REF!</definedName>
    <definedName name="Entitylisting">#REF!</definedName>
    <definedName name="ENTUS">#REF!</definedName>
    <definedName name="ENVIRON">#REF!</definedName>
    <definedName name="ENY">#REF!</definedName>
    <definedName name="EPS">#REF!</definedName>
    <definedName name="er" localSheetId="3"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er">'[1]Weighted Avg. shares OS 06'!#REF!</definedName>
    <definedName name="ere" localSheetId="3" hidden="1">{#N/A,#N/A,TRUE,"FR_HC";#N/A,#N/A,TRUE,"FR_REST";#N/A,#N/A,TRUE,"FR_RETA";#N/A,#N/A,TRUE,"FR_TECSOF";#N/A,#N/A,TRUE,"FR_NETTEC";#N/A,#N/A,TRUE,"FR_CLISER"}</definedName>
    <definedName name="ere" hidden="1">{#N/A,#N/A,TRUE,"FR_HC";#N/A,#N/A,TRUE,"FR_REST";#N/A,#N/A,TRUE,"FR_RETA";#N/A,#N/A,TRUE,"FR_TECSOF";#N/A,#N/A,TRUE,"FR_NETTEC";#N/A,#N/A,TRUE,"FR_CLISER"}</definedName>
    <definedName name="erer" localSheetId="3" hidden="1">{"Total",#N/A,FALSE,"Six Fields";"PDP",#N/A,FALSE,"Six Fields";"PNP",#N/A,FALSE,"Six Fields";"PUD",#N/A,FALSE,"Six Fields";"Prob",#N/A,FALSE,"Six Fields"}</definedName>
    <definedName name="erer" hidden="1">{"Total",#N/A,FALSE,"Six Fields";"PDP",#N/A,FALSE,"Six Fields";"PNP",#N/A,FALSE,"Six Fields";"PUD",#N/A,FALSE,"Six Fields";"Prob",#N/A,FALSE,"Six Fields"}</definedName>
    <definedName name="erghr" localSheetId="3" hidden="1">{"graph",#N/A,FALSE,"WWJU";"graph",#N/A,FALSE,"WWSEM";"graph",#N/A,FALSE,"GOMJU";"graph",#N/A,FALSE,"GOMSEM";"graph",#N/A,FALSE,"NSJU";"graph",#N/A,FALSE,"NSSEM";"graph",#N/A,FALSE,"WAJU";"graph",#N/A,FALSE,"STOCKPRI";"graph",#N/A,FALSE,"CFTEV";"graph",#N/A,FALSE,"NAV-RCV";"graph",#N/A,FALSE,"CRUDEWW"}</definedName>
    <definedName name="erghr" hidden="1">{"graph",#N/A,FALSE,"WWJU";"graph",#N/A,FALSE,"WWSEM";"graph",#N/A,FALSE,"GOMJU";"graph",#N/A,FALSE,"GOMSEM";"graph",#N/A,FALSE,"NSJU";"graph",#N/A,FALSE,"NSSEM";"graph",#N/A,FALSE,"WAJU";"graph",#N/A,FALSE,"STOCKPRI";"graph",#N/A,FALSE,"CFTEV";"graph",#N/A,FALSE,"NAV-RCV";"graph",#N/A,FALSE,"CRUDEWW"}</definedName>
    <definedName name="Eritrea_Electric_Authority">#REF!</definedName>
    <definedName name="Erl_Subs">#REF!</definedName>
    <definedName name="ErrColor">#REF!</definedName>
    <definedName name="Errors_CY">#REF!</definedName>
    <definedName name="Errors_PY">#REF!</definedName>
    <definedName name="ert"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er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es" hidden="1">{#N/A,#N/A,FALSE,"Aging Summary";#N/A,#N/A,FALSE,"Ratio Analysis";#N/A,#N/A,FALSE,"Test 120 Day Accts";#N/A,#N/A,FALSE,"Tickmarks"}</definedName>
    <definedName name="ESSD_INT">#REF!</definedName>
    <definedName name="ESV">#REF!</definedName>
    <definedName name="ESVBS">#REF!</definedName>
    <definedName name="EUR">#REF!</definedName>
    <definedName name="euro_rp">7400</definedName>
    <definedName name="ev.Calculation" hidden="1">-4135</definedName>
    <definedName name="ev.Initialized" hidden="1">FALSE</definedName>
    <definedName name="EVI">#REF!</definedName>
    <definedName name="EX.RATE">#REF!</definedName>
    <definedName name="Ex_rates">#REF!</definedName>
    <definedName name="Example2Inputs">#REF!</definedName>
    <definedName name="Example3Inputs">#REF!</definedName>
    <definedName name="Excel_BuiltIn__FilterDatabase_3">#REF!</definedName>
    <definedName name="Excel_BuiltIn__FilterDatabase_4">#REF!</definedName>
    <definedName name="Excel_BuiltIn__FilterDatabase_5">#REF!</definedName>
    <definedName name="Excel_BuiltIn__FilterDatabase_6">#REF!</definedName>
    <definedName name="Excel_BuiltIn_Database_1_2">#REF!</definedName>
    <definedName name="Excel_BuiltIn_Database_1_3">#REF!</definedName>
    <definedName name="Excel_BuiltIn_Database_10">#REF!</definedName>
    <definedName name="Excel_BuiltIn_Database_11">#REF!</definedName>
    <definedName name="Excel_BuiltIn_Database_12">#REF!</definedName>
    <definedName name="Excel_BuiltIn_Database_13">#REF!</definedName>
    <definedName name="Excel_BuiltIn_Database_14">#REF!</definedName>
    <definedName name="Excel_BuiltIn_Database_16">#REF!</definedName>
    <definedName name="Excel_BuiltIn_Database_17">#REF!</definedName>
    <definedName name="Excel_BuiltIn_Database_18">#REF!</definedName>
    <definedName name="Excel_BuiltIn_Database_19">#REF!</definedName>
    <definedName name="Excel_BuiltIn_Database_20">#REF!</definedName>
    <definedName name="Excel_BuiltIn_Database_3">#REF!</definedName>
    <definedName name="Excel_BuiltIn_Database_3_1">#REF!</definedName>
    <definedName name="Excel_BuiltIn_Database_3_1_3_1">#REF!</definedName>
    <definedName name="Excel_BuiltIn_Database_4">#REF!</definedName>
    <definedName name="Excel_BuiltIn_Database_5">#REF!</definedName>
    <definedName name="Excel_BuiltIn_Database_6">#REF!</definedName>
    <definedName name="Excel_BuiltIn_Database_8">#REF!</definedName>
    <definedName name="Excel_BuiltIn_Database_9">#REF!</definedName>
    <definedName name="Excel_BuiltIn_Print_Area">#REF!</definedName>
    <definedName name="Excel_BuiltIn_Print_Area_1">#REF!</definedName>
    <definedName name="Excel_BuiltIn_Print_Area_1_1">#REF!</definedName>
    <definedName name="Excel_BuiltIn_Print_Area_1_2">#REF!</definedName>
    <definedName name="Excel_BuiltIn_Print_Area_1_2_1">#REF!</definedName>
    <definedName name="Excel_BuiltIn_Print_Area_1_3">#REF!</definedName>
    <definedName name="Excel_BuiltIn_Print_Area_10">#REF!</definedName>
    <definedName name="Excel_BuiltIn_Print_Area_11">#REF!</definedName>
    <definedName name="Excel_BuiltIn_Print_Area_12">#REF!</definedName>
    <definedName name="Excel_BuiltIn_Print_Area_13">#REF!</definedName>
    <definedName name="Excel_BuiltIn_Print_Area_15">#REF!</definedName>
    <definedName name="Excel_BuiltIn_Print_Area_19">#REF!</definedName>
    <definedName name="Excel_BuiltIn_Print_Area_2">#REF!</definedName>
    <definedName name="Excel_BuiltIn_Print_Area_20">#REF!</definedName>
    <definedName name="Excel_BuiltIn_Print_Area_22">#REF!</definedName>
    <definedName name="Excel_BuiltIn_Print_Area_3">(#REF!,#REF!)</definedName>
    <definedName name="Excel_BuiltIn_Print_Area_3_1">#REF!</definedName>
    <definedName name="Excel_BuiltIn_Print_Area_32">#REF!</definedName>
    <definedName name="Excel_BuiltIn_Print_Area_4">#REF!</definedName>
    <definedName name="Excel_BuiltIn_Print_Area_4_1">#REF!</definedName>
    <definedName name="Excel_BuiltIn_Print_Area_7">#REF!</definedName>
    <definedName name="Excel_BuiltIn_Print_Area_8">#REF!</definedName>
    <definedName name="Excel_BuiltIn_Print_Area_9">#REF!</definedName>
    <definedName name="Excel_BuiltIn_Print_Area_9_1">(#REF!,#REF!)</definedName>
    <definedName name="Excel_BuiltIn_Print_Titles">#REF!</definedName>
    <definedName name="Excel_BuiltIn_Print_Titles_1_1">#REF!</definedName>
    <definedName name="Excel_BuiltIn_Print_Titles_1_2">#REF!</definedName>
    <definedName name="Excel_BuiltIn_Print_Titles_22">#REF!</definedName>
    <definedName name="Excel_BuiltIn_Print_Titles_7">#REF!</definedName>
    <definedName name="Excess_cash">#REF!</definedName>
    <definedName name="EXCESSOFCONSTRUCTIONOVERCLAIM">#REF!</definedName>
    <definedName name="exittax">#REF!</definedName>
    <definedName name="exittaxtotal">#REF!</definedName>
    <definedName name="Exp_1">#REF!</definedName>
    <definedName name="Exp_2">#REF!</definedName>
    <definedName name="Exp_3">#REF!</definedName>
    <definedName name="Exp_4">#REF!</definedName>
    <definedName name="Exp_5">#REF!</definedName>
    <definedName name="Exp_55">#REF!</definedName>
    <definedName name="EXP_6">#REF!</definedName>
    <definedName name="EXP_7">#REF!</definedName>
    <definedName name="ExpenseCategories">[24]!ExpenseSummary3[Expenses]</definedName>
    <definedName name="Expl_forecast_1st_yr_2">#REF!</definedName>
    <definedName name="Expl_forecast_1st_yr_3">#REF!</definedName>
    <definedName name="Expl_forecast_1st_yr_3_1">#REF!</definedName>
    <definedName name="Expl_forecast_1st_yr_4">#REF!</definedName>
    <definedName name="Expl_forecast_1st_yr_5">#REF!</definedName>
    <definedName name="Expl_forecast_1st_yr_6">#REF!</definedName>
    <definedName name="Expl_forecast_1st_yr_7">#REF!</definedName>
    <definedName name="Expl_forecast_1st_yr_8">#REF!</definedName>
    <definedName name="Expl_forecast_2nd_yr_2">#REF!</definedName>
    <definedName name="Expl_forecast_2nd_yr_3">#REF!</definedName>
    <definedName name="Expl_forecast_2nd_yr_3_1">#REF!</definedName>
    <definedName name="Expl_forecast_2nd_yr_4">#REF!</definedName>
    <definedName name="Expl_forecast_2nd_yr_5">#REF!</definedName>
    <definedName name="Expl_forecast_2nd_yr_6">#REF!</definedName>
    <definedName name="Expl_forecast_2nd_yr_7">#REF!</definedName>
    <definedName name="Expl_forecast_2nd_yr_8">#REF!</definedName>
    <definedName name="Expl_forecast_3rd_yr_2">#REF!</definedName>
    <definedName name="Expl_forecast_3rd_yr_3">#REF!</definedName>
    <definedName name="Expl_forecast_3rd_yr_3_1">#REF!</definedName>
    <definedName name="Expl_forecast_3rd_yr_4">#REF!</definedName>
    <definedName name="Expl_forecast_3rd_yr_5">#REF!</definedName>
    <definedName name="Expl_forecast_3rd_yr_6">#REF!</definedName>
    <definedName name="Expl_forecast_3rd_yr_7">#REF!</definedName>
    <definedName name="Expl_forecast_3rd_yr_8">#REF!</definedName>
    <definedName name="Explaination">#REF!</definedName>
    <definedName name="Explosives">#REF!</definedName>
    <definedName name="EXPORT">#REF!</definedName>
    <definedName name="ExternalData4">#REF!</definedName>
    <definedName name="_xlnm.Extract">#REF!</definedName>
    <definedName name="f">#REF!</definedName>
    <definedName name="F02_S2.10190">#REF!</definedName>
    <definedName name="F02_S2.10200">#REF!</definedName>
    <definedName name="F02_S2.10270">#REF!</definedName>
    <definedName name="F02_S2.10350">#REF!</definedName>
    <definedName name="F02_S2.10360">#REF!</definedName>
    <definedName name="FA">#REF!</definedName>
    <definedName name="FA1ACCUMDEPR">#REF!</definedName>
    <definedName name="FA1CARRYINGVALUE">#REF!</definedName>
    <definedName name="FA2ACCUMDEPR">#REF!</definedName>
    <definedName name="FA2CARRYINGVALUE">#REF!</definedName>
    <definedName name="FAC1_1">#REF!</definedName>
    <definedName name="FACTORS">#REF!</definedName>
    <definedName name="FACTSHEET2_2">#REF!</definedName>
    <definedName name="FACTSHEET2_3">#REF!</definedName>
    <definedName name="FACTSHEET2_4">#REF!</definedName>
    <definedName name="FACTSHEET2_5">#REF!</definedName>
    <definedName name="FACTSHEET2_6">#REF!</definedName>
    <definedName name="FACTSHEET2_7">#REF!</definedName>
    <definedName name="FACTSHEET2_8">#REF!</definedName>
    <definedName name="FACTSHEET3_2">#REF!</definedName>
    <definedName name="FACTSHEET3_3">#REF!</definedName>
    <definedName name="FACTSHEET3_4">#REF!</definedName>
    <definedName name="FACTSHEET3_5">#REF!</definedName>
    <definedName name="FACTSHEET3_6">#REF!</definedName>
    <definedName name="FACTSHEET3_7">#REF!</definedName>
    <definedName name="FACTSHEET3_8">#REF!</definedName>
    <definedName name="faFAEmployeeCode">#REF!</definedName>
    <definedName name="FAN">#N/A</definedName>
    <definedName name="FBTCutOffDays">#REF!</definedName>
    <definedName name="FBTPercentageRate">#REF!</definedName>
    <definedName name="FCMYGBAG10">#REF!</definedName>
    <definedName name="FCMYGBAG2">#REF!</definedName>
    <definedName name="FCMYGBAG3">#REF!</definedName>
    <definedName name="FCMYGBAG5">#REF!</definedName>
    <definedName name="FCMYGBAGI">#REF!</definedName>
    <definedName name="FCMYGBNT10">#REF!</definedName>
    <definedName name="FCMYGBNT3">#REF!</definedName>
    <definedName name="FCMYGBNT5">#REF!</definedName>
    <definedName name="fd" hidden="1">#REF!</definedName>
    <definedName name="fdasfa" localSheetId="3" hidden="1">{#N/A,#N/A,FALSE,"TS";#N/A,#N/A,FALSE,"Combo";#N/A,#N/A,FALSE,"FAIR";#N/A,#N/A,FALSE,"RBC";#N/A,#N/A,FALSE,"xxxx";#N/A,#N/A,FALSE,"A_D";#N/A,#N/A,FALSE,"WACC";#N/A,#N/A,FALSE,"DCF";#N/A,#N/A,FALSE,"LBO";#N/A,#N/A,FALSE,"AcqMults";#N/A,#N/A,FALSE,"CompMults"}</definedName>
    <definedName name="fdasfa" hidden="1">{#N/A,#N/A,FALSE,"TS";#N/A,#N/A,FALSE,"Combo";#N/A,#N/A,FALSE,"FAIR";#N/A,#N/A,FALSE,"RBC";#N/A,#N/A,FALSE,"xxxx";#N/A,#N/A,FALSE,"A_D";#N/A,#N/A,FALSE,"WACC";#N/A,#N/A,FALSE,"DCF";#N/A,#N/A,FALSE,"LBO";#N/A,#N/A,FALSE,"AcqMults";#N/A,#N/A,FALSE,"CompMults"}</definedName>
    <definedName name="FDFD"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f"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fdsf"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fds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sfd"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sf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SDF"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SD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sdfsd"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sdfs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g">#REF!</definedName>
    <definedName name="fdrj">#REF!</definedName>
    <definedName name="fdsa" localSheetId="3"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fdsa"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fdshares">#REF!</definedName>
    <definedName name="Feb">#REF!</definedName>
    <definedName name="Feb_00">#REF!</definedName>
    <definedName name="Feb_02">#REF!</definedName>
    <definedName name="FebSun1">DATEVALUE("2/1/"&amp;#REF!)-WEEKDAY(DATEVALUE("2/1/"&amp;#REF!))+1</definedName>
    <definedName name="fedfd"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edf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EI">#REF!</definedName>
    <definedName name="FF">#REF!</definedName>
    <definedName name="ffd">#REF!</definedName>
    <definedName name="FFDFDFSD"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DFDFS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dfdfsdf"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dfdfsd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f">#REF!</definedName>
    <definedName name="ffff" localSheetId="3" hidden="1">#REF!</definedName>
    <definedName name="ffff">[28]Instructions!#REF!</definedName>
    <definedName name="fffff"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ff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R">#REF!</definedName>
    <definedName name="fg">#REF!</definedName>
    <definedName name="fgfg">#REF!</definedName>
    <definedName name="fgfgfgff">#REF!</definedName>
    <definedName name="fgh" localSheetId="3"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fgh"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Field_roles">#REF!</definedName>
    <definedName name="Field_service_deal">#REF!</definedName>
    <definedName name="Field_service_name">#REF!</definedName>
    <definedName name="fifo">#REF!</definedName>
    <definedName name="File_Name">"EXESUM.XLS"</definedName>
    <definedName name="Fill2" hidden="1">#REF!</definedName>
    <definedName name="FILRHL3YF">#REF!</definedName>
    <definedName name="FILRHL3YFI">#REF!</definedName>
    <definedName name="FILRHLBVD">#REF!</definedName>
    <definedName name="FILRHLBVDI">#REF!</definedName>
    <definedName name="FILRHLBVS">#REF!</definedName>
    <definedName name="FILRHLBVSI">#REF!</definedName>
    <definedName name="FILRHLMMB">#REF!</definedName>
    <definedName name="FILRHLMMS">#REF!</definedName>
    <definedName name="FILRLBWAB">#REF!</definedName>
    <definedName name="FILRLBWAV">#REF!</definedName>
    <definedName name="FILRPLRCCL">#REF!</definedName>
    <definedName name="FILRPLRCCS">#REF!</definedName>
    <definedName name="FILRPLRCHE">#REF!</definedName>
    <definedName name="FILRPLRCML">#REF!</definedName>
    <definedName name="FILRPLTUF">#REF!</definedName>
    <definedName name="FILRPLTUV">#REF!</definedName>
    <definedName name="FILRSB3YF">#REF!</definedName>
    <definedName name="FILRSBVOO">#REF!</definedName>
    <definedName name="FILRSBVOT">#REF!</definedName>
    <definedName name="FILRSBVRO">#REF!</definedName>
    <definedName name="FILRSBVRT">#REF!</definedName>
    <definedName name="FILRSBVSO">#REF!</definedName>
    <definedName name="FILRSBVWA">#REF!</definedName>
    <definedName name="Finance">#REF!</definedName>
    <definedName name="Financial_Statement">#REF!</definedName>
    <definedName name="FIOS_V_REPORT_D2">#REF!</definedName>
    <definedName name="First_Reviewer">#REF!</definedName>
    <definedName name="First_Reviewer_Sign_Off">#REF!</definedName>
    <definedName name="fiscal">#REF!</definedName>
    <definedName name="fiscalprofit">#REF!</definedName>
    <definedName name="fiscalprofits">#REF!</definedName>
    <definedName name="Fiscloss">#REF!</definedName>
    <definedName name="Fiskal2_3_1_3">#REF!</definedName>
    <definedName name="Fiskal2_3_3">#REF!</definedName>
    <definedName name="FIVEBYTHREE1">#REF!</definedName>
    <definedName name="FIVEBYTHREE2">#REF!</definedName>
    <definedName name="FIVEBYTHREE3">#REF!</definedName>
    <definedName name="FIVEBYTHREE4">#REF!</definedName>
    <definedName name="FIVEBYTHREE5">#REF!</definedName>
    <definedName name="FIVEBYTHREE6">#REF!</definedName>
    <definedName name="FixAss">#REF!</definedName>
    <definedName name="Fixed_asset_turns_fore_2">#REF!</definedName>
    <definedName name="Fixed_asset_turns_fore_3">#REF!</definedName>
    <definedName name="Fixed_asset_turns_fore_3_1">#REF!</definedName>
    <definedName name="Fixed_asset_turns_fore_4">#REF!</definedName>
    <definedName name="Fixed_asset_turns_fore_5">#REF!</definedName>
    <definedName name="Fixed_asset_turns_fore_6">#REF!</definedName>
    <definedName name="Fixed_asset_turns_fore_7">#REF!</definedName>
    <definedName name="Fixed_asset_turns_fore_8">#REF!</definedName>
    <definedName name="Fixed_assets">#REF!</definedName>
    <definedName name="Fixed_devices_renewal_and_depreciation">#REF!</definedName>
    <definedName name="Fixed_devices_share_advanced?">#REF!</definedName>
    <definedName name="FixedAssetClassCode">#REF!</definedName>
    <definedName name="FixedAssetNo">#REF!</definedName>
    <definedName name="FixedAssetSubClassCode">#REF!</definedName>
    <definedName name="FLASH">#N/A</definedName>
    <definedName name="FLASH_LIGHT_PRODUCTION_CO.">#REF!</definedName>
    <definedName name="FLEXI" hidden="1">{"'1996'!$A$1:$J$272"}</definedName>
    <definedName name="Flow_11">#REF!</definedName>
    <definedName name="Flow_12">#REF!</definedName>
    <definedName name="Flow_13">#REF!</definedName>
    <definedName name="Flow_2">#REF!</definedName>
    <definedName name="Flow_3">#REF!</definedName>
    <definedName name="Flow_4">#REF!</definedName>
    <definedName name="Flow_6">#REF!</definedName>
    <definedName name="Flow_7">#REF!</definedName>
    <definedName name="Flow_8">#REF!</definedName>
    <definedName name="Flow_9">#REF!</definedName>
    <definedName name="Flow3">#REF!</definedName>
    <definedName name="FLPC_inc">#REF!</definedName>
    <definedName name="fly_sweden">#REF!</definedName>
    <definedName name="FM10ev">#REF!</definedName>
    <definedName name="FM10sv">#REF!</definedName>
    <definedName name="FM11ev">#REF!</definedName>
    <definedName name="FM11sv">#REF!</definedName>
    <definedName name="FM12ev">#REF!</definedName>
    <definedName name="FM12sv">#REF!</definedName>
    <definedName name="FM13ev">#REF!</definedName>
    <definedName name="FM13sv">#REF!</definedName>
    <definedName name="FM14ev">#REF!</definedName>
    <definedName name="FM14sv">#REF!</definedName>
    <definedName name="FM15ev">#REF!</definedName>
    <definedName name="FM15sv">#REF!</definedName>
    <definedName name="FM16ev">#REF!</definedName>
    <definedName name="FM16sv">#REF!</definedName>
    <definedName name="FM17ev">#REF!</definedName>
    <definedName name="FM17sv">#REF!</definedName>
    <definedName name="FM18ev">#REF!</definedName>
    <definedName name="FM18sv">#REF!</definedName>
    <definedName name="FM19ev">#REF!</definedName>
    <definedName name="FM19sv">#REF!</definedName>
    <definedName name="FM1ev">#REF!</definedName>
    <definedName name="FM1sv">#REF!</definedName>
    <definedName name="FM20ev">#REF!</definedName>
    <definedName name="FM20sv">#REF!</definedName>
    <definedName name="FM2ev">#REF!</definedName>
    <definedName name="FM2sv">#REF!</definedName>
    <definedName name="FM3ev">#REF!</definedName>
    <definedName name="FM3sv">#REF!</definedName>
    <definedName name="FM4ev">#REF!</definedName>
    <definedName name="FM4sv">#REF!</definedName>
    <definedName name="FM5ev">#REF!</definedName>
    <definedName name="FM5sv">#REF!</definedName>
    <definedName name="FM6ev">#REF!</definedName>
    <definedName name="FM6sv">#REF!</definedName>
    <definedName name="FM7ev">#REF!</definedName>
    <definedName name="FM7sv">#REF!</definedName>
    <definedName name="FM8ev">#REF!</definedName>
    <definedName name="FM8sv">#REF!</definedName>
    <definedName name="FM9ev">#REF!</definedName>
    <definedName name="FM9sv">#REF!</definedName>
    <definedName name="FMI10hrs">#REF!</definedName>
    <definedName name="FMI11hrs">#REF!</definedName>
    <definedName name="FMI12hrs">#REF!</definedName>
    <definedName name="FMI13hrs">#REF!</definedName>
    <definedName name="FMI14hrs">#REF!</definedName>
    <definedName name="FMI15hrs">#REF!</definedName>
    <definedName name="FMI16hrs">#REF!</definedName>
    <definedName name="FMI17hrs">#REF!</definedName>
    <definedName name="FMI18hrs">#REF!</definedName>
    <definedName name="FMI19hrs">#REF!</definedName>
    <definedName name="FMI1hrs">#REF!</definedName>
    <definedName name="FMI20hrs">#REF!</definedName>
    <definedName name="FMI2hrs">#REF!</definedName>
    <definedName name="FMI3hrs">#REF!</definedName>
    <definedName name="FMI4hrs">#REF!</definedName>
    <definedName name="FMI5hrs">#REF!</definedName>
    <definedName name="FMI6hrs">#REF!</definedName>
    <definedName name="FMI7hrs">#REF!</definedName>
    <definedName name="FMI8hrs">#REF!</definedName>
    <definedName name="FMI9hrs">#REF!</definedName>
    <definedName name="FOI10hrs">#REF!</definedName>
    <definedName name="FOI11hrs">#REF!</definedName>
    <definedName name="FOI12hrs">#REF!</definedName>
    <definedName name="FOI13hrs">#REF!</definedName>
    <definedName name="FOI14hrs">#REF!</definedName>
    <definedName name="FOI15hrs">#REF!</definedName>
    <definedName name="FOI16hrs">#REF!</definedName>
    <definedName name="FOI17hrs">#REF!</definedName>
    <definedName name="FOI18hrs">#REF!</definedName>
    <definedName name="FOI19hrs">#REF!</definedName>
    <definedName name="FOI1hrs">#REF!</definedName>
    <definedName name="FOI20hrs">#REF!</definedName>
    <definedName name="FOI2hrs">#REF!</definedName>
    <definedName name="FOI3hrs">#REF!</definedName>
    <definedName name="FOI4hrs">#REF!</definedName>
    <definedName name="FOI5hrs">#REF!</definedName>
    <definedName name="FOI6hrs">#REF!</definedName>
    <definedName name="FOI7hrs">#REF!</definedName>
    <definedName name="FOI8hrs">#REF!</definedName>
    <definedName name="FOI9hrs">#REF!</definedName>
    <definedName name="Follow">#REF!</definedName>
    <definedName name="forecast_2004_data">#REF!</definedName>
    <definedName name="forecast_2006_data">#REF!</definedName>
    <definedName name="FOREIGNINTERCOMONTH">#REF!</definedName>
    <definedName name="FOREIGNINTERCOYEAR">#REF!</definedName>
    <definedName name="Forex">#REF!</definedName>
    <definedName name="Forex_Devaluation">#REF!</definedName>
    <definedName name="forgetit"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orgeti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ORM_05">#REF!</definedName>
    <definedName name="FORM01_ACCOUNT">#REF!</definedName>
    <definedName name="FORM01_AMOUNT">#REF!</definedName>
    <definedName name="FORM01_OPTION">#REF!</definedName>
    <definedName name="FORM02_ACCOUNT">#REF!</definedName>
    <definedName name="FORM02_AMOUNT">#REF!</definedName>
    <definedName name="FORM02_OPTION">#REF!</definedName>
    <definedName name="FORM11_ACCOUNT">#REF!</definedName>
    <definedName name="FORM11_AMOUNT">#REF!</definedName>
    <definedName name="FORM11_OPTION">#REF!</definedName>
    <definedName name="FORM11_SUBACCOUNT">#REF!</definedName>
    <definedName name="FORM13_ACCOUNT">#REF!</definedName>
    <definedName name="FORM13_AMOUNT">#REF!</definedName>
    <definedName name="FORM13_OPTION">#REF!</definedName>
    <definedName name="FORM13_SUBACCOUNT">#REF!</definedName>
    <definedName name="FORM14_ACCOUNT">#REF!</definedName>
    <definedName name="FORM14_AMOUNT">#REF!</definedName>
    <definedName name="FORM14_OPTION">#REF!</definedName>
    <definedName name="FORM14_SUBACCOUNT">#REF!</definedName>
    <definedName name="FORM18_ACCOUNT">#REF!</definedName>
    <definedName name="FORM18_AMOUNT">#REF!</definedName>
    <definedName name="FORM18_OPTION">#REF!</definedName>
    <definedName name="FORM19_ACCOUNT">#REF!</definedName>
    <definedName name="FORM19_AMOUNT">#REF!</definedName>
    <definedName name="FORM19_OPTION">#REF!</definedName>
    <definedName name="FORM20_ACCOUNT">#REF!</definedName>
    <definedName name="FORM20_AMOUNT">#REF!</definedName>
    <definedName name="FORM20_OPTION">#REF!</definedName>
    <definedName name="FORM23_ACCOUNT">#REF!</definedName>
    <definedName name="FORM23_AMOUNT">#REF!</definedName>
    <definedName name="FORM23_OPTION">#REF!</definedName>
    <definedName name="FORM23_SUBACCOUNT">#REF!</definedName>
    <definedName name="FORM31_ACCOUNT">#REF!</definedName>
    <definedName name="FORM31_AMOUNT">#REF!</definedName>
    <definedName name="FORM31_OPTION">#REF!</definedName>
    <definedName name="FORM32_ACCOUNT">#REF!</definedName>
    <definedName name="FORM32_AMOUNT">#REF!</definedName>
    <definedName name="FORM32_OPTION">#REF!</definedName>
    <definedName name="FORM32_SUBACCOUNT">#REF!</definedName>
    <definedName name="FORM33_ACCOUNT">#REF!</definedName>
    <definedName name="FORM33_AMOUNT">#REF!</definedName>
    <definedName name="FORM33_OPTION">#REF!</definedName>
    <definedName name="FORM41_ACCOUNT">#REF!</definedName>
    <definedName name="FORM41_AMOUNT">#REF!</definedName>
    <definedName name="FORM41_OPTION">#REF!</definedName>
    <definedName name="FORM41_SUBACCOUNT">#REF!</definedName>
    <definedName name="FORM42_ACCOUNT">#REF!</definedName>
    <definedName name="FORM42_AMOUNT">#REF!</definedName>
    <definedName name="FORM42_OPTION">#REF!</definedName>
    <definedName name="FORM42_SUBACCOUNT">#REF!</definedName>
    <definedName name="FORM43_ACCOUNT">#REF!</definedName>
    <definedName name="FORM43_AMOUNT">#REF!</definedName>
    <definedName name="FORM43_OPTION">#REF!</definedName>
    <definedName name="FORM43_SUBACCOUNT">#REF!</definedName>
    <definedName name="FORM44_ACCOUNT">#REF!</definedName>
    <definedName name="FORM44_AMOUNT">#REF!</definedName>
    <definedName name="FORM44_OPTION">#REF!</definedName>
    <definedName name="FORM44_SUBACCOUNT">#REF!</definedName>
    <definedName name="FORM45_ACCOUNT">#REF!</definedName>
    <definedName name="FORM45_AMOUNT">#REF!</definedName>
    <definedName name="FORM45_OPTION">#REF!</definedName>
    <definedName name="FORM51_ACCOUNT">#REF!</definedName>
    <definedName name="FORM51_AMOUNT">#REF!</definedName>
    <definedName name="FORM51_OPTION">#REF!</definedName>
    <definedName name="FORM52_ACCOUNT">#REF!</definedName>
    <definedName name="FORM52_AMOUNT">#REF!</definedName>
    <definedName name="FORM52_OPTION">#REF!</definedName>
    <definedName name="FORM53_ACCOUNT">#REF!</definedName>
    <definedName name="FORM53_AMOUNT">#REF!</definedName>
    <definedName name="FORM53_OPTION">#REF!</definedName>
    <definedName name="FORNISMO">#REF!</definedName>
    <definedName name="FOS10hrs">#REF!</definedName>
    <definedName name="FOS11hrs">#REF!</definedName>
    <definedName name="FOS12hrs">#REF!</definedName>
    <definedName name="FOS13hrs">#REF!</definedName>
    <definedName name="FOS14hrs">#REF!</definedName>
    <definedName name="FOS15hrs">#REF!</definedName>
    <definedName name="FOS16hrs">#REF!</definedName>
    <definedName name="FOS17hrs">#REF!</definedName>
    <definedName name="FOS18hrs">#REF!</definedName>
    <definedName name="FOS19hrs">#REF!</definedName>
    <definedName name="FOS1hrs">#REF!</definedName>
    <definedName name="FOS20hrs">#REF!</definedName>
    <definedName name="FOS2hrs">#REF!</definedName>
    <definedName name="FOS3hrs">#REF!</definedName>
    <definedName name="FOS4hrs">#REF!</definedName>
    <definedName name="FOS5hrs">#REF!</definedName>
    <definedName name="FOS6hrs">#REF!</definedName>
    <definedName name="FOS7hrs">#REF!</definedName>
    <definedName name="FOS8hrs">#REF!</definedName>
    <definedName name="FOS9hrs">#REF!</definedName>
    <definedName name="foundation">#REF!</definedName>
    <definedName name="Fox">#REF!</definedName>
    <definedName name="Fox_Energy_Corporation">#REF!</definedName>
    <definedName name="foxpyi">'[29]Long Coulee'!$A$1:$Y$49</definedName>
    <definedName name="FP">#REF!</definedName>
    <definedName name="fran2">2</definedName>
    <definedName name="FRATELLI_PEREGO">#REF!</definedName>
    <definedName name="Freight">#REF!</definedName>
    <definedName name="From">#REF!</definedName>
    <definedName name="fs">#REF!</definedName>
    <definedName name="FSD">#N/A</definedName>
    <definedName name="fsdsfafd" localSheetId="3" hidden="1">{"CSheet",#N/A,FALSE,"C";"SmCap",#N/A,FALSE,"VAL1";"GulfCoast",#N/A,FALSE,"VAL1";"nav",#N/A,FALSE,"NAV";"Summary",#N/A,FALSE,"NAV"}</definedName>
    <definedName name="fsdsfafd" hidden="1">{"CSheet",#N/A,FALSE,"C";"SmCap",#N/A,FALSE,"VAL1";"GulfCoast",#N/A,FALSE,"VAL1";"nav",#N/A,FALSE,"NAV";"Summary",#N/A,FALSE,"NAV"}</definedName>
    <definedName name="fsssadfdf"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sssadfd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udge">#REF!</definedName>
    <definedName name="Fuel">#REF!</definedName>
    <definedName name="full_print">#REF!</definedName>
    <definedName name="Functionality_choice_TB2">#REF!</definedName>
    <definedName name="FUND1">#REF!</definedName>
    <definedName name="FUND2">#REF!</definedName>
    <definedName name="FV">#REF!</definedName>
    <definedName name="fxrate">#REF!</definedName>
    <definedName name="FXRate2002Budget">#REF!</definedName>
    <definedName name="FXRCD">#REF!</definedName>
    <definedName name="FXRCR">#REF!</definedName>
    <definedName name="FXREUR">#REF!</definedName>
    <definedName name="FXRHKD">#REF!</definedName>
    <definedName name="FXRIR">#REF!</definedName>
    <definedName name="FXRIRE">#REF!</definedName>
    <definedName name="FXRJY">#REF!</definedName>
    <definedName name="FXRMR">#REF!</definedName>
    <definedName name="FXRNTD">#REF!</definedName>
    <definedName name="FXRNZD">#REF!</definedName>
    <definedName name="FXRPHP">#REF!</definedName>
    <definedName name="FXRPNGK">#REF!</definedName>
    <definedName name="FXRSARD">#REF!</definedName>
    <definedName name="FXRSD">#REF!</definedName>
    <definedName name="FXRSDR">#REF!</definedName>
    <definedName name="FXRSF">#REF!</definedName>
    <definedName name="FXRSK">#REF!</definedName>
    <definedName name="FXRSKW">#REF!</definedName>
    <definedName name="FXRTB">#REF!</definedName>
    <definedName name="FXRTWI">#REF!</definedName>
    <definedName name="FXRUAED">#REF!</definedName>
    <definedName name="FXRUKPS">#REF!</definedName>
    <definedName name="FXRUSD">#REF!</definedName>
    <definedName name="FXRVD">#REF!</definedName>
    <definedName name="G">#REF!</definedName>
    <definedName name="G_ASPLIT">'[2]Tax calculation'!$A$144:$G$167</definedName>
    <definedName name="ga" hidden="1">{#N/A,#N/A,FALSE,"Aging Summary";#N/A,#N/A,FALSE,"Ratio Analysis";#N/A,#N/A,FALSE,"Test 120 Day Accts";#N/A,#N/A,FALSE,"Tickmarks"}</definedName>
    <definedName name="gain">#REF!</definedName>
    <definedName name="Gains">#REF!</definedName>
    <definedName name="Ganz_Hungary">#REF!</definedName>
    <definedName name="GANZ_MEROGYAR_KFT">#REF!</definedName>
    <definedName name="GARIS">#REF!</definedName>
    <definedName name="GARUT">#N/A</definedName>
    <definedName name="gary" localSheetId="3" hidden="1">{#N/A,#N/A,TRUE,"Tar-Ass";#N/A,#N/A,TRUE,"Tar-Ass LBO";#N/A,#N/A,TRUE,"LBO Ret";#N/A,#N/A,TRUE,"Tar-BS LBO";#N/A,#N/A,TRUE,"Tar-IS LBO";#N/A,#N/A,TRUE,"Tar-CF LBO";#N/A,#N/A,TRUE,"Tar-Debt LBO";#N/A,#N/A,TRUE,"Tar-Int LBO";#N/A,#N/A,TRUE,"Tar-Taxes LBO";#N/A,#N/A,TRUE,"Tar-Val LBO"}</definedName>
    <definedName name="gary" hidden="1">{#N/A,#N/A,TRUE,"Tar-Ass";#N/A,#N/A,TRUE,"Tar-Ass LBO";#N/A,#N/A,TRUE,"LBO Ret";#N/A,#N/A,TRUE,"Tar-BS LBO";#N/A,#N/A,TRUE,"Tar-IS LBO";#N/A,#N/A,TRUE,"Tar-CF LBO";#N/A,#N/A,TRUE,"Tar-Debt LBO";#N/A,#N/A,TRUE,"Tar-Int LBO";#N/A,#N/A,TRUE,"Tar-Taxes LBO";#N/A,#N/A,TRUE,"Tar-Val LBO"}</definedName>
    <definedName name="gasing">#REF!</definedName>
    <definedName name="gb">#REF!</definedName>
    <definedName name="GBP">#REF!</definedName>
    <definedName name="GC">#REF!</definedName>
    <definedName name="gdsvsd">#REF!</definedName>
    <definedName name="GEDUNG">#REF!</definedName>
    <definedName name="Gender">#REF!</definedName>
    <definedName name="GENPLANINFO">#REF!</definedName>
    <definedName name="gf" hidden="1">{#N/A,#N/A,FALSE,"Aging Summary";#N/A,#N/A,FALSE,"Ratio Analysis";#N/A,#N/A,FALSE,"Test 120 Day Accts";#N/A,#N/A,FALSE,"Tickmarks"}</definedName>
    <definedName name="gfh" localSheetId="3" hidden="1">{"CSheet",#N/A,FALSE,"C";"SmCap",#N/A,FALSE,"VAL1";"GulfCoast",#N/A,FALSE,"VAL1";"nav",#N/A,FALSE,"NAV";"Summary",#N/A,FALSE,"NAV"}</definedName>
    <definedName name="gfh" hidden="1">{"CSheet",#N/A,FALSE,"C";"SmCap",#N/A,FALSE,"VAL1";"GulfCoast",#N/A,FALSE,"VAL1";"nav",#N/A,FALSE,"NAV";"Summary",#N/A,FALSE,"NAV"}</definedName>
    <definedName name="GG"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GG"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GGG">#REF!</definedName>
    <definedName name="ghdasfh">#REF!</definedName>
    <definedName name="ghdasfh_2">#REF!</definedName>
    <definedName name="ghh" localSheetId="3" hidden="1">{"cred comp",#N/A,FALSE,"Comparable Credit Analysis";"IS",#N/A,FALSE,"IS";"Sensitivity",#N/A,FALSE,"Sensitivity";"BS",#N/A,FALSE,"BS";"Bond Summary",#N/A,FALSE,"B Summary";"AD",#N/A,FALSE,"Accretion";"NAV",#N/A,FALSE,"NAV";"SU",#N/A,FALSE,"S&amp;U";"acq. study",#N/A,FALSE,"Acq. Study";"F Charges",#N/A,FALSE,"Fixed Charges"}</definedName>
    <definedName name="ghh" hidden="1">{"cred comp",#N/A,FALSE,"Comparable Credit Analysis";"IS",#N/A,FALSE,"IS";"Sensitivity",#N/A,FALSE,"Sensitivity";"BS",#N/A,FALSE,"BS";"Bond Summary",#N/A,FALSE,"B Summary";"AD",#N/A,FALSE,"Accretion";"NAV",#N/A,FALSE,"NAV";"SU",#N/A,FALSE,"S&amp;U";"acq. study",#N/A,FALSE,"Acq. Study";"F Charges",#N/A,FALSE,"Fixed Charges"}</definedName>
    <definedName name="ghj" localSheetId="3" hidden="1">{"CSheet",#N/A,FALSE,"C";"SmCap",#N/A,FALSE,"VAL1";"GulfCoast",#N/A,FALSE,"VAL1";"nav",#N/A,FALSE,"NAV";"Summary",#N/A,FALSE,"NAV"}</definedName>
    <definedName name="ghj" hidden="1">{"CSheet",#N/A,FALSE,"C";"SmCap",#N/A,FALSE,"VAL1";"GulfCoast",#N/A,FALSE,"VAL1";"nav",#N/A,FALSE,"NAV";"Summary",#N/A,FALSE,"NAV"}</definedName>
    <definedName name="ghu" localSheetId="3"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ghu"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Giants">#REF!</definedName>
    <definedName name="gile" hidden="1">{"'Rekap 1'!$A$1:$E$18"}</definedName>
    <definedName name="gjio" localSheetId="3" hidden="1">{"cred comp",#N/A,FALSE,"Comparable Credit Analysis";"IS",#N/A,FALSE,"IS";"Sensitivity",#N/A,FALSE,"Sensitivity";"BS",#N/A,FALSE,"BS";"Bond Summary",#N/A,FALSE,"B Summary";"AD",#N/A,FALSE,"Accretion";"NAV",#N/A,FALSE,"NAV";"SU",#N/A,FALSE,"S&amp;U";"acq. study",#N/A,FALSE,"Acq. Study";"F Charges",#N/A,FALSE,"Fixed Charges"}</definedName>
    <definedName name="gjio" hidden="1">{"cred comp",#N/A,FALSE,"Comparable Credit Analysis";"IS",#N/A,FALSE,"IS";"Sensitivity",#N/A,FALSE,"Sensitivity";"BS",#N/A,FALSE,"BS";"Bond Summary",#N/A,FALSE,"B Summary";"AD",#N/A,FALSE,"Accretion";"NAV",#N/A,FALSE,"NAV";"SU",#N/A,FALSE,"S&amp;U";"acq. study",#N/A,FALSE,"Acq. Study";"F Charges",#N/A,FALSE,"Fixed Charges"}</definedName>
    <definedName name="GL">#REF!</definedName>
    <definedName name="gl_listing">#REF!</definedName>
    <definedName name="GLAccountNo.">#REF!</definedName>
    <definedName name="GLOAKHIRBS0803">#REF!</definedName>
    <definedName name="GLQ_ERPselection">#REF!</definedName>
    <definedName name="GLREF">#REF!</definedName>
    <definedName name="glu">#REF!</definedName>
    <definedName name="GOL">#REF!</definedName>
    <definedName name="gooch" localSheetId="3" hidden="1">{#N/A,#N/A,FALSE,"Projections";#N/A,#N/A,FALSE,"Multiples Valuation";#N/A,#N/A,FALSE,"LBO";#N/A,#N/A,FALSE,"Multiples_Sensitivity";#N/A,#N/A,FALSE,"Summary"}</definedName>
    <definedName name="gooch" hidden="1">{#N/A,#N/A,FALSE,"Projections";#N/A,#N/A,FALSE,"Multiples Valuation";#N/A,#N/A,FALSE,"LBO";#N/A,#N/A,FALSE,"Multiples_Sensitivity";#N/A,#N/A,FALSE,"Summary"}</definedName>
    <definedName name="good12">#REF!</definedName>
    <definedName name="goodmurni12">#REF!</definedName>
    <definedName name="goodpkl12">#REF!</definedName>
    <definedName name="goodsmg12">#REF!</definedName>
    <definedName name="goodsolo12">#REF!</definedName>
    <definedName name="goodstok">#REF!</definedName>
    <definedName name="GOODSTOK06">#REF!</definedName>
    <definedName name="Goodwill">#REF!</definedName>
    <definedName name="Goodwill_growth_fore_2">#REF!</definedName>
    <definedName name="Goodwill_growth_fore_3">#REF!</definedName>
    <definedName name="Goodwill_growth_fore_3_1">#REF!</definedName>
    <definedName name="Goodwill_growth_fore_4">#REF!</definedName>
    <definedName name="Goodwill_growth_fore_5">#REF!</definedName>
    <definedName name="Goodwill_growth_fore_6">#REF!</definedName>
    <definedName name="Goodwill_growth_fore_7">#REF!</definedName>
    <definedName name="Goodwill_growth_fore_8">#REF!</definedName>
    <definedName name="gotfff"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gotff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GOVTBORNE">#REF!</definedName>
    <definedName name="GP">3</definedName>
    <definedName name="GPsale">1.5</definedName>
    <definedName name="Grace_percentage_13to18">#REF!</definedName>
    <definedName name="Grace_percentage_19">#REF!</definedName>
    <definedName name="Grace_percentage_7to12">#REF!</definedName>
    <definedName name="Grand">#REF!</definedName>
    <definedName name="GrandTotal">#REF!</definedName>
    <definedName name="Graphs">#REF!</definedName>
    <definedName name="grd">#REF!</definedName>
    <definedName name="Gross_income_fore_3">#REF!</definedName>
    <definedName name="Gross_income_fore_3_1">#REF!</definedName>
    <definedName name="Gross_income_fore_4">#REF!</definedName>
    <definedName name="Gross_income_fore_5">#REF!</definedName>
    <definedName name="Gross_income_fore_6">#REF!</definedName>
    <definedName name="Gross_income_fore_7">#REF!</definedName>
    <definedName name="Gross_income_fore_8">#REF!</definedName>
    <definedName name="Gross_income_growth_avg_2">#REF!</definedName>
    <definedName name="Gross_income_growth_avg_3">#REF!</definedName>
    <definedName name="Gross_income_growth_avg_3_1">#REF!</definedName>
    <definedName name="Gross_income_growth_avg_4">#REF!</definedName>
    <definedName name="Gross_income_growth_avg_5">#REF!</definedName>
    <definedName name="Gross_income_growth_avg_6">#REF!</definedName>
    <definedName name="Gross_income_growth_avg_7">#REF!</definedName>
    <definedName name="Gross_income_growth_avg_8">#REF!</definedName>
    <definedName name="Gross_margin_fore_2">#REF!</definedName>
    <definedName name="Gross_margin_fore_3">#REF!</definedName>
    <definedName name="Gross_margin_fore_4">#REF!</definedName>
    <definedName name="Gross_margin_fore_5">#REF!</definedName>
    <definedName name="Gross_margin_fore_6">#REF!</definedName>
    <definedName name="Gross_margin_fore_7">#REF!</definedName>
    <definedName name="Gross_margin_fore_8">#REF!</definedName>
    <definedName name="Ground_Support_Increase">#REF!</definedName>
    <definedName name="Group_List">"CONTROL.XLS!List_AOTC"</definedName>
    <definedName name="Group_Type">#REF!</definedName>
    <definedName name="grtr" localSheetId="3" hidden="1">{"graph",#N/A,FALSE,"WWJU";"graph",#N/A,FALSE,"WWSEM";"graph",#N/A,FALSE,"GOMJU";"graph",#N/A,FALSE,"GOMSEM";"graph",#N/A,FALSE,"NSJU";"graph",#N/A,FALSE,"NSSEM";"graph",#N/A,FALSE,"WAJU";"graph",#N/A,FALSE,"STOCKPRI";"graph",#N/A,FALSE,"CFTEV";"graph",#N/A,FALSE,"NAV-RCV";"graph",#N/A,FALSE,"CRUDEWW"}</definedName>
    <definedName name="grtr" hidden="1">{"graph",#N/A,FALSE,"WWJU";"graph",#N/A,FALSE,"WWSEM";"graph",#N/A,FALSE,"GOMJU";"graph",#N/A,FALSE,"GOMSEM";"graph",#N/A,FALSE,"NSJU";"graph",#N/A,FALSE,"NSSEM";"graph",#N/A,FALSE,"WAJU";"graph",#N/A,FALSE,"STOCKPRI";"graph",#N/A,FALSE,"CFTEV";"graph",#N/A,FALSE,"NAV-RCV";"graph",#N/A,FALSE,"CRUDEWW"}</definedName>
    <definedName name="gsnwrr">#REF!</definedName>
    <definedName name="GUN">#N/A</definedName>
    <definedName name="gyhui" localSheetId="3" hidden="1">{"CSheet",#N/A,FALSE,"C";"SmCap",#N/A,FALSE,"VAL1";"GulfCoast",#N/A,FALSE,"VAL1";"nav",#N/A,FALSE,"NAV";"Summary",#N/A,FALSE,"NAV"}</definedName>
    <definedName name="gyhui" hidden="1">{"CSheet",#N/A,FALSE,"C";"SmCap",#N/A,FALSE,"VAL1";"GulfCoast",#N/A,FALSE,"VAL1";"nav",#N/A,FALSE,"NAV";"Summary",#N/A,FALSE,"NAV"}</definedName>
    <definedName name="H">#REF!</definedName>
    <definedName name="H_27">#REF!</definedName>
    <definedName name="H_29">#REF!</definedName>
    <definedName name="H_30">#REF!</definedName>
    <definedName name="hADY">#REF!</definedName>
    <definedName name="handling">0.025</definedName>
    <definedName name="HAP">#REF!</definedName>
    <definedName name="hapcpn">#REF!</definedName>
    <definedName name="hapsrg">#REF!</definedName>
    <definedName name="har">#REF!</definedName>
    <definedName name="harga">#REF!</definedName>
    <definedName name="HARGA_BELI">#REF!</definedName>
    <definedName name="HARI1">#N/A</definedName>
    <definedName name="HARI2">#N/A</definedName>
    <definedName name="Hatchery_Spawn_Date">#REF!</definedName>
    <definedName name="HaulageIncrease">#REF!</definedName>
    <definedName name="HDG2_1">#REF!</definedName>
    <definedName name="HDP_2">#REF!</definedName>
    <definedName name="HDP_3">#REF!</definedName>
    <definedName name="HDP_4">#REF!</definedName>
    <definedName name="HDP_5">#REF!</definedName>
    <definedName name="HDP_6">#REF!</definedName>
    <definedName name="HDP_7">#REF!</definedName>
    <definedName name="HDP_8">#REF!</definedName>
    <definedName name="HE">#REF!</definedName>
    <definedName name="head">#REF!</definedName>
    <definedName name="HEADER">#REF!</definedName>
    <definedName name="HELP">#REF!</definedName>
    <definedName name="HERI">#REF!</definedName>
    <definedName name="HEXA">#REF!</definedName>
    <definedName name="HEXE">#REF!</definedName>
    <definedName name="HFC" hidden="1">{"'Rekap 1'!$A$1:$E$18"}</definedName>
    <definedName name="hgfd">#REF!</definedName>
    <definedName name="hghg" localSheetId="3"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hghg"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hhhhhhhhhhhhhhh" hidden="1">'[11]Comp. Transaction'!#REF!</definedName>
    <definedName name="Hide">#N/A</definedName>
    <definedName name="Hints">#N/A</definedName>
    <definedName name="HistoricData">#REF!</definedName>
    <definedName name="hitung">#REF!</definedName>
    <definedName name="hj">#REF!</definedName>
    <definedName name="hjk">#REF!</definedName>
    <definedName name="HK">#REF!</definedName>
    <definedName name="HKD">#REF!</definedName>
    <definedName name="hn.Delete015" hidden="1">'[30]CREDIT STATS'!$B$9:$K$14,'[30]CREDIT STATS'!$O$11:$X$18,'[30]CREDIT STATS'!$B$28:$K$37,'[30]CREDIT STATS'!$O$28:$X$32,'[30]CREDIT STATS'!$O$46:$X$46</definedName>
    <definedName name="hn.ModelVersion" hidden="1">1</definedName>
    <definedName name="hn.NoUpload" hidden="1">0</definedName>
    <definedName name="hod" localSheetId="3" hidden="1">{#N/A,#N/A,FALSE,"TS";#N/A,#N/A,FALSE,"Combo";#N/A,#N/A,FALSE,"FAIR";#N/A,#N/A,FALSE,"RBC";#N/A,#N/A,FALSE,"xxxx";#N/A,#N/A,FALSE,"A_D";#N/A,#N/A,FALSE,"WACC";#N/A,#N/A,FALSE,"DCF";#N/A,#N/A,FALSE,"LBO";#N/A,#N/A,FALSE,"AcqMults";#N/A,#N/A,FALSE,"CompMults"}</definedName>
    <definedName name="hod" hidden="1">{#N/A,#N/A,FALSE,"TS";#N/A,#N/A,FALSE,"Combo";#N/A,#N/A,FALSE,"FAIR";#N/A,#N/A,FALSE,"RBC";#N/A,#N/A,FALSE,"xxxx";#N/A,#N/A,FALSE,"A_D";#N/A,#N/A,FALSE,"WACC";#N/A,#N/A,FALSE,"DCF";#N/A,#N/A,FALSE,"LBO";#N/A,#N/A,FALSE,"AcqMults";#N/A,#N/A,FALSE,"CompMults"}</definedName>
    <definedName name="holdper">#REF!</definedName>
    <definedName name="homeaddress">#REF!</definedName>
    <definedName name="homephone">#REF!</definedName>
    <definedName name="Hosting_resp_Dev_D1">#REF!</definedName>
    <definedName name="Hosting_resp_Dev_TB1">#REF!</definedName>
    <definedName name="Hosting_resp_Dev_TB2">#REF!</definedName>
    <definedName name="Hosting_resp_ESS_D1">#REF!</definedName>
    <definedName name="Hosting_resp_ESS_TB1">#REF!</definedName>
    <definedName name="Hosting_resp_ESS_TB2">#REF!</definedName>
    <definedName name="Hosting_resp_KM_D1">#REF!</definedName>
    <definedName name="Hosting_resp_KM_TB1">#REF!</definedName>
    <definedName name="Hosting_resp_KM_TB2">#REF!</definedName>
    <definedName name="Hosting_resp_MSS_D1">#REF!</definedName>
    <definedName name="Hosting_resp_MSS_TB1">#REF!</definedName>
    <definedName name="Hosting_resp_MSS_TB2">#REF!</definedName>
    <definedName name="Hosting_resp_Office_D1">#REF!</definedName>
    <definedName name="Hosting_resp_Office_TB1">#REF!</definedName>
    <definedName name="Hosting_resp_Office_TB2">#REF!</definedName>
    <definedName name="Hosting_resp_OSS_D1">#REF!</definedName>
    <definedName name="Hosting_resp_OSS_TB1">#REF!</definedName>
    <definedName name="Hosting_resp_OSS_TB2">#REF!</definedName>
    <definedName name="Hosting_resp_WFM_D1">#REF!</definedName>
    <definedName name="Hosting_resp_WFM_TB1">#REF!</definedName>
    <definedName name="Hosting_resp_WFM_TB2">#REF!</definedName>
    <definedName name="hourlyrate">#REF!</definedName>
    <definedName name="Hours_per_requirement">#REF!</definedName>
    <definedName name="Hours_per_week_for_ND">#REF!</definedName>
    <definedName name="Hours_perdesignreview1">#REF!</definedName>
    <definedName name="Hours_perdesignreview2">#REF!</definedName>
    <definedName name="Hours_permonth">#REF!</definedName>
    <definedName name="Hours_permonth_ND">#REF!</definedName>
    <definedName name="Hours_permonth_ND1">#REF!</definedName>
    <definedName name="Hours_perpostdtreview">#REF!</definedName>
    <definedName name="houy" localSheetId="3" hidden="1">{#N/A,#N/A,FALSE,"AD_Purchase";#N/A,#N/A,FALSE,"Credit";#N/A,#N/A,FALSE,"PF Acquisition";#N/A,#N/A,FALSE,"PF Offering"}</definedName>
    <definedName name="houy" hidden="1">{#N/A,#N/A,FALSE,"AD_Purchase";#N/A,#N/A,FALSE,"Credit";#N/A,#N/A,FALSE,"PF Acquisition";#N/A,#N/A,FALSE,"PF Offering"}</definedName>
    <definedName name="hp">#REF!</definedName>
    <definedName name="hpab">#REF!</definedName>
    <definedName name="HPH_Shareholding">#REF!</definedName>
    <definedName name="HPP">#REF!</definedName>
    <definedName name="HPP_0503">#REF!</definedName>
    <definedName name="HPP_0503_CPN">#REF!</definedName>
    <definedName name="HPP_CPN">#REF!</definedName>
    <definedName name="HPP_LK">#REF!</definedName>
    <definedName name="HPP_NON">#REF!</definedName>
    <definedName name="HPP_SRG">#REF!</definedName>
    <definedName name="HPPBKS">#REF!</definedName>
    <definedName name="HPPCPN">#REF!</definedName>
    <definedName name="hppjtng11">#REF!</definedName>
    <definedName name="HPPNON">#REF!</definedName>
    <definedName name="hpppkl1203">#REF!</definedName>
    <definedName name="HPPSL11">#REF!</definedName>
    <definedName name="HPPSMG10">#REF!</definedName>
    <definedName name="hppsmg11">#REF!</definedName>
    <definedName name="hppsmg1203">#REF!</definedName>
    <definedName name="hppsolo1203">#REF!</definedName>
    <definedName name="HPPSRG">#REF!</definedName>
    <definedName name="HPPTGR">#REF!</definedName>
    <definedName name="HQ_SII_BRANCH">#REF!</definedName>
    <definedName name="hs">#REF!</definedName>
    <definedName name="HTML_CodePage" hidden="1">1252</definedName>
    <definedName name="HTML_Control" localSheetId="3" hidden="1">{"'Sheet1'!$A$1:$J$121"}</definedName>
    <definedName name="HTML_Control" hidden="1">{"'Sheet1'!$A$1:$J$121"}</definedName>
    <definedName name="HTML_Control2" hidden="1">{"'OTARI- IKAHO'!$A$11:$AF$42"}</definedName>
    <definedName name="HTML_Description" hidden="1">""</definedName>
    <definedName name="HTML_Email" hidden="1">""</definedName>
    <definedName name="HTML_Header" hidden="1">"Sheet1"</definedName>
    <definedName name="HTML_LastUpdate" hidden="1">"10/21/99"</definedName>
    <definedName name="HTML_LineAfter" hidden="1">FALSE</definedName>
    <definedName name="HTML_LineBefore" hidden="1">FALSE</definedName>
    <definedName name="HTML_Name" hidden="1">"Paulette Peoples"</definedName>
    <definedName name="HTML_OBDlg2" hidden="1">TRUE</definedName>
    <definedName name="HTML_OBDlg4" hidden="1">TRUE</definedName>
    <definedName name="HTML_OS" hidden="1">0</definedName>
    <definedName name="HTML_PathFile" hidden="1">"\\Bhincres01\groups\Mkt_Dev\EXECMKTR\RIGS\RigBible\Web NA.htm"</definedName>
    <definedName name="HTML_Title" hidden="1">"Total North America"</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 localSheetId="3" hidden="1">{"Total",#N/A,FALSE,"Six Fields";"PDP",#N/A,FALSE,"Six Fields";"PNP",#N/A,FALSE,"Six Fields";"PUD",#N/A,FALSE,"Six Fields";"Prob",#N/A,FALSE,"Six Fields"}</definedName>
    <definedName name="hu" hidden="1">{"Total",#N/A,FALSE,"Six Fields";"PDP",#N/A,FALSE,"Six Fields";"PNP",#N/A,FALSE,"Six Fields";"PUD",#N/A,FALSE,"Six Fields";"Prob",#N/A,FALSE,"Six Fields"}</definedName>
    <definedName name="hui" localSheetId="3" hidden="1">{"Sum1",#N/A,FALSE,"Reserve Report";"Sum2",#N/A,FALSE,"Reserve Report";"Sum3",#N/A,FALSE,"Reserve Report";"Sum4",#N/A,FALSE,"Reserve Report"}</definedName>
    <definedName name="hui" hidden="1">{"Sum1",#N/A,FALSE,"Reserve Report";"Sum2",#N/A,FALSE,"Reserve Report";"Sum3",#N/A,FALSE,"Reserve Report";"Sum4",#N/A,FALSE,"Reserve Report"}</definedName>
    <definedName name="HUTDAG_14_17a">#REF!</definedName>
    <definedName name="I">#REF!</definedName>
    <definedName name="I_SPROOF">#REF!</definedName>
    <definedName name="ia" hidden="1">{#N/A,#N/A,FALSE,"Aging Summary";#N/A,#N/A,FALSE,"Ratio Analysis";#N/A,#N/A,FALSE,"Test 120 Day Accts";#N/A,#N/A,FALSE,"Tickmarks"}</definedName>
    <definedName name="ICStroke10">#REF!</definedName>
    <definedName name="ICStroke11">#REF!</definedName>
    <definedName name="ICStroke12">#REF!</definedName>
    <definedName name="ICStroke13">#REF!</definedName>
    <definedName name="ICStroke14">#REF!</definedName>
    <definedName name="ICStroke15">#REF!</definedName>
    <definedName name="ICStroke16">#REF!</definedName>
    <definedName name="ICStroke17">#REF!</definedName>
    <definedName name="ICStroke2">#REF!</definedName>
    <definedName name="ICStroke3">#REF!</definedName>
    <definedName name="ICStroke37">#REF!</definedName>
    <definedName name="ICStroke38">#REF!</definedName>
    <definedName name="ICStroke39">#REF!</definedName>
    <definedName name="ICStroke4">#REF!</definedName>
    <definedName name="ICStroke40">#REF!</definedName>
    <definedName name="ICStroke41">#REF!</definedName>
    <definedName name="ICStroke42">#REF!</definedName>
    <definedName name="ICStroke43">#REF!</definedName>
    <definedName name="ICStroke44">#REF!</definedName>
    <definedName name="ICStroke45">#REF!</definedName>
    <definedName name="ICStroke46">#REF!</definedName>
    <definedName name="ICStroke47">#REF!</definedName>
    <definedName name="ICStroke48">#REF!</definedName>
    <definedName name="ICStroke49">#REF!</definedName>
    <definedName name="ICStroke5">#REF!</definedName>
    <definedName name="ICStroke50">#REF!</definedName>
    <definedName name="ICStroke51">#REF!</definedName>
    <definedName name="ICStroke55">#REF!</definedName>
    <definedName name="ICStroke6">#REF!</definedName>
    <definedName name="ICStroke7">#REF!</definedName>
    <definedName name="ICStroke8">#REF!</definedName>
    <definedName name="ICStroke9">#REF!</definedName>
    <definedName name="ID">#REF!</definedName>
    <definedName name="ID_MENADO">#REF!</definedName>
    <definedName name="IdBln">#REF!</definedName>
    <definedName name="IDR">#REF!</definedName>
    <definedName name="IDR___USD">#REF!</definedName>
    <definedName name="IDR_to_USD">#REF!</definedName>
    <definedName name="iffx" localSheetId="3"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fx"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fy" localSheetId="3"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I">#REF!</definedName>
    <definedName name="III">#REF!</definedName>
    <definedName name="iiii" hidden="1">{#N/A,#N/A,FALSE,"Eff-SSC2"}</definedName>
    <definedName name="ijk">#REF!</definedName>
    <definedName name="iktisarcabang">#REF!</definedName>
    <definedName name="iktisarpemegangsaham">#REF!</definedName>
    <definedName name="iktisarpenerima">#REF!</definedName>
    <definedName name="iktisarpengurus">#REF!</definedName>
    <definedName name="iktisarpph22">#REF!</definedName>
    <definedName name="iktisarpph23">#REF!</definedName>
    <definedName name="iktisarpph24">#REF!</definedName>
    <definedName name="iktisarpph25">#REF!</definedName>
    <definedName name="iktisarpphgvb">#REF!</definedName>
    <definedName name="IMA_tpdisc_3rdpartysw">#REF!</definedName>
    <definedName name="IMA_tpdisc_sw">#REF!</definedName>
    <definedName name="IMA_userdisc_3rdpartysw">#REF!</definedName>
    <definedName name="IMA_userdisc_sw">#REF!</definedName>
    <definedName name="IMAC_WP_QD1">#REF!</definedName>
    <definedName name="IMAC_WP_QTB1">#REF!</definedName>
    <definedName name="IMAC_WP_QTB2">#REF!</definedName>
    <definedName name="IMCH">#REF!</definedName>
    <definedName name="IMMATUREPLANTATION">#REF!</definedName>
    <definedName name="IMPTKR">#REF!</definedName>
    <definedName name="in">#REF!</definedName>
    <definedName name="in_procces_7">#REF!</definedName>
    <definedName name="In_scope">#REF!</definedName>
    <definedName name="INAL_INDUSTRIA_NACIONAL_DE">#REF!</definedName>
    <definedName name="inboundincomes">#REF!</definedName>
    <definedName name="Inc_cap_RnD_fore_2">#REF!</definedName>
    <definedName name="Inc_cap_RnD_fore_3">#REF!</definedName>
    <definedName name="Inc_cap_RnD_fore_3_1">#REF!</definedName>
    <definedName name="Inc_cap_RnD_fore_4">#REF!</definedName>
    <definedName name="Inc_cap_RnD_fore_5">#REF!</definedName>
    <definedName name="Inc_cap_RnD_fore_6">#REF!</definedName>
    <definedName name="Inc_cap_RnD_fore_7">#REF!</definedName>
    <definedName name="Inc_cap_RnD_fore_8">#REF!</definedName>
    <definedName name="INC_STMT">#REF!</definedName>
    <definedName name="Income" hidden="1">#REF!</definedName>
    <definedName name="INCOME_6">#REF!</definedName>
    <definedName name="INCOME_7">#REF!</definedName>
    <definedName name="INCOME_8">#REF!</definedName>
    <definedName name="Income_equivalents_fore_3">#REF!</definedName>
    <definedName name="Income_equivalents_fore_3_1">#REF!</definedName>
    <definedName name="Income_equivalents_fore_4">#REF!</definedName>
    <definedName name="Income_equivalents_fore_5">#REF!</definedName>
    <definedName name="Income_equivalents_fore_6">#REF!</definedName>
    <definedName name="Income_equivalents_fore_7">#REF!</definedName>
    <definedName name="Income_equivalents_fore_8">#REF!</definedName>
    <definedName name="Income_form_uncons_subs_fore_2">#REF!</definedName>
    <definedName name="Income_form_uncons_subs_fore_3">#REF!</definedName>
    <definedName name="Income_form_uncons_subs_fore_3_1">#REF!</definedName>
    <definedName name="Income_form_uncons_subs_fore_4">#REF!</definedName>
    <definedName name="Income_form_uncons_subs_fore_5">#REF!</definedName>
    <definedName name="Income_form_uncons_subs_fore_6">#REF!</definedName>
    <definedName name="Income_form_uncons_subs_fore_7">#REF!</definedName>
    <definedName name="Income_form_uncons_subs_fore_8">#REF!</definedName>
    <definedName name="Income_from_Unconsolidated_Subs">#REF!</definedName>
    <definedName name="Income_tax_fore_3">#REF!</definedName>
    <definedName name="Income_tax_fore_3_1">#REF!</definedName>
    <definedName name="Income_tax_fore_4">#REF!</definedName>
    <definedName name="Income_tax_fore_5">#REF!</definedName>
    <definedName name="Income_tax_fore_6">#REF!</definedName>
    <definedName name="Income_tax_fore_7">#REF!</definedName>
    <definedName name="Income_tax_fore_8">#REF!</definedName>
    <definedName name="Income_tax_growth_fore_2">#REF!</definedName>
    <definedName name="Income_tax_growth_fore_3">#REF!</definedName>
    <definedName name="Income_tax_growth_fore_3_1">#REF!</definedName>
    <definedName name="Income_tax_growth_fore_4">#REF!</definedName>
    <definedName name="Income_tax_growth_fore_5">#REF!</definedName>
    <definedName name="Income_tax_growth_fore_6">#REF!</definedName>
    <definedName name="Income_tax_growth_fore_7">#REF!</definedName>
    <definedName name="Income_tax_growth_fore_8">#REF!</definedName>
    <definedName name="Income_taxes_payable_growth_fore_2">#REF!</definedName>
    <definedName name="Income_taxes_payable_growth_fore_3">#REF!</definedName>
    <definedName name="Income_taxes_payable_growth_fore_3_1">#REF!</definedName>
    <definedName name="Income_taxes_payable_growth_fore_4">#REF!</definedName>
    <definedName name="Income_taxes_payable_growth_fore_5">#REF!</definedName>
    <definedName name="Income_taxes_payable_growth_fore_6">#REF!</definedName>
    <definedName name="Income_taxes_payable_growth_fore_7">#REF!</definedName>
    <definedName name="Income_taxes_payable_growth_fore_8">#REF!</definedName>
    <definedName name="Increase_cap_RnD_fore_3">#REF!</definedName>
    <definedName name="Increase_cap_RnD_fore_3_1">#REF!</definedName>
    <definedName name="Increase_cap_RnD_fore_4">#REF!</definedName>
    <definedName name="Increase_cap_RnD_fore_5">#REF!</definedName>
    <definedName name="Increase_cap_RnD_fore_6">#REF!</definedName>
    <definedName name="Increase_cap_RnD_fore_7">#REF!</definedName>
    <definedName name="Increase_cap_RnD_fore_8">#REF!</definedName>
    <definedName name="Increase_Capitalized_R_D_net">#REF!</definedName>
    <definedName name="Index">#REF!</definedName>
    <definedName name="Indo_Duty">#REF!</definedName>
    <definedName name="indonesian">#REF!</definedName>
    <definedName name="industry">#REF!</definedName>
    <definedName name="Inflation_World">#REF!</definedName>
    <definedName name="Information_on_Field_organisation">#REF!</definedName>
    <definedName name="Information_on_infrastructure">#REF!</definedName>
    <definedName name="Information_on_investments">#REF!</definedName>
    <definedName name="Information_on_NOC_organisation">#REF!</definedName>
    <definedName name="Infra_excl_HW_QD1">#REF!</definedName>
    <definedName name="Infra_excl_HW_QTB1">#REF!</definedName>
    <definedName name="Infra_excl_HW_QTB2">#REF!</definedName>
    <definedName name="Infra_incl_HW_QD1">#REF!</definedName>
    <definedName name="Infra_incl_HW_QTB1">#REF!</definedName>
    <definedName name="Infra_incl_HW_QTB2">#REF!</definedName>
    <definedName name="Infrastructure_assets_procured?">#REF!</definedName>
    <definedName name="Infrastructure_assets_scenarios">#REF!</definedName>
    <definedName name="Infrastructure_operations_modification_scenarios">#REF!</definedName>
    <definedName name="Infrastructure_operations_scenario_1">#REF!</definedName>
    <definedName name="Infrastructure_operations_scenario_2">#REF!</definedName>
    <definedName name="Infrastructure_operations_scenario_3">#REF!</definedName>
    <definedName name="Infrastructure_operations_scenario_choice_D1">#REF!</definedName>
    <definedName name="Infrastructure_operations_scenario_choice_TB1">#REF!</definedName>
    <definedName name="Infrastructure_operations_scenario_choice_TB2">#REF!</definedName>
    <definedName name="Infrastructure_operations_scenarios">#REF!</definedName>
    <definedName name="Infrastructure_procured?">#REF!</definedName>
    <definedName name="ingot">4500</definedName>
    <definedName name="INI">#REF!</definedName>
    <definedName name="INM">'[3]U-V'!#REF!</definedName>
    <definedName name="INM.">#N/A</definedName>
    <definedName name="INM..">#N/A</definedName>
    <definedName name="INP_FNR">#REF!</definedName>
    <definedName name="inp_msc">#REF!</definedName>
    <definedName name="INP_PRA">#REF!</definedName>
    <definedName name="INP_TRA">#REF!</definedName>
    <definedName name="Input">#REF!,#REF!</definedName>
    <definedName name="INPUT_RANGE">#REF!</definedName>
    <definedName name="inputbln">#REF!</definedName>
    <definedName name="INR">#REF!</definedName>
    <definedName name="INR2USD">#REF!</definedName>
    <definedName name="InRp">#REF!</definedName>
    <definedName name="INS">'[3]U-V'!#REF!</definedName>
    <definedName name="INS.">#N/A</definedName>
    <definedName name="INS..">#N/A</definedName>
    <definedName name="Insourced_IT_staff_annual_cost">#REF!</definedName>
    <definedName name="installment">#REF!</definedName>
    <definedName name="Instrimpek_Pudong_Import">#REF!</definedName>
    <definedName name="int" localSheetId="3">#REF!</definedName>
    <definedName name="INT">#REF!</definedName>
    <definedName name="INT.">#N/A</definedName>
    <definedName name="INT..">#N/A</definedName>
    <definedName name="Int_Airfare_between_Aus_NZ_AUD">#REF!</definedName>
    <definedName name="INTERCO">#REF!</definedName>
    <definedName name="Interco_BS">#REF!,#REF!</definedName>
    <definedName name="INTERCONTINENTAL_COMMODITIES">#REF!</definedName>
    <definedName name="interes">#REF!</definedName>
    <definedName name="Interest"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Interes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Interest_exp_growth_fore_2">#REF!</definedName>
    <definedName name="Interest_exp_growth_fore_3">#REF!</definedName>
    <definedName name="Interest_exp_growth_fore_3_1">#REF!</definedName>
    <definedName name="Interest_exp_growth_fore_4">#REF!</definedName>
    <definedName name="Interest_exp_growth_fore_5">#REF!</definedName>
    <definedName name="Interest_exp_growth_fore_6">#REF!</definedName>
    <definedName name="Interest_exp_growth_fore_7">#REF!</definedName>
    <definedName name="Interest_exp_growth_fore_8">#REF!</definedName>
    <definedName name="Interest_exp_inc_fore_2">#REF!</definedName>
    <definedName name="Interest_exp_inc_fore_3">#REF!</definedName>
    <definedName name="Interest_exp_inc_fore_3_1">#REF!</definedName>
    <definedName name="Interest_exp_inc_fore_4">#REF!</definedName>
    <definedName name="Interest_exp_inc_fore_5">#REF!</definedName>
    <definedName name="Interest_exp_inc_fore_6">#REF!</definedName>
    <definedName name="Interest_exp_inc_fore_7">#REF!</definedName>
    <definedName name="Interest_exp_inc_fore_8">#REF!</definedName>
    <definedName name="Interest_expense_income">#REF!</definedName>
    <definedName name="Introduction_section_3">#REF!</definedName>
    <definedName name="Introduction_section_4">#REF!</definedName>
    <definedName name="Introduction_section_5">#REF!</definedName>
    <definedName name="INV">#REF!</definedName>
    <definedName name="INVENTORIES">#REF!</definedName>
    <definedName name="Inventory_growth_fore_2">#REF!</definedName>
    <definedName name="Inventory_growth_fore_3">#REF!</definedName>
    <definedName name="Inventory_growth_fore_3_1">#REF!</definedName>
    <definedName name="Inventory_growth_fore_4">#REF!</definedName>
    <definedName name="Inventory_growth_fore_5">#REF!</definedName>
    <definedName name="Inventory_growth_fore_6">#REF!</definedName>
    <definedName name="Inventory_growth_fore_7">#REF!</definedName>
    <definedName name="Inventory_growth_fore_8">#REF!</definedName>
    <definedName name="Invested_capital">#REF!</definedName>
    <definedName name="Invested_capital_growth_fore_3">#REF!</definedName>
    <definedName name="Invested_capital_growth_fore_3_1">#REF!</definedName>
    <definedName name="Invested_capital_growth_fore_4">#REF!</definedName>
    <definedName name="Invested_capital_growth_fore_5">#REF!</definedName>
    <definedName name="Invested_capital_growth_fore_6">#REF!</definedName>
    <definedName name="Invested_capital_growth_fore_7">#REF!</definedName>
    <definedName name="Invested_capital_growth_fore_8">#REF!</definedName>
    <definedName name="Invested_capital_turns_DCF">#REF!</definedName>
    <definedName name="Invested_capital_turns_fore_3">#REF!</definedName>
    <definedName name="Invested_capital_turns_fore_3_1">#REF!</definedName>
    <definedName name="Invested_capital_turns_fore_4">#REF!</definedName>
    <definedName name="Invested_capital_turns_fore_5">#REF!</definedName>
    <definedName name="Invested_capital_turns_fore_6">#REF!</definedName>
    <definedName name="Invested_capital_turns_fore_7">#REF!</definedName>
    <definedName name="Invested_capital_turns_fore_8">#REF!</definedName>
    <definedName name="investmentfund">#REF!</definedName>
    <definedName name="INVESTMENTINSHAREOFSTOCKS">#REF!</definedName>
    <definedName name="INVYE">#REF!</definedName>
    <definedName name="io" localSheetId="3"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io"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iouu" localSheetId="3" hidden="1">{"Total",#N/A,FALSE,"Total Proved + Probable";"PDP",#N/A,FALSE,"Total Proved + Probable";"PNP",#N/A,FALSE,"Total Proved + Probable";"PUD",#N/A,FALSE,"Total Proved + Probable";"Prob",#N/A,FALSE,"Total Proved + Probable"}</definedName>
    <definedName name="iouu" hidden="1">{"Total",#N/A,FALSE,"Total Proved + Probable";"PDP",#N/A,FALSE,"Total Proved + Probable";"PNP",#N/A,FALSE,"Total Proved + Probable";"PUD",#N/A,FALSE,"Total Proved + Probable";"Prob",#N/A,FALSE,"Total Proved + Probable"}</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MP_EMPLOYEES" hidden="1">"c6020"</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REUT" hidden="1">"c6800"</definedName>
    <definedName name="IQ_CAL_Y" hidden="1">"c102"</definedName>
    <definedName name="IQ_CAL_Y_EST" hidden="1">"c6797"</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FLOW_ACT_OR_EST" hidden="1">"c4154"</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VERAGE_NET_CHARGE_OFFS_FDIC" hidden="1">"c6735"</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ROWTH_1" hidden="1">"c157"</definedName>
    <definedName name="IQ_EBIT_GROWTH_2" hidden="1">"c161"</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ROWTH_1" hidden="1">"c156"</definedName>
    <definedName name="IQ_EBITDA_GROWTH_2" hidden="1">"c160"</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O_EST" hidden="1">"c267"</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EST" hidden="1">"c399"</definedName>
    <definedName name="IQ_EPS_EST_REUT" hidden="1">"c5453"</definedName>
    <definedName name="IQ_EPS_GW_EST" hidden="1">"c1737"</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_EST" hidden="1">"c271"</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ED_EST" hidden="1">"c1744"</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FFO_REUT" hidden="1">"c3843"</definedName>
    <definedName name="IQ_EST_ACT_FFO_THOM" hidden="1">"c4005"</definedName>
    <definedName name="IQ_EST_CURRENCY" hidden="1">"c2140"</definedName>
    <definedName name="IQ_EST_CURRENCY_REUT" hidden="1">"c5437"</definedName>
    <definedName name="IQ_EST_DATE" hidden="1">"c1634"</definedName>
    <definedName name="IQ_EST_DATE_REUT" hidden="1">"c5438"</definedName>
    <definedName name="IQ_EST_EPS_DIFF" hidden="1">"c1864"</definedName>
    <definedName name="IQ_EST_EPS_GROWTH_1YR" hidden="1">"c1636"</definedName>
    <definedName name="IQ_EST_EPS_GROWTH_1YR_REUT" hidden="1">"c3646"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 hidden="1">"c3633"</definedName>
    <definedName name="IQ_EST_EPS_GROWTH_5YR_STDDEV" hidden="1">"c1660"</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URPRISE" hidden="1">"c1635"</definedName>
    <definedName name="IQ_EST_FFO_DIFF_REUT" hidden="1">"c3890"</definedName>
    <definedName name="IQ_EST_FFO_DIFF_THOM" hidden="1">"c5186"</definedName>
    <definedName name="IQ_EST_FFO_SURPRISE_PERCENT_REUT" hidden="1">"c3891"</definedName>
    <definedName name="IQ_EST_FFO_SURPRISE_PERCENT_THOM" hidden="1">"c5187"</definedName>
    <definedName name="IQ_EST_REV_GROWTH_1YR" hidden="1">"c1638"</definedName>
    <definedName name="IQ_EST_REV_GROWTH_2YR" hidden="1">"c1639"</definedName>
    <definedName name="IQ_EST_REV_GROWTH_Q_1YR" hidden="1">"c1640"</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 hidden="1">"c4435"</definedName>
    <definedName name="IQ_FFO_EST" hidden="1">"c418"</definedName>
    <definedName name="IQ_FFO_EST_REUT" hidden="1">"c3837"</definedName>
    <definedName name="IQ_FFO_EST_THOM" hidden="1">"c3999"</definedName>
    <definedName name="IQ_FFO_HIGH_EST" hidden="1">"c419"</definedName>
    <definedName name="IQ_FFO_HIGH_EST_REUT" hidden="1">"c3839"</definedName>
    <definedName name="IQ_FFO_HIGH_EST_THOM" hidden="1">"c4001"</definedName>
    <definedName name="IQ_FFO_LOW_EST" hidden="1">"c420"</definedName>
    <definedName name="IQ_FFO_LOW_EST_REUT" hidden="1">"c3840"</definedName>
    <definedName name="IQ_FFO_LOW_EST_THOM" hidden="1">"c4002"</definedName>
    <definedName name="IQ_FFO_MEDIAN_EST_REUT" hidden="1">"c3838"</definedName>
    <definedName name="IQ_FFO_MEDIAN_EST_THOM" hidden="1">"c4000"</definedName>
    <definedName name="IQ_FFO_NO_EST" hidden="1">"c276"</definedName>
    <definedName name="IQ_FFO_NUM_EST" hidden="1">"c421"</definedName>
    <definedName name="IQ_FFO_NUM_EST_REUT" hidden="1">"c3841"</definedName>
    <definedName name="IQ_FFO_NUM_EST_THOM" hidden="1">"c4003"</definedName>
    <definedName name="IQ_FFO_PAYOUT_RATIO" hidden="1">"c3492"</definedName>
    <definedName name="IQ_FFO_SHARE_ACT_OR_EST" hidden="1">"c4446"</definedName>
    <definedName name="IQ_FFO_STDDEV_EST" hidden="1">"c422"</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REUT" hidden="1">"c6798"</definedName>
    <definedName name="IQ_FISCAL_Y" hidden="1">"c441"</definedName>
    <definedName name="IQ_FISCAL_Y_EST" hidden="1">"c6795"</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_BNK" hidden="1">"c488"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42184.5413657407</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INSURED_FDIC" hidden="1">"c6374"</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INC_10K" hidden="1">"IQ_PRETAX_INC_10K"</definedName>
    <definedName name="IQ_PRETAX_INC_10Q" hidden="1">"IQ_PRETAX_INC_10Q"</definedName>
    <definedName name="IQ_PRETAX_INC_10Q1" hidden="1">"IQ_PRETAX_INC_10Q1"</definedName>
    <definedName name="IQ_PRETAX_RETURN_ASSETS_FDIC" hidden="1">"c6731"</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TARGET" hidden="1">"c82"</definedName>
    <definedName name="IQ_PRICE_TARGET_REUT" hidden="1">"c3631"</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EST" hidden="1">"c1126"</definedName>
    <definedName name="IQ_REVENUE_EST_REUT" hidden="1">"c3634"</definedName>
    <definedName name="IQ_REVENUE_GROWTH_1" hidden="1">"c155"</definedName>
    <definedName name="IQ_REVENUE_GROWTH_2" hidden="1">"c159"</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O_EST" hidden="1">"c263"</definedName>
    <definedName name="IQ_REVENUE_NUM_EST" hidden="1">"c1129"</definedName>
    <definedName name="IQ_REVENUE_NUM_EST_REUT" hidden="1">"c3638"</definedName>
    <definedName name="IQ_REVISION_DATE_" hidden="1">39637.8407291667</definedName>
    <definedName name="IQ_REVOLVING_SECURED_1_4_NON_ACCRUAL_FFIEC" hidden="1">"c13314"</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0</definedName>
    <definedName name="iRA">#REF!</definedName>
    <definedName name="IRBI98">#REF!</definedName>
    <definedName name="irrc">#REF!</definedName>
    <definedName name="irrc_">#REF!</definedName>
    <definedName name="IrregularIncome">#REF!</definedName>
    <definedName name="IRRSC">#REF!</definedName>
    <definedName name="is" hidden="1">{"'1996'!$A$1:$J$272"}</definedName>
    <definedName name="ISAPR">#REF!</definedName>
    <definedName name="ISAUG">#REF!</definedName>
    <definedName name="ISBY">#REF!</definedName>
    <definedName name="ISDEC">#REF!</definedName>
    <definedName name="ISFEB">#REF!</definedName>
    <definedName name="ISJAN">#REF!</definedName>
    <definedName name="ISJUL">#REF!</definedName>
    <definedName name="ISJUN">#REF!</definedName>
    <definedName name="ISMAR">#REF!</definedName>
    <definedName name="ISMAY">#REF!</definedName>
    <definedName name="ISNOV">#REF!</definedName>
    <definedName name="ISO_BUT">#REF!</definedName>
    <definedName name="ISOCT">#REF!</definedName>
    <definedName name="ISP3R">#REF!</definedName>
    <definedName name="ISPRODLINE00">#REF!</definedName>
    <definedName name="ISSEP">#REF!</definedName>
    <definedName name="istf">#REF!</definedName>
    <definedName name="istft">#REF!</definedName>
    <definedName name="IT_assets_cost_D1">#REF!</definedName>
    <definedName name="IT_assets_cost_D1_annual">#REF!</definedName>
    <definedName name="IT_assets_cost_TB1">#REF!</definedName>
    <definedName name="IT_assets_cost_TB1_annual">#REF!</definedName>
    <definedName name="IT_assets_cost_TB2">#REF!</definedName>
    <definedName name="IT_assets_cost_TB2_annual">#REF!</definedName>
    <definedName name="IT_scenario_D1_1">#REF!</definedName>
    <definedName name="IT_scenario_D1_2">#REF!</definedName>
    <definedName name="IT_scenario_D1_3">#REF!</definedName>
    <definedName name="IT_scenario_D1_4">#REF!</definedName>
    <definedName name="IT_scenario_TB1_1">#REF!</definedName>
    <definedName name="IT_scenario_TB1_2">#REF!</definedName>
    <definedName name="IT_scenario_TB1_3">#REF!</definedName>
    <definedName name="IT_scenario_TB1_4">#REF!</definedName>
    <definedName name="IT_scenario_TB2_1">#REF!</definedName>
    <definedName name="IT_scenario_TB2_2">#REF!</definedName>
    <definedName name="IT_scenario_TB2_3">#REF!</definedName>
    <definedName name="IT_scenario_TB2_4">#REF!</definedName>
    <definedName name="Item_Optional_Fields">#REF!</definedName>
    <definedName name="Item_Tax_Authorities">#REF!</definedName>
    <definedName name="ItemDiscountGroupCode">#REF!</definedName>
    <definedName name="ItemList">#REF!</definedName>
    <definedName name="ItemList2">#REF!</definedName>
    <definedName name="ItemNo.">#REF!</definedName>
    <definedName name="Items">#REF!</definedName>
    <definedName name="J">#REF!</definedName>
    <definedName name="Jakarta_Int_l_School">#REF!</definedName>
    <definedName name="jame">#REF!</definedName>
    <definedName name="james">#REF!</definedName>
    <definedName name="JAMUAN_MAKAN">#REF!</definedName>
    <definedName name="Jan">#REF!</definedName>
    <definedName name="Jan_00">#REF!</definedName>
    <definedName name="Jan_01">#REF!</definedName>
    <definedName name="Jan_02">#REF!</definedName>
    <definedName name="JanSun1">DATEVALUE("1/1/"&amp;#REF!)-WEEKDAY(DATEVALUE("1/1/"&amp;#REF!))+1</definedName>
    <definedName name="JASAAPR">#REF!</definedName>
    <definedName name="JASADES">#REF!</definedName>
    <definedName name="JASAFEB">#REF!</definedName>
    <definedName name="JASAJAN">#REF!</definedName>
    <definedName name="JASAJUL">#REF!</definedName>
    <definedName name="JASAJUN">#REF!</definedName>
    <definedName name="JASAMEI">#REF!</definedName>
    <definedName name="JASAMRT">#REF!</definedName>
    <definedName name="JASANOP">#REF!</definedName>
    <definedName name="JASAOKT">#REF!</definedName>
    <definedName name="JASASEPT">#REF!</definedName>
    <definedName name="jason" localSheetId="3" hidden="1">{#N/A,#N/A,FALSE,"TS";#N/A,#N/A,FALSE,"Combo";#N/A,#N/A,FALSE,"FAIR";#N/A,#N/A,FALSE,"RBC";#N/A,#N/A,FALSE,"xxxx";#N/A,#N/A,FALSE,"A_D";#N/A,#N/A,FALSE,"WACC";#N/A,#N/A,FALSE,"DCF";#N/A,#N/A,FALSE,"LBO";#N/A,#N/A,FALSE,"AcqMults";#N/A,#N/A,FALSE,"CompMults"}</definedName>
    <definedName name="jason" hidden="1">{#N/A,#N/A,FALSE,"TS";#N/A,#N/A,FALSE,"Combo";#N/A,#N/A,FALSE,"FAIR";#N/A,#N/A,FALSE,"RBC";#N/A,#N/A,FALSE,"xxxx";#N/A,#N/A,FALSE,"A_D";#N/A,#N/A,FALSE,"WACC";#N/A,#N/A,FALSE,"DCF";#N/A,#N/A,FALSE,"LBO";#N/A,#N/A,FALSE,"AcqMults";#N/A,#N/A,FALSE,"CompMults"}</definedName>
    <definedName name="JCPN">#REF!</definedName>
    <definedName name="jejer" hidden="1">{"'1996'!$A$1:$J$272"}</definedName>
    <definedName name="jelasnya" hidden="1">{"'1996'!$A$1:$J$272"}</definedName>
    <definedName name="JENENG">#REF!</definedName>
    <definedName name="jeneng1cku">#REF!</definedName>
    <definedName name="Jenis_Kendaraan">#REF!</definedName>
    <definedName name="JenisAktiva">#REF!</definedName>
    <definedName name="JERSEY_INDUSTRIAL_COMPANY_L">#REF!</definedName>
    <definedName name="jhj">#REF!</definedName>
    <definedName name="Jhody">#REF!</definedName>
    <definedName name="JIANGDU_FOREIGN_TRADE_CORPO">#REF!</definedName>
    <definedName name="jj">#REF!</definedName>
    <definedName name="jkl" localSheetId="3" hidden="1">{"ReportTop",#N/A,FALSE,"report top"}</definedName>
    <definedName name="jkl" hidden="1">{"ReportTop",#N/A,FALSE,"report top"}</definedName>
    <definedName name="jklkj" localSheetId="3" hidden="1">{"Sum1",#N/A,FALSE,"Reserve Report";"Sum2",#N/A,FALSE,"Reserve Report";"Sum3",#N/A,FALSE,"Reserve Report";"Sum4",#N/A,FALSE,"Reserve Report"}</definedName>
    <definedName name="jklkj" hidden="1">{"Sum1",#N/A,FALSE,"Reserve Report";"Sum2",#N/A,FALSE,"Reserve Report";"Sum3",#N/A,FALSE,"Reserve Report";"Sum4",#N/A,FALSE,"Reserve Report"}</definedName>
    <definedName name="JKT">#REF!</definedName>
    <definedName name="JKT_AMT">#REF!</definedName>
    <definedName name="JKT_AMT_NR">#REF!</definedName>
    <definedName name="JKT_AMT_R">#REF!</definedName>
    <definedName name="JKT_BAL">#REF!</definedName>
    <definedName name="JKT_LN_Reg_Cust_30sep04">#REF!</definedName>
    <definedName name="jo">#REF!</definedName>
    <definedName name="Job_category_role_field_11">#REF!</definedName>
    <definedName name="Job_category_role_network_8">#REF!</definedName>
    <definedName name="Job_category_role_network_9">#REF!</definedName>
    <definedName name="JODMfind" localSheetId="3" hidden="1">{"graph",#N/A,FALSE,"WWJU";"graph",#N/A,FALSE,"WWSEM";"graph",#N/A,FALSE,"GOMJU";"graph",#N/A,FALSE,"GOMSEM";"graph",#N/A,FALSE,"NSJU";"graph",#N/A,FALSE,"NSSEM";"graph",#N/A,FALSE,"WAJU";"graph",#N/A,FALSE,"STOCKPRI";"graph",#N/A,FALSE,"CFTEV";"graph",#N/A,FALSE,"NAV-RCV";"graph",#N/A,FALSE,"CRUDEWW"}</definedName>
    <definedName name="JODMfind" hidden="1">{"graph",#N/A,FALSE,"WWJU";"graph",#N/A,FALSE,"WWSEM";"graph",#N/A,FALSE,"GOMJU";"graph",#N/A,FALSE,"GOMSEM";"graph",#N/A,FALSE,"NSJU";"graph",#N/A,FALSE,"NSSEM";"graph",#N/A,FALSE,"WAJU";"graph",#N/A,FALSE,"STOCKPRI";"graph",#N/A,FALSE,"CFTEV";"graph",#N/A,FALSE,"NAV-RCV";"graph",#N/A,FALSE,"CRUDEWW"}</definedName>
    <definedName name="JOINT_VENTURE_TRADING_CO._L">#REF!</definedName>
    <definedName name="jom">#REF!</definedName>
    <definedName name="joni">#REF!</definedName>
    <definedName name="JOPROAGUST">#REF!</definedName>
    <definedName name="JOPROAPR">#REF!</definedName>
    <definedName name="JOPRODES">#REF!</definedName>
    <definedName name="JOPROFEB">#REF!</definedName>
    <definedName name="JOPROJAN">#REF!</definedName>
    <definedName name="JOPROJUL">#REF!</definedName>
    <definedName name="JOPROJUN">#REF!</definedName>
    <definedName name="JOPROMEI">#REF!</definedName>
    <definedName name="JOPROMRT">#REF!</definedName>
    <definedName name="JOPRONOP">#REF!</definedName>
    <definedName name="JOPROOKT">#REF!</definedName>
    <definedName name="JOPROSEPT">#REF!</definedName>
    <definedName name="Journal_Detail_Optional_Fields">#REF!</definedName>
    <definedName name="Journal_Details">#REF!</definedName>
    <definedName name="Journal_Headers">#REF!</definedName>
    <definedName name="JPY">#REF!</definedName>
    <definedName name="JSRG">#REF!</definedName>
    <definedName name="JTGR">#REF!</definedName>
    <definedName name="jual">#REF!</definedName>
    <definedName name="JUAL06">#REF!</definedName>
    <definedName name="JUAL10">#REF!</definedName>
    <definedName name="jual11">#REF!</definedName>
    <definedName name="jual12">#REF!</definedName>
    <definedName name="JUALBKS">#REF!</definedName>
    <definedName name="jualkotor">#REF!</definedName>
    <definedName name="JUALNON">#REF!</definedName>
    <definedName name="JUALTGR">#REF!</definedName>
    <definedName name="Judgments_CY">#REF!</definedName>
    <definedName name="Judgments_PY">#REF!</definedName>
    <definedName name="JUHAI">#REF!</definedName>
    <definedName name="JUIN">#REF!</definedName>
    <definedName name="JUKEN_TECHNOLOGY__S__PTE_LT">#REF!</definedName>
    <definedName name="Jul">#REF!</definedName>
    <definedName name="Jul_00">#REF!</definedName>
    <definedName name="Jul_01">#REF!</definedName>
    <definedName name="Jul_02">#REF!</definedName>
    <definedName name="JulSun1">DATEVALUE("7/1/"&amp;#REF!)-WEEKDAY(DATEVALUE("7/1/"&amp;#REF!))+1</definedName>
    <definedName name="JUMLAH_BULANAN">#REF!</definedName>
    <definedName name="Jun">#REF!</definedName>
    <definedName name="Jun_00">#REF!</definedName>
    <definedName name="Jun_01">#REF!</definedName>
    <definedName name="Jun_02">#REF!</definedName>
    <definedName name="June">#REF!</definedName>
    <definedName name="JunSun1">DATEVALUE("6/1/"&amp;#REF!)-WEEKDAY(DATEVALUE("6/1/"&amp;#REF!))+1</definedName>
    <definedName name="jurnal.ghania">#REF!</definedName>
    <definedName name="JurnBNI">#REF!</definedName>
    <definedName name="jv">#REF!</definedName>
    <definedName name="k" localSheetId="3">#REF!</definedName>
    <definedName name="k">'[1]Weighted Avg. shares OS 06'!#REF!</definedName>
    <definedName name="K_euro2usd">#REF!</definedName>
    <definedName name="KANTOR">#REF!</definedName>
    <definedName name="Kartu_Buku_Besar_2005__DES_">#REF!</definedName>
    <definedName name="Kartu_Buku_Besar_2006_Feb">#REF!</definedName>
    <definedName name="KAS">#REF!</definedName>
    <definedName name="kategoria">#REF!</definedName>
    <definedName name="kategorib">#REF!</definedName>
    <definedName name="Ke">#REF!</definedName>
    <definedName name="Ke_1">#REF!</definedName>
    <definedName name="KEND.KANTOR">#REF!</definedName>
    <definedName name="KESL_IS_MTH">#REF!</definedName>
    <definedName name="KESL_IS_QTR">#REF!</definedName>
    <definedName name="Ketua">#REF!</definedName>
    <definedName name="kewajiban_lain_lain">#REF!</definedName>
    <definedName name="key"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pr"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pr"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rp"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rp"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rp2"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rp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STONE_IHS_Query">#REF!</definedName>
    <definedName name="KEYSTONE_IHS2_Query">#REF!</definedName>
    <definedName name="Keywords" comment="For JET #2">#REF!</definedName>
    <definedName name="KHT_12MO_IS">#REF!</definedName>
    <definedName name="KHT_BS">#REF!</definedName>
    <definedName name="KHT_CM">#REF!</definedName>
    <definedName name="KHT_CM_PERDAY">#REF!</definedName>
    <definedName name="KHT_IS">#REF!</definedName>
    <definedName name="KHT_IS_PERDAY">#REF!</definedName>
    <definedName name="KHT_SCFP">#REF!</definedName>
    <definedName name="KI">#REF!</definedName>
    <definedName name="kjkk" localSheetId="3" hidden="1">{"Sum1",#N/A,FALSE,"Reserve Report";"Sum2",#N/A,FALSE,"Reserve Report";"Sum3",#N/A,FALSE,"Reserve Report";"Sum4",#N/A,FALSE,"Reserve Report"}</definedName>
    <definedName name="kjkk" hidden="1">{"Sum1",#N/A,FALSE,"Reserve Report";"Sum2",#N/A,FALSE,"Reserve Report";"Sum3",#N/A,FALSE,"Reserve Report";"Sum4",#N/A,FALSE,"Reserve Report"}</definedName>
    <definedName name="KJsdfbgipqeur">#REF!</definedName>
    <definedName name="kk">#REF!</definedName>
    <definedName name="KK_INTERCONNECT">#REF!</definedName>
    <definedName name="KKD">#REF!</definedName>
    <definedName name="kkk" hidden="1">#REF!</definedName>
    <definedName name="Kkp_Modal">#REF!</definedName>
    <definedName name="kl">#REF!</definedName>
    <definedName name="kli" localSheetId="3" hidden="1">{"Total",#N/A,FALSE,"Total Proved";"PDP",#N/A,FALSE,"Total Proved";"PNP",#N/A,FALSE,"Total Proved";"PUD",#N/A,FALSE,"Total Proved"}</definedName>
    <definedName name="kli" hidden="1">{"Total",#N/A,FALSE,"Total Proved";"PDP",#N/A,FALSE,"Total Proved";"PNP",#N/A,FALSE,"Total Proved";"PUD",#N/A,FALSE,"Total Proved"}</definedName>
    <definedName name="klien">#REF!</definedName>
    <definedName name="KM" hidden="1">#REF!</definedName>
    <definedName name="KM_KKSO" hidden="1">{"'Rekap 1'!$A$1:$E$18"}</definedName>
    <definedName name="KODE">#REF!</definedName>
    <definedName name="KODE_TGR">#REF!</definedName>
    <definedName name="KodeAktiva">#REF!</definedName>
    <definedName name="kodekartu">#REF!</definedName>
    <definedName name="kodesup">#REF!</definedName>
    <definedName name="kom_komitment">#REF!</definedName>
    <definedName name="kom_komitment_2">#REF!</definedName>
    <definedName name="kom_komitment_3">#REF!</definedName>
    <definedName name="kom_komitment_4">#REF!</definedName>
    <definedName name="kom_komitment_5">#REF!</definedName>
    <definedName name="kom_komitment_6">#REF!</definedName>
    <definedName name="kom_komitment_7">#REF!</definedName>
    <definedName name="kom_komitment_8">#REF!</definedName>
    <definedName name="kom_kontinjensi">#REF!</definedName>
    <definedName name="kom_kontinjensi_2">#REF!</definedName>
    <definedName name="kom_kontinjensi_3">#REF!</definedName>
    <definedName name="kom_kontinjensi_4">#REF!</definedName>
    <definedName name="kom_kontinjensi_5">#REF!</definedName>
    <definedName name="kom_kontinjensi_6">#REF!</definedName>
    <definedName name="kom_kontinjensi_7">#REF!</definedName>
    <definedName name="kom_kontinjensi_8">#REF!</definedName>
    <definedName name="kom_rl2">#REF!</definedName>
    <definedName name="kom_rl2_2">#REF!</definedName>
    <definedName name="kom_rl2_3">#REF!</definedName>
    <definedName name="kom_rl2_4">#REF!</definedName>
    <definedName name="kom_rl2_5">#REF!</definedName>
    <definedName name="kom_rl2_6">#REF!</definedName>
    <definedName name="kom_rl2_7">#REF!</definedName>
    <definedName name="kom_rl2_8">#REF!</definedName>
    <definedName name="KOMITMENT">#REF!</definedName>
    <definedName name="KOMITMENT_2">#REF!</definedName>
    <definedName name="KOMITMENT_3">#REF!</definedName>
    <definedName name="KOMITMENT_4">#REF!</definedName>
    <definedName name="KOMITMENT_5">#REF!</definedName>
    <definedName name="KOMITMENT_6">#REF!</definedName>
    <definedName name="KOMITMENT_7">#REF!</definedName>
    <definedName name="KOMITMENT_8">#REF!</definedName>
    <definedName name="komp_nrc">#REF!</definedName>
    <definedName name="komp_nrc_2">#REF!</definedName>
    <definedName name="komp_nrc_3">#REF!</definedName>
    <definedName name="komp_nrc_4">#REF!</definedName>
    <definedName name="komp_nrc_5">#REF!</definedName>
    <definedName name="komp_nrc_6">#REF!</definedName>
    <definedName name="komp_nrc_7">#REF!</definedName>
    <definedName name="komp_nrc_8">#REF!</definedName>
    <definedName name="komp_nrc1">#REF!</definedName>
    <definedName name="komp_nrc1_2">#REF!</definedName>
    <definedName name="komp_nrc1_3">#REF!</definedName>
    <definedName name="komp_nrc1_4">#REF!</definedName>
    <definedName name="komp_nrc1_5">#REF!</definedName>
    <definedName name="komp_nrc1_6">#REF!</definedName>
    <definedName name="komp_nrc1_7">#REF!</definedName>
    <definedName name="komp_nrc1_8">#REF!</definedName>
    <definedName name="komp_nrc2">#REF!</definedName>
    <definedName name="komp_nrc2_2">#REF!</definedName>
    <definedName name="komp_nrc2_3">#REF!</definedName>
    <definedName name="komp_nrc2_4">#REF!</definedName>
    <definedName name="komp_nrc2_5">#REF!</definedName>
    <definedName name="komp_nrc2_6">#REF!</definedName>
    <definedName name="komp_nrc2_7">#REF!</definedName>
    <definedName name="komp_nrc2_8">#REF!</definedName>
    <definedName name="KONTINJENSI">#REF!</definedName>
    <definedName name="KONTINJENSI_2">#REF!</definedName>
    <definedName name="KONTINJENSI_3">#REF!</definedName>
    <definedName name="KONTINJENSI_4">#REF!</definedName>
    <definedName name="KONTINJENSI_5">#REF!</definedName>
    <definedName name="KONTINJENSI_6">#REF!</definedName>
    <definedName name="KONTINJENSI_7">#REF!</definedName>
    <definedName name="KONTINJENSI_8">#REF!</definedName>
    <definedName name="KPMM_Ago">#REF!</definedName>
    <definedName name="KPMM_Bank">#REF!</definedName>
    <definedName name="KPMM_Now">#REF!</definedName>
    <definedName name="KSL_LAINNYA">#REF!</definedName>
    <definedName name="KSL_LAINNYA_2">#REF!</definedName>
    <definedName name="KSL_LAINNYA_3">#REF!</definedName>
    <definedName name="KSL_LAINNYA_4">#REF!</definedName>
    <definedName name="KSL_LAINNYA_5">#REF!</definedName>
    <definedName name="KSL_LAINNYA_6">#REF!</definedName>
    <definedName name="KSL_LAINNYA_7">#REF!</definedName>
    <definedName name="KSL_LAINNYA_8">#REF!</definedName>
    <definedName name="KU_WESEL">#REF!</definedName>
    <definedName name="KU_WESEL_2">#REF!</definedName>
    <definedName name="KU_WESEL_3">#REF!</definedName>
    <definedName name="KU_WESEL_4">#REF!</definedName>
    <definedName name="KU_WESEL_5">#REF!</definedName>
    <definedName name="KU_WESEL_6">#REF!</definedName>
    <definedName name="KU_WESEL_7">#REF!</definedName>
    <definedName name="KU_WESEL_8">#REF!</definedName>
    <definedName name="Kualitas">#REF!</definedName>
    <definedName name="KUALITAS_AKTIVA_PRODUKTIF">#REF!</definedName>
    <definedName name="KULKAS">#N/A</definedName>
    <definedName name="Kumho_Metertech_INC">#REF!</definedName>
    <definedName name="Kurihara_Kogyo_Co._LTD">#REF!</definedName>
    <definedName name="kurs">#REF!</definedName>
    <definedName name="KURSI">#N/A</definedName>
    <definedName name="kyd.Dim.01." hidden="1">"currency"</definedName>
    <definedName name="kyd.Dim.02." hidden="1">"currency"</definedName>
    <definedName name="kyd.ElementType.01." hidden="1">3</definedName>
    <definedName name="kyd.ElementType.02." hidden="1">3</definedName>
    <definedName name="kyd.MemoSortHide." hidden="1">FALSE</definedName>
    <definedName name="kyd.NumLevels.01." hidden="1">999</definedName>
    <definedName name="kyd.NumLevels.02." hidden="1">999</definedName>
    <definedName name="kyd.ParentName.01." hidden="1">"AUD"</definedName>
    <definedName name="kyd.ParentName.02." hidden="1">"AUD"</definedName>
    <definedName name="kyd.PreScreenData." hidden="1">FALSE</definedName>
    <definedName name="kyd.PrintMemo." hidden="1">FALSE</definedName>
    <definedName name="kyd.PrintParent.01." hidden="1">TRUE</definedName>
    <definedName name="kyd.PrintParent.02." hidden="1">TRUE</definedName>
    <definedName name="kyd.PrintStdWhen." hidden="1">3</definedName>
    <definedName name="kyd.SaveAsFile." hidden="1">FALSE</definedName>
    <definedName name="kyd.SaveMemo." hidden="1">FALSE</definedName>
    <definedName name="kyd.SelectString.01." hidden="1">"*"</definedName>
    <definedName name="kyd.SelectString.02." hidden="1">"*"</definedName>
    <definedName name="kyd.StdSortHide." hidden="1">FALSE</definedName>
    <definedName name="kyd.StopRow." hidden="1">16384</definedName>
    <definedName name="kyd.WriteMemWhenOptn." hidden="1">3</definedName>
    <definedName name="l">#REF!</definedName>
    <definedName name="L_Adjust">#REF!</definedName>
    <definedName name="L_AJE_Tot">#REF!</definedName>
    <definedName name="L_CY_Beg">#REF!</definedName>
    <definedName name="L_CY_End">#REF!</definedName>
    <definedName name="L_PY_End">#REF!</definedName>
    <definedName name="L_RJE_Tot">#REF!</definedName>
    <definedName name="LAB">#REF!</definedName>
    <definedName name="LAB_2">#REF!</definedName>
    <definedName name="LAB_3">#REF!</definedName>
    <definedName name="LAB_4">#REF!</definedName>
    <definedName name="LAB_5">#REF!</definedName>
    <definedName name="LAB_6">#REF!</definedName>
    <definedName name="LAB_7">#REF!</definedName>
    <definedName name="LAB_8">#REF!</definedName>
    <definedName name="LABA">#REF!</definedName>
    <definedName name="LABA_2">#REF!</definedName>
    <definedName name="LABA_3">#REF!</definedName>
    <definedName name="LABA_4">#REF!</definedName>
    <definedName name="LABA_5">#REF!</definedName>
    <definedName name="LABA_6">#REF!</definedName>
    <definedName name="LABA_7">#REF!</definedName>
    <definedName name="LABA_8">#REF!</definedName>
    <definedName name="labour_inflation">#REF!</definedName>
    <definedName name="LAM1A">#REF!</definedName>
    <definedName name="LAM1A_2">#REF!</definedName>
    <definedName name="LAM1A_3">#REF!</definedName>
    <definedName name="LAM1A_4">#REF!</definedName>
    <definedName name="LAM1A_5">#REF!</definedName>
    <definedName name="LAM1A_6">#REF!</definedName>
    <definedName name="LAM1A_7">#REF!</definedName>
    <definedName name="LAM1A_8">#REF!</definedName>
    <definedName name="LAM3A1">#REF!</definedName>
    <definedName name="LAM3A1_2">#REF!</definedName>
    <definedName name="LAM3A1_3">#REF!</definedName>
    <definedName name="LAM3A1_4">#REF!</definedName>
    <definedName name="LAM3A1_5">#REF!</definedName>
    <definedName name="LAM3A1_6">#REF!</definedName>
    <definedName name="LAM3A1_7">#REF!</definedName>
    <definedName name="LAM3A1_8">#REF!</definedName>
    <definedName name="lam3a2">#REF!</definedName>
    <definedName name="lam3a2_2">#REF!</definedName>
    <definedName name="lam3a2_3">#REF!</definedName>
    <definedName name="lam3a2_4">#REF!</definedName>
    <definedName name="lam3a2_5">#REF!</definedName>
    <definedName name="lam3a2_6">#REF!</definedName>
    <definedName name="lam3a2_7">#REF!</definedName>
    <definedName name="lam3a2_8">#REF!</definedName>
    <definedName name="Lamp_Modal">#REF!</definedName>
    <definedName name="Lamp_Rentabilitas">#REF!</definedName>
    <definedName name="LAMPU">#N/A</definedName>
    <definedName name="land">#REF!</definedName>
    <definedName name="Language">#REF!</definedName>
    <definedName name="Lanka_D._Network__PVT__LTD">#REF!</definedName>
    <definedName name="LANKA_ELECTRICITY_CO_PVT_Lt">#REF!</definedName>
    <definedName name="lapsewa">#REF!</definedName>
    <definedName name="Last_Year">#REF!</definedName>
    <definedName name="LastLine">#REF!</definedName>
    <definedName name="LastUpdated">#REF!</definedName>
    <definedName name="LaundryFrequencyValue">#REF!</definedName>
    <definedName name="LBU_Neraca">#REF!</definedName>
    <definedName name="LD_USD">#REF!</definedName>
    <definedName name="Lead">#REF!</definedName>
    <definedName name="Leader">#REF!</definedName>
    <definedName name="Lease">#REF!</definedName>
    <definedName name="leave">#REF!</definedName>
    <definedName name="leave_07">#REF!</definedName>
    <definedName name="leave_10">#REF!</definedName>
    <definedName name="leave11">#REF!</definedName>
    <definedName name="leavedata">#REF!</definedName>
    <definedName name="LEMARI">#N/A</definedName>
    <definedName name="letter">#REF!</definedName>
    <definedName name="Levels_of_readiness">#REF!</definedName>
    <definedName name="LEX">#REF!</definedName>
    <definedName name="LH">#REF!</definedName>
    <definedName name="LHI_DEP">#REF!</definedName>
    <definedName name="LHI_INT">#REF!</definedName>
    <definedName name="LIA1_1">#REF!</definedName>
    <definedName name="LIABFORRETIREMENTBENEFIT">#REF!</definedName>
    <definedName name="Liabilities">#REF!</definedName>
    <definedName name="LIABILITIES_2">#REF!</definedName>
    <definedName name="LIABILITIES_3">#REF!</definedName>
    <definedName name="LIABILITIES_4">#REF!</definedName>
    <definedName name="LIABILITIES_5">#REF!</definedName>
    <definedName name="LIABILITIES_6">#REF!</definedName>
    <definedName name="LIABILITIES_7">#REF!</definedName>
    <definedName name="LIABILITIES_8">#REF!</definedName>
    <definedName name="Licenses_appl_dev_TB1">#REF!</definedName>
    <definedName name="Licenses_appl_dev_TB2">#REF!</definedName>
    <definedName name="Licenses_appl_maint_D1">#REF!</definedName>
    <definedName name="Licenses_appl_maint_TB1">#REF!</definedName>
    <definedName name="Licenses_appl_maint_TB2">#REF!</definedName>
    <definedName name="Licenses_appl_oper_D1">#REF!</definedName>
    <definedName name="Licenses_appl_oper_TB1">#REF!</definedName>
    <definedName name="Licenses_appl_oper_TB2">#REF!</definedName>
    <definedName name="Licenses_Application_Development?">#REF!</definedName>
    <definedName name="Licenses_Application_Maintenance?">#REF!</definedName>
    <definedName name="Licenses_Application_Operations?">#REF!</definedName>
    <definedName name="Licenses_development_Application_Voice?">#REF!</definedName>
    <definedName name="Licenses_software_Application_Voice?">#REF!</definedName>
    <definedName name="LIKUIDITAS">#REF!</definedName>
    <definedName name="LIMA">#N/A</definedName>
    <definedName name="LIMABELAS">#N/A</definedName>
    <definedName name="LIMABELASA">#N/A</definedName>
    <definedName name="limcount" hidden="1">1</definedName>
    <definedName name="list">#REF!</definedName>
    <definedName name="LISTE">#REF!</definedName>
    <definedName name="lk">#REF!</definedName>
    <definedName name="LKP">#REF!</definedName>
    <definedName name="ll" localSheetId="3">#REF!</definedName>
    <definedName name="ll">#REF!</definedName>
    <definedName name="lld">#REF!</definedName>
    <definedName name="lld_2">#REF!</definedName>
    <definedName name="lld_3">#REF!</definedName>
    <definedName name="lld_4">#REF!</definedName>
    <definedName name="lld_5">#REF!</definedName>
    <definedName name="lld_6">#REF!</definedName>
    <definedName name="lld_7">#REF!</definedName>
    <definedName name="lld_8">#REF!</definedName>
    <definedName name="lll">#REF!</definedName>
    <definedName name="llll">#REF!</definedName>
    <definedName name="lllla">#REF!</definedName>
    <definedName name="LMOpcst">#REF!</definedName>
    <definedName name="LMRev">#REF!</definedName>
    <definedName name="LMRoy">#REF!</definedName>
    <definedName name="LMVol">#REF!</definedName>
    <definedName name="loan_2">#REF!</definedName>
    <definedName name="loan_3">#REF!</definedName>
    <definedName name="loan_4">#REF!</definedName>
    <definedName name="loan_5">#REF!</definedName>
    <definedName name="loan_6">#REF!</definedName>
    <definedName name="loan_7">#REF!</definedName>
    <definedName name="loan_8">#REF!</definedName>
    <definedName name="Loan_Loss_Provision_fore_2">#REF!</definedName>
    <definedName name="Loan_Loss_Provision_fore_3">#REF!</definedName>
    <definedName name="Loan_Loss_Provision_fore_4">#REF!</definedName>
    <definedName name="Loan_Loss_Provision_fore_5">#REF!</definedName>
    <definedName name="Loan_Loss_Provision_fore_6">#REF!</definedName>
    <definedName name="Loan_Loss_Provision_fore_7">#REF!</definedName>
    <definedName name="Loan_Loss_Provision_fore_8">#REF!</definedName>
    <definedName name="Local_Growth">#REF!</definedName>
    <definedName name="LOCAL_MYSQL_DATE_FORMAT" localSheetId="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e">#REF!</definedName>
    <definedName name="location">#REF!</definedName>
    <definedName name="Location_TB1">#REF!</definedName>
    <definedName name="Location_TB2">#REF!</definedName>
    <definedName name="Locations">#REF!</definedName>
    <definedName name="LONGTERMRECEIVABLE">#REF!</definedName>
    <definedName name="lookuparray">#REF!</definedName>
    <definedName name="Losses">#REF!</definedName>
    <definedName name="lossondisposals">#REF!</definedName>
    <definedName name="lossonfadisposal">#REF!</definedName>
    <definedName name="LossProfit">#REF!</definedName>
    <definedName name="LossProfit2">#REF!</definedName>
    <definedName name="LR">#REF!</definedName>
    <definedName name="lsleave">#REF!</definedName>
    <definedName name="LT_debt_growth_fore_2">#REF!</definedName>
    <definedName name="LT_debt_growth_fore_3">#REF!</definedName>
    <definedName name="LT_debt_growth_fore_3_1">#REF!</definedName>
    <definedName name="LT_debt_growth_fore_4">#REF!</definedName>
    <definedName name="LT_debt_growth_fore_5">#REF!</definedName>
    <definedName name="LT_debt_growth_fore_6">#REF!</definedName>
    <definedName name="LT_debt_growth_fore_7">#REF!</definedName>
    <definedName name="LT_debt_growth_fore_8">#REF!</definedName>
    <definedName name="Ltd">#REF!</definedName>
    <definedName name="LTDDIFFPAYMONFAACQ">#REF!</definedName>
    <definedName name="LTDFOREXTRANSLATION">#REF!</definedName>
    <definedName name="LTDLOAN">#REF!</definedName>
    <definedName name="LTDOBLIGATION">#REF!</definedName>
    <definedName name="LTDOTHER">#REF!</definedName>
    <definedName name="LTDRELATED">#REF!</definedName>
    <definedName name="LWSIS">#REF!</definedName>
    <definedName name="LWSUSBS">#REF!</definedName>
    <definedName name="m" localSheetId="3">#REF!</definedName>
    <definedName name="M">'[1]Weighted Avg. shares OS 06'!#REF!</definedName>
    <definedName name="M_D_Entity">#REF!</definedName>
    <definedName name="MACHINOIMPORT">#REF!</definedName>
    <definedName name="MACRO">#REF!</definedName>
    <definedName name="MACRO___0">#REF!</definedName>
    <definedName name="Maithland">#REF!</definedName>
    <definedName name="MANAGER">#REF!</definedName>
    <definedName name="MANAJEMEN">#REF!</definedName>
    <definedName name="Manhour_rate_AUD_ND">#REF!</definedName>
    <definedName name="MANILA_WATER_COMPANY_INC.">#REF!</definedName>
    <definedName name="MANPOWER">#REF!</definedName>
    <definedName name="manual">#REF!</definedName>
    <definedName name="Manual_Cheques">#REF!</definedName>
    <definedName name="MAQ_INTERNATIONAL">#REF!</definedName>
    <definedName name="Mar">#REF!</definedName>
    <definedName name="Mar_00">#REF!</definedName>
    <definedName name="Mar_01">#REF!</definedName>
    <definedName name="Mar_02">#REF!</definedName>
    <definedName name="MARANATA">#REF!</definedName>
    <definedName name="March">#REF!</definedName>
    <definedName name="margin1">1.22</definedName>
    <definedName name="margin2">1.28</definedName>
    <definedName name="margin3">1.18</definedName>
    <definedName name="Marital">#REF!</definedName>
    <definedName name="Market_capitalization_1">#REF!</definedName>
    <definedName name="Marketing">#REF!</definedName>
    <definedName name="MarketReturn">#REF!</definedName>
    <definedName name="MarSun1">DATEVALUE("3/1/"&amp;#REF!)-WEEKDAY(DATEVALUE("3/1/"&amp;#REF!))+1</definedName>
    <definedName name="Masa21">#REF!</definedName>
    <definedName name="MasaPenghasilanAkhir">#REF!</definedName>
    <definedName name="MasaPenghasilanAkhir_5">#REF!</definedName>
    <definedName name="MasaPenghasilanAwal">#REF!</definedName>
    <definedName name="MasaPenghasilanAwal_5">#REF!</definedName>
    <definedName name="MASKO">#REF!</definedName>
    <definedName name="Master_Namabank">#REF!</definedName>
    <definedName name="Master_Posisi1">#REF!</definedName>
    <definedName name="May">#REF!</definedName>
    <definedName name="May_00">#REF!</definedName>
    <definedName name="May_01">#REF!</definedName>
    <definedName name="MAYNILAD_WATER_SERVICES_INC">#REF!</definedName>
    <definedName name="MaySun1">DATEVALUE("5/1/"&amp;#REF!)-WEEKDAY(DATEVALUE("5/1/"&amp;#REF!))+1</definedName>
    <definedName name="MD">'[1]Weighted Avg. shares OS 06'!#REF!</definedName>
    <definedName name="Mecellc_Industries">#REF!</definedName>
    <definedName name="mei">#REF!</definedName>
    <definedName name="Mei_02">#REF!</definedName>
    <definedName name="MEJ">'[3]U-V'!#REF!</definedName>
    <definedName name="MEJ.">#N/A</definedName>
    <definedName name="MEJ..">#N/A</definedName>
    <definedName name="MEJA">#N/A</definedName>
    <definedName name="Melville">#REF!</definedName>
    <definedName name="menu">#REF!</definedName>
    <definedName name="Merch">#REF!</definedName>
    <definedName name="Merchandiser">#REF!</definedName>
    <definedName name="merge">#REF!</definedName>
    <definedName name="mErlVolumePerSubs_CSD">#REF!</definedName>
    <definedName name="mErlVolumePerSubs_CSS">#REF!</definedName>
    <definedName name="MES">#REF!</definedName>
    <definedName name="mesin" hidden="1">#REF!</definedName>
    <definedName name="Metertek_hy_kang">#REF!</definedName>
    <definedName name="Metertek_Schlumberger_SdnBh">#REF!</definedName>
    <definedName name="mETRO1">4743</definedName>
    <definedName name="METROPOLITAN_WATER_WORKS_AN">#REF!</definedName>
    <definedName name="mgw_price">#REF!</definedName>
    <definedName name="MH" hidden="1">{#N/A,#N/A,FALSE,"Eff-SSC2"}</definedName>
    <definedName name="michel" hidden="1">7</definedName>
    <definedName name="Micro">#REF!</definedName>
    <definedName name="MID003_LBU11_Garansi_yang_Diberikan">#REF!</definedName>
    <definedName name="millions">#REF!</definedName>
    <definedName name="MiscCosts">#REF!</definedName>
    <definedName name="MiscPrintOptions">#REF!</definedName>
    <definedName name="MISSING_PRICELIST">#REF!</definedName>
    <definedName name="MK" hidden="1">#REF!</definedName>
    <definedName name="ml" localSheetId="3">#REF!</definedName>
    <definedName name="ml">#REF!</definedName>
    <definedName name="ML_Price2004c">#REF!</definedName>
    <definedName name="mm" hidden="1">{"'1996'!$A$1:$J$272"}</definedName>
    <definedName name="MmExcelLinker_ADE18A67_B767_4238_B44D_3DF58CF1DA6D">Ownership #REF!</definedName>
    <definedName name="Mnemonic">#REF!</definedName>
    <definedName name="MNR6_155_3">#REF!</definedName>
    <definedName name="MNR8_10G_2">#REF!</definedName>
    <definedName name="MNR8_10G_2R">#REF!</definedName>
    <definedName name="MNR8_2500_2">#REF!</definedName>
    <definedName name="MNR8_416_2">#REF!</definedName>
    <definedName name="MNR8_SDXC">#REF!</definedName>
    <definedName name="MNR8_TP_NEMHW">#REF!</definedName>
    <definedName name="MNR8_User_NEMHW">#REF!</definedName>
    <definedName name="MNR8tp_10G">#REF!</definedName>
    <definedName name="MNR8tp_10G_2R">#REF!</definedName>
    <definedName name="MNR8tp_155_3">#REF!</definedName>
    <definedName name="MNR8tp_2500_2">#REF!</definedName>
    <definedName name="MNR8tp_416_2">#REF!</definedName>
    <definedName name="MNR8tp_620_2">#REF!</definedName>
    <definedName name="MNR8tp_SDXC">#REF!</definedName>
    <definedName name="MNR8user_155_3">#REF!</definedName>
    <definedName name="MNR8user_620_2">#REF!</definedName>
    <definedName name="Mobile">#REF!</definedName>
    <definedName name="Mobile_devices_handled_by_Ericsson?">#REF!</definedName>
    <definedName name="Mobile_devices_quantity">#REF!</definedName>
    <definedName name="Mobile_devices_renewal_and_depreciation">#REF!</definedName>
    <definedName name="Mobile_devices_share_advanced?">#REF!</definedName>
    <definedName name="Modal_Ago">#REF!</definedName>
    <definedName name="Modal_Inti_Ago">#REF!</definedName>
    <definedName name="Modal_Inti_Bank">#REF!</definedName>
    <definedName name="Modal_Inti_Now">#REF!</definedName>
    <definedName name="Modal_Now">#REF!</definedName>
    <definedName name="Modal_Pelengkap_Ago">#REF!</definedName>
    <definedName name="Modal_pelengkap_Now">#REF!</definedName>
    <definedName name="Mode">#REF!</definedName>
    <definedName name="ModelType1">#REF!</definedName>
    <definedName name="ModelType2">#REF!</definedName>
    <definedName name="ModelType3">#REF!</definedName>
    <definedName name="ModelType4">#REF!</definedName>
    <definedName name="ModelType5">#REF!</definedName>
    <definedName name="ModelType6">#REF!</definedName>
    <definedName name="ModelType7">#REF!</definedName>
    <definedName name="ModelType8">#REF!</definedName>
    <definedName name="Modification_of_MWP_ratio">#REF!</definedName>
    <definedName name="Modified_prices">#REF!</definedName>
    <definedName name="Mohammed_bin_Massoad___Sons">#REF!</definedName>
    <definedName name="MOIS_EN_COURS">#REF!</definedName>
    <definedName name="Moisture">#REF!</definedName>
    <definedName name="Month">#REF!</definedName>
    <definedName name="Month_Factor">#REF!</definedName>
    <definedName name="Month_Range">#REF!</definedName>
    <definedName name="MONTHCOVER">#REF!</definedName>
    <definedName name="MONTHFA">#REF!</definedName>
    <definedName name="MONTHLY_3">#REF!,#REF!,#REF!,#REF!,#REF!,#REF!,#REF!</definedName>
    <definedName name="MONTHLY_4">#REF!,#REF!,#REF!,#REF!,#REF!,#REF!,#REF!</definedName>
    <definedName name="MONTHLY_5">#REF!,#REF!,#REF!,#REF!,#REF!,#REF!,#REF!</definedName>
    <definedName name="MONTHLY_6">#REF!,#REF!,#REF!,#REF!,#REF!,#REF!,#REF!</definedName>
    <definedName name="MONTHLY_7">#REF!,#REF!,#REF!,#REF!,#REF!,#REF!,#REF!</definedName>
    <definedName name="MONTHLY_8">#REF!,#REF!,#REF!,#REF!,#REF!,#REF!,#REF!</definedName>
    <definedName name="monthly25">#REF!</definedName>
    <definedName name="monthlypph25">#REF!</definedName>
    <definedName name="monthlypph25_">#REF!</definedName>
    <definedName name="MOOTHER">#REF!</definedName>
    <definedName name="Moscow_branch">#REF!</definedName>
    <definedName name="Moscow_Branch_of_ZAO_Schlum">#REF!</definedName>
    <definedName name="MP">'[1]Weighted Avg. shares OS 06'!#REF!</definedName>
    <definedName name="MPO">#N/A</definedName>
    <definedName name="MR._AMDRIAMBOLOLONA">#REF!</definedName>
    <definedName name="Mr._Saidy_M._Hamid">#REF!</definedName>
    <definedName name="MSDP_annual_running_costs">#REF!</definedName>
    <definedName name="MSDP_cost_D1">#REF!</definedName>
    <definedName name="MSDP_cost_D1_annual">#REF!</definedName>
    <definedName name="MSDP_cost_TB1">#REF!</definedName>
    <definedName name="MSDP_cost_TB1_annual">#REF!</definedName>
    <definedName name="MSDP_cost_TB2">#REF!</definedName>
    <definedName name="MSDP_cost_TB2_annual">#REF!</definedName>
    <definedName name="MSDP_costs_Y1">#REF!</definedName>
    <definedName name="MSDP_costs_Y10">#REF!</definedName>
    <definedName name="MSDP_costs_Y2">#REF!</definedName>
    <definedName name="MSDP_costs_Y3">#REF!</definedName>
    <definedName name="MSDP_costs_Y4">#REF!</definedName>
    <definedName name="MSDP_costs_Y5">#REF!</definedName>
    <definedName name="MSDP_costs_Y6">#REF!</definedName>
    <definedName name="MSDP_costs_Y7">#REF!</definedName>
    <definedName name="MSDP_costs_Y8">#REF!</definedName>
    <definedName name="MSDP_costs_Y9">#REF!</definedName>
    <definedName name="MSDP_cust_client_applications">#REF!</definedName>
    <definedName name="MSDP_cust_server_applications">#REF!</definedName>
    <definedName name="MSDP_customer_connections">#REF!</definedName>
    <definedName name="MSDP_deal">#REF!</definedName>
    <definedName name="MSDP_external_connections">#REF!</definedName>
    <definedName name="MSDP_external_users">#REF!</definedName>
    <definedName name="MSDP_in_the_tool">#REF!</definedName>
    <definedName name="MSDP_IT_project_costs_exit">#REF!</definedName>
    <definedName name="MSDP_noc_users">#REF!</definedName>
    <definedName name="MSDP_non_VMWare_applications">#REF!</definedName>
    <definedName name="MSDP_prices">#REF!</definedName>
    <definedName name="MSDP_project_cost_exit">#REF!</definedName>
    <definedName name="MSDP_project_cost_travel">#REF!</definedName>
    <definedName name="MSDP_project_costs">#REF!</definedName>
    <definedName name="MSDP_project_costs_BUGS">#REF!</definedName>
    <definedName name="MSDP_project_costs_MU">#REF!</definedName>
    <definedName name="MSDP_section_0">#REF!</definedName>
    <definedName name="MSDP_section_1">#REF!</definedName>
    <definedName name="MSDP_section_2">#REF!</definedName>
    <definedName name="MSDP_section_3">#REF!</definedName>
    <definedName name="MSDP_tools_annual_running_cost">#REF!</definedName>
    <definedName name="MSDP_tools_project_cost">#REF!</definedName>
    <definedName name="MSL">#N/A</definedName>
    <definedName name="Mth_ESSD">#REF!</definedName>
    <definedName name="Mthnum">#REF!</definedName>
    <definedName name="MU_costs_D1">#REF!</definedName>
    <definedName name="MU_costs_D1_annual">#REF!</definedName>
    <definedName name="MU_costs_TB1">#REF!</definedName>
    <definedName name="MU_costs_TB1_annual">#REF!</definedName>
    <definedName name="MU_costs_TB2">#REF!</definedName>
    <definedName name="MU_costs_TB2_annual">#REF!</definedName>
    <definedName name="MU_costs_Y1">#REF!</definedName>
    <definedName name="MU_costs_Y10">#REF!</definedName>
    <definedName name="MU_costs_Y2">#REF!</definedName>
    <definedName name="MU_costs_Y3">#REF!</definedName>
    <definedName name="MU_costs_Y4">#REF!</definedName>
    <definedName name="MU_costs_Y5">#REF!</definedName>
    <definedName name="MU_costs_Y6">#REF!</definedName>
    <definedName name="MU_costs_Y7">#REF!</definedName>
    <definedName name="MU_costs_Y8">#REF!</definedName>
    <definedName name="MU_costs_Y9">#REF!</definedName>
    <definedName name="Muhammed_bin_Masaood___Son">#REF!</definedName>
    <definedName name="Mutasi">#REF!</definedName>
    <definedName name="MutasiGMP_9">#REF!</definedName>
    <definedName name="MutasiGMT">#REF!</definedName>
    <definedName name="MutasiGMT_9">#REF!</definedName>
    <definedName name="Mutation_PPE">#REF!</definedName>
    <definedName name="MV">#REF!</definedName>
    <definedName name="MWP_cost">#REF!</definedName>
    <definedName name="MWP_total_QD1">#REF!</definedName>
    <definedName name="MWP_total_QTB1">#REF!</definedName>
    <definedName name="MWP_total_QTB2">#REF!</definedName>
    <definedName name="MWPL_cost">#REF!</definedName>
    <definedName name="MWPL_total_QD1">#REF!</definedName>
    <definedName name="MWPL_total_QTB1">#REF!</definedName>
    <definedName name="MWPL_total_QTB2">#REF!</definedName>
    <definedName name="MY" localSheetId="3" hidden="1">{#N/A,#N/A,FALSE,"Projections";#N/A,#N/A,FALSE,"AccrDil";#N/A,#N/A,FALSE,"PurchPriMult";#N/A,#N/A,FALSE,"Mults7_13";#N/A,#N/A,FALSE,"Mkt Mults";#N/A,#N/A,FALSE,"Acq Mults";#N/A,#N/A,FALSE,"StockPrices";#N/A,#N/A,FALSE,"Prem Paid";#N/A,#N/A,FALSE,"DCF";#N/A,#N/A,FALSE,"AUTO";#N/A,#N/A,FALSE,"Relative Trading";#N/A,#N/A,FALSE,"Mkt Val";#N/A,#N/A,FALSE,"Acq Val"}</definedName>
    <definedName name="MY" hidden="1">{#N/A,#N/A,FALSE,"Projections";#N/A,#N/A,FALSE,"AccrDil";#N/A,#N/A,FALSE,"PurchPriMult";#N/A,#N/A,FALSE,"Mults7_13";#N/A,#N/A,FALSE,"Mkt Mults";#N/A,#N/A,FALSE,"Acq Mults";#N/A,#N/A,FALSE,"StockPrices";#N/A,#N/A,FALSE,"Prem Paid";#N/A,#N/A,FALSE,"DCF";#N/A,#N/A,FALSE,"AUTO";#N/A,#N/A,FALSE,"Relative Trading";#N/A,#N/A,FALSE,"Mkt Val";#N/A,#N/A,FALSE,"Acq Val"}</definedName>
    <definedName name="MYR">#REF!</definedName>
    <definedName name="MYU">#REF!</definedName>
    <definedName name="MYU.">#N/A</definedName>
    <definedName name="MYU..">#N/A</definedName>
    <definedName name="n" localSheetId="3">#REF!</definedName>
    <definedName name="n" hidden="1">[15]FINANCIALS!#REF!</definedName>
    <definedName name="NA_PERS">#REF!</definedName>
    <definedName name="NAGA">#REF!</definedName>
    <definedName name="nai">#REF!</definedName>
    <definedName name="nai_">#REF!</definedName>
    <definedName name="nama">#REF!</definedName>
    <definedName name="Nama_Pemotong">#REF!</definedName>
    <definedName name="NAMA_PERKIRAAN">#REF!</definedName>
    <definedName name="namafi">#REF!</definedName>
    <definedName name="namasup">#REF!</definedName>
    <definedName name="NAME" localSheetId="3">#REF!</definedName>
    <definedName name="name">[31]gqm!$H$1</definedName>
    <definedName name="Names">#REF!</definedName>
    <definedName name="nap">#REF!</definedName>
    <definedName name="NARTO">#REF!</definedName>
    <definedName name="Nasser_Lashko___Son">#REF!</definedName>
    <definedName name="NB11hrs">#REF!</definedName>
    <definedName name="NB12hrs">#REF!</definedName>
    <definedName name="NB13hrs">#REF!</definedName>
    <definedName name="NB14hrs">#REF!</definedName>
    <definedName name="NB15hrs">#REF!</definedName>
    <definedName name="NB16hrs">#REF!</definedName>
    <definedName name="NB17hrs">#REF!</definedName>
    <definedName name="NB18hrs">#REF!</definedName>
    <definedName name="NB19hrs">#REF!</definedName>
    <definedName name="NB1hrs">#REF!</definedName>
    <definedName name="NB20hrs">#REF!</definedName>
    <definedName name="NB2hrs">#REF!</definedName>
    <definedName name="NB3hrs">#REF!</definedName>
    <definedName name="NB4hrs">#REF!</definedName>
    <definedName name="NB5hrs">#REF!</definedName>
    <definedName name="NB6hrs">#REF!</definedName>
    <definedName name="NB7hrs">#REF!</definedName>
    <definedName name="NB8hrs">#REF!</definedName>
    <definedName name="NB9hrs">#REF!</definedName>
    <definedName name="NBV">#REF!</definedName>
    <definedName name="NDSM1">#REF!</definedName>
    <definedName name="NEGATIF">#REF!</definedName>
    <definedName name="NEGATIF_13">#REF!</definedName>
    <definedName name="NEGATIF_22">#REF!</definedName>
    <definedName name="NEM_Packages">#REF!</definedName>
    <definedName name="NEM_tp_SoftUpg">#REF!</definedName>
    <definedName name="NEM_tpdisc_apps">#REF!</definedName>
    <definedName name="NEM_tpdisc_licenses">#REF!</definedName>
    <definedName name="NEM_tpdisc_manuals">#REF!</definedName>
    <definedName name="NEM_tpdisc_sw">#REF!</definedName>
    <definedName name="NEM_user_SoftUpg">#REF!</definedName>
    <definedName name="NEM_userdisc_apps">#REF!</definedName>
    <definedName name="NEM_userdisc_licenses">#REF!</definedName>
    <definedName name="NEM_userdisc_manuals">#REF!</definedName>
    <definedName name="NEM_userdisc_sw">#REF!</definedName>
    <definedName name="NEMpackTP">#REF!</definedName>
    <definedName name="NERACA1">#REF!</definedName>
    <definedName name="NERACA1_2">#REF!</definedName>
    <definedName name="NERACA1_3">#REF!</definedName>
    <definedName name="NERACA1_4">#REF!</definedName>
    <definedName name="NERACA1_5">#REF!</definedName>
    <definedName name="NERACA1_6">#REF!</definedName>
    <definedName name="NERACA1_7">#REF!</definedName>
    <definedName name="NERACA1_8">#REF!</definedName>
    <definedName name="NERACA2">#REF!</definedName>
    <definedName name="NERACA2_2">#REF!</definedName>
    <definedName name="NERACA2_3">#REF!</definedName>
    <definedName name="NERACA2_4">#REF!</definedName>
    <definedName name="NERACA2_5">#REF!</definedName>
    <definedName name="NERACA2_6">#REF!</definedName>
    <definedName name="NERACA2_7">#REF!</definedName>
    <definedName name="NERACA2_8">#REF!</definedName>
    <definedName name="Net_adj_for_capitalized_expenses_2">#REF!</definedName>
    <definedName name="Net_adj_for_capitalized_expenses_3">#REF!</definedName>
    <definedName name="Net_adj_for_capitalized_expenses_3_1">#REF!</definedName>
    <definedName name="Net_adj_for_capitalized_expenses_4">#REF!</definedName>
    <definedName name="Net_adj_for_capitalized_expenses_5">#REF!</definedName>
    <definedName name="Net_adj_for_capitalized_expenses_6">#REF!</definedName>
    <definedName name="Net_adj_for_capitalized_expenses_7">#REF!</definedName>
    <definedName name="Net_adj_for_capitalized_expenses_8">#REF!</definedName>
    <definedName name="Net_Income">#REF!</definedName>
    <definedName name="Net_income_fore_3">#REF!</definedName>
    <definedName name="Net_income_fore_3_1">#REF!</definedName>
    <definedName name="Net_income_fore_4">#REF!</definedName>
    <definedName name="Net_income_fore_5">#REF!</definedName>
    <definedName name="Net_income_fore_6">#REF!</definedName>
    <definedName name="Net_income_fore_7">#REF!</definedName>
    <definedName name="Net_income_fore_8">#REF!</definedName>
    <definedName name="Net_income_growth_avg_1">#REF!</definedName>
    <definedName name="Net_PPE_growth_fore_3">#REF!</definedName>
    <definedName name="Net_PPE_growth_fore_3_1">#REF!</definedName>
    <definedName name="Net_PPE_growth_fore_4">#REF!</definedName>
    <definedName name="Net_PPE_growth_fore_5">#REF!</definedName>
    <definedName name="Net_PPE_growth_fore_6">#REF!</definedName>
    <definedName name="Net_PPE_growth_fore_7">#REF!</definedName>
    <definedName name="Net_PPE_growth_fore_8">#REF!</definedName>
    <definedName name="Net_sales">#REF!</definedName>
    <definedName name="Net_sales_fore_3">#REF!</definedName>
    <definedName name="Net_sales_fore_3_1">#REF!</definedName>
    <definedName name="Net_sales_fore_4">#REF!</definedName>
    <definedName name="Net_sales_fore_5">#REF!</definedName>
    <definedName name="Net_sales_fore_6">#REF!</definedName>
    <definedName name="Net_sales_fore_7">#REF!</definedName>
    <definedName name="Net_sales_fore_8">#REF!</definedName>
    <definedName name="Net_sales_growth_fore_2">#REF!</definedName>
    <definedName name="Net_sales_growth_fore_3">#REF!</definedName>
    <definedName name="Net_sales_growth_fore_3_1">#REF!</definedName>
    <definedName name="Net_sales_growth_fore_4">#REF!</definedName>
    <definedName name="Net_sales_growth_fore_5">#REF!</definedName>
    <definedName name="Net_sales_growth_fore_6">#REF!</definedName>
    <definedName name="Net_sales_growth_fore_7">#REF!</definedName>
    <definedName name="Net_sales_growth_fore_8">#REF!</definedName>
    <definedName name="Net_Type">#REF!</definedName>
    <definedName name="Net_working_capital">#REF!</definedName>
    <definedName name="netdebt">#REF!</definedName>
    <definedName name="NETINCOME">#REF!</definedName>
    <definedName name="netquote">#REF!</definedName>
    <definedName name="NetWC_turns_fore_2">#REF!</definedName>
    <definedName name="NetWC_turns_fore_3">#REF!</definedName>
    <definedName name="NetWC_turns_fore_3_1">#REF!</definedName>
    <definedName name="NetWC_turns_fore_4">#REF!</definedName>
    <definedName name="NetWC_turns_fore_5">#REF!</definedName>
    <definedName name="NetWC_turns_fore_6">#REF!</definedName>
    <definedName name="NetWC_turns_fore_7">#REF!</definedName>
    <definedName name="NetWC_turns_fore_8">#REF!</definedName>
    <definedName name="Network_operations_name">#REF!</definedName>
    <definedName name="Networkoperator">#REF!</definedName>
    <definedName name="new">#REF!</definedName>
    <definedName name="New_Area">#REF!</definedName>
    <definedName name="new_capex">#REF!</definedName>
    <definedName name="New_hub?">#REF!</definedName>
    <definedName name="NEWDEBT_3">#REF!,#REF!</definedName>
    <definedName name="NEWDEBT_4">#REF!,#REF!</definedName>
    <definedName name="NEWDEBT_5">#REF!,#REF!</definedName>
    <definedName name="NEWDEBT_6">#REF!,#REF!</definedName>
    <definedName name="NEWDEBT_7">#REF!,#REF!</definedName>
    <definedName name="NEWDEBT_8">#REF!,#REF!</definedName>
    <definedName name="NIGHT">#REF!</definedName>
    <definedName name="nilai">#REF!</definedName>
    <definedName name="Nkm">#REF!</definedName>
    <definedName name="ñl">'[5]U-V'!#REF!</definedName>
    <definedName name="nm">#REF!</definedName>
    <definedName name="nn" localSheetId="3" hidden="1">{#N/A,#N/A,FALSE,"Eff-SSC2"}</definedName>
    <definedName name="nn" hidden="1">'[11]Comp. Transaction'!#REF!</definedName>
    <definedName name="NNkm">#REF!</definedName>
    <definedName name="nnn">[28]Instructions!#REF!</definedName>
    <definedName name="nnnnn">'[28]Schedule 1'!#REF!</definedName>
    <definedName name="nnnnnn">#REF!</definedName>
    <definedName name="nnnnnnn" hidden="1">'[11]Comp. Transaction'!#REF!</definedName>
    <definedName name="nnnnnnnnnnnnnn" hidden="1">'[11]Comp. Transaction'!#REF!</definedName>
    <definedName name="nnnnnnnnnnnnnnnnnnnn" hidden="1">'[11]Comp. Transaction'!#REF!</definedName>
    <definedName name="nnnnnnnnnnnnnnnnnnnnnnn" hidden="1">[14]Projections!#REF!</definedName>
    <definedName name="no"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no"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No_only">#REF!</definedName>
    <definedName name="NoAkt">#REF!</definedName>
    <definedName name="NOC_roles">#REF!</definedName>
    <definedName name="NOCIT_scope_in_the_tool">#REF!</definedName>
    <definedName name="NOK_USD">#REF!</definedName>
    <definedName name="Non_SBE_Tax_Rate">#REF!</definedName>
    <definedName name="NONI">#REF!</definedName>
    <definedName name="NonOpInc02">#REF!</definedName>
    <definedName name="NonOpInc03">#REF!</definedName>
    <definedName name="NOPAT">#REF!</definedName>
    <definedName name="NOPAT_fore_3">#REF!</definedName>
    <definedName name="NOPAT_fore_3_1">#REF!</definedName>
    <definedName name="NOPAT_fore_4">#REF!</definedName>
    <definedName name="NOPAT_fore_5">#REF!</definedName>
    <definedName name="NOPAT_fore_6">#REF!</definedName>
    <definedName name="NOPAT_fore_7">#REF!</definedName>
    <definedName name="NOPAT_fore_8">#REF!</definedName>
    <definedName name="NOPAT_growth_avg_1">#REF!</definedName>
    <definedName name="NOPAT_margin_fore_3">#REF!</definedName>
    <definedName name="NOPAT_margin_fore_3_1">#REF!</definedName>
    <definedName name="NOPAT_margin_fore_4">#REF!</definedName>
    <definedName name="NOPAT_margin_fore_5">#REF!</definedName>
    <definedName name="NOPAT_margin_fore_6">#REF!</definedName>
    <definedName name="NOPAT_margin_fore_7">#REF!</definedName>
    <definedName name="NOPAT_margin_fore_8">#REF!</definedName>
    <definedName name="NOPBT_fore_3">#REF!</definedName>
    <definedName name="NOPBT_fore_3_1">#REF!</definedName>
    <definedName name="NOPBT_fore_4">#REF!</definedName>
    <definedName name="NOPBT_fore_5">#REF!</definedName>
    <definedName name="NOPBT_fore_6">#REF!</definedName>
    <definedName name="NOPBT_fore_7">#REF!</definedName>
    <definedName name="NOPBT_fore_8">#REF!</definedName>
    <definedName name="Norm_forecast_11_15_2">#REF!</definedName>
    <definedName name="Norm_forecast_11_15_3">#REF!</definedName>
    <definedName name="Norm_forecast_11_15_3_1">#REF!</definedName>
    <definedName name="Norm_forecast_11_15_4">#REF!</definedName>
    <definedName name="Norm_forecast_11_15_5">#REF!</definedName>
    <definedName name="Norm_forecast_11_15_6">#REF!</definedName>
    <definedName name="Norm_forecast_11_15_7">#REF!</definedName>
    <definedName name="Norm_forecast_11_15_8">#REF!</definedName>
    <definedName name="Norm_forecast_16_25_2">#REF!</definedName>
    <definedName name="Norm_forecast_16_25_3">#REF!</definedName>
    <definedName name="Norm_forecast_16_25_3_1">#REF!</definedName>
    <definedName name="Norm_forecast_16_25_4">#REF!</definedName>
    <definedName name="Norm_forecast_16_25_5">#REF!</definedName>
    <definedName name="Norm_forecast_16_25_6">#REF!</definedName>
    <definedName name="Norm_forecast_16_25_7">#REF!</definedName>
    <definedName name="Norm_forecast_16_25_8">#REF!</definedName>
    <definedName name="Norm_forecast_4_5_2">#REF!</definedName>
    <definedName name="Norm_forecast_4_5_3">#REF!</definedName>
    <definedName name="Norm_forecast_4_5_3_1">#REF!</definedName>
    <definedName name="Norm_forecast_4_5_4">#REF!</definedName>
    <definedName name="Norm_forecast_4_5_5">#REF!</definedName>
    <definedName name="Norm_forecast_4_5_6">#REF!</definedName>
    <definedName name="Norm_forecast_4_5_7">#REF!</definedName>
    <definedName name="Norm_forecast_4_5_8">#REF!</definedName>
    <definedName name="Norm_forecast_6_10_2">#REF!</definedName>
    <definedName name="Norm_forecast_6_10_3">#REF!</definedName>
    <definedName name="Norm_forecast_6_10_3_1">#REF!</definedName>
    <definedName name="Norm_forecast_6_10_4">#REF!</definedName>
    <definedName name="Norm_forecast_6_10_5">#REF!</definedName>
    <definedName name="Norm_forecast_6_10_6">#REF!</definedName>
    <definedName name="Norm_forecast_6_10_7">#REF!</definedName>
    <definedName name="Norm_forecast_6_10_8">#REF!</definedName>
    <definedName name="North_City">#REF!</definedName>
    <definedName name="Northside">#REF!</definedName>
    <definedName name="Note_2">#REF!</definedName>
    <definedName name="Note_3">#REF!</definedName>
    <definedName name="Note1">#REF!</definedName>
    <definedName name="Note2">#REF!</definedName>
    <definedName name="Notes">#REF!</definedName>
    <definedName name="Notes1">#REF!</definedName>
    <definedName name="NOTESPAYABLE">#REF!</definedName>
    <definedName name="Nov">#REF!</definedName>
    <definedName name="Nov_00">#REF!</definedName>
    <definedName name="Nov_01">#REF!</definedName>
    <definedName name="Nov_02">#REF!</definedName>
    <definedName name="NovSun1">DATEVALUE("11/1/"&amp;#REF!)-WEEKDAY(DATEVALUE("11/1/"&amp;#REF!))+1</definedName>
    <definedName name="Np">#REF!</definedName>
    <definedName name="NPPKU">#REF!</definedName>
    <definedName name="NPWP">#REF!</definedName>
    <definedName name="npwp01">#REF!</definedName>
    <definedName name="npwp02">#REF!</definedName>
    <definedName name="npwp03">#REF!</definedName>
    <definedName name="npwp04">#REF!</definedName>
    <definedName name="npwp05">#REF!</definedName>
    <definedName name="npwp06">#REF!</definedName>
    <definedName name="npwp07">#REF!</definedName>
    <definedName name="npwp08">#REF!</definedName>
    <definedName name="npwp09">#REF!</definedName>
    <definedName name="npwp1">#REF!</definedName>
    <definedName name="npwp10">#REF!</definedName>
    <definedName name="npwp11">#REF!</definedName>
    <definedName name="npwp12">#REF!</definedName>
    <definedName name="npwp13">#REF!</definedName>
    <definedName name="npwp14">#REF!</definedName>
    <definedName name="npwp15">#REF!</definedName>
    <definedName name="npwp2">#REF!</definedName>
    <definedName name="npwp3">#REF!</definedName>
    <definedName name="npwp4">#REF!</definedName>
    <definedName name="npwp5">#REF!</definedName>
    <definedName name="npwp6">#REF!</definedName>
    <definedName name="npwp7">#REF!</definedName>
    <definedName name="npwp8">#REF!</definedName>
    <definedName name="npwp9">#REF!</definedName>
    <definedName name="NPWPALL">#REF!</definedName>
    <definedName name="NQQuotes">#REF!</definedName>
    <definedName name="nra">#REF!</definedName>
    <definedName name="nrc_papi">#REF!</definedName>
    <definedName name="nrw">'[28]Schedule 1'!#REF!</definedName>
    <definedName name="nswpayrolltax">0.009</definedName>
    <definedName name="ntd">#REF!</definedName>
    <definedName name="Nuford">#REF!</definedName>
    <definedName name="Number_of_days_per_trip">#REF!</definedName>
    <definedName name="Number_of_Insourced_IT_staff">#REF!</definedName>
    <definedName name="Number_of_requirements">#REF!</definedName>
    <definedName name="NumberOfResources">#REF!</definedName>
    <definedName name="NumberOfTaxiFaresPerDayHotelToWork">#REF!</definedName>
    <definedName name="NumberOfTaxiFaresPerResourceAirportToHotel">#REF!</definedName>
    <definedName name="NumberOfTaxiFaresPerResourceHomeToAirport">#REF!</definedName>
    <definedName name="NumberOfTrips">#REF!</definedName>
    <definedName name="NumSubsCentral">#REF!</definedName>
    <definedName name="NumSubsNorth">#REF!</definedName>
    <definedName name="NumSubsSouth">#REF!</definedName>
    <definedName name="NumSubsTotal">#REF!</definedName>
    <definedName name="NvsASD">"V2007-09-30"</definedName>
    <definedName name="NvsAutoDrillOk">"VN"</definedName>
    <definedName name="NvsElapsedTime">0.000196759254322387</definedName>
    <definedName name="NvsEndTime">39373.6620601852</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"%,X,RZF..,CNF.."</definedName>
    <definedName name="NvsPanelBusUnit">"V"</definedName>
    <definedName name="NvsPanelEffdt">"V1990-01-01"</definedName>
    <definedName name="NvsPanelSetid">"VSILAR"</definedName>
    <definedName name="NvsReqBU">"VSILAR"</definedName>
    <definedName name="NvsReqBUOnly">"VY"</definedName>
    <definedName name="NvsTransLed">"VN"</definedName>
    <definedName name="NvsTreeASD">"V2007-09-30"</definedName>
    <definedName name="NvsValTbl.BUSINESS_UNIT">"BUS_UNIT_TBL_GL"</definedName>
    <definedName name="NvsValTbl.CURRENCY_CD">"CURRENCY_CD_TBL"</definedName>
    <definedName name="o">#REF!</definedName>
    <definedName name="OACC">OFFSET(#REF!,0,0,COUNTA(#REF!),1)</definedName>
    <definedName name="OBJ">#REF!</definedName>
    <definedName name="Ocean">#REF!</definedName>
    <definedName name="OCF">#REF!</definedName>
    <definedName name="Oct">#REF!</definedName>
    <definedName name="Oct_00">#REF!</definedName>
    <definedName name="Oct_02">#REF!</definedName>
    <definedName name="OctSun1">DATEVALUE("10/1/"&amp;#REF!)-WEEKDAY(DATEVALUE("10/1/"&amp;#REF!))+1</definedName>
    <definedName name="ODEP">OFFSET(#REF!,0,1,COUNTA(#REF!),1)</definedName>
    <definedName name="of">#REF!</definedName>
    <definedName name="Off_B_S_Income">#REF!</definedName>
    <definedName name="Off_B_S_Income_fore_3">#REF!</definedName>
    <definedName name="Off_B_S_Income_fore_3_1">#REF!</definedName>
    <definedName name="Off_B_S_Income_fore_4">#REF!</definedName>
    <definedName name="Off_B_S_Income_fore_5">#REF!</definedName>
    <definedName name="Off_B_S_Income_fore_6">#REF!</definedName>
    <definedName name="Off_B_S_Income_fore_7">#REF!</definedName>
    <definedName name="Off_B_S_Income_fore_8">#REF!</definedName>
    <definedName name="Off_B_S_Income_growth_fore_2">#REF!</definedName>
    <definedName name="Off_B_S_Income_growth_fore_3">#REF!</definedName>
    <definedName name="Off_B_S_Income_growth_fore_3_1">#REF!</definedName>
    <definedName name="Off_B_S_Income_growth_fore_4">#REF!</definedName>
    <definedName name="Off_B_S_Income_growth_fore_5">#REF!</definedName>
    <definedName name="Off_B_S_Income_growth_fore_6">#REF!</definedName>
    <definedName name="Off_B_S_Income_growth_fore_7">#REF!</definedName>
    <definedName name="Off_B_S_Income_growth_fore_8">#REF!</definedName>
    <definedName name="OFFICE_GA">#REF!</definedName>
    <definedName name="officephone">#REF!</definedName>
    <definedName name="OFFICER">#REF!</definedName>
    <definedName name="offset">#REF!</definedName>
    <definedName name="Oh">#REF!</definedName>
    <definedName name="OilFuturesPrices">#REF!</definedName>
    <definedName name="ok">#REF!</definedName>
    <definedName name="Okt_01">#REF!</definedName>
    <definedName name="Okt_02">#REF!</definedName>
    <definedName name="OL_1">#REF!</definedName>
    <definedName name="oldname" localSheetId="3" hidden="1">{#N/A,#N/A,FALSE,"Index";#N/A,#N/A,FALSE,"IncStmt";#N/A,#N/A,FALSE,"Ratios";#N/A,#N/A,FALSE,"CashFlows";#N/A,#N/A,FALSE,"Ins1";#N/A,#N/A,FALSE,"Ins2";#N/A,#N/A,FALSE,"SelfFund";#N/A,#N/A,FALSE,"SGA";#N/A,#N/A,FALSE,"Recon";#N/A,#N/A,FALSE,"Earnings";#N/A,#N/A,FALSE,"Earnings (2)";#N/A,#N/A,FALSE,"Stock";#N/A,#N/A,FALSE,"Stock (2)";#N/A,#N/A,FALSE,"PeerRatios";#N/A,#N/A,FALSE,"PeerRanks"}</definedName>
    <definedName name="oldname" hidden="1">{#N/A,#N/A,FALSE,"Index";#N/A,#N/A,FALSE,"IncStmt";#N/A,#N/A,FALSE,"Ratios";#N/A,#N/A,FALSE,"CashFlows";#N/A,#N/A,FALSE,"Ins1";#N/A,#N/A,FALSE,"Ins2";#N/A,#N/A,FALSE,"SelfFund";#N/A,#N/A,FALSE,"SGA";#N/A,#N/A,FALSE,"Recon";#N/A,#N/A,FALSE,"Earnings";#N/A,#N/A,FALSE,"Earnings (2)";#N/A,#N/A,FALSE,"Stock";#N/A,#N/A,FALSE,"Stock (2)";#N/A,#N/A,FALSE,"PeerRatios";#N/A,#N/A,FALSE,"PeerRanks"}</definedName>
    <definedName name="OLOB">OFFSET(#REF!,0,2,COUNTA(#REF!),1)</definedName>
    <definedName name="OM">#REF!</definedName>
    <definedName name="oo" hidden="1">{#N/A,#N/A,FALSE,"Eff-SSC2"}</definedName>
    <definedName name="Op_Type">#REF!</definedName>
    <definedName name="OPERATG">#REF!</definedName>
    <definedName name="Operating_income_fore_2">#REF!</definedName>
    <definedName name="Operating_income_fore_3">#REF!</definedName>
    <definedName name="Operating_income_fore_3_1">#REF!</definedName>
    <definedName name="Operating_income_fore_4">#REF!</definedName>
    <definedName name="Operating_income_fore_5">#REF!</definedName>
    <definedName name="Operating_income_fore_6">#REF!</definedName>
    <definedName name="Operating_income_fore_7">#REF!</definedName>
    <definedName name="Operating_income_fore_8">#REF!</definedName>
    <definedName name="Operating_Lease_Expense">#REF!</definedName>
    <definedName name="Operating_Lease_Expense_fore_3">#REF!</definedName>
    <definedName name="Operating_Lease_Expense_fore_3_1">#REF!</definedName>
    <definedName name="Operating_Lease_Expense_fore_4">#REF!</definedName>
    <definedName name="Operating_Lease_Expense_fore_5">#REF!</definedName>
    <definedName name="Operating_Lease_Expense_fore_6">#REF!</definedName>
    <definedName name="Operating_Lease_Expense_fore_7">#REF!</definedName>
    <definedName name="Operating_Lease_Expense_fore_8">#REF!</definedName>
    <definedName name="Operation_Date">#REF!</definedName>
    <definedName name="Operational">#REF!</definedName>
    <definedName name="OpIncome03">#REF!</definedName>
    <definedName name="OpIncome2002">#REF!</definedName>
    <definedName name="OPNAME_BS">#REF!</definedName>
    <definedName name="OPNAME_GS">#REF!</definedName>
    <definedName name="OpProfit02">#REF!</definedName>
    <definedName name="OpProfit03">#REF!</definedName>
    <definedName name="Options1">#REF!</definedName>
    <definedName name="OpUSDbal">#REF!</definedName>
    <definedName name="ORBIT_GA">#REF!</definedName>
    <definedName name="Ore_Haulage_Distance__m">#REF!</definedName>
    <definedName name="OreDensity">#REF!</definedName>
    <definedName name="OreOverbreak">#REF!</definedName>
    <definedName name="os_accom">#REF!</definedName>
    <definedName name="Osborne_Park">#REF!</definedName>
    <definedName name="OSCAR_MOSER_TECHNISCHE">#REF!</definedName>
    <definedName name="osp">#REF!</definedName>
    <definedName name="OSP1R">#REF!</definedName>
    <definedName name="OSP2R">#REF!</definedName>
    <definedName name="Oth_1">#REF!</definedName>
    <definedName name="Oth_10">#REF!</definedName>
    <definedName name="Oth_11">#REF!</definedName>
    <definedName name="Oth_12">#REF!</definedName>
    <definedName name="Oth_2">#REF!</definedName>
    <definedName name="Oth_3">#REF!</definedName>
    <definedName name="Oth_4">#REF!</definedName>
    <definedName name="Oth_5">#REF!</definedName>
    <definedName name="Oth_6">#REF!</definedName>
    <definedName name="Oth_7">#REF!</definedName>
    <definedName name="Oth_8">#REF!</definedName>
    <definedName name="Oth_9">#REF!</definedName>
    <definedName name="OTHADVANCEFORINVESTMENT">#REF!</definedName>
    <definedName name="OTHADVANCEFORPURCHASE">#REF!</definedName>
    <definedName name="OTHASSETNOTUSED">#REF!</definedName>
    <definedName name="OTHBANKGUARANTEE">#REF!</definedName>
    <definedName name="OTHBONDSINGKINGFUND">#REF!</definedName>
    <definedName name="OTHBUSINESSDEVELPMENTPROJECT">#REF!</definedName>
    <definedName name="OTHDEFCHARGE">#REF!</definedName>
    <definedName name="OTHDEFERREDPROJECT">#REF!</definedName>
    <definedName name="OTHDEPOSITRECEIVABLE">#REF!</definedName>
    <definedName name="OTHDUEFROMPLASMAPROJECT">#REF!</definedName>
    <definedName name="other">#REF!</definedName>
    <definedName name="Other_704ml">#REF!</definedName>
    <definedName name="Other_asset_turns_fore_2">#REF!</definedName>
    <definedName name="Other_asset_turns_fore_3">#REF!</definedName>
    <definedName name="Other_asset_turns_fore_3_1">#REF!</definedName>
    <definedName name="Other_asset_turns_fore_4">#REF!</definedName>
    <definedName name="Other_asset_turns_fore_5">#REF!</definedName>
    <definedName name="Other_asset_turns_fore_6">#REF!</definedName>
    <definedName name="Other_asset_turns_fore_7">#REF!</definedName>
    <definedName name="Other_asset_turns_fore_8">#REF!</definedName>
    <definedName name="Other_current_assets_growth_fore_2">#REF!</definedName>
    <definedName name="Other_current_assets_growth_fore_3">#REF!</definedName>
    <definedName name="Other_current_assets_growth_fore_3_1">#REF!</definedName>
    <definedName name="Other_current_assets_growth_fore_4">#REF!</definedName>
    <definedName name="Other_current_assets_growth_fore_5">#REF!</definedName>
    <definedName name="Other_current_assets_growth_fore_6">#REF!</definedName>
    <definedName name="Other_current_assets_growth_fore_7">#REF!</definedName>
    <definedName name="Other_current_assets_growth_fore_8">#REF!</definedName>
    <definedName name="Other_current_liabilities_growth_fore_2">#REF!</definedName>
    <definedName name="Other_current_liabilities_growth_fore_3">#REF!</definedName>
    <definedName name="Other_current_liabilities_growth_fore_3_1">#REF!</definedName>
    <definedName name="Other_current_liabilities_growth_fore_4">#REF!</definedName>
    <definedName name="Other_current_liabilities_growth_fore_5">#REF!</definedName>
    <definedName name="Other_current_liabilities_growth_fore_6">#REF!</definedName>
    <definedName name="Other_current_liabilities_growth_fore_7">#REF!</definedName>
    <definedName name="Other_current_liabilities_growth_fore_8">#REF!</definedName>
    <definedName name="Other_dividends_1">#REF!</definedName>
    <definedName name="Other_Expenses_fore_3">#REF!</definedName>
    <definedName name="Other_Expenses_fore_3_1">#REF!</definedName>
    <definedName name="Other_Expenses_fore_4">#REF!</definedName>
    <definedName name="Other_Expenses_fore_5">#REF!</definedName>
    <definedName name="Other_Expenses_fore_6">#REF!</definedName>
    <definedName name="Other_Expenses_fore_7">#REF!</definedName>
    <definedName name="Other_Expenses_fore_8">#REF!</definedName>
    <definedName name="Other_expenses_gains">#REF!</definedName>
    <definedName name="Other_expenses_gains_fore_3">#REF!</definedName>
    <definedName name="Other_expenses_gains_fore_3_1">#REF!</definedName>
    <definedName name="Other_expenses_gains_fore_4">#REF!</definedName>
    <definedName name="Other_expenses_gains_fore_5">#REF!</definedName>
    <definedName name="Other_expenses_gains_fore_6">#REF!</definedName>
    <definedName name="Other_expenses_gains_fore_7">#REF!</definedName>
    <definedName name="Other_expenses_gains_fore_8">#REF!</definedName>
    <definedName name="Other_expenses_growth_fore_2">#REF!</definedName>
    <definedName name="Other_expenses_growth_fore_3">#REF!</definedName>
    <definedName name="Other_expenses_growth_fore_3_1">#REF!</definedName>
    <definedName name="Other_expenses_growth_fore_4">#REF!</definedName>
    <definedName name="Other_expenses_growth_fore_5">#REF!</definedName>
    <definedName name="Other_expenses_growth_fore_6">#REF!</definedName>
    <definedName name="Other_expenses_growth_fore_7">#REF!</definedName>
    <definedName name="Other_expenses_growth_fore_8">#REF!</definedName>
    <definedName name="Other_fixed_asset_turns_fore_2">#REF!</definedName>
    <definedName name="Other_fixed_asset_turns_fore_3">#REF!</definedName>
    <definedName name="Other_fixed_asset_turns_fore_3_1">#REF!</definedName>
    <definedName name="Other_fixed_asset_turns_fore_4">#REF!</definedName>
    <definedName name="Other_fixed_asset_turns_fore_5">#REF!</definedName>
    <definedName name="Other_fixed_asset_turns_fore_6">#REF!</definedName>
    <definedName name="Other_fixed_asset_turns_fore_7">#REF!</definedName>
    <definedName name="Other_fixed_asset_turns_fore_8">#REF!</definedName>
    <definedName name="Other_fixed_assets_growth_fore_2">#REF!</definedName>
    <definedName name="Other_fixed_assets_growth_fore_3">#REF!</definedName>
    <definedName name="Other_fixed_assets_growth_fore_3_1">#REF!</definedName>
    <definedName name="Other_fixed_assets_growth_fore_4">#REF!</definedName>
    <definedName name="Other_fixed_assets_growth_fore_5">#REF!</definedName>
    <definedName name="Other_fixed_assets_growth_fore_6">#REF!</definedName>
    <definedName name="Other_fixed_assets_growth_fore_7">#REF!</definedName>
    <definedName name="Other_fixed_assets_growth_fore_8">#REF!</definedName>
    <definedName name="Other_growth_fore_2">#REF!</definedName>
    <definedName name="Other_growth_fore_3">#REF!</definedName>
    <definedName name="Other_growth_fore_3_1">#REF!</definedName>
    <definedName name="Other_growth_fore_4">#REF!</definedName>
    <definedName name="Other_growth_fore_5">#REF!</definedName>
    <definedName name="Other_growth_fore_6">#REF!</definedName>
    <definedName name="Other_growth_fore_7">#REF!</definedName>
    <definedName name="Other_growth_fore_8">#REF!</definedName>
    <definedName name="Other_inc_exp_fore_2">#REF!</definedName>
    <definedName name="Other_inc_exp_fore_3">#REF!</definedName>
    <definedName name="Other_inc_exp_fore_3_1">#REF!</definedName>
    <definedName name="Other_inc_exp_fore_4">#REF!</definedName>
    <definedName name="Other_inc_exp_fore_5">#REF!</definedName>
    <definedName name="Other_inc_exp_fore_6">#REF!</definedName>
    <definedName name="Other_inc_exp_fore_7">#REF!</definedName>
    <definedName name="Other_inc_exp_fore_8">#REF!</definedName>
    <definedName name="Other_Income">#REF!</definedName>
    <definedName name="Other_income_growth_fore_3">#REF!</definedName>
    <definedName name="Other_income_growth_fore_3_1">#REF!</definedName>
    <definedName name="Other_income_growth_fore_4">#REF!</definedName>
    <definedName name="Other_income_growth_fore_5">#REF!</definedName>
    <definedName name="Other_income_growth_fore_6">#REF!</definedName>
    <definedName name="Other_income_growth_fore_7">#REF!</definedName>
    <definedName name="Other_income_growth_fore_8">#REF!</definedName>
    <definedName name="Other_liabilities_growth_fore_2">#REF!</definedName>
    <definedName name="Other_liabilities_growth_fore_3">#REF!</definedName>
    <definedName name="Other_liabilities_growth_fore_3_1">#REF!</definedName>
    <definedName name="Other_liabilities_growth_fore_4">#REF!</definedName>
    <definedName name="Other_liabilities_growth_fore_5">#REF!</definedName>
    <definedName name="Other_liabilities_growth_fore_6">#REF!</definedName>
    <definedName name="Other_liabilities_growth_fore_7">#REF!</definedName>
    <definedName name="Other_liabilities_growth_fore_8">#REF!</definedName>
    <definedName name="Other1004">#REF!</definedName>
    <definedName name="OtherDevIncrease">#REF!</definedName>
    <definedName name="OTHEREXP">#REF!</definedName>
    <definedName name="otherexpense">#REF!</definedName>
    <definedName name="otherexpenses">#REF!</definedName>
    <definedName name="OtherIncome">#REF!</definedName>
    <definedName name="otherincomes">#REF!</definedName>
    <definedName name="Others">#REF!</definedName>
    <definedName name="othertype">#REF!</definedName>
    <definedName name="OTHGUARANTEELC">#REF!</definedName>
    <definedName name="OTHLOANTOEMPLOYEE">#REF!</definedName>
    <definedName name="OTHOTHER">#REF!</definedName>
    <definedName name="OTHPREOPERATINGEXPENSE">#REF!</definedName>
    <definedName name="OTHRESTRICTEDFUND">#REF!</definedName>
    <definedName name="OTHSECURITYDEPOSIT">#REF!</definedName>
    <definedName name="OTHSEEDLING">#REF!</definedName>
    <definedName name="OTHTAXREFUND">#REF!</definedName>
    <definedName name="outboundincomes">#REF!</definedName>
    <definedName name="OutboundNetIncome">#REF!</definedName>
    <definedName name="outp_cur">#REF!</definedName>
    <definedName name="outp_total">#REF!</definedName>
    <definedName name="OUTPUT">#REF!</definedName>
    <definedName name="Overhead_Yes_No">#REF!</definedName>
    <definedName name="overpaidtax">#REF!</definedName>
    <definedName name="OwnerStroke1">#REF!</definedName>
    <definedName name="OwnerStroke10">#REF!</definedName>
    <definedName name="OwnerStroke11">#REF!</definedName>
    <definedName name="OwnerStroke12">#REF!</definedName>
    <definedName name="OwnerStroke13">#REF!</definedName>
    <definedName name="OwnerStroke14">#REF!</definedName>
    <definedName name="OwnerStroke15">#REF!</definedName>
    <definedName name="OwnerStroke16">#REF!</definedName>
    <definedName name="OwnerStroke17">#REF!</definedName>
    <definedName name="OwnerStroke2">#REF!</definedName>
    <definedName name="OwnerStroke3">#REF!</definedName>
    <definedName name="OwnerStroke37">#REF!</definedName>
    <definedName name="OwnerStroke38">#REF!</definedName>
    <definedName name="OwnerStroke39">#REF!</definedName>
    <definedName name="OwnerStroke4">#REF!</definedName>
    <definedName name="OwnerStroke40">#REF!</definedName>
    <definedName name="OwnerStroke41">#REF!</definedName>
    <definedName name="OwnerStroke42">#REF!</definedName>
    <definedName name="OwnerStroke43">#REF!</definedName>
    <definedName name="OwnerStroke44">#REF!</definedName>
    <definedName name="OwnerStroke45">#REF!</definedName>
    <definedName name="OwnerStroke46">#REF!</definedName>
    <definedName name="OwnerStroke47">#REF!</definedName>
    <definedName name="OwnerStroke48">#REF!</definedName>
    <definedName name="OwnerStroke49">#REF!</definedName>
    <definedName name="OwnerStroke5">#REF!</definedName>
    <definedName name="OwnerStroke50">#REF!</definedName>
    <definedName name="OwnerStroke51">#REF!</definedName>
    <definedName name="OwnerStroke55">#REF!</definedName>
    <definedName name="OwnerStroke6">#REF!</definedName>
    <definedName name="OwnerStroke7">#REF!</definedName>
    <definedName name="OwnerStroke8">#REF!</definedName>
    <definedName name="OwnerStroke9">#REF!</definedName>
    <definedName name="oyt">#REF!</definedName>
    <definedName name="p" hidden="1">#REF!</definedName>
    <definedName name="P_L_BANGKOK">#REF!</definedName>
    <definedName name="P_L_IMCA">#REF!</definedName>
    <definedName name="P_L_IMCSC">#REF!</definedName>
    <definedName name="P_L_SHIP_TOTAL">#REF!</definedName>
    <definedName name="P_L2_2">#REF!</definedName>
    <definedName name="P_L2_3">#REF!</definedName>
    <definedName name="P_L2_4">#REF!</definedName>
    <definedName name="P_L2_5">#REF!</definedName>
    <definedName name="P_L2_6">#REF!</definedName>
    <definedName name="P_L2_7">#REF!</definedName>
    <definedName name="P_L2_8">#REF!</definedName>
    <definedName name="PA_FORM_I_4_4a">#REF!</definedName>
    <definedName name="PA_FORM_I_5_5a">#REF!</definedName>
    <definedName name="PA_FORM_I_5b">#REF!</definedName>
    <definedName name="PA_FORM_I_6_7">#REF!</definedName>
    <definedName name="PA_FORM_I_8_8a">#REF!</definedName>
    <definedName name="PA_FORM_II_4_4a">#REF!</definedName>
    <definedName name="PA_FORM_II_5">#REF!</definedName>
    <definedName name="PA_FORM_II_5m">#REF!</definedName>
    <definedName name="PA_FORM_V_1">#REF!</definedName>
    <definedName name="PA_FORM_V_2">#REF!</definedName>
    <definedName name="PA_FORM_VI">#REF!</definedName>
    <definedName name="PAA">#REF!</definedName>
    <definedName name="PABX">#N/A</definedName>
    <definedName name="PAGEALL">#REF!</definedName>
    <definedName name="PAGEBS">#REF!</definedName>
    <definedName name="PAGEIS">#REF!</definedName>
    <definedName name="PAIDUPCAPITAL">#REF!</definedName>
    <definedName name="paperbag">0.007</definedName>
    <definedName name="Papua_New_G._Elestric_Com.">#REF!</definedName>
    <definedName name="Papua_New_Guinea_Electric_C">#REF!</definedName>
    <definedName name="PARITY_2">#REF!</definedName>
    <definedName name="PARITY_3">#REF!</definedName>
    <definedName name="PARITY_4">#REF!</definedName>
    <definedName name="PARITY_5">#REF!</definedName>
    <definedName name="PARITY_6">#REF!</definedName>
    <definedName name="PARITY_7">#REF!</definedName>
    <definedName name="PARITY_8">#REF!</definedName>
    <definedName name="participation">#REF!</definedName>
    <definedName name="PARTISI">#N/A</definedName>
    <definedName name="Partner">#REF!</definedName>
    <definedName name="Partner2">#REF!</definedName>
    <definedName name="Partner9">#REF!</definedName>
    <definedName name="PAS">#REF!</definedName>
    <definedName name="PAS_2">#REF!</definedName>
    <definedName name="PAS_3">#REF!</definedName>
    <definedName name="PAS_4">#REF!</definedName>
    <definedName name="PAS_5">#REF!</definedName>
    <definedName name="PAS_6">#REF!</definedName>
    <definedName name="PAS_7">#REF!</definedName>
    <definedName name="PAS_8">#REF!</definedName>
    <definedName name="pasiva">#REF!</definedName>
    <definedName name="PassWord">#REF!</definedName>
    <definedName name="pay">#REF!</definedName>
    <definedName name="paymentdatepph29">#REF!</definedName>
    <definedName name="PaymentMethodCode">#REF!</definedName>
    <definedName name="PaymentTermsCode">#REF!</definedName>
    <definedName name="pbb">#REF!</definedName>
    <definedName name="PC_distribution_Desktop_2_lin">#REF!</definedName>
    <definedName name="PC_distribution_Desktop_2_sol">#REF!</definedName>
    <definedName name="PC_distribution_Desktop_2_win">#REF!</definedName>
    <definedName name="PC_distribution_Laptop_1">#REF!</definedName>
    <definedName name="PC_distribution_Laptop_2">#REF!</definedName>
    <definedName name="PC_distribution_Laptop_lin">#REF!</definedName>
    <definedName name="PCACovar">#REF!</definedName>
    <definedName name="PCAPrices">#REF!</definedName>
    <definedName name="pcs" hidden="1">{#N/A,#N/A,FALSE,"Eff-SSC2"}</definedName>
    <definedName name="PD" hidden="1">#REF!</definedName>
    <definedName name="PDCAGUST">#REF!</definedName>
    <definedName name="PDCAPR">#REF!</definedName>
    <definedName name="PDCDES">#REF!</definedName>
    <definedName name="PDCFEB">#REF!</definedName>
    <definedName name="PDCJAN">#REF!</definedName>
    <definedName name="PDCJUL">#REF!</definedName>
    <definedName name="PDCJUN">#REF!</definedName>
    <definedName name="PDCMEI">#REF!</definedName>
    <definedName name="PDCMRT">#REF!</definedName>
    <definedName name="PDCNOP">#REF!</definedName>
    <definedName name="PDCOKT">#REF!</definedName>
    <definedName name="PDCSEPT">#REF!</definedName>
    <definedName name="PDPCtxFac">#REF!</definedName>
    <definedName name="PE_Final_YR">#REF!</definedName>
    <definedName name="PeakFactor_PDP">#REF!</definedName>
    <definedName name="Peb_01">#REF!</definedName>
    <definedName name="PED">#N/A</definedName>
    <definedName name="PEMBSPAGUST">#REF!</definedName>
    <definedName name="PEMBSPAPR">#REF!</definedName>
    <definedName name="PEMBSPDES">#REF!</definedName>
    <definedName name="PEMBSPFEB">#REF!</definedName>
    <definedName name="PEMBSPJAN">#REF!</definedName>
    <definedName name="PEMBSPJUL">#REF!</definedName>
    <definedName name="PEMBSPJUN">#REF!</definedName>
    <definedName name="PEMBSPMEI">#REF!</definedName>
    <definedName name="PEMBSPMRT">#REF!</definedName>
    <definedName name="PEMBSPNOP">#REF!</definedName>
    <definedName name="PEMBSPOKT">#REF!</definedName>
    <definedName name="PEMBSPSEPT">#REF!</definedName>
    <definedName name="Pemeriksa">#REF!</definedName>
    <definedName name="penawaran" hidden="1">#REF!</definedName>
    <definedName name="Pendapatan">#REF!</definedName>
    <definedName name="Pendapatan_Biaya_lain">#REF!</definedName>
    <definedName name="Penjelasan_Neraca">#REF!</definedName>
    <definedName name="Penjelasan_RL">#REF!</definedName>
    <definedName name="PENJSPAGUST">#REF!</definedName>
    <definedName name="PENJSPAPR">#REF!</definedName>
    <definedName name="PENJSPDES">#REF!</definedName>
    <definedName name="PENJSPFEB">#REF!</definedName>
    <definedName name="PENJSPJAN">#REF!</definedName>
    <definedName name="PENJSPJUL">#REF!</definedName>
    <definedName name="PENJSPJUN">#REF!</definedName>
    <definedName name="PENJSPMEI">#REF!</definedName>
    <definedName name="PENJSPMRT">#REF!</definedName>
    <definedName name="PENJSPNOP">#REF!</definedName>
    <definedName name="PENJSPOKT">#REF!</definedName>
    <definedName name="PENJSPSEPT">#REF!</definedName>
    <definedName name="PENSION">#REF!</definedName>
    <definedName name="PENSION2">#REF!</definedName>
    <definedName name="pensionfund">#REF!</definedName>
    <definedName name="PENY">#REF!</definedName>
    <definedName name="PENYBKLJAN">#REF!</definedName>
    <definedName name="Penyertaan_Ago">#REF!</definedName>
    <definedName name="Penyertaan_Bank">#REF!</definedName>
    <definedName name="Penyertaan_Now">#REF!</definedName>
    <definedName name="Penyusutan_Bangunan">#REF!</definedName>
    <definedName name="Penyusutan_Inventaris">#REF!</definedName>
    <definedName name="Penyusutan_Kendaraan">#REF!</definedName>
    <definedName name="Per">IF(#REF!-6&lt;=0,#REF!+6,#REF!-6)</definedName>
    <definedName name="PERAL.KANTOR">#REF!</definedName>
    <definedName name="PERAL.PABRIK">#REF!</definedName>
    <definedName name="Perbandingan_Neraca">#REF!</definedName>
    <definedName name="percentag">#REF!</definedName>
    <definedName name="Percentage_of_requirement_analysis">#REF!</definedName>
    <definedName name="PERIOD">#REF!</definedName>
    <definedName name="Periode">#REF!</definedName>
    <definedName name="PeriodEnding">#REF!</definedName>
    <definedName name="PERIODS">#REF!</definedName>
    <definedName name="PeriodsInYear">#REF!</definedName>
    <definedName name="PERMODALAN">#REF!</definedName>
    <definedName name="PERSONELCOST">#REF!</definedName>
    <definedName name="personnelcost">#REF!</definedName>
    <definedName name="personnelcost_">#REF!</definedName>
    <definedName name="Persons_D1">#REF!</definedName>
    <definedName name="Persons_D1_field">#REF!</definedName>
    <definedName name="Persons_D1_network">#REF!</definedName>
    <definedName name="Persons_TB1">#REF!</definedName>
    <definedName name="Persons_TB1_field">#REF!</definedName>
    <definedName name="Persons_TB1_network">#REF!</definedName>
    <definedName name="Persons_TB2">#REF!</definedName>
    <definedName name="Persons_TB2_field">#REF!</definedName>
    <definedName name="Persons_TB2_network">#REF!</definedName>
    <definedName name="Peru1">#REF!</definedName>
    <definedName name="peru2">#REF!</definedName>
    <definedName name="Peru3">#REF!</definedName>
    <definedName name="peru4">#REF!</definedName>
    <definedName name="Peru5">#REF!</definedName>
    <definedName name="Peru6">#REF!</definedName>
    <definedName name="Peru7">#REF!</definedName>
    <definedName name="PeruD19">#REF!</definedName>
    <definedName name="Perusahaan">#REF!</definedName>
    <definedName name="pg1_1">#REF!</definedName>
    <definedName name="phase3">#REF!</definedName>
    <definedName name="phase4">#REF!</definedName>
    <definedName name="phase5">#REF!</definedName>
    <definedName name="Phone_frequency_list">#REF!</definedName>
    <definedName name="Phones_advanced_share">#REF!</definedName>
    <definedName name="PIBLN">#REF!</definedName>
    <definedName name="Pindahan_3_1_1">#REF!</definedName>
    <definedName name="Pindahan_3_1_3">#REF!</definedName>
    <definedName name="Pindahan_3_3">#REF!</definedName>
    <definedName name="PIREC">#REF!</definedName>
    <definedName name="PJAM3Yr" localSheetId="3" hidden="1">{"INCOME",#N/A,FALSE,"ProNet";"VALUE",#N/A,FALSE,"ProNet"}</definedName>
    <definedName name="PJAM3Yr" hidden="1">{"INCOME",#N/A,FALSE,"ProNet";"VALUE",#N/A,FALSE,"ProNet"}</definedName>
    <definedName name="Pjk">#REF!</definedName>
    <definedName name="PjkId">#REF!</definedName>
    <definedName name="PK">#REF!</definedName>
    <definedName name="PKBN">#REF!</definedName>
    <definedName name="PL">#REF!</definedName>
    <definedName name="PL_SBY">#REF!</definedName>
    <definedName name="PL5YRP" localSheetId="3" hidden="1">{"ebitda",#N/A,FALSE,"EBITDA";"consolidated",#N/A,FALSE,"CCC PL";"divisions",#N/A,FALSE,"Divisions"}</definedName>
    <definedName name="PL5YRP" hidden="1">{"ebitda",#N/A,FALSE,"EBITDA";"consolidated",#N/A,FALSE,"CCC PL";"divisions",#N/A,FALSE,"Divisions"}</definedName>
    <definedName name="PLACCTS">#REF!</definedName>
    <definedName name="Plas">#REF!</definedName>
    <definedName name="PLTI">#REF!</definedName>
    <definedName name="PLTURNKEY">'[2]Tax calculation'!$A$231:$E$282</definedName>
    <definedName name="PM" localSheetId="3">#REF!</definedName>
    <definedName name="pm">'[32]F.EXCHANGE 97'!$A$44:$M$82</definedName>
    <definedName name="PNG_ELECTRICITY_COMISSION">#REF!</definedName>
    <definedName name="PNL">#REF!</definedName>
    <definedName name="pnlaccounts">#REF!</definedName>
    <definedName name="POE">#REF!</definedName>
    <definedName name="POH_TIONG_TRADING_CO.">#REF!</definedName>
    <definedName name="poi">#REF!</definedName>
    <definedName name="poiiuu">'[5]U-V'!#REF!</definedName>
    <definedName name="Pools" localSheetId="3">#REF!</definedName>
    <definedName name="POOLS">'[2]Tax calculation'!$A$53:$K$76</definedName>
    <definedName name="PORRA">#REF!</definedName>
    <definedName name="POSCODE">#REF!</definedName>
    <definedName name="POSITIF">#REF!</definedName>
    <definedName name="POSITIF_13">#REF!</definedName>
    <definedName name="POSITIF_22">#REF!</definedName>
    <definedName name="post_day">10</definedName>
    <definedName name="POSTRETIRE">#REF!</definedName>
    <definedName name="POT_ASBAK">#N/A</definedName>
    <definedName name="POTMSR1">#REF!</definedName>
    <definedName name="POTMSR4">#REF!</definedName>
    <definedName name="POTMSR5">#REF!</definedName>
    <definedName name="POTMSR6">#REF!</definedName>
    <definedName name="POTMSR7">#REF!</definedName>
    <definedName name="POTMSR8">#REF!</definedName>
    <definedName name="POTMSR9">#REF!</definedName>
    <definedName name="Power_Company_3">#REF!</definedName>
    <definedName name="PP">#REF!</definedName>
    <definedName name="PPA">#REF!</definedName>
    <definedName name="PPE_BOOK">#REF!</definedName>
    <definedName name="PPE_TAX">#REF!</definedName>
    <definedName name="PPh21total">#REF!</definedName>
    <definedName name="PPh22total">#REF!</definedName>
    <definedName name="PPh23total">#REF!</definedName>
    <definedName name="pph24refund">#REF!</definedName>
    <definedName name="PPh24total">#REF!</definedName>
    <definedName name="PPh25_02">#REF!</definedName>
    <definedName name="pph25calculation">#REF!</definedName>
    <definedName name="pph25calculation01">#REF!</definedName>
    <definedName name="pph25calculation02">#REF!</definedName>
    <definedName name="pph25calculation02amt">#REF!</definedName>
    <definedName name="pph25exstp">#REF!</definedName>
    <definedName name="pph25total">#REF!</definedName>
    <definedName name="PPhGvBtotal">#REF!</definedName>
    <definedName name="pphlnbtotal">#REF!</definedName>
    <definedName name="PPHPS22">#REF!</definedName>
    <definedName name="PPHPS23">#REF!</definedName>
    <definedName name="PPHPS24">#REF!</definedName>
    <definedName name="PPHPS25">#REF!</definedName>
    <definedName name="ppn">#REF!</definedName>
    <definedName name="ppnbm">#REF!</definedName>
    <definedName name="PPnE_turns_fore_2">#REF!</definedName>
    <definedName name="PPnE_turns_fore_3">#REF!</definedName>
    <definedName name="PPnE_turns_fore_3_1">#REF!</definedName>
    <definedName name="PPnE_turns_fore_4">#REF!</definedName>
    <definedName name="PPnE_turns_fore_5">#REF!</definedName>
    <definedName name="PPnE_turns_fore_6">#REF!</definedName>
    <definedName name="PPnE_turns_fore_7">#REF!</definedName>
    <definedName name="PPnE_turns_fore_8">#REF!</definedName>
    <definedName name="ppp">'[5]U-V'!#REF!</definedName>
    <definedName name="Preferred_stock_growth_fore_2">#REF!</definedName>
    <definedName name="Preferred_stock_growth_fore_3">#REF!</definedName>
    <definedName name="Preferred_stock_growth_fore_3_1">#REF!</definedName>
    <definedName name="Preferred_stock_growth_fore_4">#REF!</definedName>
    <definedName name="Preferred_stock_growth_fore_5">#REF!</definedName>
    <definedName name="Preferred_stock_growth_fore_6">#REF!</definedName>
    <definedName name="Preferred_stock_growth_fore_7">#REF!</definedName>
    <definedName name="Preferred_stock_growth_fore_8">#REF!</definedName>
    <definedName name="PREOP">#REF!</definedName>
    <definedName name="PREOP_2">#REF!</definedName>
    <definedName name="PREOP_3">#REF!</definedName>
    <definedName name="PREOP_4">#REF!</definedName>
    <definedName name="PREOP_5">#REF!</definedName>
    <definedName name="PREOP_6">#REF!</definedName>
    <definedName name="PREOP_7">#REF!</definedName>
    <definedName name="PREOP_8">#REF!</definedName>
    <definedName name="Prepaid" hidden="1">#REF!</definedName>
    <definedName name="PREPAIDEXPENSES">#REF!</definedName>
    <definedName name="PREPAIDTAX">#REF!</definedName>
    <definedName name="Prepare2">#REF!</definedName>
    <definedName name="PREPARED_BY">#REF!</definedName>
    <definedName name="PREPARED_DATE">#REF!</definedName>
    <definedName name="Preparedby">#REF!</definedName>
    <definedName name="Preparer" comment="Enter Preparer's name">#REF!</definedName>
    <definedName name="Preparer_Sign_Off">#REF!</definedName>
    <definedName name="Present_Value_Oper_lease">#REF!</definedName>
    <definedName name="President">#REF!</definedName>
    <definedName name="Prestige_Hino">#REF!</definedName>
    <definedName name="Pretax_income">#REF!</definedName>
    <definedName name="Pretax_income_fore_3">#REF!</definedName>
    <definedName name="Pretax_income_fore_3_1">#REF!</definedName>
    <definedName name="Pretax_income_fore_4">#REF!</definedName>
    <definedName name="Pretax_income_fore_5">#REF!</definedName>
    <definedName name="Pretax_income_fore_6">#REF!</definedName>
    <definedName name="Pretax_income_fore_7">#REF!</definedName>
    <definedName name="Pretax_income_fore_8">#REF!</definedName>
    <definedName name="Prev11ev">#REF!</definedName>
    <definedName name="Prev12ev">#REF!</definedName>
    <definedName name="Prev13ev">#REF!</definedName>
    <definedName name="Prev14ev">#REF!</definedName>
    <definedName name="Prev15ev">#REF!</definedName>
    <definedName name="Prev16ev">#REF!</definedName>
    <definedName name="Prev17ev">#REF!</definedName>
    <definedName name="Prev18ev">#REF!</definedName>
    <definedName name="Prev19ev">#REF!</definedName>
    <definedName name="Prev1ev">#REF!</definedName>
    <definedName name="Prev20ev">#REF!</definedName>
    <definedName name="Prev2ev">#REF!</definedName>
    <definedName name="Prev3ev">#REF!</definedName>
    <definedName name="Prev4ev">#REF!</definedName>
    <definedName name="Prev5ev">#REF!</definedName>
    <definedName name="Prev6ev">#REF!</definedName>
    <definedName name="Prev7ev">#REF!</definedName>
    <definedName name="Prev8ev">#REF!</definedName>
    <definedName name="Prev9ev">#REF!</definedName>
    <definedName name="Previous">#REF!</definedName>
    <definedName name="Price_adj_appl_dev?">#REF!</definedName>
    <definedName name="Price_adj_appl_maint?">#REF!</definedName>
    <definedName name="Price_adj_appl_supp?">#REF!</definedName>
    <definedName name="Price_adj_C1_Linux?">#REF!</definedName>
    <definedName name="Price_adj_C1_Unix?">#REF!</definedName>
    <definedName name="Price_adj_C2_Linux?">#REF!</definedName>
    <definedName name="Price_adj_C2_Unix?">#REF!</definedName>
    <definedName name="Price_adj_C3_Linux?">#REF!</definedName>
    <definedName name="Price_adj_C3_Unix?">#REF!</definedName>
    <definedName name="Price_adj_datacenter?">#REF!</definedName>
    <definedName name="Price_adj_datavolume?">#REF!</definedName>
    <definedName name="Price_adjustment_factor_country">#REF!</definedName>
    <definedName name="Price_appl_dev">#REF!</definedName>
    <definedName name="Price_appl_dev_final">#REF!</definedName>
    <definedName name="Price_appl_maint">#REF!</definedName>
    <definedName name="Price_appl_maint_final">#REF!</definedName>
    <definedName name="Price_appl_supp">#REF!</definedName>
    <definedName name="Price_appl_supp_final">#REF!</definedName>
    <definedName name="Price_C1_Linux">#REF!</definedName>
    <definedName name="Price_C1_Unix">#REF!</definedName>
    <definedName name="Price_C2_Linux">#REF!</definedName>
    <definedName name="Price_C2_Unix">#REF!</definedName>
    <definedName name="Price_C3_Linux">#REF!</definedName>
    <definedName name="Price_C3_Unix">#REF!</definedName>
    <definedName name="Price_datacenter">#REF!</definedName>
    <definedName name="Price_datacenter_server">#REF!</definedName>
    <definedName name="Price_datavolume">#REF!</definedName>
    <definedName name="Price_datavolume_final">#REF!</definedName>
    <definedName name="Price_own_est_appl_dev">#REF!</definedName>
    <definedName name="Price_own_est_appl_maint">#REF!</definedName>
    <definedName name="Price_own_est_appl_supp">#REF!</definedName>
    <definedName name="Price_own_est_C1_Linux">#REF!</definedName>
    <definedName name="Price_own_est_C1_Unix">#REF!</definedName>
    <definedName name="Price_own_est_C2_Linux">#REF!</definedName>
    <definedName name="Price_own_est_C2_Unix">#REF!</definedName>
    <definedName name="Price_own_est_C3_Linux">#REF!</definedName>
    <definedName name="Price_own_est_C3_Unix">#REF!</definedName>
    <definedName name="Price_own_est_datacenter">#REF!</definedName>
    <definedName name="Price_own_est_datavolume">#REF!</definedName>
    <definedName name="Price_own_est_MWPL">#REF!</definedName>
    <definedName name="Price_own_est_voice_bup1_inter">#REF!</definedName>
    <definedName name="Price_own_est_voice_bup1_local">#REF!</definedName>
    <definedName name="Price_own_est_voice_bup1_office">#REF!</definedName>
    <definedName name="Price_p_momme">#REF!</definedName>
    <definedName name="Price_per_momme">#REF!</definedName>
    <definedName name="Price_voice_bup1_inter">#REF!</definedName>
    <definedName name="Price_voice_bup1_local">#REF!</definedName>
    <definedName name="Price_voice_bup1_office">#REF!</definedName>
    <definedName name="Price1">#REF!</definedName>
    <definedName name="Price10">#REF!</definedName>
    <definedName name="Price11">#REF!</definedName>
    <definedName name="Price12">#REF!</definedName>
    <definedName name="Price13">#REF!</definedName>
    <definedName name="Price14">#REF!</definedName>
    <definedName name="Price15">#REF!</definedName>
    <definedName name="Price16">#REF!</definedName>
    <definedName name="Price17">#REF!</definedName>
    <definedName name="Price2">#REF!</definedName>
    <definedName name="Price3">#REF!</definedName>
    <definedName name="Price37">#REF!</definedName>
    <definedName name="Price38">#REF!</definedName>
    <definedName name="Price39">#REF!</definedName>
    <definedName name="Price4">#REF!</definedName>
    <definedName name="Price40">#REF!</definedName>
    <definedName name="Price41">#REF!</definedName>
    <definedName name="Price42">#REF!</definedName>
    <definedName name="Price43">#REF!</definedName>
    <definedName name="Price44">#REF!</definedName>
    <definedName name="Price45">#REF!</definedName>
    <definedName name="Price46">#REF!</definedName>
    <definedName name="Price47">#REF!</definedName>
    <definedName name="Price48">#REF!</definedName>
    <definedName name="Price49">#REF!</definedName>
    <definedName name="Price5">#REF!</definedName>
    <definedName name="Price50">#REF!</definedName>
    <definedName name="Price51">#REF!</definedName>
    <definedName name="Price55">#REF!</definedName>
    <definedName name="Price6">#REF!</definedName>
    <definedName name="Price7">#REF!</definedName>
    <definedName name="Price8">#REF!</definedName>
    <definedName name="Price9">#REF!</definedName>
    <definedName name="PRIN">#REF!</definedName>
    <definedName name="PRINT">#REF!</definedName>
    <definedName name="PRINT_A">#REF!</definedName>
    <definedName name="_xlnm.Print_Area" localSheetId="3">#REF!</definedName>
    <definedName name="_xlnm.Print_Area">#REF!</definedName>
    <definedName name="Print_Area_MI" localSheetId="3">#REF!</definedName>
    <definedName name="Print_Area_MI">'[32]F.EXCHANGE 97'!$A$1:$M$43</definedName>
    <definedName name="Print_Area_MI___0">#REF!</definedName>
    <definedName name="Print_Area_MI___1">#REF!</definedName>
    <definedName name="Print_Area_MI___3">#REF!</definedName>
    <definedName name="Print_Area_MI___4">#REF!</definedName>
    <definedName name="Print_Area_MI_2">#REF!</definedName>
    <definedName name="Print_Area_MI_3">#REF!</definedName>
    <definedName name="Print_Area_MI_4">#REF!</definedName>
    <definedName name="Print_Area_MI_5">#REF!</definedName>
    <definedName name="Print_Area_MI_6">#REF!</definedName>
    <definedName name="Print_Area_MI_7">#REF!</definedName>
    <definedName name="Print_Area_MI_8">#REF!</definedName>
    <definedName name="Print_Area_Reset">OFFSET([0]!full_print,0,0,Last_Row)</definedName>
    <definedName name="Print_GL">#REF!</definedName>
    <definedName name="Print_Title">#REF!,#REF!,#REF!</definedName>
    <definedName name="_xlnm.Print_Titles" localSheetId="3">#REF!,#REF!</definedName>
    <definedName name="_xlnm.Print_Titles">#REF!</definedName>
    <definedName name="PRINT_TITLES_MI" localSheetId="3">#REF!</definedName>
    <definedName name="Print_Titles_MI">#REF!</definedName>
    <definedName name="PRINT1">#REF!</definedName>
    <definedName name="PrintArea">#REF!</definedName>
    <definedName name="PrintOptions">#REF!</definedName>
    <definedName name="PRIORYR_IS">#REF!</definedName>
    <definedName name="PRIORYR_SC">#REF!</definedName>
    <definedName name="PRJE" hidden="1">{"'1996'!$A$1:$J$272"}</definedName>
    <definedName name="ProductAllocationGroup">#REF!</definedName>
    <definedName name="PROFIT_LOSS_Dimensions">#REF!</definedName>
    <definedName name="PROJ_2">#REF!</definedName>
    <definedName name="PROJ_3">#REF!</definedName>
    <definedName name="PROJ_4">#REF!</definedName>
    <definedName name="PROJ_5">#REF!</definedName>
    <definedName name="PROJ_6">#REF!</definedName>
    <definedName name="PROJ_7">#REF!</definedName>
    <definedName name="PROJ_8">#REF!</definedName>
    <definedName name="Project" hidden="1">#REF!</definedName>
    <definedName name="Project_appl_exit">#REF!</definedName>
    <definedName name="Project_appl_transformation">#REF!</definedName>
    <definedName name="Project_appl_transition">#REF!</definedName>
    <definedName name="Project_infra_exit">#REF!</definedName>
    <definedName name="Project_infra_transformation">#REF!</definedName>
    <definedName name="Project_infra_transition">#REF!</definedName>
    <definedName name="project_name">#REF!</definedName>
    <definedName name="Project_PC_assets_exit">#REF!</definedName>
    <definedName name="Project_PC_assets_transformation">#REF!</definedName>
    <definedName name="Project_PC_assets_transition">#REF!</definedName>
    <definedName name="Project1">#REF!</definedName>
    <definedName name="Project2">#REF!</definedName>
    <definedName name="PROJECTINPROGRESS">#REF!</definedName>
    <definedName name="PROJECTION_2">#REF!</definedName>
    <definedName name="PROJECTION_3">#REF!</definedName>
    <definedName name="PROJECTION_4">#REF!</definedName>
    <definedName name="PROJECTION_5">#REF!</definedName>
    <definedName name="PROJECTION_6">#REF!</definedName>
    <definedName name="PROJECTION_7">#REF!</definedName>
    <definedName name="PROJECTION_8">#REF!</definedName>
    <definedName name="Property">#REF!</definedName>
    <definedName name="props">0.006</definedName>
    <definedName name="PROV">#REF!</definedName>
    <definedName name="province">'[25]List (Hidden or Read only)'!$A$43:$A$107</definedName>
    <definedName name="provision" localSheetId="3">#REF!</definedName>
    <definedName name="PROVISION">#REF!</definedName>
    <definedName name="PROVISION___0">#REF!</definedName>
    <definedName name="provisions">#REF!</definedName>
    <definedName name="proxy">#REF!</definedName>
    <definedName name="PSD">#N/A</definedName>
    <definedName name="PSDSubsNorth">#REF!</definedName>
    <definedName name="PSDSubsSouth">#REF!</definedName>
    <definedName name="PSDSubsTotal">#REF!</definedName>
    <definedName name="PSTrafficCentral_Kbps">#REF!</definedName>
    <definedName name="PSTrafficNorth_Kbps">#REF!</definedName>
    <definedName name="PSTrafficSouth_Kbps">#REF!</definedName>
    <definedName name="PSTrafficTotal_Kbps">#REF!</definedName>
    <definedName name="PT">#N/A</definedName>
    <definedName name="PTetap">#REF!</definedName>
    <definedName name="PTKP">#REF!</definedName>
    <definedName name="PUBLIC_ELECTRICITY_CORPORAT">#REF!</definedName>
    <definedName name="purpose">#REF!</definedName>
    <definedName name="q">#N/A</definedName>
    <definedName name="q_ponoka_1">#REF!</definedName>
    <definedName name="qa" hidden="1">{#N/A,#N/A,FALSE,"Aging Summary";#N/A,#N/A,FALSE,"Ratio Analysis";#N/A,#N/A,FALSE,"Test 120 Day Accts";#N/A,#N/A,FALSE,"Tickmarks"}</definedName>
    <definedName name="qaas">#REF!</definedName>
    <definedName name="qedate">#REF!</definedName>
    <definedName name="qq" hidden="1">{#N/A,#N/A,FALSE,"Aging Summary";#N/A,#N/A,FALSE,"Ratio Analysis";#N/A,#N/A,FALSE,"Test 120 Day Accts";#N/A,#N/A,FALSE,"Tickmarks"}</definedName>
    <definedName name="qry_Volatility_Daily_Current">#REF!</definedName>
    <definedName name="qry06011Accts">#REF!</definedName>
    <definedName name="QTR">#REF!</definedName>
    <definedName name="QTRLY_MTG">#REF!</definedName>
    <definedName name="Qty">#REF!</definedName>
    <definedName name="Quarter">#REF!</definedName>
    <definedName name="Quasar_3980">#REF!</definedName>
    <definedName name="Quasar_4130">#REF!</definedName>
    <definedName name="Quasar_4280">#REF!</definedName>
    <definedName name="Question_1">#REF!</definedName>
    <definedName name="Question_2">[33]Optima!#REF!</definedName>
    <definedName name="Question_3">#REF!</definedName>
    <definedName name="Qunion_Penerimaan_Pabrik">#REF!</definedName>
    <definedName name="Qunion_Penjualan_PerBULAN_JULI">#REF!</definedName>
    <definedName name="QuotedBy">#REF!</definedName>
    <definedName name="qw" localSheetId="3" hidden="1">{"Total",#N/A,FALSE,"Total Proved + Probable";"PDP",#N/A,FALSE,"Total Proved + Probable";"PNP",#N/A,FALSE,"Total Proved + Probable";"PUD",#N/A,FALSE,"Total Proved + Probable";"Prob",#N/A,FALSE,"Total Proved + Probable"}</definedName>
    <definedName name="qw" hidden="1">{"Total",#N/A,FALSE,"Total Proved + Probable";"PDP",#N/A,FALSE,"Total Proved + Probable";"PNP",#N/A,FALSE,"Total Proved + Probable";"PUD",#N/A,FALSE,"Total Proved + Probable";"Prob",#N/A,FALSE,"Total Proved + Probable"}</definedName>
    <definedName name="qwqwqw" hidden="1">#REF!</definedName>
    <definedName name="R_D_amort_years_1">#REF!</definedName>
    <definedName name="RATE">#REF!</definedName>
    <definedName name="Rate0198">#REF!</definedName>
    <definedName name="Rate0199">#REF!</definedName>
    <definedName name="Rate0298">#REF!</definedName>
    <definedName name="Rate0299">#REF!</definedName>
    <definedName name="Rate0397">#REF!</definedName>
    <definedName name="Rate0398">#REF!</definedName>
    <definedName name="Rate0399">#REF!</definedName>
    <definedName name="Rate0498">#REF!</definedName>
    <definedName name="Rate0499">#REF!</definedName>
    <definedName name="Rate0598">#REF!</definedName>
    <definedName name="Rate0599">#REF!</definedName>
    <definedName name="Rate0697">#REF!</definedName>
    <definedName name="Rate0698">#REF!</definedName>
    <definedName name="Rate0699">#REF!</definedName>
    <definedName name="Rate0798">#REF!</definedName>
    <definedName name="Rate0799">#REF!</definedName>
    <definedName name="Rate0898">#REF!</definedName>
    <definedName name="Rate0899">#REF!</definedName>
    <definedName name="Rate0997">#REF!</definedName>
    <definedName name="Rate0998">#REF!</definedName>
    <definedName name="Rate0999">#REF!</definedName>
    <definedName name="Rate1">5000</definedName>
    <definedName name="Rate1097">#REF!</definedName>
    <definedName name="Rate1098">#REF!</definedName>
    <definedName name="Rate1197">#REF!</definedName>
    <definedName name="Rate1198">#REF!</definedName>
    <definedName name="Rate1297">#REF!</definedName>
    <definedName name="Rate1298">#REF!</definedName>
    <definedName name="Rate95">#REF!</definedName>
    <definedName name="Rate96">#REF!</definedName>
    <definedName name="RBL" hidden="1">{#N/A,#N/A,FALSE,"Eff-SSC2"}</definedName>
    <definedName name="rc_code">#REF!</definedName>
    <definedName name="Rclass">#REF!</definedName>
    <definedName name="RCPN">#REF!</definedName>
    <definedName name="RD_ISO">#REF!</definedName>
    <definedName name="Rdept">#REF!</definedName>
    <definedName name="Re_PNL">#REF!</definedName>
    <definedName name="Readiness_2">#REF!</definedName>
    <definedName name="Readiness_3">#REF!</definedName>
    <definedName name="Readiness_section_1.1.1">#REF!</definedName>
    <definedName name="Readiness_section_1.1.2">#REF!</definedName>
    <definedName name="Readiness_section_2.2.1">#REF!</definedName>
    <definedName name="Readiness_section_2.2.2">#REF!</definedName>
    <definedName name="Readiness_section_3.1.1">#REF!</definedName>
    <definedName name="Readiness_section_3.2.1">#REF!</definedName>
    <definedName name="Readiness_section_3.2.2">#REF!</definedName>
    <definedName name="Readiness_section_3.2.3">#REF!</definedName>
    <definedName name="Readiness_section_4.1.2">#REF!</definedName>
    <definedName name="Readiness_section_4.1.3">#REF!</definedName>
    <definedName name="Readiness_section_4.1.4">#REF!</definedName>
    <definedName name="Readiness_section_4.1.5">#REF!</definedName>
    <definedName name="Readiness_section_4.1.6">#REF!</definedName>
    <definedName name="Readiness_section_4.2.1">#REF!</definedName>
    <definedName name="Readiness_section_4.2.2">#REF!</definedName>
    <definedName name="Readiness_section_4.2.3">#REF!</definedName>
    <definedName name="Readiness_section_4.3.2">#REF!</definedName>
    <definedName name="Readiness_section_4.3.3">#REF!</definedName>
    <definedName name="Readiness_section_4.4.2">#REF!</definedName>
    <definedName name="Readiness_section_4.4.3">#REF!</definedName>
    <definedName name="Readiness_section_4.4.4">#REF!</definedName>
    <definedName name="Readiness_section_4.5.1">#REF!</definedName>
    <definedName name="Readiness_section_4.5.2">#REF!</definedName>
    <definedName name="READJDUETOASSETSREVALUATION">#REF!</definedName>
    <definedName name="READJDUETOSHIFTOFDEFTAX">#REF!</definedName>
    <definedName name="READJDUETOTRANSLATIONOFBEGYEAR">#REF!</definedName>
    <definedName name="READJUSTMENT">#REF!</definedName>
    <definedName name="Realisasi_ada_yang_pensiun">#REF!</definedName>
    <definedName name="receipt">#REF!</definedName>
    <definedName name="Receipt_Additional_Costs">#REF!</definedName>
    <definedName name="Receipt_Comments">#REF!</definedName>
    <definedName name="Receipt_Lines">#REF!</definedName>
    <definedName name="Receipt_Vendors">#REF!</definedName>
    <definedName name="Recent" localSheetId="3" hidden="1">{#N/A,#N/A,FALSE,"Projections";#N/A,#N/A,FALSE,"AccrDil";#N/A,#N/A,FALSE,"PurchPriMult";#N/A,#N/A,FALSE,"Mults7_13";#N/A,#N/A,FALSE,"Mkt Mults";#N/A,#N/A,FALSE,"Acq Mults";#N/A,#N/A,FALSE,"StockPrices";#N/A,#N/A,FALSE,"Prem Paid";#N/A,#N/A,FALSE,"DCF";#N/A,#N/A,FALSE,"AUTO";#N/A,#N/A,FALSE,"Relative Trading";#N/A,#N/A,FALSE,"Mkt Val";#N/A,#N/A,FALSE,"Acq Val"}</definedName>
    <definedName name="Recent" hidden="1">{#N/A,#N/A,FALSE,"Projections";#N/A,#N/A,FALSE,"AccrDil";#N/A,#N/A,FALSE,"PurchPriMult";#N/A,#N/A,FALSE,"Mults7_13";#N/A,#N/A,FALSE,"Mkt Mults";#N/A,#N/A,FALSE,"Acq Mults";#N/A,#N/A,FALSE,"StockPrices";#N/A,#N/A,FALSE,"Prem Paid";#N/A,#N/A,FALSE,"DCF";#N/A,#N/A,FALSE,"AUTO";#N/A,#N/A,FALSE,"Relative Trading";#N/A,#N/A,FALSE,"Mkt Val";#N/A,#N/A,FALSE,"Acq Val"}</definedName>
    <definedName name="_xlnm.Recorder">#REF!</definedName>
    <definedName name="Recover">#REF!</definedName>
    <definedName name="Recoveries">#REF!</definedName>
    <definedName name="RecP">#REF!,#REF!,#REF!</definedName>
    <definedName name="RecR">#REF!,#REF!,#REF!</definedName>
    <definedName name="Recv.Payb.2000">#REF!</definedName>
    <definedName name="Redundant_hub?">#REF!</definedName>
    <definedName name="Ref_1">#REF!</definedName>
    <definedName name="Ref_10">#REF!</definedName>
    <definedName name="Ref_16">#REF!</definedName>
    <definedName name="Ref_19">#REF!</definedName>
    <definedName name="Ref_2">#REF!</definedName>
    <definedName name="Ref_20">#REF!</definedName>
    <definedName name="Ref_22">#REF!</definedName>
    <definedName name="Ref_23">#REF!</definedName>
    <definedName name="Ref_3">#REF!</definedName>
    <definedName name="Ref_4">#REF!</definedName>
    <definedName name="Ref_5">#REF!</definedName>
    <definedName name="Ref_6">#REF!</definedName>
    <definedName name="Ref_7">#REF!</definedName>
    <definedName name="Ref_8">#REF!</definedName>
    <definedName name="Ref_9">#REF!</definedName>
    <definedName name="Ref_Price">#REF!</definedName>
    <definedName name="refund">#REF!</definedName>
    <definedName name="Register1">#REF!</definedName>
    <definedName name="Rejections_WeeklyList">#REF!</definedName>
    <definedName name="REKAP">#REF!</definedName>
    <definedName name="Rekap_B_Adm_Umum">#REF!</definedName>
    <definedName name="REKONLIPPO">#REF!</definedName>
    <definedName name="REKONSBI">#REF!</definedName>
    <definedName name="REKONSBI_2">#REF!</definedName>
    <definedName name="REKONSBI_3">#REF!</definedName>
    <definedName name="REKONSBI_4">#REF!</definedName>
    <definedName name="REKONSBI_5">#REF!</definedName>
    <definedName name="REKONSBI_6">#REF!</definedName>
    <definedName name="REKONSBI_7">#REF!</definedName>
    <definedName name="REKONSBI_8">#REF!</definedName>
    <definedName name="Religion">#REF!</definedName>
    <definedName name="Relocation">#REF!</definedName>
    <definedName name="RemoteIncrease">#REF!</definedName>
    <definedName name="rental">#REF!</definedName>
    <definedName name="rentals">#REF!</definedName>
    <definedName name="Report">#REF!</definedName>
    <definedName name="REPORT_DATE">#REF!</definedName>
    <definedName name="Reporting_Package_Print_Options">#REF!</definedName>
    <definedName name="Reqs_analysis">#REF!</definedName>
    <definedName name="Reqs_assistance">#REF!</definedName>
    <definedName name="Reqs_clarification">#REF!</definedName>
    <definedName name="Reqs_maintenance">#REF!</definedName>
    <definedName name="Reqs_plan">#REF!</definedName>
    <definedName name="Reqs_qualitycheck">#REF!</definedName>
    <definedName name="Reqs_review">#REF!</definedName>
    <definedName name="Reqs_tracking">#REF!</definedName>
    <definedName name="Reqs_verification">#REF!</definedName>
    <definedName name="Request_for_Credit_Invoice_3289">#REF!</definedName>
    <definedName name="RequestDate">#REF!</definedName>
    <definedName name="RequestedBy">#REF!</definedName>
    <definedName name="RequestedByAddress">#REF!</definedName>
    <definedName name="Required_cash_percent">#REF!</definedName>
    <definedName name="Required_cash_percent_1">#REF!</definedName>
    <definedName name="RESERVES">#REF!</definedName>
    <definedName name="Reserves2P">#REF!</definedName>
    <definedName name="reset">#REF!</definedName>
    <definedName name="residual_value_meth">#REF!</definedName>
    <definedName name="resourceno">#REF!</definedName>
    <definedName name="ResourceQuantity">#REF!</definedName>
    <definedName name="Responsibility_Center_List">#REF!</definedName>
    <definedName name="rest_current">#REF!</definedName>
    <definedName name="rest_prior">#REF!</definedName>
    <definedName name="Restructuring_charges_growth_fore_3">#REF!</definedName>
    <definedName name="Restructuring_charges_growth_fore_3_1">#REF!</definedName>
    <definedName name="Restructuring_charges_growth_fore_4">#REF!</definedName>
    <definedName name="Restructuring_charges_growth_fore_5">#REF!</definedName>
    <definedName name="Restructuring_charges_growth_fore_6">#REF!</definedName>
    <definedName name="Restructuring_charges_growth_fore_7">#REF!</definedName>
    <definedName name="Restructuring_charges_growth_fore_8">#REF!</definedName>
    <definedName name="restype">#REF!</definedName>
    <definedName name="ret">#REF!</definedName>
    <definedName name="Retail">#REF!</definedName>
    <definedName name="RETAINEDEARNINGS">#REF!</definedName>
    <definedName name="RETCPN">#REF!</definedName>
    <definedName name="RETNON">#REF!</definedName>
    <definedName name="RETSRG">#REF!</definedName>
    <definedName name="RETTGR">#REF!</definedName>
    <definedName name="retur">#REF!</definedName>
    <definedName name="RETUR06">#REF!</definedName>
    <definedName name="retur11">#REF!</definedName>
    <definedName name="retur12">#REF!</definedName>
    <definedName name="RETURBELI">#REF!</definedName>
    <definedName name="returjual">#REF!</definedName>
    <definedName name="RETURJUAL10">#REF!</definedName>
    <definedName name="returjual12">#REF!</definedName>
    <definedName name="returkotor">#REF!</definedName>
    <definedName name="returpab">#REF!</definedName>
    <definedName name="returpab11">#REF!</definedName>
    <definedName name="rev">#REF!</definedName>
    <definedName name="REVBAD06">#REF!</definedName>
    <definedName name="REVBUD_IS">#REF!</definedName>
    <definedName name="REVBUD_SC">#REF!</definedName>
    <definedName name="Revenue">#REF!</definedName>
    <definedName name="Revenue_Containerised">#REF!</definedName>
    <definedName name="Reversing_Errors_PY">#REF!</definedName>
    <definedName name="Reversing_Judgments_PY">#REF!</definedName>
    <definedName name="REVGOODSTOK06">#REF!</definedName>
    <definedName name="REVHPP">#REF!</definedName>
    <definedName name="Reviewer" comment="Enter Manager, Principal or Reviwer's name._x000a_If reviwed by Partner directly, leave blank.">#REF!</definedName>
    <definedName name="Reviewer2">#REF!</definedName>
    <definedName name="Reviewer5">#REF!</definedName>
    <definedName name="revisi2">#REF!</definedName>
    <definedName name="REVISI3">#REF!</definedName>
    <definedName name="REWAQ_CO_LTD">#REF!</definedName>
    <definedName name="RF">#REF!</definedName>
    <definedName name="rgr" localSheetId="3" hidden="1">{"ReportTop",#N/A,FALSE,"report top"}</definedName>
    <definedName name="rgr" hidden="1">{"ReportTop",#N/A,FALSE,"report top"}</definedName>
    <definedName name="rincian">#REF!</definedName>
    <definedName name="RINCIAN_LAPORAN_KEUANGAN_SELURUH_2005">#REF!</definedName>
    <definedName name="Risk_TB1_length">#REF!</definedName>
    <definedName name="Risk_TB2_length">#REF!</definedName>
    <definedName name="rl_komperatif">#REF!</definedName>
    <definedName name="rl_komperatif_2">#REF!</definedName>
    <definedName name="rl_komperatif_3">#REF!</definedName>
    <definedName name="rl_komperatif_4">#REF!</definedName>
    <definedName name="rl_komperatif_5">#REF!</definedName>
    <definedName name="rl_komperatif_6">#REF!</definedName>
    <definedName name="rl_komperatif_7">#REF!</definedName>
    <definedName name="rl_komperatif_8">#REF!</definedName>
    <definedName name="RL_PAPI">#REF!</definedName>
    <definedName name="RL_PAPI_2">#REF!</definedName>
    <definedName name="RL_PAPI_3">#REF!</definedName>
    <definedName name="RL_PAPI_4">#REF!</definedName>
    <definedName name="RL_PAPI_5">#REF!</definedName>
    <definedName name="RL_PAPI_6">#REF!</definedName>
    <definedName name="RL_PAPI_7">#REF!</definedName>
    <definedName name="RL_PAPI_8">#REF!</definedName>
    <definedName name="RnD_expense">#REF!</definedName>
    <definedName name="RnD_expense_fore_3">#REF!</definedName>
    <definedName name="RnD_expense_fore_3_1">#REF!</definedName>
    <definedName name="RnD_expense_fore_4">#REF!</definedName>
    <definedName name="RnD_expense_fore_5">#REF!</definedName>
    <definedName name="RnD_expense_fore_6">#REF!</definedName>
    <definedName name="RnD_expense_fore_7">#REF!</definedName>
    <definedName name="RnD_expense_fore_8">#REF!</definedName>
    <definedName name="RnD_expense_growth_fore_2">#REF!</definedName>
    <definedName name="RnD_expense_growth_fore_3">#REF!</definedName>
    <definedName name="RnD_expense_growth_fore_3_1">#REF!</definedName>
    <definedName name="RnD_expense_growth_fore_4">#REF!</definedName>
    <definedName name="RnD_expense_growth_fore_5">#REF!</definedName>
    <definedName name="RnD_expense_growth_fore_6">#REF!</definedName>
    <definedName name="RnD_expense_growth_fore_7">#REF!</definedName>
    <definedName name="RnD_expense_growth_fore_8">#REF!</definedName>
    <definedName name="RnD_expenses_fore_2">#REF!</definedName>
    <definedName name="RnD_expenses_fore_3">#REF!</definedName>
    <definedName name="RnD_expenses_fore_3_1">#REF!</definedName>
    <definedName name="RnD_expenses_fore_4">#REF!</definedName>
    <definedName name="RnD_expenses_fore_5">#REF!</definedName>
    <definedName name="RnD_expenses_fore_6">#REF!</definedName>
    <definedName name="RnD_expenses_fore_7">#REF!</definedName>
    <definedName name="RnD_expenses_fore_8">#REF!</definedName>
    <definedName name="ROD">'[3]U-V'!#REF!</definedName>
    <definedName name="ROD.">#N/A</definedName>
    <definedName name="ROD..">#N/A</definedName>
    <definedName name="Role_field_1_QTB1">#REF!</definedName>
    <definedName name="Role_field_1_QTB2">#REF!</definedName>
    <definedName name="Role_field_1_voice_type">#REF!</definedName>
    <definedName name="Role_field_10">#REF!</definedName>
    <definedName name="Role_field_10_QD1">#REF!</definedName>
    <definedName name="Role_field_10_QTB1">#REF!</definedName>
    <definedName name="Role_field_10_QTB2">#REF!</definedName>
    <definedName name="Role_field_10_voice_type">#REF!</definedName>
    <definedName name="Role_field_11">#REF!</definedName>
    <definedName name="Role_field_11_QD1">#REF!</definedName>
    <definedName name="Role_field_11_QTB1">#REF!</definedName>
    <definedName name="Role_field_11_QTB2">#REF!</definedName>
    <definedName name="Role_field_11_voice_type">#REF!</definedName>
    <definedName name="Role_field_2">#REF!</definedName>
    <definedName name="Role_field_2_QD1">#REF!</definedName>
    <definedName name="Role_field_2_QTB1">#REF!</definedName>
    <definedName name="Role_field_2_QTB2">#REF!</definedName>
    <definedName name="Role_field_2_voice_type">#REF!</definedName>
    <definedName name="Role_field_3">#REF!</definedName>
    <definedName name="Role_field_3_QD1">#REF!</definedName>
    <definedName name="Role_field_3_QTB1">#REF!</definedName>
    <definedName name="Role_field_3_QTB2">#REF!</definedName>
    <definedName name="Role_field_3_voice_type">#REF!</definedName>
    <definedName name="Role_field_4">#REF!</definedName>
    <definedName name="Role_field_4_QD1">#REF!</definedName>
    <definedName name="Role_field_4_QTB1">#REF!</definedName>
    <definedName name="Role_field_4_QTB2">#REF!</definedName>
    <definedName name="Role_field_4_voice_type">#REF!</definedName>
    <definedName name="Role_field_5">#REF!</definedName>
    <definedName name="Role_field_5_QD1">#REF!</definedName>
    <definedName name="Role_field_5_QTB1">#REF!</definedName>
    <definedName name="Role_field_5_QTB2">#REF!</definedName>
    <definedName name="Role_field_5_voice_type">#REF!</definedName>
    <definedName name="Role_field_6">#REF!</definedName>
    <definedName name="Role_field_6_QD1">#REF!</definedName>
    <definedName name="Role_field_6_QTB1">#REF!</definedName>
    <definedName name="Role_field_6_QTB2">#REF!</definedName>
    <definedName name="Role_field_6_voice_type">#REF!</definedName>
    <definedName name="Role_field_7">#REF!</definedName>
    <definedName name="Role_field_7_QD1">#REF!</definedName>
    <definedName name="Role_field_7_QTB1">#REF!</definedName>
    <definedName name="Role_field_7_QTB2">#REF!</definedName>
    <definedName name="Role_field_7_voice_type">#REF!</definedName>
    <definedName name="Role_field_8">#REF!</definedName>
    <definedName name="Role_field_8_QD1">#REF!</definedName>
    <definedName name="Role_field_8_QTB1">#REF!</definedName>
    <definedName name="Role_field_8_QTB2">#REF!</definedName>
    <definedName name="Role_field_8_voice_type">#REF!</definedName>
    <definedName name="Role_field_9">#REF!</definedName>
    <definedName name="Role_field_9_QD1">#REF!</definedName>
    <definedName name="Role_field_9_QTB1">#REF!</definedName>
    <definedName name="Role_field_9_QTB2">#REF!</definedName>
    <definedName name="Role_field_9_voice_type">#REF!</definedName>
    <definedName name="Role_misc_1_field_scope">#REF!</definedName>
    <definedName name="Role_misc_1_network_scope">#REF!</definedName>
    <definedName name="Role_misc_2_field_scope">#REF!</definedName>
    <definedName name="Role_misc_2_network_scope">#REF!</definedName>
    <definedName name="Role_network_1">#REF!</definedName>
    <definedName name="Role_network_1_QD1">#REF!</definedName>
    <definedName name="Role_network_1_QTB1">#REF!</definedName>
    <definedName name="Role_network_1_QTB2">#REF!</definedName>
    <definedName name="Role_network_1_voice_type">#REF!</definedName>
    <definedName name="Role_network_2">#REF!</definedName>
    <definedName name="Role_network_2_QD1">#REF!</definedName>
    <definedName name="Role_network_2_QTB1">#REF!</definedName>
    <definedName name="Role_network_2_QTB2">#REF!</definedName>
    <definedName name="Role_network_2_voice_type">#REF!</definedName>
    <definedName name="Role_network_3">#REF!</definedName>
    <definedName name="Role_network_3_QD1">#REF!</definedName>
    <definedName name="Role_network_3_QTB1">#REF!</definedName>
    <definedName name="Role_network_3_QTB2">#REF!</definedName>
    <definedName name="Role_network_3_voice_type">#REF!</definedName>
    <definedName name="Role_network_4">#REF!</definedName>
    <definedName name="Role_network_4_QD1">#REF!</definedName>
    <definedName name="Role_network_4_QTB1">#REF!</definedName>
    <definedName name="Role_network_4_QTB2">#REF!</definedName>
    <definedName name="Role_network_4_voice_type">#REF!</definedName>
    <definedName name="Role_network_5">#REF!</definedName>
    <definedName name="Role_network_5_QD1">#REF!</definedName>
    <definedName name="Role_network_5_QTB1">#REF!</definedName>
    <definedName name="Role_network_5_QTB2">#REF!</definedName>
    <definedName name="Role_network_5_voice_type">#REF!</definedName>
    <definedName name="Role_network_6">#REF!</definedName>
    <definedName name="Role_network_6_QD1">#REF!</definedName>
    <definedName name="Role_network_6_QTB1">#REF!</definedName>
    <definedName name="Role_network_6_QTB2">#REF!</definedName>
    <definedName name="Role_network_6_voice_type">#REF!</definedName>
    <definedName name="Role_network_7">#REF!</definedName>
    <definedName name="Role_network_7_QD1">#REF!</definedName>
    <definedName name="Role_network_7_QTB1">#REF!</definedName>
    <definedName name="Role_network_7_QTB2">#REF!</definedName>
    <definedName name="Role_network_7_voice_type">#REF!</definedName>
    <definedName name="Role_network_8">#REF!</definedName>
    <definedName name="Role_network_8_QD1">#REF!</definedName>
    <definedName name="Role_network_8_QTB1">#REF!</definedName>
    <definedName name="Role_network_8_QTB2">#REF!</definedName>
    <definedName name="Role_network_8_voice_type">#REF!</definedName>
    <definedName name="Role_network_9">#REF!</definedName>
    <definedName name="Role_network_9_QD1">#REF!</definedName>
    <definedName name="Role_network_9_QTB1">#REF!</definedName>
    <definedName name="Role_network_9_QTB2">#REF!</definedName>
    <definedName name="Role_network_9_voice_type">#REF!</definedName>
    <definedName name="Roles_Field_TB2">#REF!</definedName>
    <definedName name="Roles_Network_TB2">#REF!</definedName>
    <definedName name="routes">#REF!</definedName>
    <definedName name="ROYAL">#REF!</definedName>
    <definedName name="royalties">#REF!</definedName>
    <definedName name="rr">#REF!</definedName>
    <definedName name="RSRG">#REF!</definedName>
    <definedName name="rt">#REF!</definedName>
    <definedName name="rtg">#REF!</definedName>
    <definedName name="RTGS">#REF!</definedName>
    <definedName name="Rub">#REF!</definedName>
    <definedName name="RUDI">#REF!</definedName>
    <definedName name="RUGI_LABA">#REF!</definedName>
    <definedName name="RUGI_LABA_2">#REF!</definedName>
    <definedName name="RUGI_LABA_3">#REF!</definedName>
    <definedName name="RUGI_LABA_4">#REF!</definedName>
    <definedName name="RUGI_LABA_5">#REF!</definedName>
    <definedName name="RUGI_LABA_6">#REF!</definedName>
    <definedName name="RUGI_LABA_7">#REF!</definedName>
    <definedName name="RUGI_LABA_8">#REF!</definedName>
    <definedName name="RUGILABA">#N/A</definedName>
    <definedName name="RUGILABA1">#REF!</definedName>
    <definedName name="RUGILABA1_2">#REF!</definedName>
    <definedName name="RUGILABA1_3">#REF!</definedName>
    <definedName name="RUGILABA1_4">#REF!</definedName>
    <definedName name="RUGILABA1_5">#REF!</definedName>
    <definedName name="RUGILABA1_6">#REF!</definedName>
    <definedName name="RUGILABA1_7">#REF!</definedName>
    <definedName name="RUGILABA1_8">#REF!</definedName>
    <definedName name="RUGILABA2">#REF!</definedName>
    <definedName name="RUGILABA2_2">#REF!</definedName>
    <definedName name="RUGILABA2_3">#REF!</definedName>
    <definedName name="RUGILABA2_4">#REF!</definedName>
    <definedName name="RUGILABA2_5">#REF!</definedName>
    <definedName name="RUGILABA2_6">#REF!</definedName>
    <definedName name="RUGILABA2_7">#REF!</definedName>
    <definedName name="RUGILABA2_8">#REF!</definedName>
    <definedName name="rung" hidden="1">{#N/A,#N/A,FALSE,"Eff-SSC2"}</definedName>
    <definedName name="RUP">#REF!</definedName>
    <definedName name="rupiah">#REF!</definedName>
    <definedName name="s">#REF!</definedName>
    <definedName name="S.A_BAGERSH">#REF!</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JAYASEKARA">#REF!</definedName>
    <definedName name="S_KeyValue">#REF!</definedName>
    <definedName name="S_O_I">#REF!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_SERBI">#N/A</definedName>
    <definedName name="sa">#REF!</definedName>
    <definedName name="sadsa">#REF!</definedName>
    <definedName name="sal_rate">#REF!</definedName>
    <definedName name="Salaries">#REF!</definedName>
    <definedName name="SALDO_GS">#REF!</definedName>
    <definedName name="SALDO_GS_CPN">#REF!</definedName>
    <definedName name="SALDO_SALES">#REF!</definedName>
    <definedName name="Sales">#REF!</definedName>
    <definedName name="Sales_growth_avg_2">#REF!</definedName>
    <definedName name="Sales_growth_avg_3">#REF!</definedName>
    <definedName name="Sales_growth_avg_3_1">#REF!</definedName>
    <definedName name="Sales_growth_avg_4">#REF!</definedName>
    <definedName name="Sales_growth_avg_5">#REF!</definedName>
    <definedName name="Sales_growth_avg_6">#REF!</definedName>
    <definedName name="Sales_growth_avg_7">#REF!</definedName>
    <definedName name="Sales_growth_avg_8">#REF!</definedName>
    <definedName name="sales2005">#REF!</definedName>
    <definedName name="SAM_UK_BUS_CH_List">#REF!</definedName>
    <definedName name="saor">#REF!</definedName>
    <definedName name="sap_D0001_00000001_2">#REF!</definedName>
    <definedName name="sap_D0001_00000001_3">#REF!</definedName>
    <definedName name="sap_D0001_00000001_3_1">#REF!</definedName>
    <definedName name="sap_D0001_00000001_4">#REF!</definedName>
    <definedName name="sap_D0001_00000001_5">#REF!</definedName>
    <definedName name="sap_D0001_00000001_6">#REF!</definedName>
    <definedName name="sap_D0001_00000001_7">#REF!</definedName>
    <definedName name="sap_D0001_00000001_8">#REF!</definedName>
    <definedName name="sap_D0002_00000001_2">#REF!</definedName>
    <definedName name="sap_D0002_00000001_3">#REF!</definedName>
    <definedName name="sap_D0002_00000001_3_1">#REF!</definedName>
    <definedName name="sap_D0002_00000001_4">#REF!</definedName>
    <definedName name="sap_D0002_00000001_5">#REF!</definedName>
    <definedName name="sap_D0002_00000001_6">#REF!</definedName>
    <definedName name="sap_D0002_00000001_7">#REF!</definedName>
    <definedName name="sap_D0002_00000001_8">#REF!</definedName>
    <definedName name="sap_D0003_00000001_2">#REF!</definedName>
    <definedName name="sap_D0003_00000001_3">#REF!</definedName>
    <definedName name="sap_D0003_00000001_3_1">#REF!</definedName>
    <definedName name="sap_D0003_00000001_4">#REF!</definedName>
    <definedName name="sap_D0003_00000001_5">#REF!</definedName>
    <definedName name="sap_D0003_00000001_6">#REF!</definedName>
    <definedName name="sap_D0003_00000001_7">#REF!</definedName>
    <definedName name="sap_D0003_00000001_8">#REF!</definedName>
    <definedName name="sap_D0004_00000001_2">#REF!</definedName>
    <definedName name="sap_D0004_00000001_3">#REF!</definedName>
    <definedName name="sap_D0004_00000001_3_1">#REF!</definedName>
    <definedName name="sap_D0004_00000001_4">#REF!</definedName>
    <definedName name="sap_D0004_00000001_5">#REF!</definedName>
    <definedName name="sap_D0004_00000001_6">#REF!</definedName>
    <definedName name="sap_D0004_00000001_7">#REF!</definedName>
    <definedName name="sap_D0004_00000001_8">#REF!</definedName>
    <definedName name="sap_D0005_00000001_2">#REF!</definedName>
    <definedName name="sap_D0005_00000001_3">#REF!</definedName>
    <definedName name="sap_D0005_00000001_3_1">#REF!</definedName>
    <definedName name="sap_D0005_00000001_4">#REF!</definedName>
    <definedName name="sap_D0005_00000001_5">#REF!</definedName>
    <definedName name="sap_D0005_00000001_6">#REF!</definedName>
    <definedName name="sap_D0005_00000001_7">#REF!</definedName>
    <definedName name="sap_D0005_00000001_8">#REF!</definedName>
    <definedName name="sap_D0006_00000001_2">#REF!</definedName>
    <definedName name="sap_D0006_00000001_3">#REF!</definedName>
    <definedName name="sap_D0006_00000001_3_1">#REF!</definedName>
    <definedName name="sap_D0006_00000001_4">#REF!</definedName>
    <definedName name="sap_D0006_00000001_5">#REF!</definedName>
    <definedName name="sap_D0006_00000001_6">#REF!</definedName>
    <definedName name="sap_D0006_00000001_7">#REF!</definedName>
    <definedName name="sap_D0006_00000001_8">#REF!</definedName>
    <definedName name="sap_D0007_00000001_2">#REF!</definedName>
    <definedName name="sap_D0007_00000001_3">#REF!</definedName>
    <definedName name="sap_D0007_00000001_3_1">#REF!</definedName>
    <definedName name="sap_D0007_00000001_4">#REF!</definedName>
    <definedName name="sap_D0007_00000001_5">#REF!</definedName>
    <definedName name="sap_D0007_00000001_6">#REF!</definedName>
    <definedName name="sap_D0007_00000001_7">#REF!</definedName>
    <definedName name="sap_D0007_00000001_8">#REF!</definedName>
    <definedName name="sap_D0008_00000001_2">#REF!</definedName>
    <definedName name="sap_D0008_00000001_3">#REF!</definedName>
    <definedName name="sap_D0008_00000001_3_1">#REF!</definedName>
    <definedName name="sap_D0008_00000001_4">#REF!</definedName>
    <definedName name="sap_D0008_00000001_5">#REF!</definedName>
    <definedName name="sap_D0008_00000001_6">#REF!</definedName>
    <definedName name="sap_D0008_00000001_7">#REF!</definedName>
    <definedName name="sap_D0008_00000001_8">#REF!</definedName>
    <definedName name="sap_D0009_00000001_2">#REF!</definedName>
    <definedName name="sap_D0009_00000001_3">#REF!</definedName>
    <definedName name="sap_D0009_00000001_3_1">#REF!</definedName>
    <definedName name="sap_D0009_00000001_4">#REF!</definedName>
    <definedName name="sap_D0009_00000001_5">#REF!</definedName>
    <definedName name="sap_D0009_00000001_6">#REF!</definedName>
    <definedName name="sap_D0009_00000001_7">#REF!</definedName>
    <definedName name="sap_D0009_00000001_8">#REF!</definedName>
    <definedName name="sap_D0010_00000001_2">#REF!</definedName>
    <definedName name="sap_D0010_00000001_3">#REF!</definedName>
    <definedName name="sap_D0010_00000001_3_1">#REF!</definedName>
    <definedName name="sap_D0010_00000001_4">#REF!</definedName>
    <definedName name="sap_D0010_00000001_5">#REF!</definedName>
    <definedName name="sap_D0010_00000001_6">#REF!</definedName>
    <definedName name="sap_D0010_00000001_7">#REF!</definedName>
    <definedName name="sap_D0010_00000001_8">#REF!</definedName>
    <definedName name="sap_D0011_00000001_2">#REF!</definedName>
    <definedName name="sap_D0011_00000001_3">#REF!</definedName>
    <definedName name="sap_D0011_00000001_3_1">#REF!</definedName>
    <definedName name="sap_D0011_00000001_4">#REF!</definedName>
    <definedName name="sap_D0011_00000001_5">#REF!</definedName>
    <definedName name="sap_D0011_00000001_6">#REF!</definedName>
    <definedName name="sap_D0011_00000001_7">#REF!</definedName>
    <definedName name="sap_D0011_00000001_8">#REF!</definedName>
    <definedName name="sap_D0012_00000001_2">#REF!</definedName>
    <definedName name="sap_D0012_00000001_3">#REF!</definedName>
    <definedName name="sap_D0012_00000001_3_1">#REF!</definedName>
    <definedName name="sap_D0012_00000001_4">#REF!</definedName>
    <definedName name="sap_D0012_00000001_5">#REF!</definedName>
    <definedName name="sap_D0012_00000001_6">#REF!</definedName>
    <definedName name="sap_D0012_00000001_7">#REF!</definedName>
    <definedName name="sap_D0012_00000001_8">#REF!</definedName>
    <definedName name="sap_D0013_00000001_2">#REF!</definedName>
    <definedName name="sap_D0013_00000001_3">#REF!</definedName>
    <definedName name="sap_D0013_00000001_3_1">#REF!</definedName>
    <definedName name="sap_D0013_00000001_4">#REF!</definedName>
    <definedName name="sap_D0013_00000001_5">#REF!</definedName>
    <definedName name="sap_D0013_00000001_6">#REF!</definedName>
    <definedName name="sap_D0013_00000001_7">#REF!</definedName>
    <definedName name="sap_D0013_00000001_8">#REF!</definedName>
    <definedName name="sap_D0014_00000001_2">#REF!</definedName>
    <definedName name="sap_D0014_00000001_3">#REF!</definedName>
    <definedName name="sap_D0014_00000001_3_1">#REF!</definedName>
    <definedName name="sap_D0014_00000001_4">#REF!</definedName>
    <definedName name="sap_D0014_00000001_5">#REF!</definedName>
    <definedName name="sap_D0014_00000001_6">#REF!</definedName>
    <definedName name="sap_D0014_00000001_7">#REF!</definedName>
    <definedName name="sap_D0014_00000001_8">#REF!</definedName>
    <definedName name="sap_D0015_00000001_2">#REF!</definedName>
    <definedName name="sap_D0015_00000001_3">#REF!</definedName>
    <definedName name="sap_D0015_00000001_3_1">#REF!</definedName>
    <definedName name="sap_D0015_00000001_4">#REF!</definedName>
    <definedName name="sap_D0015_00000001_5">#REF!</definedName>
    <definedName name="sap_D0015_00000001_6">#REF!</definedName>
    <definedName name="sap_D0015_00000001_7">#REF!</definedName>
    <definedName name="sap_D0015_00000001_8">#REF!</definedName>
    <definedName name="sap_D0016_00000001_2">#REF!</definedName>
    <definedName name="sap_D0016_00000001_3">#REF!</definedName>
    <definedName name="sap_D0016_00000001_3_1">#REF!</definedName>
    <definedName name="sap_D0016_00000001_4">#REF!</definedName>
    <definedName name="sap_D0016_00000001_5">#REF!</definedName>
    <definedName name="sap_D0016_00000001_6">#REF!</definedName>
    <definedName name="sap_D0016_00000001_7">#REF!</definedName>
    <definedName name="sap_D0016_00000001_8">#REF!</definedName>
    <definedName name="sap_D0017_00000001_2">#REF!</definedName>
    <definedName name="sap_D0017_00000001_3">#REF!</definedName>
    <definedName name="sap_D0017_00000001_3_1">#REF!</definedName>
    <definedName name="sap_D0017_00000001_4">#REF!</definedName>
    <definedName name="sap_D0017_00000001_5">#REF!</definedName>
    <definedName name="sap_D0017_00000001_6">#REF!</definedName>
    <definedName name="sap_D0017_00000001_7">#REF!</definedName>
    <definedName name="sap_D0017_00000001_8">#REF!</definedName>
    <definedName name="sap_D0018_00000001_2">#REF!</definedName>
    <definedName name="sap_D0018_00000001_3">#REF!</definedName>
    <definedName name="sap_D0018_00000001_3_1">#REF!</definedName>
    <definedName name="sap_D0018_00000001_4">#REF!</definedName>
    <definedName name="sap_D0018_00000001_5">#REF!</definedName>
    <definedName name="sap_D0018_00000001_6">#REF!</definedName>
    <definedName name="sap_D0018_00000001_7">#REF!</definedName>
    <definedName name="sap_D0018_00000001_8">#REF!</definedName>
    <definedName name="sap_D0019_00000001_2">#REF!</definedName>
    <definedName name="sap_D0019_00000001_3">#REF!</definedName>
    <definedName name="sap_D0019_00000001_3_1">#REF!</definedName>
    <definedName name="sap_D0019_00000001_4">#REF!</definedName>
    <definedName name="sap_D0019_00000001_5">#REF!</definedName>
    <definedName name="sap_D0019_00000001_6">#REF!</definedName>
    <definedName name="sap_D0019_00000001_7">#REF!</definedName>
    <definedName name="sap_D0019_00000001_8">#REF!</definedName>
    <definedName name="sap_D0020_00000001_2">#REF!</definedName>
    <definedName name="sap_D0020_00000001_3">#REF!</definedName>
    <definedName name="sap_D0020_00000001_3_1">#REF!</definedName>
    <definedName name="sap_D0020_00000001_4">#REF!</definedName>
    <definedName name="sap_D0020_00000001_5">#REF!</definedName>
    <definedName name="sap_D0020_00000001_6">#REF!</definedName>
    <definedName name="sap_D0020_00000001_7">#REF!</definedName>
    <definedName name="sap_D0020_00000001_8">#REF!</definedName>
    <definedName name="sap_D0021_00000001_2">#REF!</definedName>
    <definedName name="sap_D0021_00000001_3">#REF!</definedName>
    <definedName name="sap_D0021_00000001_3_1">#REF!</definedName>
    <definedName name="sap_D0021_00000001_4">#REF!</definedName>
    <definedName name="sap_D0021_00000001_5">#REF!</definedName>
    <definedName name="sap_D0021_00000001_6">#REF!</definedName>
    <definedName name="sap_D0021_00000001_7">#REF!</definedName>
    <definedName name="sap_D0021_00000001_8">#REF!</definedName>
    <definedName name="sap_D0022_00000001_2">#REF!</definedName>
    <definedName name="sap_D0022_00000001_3">#REF!</definedName>
    <definedName name="sap_D0022_00000001_3_1">#REF!</definedName>
    <definedName name="sap_D0022_00000001_4">#REF!</definedName>
    <definedName name="sap_D0022_00000001_5">#REF!</definedName>
    <definedName name="sap_D0022_00000001_6">#REF!</definedName>
    <definedName name="sap_D0022_00000001_7">#REF!</definedName>
    <definedName name="sap_D0022_00000001_8">#REF!</definedName>
    <definedName name="sap_D0023_00000001_2">#REF!</definedName>
    <definedName name="sap_D0023_00000001_3">#REF!</definedName>
    <definedName name="sap_D0023_00000001_3_1">#REF!</definedName>
    <definedName name="sap_D0023_00000001_4">#REF!</definedName>
    <definedName name="sap_D0023_00000001_5">#REF!</definedName>
    <definedName name="sap_D0023_00000001_6">#REF!</definedName>
    <definedName name="sap_D0023_00000001_7">#REF!</definedName>
    <definedName name="sap_D0023_00000001_8">#REF!</definedName>
    <definedName name="sap_D0024_00000001_2">#REF!</definedName>
    <definedName name="sap_D0024_00000001_3">#REF!</definedName>
    <definedName name="sap_D0024_00000001_3_1">#REF!</definedName>
    <definedName name="sap_D0024_00000001_4">#REF!</definedName>
    <definedName name="sap_D0024_00000001_5">#REF!</definedName>
    <definedName name="sap_D0024_00000001_6">#REF!</definedName>
    <definedName name="sap_D0024_00000001_7">#REF!</definedName>
    <definedName name="sap_D0024_00000001_8">#REF!</definedName>
    <definedName name="sap_D0025_00000001_2">#REF!</definedName>
    <definedName name="sap_D0025_00000001_3">#REF!</definedName>
    <definedName name="sap_D0025_00000001_3_1">#REF!</definedName>
    <definedName name="sap_D0025_00000001_4">#REF!</definedName>
    <definedName name="sap_D0025_00000001_5">#REF!</definedName>
    <definedName name="sap_D0025_00000001_6">#REF!</definedName>
    <definedName name="sap_D0025_00000001_7">#REF!</definedName>
    <definedName name="sap_D0025_00000001_8">#REF!</definedName>
    <definedName name="sap_D0026_00000001_2">#REF!</definedName>
    <definedName name="sap_D0026_00000001_3">#REF!</definedName>
    <definedName name="sap_D0026_00000001_3_1">#REF!</definedName>
    <definedName name="sap_D0026_00000001_4">#REF!</definedName>
    <definedName name="sap_D0026_00000001_5">#REF!</definedName>
    <definedName name="sap_D0026_00000001_6">#REF!</definedName>
    <definedName name="sap_D0026_00000001_7">#REF!</definedName>
    <definedName name="sap_D0026_00000001_8">#REF!</definedName>
    <definedName name="sap_D0027_00000001_2">#REF!</definedName>
    <definedName name="sap_D0027_00000001_3">#REF!</definedName>
    <definedName name="sap_D0027_00000001_3_1">#REF!</definedName>
    <definedName name="sap_D0027_00000001_4">#REF!</definedName>
    <definedName name="sap_D0027_00000001_5">#REF!</definedName>
    <definedName name="sap_D0027_00000001_6">#REF!</definedName>
    <definedName name="sap_D0027_00000001_7">#REF!</definedName>
    <definedName name="sap_D0027_00000001_8">#REF!</definedName>
    <definedName name="sap_D0028_00000001_2">#REF!</definedName>
    <definedName name="sap_D0028_00000001_3">#REF!</definedName>
    <definedName name="sap_D0028_00000001_3_1">#REF!</definedName>
    <definedName name="sap_D0028_00000001_4">#REF!</definedName>
    <definedName name="sap_D0028_00000001_5">#REF!</definedName>
    <definedName name="sap_D0028_00000001_6">#REF!</definedName>
    <definedName name="sap_D0028_00000001_7">#REF!</definedName>
    <definedName name="sap_D0028_00000001_8">#REF!</definedName>
    <definedName name="sap_D0029_00000001_2">#REF!</definedName>
    <definedName name="sap_D0029_00000001_3">#REF!</definedName>
    <definedName name="sap_D0029_00000001_3_1">#REF!</definedName>
    <definedName name="sap_D0029_00000001_4">#REF!</definedName>
    <definedName name="sap_D0029_00000001_5">#REF!</definedName>
    <definedName name="sap_D0029_00000001_6">#REF!</definedName>
    <definedName name="sap_D0029_00000001_7">#REF!</definedName>
    <definedName name="sap_D0029_00000001_8">#REF!</definedName>
    <definedName name="sap_D0030_00000001_2">#REF!</definedName>
    <definedName name="sap_D0030_00000001_3">#REF!</definedName>
    <definedName name="sap_D0030_00000001_3_1">#REF!</definedName>
    <definedName name="sap_D0030_00000001_4">#REF!</definedName>
    <definedName name="sap_D0030_00000001_5">#REF!</definedName>
    <definedName name="sap_D0030_00000001_6">#REF!</definedName>
    <definedName name="sap_D0030_00000001_7">#REF!</definedName>
    <definedName name="sap_D0030_00000001_8">#REF!</definedName>
    <definedName name="sap_D0031_00000001_2">#REF!</definedName>
    <definedName name="sap_D0031_00000001_3">#REF!</definedName>
    <definedName name="sap_D0031_00000001_3_1">#REF!</definedName>
    <definedName name="sap_D0031_00000001_4">#REF!</definedName>
    <definedName name="sap_D0031_00000001_5">#REF!</definedName>
    <definedName name="sap_D0031_00000001_6">#REF!</definedName>
    <definedName name="sap_D0031_00000001_7">#REF!</definedName>
    <definedName name="sap_D0031_00000001_8">#REF!</definedName>
    <definedName name="sap_D0032_00000001_2">#REF!</definedName>
    <definedName name="sap_D0032_00000001_3">#REF!</definedName>
    <definedName name="sap_D0032_00000001_3_1">#REF!</definedName>
    <definedName name="sap_D0032_00000001_4">#REF!</definedName>
    <definedName name="sap_D0032_00000001_5">#REF!</definedName>
    <definedName name="sap_D0032_00000001_6">#REF!</definedName>
    <definedName name="sap_D0032_00000001_7">#REF!</definedName>
    <definedName name="sap_D0032_00000001_8">#REF!</definedName>
    <definedName name="sap_D0033_00000001_2">#REF!</definedName>
    <definedName name="sap_D0033_00000001_3">#REF!</definedName>
    <definedName name="sap_D0033_00000001_3_1">#REF!</definedName>
    <definedName name="sap_D0033_00000001_4">#REF!</definedName>
    <definedName name="sap_D0033_00000001_5">#REF!</definedName>
    <definedName name="sap_D0033_00000001_6">#REF!</definedName>
    <definedName name="sap_D0033_00000001_7">#REF!</definedName>
    <definedName name="sap_D0033_00000001_8">#REF!</definedName>
    <definedName name="sap_D0034_00000001_2">#REF!</definedName>
    <definedName name="sap_D0034_00000001_3">#REF!</definedName>
    <definedName name="sap_D0034_00000001_3_1">#REF!</definedName>
    <definedName name="sap_D0034_00000001_4">#REF!</definedName>
    <definedName name="sap_D0034_00000001_5">#REF!</definedName>
    <definedName name="sap_D0034_00000001_6">#REF!</definedName>
    <definedName name="sap_D0034_00000001_7">#REF!</definedName>
    <definedName name="sap_D0034_00000001_8">#REF!</definedName>
    <definedName name="sap_D0035_00000001_2">#REF!</definedName>
    <definedName name="sap_D0035_00000001_3">#REF!</definedName>
    <definedName name="sap_D0035_00000001_3_1">#REF!</definedName>
    <definedName name="sap_D0035_00000001_4">#REF!</definedName>
    <definedName name="sap_D0035_00000001_5">#REF!</definedName>
    <definedName name="sap_D0035_00000001_6">#REF!</definedName>
    <definedName name="sap_D0035_00000001_7">#REF!</definedName>
    <definedName name="sap_D0035_00000001_8">#REF!</definedName>
    <definedName name="sap_D0036_00000001_2">#REF!</definedName>
    <definedName name="sap_D0036_00000001_3">#REF!</definedName>
    <definedName name="sap_D0036_00000001_3_1">#REF!</definedName>
    <definedName name="sap_D0036_00000001_4">#REF!</definedName>
    <definedName name="sap_D0036_00000001_5">#REF!</definedName>
    <definedName name="sap_D0036_00000001_6">#REF!</definedName>
    <definedName name="sap_D0036_00000001_7">#REF!</definedName>
    <definedName name="sap_D0036_00000001_8">#REF!</definedName>
    <definedName name="sap_D0037_00000001_2">#REF!</definedName>
    <definedName name="sap_D0037_00000001_3">#REF!</definedName>
    <definedName name="sap_D0037_00000001_3_1">#REF!</definedName>
    <definedName name="sap_D0037_00000001_4">#REF!</definedName>
    <definedName name="sap_D0037_00000001_5">#REF!</definedName>
    <definedName name="sap_D0037_00000001_6">#REF!</definedName>
    <definedName name="sap_D0037_00000001_7">#REF!</definedName>
    <definedName name="sap_D0037_00000001_8">#REF!</definedName>
    <definedName name="sap_D0038_00000001_2">#REF!</definedName>
    <definedName name="sap_D0038_00000001_3">#REF!</definedName>
    <definedName name="sap_D0038_00000001_3_1">#REF!</definedName>
    <definedName name="sap_D0038_00000001_4">#REF!</definedName>
    <definedName name="sap_D0038_00000001_5">#REF!</definedName>
    <definedName name="sap_D0038_00000001_6">#REF!</definedName>
    <definedName name="sap_D0038_00000001_7">#REF!</definedName>
    <definedName name="sap_D0038_00000001_8">#REF!</definedName>
    <definedName name="sap_D0039_00000001_2">#REF!</definedName>
    <definedName name="sap_D0039_00000001_3">#REF!</definedName>
    <definedName name="sap_D0039_00000001_3_1">#REF!</definedName>
    <definedName name="sap_D0039_00000001_4">#REF!</definedName>
    <definedName name="sap_D0039_00000001_5">#REF!</definedName>
    <definedName name="sap_D0039_00000001_6">#REF!</definedName>
    <definedName name="sap_D0039_00000001_7">#REF!</definedName>
    <definedName name="sap_D0039_00000001_8">#REF!</definedName>
    <definedName name="sap_D0040_00000001_2">#REF!</definedName>
    <definedName name="sap_D0040_00000001_3">#REF!</definedName>
    <definedName name="sap_D0040_00000001_3_1">#REF!</definedName>
    <definedName name="sap_D0040_00000001_4">#REF!</definedName>
    <definedName name="sap_D0040_00000001_5">#REF!</definedName>
    <definedName name="sap_D0040_00000001_6">#REF!</definedName>
    <definedName name="sap_D0040_00000001_7">#REF!</definedName>
    <definedName name="sap_D0040_00000001_8">#REF!</definedName>
    <definedName name="sap_D0041_00000001_2">#REF!</definedName>
    <definedName name="sap_D0041_00000001_3">#REF!</definedName>
    <definedName name="sap_D0041_00000001_3_1">#REF!</definedName>
    <definedName name="sap_D0041_00000001_4">#REF!</definedName>
    <definedName name="sap_D0041_00000001_5">#REF!</definedName>
    <definedName name="sap_D0041_00000001_6">#REF!</definedName>
    <definedName name="sap_D0041_00000001_7">#REF!</definedName>
    <definedName name="sap_D0041_00000001_8">#REF!</definedName>
    <definedName name="sap_D0042_00000001_2">#REF!</definedName>
    <definedName name="sap_D0042_00000001_3">#REF!</definedName>
    <definedName name="sap_D0042_00000001_3_1">#REF!</definedName>
    <definedName name="sap_D0042_00000001_4">#REF!</definedName>
    <definedName name="sap_D0042_00000001_5">#REF!</definedName>
    <definedName name="sap_D0042_00000001_6">#REF!</definedName>
    <definedName name="sap_D0042_00000001_7">#REF!</definedName>
    <definedName name="sap_D0042_00000001_8">#REF!</definedName>
    <definedName name="sap_D0043_00000001_2">#REF!</definedName>
    <definedName name="sap_D0043_00000001_3">#REF!</definedName>
    <definedName name="sap_D0043_00000001_3_1">#REF!</definedName>
    <definedName name="sap_D0043_00000001_4">#REF!</definedName>
    <definedName name="sap_D0043_00000001_5">#REF!</definedName>
    <definedName name="sap_D0043_00000001_6">#REF!</definedName>
    <definedName name="sap_D0043_00000001_7">#REF!</definedName>
    <definedName name="sap_D0043_00000001_8">#REF!</definedName>
    <definedName name="sap_D0044_00000001_2">#REF!</definedName>
    <definedName name="sap_D0044_00000001_3">#REF!</definedName>
    <definedName name="sap_D0044_00000001_3_1">#REF!</definedName>
    <definedName name="sap_D0044_00000001_4">#REF!</definedName>
    <definedName name="sap_D0044_00000001_5">#REF!</definedName>
    <definedName name="sap_D0044_00000001_6">#REF!</definedName>
    <definedName name="sap_D0044_00000001_7">#REF!</definedName>
    <definedName name="sap_D0044_00000001_8">#REF!</definedName>
    <definedName name="sap_D0045_00000001_2">#REF!</definedName>
    <definedName name="sap_D0045_00000001_3">#REF!</definedName>
    <definedName name="sap_D0045_00000001_3_1">#REF!</definedName>
    <definedName name="sap_D0045_00000001_4">#REF!</definedName>
    <definedName name="sap_D0045_00000001_5">#REF!</definedName>
    <definedName name="sap_D0045_00000001_6">#REF!</definedName>
    <definedName name="sap_D0045_00000001_7">#REF!</definedName>
    <definedName name="sap_D0045_00000001_8">#REF!</definedName>
    <definedName name="sap_D0046_00000001_2">#REF!</definedName>
    <definedName name="sap_D0046_00000001_3">#REF!</definedName>
    <definedName name="sap_D0046_00000001_3_1">#REF!</definedName>
    <definedName name="sap_D0046_00000001_4">#REF!</definedName>
    <definedName name="sap_D0046_00000001_5">#REF!</definedName>
    <definedName name="sap_D0046_00000001_6">#REF!</definedName>
    <definedName name="sap_D0046_00000001_7">#REF!</definedName>
    <definedName name="sap_D0046_00000001_8">#REF!</definedName>
    <definedName name="sap_D0047_00000001_2">#REF!</definedName>
    <definedName name="sap_D0047_00000001_3">#REF!</definedName>
    <definedName name="sap_D0047_00000001_3_1">#REF!</definedName>
    <definedName name="sap_D0047_00000001_4">#REF!</definedName>
    <definedName name="sap_D0047_00000001_5">#REF!</definedName>
    <definedName name="sap_D0047_00000001_6">#REF!</definedName>
    <definedName name="sap_D0047_00000001_7">#REF!</definedName>
    <definedName name="sap_D0047_00000001_8">#REF!</definedName>
    <definedName name="sap_D0048_00000001_2">#REF!</definedName>
    <definedName name="sap_D0048_00000001_3">#REF!</definedName>
    <definedName name="sap_D0048_00000001_3_1">#REF!</definedName>
    <definedName name="sap_D0048_00000001_4">#REF!</definedName>
    <definedName name="sap_D0048_00000001_5">#REF!</definedName>
    <definedName name="sap_D0048_00000001_6">#REF!</definedName>
    <definedName name="sap_D0048_00000001_7">#REF!</definedName>
    <definedName name="sap_D0048_00000001_8">#REF!</definedName>
    <definedName name="sap_D0049_00000001_2">#REF!</definedName>
    <definedName name="sap_D0049_00000001_3">#REF!</definedName>
    <definedName name="sap_D0049_00000001_3_1">#REF!</definedName>
    <definedName name="sap_D0049_00000001_4">#REF!</definedName>
    <definedName name="sap_D0049_00000001_5">#REF!</definedName>
    <definedName name="sap_D0049_00000001_6">#REF!</definedName>
    <definedName name="sap_D0049_00000001_7">#REF!</definedName>
    <definedName name="sap_D0049_00000001_8">#REF!</definedName>
    <definedName name="sap_D0050_00000001_2">#REF!</definedName>
    <definedName name="sap_D0050_00000001_3">#REF!</definedName>
    <definedName name="sap_D0050_00000001_3_1">#REF!</definedName>
    <definedName name="sap_D0050_00000001_4">#REF!</definedName>
    <definedName name="sap_D0050_00000001_5">#REF!</definedName>
    <definedName name="sap_D0050_00000001_6">#REF!</definedName>
    <definedName name="sap_D0050_00000001_7">#REF!</definedName>
    <definedName name="sap_D0050_00000001_8">#REF!</definedName>
    <definedName name="sap_D0051_00000001_2">#REF!</definedName>
    <definedName name="sap_D0051_00000001_3">#REF!</definedName>
    <definedName name="sap_D0051_00000001_3_1">#REF!</definedName>
    <definedName name="sap_D0051_00000001_4">#REF!</definedName>
    <definedName name="sap_D0051_00000001_5">#REF!</definedName>
    <definedName name="sap_D0051_00000001_6">#REF!</definedName>
    <definedName name="sap_D0051_00000001_7">#REF!</definedName>
    <definedName name="sap_D0051_00000001_8">#REF!</definedName>
    <definedName name="sap_D0052_00000001_2">#REF!</definedName>
    <definedName name="sap_D0052_00000001_3">#REF!</definedName>
    <definedName name="sap_D0052_00000001_3_1">#REF!</definedName>
    <definedName name="sap_D0052_00000001_4">#REF!</definedName>
    <definedName name="sap_D0052_00000001_5">#REF!</definedName>
    <definedName name="sap_D0052_00000001_6">#REF!</definedName>
    <definedName name="sap_D0052_00000001_7">#REF!</definedName>
    <definedName name="sap_D0052_00000001_8">#REF!</definedName>
    <definedName name="sap_D0053_00000001_2">#REF!</definedName>
    <definedName name="sap_D0053_00000001_3">#REF!</definedName>
    <definedName name="sap_D0053_00000001_3_1">#REF!</definedName>
    <definedName name="sap_D0053_00000001_4">#REF!</definedName>
    <definedName name="sap_D0053_00000001_5">#REF!</definedName>
    <definedName name="sap_D0053_00000001_6">#REF!</definedName>
    <definedName name="sap_D0053_00000001_7">#REF!</definedName>
    <definedName name="sap_D0053_00000001_8">#REF!</definedName>
    <definedName name="sap_D0054_00000001_2">#REF!</definedName>
    <definedName name="sap_D0054_00000001_3">#REF!</definedName>
    <definedName name="sap_D0054_00000001_3_1">#REF!</definedName>
    <definedName name="sap_D0054_00000001_4">#REF!</definedName>
    <definedName name="sap_D0054_00000001_5">#REF!</definedName>
    <definedName name="sap_D0054_00000001_6">#REF!</definedName>
    <definedName name="sap_D0054_00000001_7">#REF!</definedName>
    <definedName name="sap_D0054_00000001_8">#REF!</definedName>
    <definedName name="sap_D0055_00000001_2">#REF!</definedName>
    <definedName name="sap_D0055_00000001_3">#REF!</definedName>
    <definedName name="sap_D0055_00000001_3_1">#REF!</definedName>
    <definedName name="sap_D0055_00000001_4">#REF!</definedName>
    <definedName name="sap_D0055_00000001_5">#REF!</definedName>
    <definedName name="sap_D0055_00000001_6">#REF!</definedName>
    <definedName name="sap_D0055_00000001_7">#REF!</definedName>
    <definedName name="sap_D0055_00000001_8">#REF!</definedName>
    <definedName name="sap_D0056_00000001_2">#REF!</definedName>
    <definedName name="sap_D0056_00000001_3">#REF!</definedName>
    <definedName name="sap_D0056_00000001_3_1">#REF!</definedName>
    <definedName name="sap_D0056_00000001_4">#REF!</definedName>
    <definedName name="sap_D0056_00000001_5">#REF!</definedName>
    <definedName name="sap_D0056_00000001_6">#REF!</definedName>
    <definedName name="sap_D0056_00000001_7">#REF!</definedName>
    <definedName name="sap_D0056_00000001_8">#REF!</definedName>
    <definedName name="sap_D0057_00000001_2">#REF!</definedName>
    <definedName name="sap_D0057_00000001_3">#REF!</definedName>
    <definedName name="sap_D0057_00000001_3_1">#REF!</definedName>
    <definedName name="sap_D0057_00000001_4">#REF!</definedName>
    <definedName name="sap_D0057_00000001_5">#REF!</definedName>
    <definedName name="sap_D0057_00000001_6">#REF!</definedName>
    <definedName name="sap_D0057_00000001_7">#REF!</definedName>
    <definedName name="sap_D0057_00000001_8">#REF!</definedName>
    <definedName name="sap_D0058_00000001_2">#REF!</definedName>
    <definedName name="sap_D0058_00000001_3">#REF!</definedName>
    <definedName name="sap_D0058_00000001_3_1">#REF!</definedName>
    <definedName name="sap_D0058_00000001_4">#REF!</definedName>
    <definedName name="sap_D0058_00000001_5">#REF!</definedName>
    <definedName name="sap_D0058_00000001_6">#REF!</definedName>
    <definedName name="sap_D0058_00000001_7">#REF!</definedName>
    <definedName name="sap_D0058_00000001_8">#REF!</definedName>
    <definedName name="sap_D0059_00000001_2">#REF!</definedName>
    <definedName name="sap_D0059_00000001_3">#REF!</definedName>
    <definedName name="sap_D0059_00000001_3_1">#REF!</definedName>
    <definedName name="sap_D0059_00000001_4">#REF!</definedName>
    <definedName name="sap_D0059_00000001_5">#REF!</definedName>
    <definedName name="sap_D0059_00000001_6">#REF!</definedName>
    <definedName name="sap_D0059_00000001_7">#REF!</definedName>
    <definedName name="sap_D0059_00000001_8">#REF!</definedName>
    <definedName name="sap_D0060_00000001_2">#REF!</definedName>
    <definedName name="sap_D0060_00000001_3">#REF!</definedName>
    <definedName name="sap_D0060_00000001_3_1">#REF!</definedName>
    <definedName name="sap_D0060_00000001_4">#REF!</definedName>
    <definedName name="sap_D0060_00000001_5">#REF!</definedName>
    <definedName name="sap_D0060_00000001_6">#REF!</definedName>
    <definedName name="sap_D0060_00000001_7">#REF!</definedName>
    <definedName name="sap_D0060_00000001_8">#REF!</definedName>
    <definedName name="sap_D0061_00000001_2">#REF!</definedName>
    <definedName name="sap_D0061_00000001_3">#REF!</definedName>
    <definedName name="sap_D0061_00000001_3_1">#REF!</definedName>
    <definedName name="sap_D0061_00000001_4">#REF!</definedName>
    <definedName name="sap_D0061_00000001_5">#REF!</definedName>
    <definedName name="sap_D0061_00000001_6">#REF!</definedName>
    <definedName name="sap_D0061_00000001_7">#REF!</definedName>
    <definedName name="sap_D0061_00000001_8">#REF!</definedName>
    <definedName name="sap_D0062_00000001_2">#REF!</definedName>
    <definedName name="sap_D0062_00000001_3">#REF!</definedName>
    <definedName name="sap_D0062_00000001_3_1">#REF!</definedName>
    <definedName name="sap_D0062_00000001_4">#REF!</definedName>
    <definedName name="sap_D0062_00000001_5">#REF!</definedName>
    <definedName name="sap_D0062_00000001_6">#REF!</definedName>
    <definedName name="sap_D0062_00000001_7">#REF!</definedName>
    <definedName name="sap_D0062_00000001_8">#REF!</definedName>
    <definedName name="sap_D0063_00000001_2">#REF!</definedName>
    <definedName name="sap_D0063_00000001_3">#REF!</definedName>
    <definedName name="sap_D0063_00000001_3_1">#REF!</definedName>
    <definedName name="sap_D0063_00000001_4">#REF!</definedName>
    <definedName name="sap_D0063_00000001_5">#REF!</definedName>
    <definedName name="sap_D0063_00000001_6">#REF!</definedName>
    <definedName name="sap_D0063_00000001_7">#REF!</definedName>
    <definedName name="sap_D0063_00000001_8">#REF!</definedName>
    <definedName name="sap_D0064_00000001_2">#REF!</definedName>
    <definedName name="sap_D0064_00000001_3">#REF!</definedName>
    <definedName name="sap_D0064_00000001_3_1">#REF!</definedName>
    <definedName name="sap_D0064_00000001_4">#REF!</definedName>
    <definedName name="sap_D0064_00000001_5">#REF!</definedName>
    <definedName name="sap_D0064_00000001_6">#REF!</definedName>
    <definedName name="sap_D0064_00000001_7">#REF!</definedName>
    <definedName name="sap_D0064_00000001_8">#REF!</definedName>
    <definedName name="sap_D0065_00000001_2">#REF!</definedName>
    <definedName name="sap_D0065_00000001_3">#REF!</definedName>
    <definedName name="sap_D0065_00000001_3_1">#REF!</definedName>
    <definedName name="sap_D0065_00000001_4">#REF!</definedName>
    <definedName name="sap_D0065_00000001_5">#REF!</definedName>
    <definedName name="sap_D0065_00000001_6">#REF!</definedName>
    <definedName name="sap_D0065_00000001_7">#REF!</definedName>
    <definedName name="sap_D0065_00000001_8">#REF!</definedName>
    <definedName name="sap_D0066_00000001_2">#REF!</definedName>
    <definedName name="sap_D0066_00000001_3">#REF!</definedName>
    <definedName name="sap_D0066_00000001_3_1">#REF!</definedName>
    <definedName name="sap_D0066_00000001_4">#REF!</definedName>
    <definedName name="sap_D0066_00000001_5">#REF!</definedName>
    <definedName name="sap_D0066_00000001_6">#REF!</definedName>
    <definedName name="sap_D0066_00000001_7">#REF!</definedName>
    <definedName name="sap_D0066_00000001_8">#REF!</definedName>
    <definedName name="sap_D0067_00000001_2">#REF!</definedName>
    <definedName name="sap_D0067_00000001_3">#REF!</definedName>
    <definedName name="sap_D0067_00000001_3_1">#REF!</definedName>
    <definedName name="sap_D0067_00000001_4">#REF!</definedName>
    <definedName name="sap_D0067_00000001_5">#REF!</definedName>
    <definedName name="sap_D0067_00000001_6">#REF!</definedName>
    <definedName name="sap_D0067_00000001_7">#REF!</definedName>
    <definedName name="sap_D0067_00000001_8">#REF!</definedName>
    <definedName name="sap_D0068_00000001_2">#REF!</definedName>
    <definedName name="sap_D0068_00000001_3">#REF!</definedName>
    <definedName name="sap_D0068_00000001_3_1">#REF!</definedName>
    <definedName name="sap_D0068_00000001_4">#REF!</definedName>
    <definedName name="sap_D0068_00000001_5">#REF!</definedName>
    <definedName name="sap_D0068_00000001_6">#REF!</definedName>
    <definedName name="sap_D0068_00000001_7">#REF!</definedName>
    <definedName name="sap_D0068_00000001_8">#REF!</definedName>
    <definedName name="sap_D0069_00000001_2">#REF!</definedName>
    <definedName name="sap_D0069_00000001_3">#REF!</definedName>
    <definedName name="sap_D0069_00000001_3_1">#REF!</definedName>
    <definedName name="sap_D0069_00000001_4">#REF!</definedName>
    <definedName name="sap_D0069_00000001_5">#REF!</definedName>
    <definedName name="sap_D0069_00000001_6">#REF!</definedName>
    <definedName name="sap_D0069_00000001_7">#REF!</definedName>
    <definedName name="sap_D0069_00000001_8">#REF!</definedName>
    <definedName name="sap_D0070_00000001_2">#REF!</definedName>
    <definedName name="sap_D0070_00000001_3">#REF!</definedName>
    <definedName name="sap_D0070_00000001_3_1">#REF!</definedName>
    <definedName name="sap_D0070_00000001_4">#REF!</definedName>
    <definedName name="sap_D0070_00000001_5">#REF!</definedName>
    <definedName name="sap_D0070_00000001_6">#REF!</definedName>
    <definedName name="sap_D0070_00000001_7">#REF!</definedName>
    <definedName name="sap_D0070_00000001_8">#REF!</definedName>
    <definedName name="sap_D0071_00000001_2">#REF!</definedName>
    <definedName name="sap_D0071_00000001_3">#REF!</definedName>
    <definedName name="sap_D0071_00000001_3_1">#REF!</definedName>
    <definedName name="sap_D0071_00000001_4">#REF!</definedName>
    <definedName name="sap_D0071_00000001_5">#REF!</definedName>
    <definedName name="sap_D0071_00000001_6">#REF!</definedName>
    <definedName name="sap_D0071_00000001_7">#REF!</definedName>
    <definedName name="sap_D0071_00000001_8">#REF!</definedName>
    <definedName name="sap_D0072_00000001_2">#REF!</definedName>
    <definedName name="sap_D0072_00000001_3">#REF!</definedName>
    <definedName name="sap_D0072_00000001_3_1">#REF!</definedName>
    <definedName name="sap_D0072_00000001_4">#REF!</definedName>
    <definedName name="sap_D0072_00000001_5">#REF!</definedName>
    <definedName name="sap_D0072_00000001_6">#REF!</definedName>
    <definedName name="sap_D0072_00000001_7">#REF!</definedName>
    <definedName name="sap_D0072_00000001_8">#REF!</definedName>
    <definedName name="sap_F0001_2">#REF!</definedName>
    <definedName name="sap_F0001_3">#REF!</definedName>
    <definedName name="sap_F0001_3_1">#REF!</definedName>
    <definedName name="sap_F0001_4">#REF!</definedName>
    <definedName name="sap_F0001_5">#REF!</definedName>
    <definedName name="sap_F0001_6">#REF!</definedName>
    <definedName name="sap_F0001_7">#REF!</definedName>
    <definedName name="sap_F0001_8">#REF!</definedName>
    <definedName name="sap_K0001_2">#REF!</definedName>
    <definedName name="sap_K0001_3">#REF!</definedName>
    <definedName name="sap_K0001_3_1">#REF!</definedName>
    <definedName name="sap_K0001_4">#REF!</definedName>
    <definedName name="sap_K0001_5">#REF!</definedName>
    <definedName name="sap_K0001_6">#REF!</definedName>
    <definedName name="sap_K0001_7">#REF!</definedName>
    <definedName name="sap_K0001_8">#REF!</definedName>
    <definedName name="sap_K0002_2">#REF!</definedName>
    <definedName name="sap_K0002_3">#REF!</definedName>
    <definedName name="sap_K0002_3_1">#REF!</definedName>
    <definedName name="sap_K0002_4">#REF!</definedName>
    <definedName name="sap_K0002_5">#REF!</definedName>
    <definedName name="sap_K0002_6">#REF!</definedName>
    <definedName name="sap_K0002_7">#REF!</definedName>
    <definedName name="sap_K0002_8">#REF!</definedName>
    <definedName name="sap_K0003_2">#REF!</definedName>
    <definedName name="sap_K0003_3">#REF!</definedName>
    <definedName name="sap_K0003_3_1">#REF!</definedName>
    <definedName name="sap_K0003_4">#REF!</definedName>
    <definedName name="sap_K0003_5">#REF!</definedName>
    <definedName name="sap_K0003_6">#REF!</definedName>
    <definedName name="sap_K0003_7">#REF!</definedName>
    <definedName name="sap_K0003_8">#REF!</definedName>
    <definedName name="sap_K0004_2">#REF!</definedName>
    <definedName name="sap_K0004_3">#REF!</definedName>
    <definedName name="sap_K0004_3_1">#REF!</definedName>
    <definedName name="sap_K0004_4">#REF!</definedName>
    <definedName name="sap_K0004_5">#REF!</definedName>
    <definedName name="sap_K0004_6">#REF!</definedName>
    <definedName name="sap_K0004_7">#REF!</definedName>
    <definedName name="sap_K0004_8">#REF!</definedName>
    <definedName name="sap_K0005_2">#REF!</definedName>
    <definedName name="sap_K0005_3">#REF!</definedName>
    <definedName name="sap_K0005_3_1">#REF!</definedName>
    <definedName name="sap_K0005_4">#REF!</definedName>
    <definedName name="sap_K0005_5">#REF!</definedName>
    <definedName name="sap_K0005_6">#REF!</definedName>
    <definedName name="sap_K0005_7">#REF!</definedName>
    <definedName name="sap_K0005_8">#REF!</definedName>
    <definedName name="sap_K0006_2">#REF!</definedName>
    <definedName name="sap_K0006_3">#REF!</definedName>
    <definedName name="sap_K0006_3_1">#REF!</definedName>
    <definedName name="sap_K0006_4">#REF!</definedName>
    <definedName name="sap_K0006_5">#REF!</definedName>
    <definedName name="sap_K0006_6">#REF!</definedName>
    <definedName name="sap_K0006_7">#REF!</definedName>
    <definedName name="sap_K0006_8">#REF!</definedName>
    <definedName name="sap_K0007_2">#REF!</definedName>
    <definedName name="sap_K0007_3">#REF!</definedName>
    <definedName name="sap_K0007_3_1">#REF!</definedName>
    <definedName name="sap_K0007_4">#REF!</definedName>
    <definedName name="sap_K0007_5">#REF!</definedName>
    <definedName name="sap_K0007_6">#REF!</definedName>
    <definedName name="sap_K0007_7">#REF!</definedName>
    <definedName name="sap_K0007_8">#REF!</definedName>
    <definedName name="sap_K0008_2">#REF!</definedName>
    <definedName name="sap_K0008_3">#REF!</definedName>
    <definedName name="sap_K0008_3_1">#REF!</definedName>
    <definedName name="sap_K0008_4">#REF!</definedName>
    <definedName name="sap_K0008_5">#REF!</definedName>
    <definedName name="sap_K0008_6">#REF!</definedName>
    <definedName name="sap_K0008_7">#REF!</definedName>
    <definedName name="sap_K0008_8">#REF!</definedName>
    <definedName name="sap_K0009_2">#REF!</definedName>
    <definedName name="sap_K0009_3">#REF!</definedName>
    <definedName name="sap_K0009_3_1">#REF!</definedName>
    <definedName name="sap_K0009_4">#REF!</definedName>
    <definedName name="sap_K0009_5">#REF!</definedName>
    <definedName name="sap_K0009_6">#REF!</definedName>
    <definedName name="sap_K0009_7">#REF!</definedName>
    <definedName name="sap_K0009_8">#REF!</definedName>
    <definedName name="sap_K0010_2">#REF!</definedName>
    <definedName name="sap_K0010_3">#REF!</definedName>
    <definedName name="sap_K0010_3_1">#REF!</definedName>
    <definedName name="sap_K0010_4">#REF!</definedName>
    <definedName name="sap_K0010_5">#REF!</definedName>
    <definedName name="sap_K0010_6">#REF!</definedName>
    <definedName name="sap_K0010_7">#REF!</definedName>
    <definedName name="sap_K0010_8">#REF!</definedName>
    <definedName name="sap_K0011_2">#REF!</definedName>
    <definedName name="sap_K0011_3">#REF!</definedName>
    <definedName name="sap_K0011_3_1">#REF!</definedName>
    <definedName name="sap_K0011_4">#REF!</definedName>
    <definedName name="sap_K0011_5">#REF!</definedName>
    <definedName name="sap_K0011_6">#REF!</definedName>
    <definedName name="sap_K0011_7">#REF!</definedName>
    <definedName name="sap_K0011_8">#REF!</definedName>
    <definedName name="sap_K0012_2">#REF!</definedName>
    <definedName name="sap_K0012_3">#REF!</definedName>
    <definedName name="sap_K0012_3_1">#REF!</definedName>
    <definedName name="sap_K0012_4">#REF!</definedName>
    <definedName name="sap_K0012_5">#REF!</definedName>
    <definedName name="sap_K0012_6">#REF!</definedName>
    <definedName name="sap_K0012_7">#REF!</definedName>
    <definedName name="sap_K0012_8">#REF!</definedName>
    <definedName name="sap_K0013_2">#REF!</definedName>
    <definedName name="sap_K0013_3">#REF!</definedName>
    <definedName name="sap_K0013_3_1">#REF!</definedName>
    <definedName name="sap_K0013_4">#REF!</definedName>
    <definedName name="sap_K0013_5">#REF!</definedName>
    <definedName name="sap_K0013_6">#REF!</definedName>
    <definedName name="sap_K0013_7">#REF!</definedName>
    <definedName name="sap_K0013_8">#REF!</definedName>
    <definedName name="sap_K0014_2">#REF!</definedName>
    <definedName name="sap_K0014_3">#REF!</definedName>
    <definedName name="sap_K0014_3_1">#REF!</definedName>
    <definedName name="sap_K0014_4">#REF!</definedName>
    <definedName name="sap_K0014_5">#REF!</definedName>
    <definedName name="sap_K0014_6">#REF!</definedName>
    <definedName name="sap_K0014_7">#REF!</definedName>
    <definedName name="sap_K0014_8">#REF!</definedName>
    <definedName name="sap_K0015_2">#REF!</definedName>
    <definedName name="sap_K0015_3">#REF!</definedName>
    <definedName name="sap_K0015_3_1">#REF!</definedName>
    <definedName name="sap_K0015_4">#REF!</definedName>
    <definedName name="sap_K0015_5">#REF!</definedName>
    <definedName name="sap_K0015_6">#REF!</definedName>
    <definedName name="sap_K0015_7">#REF!</definedName>
    <definedName name="sap_K0015_8">#REF!</definedName>
    <definedName name="sap_K0016_2">#REF!</definedName>
    <definedName name="sap_K0016_3">#REF!</definedName>
    <definedName name="sap_K0016_3_1">#REF!</definedName>
    <definedName name="sap_K0016_4">#REF!</definedName>
    <definedName name="sap_K0016_5">#REF!</definedName>
    <definedName name="sap_K0016_6">#REF!</definedName>
    <definedName name="sap_K0016_7">#REF!</definedName>
    <definedName name="sap_K0016_8">#REF!</definedName>
    <definedName name="sap_S0001_2">#REF!</definedName>
    <definedName name="sap_S0001_3">#REF!</definedName>
    <definedName name="sap_S0001_3_1">#REF!</definedName>
    <definedName name="sap_S0001_4">#REF!</definedName>
    <definedName name="sap_S0001_5">#REF!</definedName>
    <definedName name="sap_S0001_6">#REF!</definedName>
    <definedName name="sap_S0001_7">#REF!</definedName>
    <definedName name="sap_S0001_8">#REF!</definedName>
    <definedName name="sap_S0002_2">#REF!</definedName>
    <definedName name="sap_S0002_3">#REF!</definedName>
    <definedName name="sap_S0002_3_1">#REF!</definedName>
    <definedName name="sap_S0002_4">#REF!</definedName>
    <definedName name="sap_S0002_5">#REF!</definedName>
    <definedName name="sap_S0002_6">#REF!</definedName>
    <definedName name="sap_S0002_7">#REF!</definedName>
    <definedName name="sap_S0002_8">#REF!</definedName>
    <definedName name="sap_S0003_2">#REF!</definedName>
    <definedName name="sap_S0003_3">#REF!</definedName>
    <definedName name="sap_S0003_3_1">#REF!</definedName>
    <definedName name="sap_S0003_4">#REF!</definedName>
    <definedName name="sap_S0003_5">#REF!</definedName>
    <definedName name="sap_S0003_6">#REF!</definedName>
    <definedName name="sap_S0003_7">#REF!</definedName>
    <definedName name="sap_S0003_8">#REF!</definedName>
    <definedName name="sap_S0004_2">#REF!</definedName>
    <definedName name="sap_S0004_3">#REF!</definedName>
    <definedName name="sap_S0004_3_1">#REF!</definedName>
    <definedName name="sap_S0004_4">#REF!</definedName>
    <definedName name="sap_S0004_5">#REF!</definedName>
    <definedName name="sap_S0004_6">#REF!</definedName>
    <definedName name="sap_S0004_7">#REF!</definedName>
    <definedName name="sap_S0004_8">#REF!</definedName>
    <definedName name="sap_S0005_2">#REF!</definedName>
    <definedName name="sap_S0005_3">#REF!</definedName>
    <definedName name="sap_S0005_3_1">#REF!</definedName>
    <definedName name="sap_S0005_4">#REF!</definedName>
    <definedName name="sap_S0005_5">#REF!</definedName>
    <definedName name="sap_S0005_6">#REF!</definedName>
    <definedName name="sap_S0005_7">#REF!</definedName>
    <definedName name="sap_S0005_8">#REF!</definedName>
    <definedName name="sap_S0006_2">#REF!</definedName>
    <definedName name="sap_S0006_3">#REF!</definedName>
    <definedName name="sap_S0006_3_1">#REF!</definedName>
    <definedName name="sap_S0006_4">#REF!</definedName>
    <definedName name="sap_S0006_5">#REF!</definedName>
    <definedName name="sap_S0006_6">#REF!</definedName>
    <definedName name="sap_S0006_7">#REF!</definedName>
    <definedName name="sap_S0006_8">#REF!</definedName>
    <definedName name="sap_S0007_2">#REF!</definedName>
    <definedName name="sap_S0007_3">#REF!</definedName>
    <definedName name="sap_S0007_3_1">#REF!</definedName>
    <definedName name="sap_S0007_4">#REF!</definedName>
    <definedName name="sap_S0007_5">#REF!</definedName>
    <definedName name="sap_S0007_6">#REF!</definedName>
    <definedName name="sap_S0007_7">#REF!</definedName>
    <definedName name="sap_S0007_8">#REF!</definedName>
    <definedName name="sap_S0008_2">#REF!</definedName>
    <definedName name="sap_S0008_3">#REF!</definedName>
    <definedName name="sap_S0008_3_1">#REF!</definedName>
    <definedName name="sap_S0008_4">#REF!</definedName>
    <definedName name="sap_S0008_5">#REF!</definedName>
    <definedName name="sap_S0008_6">#REF!</definedName>
    <definedName name="sap_S0008_7">#REF!</definedName>
    <definedName name="sap_S0008_8">#REF!</definedName>
    <definedName name="sap_S0009_2">#REF!</definedName>
    <definedName name="sap_S0009_3">#REF!</definedName>
    <definedName name="sap_S0009_3_1">#REF!</definedName>
    <definedName name="sap_S0009_4">#REF!</definedName>
    <definedName name="sap_S0009_5">#REF!</definedName>
    <definedName name="sap_S0009_6">#REF!</definedName>
    <definedName name="sap_S0009_7">#REF!</definedName>
    <definedName name="sap_S0009_8">#REF!</definedName>
    <definedName name="sap_S0010_2">#REF!</definedName>
    <definedName name="sap_S0010_3">#REF!</definedName>
    <definedName name="sap_S0010_3_1">#REF!</definedName>
    <definedName name="sap_S0010_4">#REF!</definedName>
    <definedName name="sap_S0010_5">#REF!</definedName>
    <definedName name="sap_S0010_6">#REF!</definedName>
    <definedName name="sap_S0010_7">#REF!</definedName>
    <definedName name="sap_S0010_8">#REF!</definedName>
    <definedName name="sap_S0011_2">#REF!</definedName>
    <definedName name="sap_S0011_3">#REF!</definedName>
    <definedName name="sap_S0011_3_1">#REF!</definedName>
    <definedName name="sap_S0011_4">#REF!</definedName>
    <definedName name="sap_S0011_5">#REF!</definedName>
    <definedName name="sap_S0011_6">#REF!</definedName>
    <definedName name="sap_S0011_7">#REF!</definedName>
    <definedName name="sap_S0011_8">#REF!</definedName>
    <definedName name="sap_S0012_2">#REF!</definedName>
    <definedName name="sap_S0012_3">#REF!</definedName>
    <definedName name="sap_S0012_3_1">#REF!</definedName>
    <definedName name="sap_S0012_4">#REF!</definedName>
    <definedName name="sap_S0012_5">#REF!</definedName>
    <definedName name="sap_S0012_6">#REF!</definedName>
    <definedName name="sap_S0012_7">#REF!</definedName>
    <definedName name="sap_S0012_8">#REF!</definedName>
    <definedName name="sap_S0013_2">#REF!</definedName>
    <definedName name="sap_S0013_3">#REF!</definedName>
    <definedName name="sap_S0013_3_1">#REF!</definedName>
    <definedName name="sap_S0013_4">#REF!</definedName>
    <definedName name="sap_S0013_5">#REF!</definedName>
    <definedName name="sap_S0013_6">#REF!</definedName>
    <definedName name="sap_S0013_7">#REF!</definedName>
    <definedName name="sap_S0013_8">#REF!</definedName>
    <definedName name="sap_S0014_2">#REF!</definedName>
    <definedName name="sap_S0014_3">#REF!</definedName>
    <definedName name="sap_S0014_3_1">#REF!</definedName>
    <definedName name="sap_S0014_4">#REF!</definedName>
    <definedName name="sap_S0014_5">#REF!</definedName>
    <definedName name="sap_S0014_6">#REF!</definedName>
    <definedName name="sap_S0014_7">#REF!</definedName>
    <definedName name="sap_S0014_8">#REF!</definedName>
    <definedName name="sap_S0015_2">#REF!</definedName>
    <definedName name="sap_S0015_3">#REF!</definedName>
    <definedName name="sap_S0015_3_1">#REF!</definedName>
    <definedName name="sap_S0015_4">#REF!</definedName>
    <definedName name="sap_S0015_5">#REF!</definedName>
    <definedName name="sap_S0015_6">#REF!</definedName>
    <definedName name="sap_S0015_7">#REF!</definedName>
    <definedName name="sap_S0015_8">#REF!</definedName>
    <definedName name="sap_S0016_2">#REF!</definedName>
    <definedName name="sap_S0016_3">#REF!</definedName>
    <definedName name="sap_S0016_3_1">#REF!</definedName>
    <definedName name="sap_S0016_4">#REF!</definedName>
    <definedName name="sap_S0016_5">#REF!</definedName>
    <definedName name="sap_S0016_6">#REF!</definedName>
    <definedName name="sap_S0016_7">#REF!</definedName>
    <definedName name="sap_S0016_8">#REF!</definedName>
    <definedName name="sap_S0017_2">#REF!</definedName>
    <definedName name="sap_S0017_3">#REF!</definedName>
    <definedName name="sap_S0017_3_1">#REF!</definedName>
    <definedName name="sap_S0017_4">#REF!</definedName>
    <definedName name="sap_S0017_5">#REF!</definedName>
    <definedName name="sap_S0017_6">#REF!</definedName>
    <definedName name="sap_S0017_7">#REF!</definedName>
    <definedName name="sap_S0017_8">#REF!</definedName>
    <definedName name="sap_S0018_2">#REF!</definedName>
    <definedName name="sap_S0018_3">#REF!</definedName>
    <definedName name="sap_S0018_3_1">#REF!</definedName>
    <definedName name="sap_S0018_4">#REF!</definedName>
    <definedName name="sap_S0018_5">#REF!</definedName>
    <definedName name="sap_S0018_6">#REF!</definedName>
    <definedName name="sap_S0018_7">#REF!</definedName>
    <definedName name="sap_S0018_8">#REF!</definedName>
    <definedName name="sap_S0019_2">#REF!</definedName>
    <definedName name="sap_S0019_3">#REF!</definedName>
    <definedName name="sap_S0019_3_1">#REF!</definedName>
    <definedName name="sap_S0019_4">#REF!</definedName>
    <definedName name="sap_S0019_5">#REF!</definedName>
    <definedName name="sap_S0019_6">#REF!</definedName>
    <definedName name="sap_S0019_7">#REF!</definedName>
    <definedName name="sap_S0019_8">#REF!</definedName>
    <definedName name="sap_S0020_2">#REF!</definedName>
    <definedName name="sap_S0020_3">#REF!</definedName>
    <definedName name="sap_S0020_3_1">#REF!</definedName>
    <definedName name="sap_S0020_4">#REF!</definedName>
    <definedName name="sap_S0020_5">#REF!</definedName>
    <definedName name="sap_S0020_6">#REF!</definedName>
    <definedName name="sap_S0020_7">#REF!</definedName>
    <definedName name="sap_S0020_8">#REF!</definedName>
    <definedName name="sap_S0021_2">#REF!</definedName>
    <definedName name="sap_S0021_3">#REF!</definedName>
    <definedName name="sap_S0021_3_1">#REF!</definedName>
    <definedName name="sap_S0021_4">#REF!</definedName>
    <definedName name="sap_S0021_5">#REF!</definedName>
    <definedName name="sap_S0021_6">#REF!</definedName>
    <definedName name="sap_S0021_7">#REF!</definedName>
    <definedName name="sap_S0021_8">#REF!</definedName>
    <definedName name="sap_S0022_2">#REF!</definedName>
    <definedName name="sap_S0022_3">#REF!</definedName>
    <definedName name="sap_S0022_3_1">#REF!</definedName>
    <definedName name="sap_S0022_4">#REF!</definedName>
    <definedName name="sap_S0022_5">#REF!</definedName>
    <definedName name="sap_S0022_6">#REF!</definedName>
    <definedName name="sap_S0022_7">#REF!</definedName>
    <definedName name="sap_S0022_8">#REF!</definedName>
    <definedName name="sap_S0023_2">#REF!</definedName>
    <definedName name="sap_S0023_3">#REF!</definedName>
    <definedName name="sap_S0023_3_1">#REF!</definedName>
    <definedName name="sap_S0023_4">#REF!</definedName>
    <definedName name="sap_S0023_5">#REF!</definedName>
    <definedName name="sap_S0023_6">#REF!</definedName>
    <definedName name="sap_S0023_7">#REF!</definedName>
    <definedName name="sap_S0023_8">#REF!</definedName>
    <definedName name="sap_S0024_2">#REF!</definedName>
    <definedName name="sap_S0024_3">#REF!</definedName>
    <definedName name="sap_S0024_3_1">#REF!</definedName>
    <definedName name="sap_S0024_4">#REF!</definedName>
    <definedName name="sap_S0024_5">#REF!</definedName>
    <definedName name="sap_S0024_6">#REF!</definedName>
    <definedName name="sap_S0024_7">#REF!</definedName>
    <definedName name="sap_S0024_8">#REF!</definedName>
    <definedName name="sap_S0025_2">#REF!</definedName>
    <definedName name="sap_S0025_3">#REF!</definedName>
    <definedName name="sap_S0025_3_1">#REF!</definedName>
    <definedName name="sap_S0025_4">#REF!</definedName>
    <definedName name="sap_S0025_5">#REF!</definedName>
    <definedName name="sap_S0025_6">#REF!</definedName>
    <definedName name="sap_S0025_7">#REF!</definedName>
    <definedName name="sap_S0025_8">#REF!</definedName>
    <definedName name="sap_S0026_2">#REF!</definedName>
    <definedName name="sap_S0026_3">#REF!</definedName>
    <definedName name="sap_S0026_3_1">#REF!</definedName>
    <definedName name="sap_S0026_4">#REF!</definedName>
    <definedName name="sap_S0026_5">#REF!</definedName>
    <definedName name="sap_S0026_6">#REF!</definedName>
    <definedName name="sap_S0026_7">#REF!</definedName>
    <definedName name="sap_S0026_8">#REF!</definedName>
    <definedName name="sap_S0027_2">#REF!</definedName>
    <definedName name="sap_S0027_3">#REF!</definedName>
    <definedName name="sap_S0027_3_1">#REF!</definedName>
    <definedName name="sap_S0027_4">#REF!</definedName>
    <definedName name="sap_S0027_5">#REF!</definedName>
    <definedName name="sap_S0027_6">#REF!</definedName>
    <definedName name="sap_S0027_7">#REF!</definedName>
    <definedName name="sap_S0027_8">#REF!</definedName>
    <definedName name="sap_S0028_2">#REF!</definedName>
    <definedName name="sap_S0028_3">#REF!</definedName>
    <definedName name="sap_S0028_3_1">#REF!</definedName>
    <definedName name="sap_S0028_4">#REF!</definedName>
    <definedName name="sap_S0028_5">#REF!</definedName>
    <definedName name="sap_S0028_6">#REF!</definedName>
    <definedName name="sap_S0028_7">#REF!</definedName>
    <definedName name="sap_S0028_8">#REF!</definedName>
    <definedName name="sap_S0029_2">#REF!</definedName>
    <definedName name="sap_S0029_3">#REF!</definedName>
    <definedName name="sap_S0029_3_1">#REF!</definedName>
    <definedName name="sap_S0029_4">#REF!</definedName>
    <definedName name="sap_S0029_5">#REF!</definedName>
    <definedName name="sap_S0029_6">#REF!</definedName>
    <definedName name="sap_S0029_7">#REF!</definedName>
    <definedName name="sap_S0029_8">#REF!</definedName>
    <definedName name="sap_S0030_2">#REF!</definedName>
    <definedName name="sap_S0030_3">#REF!</definedName>
    <definedName name="sap_S0030_3_1">#REF!</definedName>
    <definedName name="sap_S0030_4">#REF!</definedName>
    <definedName name="sap_S0030_5">#REF!</definedName>
    <definedName name="sap_S0030_6">#REF!</definedName>
    <definedName name="sap_S0030_7">#REF!</definedName>
    <definedName name="sap_S0030_8">#REF!</definedName>
    <definedName name="sap_S0031_2">#REF!</definedName>
    <definedName name="sap_S0031_3">#REF!</definedName>
    <definedName name="sap_S0031_3_1">#REF!</definedName>
    <definedName name="sap_S0031_4">#REF!</definedName>
    <definedName name="sap_S0031_5">#REF!</definedName>
    <definedName name="sap_S0031_6">#REF!</definedName>
    <definedName name="sap_S0031_7">#REF!</definedName>
    <definedName name="sap_S0031_8">#REF!</definedName>
    <definedName name="sap_S0032_2">#REF!</definedName>
    <definedName name="sap_S0032_3">#REF!</definedName>
    <definedName name="sap_S0032_3_1">#REF!</definedName>
    <definedName name="sap_S0032_4">#REF!</definedName>
    <definedName name="sap_S0032_5">#REF!</definedName>
    <definedName name="sap_S0032_6">#REF!</definedName>
    <definedName name="sap_S0032_7">#REF!</definedName>
    <definedName name="sap_S0032_8">#REF!</definedName>
    <definedName name="sap_S0033_2">#REF!</definedName>
    <definedName name="sap_S0033_3">#REF!</definedName>
    <definedName name="sap_S0033_3_1">#REF!</definedName>
    <definedName name="sap_S0033_4">#REF!</definedName>
    <definedName name="sap_S0033_5">#REF!</definedName>
    <definedName name="sap_S0033_6">#REF!</definedName>
    <definedName name="sap_S0033_7">#REF!</definedName>
    <definedName name="sap_S0033_8">#REF!</definedName>
    <definedName name="sap_S0034_2">#REF!</definedName>
    <definedName name="sap_S0034_3">#REF!</definedName>
    <definedName name="sap_S0034_3_1">#REF!</definedName>
    <definedName name="sap_S0034_4">#REF!</definedName>
    <definedName name="sap_S0034_5">#REF!</definedName>
    <definedName name="sap_S0034_6">#REF!</definedName>
    <definedName name="sap_S0034_7">#REF!</definedName>
    <definedName name="sap_S0034_8">#REF!</definedName>
    <definedName name="sap_S0035_2">#REF!</definedName>
    <definedName name="sap_S0035_3">#REF!</definedName>
    <definedName name="sap_S0035_3_1">#REF!</definedName>
    <definedName name="sap_S0035_4">#REF!</definedName>
    <definedName name="sap_S0035_5">#REF!</definedName>
    <definedName name="sap_S0035_6">#REF!</definedName>
    <definedName name="sap_S0035_7">#REF!</definedName>
    <definedName name="sap_S0035_8">#REF!</definedName>
    <definedName name="sap_S0036_2">#REF!</definedName>
    <definedName name="sap_S0036_3">#REF!</definedName>
    <definedName name="sap_S0036_3_1">#REF!</definedName>
    <definedName name="sap_S0036_4">#REF!</definedName>
    <definedName name="sap_S0036_5">#REF!</definedName>
    <definedName name="sap_S0036_6">#REF!</definedName>
    <definedName name="sap_S0036_7">#REF!</definedName>
    <definedName name="sap_S0036_8">#REF!</definedName>
    <definedName name="sap_S0037_2">#REF!</definedName>
    <definedName name="sap_S0037_3">#REF!</definedName>
    <definedName name="sap_S0037_3_1">#REF!</definedName>
    <definedName name="sap_S0037_4">#REF!</definedName>
    <definedName name="sap_S0037_5">#REF!</definedName>
    <definedName name="sap_S0037_6">#REF!</definedName>
    <definedName name="sap_S0037_7">#REF!</definedName>
    <definedName name="sap_S0037_8">#REF!</definedName>
    <definedName name="sap_S0038_2">#REF!</definedName>
    <definedName name="sap_S0038_3">#REF!</definedName>
    <definedName name="sap_S0038_3_1">#REF!</definedName>
    <definedName name="sap_S0038_4">#REF!</definedName>
    <definedName name="sap_S0038_5">#REF!</definedName>
    <definedName name="sap_S0038_6">#REF!</definedName>
    <definedName name="sap_S0038_7">#REF!</definedName>
    <definedName name="sap_S0038_8">#REF!</definedName>
    <definedName name="sap_S0039_2">#REF!</definedName>
    <definedName name="sap_S0039_3">#REF!</definedName>
    <definedName name="sap_S0039_3_1">#REF!</definedName>
    <definedName name="sap_S0039_4">#REF!</definedName>
    <definedName name="sap_S0039_5">#REF!</definedName>
    <definedName name="sap_S0039_6">#REF!</definedName>
    <definedName name="sap_S0039_7">#REF!</definedName>
    <definedName name="sap_S0039_8">#REF!</definedName>
    <definedName name="sap_S0040_2">#REF!</definedName>
    <definedName name="sap_S0040_3">#REF!</definedName>
    <definedName name="sap_S0040_3_1">#REF!</definedName>
    <definedName name="sap_S0040_4">#REF!</definedName>
    <definedName name="sap_S0040_5">#REF!</definedName>
    <definedName name="sap_S0040_6">#REF!</definedName>
    <definedName name="sap_S0040_7">#REF!</definedName>
    <definedName name="sap_S0040_8">#REF!</definedName>
    <definedName name="sap_S0041_2">#REF!</definedName>
    <definedName name="sap_S0041_3">#REF!</definedName>
    <definedName name="sap_S0041_3_1">#REF!</definedName>
    <definedName name="sap_S0041_4">#REF!</definedName>
    <definedName name="sap_S0041_5">#REF!</definedName>
    <definedName name="sap_S0041_6">#REF!</definedName>
    <definedName name="sap_S0041_7">#REF!</definedName>
    <definedName name="sap_S0041_8">#REF!</definedName>
    <definedName name="sap_S0042_2">#REF!</definedName>
    <definedName name="sap_S0042_3">#REF!</definedName>
    <definedName name="sap_S0042_3_1">#REF!</definedName>
    <definedName name="sap_S0042_4">#REF!</definedName>
    <definedName name="sap_S0042_5">#REF!</definedName>
    <definedName name="sap_S0042_6">#REF!</definedName>
    <definedName name="sap_S0042_7">#REF!</definedName>
    <definedName name="sap_S0042_8">#REF!</definedName>
    <definedName name="sap_S0043_2">#REF!</definedName>
    <definedName name="sap_S0043_3">#REF!</definedName>
    <definedName name="sap_S0043_3_1">#REF!</definedName>
    <definedName name="sap_S0043_4">#REF!</definedName>
    <definedName name="sap_S0043_5">#REF!</definedName>
    <definedName name="sap_S0043_6">#REF!</definedName>
    <definedName name="sap_S0043_7">#REF!</definedName>
    <definedName name="sap_S0043_8">#REF!</definedName>
    <definedName name="sap_S0044_2">#REF!</definedName>
    <definedName name="sap_S0044_3">#REF!</definedName>
    <definedName name="sap_S0044_3_1">#REF!</definedName>
    <definedName name="sap_S0044_4">#REF!</definedName>
    <definedName name="sap_S0044_5">#REF!</definedName>
    <definedName name="sap_S0044_6">#REF!</definedName>
    <definedName name="sap_S0044_7">#REF!</definedName>
    <definedName name="sap_S0044_8">#REF!</definedName>
    <definedName name="sap_S0045_2">#REF!</definedName>
    <definedName name="sap_S0045_3">#REF!</definedName>
    <definedName name="sap_S0045_3_1">#REF!</definedName>
    <definedName name="sap_S0045_4">#REF!</definedName>
    <definedName name="sap_S0045_5">#REF!</definedName>
    <definedName name="sap_S0045_6">#REF!</definedName>
    <definedName name="sap_S0045_7">#REF!</definedName>
    <definedName name="sap_S0045_8">#REF!</definedName>
    <definedName name="sap_S0046_2">#REF!</definedName>
    <definedName name="sap_S0046_3">#REF!</definedName>
    <definedName name="sap_S0046_3_1">#REF!</definedName>
    <definedName name="sap_S0046_4">#REF!</definedName>
    <definedName name="sap_S0046_5">#REF!</definedName>
    <definedName name="sap_S0046_6">#REF!</definedName>
    <definedName name="sap_S0046_7">#REF!</definedName>
    <definedName name="sap_S0046_8">#REF!</definedName>
    <definedName name="sap_S0047_2">#REF!</definedName>
    <definedName name="sap_S0047_3">#REF!</definedName>
    <definedName name="sap_S0047_3_1">#REF!</definedName>
    <definedName name="sap_S0047_4">#REF!</definedName>
    <definedName name="sap_S0047_5">#REF!</definedName>
    <definedName name="sap_S0047_6">#REF!</definedName>
    <definedName name="sap_S0047_7">#REF!</definedName>
    <definedName name="sap_S0047_8">#REF!</definedName>
    <definedName name="sap_S0048_2">#REF!</definedName>
    <definedName name="sap_S0048_3">#REF!</definedName>
    <definedName name="sap_S0048_3_1">#REF!</definedName>
    <definedName name="sap_S0048_4">#REF!</definedName>
    <definedName name="sap_S0048_5">#REF!</definedName>
    <definedName name="sap_S0048_6">#REF!</definedName>
    <definedName name="sap_S0048_7">#REF!</definedName>
    <definedName name="sap_S0048_8">#REF!</definedName>
    <definedName name="sap_S0049_2">#REF!</definedName>
    <definedName name="sap_S0049_3">#REF!</definedName>
    <definedName name="sap_S0049_3_1">#REF!</definedName>
    <definedName name="sap_S0049_4">#REF!</definedName>
    <definedName name="sap_S0049_5">#REF!</definedName>
    <definedName name="sap_S0049_6">#REF!</definedName>
    <definedName name="sap_S0049_7">#REF!</definedName>
    <definedName name="sap_S0049_8">#REF!</definedName>
    <definedName name="sap_S0050_2">#REF!</definedName>
    <definedName name="sap_S0050_3">#REF!</definedName>
    <definedName name="sap_S0050_3_1">#REF!</definedName>
    <definedName name="sap_S0050_4">#REF!</definedName>
    <definedName name="sap_S0050_5">#REF!</definedName>
    <definedName name="sap_S0050_6">#REF!</definedName>
    <definedName name="sap_S0050_7">#REF!</definedName>
    <definedName name="sap_S0050_8">#REF!</definedName>
    <definedName name="sap_S0051_2">#REF!</definedName>
    <definedName name="sap_S0051_3">#REF!</definedName>
    <definedName name="sap_S0051_3_1">#REF!</definedName>
    <definedName name="sap_S0051_4">#REF!</definedName>
    <definedName name="sap_S0051_5">#REF!</definedName>
    <definedName name="sap_S0051_6">#REF!</definedName>
    <definedName name="sap_S0051_7">#REF!</definedName>
    <definedName name="sap_S0051_8">#REF!</definedName>
    <definedName name="sap_S0052_2">#REF!</definedName>
    <definedName name="sap_S0052_3">#REF!</definedName>
    <definedName name="sap_S0052_3_1">#REF!</definedName>
    <definedName name="sap_S0052_4">#REF!</definedName>
    <definedName name="sap_S0052_5">#REF!</definedName>
    <definedName name="sap_S0052_6">#REF!</definedName>
    <definedName name="sap_S0052_7">#REF!</definedName>
    <definedName name="sap_S0052_8">#REF!</definedName>
    <definedName name="sap_S0053_2">#REF!</definedName>
    <definedName name="sap_S0053_3">#REF!</definedName>
    <definedName name="sap_S0053_3_1">#REF!</definedName>
    <definedName name="sap_S0053_4">#REF!</definedName>
    <definedName name="sap_S0053_5">#REF!</definedName>
    <definedName name="sap_S0053_6">#REF!</definedName>
    <definedName name="sap_S0053_7">#REF!</definedName>
    <definedName name="sap_S0053_8">#REF!</definedName>
    <definedName name="sap_S0054_2">#REF!</definedName>
    <definedName name="sap_S0054_3">#REF!</definedName>
    <definedName name="sap_S0054_3_1">#REF!</definedName>
    <definedName name="sap_S0054_4">#REF!</definedName>
    <definedName name="sap_S0054_5">#REF!</definedName>
    <definedName name="sap_S0054_6">#REF!</definedName>
    <definedName name="sap_S0054_7">#REF!</definedName>
    <definedName name="sap_S0054_8">#REF!</definedName>
    <definedName name="sap_S0055_2">#REF!</definedName>
    <definedName name="sap_S0055_3">#REF!</definedName>
    <definedName name="sap_S0055_3_1">#REF!</definedName>
    <definedName name="sap_S0055_4">#REF!</definedName>
    <definedName name="sap_S0055_5">#REF!</definedName>
    <definedName name="sap_S0055_6">#REF!</definedName>
    <definedName name="sap_S0055_7">#REF!</definedName>
    <definedName name="sap_S0055_8">#REF!</definedName>
    <definedName name="sap_S0056_2">#REF!</definedName>
    <definedName name="sap_S0056_3">#REF!</definedName>
    <definedName name="sap_S0056_3_1">#REF!</definedName>
    <definedName name="sap_S0056_4">#REF!</definedName>
    <definedName name="sap_S0056_5">#REF!</definedName>
    <definedName name="sap_S0056_6">#REF!</definedName>
    <definedName name="sap_S0056_7">#REF!</definedName>
    <definedName name="sap_S0056_8">#REF!</definedName>
    <definedName name="sap_S0057_2">#REF!</definedName>
    <definedName name="sap_S0057_3">#REF!</definedName>
    <definedName name="sap_S0057_3_1">#REF!</definedName>
    <definedName name="sap_S0057_4">#REF!</definedName>
    <definedName name="sap_S0057_5">#REF!</definedName>
    <definedName name="sap_S0057_6">#REF!</definedName>
    <definedName name="sap_S0057_7">#REF!</definedName>
    <definedName name="sap_S0057_8">#REF!</definedName>
    <definedName name="sap_S0058_2">#REF!</definedName>
    <definedName name="sap_S0058_3">#REF!</definedName>
    <definedName name="sap_S0058_3_1">#REF!</definedName>
    <definedName name="sap_S0058_4">#REF!</definedName>
    <definedName name="sap_S0058_5">#REF!</definedName>
    <definedName name="sap_S0058_6">#REF!</definedName>
    <definedName name="sap_S0058_7">#REF!</definedName>
    <definedName name="sap_S0058_8">#REF!</definedName>
    <definedName name="sap_S0059_2">#REF!</definedName>
    <definedName name="sap_S0059_3">#REF!</definedName>
    <definedName name="sap_S0059_3_1">#REF!</definedName>
    <definedName name="sap_S0059_4">#REF!</definedName>
    <definedName name="sap_S0059_5">#REF!</definedName>
    <definedName name="sap_S0059_6">#REF!</definedName>
    <definedName name="sap_S0059_7">#REF!</definedName>
    <definedName name="sap_S0059_8">#REF!</definedName>
    <definedName name="sap_S0060_2">#REF!</definedName>
    <definedName name="sap_S0060_3">#REF!</definedName>
    <definedName name="sap_S0060_3_1">#REF!</definedName>
    <definedName name="sap_S0060_4">#REF!</definedName>
    <definedName name="sap_S0060_5">#REF!</definedName>
    <definedName name="sap_S0060_6">#REF!</definedName>
    <definedName name="sap_S0060_7">#REF!</definedName>
    <definedName name="sap_S0060_8">#REF!</definedName>
    <definedName name="sap_S0061_2">#REF!</definedName>
    <definedName name="sap_S0061_3">#REF!</definedName>
    <definedName name="sap_S0061_3_1">#REF!</definedName>
    <definedName name="sap_S0061_4">#REF!</definedName>
    <definedName name="sap_S0061_5">#REF!</definedName>
    <definedName name="sap_S0061_6">#REF!</definedName>
    <definedName name="sap_S0061_7">#REF!</definedName>
    <definedName name="sap_S0061_8">#REF!</definedName>
    <definedName name="sap_S0062_2">#REF!</definedName>
    <definedName name="sap_S0062_3">#REF!</definedName>
    <definedName name="sap_S0062_3_1">#REF!</definedName>
    <definedName name="sap_S0062_4">#REF!</definedName>
    <definedName name="sap_S0062_5">#REF!</definedName>
    <definedName name="sap_S0062_6">#REF!</definedName>
    <definedName name="sap_S0062_7">#REF!</definedName>
    <definedName name="sap_S0062_8">#REF!</definedName>
    <definedName name="sap_S0063_2">#REF!</definedName>
    <definedName name="sap_S0063_3">#REF!</definedName>
    <definedName name="sap_S0063_3_1">#REF!</definedName>
    <definedName name="sap_S0063_4">#REF!</definedName>
    <definedName name="sap_S0063_5">#REF!</definedName>
    <definedName name="sap_S0063_6">#REF!</definedName>
    <definedName name="sap_S0063_7">#REF!</definedName>
    <definedName name="sap_S0063_8">#REF!</definedName>
    <definedName name="sap_S0064_2">#REF!</definedName>
    <definedName name="sap_S0064_3">#REF!</definedName>
    <definedName name="sap_S0064_3_1">#REF!</definedName>
    <definedName name="sap_S0064_4">#REF!</definedName>
    <definedName name="sap_S0064_5">#REF!</definedName>
    <definedName name="sap_S0064_6">#REF!</definedName>
    <definedName name="sap_S0064_7">#REF!</definedName>
    <definedName name="sap_S0064_8">#REF!</definedName>
    <definedName name="sap_S0065_2">#REF!</definedName>
    <definedName name="sap_S0065_3">#REF!</definedName>
    <definedName name="sap_S0065_3_1">#REF!</definedName>
    <definedName name="sap_S0065_4">#REF!</definedName>
    <definedName name="sap_S0065_5">#REF!</definedName>
    <definedName name="sap_S0065_6">#REF!</definedName>
    <definedName name="sap_S0065_7">#REF!</definedName>
    <definedName name="sap_S0065_8">#REF!</definedName>
    <definedName name="sap_S0066_2">#REF!</definedName>
    <definedName name="sap_S0066_3">#REF!</definedName>
    <definedName name="sap_S0066_3_1">#REF!</definedName>
    <definedName name="sap_S0066_4">#REF!</definedName>
    <definedName name="sap_S0066_5">#REF!</definedName>
    <definedName name="sap_S0066_6">#REF!</definedName>
    <definedName name="sap_S0066_7">#REF!</definedName>
    <definedName name="sap_S0066_8">#REF!</definedName>
    <definedName name="sap_S0067_2">#REF!</definedName>
    <definedName name="sap_S0067_3">#REF!</definedName>
    <definedName name="sap_S0067_3_1">#REF!</definedName>
    <definedName name="sap_S0067_4">#REF!</definedName>
    <definedName name="sap_S0067_5">#REF!</definedName>
    <definedName name="sap_S0067_6">#REF!</definedName>
    <definedName name="sap_S0067_7">#REF!</definedName>
    <definedName name="sap_S0067_8">#REF!</definedName>
    <definedName name="sap_S0068_2">#REF!</definedName>
    <definedName name="sap_S0068_3">#REF!</definedName>
    <definedName name="sap_S0068_3_1">#REF!</definedName>
    <definedName name="sap_S0068_4">#REF!</definedName>
    <definedName name="sap_S0068_5">#REF!</definedName>
    <definedName name="sap_S0068_6">#REF!</definedName>
    <definedName name="sap_S0068_7">#REF!</definedName>
    <definedName name="sap_S0068_8">#REF!</definedName>
    <definedName name="sap_S0069_2">#REF!</definedName>
    <definedName name="sap_S0069_3">#REF!</definedName>
    <definedName name="sap_S0069_3_1">#REF!</definedName>
    <definedName name="sap_S0069_4">#REF!</definedName>
    <definedName name="sap_S0069_5">#REF!</definedName>
    <definedName name="sap_S0069_6">#REF!</definedName>
    <definedName name="sap_S0069_7">#REF!</definedName>
    <definedName name="sap_S0069_8">#REF!</definedName>
    <definedName name="sap_S0070_2">#REF!</definedName>
    <definedName name="sap_S0070_3">#REF!</definedName>
    <definedName name="sap_S0070_3_1">#REF!</definedName>
    <definedName name="sap_S0070_4">#REF!</definedName>
    <definedName name="sap_S0070_5">#REF!</definedName>
    <definedName name="sap_S0070_6">#REF!</definedName>
    <definedName name="sap_S0070_7">#REF!</definedName>
    <definedName name="sap_S0070_8">#REF!</definedName>
    <definedName name="sap_S0071_2">#REF!</definedName>
    <definedName name="sap_S0071_3">#REF!</definedName>
    <definedName name="sap_S0071_3_1">#REF!</definedName>
    <definedName name="sap_S0071_4">#REF!</definedName>
    <definedName name="sap_S0071_5">#REF!</definedName>
    <definedName name="sap_S0071_6">#REF!</definedName>
    <definedName name="sap_S0071_7">#REF!</definedName>
    <definedName name="sap_S0071_8">#REF!</definedName>
    <definedName name="sap_S0072_2">#REF!</definedName>
    <definedName name="sap_S0072_3">#REF!</definedName>
    <definedName name="sap_S0072_3_1">#REF!</definedName>
    <definedName name="sap_S0072_4">#REF!</definedName>
    <definedName name="sap_S0072_5">#REF!</definedName>
    <definedName name="sap_S0072_6">#REF!</definedName>
    <definedName name="sap_S0072_7">#REF!</definedName>
    <definedName name="sap_S0072_8">#REF!</definedName>
    <definedName name="sap_Z0001_00000001_2">#REF!</definedName>
    <definedName name="sap_Z0001_00000001_3">#REF!</definedName>
    <definedName name="sap_Z0001_00000001_3_1">#REF!</definedName>
    <definedName name="sap_Z0001_00000001_4">#REF!</definedName>
    <definedName name="sap_Z0001_00000001_5">#REF!</definedName>
    <definedName name="sap_Z0001_00000001_6">#REF!</definedName>
    <definedName name="sap_Z0001_00000001_7">#REF!</definedName>
    <definedName name="sap_Z0001_00000001_8">#REF!</definedName>
    <definedName name="SAPBEXrevision" hidden="1">1</definedName>
    <definedName name="SAPBEXsysID" hidden="1">"P50"</definedName>
    <definedName name="SAPBEXwbID" hidden="1">"3VP5H6L8DUWYA4AI0XABYA7QH"</definedName>
    <definedName name="sasa">#REF!</definedName>
    <definedName name="sassaaa">#REF!</definedName>
    <definedName name="SATU">#N/A</definedName>
    <definedName name="SBE">#REF!</definedName>
    <definedName name="SBETaxRate">#REF!</definedName>
    <definedName name="SBS">#REF!</definedName>
    <definedName name="sby">#REF!</definedName>
    <definedName name="SBY_AMT">#REF!</definedName>
    <definedName name="SBY_AMT_NR">#REF!</definedName>
    <definedName name="SBY_AMT_R">#REF!</definedName>
    <definedName name="sby_bal">#REF!</definedName>
    <definedName name="scena" localSheetId="3" hidden="1">{#N/A,#N/A,FALSE,"Projections";#N/A,#N/A,FALSE,"AccrDil";#N/A,#N/A,FALSE,"PurchPriMult";#N/A,#N/A,FALSE,"Mults7_13";#N/A,#N/A,FALSE,"Mkt Mults";#N/A,#N/A,FALSE,"Acq Mults";#N/A,#N/A,FALSE,"StockPrices";#N/A,#N/A,FALSE,"Prem Paid";#N/A,#N/A,FALSE,"DCF";#N/A,#N/A,FALSE,"AUTO";#N/A,#N/A,FALSE,"Relative Trading";#N/A,#N/A,FALSE,"Mkt Val";#N/A,#N/A,FALSE,"Acq Val"}</definedName>
    <definedName name="scena" hidden="1">{#N/A,#N/A,FALSE,"Projections";#N/A,#N/A,FALSE,"AccrDil";#N/A,#N/A,FALSE,"PurchPriMult";#N/A,#N/A,FALSE,"Mults7_13";#N/A,#N/A,FALSE,"Mkt Mults";#N/A,#N/A,FALSE,"Acq Mults";#N/A,#N/A,FALSE,"StockPrices";#N/A,#N/A,FALSE,"Prem Paid";#N/A,#N/A,FALSE,"DCF";#N/A,#N/A,FALSE,"AUTO";#N/A,#N/A,FALSE,"Relative Trading";#N/A,#N/A,FALSE,"Mkt Val";#N/A,#N/A,FALSE,"Acq Val"}</definedName>
    <definedName name="scenario">#REF!</definedName>
    <definedName name="SCFP">#REF!</definedName>
    <definedName name="SCFPINPUT">#REF!</definedName>
    <definedName name="SCFPPROOF">#REF!</definedName>
    <definedName name="SCFPSUM">#REF!</definedName>
    <definedName name="SCH_SYSTEMES_S.A_POS_DIV">#REF!</definedName>
    <definedName name="Sch_Technologies__Asia__Ltd">#REF!</definedName>
    <definedName name="Sch_Technologies__Asia__Ltd_">#REF!</definedName>
    <definedName name="Schlumberger_Columbia">#REF!</definedName>
    <definedName name="Schlumberger_Ind._Columbia">#REF!</definedName>
    <definedName name="Schlumberger_Indust._Int.S.">#REF!</definedName>
    <definedName name="Schlumberger_Indust._Poland">#REF!</definedName>
    <definedName name="Schlumberger_Indust._Polska">#REF!</definedName>
    <definedName name="Schlumberger_Indust.Thailan">#REF!</definedName>
    <definedName name="Schlumberger_Indust.Thailand">#REF!</definedName>
    <definedName name="SCHLUMBERGER_INDUSTRIAS_LTD">#REF!</definedName>
    <definedName name="Schlumberger_Industries">#REF!</definedName>
    <definedName name="Schlumberger_Industries_Inc">#REF!</definedName>
    <definedName name="Schlumberger_Industries_S.A">#REF!</definedName>
    <definedName name="SCHLUMBERGER_INDUSTRIES_SA">#REF!</definedName>
    <definedName name="SCHLUMBERGER_MEAS_SYST_PHIL">#REF!</definedName>
    <definedName name="Schlumberger_Measurement">#REF!</definedName>
    <definedName name="SCHLUMBERGER_RMS">#REF!</definedName>
    <definedName name="Schlumberger_RMS_">#REF!</definedName>
    <definedName name="Schlumberger_RMS_AFM">#REF!</definedName>
    <definedName name="Schlumberger_RMS_Australia">#REF!</definedName>
    <definedName name="SCHLUMBERGER_RMS_CHINA">#REF!</definedName>
    <definedName name="Scope_choice">#REF!</definedName>
    <definedName name="scott"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scot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sd">#REF!</definedName>
    <definedName name="sda" localSheetId="3" hidden="1">{#N/A,#N/A,FALSE,"TS";#N/A,#N/A,FALSE,"Combo";#N/A,#N/A,FALSE,"FAIR";#N/A,#N/A,FALSE,"RBC";#N/A,#N/A,FALSE,"xxxx";#N/A,#N/A,FALSE,"A_D";#N/A,#N/A,FALSE,"WACC";#N/A,#N/A,FALSE,"DCF";#N/A,#N/A,FALSE,"LBO";#N/A,#N/A,FALSE,"AcqMults";#N/A,#N/A,FALSE,"CompMults"}</definedName>
    <definedName name="sda" hidden="1">{#N/A,#N/A,FALSE,"TS";#N/A,#N/A,FALSE,"Combo";#N/A,#N/A,FALSE,"FAIR";#N/A,#N/A,FALSE,"RBC";#N/A,#N/A,FALSE,"xxxx";#N/A,#N/A,FALSE,"A_D";#N/A,#N/A,FALSE,"WACC";#N/A,#N/A,FALSE,"DCF";#N/A,#N/A,FALSE,"LBO";#N/A,#N/A,FALSE,"AcqMults";#N/A,#N/A,FALSE,"CompMults"}</definedName>
    <definedName name="sdas" localSheetId="3" hidden="1">{"Total",#N/A,FALSE,"Six Fields";"PDP",#N/A,FALSE,"Six Fields";"PNP",#N/A,FALSE,"Six Fields";"PUD",#N/A,FALSE,"Six Fields";"Prob",#N/A,FALSE,"Six Fields"}</definedName>
    <definedName name="sdas" hidden="1">{"Total",#N/A,FALSE,"Six Fields";"PDP",#N/A,FALSE,"Six Fields";"PNP",#N/A,FALSE,"Six Fields";"PUD",#N/A,FALSE,"Six Fields";"Prob",#N/A,FALSE,"Six Fields"}</definedName>
    <definedName name="sdf\" hidden="1">{"'1996'!$A$1:$J$272"}</definedName>
    <definedName name="sdfff">#REF!</definedName>
    <definedName name="sdfs">#REF!,#REF!,#REF!,#REF!</definedName>
    <definedName name="sdfsf">#REF!</definedName>
    <definedName name="sdkfjsdklgndklg">#REF!</definedName>
    <definedName name="SDR">#REF!</definedName>
    <definedName name="sds">'[1]Weighted Avg. shares OS 06'!#REF!</definedName>
    <definedName name="se">#REF!</definedName>
    <definedName name="SEBELAS">#N/A</definedName>
    <definedName name="SEBELASA">#N/A</definedName>
    <definedName name="Second_Partner_Review">#REF!</definedName>
    <definedName name="Second_Partner_Review_Sign_Off">#REF!</definedName>
    <definedName name="Second_Reviewer">#REF!</definedName>
    <definedName name="Second_Reviewer_Sign_Off">#REF!</definedName>
    <definedName name="sed" hidden="1">{#N/A,#N/A,FALSE,"Bank Rec Cover Sheet";#N/A,#N/A,FALSE,"Bank Rec Details"}</definedName>
    <definedName name="Segment1_income">#REF!</definedName>
    <definedName name="Segment1_income_fore_3">#REF!</definedName>
    <definedName name="Segment1_income_fore_3_1">#REF!</definedName>
    <definedName name="Segment1_income_fore_4">#REF!</definedName>
    <definedName name="Segment1_income_fore_5">#REF!</definedName>
    <definedName name="Segment1_income_fore_6">#REF!</definedName>
    <definedName name="Segment1_income_fore_7">#REF!</definedName>
    <definedName name="Segment1_income_fore_8">#REF!</definedName>
    <definedName name="Segment1_income_growth_fore_2">#REF!</definedName>
    <definedName name="Segment1_income_growth_fore_3">#REF!</definedName>
    <definedName name="Segment1_income_growth_fore_3_1">#REF!</definedName>
    <definedName name="Segment1_income_growth_fore_4">#REF!</definedName>
    <definedName name="Segment1_income_growth_fore_5">#REF!</definedName>
    <definedName name="Segment1_income_growth_fore_6">#REF!</definedName>
    <definedName name="Segment1_income_growth_fore_7">#REF!</definedName>
    <definedName name="Segment1_income_growth_fore_8">#REF!</definedName>
    <definedName name="Segment2_income">#REF!</definedName>
    <definedName name="Segment2_income_fore_3">#REF!</definedName>
    <definedName name="Segment2_income_fore_3_1">#REF!</definedName>
    <definedName name="Segment2_income_fore_4">#REF!</definedName>
    <definedName name="Segment2_income_fore_5">#REF!</definedName>
    <definedName name="Segment2_income_fore_6">#REF!</definedName>
    <definedName name="Segment2_income_fore_7">#REF!</definedName>
    <definedName name="Segment2_income_fore_8">#REF!</definedName>
    <definedName name="Segment2_income_growth_fore_2">#REF!</definedName>
    <definedName name="Segment2_income_growth_fore_3">#REF!</definedName>
    <definedName name="Segment2_income_growth_fore_3_1">#REF!</definedName>
    <definedName name="Segment2_income_growth_fore_4">#REF!</definedName>
    <definedName name="Segment2_income_growth_fore_5">#REF!</definedName>
    <definedName name="Segment2_income_growth_fore_6">#REF!</definedName>
    <definedName name="Segment2_income_growth_fore_7">#REF!</definedName>
    <definedName name="Segment2_income_growth_fore_8">#REF!</definedName>
    <definedName name="SEKCivil">1.075</definedName>
    <definedName name="SEKMat">1.064</definedName>
    <definedName name="select_2">#REF!</definedName>
    <definedName name="select_3">#REF!</definedName>
    <definedName name="select_4">#REF!</definedName>
    <definedName name="select_5">#REF!</definedName>
    <definedName name="select_6">#REF!</definedName>
    <definedName name="select_7">#REF!</definedName>
    <definedName name="select_8">#REF!</definedName>
    <definedName name="SelfPaidTax">#REF!</definedName>
    <definedName name="SEMBILAN">#N/A</definedName>
    <definedName name="SEMBILANBELAS">#N/A</definedName>
    <definedName name="SEMBILANBELASA">#N/A</definedName>
    <definedName name="Sen_Cap_Eff">#REF!</definedName>
    <definedName name="Sen_Capex_Cost">#REF!</definedName>
    <definedName name="Sen_Capex_Costs_Inflation">#REF!</definedName>
    <definedName name="Sen_Div">#REF!</definedName>
    <definedName name="Sen_Labour_Costs_Inflation">#REF!</definedName>
    <definedName name="Sen_Landguard_CE">#REF!</definedName>
    <definedName name="Sen_Landguard_Cost_Labour">#REF!</definedName>
    <definedName name="Sen_Landguard_Growth">#REF!</definedName>
    <definedName name="Sen_Landguard_Labour_Growth">#REF!</definedName>
    <definedName name="Sen_Landguard_Tariff">#REF!</definedName>
    <definedName name="Sen_Landguard_Tariff_Rate">#REF!</definedName>
    <definedName name="Sen_Loan_Rate">#REF!</definedName>
    <definedName name="Sen_Local_Growth">#REF!</definedName>
    <definedName name="Sen_Local_Tariff">#REF!</definedName>
    <definedName name="Sen_Ops_Costs_Inflation">#REF!</definedName>
    <definedName name="Sen_Others_CE">#REF!</definedName>
    <definedName name="Sen_Others_Cost_Labour">#REF!</definedName>
    <definedName name="Sen_Others_Growth">#REF!</definedName>
    <definedName name="Sen_Others_Labour_Growth">#REF!</definedName>
    <definedName name="Sen_Others_Tariff">#REF!</definedName>
    <definedName name="Sen_Others_Tariff_Rate">#REF!</definedName>
    <definedName name="Sen_Trans_Growth">#REF!</definedName>
    <definedName name="Sen_Transhipment_Growth">#REF!</definedName>
    <definedName name="Sen_Transhipment_Tariff">#REF!</definedName>
    <definedName name="Sen_Trinity_CE">#REF!</definedName>
    <definedName name="Sen_Trinity_Cost_Labour">#REF!</definedName>
    <definedName name="Sen_Trinity_Growth">#REF!</definedName>
    <definedName name="Sen_Trinity_Labour_Growth">#REF!</definedName>
    <definedName name="Sen_Trinity_Tariff">#REF!</definedName>
    <definedName name="Sen_Trinity_Tariff_Rate">#REF!</definedName>
    <definedName name="Sen_WACC">#REF!</definedName>
    <definedName name="sencount" hidden="1">1</definedName>
    <definedName name="Sens_Trinity_Tariff">#REF!</definedName>
    <definedName name="Sep">#REF!</definedName>
    <definedName name="Sep_00">#REF!</definedName>
    <definedName name="Sep_02">#REF!</definedName>
    <definedName name="SepSun1">DATEVALUE("9/1/"&amp;#REF!)-WEEKDAY(DATEVALUE("9/1/"&amp;#REF!))+1</definedName>
    <definedName name="Sept_01">#REF!</definedName>
    <definedName name="September">#REF!</definedName>
    <definedName name="SEPULUH">#N/A</definedName>
    <definedName name="SEPULUHA">#N/A</definedName>
    <definedName name="SERGI">#REF!</definedName>
    <definedName name="Service">#REF!</definedName>
    <definedName name="ServiceName1">#REF!</definedName>
    <definedName name="ServiceName10">#REF!</definedName>
    <definedName name="ServiceName11">#REF!</definedName>
    <definedName name="ServiceName12">#REF!</definedName>
    <definedName name="ServiceName2">#REF!</definedName>
    <definedName name="ServiceName3">#REF!</definedName>
    <definedName name="ServiceName4">#REF!</definedName>
    <definedName name="ServiceName5">#REF!</definedName>
    <definedName name="ServiceName6">#REF!</definedName>
    <definedName name="ServiceName7">#REF!</definedName>
    <definedName name="ServiceName8">#REF!</definedName>
    <definedName name="ServiceName9">#REF!</definedName>
    <definedName name="SFR">#REF!</definedName>
    <definedName name="SGA">#REF!</definedName>
    <definedName name="SGA_fore_3">#REF!</definedName>
    <definedName name="SGA_fore_3_1">#REF!</definedName>
    <definedName name="SGA_fore_4">#REF!</definedName>
    <definedName name="SGA_fore_5">#REF!</definedName>
    <definedName name="SGA_fore_6">#REF!</definedName>
    <definedName name="SGA_fore_7">#REF!</definedName>
    <definedName name="SGA_fore_8">#REF!</definedName>
    <definedName name="SGA_growth_avg_3">#REF!</definedName>
    <definedName name="SGA_growth_avg_3_1">#REF!</definedName>
    <definedName name="SGA_growth_avg_4">#REF!</definedName>
    <definedName name="SGA_growth_avg_5">#REF!</definedName>
    <definedName name="SGA_growth_avg_6">#REF!</definedName>
    <definedName name="SGA_growth_avg_7">#REF!</definedName>
    <definedName name="SGA_growth_avg_8">#REF!</definedName>
    <definedName name="SGA_growth_fore_2">#REF!</definedName>
    <definedName name="SGA_growth_fore_3">#REF!</definedName>
    <definedName name="SGA_growth_fore_3_1">#REF!</definedName>
    <definedName name="SGA_growth_fore_4">#REF!</definedName>
    <definedName name="SGA_growth_fore_5">#REF!</definedName>
    <definedName name="SGA_growth_fore_6">#REF!</definedName>
    <definedName name="SGA_growth_fore_7">#REF!</definedName>
    <definedName name="SGA_growth_fore_8">#REF!</definedName>
    <definedName name="SGA_margin_fore_2">#REF!</definedName>
    <definedName name="SGA_margin_fore_3">#REF!</definedName>
    <definedName name="SGA_margin_fore_4">#REF!</definedName>
    <definedName name="SGA_margin_fore_5">#REF!</definedName>
    <definedName name="SGA_margin_fore_6">#REF!</definedName>
    <definedName name="SGA_margin_fore_7">#REF!</definedName>
    <definedName name="SGA_margin_fore_8">#REF!</definedName>
    <definedName name="SGD">#REF!</definedName>
    <definedName name="shaci" localSheetId="3" hidden="1">{#N/A,#N/A,FALSE,"Combo-Ass ";#N/A,#N/A,FALSE,"Combo-AD sum";#N/A,#N/A,FALSE,"Combo-Syn Sens";#N/A,#N/A,FALSE,"Combo-Contr";#N/A,#N/A,FALSE,"Combo-Credit Sum";#N/A,#N/A,FALSE,"Combo-Credit";#N/A,#N/A,FALSE,"Combo-AD";#N/A,#N/A,FALSE,"Combo-AD CF"}</definedName>
    <definedName name="shaci" hidden="1">{#N/A,#N/A,FALSE,"Combo-Ass ";#N/A,#N/A,FALSE,"Combo-AD sum";#N/A,#N/A,FALSE,"Combo-Syn Sens";#N/A,#N/A,FALSE,"Combo-Contr";#N/A,#N/A,FALSE,"Combo-Credit Sum";#N/A,#N/A,FALSE,"Combo-Credit";#N/A,#N/A,FALSE,"Combo-AD";#N/A,#N/A,FALSE,"Combo-AD CF"}</definedName>
    <definedName name="ShaftMetres">#REF!</definedName>
    <definedName name="shamrock" localSheetId="3" hidden="1">{#N/A,#N/A,TRUE,"Val - sum";#N/A,#N/A,TRUE,"Val - Sum1";#N/A,#N/A,TRUE,"Val - sum2";#N/A,#N/A,TRUE,"Val - Sum3";#N/A,#N/A,TRUE,"Tar-DCF";#N/A,#N/A,TRUE,"Tar-Val LBO";#N/A,#N/A,TRUE,"Tar-Mult Val"}</definedName>
    <definedName name="shamrock" hidden="1">{#N/A,#N/A,TRUE,"Val - sum";#N/A,#N/A,TRUE,"Val - Sum1";#N/A,#N/A,TRUE,"Val - sum2";#N/A,#N/A,TRUE,"Val - Sum3";#N/A,#N/A,TRUE,"Tar-DCF";#N/A,#N/A,TRUE,"Tar-Val LBO";#N/A,#N/A,TRUE,"Tar-Mult Val"}</definedName>
    <definedName name="SHARES">#REF!</definedName>
    <definedName name="SHARES___0">#REF!</definedName>
    <definedName name="Shares_DCF">#REF!</definedName>
    <definedName name="Shares_fore_3">#REF!</definedName>
    <definedName name="Shares_fore_3_1">#REF!</definedName>
    <definedName name="Shares_fore_4">#REF!</definedName>
    <definedName name="Shares_fore_5">#REF!</definedName>
    <definedName name="Shares_fore_6">#REF!</definedName>
    <definedName name="Shares_fore_7">#REF!</definedName>
    <definedName name="Shares_fore_8">#REF!</definedName>
    <definedName name="Shares_growth">#REF!</definedName>
    <definedName name="Shares_growth_fore_3">#REF!</definedName>
    <definedName name="Shares_growth_fore_3_1">#REF!</definedName>
    <definedName name="Shares_growth_fore_4">#REF!</definedName>
    <definedName name="Shares_growth_fore_5">#REF!</definedName>
    <definedName name="Shares_growth_fore_6">#REF!</definedName>
    <definedName name="Shares_growth_fore_7">#REF!</definedName>
    <definedName name="Shares_growth_fore_8">#REF!</definedName>
    <definedName name="Sheet_2.1_Ericsson_share_of_local_IT">#REF!</definedName>
    <definedName name="Sheet_2.1_local_IT_total_share">#REF!</definedName>
    <definedName name="Sheet_2.1_share_own_est">#REF!</definedName>
    <definedName name="Sheet_2.1_turnover">#REF!</definedName>
    <definedName name="Sheet_2.3_cost_red_meth_asset_cost">#REF!</definedName>
    <definedName name="Sheet_2.3_cost_red_meth_eff_factor_appl">#REF!</definedName>
    <definedName name="Sheet_2.3_cost_red_meth_eff_factor_voice">#REF!</definedName>
    <definedName name="Sheet_2.3_cost_red_meth_eff_factor_WAN">#REF!</definedName>
    <definedName name="Sheet_2.3_cost_red_meth_eff_factor_workplace">#REF!</definedName>
    <definedName name="Sheet_2.3_cost_red_meth_own_est_appl">#REF!</definedName>
    <definedName name="Sheet_2.3_cost_red_meth_own_est_central_costs">#REF!</definedName>
    <definedName name="Sheet_2.3_cost_red_meth_own_est_voice">#REF!</definedName>
    <definedName name="Sheet_2.3_cost_red_meth_own_est_WAN">#REF!</definedName>
    <definedName name="Sheet_2.3_cost_red_meth_own_est_workplace">#REF!</definedName>
    <definedName name="Sheet_2.3_cost_red_meth_TB2_cost">#REF!</definedName>
    <definedName name="Sheet_2.3_D1_resulting_est">#REF!</definedName>
    <definedName name="Sheet_2.3_D1_resulting_est_summary">#REF!</definedName>
    <definedName name="Sheet_2.3_headcount_meth_other_costs">#REF!</definedName>
    <definedName name="Sheet_2.3_headcount_meth_total_TB2_cost">#REF!</definedName>
    <definedName name="Shipnames">#REF!</definedName>
    <definedName name="Ships2">#REF!</definedName>
    <definedName name="short" hidden="1">{"'OTARI- IKAHO'!$A$11:$AF$42"}</definedName>
    <definedName name="short_print">#REF!</definedName>
    <definedName name="SHORTERMINVESTMENT">#REF!</definedName>
    <definedName name="SHORTERMLOAN">#REF!</definedName>
    <definedName name="shreport">'[28]Schedule 1'!#REF!</definedName>
    <definedName name="SI_FELIXSTOWE">#REF!</definedName>
    <definedName name="signdate">#REF!</definedName>
    <definedName name="signername">#REF!</definedName>
    <definedName name="signplace">#REF!</definedName>
    <definedName name="SILANG_CR">#N/A</definedName>
    <definedName name="SILANG_DR">#N/A</definedName>
    <definedName name="SIM" hidden="1">{"'Rekap 1'!$A$1:$E$18"}</definedName>
    <definedName name="SIMELEC">#REF!</definedName>
    <definedName name="sip">#REF!</definedName>
    <definedName name="Site_1">#REF!</definedName>
    <definedName name="Site_10">#REF!</definedName>
    <definedName name="Site_11">#REF!</definedName>
    <definedName name="Site_12">#REF!</definedName>
    <definedName name="Site_13">#REF!</definedName>
    <definedName name="Site_14">#REF!</definedName>
    <definedName name="Site_15">#REF!</definedName>
    <definedName name="Site_16">#REF!</definedName>
    <definedName name="Site_17">#REF!</definedName>
    <definedName name="Site_18">#REF!</definedName>
    <definedName name="Site_19">#REF!</definedName>
    <definedName name="Site_2">#REF!</definedName>
    <definedName name="Site_20">#REF!</definedName>
    <definedName name="Site_21">#REF!</definedName>
    <definedName name="Site_22">#REF!</definedName>
    <definedName name="Site_23">#REF!</definedName>
    <definedName name="Site_24">#REF!</definedName>
    <definedName name="Site_25">#REF!</definedName>
    <definedName name="Site_26">#REF!</definedName>
    <definedName name="Site_27">#REF!</definedName>
    <definedName name="Site_28">#REF!</definedName>
    <definedName name="Site_29">#REF!</definedName>
    <definedName name="Site_3">#REF!</definedName>
    <definedName name="Site_30">#REF!</definedName>
    <definedName name="Site_4">#REF!</definedName>
    <definedName name="Site_5">#REF!</definedName>
    <definedName name="Site_6">#REF!</definedName>
    <definedName name="Site_7">#REF!</definedName>
    <definedName name="Site_8">#REF!</definedName>
    <definedName name="Site_9">#REF!</definedName>
    <definedName name="SiteName1">#REF!</definedName>
    <definedName name="SiteName2">#REF!</definedName>
    <definedName name="siteNo">#REF!</definedName>
    <definedName name="skhal1">#REF!</definedName>
    <definedName name="skhal2">#REF!</definedName>
    <definedName name="skhal2_2">#REF!</definedName>
    <definedName name="skhal2_3">#REF!</definedName>
    <definedName name="skhal2_4">#REF!</definedName>
    <definedName name="skhal2_5">#REF!</definedName>
    <definedName name="skhal2_6">#REF!</definedName>
    <definedName name="skhal2_7">#REF!</definedName>
    <definedName name="skhal2_8">#REF!</definedName>
    <definedName name="skhal3">#REF!</definedName>
    <definedName name="skhal3_2">#REF!</definedName>
    <definedName name="skhal3_3">#REF!</definedName>
    <definedName name="skhal3_4">#REF!</definedName>
    <definedName name="skhal3_5">#REF!</definedName>
    <definedName name="skhal3_6">#REF!</definedName>
    <definedName name="skhal3_7">#REF!</definedName>
    <definedName name="skhal3_8">#REF!</definedName>
    <definedName name="skhal4">#REF!</definedName>
    <definedName name="skhal4_2">#REF!</definedName>
    <definedName name="skhal4_3">#REF!</definedName>
    <definedName name="skhal4_4">#REF!</definedName>
    <definedName name="skhal4_5">#REF!</definedName>
    <definedName name="skhal4_6">#REF!</definedName>
    <definedName name="skhal4_7">#REF!</definedName>
    <definedName name="skhal4_8">#REF!</definedName>
    <definedName name="skhal5">#REF!</definedName>
    <definedName name="skhal5_2">#REF!</definedName>
    <definedName name="skhal5_3">#REF!</definedName>
    <definedName name="skhal5_4">#REF!</definedName>
    <definedName name="skhal5_5">#REF!</definedName>
    <definedName name="skhal5_6">#REF!</definedName>
    <definedName name="skhal5_7">#REF!</definedName>
    <definedName name="skhal5_8">#REF!</definedName>
    <definedName name="skhal6">#REF!</definedName>
    <definedName name="skhal6_2">#REF!</definedName>
    <definedName name="skhal6_3">#REF!</definedName>
    <definedName name="skhal6_4">#REF!</definedName>
    <definedName name="skhal6_5">#REF!</definedName>
    <definedName name="skhal6_6">#REF!</definedName>
    <definedName name="skhal6_7">#REF!</definedName>
    <definedName name="skhal6_8">#REF!</definedName>
    <definedName name="skhal7">#REF!</definedName>
    <definedName name="skhal7_2">#REF!</definedName>
    <definedName name="skhal7_3">#REF!</definedName>
    <definedName name="skhal7_4">#REF!</definedName>
    <definedName name="skhal7_5">#REF!</definedName>
    <definedName name="skhal7_6">#REF!</definedName>
    <definedName name="skhal7_7">#REF!</definedName>
    <definedName name="skhal7_8">#REF!</definedName>
    <definedName name="Skippers">#REF!</definedName>
    <definedName name="SKN">#REF!</definedName>
    <definedName name="SLB__Sistemas_de_Medicao_Ld">#REF!</definedName>
    <definedName name="SLB_FRANCE_Massy">#REF!</definedName>
    <definedName name="Slb_Ind_Natalie_Junk">#REF!</definedName>
    <definedName name="SLB_India">#REF!</definedName>
    <definedName name="Slb_industries_san_martin">#REF!</definedName>
    <definedName name="SLB_M___S_Pty.Ltd">#REF!</definedName>
    <definedName name="SLB_Taiwan_Walsin">#REF!</definedName>
    <definedName name="SLB_Venezuela">#REF!</definedName>
    <definedName name="slm">#REF!</definedName>
    <definedName name="SLS">#REF!</definedName>
    <definedName name="SLS_SRG">#REF!</definedName>
    <definedName name="slvol_2">#REF!</definedName>
    <definedName name="slvol_3">#REF!</definedName>
    <definedName name="slvol_4">#REF!</definedName>
    <definedName name="slvol_5">#REF!</definedName>
    <definedName name="slvol_6">#REF!</definedName>
    <definedName name="slvol_7">#REF!</definedName>
    <definedName name="slvol_8">#REF!</definedName>
    <definedName name="SMSIL___LABUAN_T_T_Asia">#REF!</definedName>
    <definedName name="SMSIL_LABUAN_T_T_Asia">#REF!</definedName>
    <definedName name="SMSPL_Singapore">#REF!</definedName>
    <definedName name="smtr5">#REF!</definedName>
    <definedName name="Sng">#REF!</definedName>
    <definedName name="soc_off">#REF!</definedName>
    <definedName name="soc_off_current">#REF!</definedName>
    <definedName name="soc_off_prior">#REF!</definedName>
    <definedName name="soc_on_prior">#REF!</definedName>
    <definedName name="SoftHandoverParameter_Table">#REF!,#REF!</definedName>
    <definedName name="SoftHandoverParameter_Values">#REF!,#REF!</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pre" hidden="1">0.000001</definedName>
    <definedName name="solver_scl" hidden="1">0</definedName>
    <definedName name="solver_sho" hidden="1">0</definedName>
    <definedName name="solver_tim" hidden="1">100</definedName>
    <definedName name="solver_tmp" hidden="1">#NULL!</definedName>
    <definedName name="solver_tol" hidden="1">0.05</definedName>
    <definedName name="solver_typ" hidden="1">3</definedName>
    <definedName name="solver_val" hidden="1">77</definedName>
    <definedName name="Source">#REF!</definedName>
    <definedName name="Source_Data_Range">#REF!</definedName>
    <definedName name="Source_Data_Sheet">#REF!</definedName>
    <definedName name="Southside">#REF!</definedName>
    <definedName name="sp_2">#REF!</definedName>
    <definedName name="sp_3">#REF!</definedName>
    <definedName name="sp_3_1">#REF!</definedName>
    <definedName name="sp_4">#REF!</definedName>
    <definedName name="sp_5">#REF!</definedName>
    <definedName name="sp_6">#REF!</definedName>
    <definedName name="sp_7">#REF!</definedName>
    <definedName name="sp_8">#REF!</definedName>
    <definedName name="Spec">#REF!</definedName>
    <definedName name="spek">#REF!</definedName>
    <definedName name="SPO42T">#REF!</definedName>
    <definedName name="SPT_Masa_PPN">#REF!</definedName>
    <definedName name="SPT23_1">#REF!</definedName>
    <definedName name="SPT23_2">#REF!</definedName>
    <definedName name="SPTM_6">#REF!</definedName>
    <definedName name="SPTM_7">#REF!</definedName>
    <definedName name="SPTM_8">#REF!</definedName>
    <definedName name="SPTM_9">#REF!</definedName>
    <definedName name="SPTM_9copy">#REF!</definedName>
    <definedName name="SRAC1">#REF!</definedName>
    <definedName name="SRAC10">#REF!</definedName>
    <definedName name="SRAC11">#REF!</definedName>
    <definedName name="SRAC12">#REF!</definedName>
    <definedName name="SRAC2">#REF!</definedName>
    <definedName name="SRAC3">#REF!</definedName>
    <definedName name="SRAC4">#REF!</definedName>
    <definedName name="SRAC5">#REF!</definedName>
    <definedName name="SRAC6">#REF!</definedName>
    <definedName name="SRAC7">#REF!</definedName>
    <definedName name="SRAC8">#REF!</definedName>
    <definedName name="SRAC9">#REF!</definedName>
    <definedName name="ss">#REF!</definedName>
    <definedName name="ssnew">#REF!</definedName>
    <definedName name="SSP_Final">#REF!</definedName>
    <definedName name="SSP21_tjo">#REF!</definedName>
    <definedName name="SSP21_tsk">"Text Box 20"</definedName>
    <definedName name="SSP23_tsk">#REF!</definedName>
    <definedName name="SSP25_tjo">#REF!</definedName>
    <definedName name="SSP25_tsk">#REF!</definedName>
    <definedName name="ssppph29">#REF!</definedName>
    <definedName name="SSPppn_tjo">#REF!</definedName>
    <definedName name="SSPppn_tsk">#REF!</definedName>
    <definedName name="sss" localSheetId="3" hidden="1">{#N/A,#N/A,FALSE,"TS";#N/A,#N/A,FALSE,"Combo";#N/A,#N/A,FALSE,"FAIR";#N/A,#N/A,FALSE,"RBC";#N/A,#N/A,FALSE,"xxxx";#N/A,#N/A,FALSE,"A_D";#N/A,#N/A,FALSE,"WACC";#N/A,#N/A,FALSE,"DCF";#N/A,#N/A,FALSE,"LBO";#N/A,#N/A,FALSE,"AcqMults";#N/A,#N/A,FALSE,"CompMults"}</definedName>
    <definedName name="sss" hidden="1">{#N/A,#N/A,FALSE,"TS";#N/A,#N/A,FALSE,"Combo";#N/A,#N/A,FALSE,"FAIR";#N/A,#N/A,FALSE,"RBC";#N/A,#N/A,FALSE,"xxxx";#N/A,#N/A,FALSE,"A_D";#N/A,#N/A,FALSE,"WACC";#N/A,#N/A,FALSE,"DCF";#N/A,#N/A,FALSE,"LBO";#N/A,#N/A,FALSE,"AcqMults";#N/A,#N/A,FALSE,"CompMults"}</definedName>
    <definedName name="sssss" localSheetId="3" hidden="1">{#N/A,#N/A,FALSE,"TS";#N/A,#N/A,FALSE,"Combo";#N/A,#N/A,FALSE,"FAIR";#N/A,#N/A,FALSE,"RBC";#N/A,#N/A,FALSE,"xxxx";#N/A,#N/A,FALSE,"A_D";#N/A,#N/A,FALSE,"WACC";#N/A,#N/A,FALSE,"DCF";#N/A,#N/A,FALSE,"LBO";#N/A,#N/A,FALSE,"AcqMults";#N/A,#N/A,FALSE,"CompMults"}</definedName>
    <definedName name="sssss" hidden="1">{#N/A,#N/A,FALSE,"TS";#N/A,#N/A,FALSE,"Combo";#N/A,#N/A,FALSE,"FAIR";#N/A,#N/A,FALSE,"RBC";#N/A,#N/A,FALSE,"xxxx";#N/A,#N/A,FALSE,"A_D";#N/A,#N/A,FALSE,"WACC";#N/A,#N/A,FALSE,"DCF";#N/A,#N/A,FALSE,"LBO";#N/A,#N/A,FALSE,"AcqMults";#N/A,#N/A,FALSE,"CompMults"}</definedName>
    <definedName name="SSUMPRIOR">#REF!</definedName>
    <definedName name="ST_debt_growth_fore_2">#REF!</definedName>
    <definedName name="ST_debt_growth_fore_3">#REF!</definedName>
    <definedName name="ST_debt_growth_fore_3_1">#REF!</definedName>
    <definedName name="ST_debt_growth_fore_4">#REF!</definedName>
    <definedName name="ST_debt_growth_fore_5">#REF!</definedName>
    <definedName name="ST_debt_growth_fore_6">#REF!</definedName>
    <definedName name="ST_debt_growth_fore_7">#REF!</definedName>
    <definedName name="ST_debt_growth_fore_8">#REF!</definedName>
    <definedName name="Staff_section_1">#REF!</definedName>
    <definedName name="Staff_section_2">#REF!</definedName>
    <definedName name="Staff1">#REF!</definedName>
    <definedName name="staffcount">#REF!</definedName>
    <definedName name="StageName">#REF!</definedName>
    <definedName name="STANDARD_ROW">#REF!</definedName>
    <definedName name="StartDate">#REF!</definedName>
    <definedName name="starting_year">#REF!</definedName>
    <definedName name="startyear">#REF!</definedName>
    <definedName name="stat_copy">#REF!</definedName>
    <definedName name="STAT_YTD_FIX_1">#REF!,#REF!,#REF!,#REF!</definedName>
    <definedName name="STAT_YTD_FIX_10">#REF!,#REF!,#REF!,#REF!</definedName>
    <definedName name="STAT_YTD_FIX_11">#REF!,#REF!,#REF!,#REF!</definedName>
    <definedName name="STAT_YTD_FIX_2">#REF!,#REF!,#REF!,#REF!</definedName>
    <definedName name="STAT_YTD_FIX_3">#REF!,#REF!,#REF!,#REF!</definedName>
    <definedName name="STAT_YTD_FIX_4">#REF!,#REF!,#REF!,#REF!</definedName>
    <definedName name="STAT_YTD_FIX_5">#REF!,#REF!,#REF!,#REF!</definedName>
    <definedName name="STAT_YTD_FIX_6">#REF!,#REF!,#REF!,#REF!</definedName>
    <definedName name="STAT_YTD_FIX_7">#REF!,#REF!,#REF!,#REF!</definedName>
    <definedName name="STAT_YTD_FIX_8">#REF!,#REF!,#REF!,#REF!</definedName>
    <definedName name="STAT_YTD_FIX_9">#REF!,#REF!,#REF!,#REF!</definedName>
    <definedName name="StatementOfExpenditure">#REF!</definedName>
    <definedName name="States">#REF!</definedName>
    <definedName name="Status">#REF!</definedName>
    <definedName name="Status_kary">#REF!</definedName>
    <definedName name="Status_kary_13">#REF!</definedName>
    <definedName name="Status_kary_22">#REF!</definedName>
    <definedName name="Status_Karyawan">#REF!</definedName>
    <definedName name="Status_Karyawan_5">#REF!</definedName>
    <definedName name="Status_sheet">#REF!</definedName>
    <definedName name="STFTI">#REF!</definedName>
    <definedName name="STG">#REF!</definedName>
    <definedName name="STK_AWAL">#REF!</definedName>
    <definedName name="stobad11">#REF!</definedName>
    <definedName name="Stock">'[1]Weighted Avg. shares OS 06'!#REF!</definedName>
    <definedName name="Stock1">'[1]Weighted Avg. shares OS 06'!#REF!</definedName>
    <definedName name="stogood11">#REF!</definedName>
    <definedName name="stok11">#REF!</definedName>
    <definedName name="stok1103">#REF!</definedName>
    <definedName name="STOKBAD10">#REF!</definedName>
    <definedName name="stokbadsl11">#REF!</definedName>
    <definedName name="STOKGOOD10">#REF!</definedName>
    <definedName name="stokgoodpkl11">#REF!</definedName>
    <definedName name="stokgoodsl11">#REF!</definedName>
    <definedName name="STOKPKL09">#REF!</definedName>
    <definedName name="STOKPKL10">#REF!</definedName>
    <definedName name="stokpklbad11">#REF!</definedName>
    <definedName name="stoksmg10">#REF!</definedName>
    <definedName name="stoksmgbad11">#REF!</definedName>
    <definedName name="stoksmggood11">#REF!</definedName>
    <definedName name="STOKSOLO10">#REF!</definedName>
    <definedName name="stoopenbad11">#REF!</definedName>
    <definedName name="stoopengood11">#REF!</definedName>
    <definedName name="Storage_WP_QD1">#REF!</definedName>
    <definedName name="Storage_WP_QTB1">#REF!</definedName>
    <definedName name="Storage_WP_QTB2">#REF!</definedName>
    <definedName name="STOSMG10">#REF!</definedName>
    <definedName name="stuff" hidden="1">[34]BEV!#REF!</definedName>
    <definedName name="SUB_01">#REF!</definedName>
    <definedName name="SUB_09">#REF!</definedName>
    <definedName name="SubCategory">#REF!</definedName>
    <definedName name="SUBEVENTS">#REF!</definedName>
    <definedName name="SUM_ACTBS">#REF!</definedName>
    <definedName name="SUM_CMBT">#REF!</definedName>
    <definedName name="SUM_DET">#REF!</definedName>
    <definedName name="SUM_DET_R">#REF!</definedName>
    <definedName name="SUM_PYBS">#REF!</definedName>
    <definedName name="SUM1COL">#REF!</definedName>
    <definedName name="SUM2COL">#REF!</definedName>
    <definedName name="Summary">#N/A</definedName>
    <definedName name="SUMMARY_3">#REF!,#REF!,#REF!,#REF!,#REF!,#REF!,#REF!,#REF!,#REF!</definedName>
    <definedName name="SUMMARY_4">#REF!,#REF!,#REF!,#REF!,#REF!,#REF!,#REF!,#REF!,#REF!</definedName>
    <definedName name="SUMMARY_5">#REF!,#REF!,#REF!,#REF!,#REF!,#REF!,#REF!,#REF!,#REF!</definedName>
    <definedName name="SUMMARY_6">#REF!,#REF!,#REF!,#REF!,#REF!,#REF!,#REF!,#REF!,#REF!</definedName>
    <definedName name="SUMMARY_7">#REF!,#REF!,#REF!,#REF!,#REF!,#REF!,#REF!,#REF!,#REF!</definedName>
    <definedName name="SUMMARY_8">#REF!,#REF!,#REF!,#REF!,#REF!,#REF!,#REF!,#REF!,#REF!</definedName>
    <definedName name="SUMMARY_BOOK" localSheetId="3" hidden="1">{"page1",#N/A,FALSE,"GIRLBO";"page2",#N/A,FALSE,"GIRLBO";"page3",#N/A,FALSE,"GIRLBO";"page4",#N/A,FALSE,"GIRLBO";"page5",#N/A,FALSE,"GIRLBO"}</definedName>
    <definedName name="SUMMARY_BOOK" hidden="1">{"page1",#N/A,FALSE,"GIRLBO";"page2",#N/A,FALSE,"GIRLBO";"page3",#N/A,FALSE,"GIRLBO";"page4",#N/A,FALSE,"GIRLBO";"page5",#N/A,FALSE,"GIRLBO"}</definedName>
    <definedName name="summarybranches">#REF!</definedName>
    <definedName name="summaryofficers">#REF!</definedName>
    <definedName name="summarypph22">#REF!</definedName>
    <definedName name="summarypph23">#REF!</definedName>
    <definedName name="summarypph24">#REF!</definedName>
    <definedName name="summarypph25">#REF!</definedName>
    <definedName name="summarypphgvb">#REF!</definedName>
    <definedName name="summaryrecipients">#REF!</definedName>
    <definedName name="summaryshareholders">#REF!</definedName>
    <definedName name="Supp_and_opera_WP_QTB2">#REF!</definedName>
    <definedName name="Suppliers">#REF!</definedName>
    <definedName name="Support">#REF!</definedName>
    <definedName name="SUSAN">#REF!</definedName>
    <definedName name="swa" hidden="1">#REF!</definedName>
    <definedName name="sydneyemp">#REF!</definedName>
    <definedName name="SYNTEX_TEXTILLE_PTE_LTD">#REF!</definedName>
    <definedName name="System2">#REF!</definedName>
    <definedName name="System3">#REF!</definedName>
    <definedName name="System4">#REF!</definedName>
    <definedName name="Systems_scenario">#REF!</definedName>
    <definedName name="Systems_scenario_choice">#REF!</definedName>
    <definedName name="sz">#REF!</definedName>
    <definedName name="T_2">#REF!</definedName>
    <definedName name="T_3">#REF!</definedName>
    <definedName name="T_4">#REF!</definedName>
    <definedName name="T_5">#REF!</definedName>
    <definedName name="T_6">#REF!</definedName>
    <definedName name="T_7">#REF!</definedName>
    <definedName name="T_8">#REF!</definedName>
    <definedName name="T_ACCOUNT">#REF!</definedName>
    <definedName name="T_ACCOUNT_2">#REF!</definedName>
    <definedName name="T_ACCOUNT_3">#REF!</definedName>
    <definedName name="T_ACCOUNT_4">#REF!</definedName>
    <definedName name="T_ACCOUNT_5">#REF!</definedName>
    <definedName name="T_ACCOUNT_6">#REF!</definedName>
    <definedName name="T_ACCOUNT_7">#REF!</definedName>
    <definedName name="T_ACCOUNT_8">#REF!</definedName>
    <definedName name="T_BARANG_KD_NPN">#REF!</definedName>
    <definedName name="t_e">#REF!</definedName>
    <definedName name="t_end">#REF!</definedName>
    <definedName name="T_Master_Kegiatan_Promosi">#REF!</definedName>
    <definedName name="ta" hidden="1">{#N/A,#N/A,FALSE,"Aging Summary";#N/A,#N/A,FALSE,"Ratio Analysis";#N/A,#N/A,FALSE,"Test 120 Day Accts";#N/A,#N/A,FALSE,"Tickmarks"}</definedName>
    <definedName name="tabel">#REF!</definedName>
    <definedName name="TABLE">#REF!</definedName>
    <definedName name="table02">#REF!</definedName>
    <definedName name="table3">#REF!</definedName>
    <definedName name="table5">#REF!</definedName>
    <definedName name="TableName">"Dummy"</definedName>
    <definedName name="TabsToLoad">#REF!</definedName>
    <definedName name="TAGIHAN_LAINNYA">#REF!</definedName>
    <definedName name="TAGIHAN_LAINNYA_2">#REF!</definedName>
    <definedName name="TAGIHAN_LAINNYA_3">#REF!</definedName>
    <definedName name="TAGIHAN_LAINNYA_4">#REF!</definedName>
    <definedName name="TAGIHAN_LAINNYA_5">#REF!</definedName>
    <definedName name="TAGIHAN_LAINNYA_6">#REF!</definedName>
    <definedName name="TAGIHAN_LAINNYA_7">#REF!</definedName>
    <definedName name="TAGIHAN_LAINNYA_8">#REF!</definedName>
    <definedName name="TANAH">#REF!</definedName>
    <definedName name="Tanggal">#REF!</definedName>
    <definedName name="tankerdate">#REF!</definedName>
    <definedName name="Target_debt_to_capital_2">#REF!</definedName>
    <definedName name="Target_debt_to_capital_3">#REF!</definedName>
    <definedName name="Target_debt_to_capital_3_1">#REF!</definedName>
    <definedName name="Target_debt_to_capital_4">#REF!</definedName>
    <definedName name="Target_debt_to_capital_5">#REF!</definedName>
    <definedName name="Target_debt_to_capital_6">#REF!</definedName>
    <definedName name="Target_debt_to_capital_7">#REF!</definedName>
    <definedName name="Target_debt_to_capital_8">#REF!</definedName>
    <definedName name="Target_TRI">#REF!</definedName>
    <definedName name="TARGI">#REF!</definedName>
    <definedName name="tariff_inflation">#REF!</definedName>
    <definedName name="Tariff_Local">#REF!</definedName>
    <definedName name="Tariff_Local_Growth">#REF!</definedName>
    <definedName name="Tariff_Transhipment">#REF!</definedName>
    <definedName name="Tariff_Transhipment_Growth">#REF!</definedName>
    <definedName name="Tax" localSheetId="3">#REF!</definedName>
    <definedName name="TAX">#REF!</definedName>
    <definedName name="TAX_RATE">#REF!</definedName>
    <definedName name="Tax_rate_for_WACC_1">#REF!</definedName>
    <definedName name="Tax_Return_Calculations">#REF!</definedName>
    <definedName name="taxableincome">#REF!</definedName>
    <definedName name="TaxDue">#REF!</definedName>
    <definedName name="TaxDueMinusTaxCredits">#REF!</definedName>
    <definedName name="taxdueorpaidabroad">#REF!</definedName>
    <definedName name="TAXESPAYABLE">#REF!</definedName>
    <definedName name="taxlosstotal">#REF!</definedName>
    <definedName name="taxrate">#REF!</definedName>
    <definedName name="TAXRECON">#REF!,#REF!</definedName>
    <definedName name="TaxTV">10%</definedName>
    <definedName name="TaxXL">5%</definedName>
    <definedName name="TB">#REF!</definedName>
    <definedName name="TB_1">#REF!</definedName>
    <definedName name="TB_2">#REF!</definedName>
    <definedName name="TB2_months">#REF!</definedName>
    <definedName name="TB2_section_0">#REF!</definedName>
    <definedName name="TB2_section_1">#REF!</definedName>
    <definedName name="TB2_section_2">#REF!</definedName>
    <definedName name="TB2_section_3">#REF!</definedName>
    <definedName name="tbl_HO_PL___Expenses">#REF!</definedName>
    <definedName name="TBM">#REF!</definedName>
    <definedName name="TBS">#REF!</definedName>
    <definedName name="TC">#REF!</definedName>
    <definedName name="TELP">#N/A</definedName>
    <definedName name="TES" hidden="1">#REF!</definedName>
    <definedName name="Test_Applications_Development_in_scope">#REF!</definedName>
    <definedName name="Test_Applications_ESS_in_scope">#REF!</definedName>
    <definedName name="Test_Applications_KM_in_scope">#REF!</definedName>
    <definedName name="Test_Applications_MSS_in_scope">#REF!</definedName>
    <definedName name="Test_Applications_Office_in_scope">#REF!</definedName>
    <definedName name="Test_Applications_OSS_in_scope">#REF!</definedName>
    <definedName name="Test_Applications_WFM_in_scope">#REF!</definedName>
    <definedName name="TEST0">#REF!</definedName>
    <definedName name="test00">#REF!</definedName>
    <definedName name="Test2" localSheetId="3" hidden="1">{"INCOME",#N/A,FALSE,"ProNet";"VALUE",#N/A,FALSE,"ProNet"}</definedName>
    <definedName name="Test2" hidden="1">{"INCOME",#N/A,FALSE,"ProNet";"VALUE",#N/A,FALSE,"ProNet"}</definedName>
    <definedName name="Test3" localSheetId="3" hidden="1">{"INCOME",#N/A,FALSE,"ProNet";"VALUE",#N/A,FALSE,"ProNet"}</definedName>
    <definedName name="Test3" hidden="1">{"INCOME",#N/A,FALSE,"ProNet";"VALUE",#N/A,FALSE,"ProNet"}</definedName>
    <definedName name="test4" localSheetId="3" hidden="1">{"CHART",#N/A,FALSE,"Arch Communications"}</definedName>
    <definedName name="test4" hidden="1">{"CHART",#N/A,FALSE,"Arch Communications"}</definedName>
    <definedName name="TEST5">#REF!</definedName>
    <definedName name="TEST6">#REF!</definedName>
    <definedName name="TEST7">#REF!</definedName>
    <definedName name="TEST8">#REF!</definedName>
    <definedName name="TEST9">#REF!</definedName>
    <definedName name="TESTHKEY">#REF!</definedName>
    <definedName name="Testing">#REF!</definedName>
    <definedName name="TESTKEYS">#REF!</definedName>
    <definedName name="TESTVKEY">#REF!</definedName>
    <definedName name="TEU_Box_Ratio">#REF!</definedName>
    <definedName name="TEU_Box_Ratio_Average">#REF!</definedName>
    <definedName name="TEU_Box_Ratio_Local">#REF!</definedName>
    <definedName name="TEU_Box_Ratio_TS">#REF!</definedName>
    <definedName name="TEU_Box_Ration_Average">#REF!</definedName>
    <definedName name="Textile" localSheetId="3" hidden="1">{#N/A,#N/A,FALSE,"AD_Purch";#N/A,#N/A,FALSE,"Projections";#N/A,#N/A,FALSE,"DCF";#N/A,#N/A,FALSE,"Mkt Val"}</definedName>
    <definedName name="Textile" hidden="1">{#N/A,#N/A,FALSE,"AD_Purch";#N/A,#N/A,FALSE,"Projections";#N/A,#N/A,FALSE,"DCF";#N/A,#N/A,FALSE,"Mkt Val"}</definedName>
    <definedName name="TextRefCopy1">#REF!</definedName>
    <definedName name="TextRefCopy10">#REF!</definedName>
    <definedName name="TextRefCopy16">#REF!</definedName>
    <definedName name="TextRefCopy17">#REF!</definedName>
    <definedName name="TextRefCopy18">#REF!</definedName>
    <definedName name="TextRefCopy19">#REF!</definedName>
    <definedName name="TextRefCopy2" localSheetId="3">#REF!</definedName>
    <definedName name="TextRefCopy2">#REF!</definedName>
    <definedName name="TextRefCopy20">#REF!</definedName>
    <definedName name="TextRefCopy21">#REF!</definedName>
    <definedName name="TextRefCopy23">#REF!</definedName>
    <definedName name="TextRefCopy24">#REF!</definedName>
    <definedName name="TextRefCopy26">#REF!</definedName>
    <definedName name="TextRefCopy3" localSheetId="3">#REF!</definedName>
    <definedName name="TextRefCopy3">#REF!</definedName>
    <definedName name="TextRefCopy4">#REF!</definedName>
    <definedName name="TextRefCopy5">#REF!</definedName>
    <definedName name="TextRefCopy6">#REF!</definedName>
    <definedName name="TextRefCopy8">#REF!</definedName>
    <definedName name="TextRefCopy9">#REF!</definedName>
    <definedName name="TextRefCopyRangeCount" hidden="1">2</definedName>
    <definedName name="TF">#REF!</definedName>
    <definedName name="TFN">#REF!</definedName>
    <definedName name="tgdg">#REF!</definedName>
    <definedName name="Tgl">#REF!</definedName>
    <definedName name="Th.">#REF!</definedName>
    <definedName name="Th..">#REF!</definedName>
    <definedName name="TH_SYED_LTD">#REF!</definedName>
    <definedName name="Thailand">#REF!</definedName>
    <definedName name="THB">#REF!</definedName>
    <definedName name="THE_MACAU_WATER_SUPPLY_CO.L">#REF!</definedName>
    <definedName name="The_Machinery_Imp._Exp._Com">#REF!</definedName>
    <definedName name="Thin_cap_limit">#REF!</definedName>
    <definedName name="This_Year">#REF!</definedName>
    <definedName name="Thn">#REF!</definedName>
    <definedName name="ThnAwl">#REF!</definedName>
    <definedName name="ThnLalu">#REF!</definedName>
    <definedName name="ThnSkr">#REF!</definedName>
    <definedName name="THRESHOLD">[35]Summary!$G$31</definedName>
    <definedName name="THRESHOLD2">[35]Summary!#REF!</definedName>
    <definedName name="ticket">#REF!</definedName>
    <definedName name="ticketcost">#REF!</definedName>
    <definedName name="tiga" hidden="1">#N/A</definedName>
    <definedName name="TIGABELAS">#N/A</definedName>
    <definedName name="TIGABELASA">#N/A</definedName>
    <definedName name="TIGAPULUH">#N/A</definedName>
    <definedName name="TIGAPULUHDUA">#N/A</definedName>
    <definedName name="TIGAPULUHEMPAT">#N/A</definedName>
    <definedName name="TIGAPULUHENAM">#N/A</definedName>
    <definedName name="TIGAPULUHLIMA">#N/A</definedName>
    <definedName name="TIGAPULUHSATU">#N/A</definedName>
    <definedName name="TIGAPULUHTIGA">#N/A</definedName>
    <definedName name="time">#REF!</definedName>
    <definedName name="Time_Names">#REF!</definedName>
    <definedName name="Time_scenarios">#REF!</definedName>
    <definedName name="time_table_standarisasi_peralatan__mesin">#REF!</definedName>
    <definedName name="TK">#REF!</definedName>
    <definedName name="tktl">#REF!</definedName>
    <definedName name="TL_BS_ASSETS">#REF!</definedName>
    <definedName name="TL_BS_LIAB">#REF!</definedName>
    <definedName name="TL_HEADER">#REF!</definedName>
    <definedName name="TL_IS">#REF!</definedName>
    <definedName name="TL_REPORTS">#REF!</definedName>
    <definedName name="TL_SCFP">#REF!</definedName>
    <definedName name="TL_SCHD_A">#REF!</definedName>
    <definedName name="TL_SCHD_B">#REF!</definedName>
    <definedName name="TL_SCHD_C">#REF!</definedName>
    <definedName name="TL_SCHD_D">#REF!</definedName>
    <definedName name="TL_SCHD_E">#REF!</definedName>
    <definedName name="TL_SCHD_F">#REF!</definedName>
    <definedName name="TM1REBUILDOPTION">1</definedName>
    <definedName name="TNI" hidden="1">{"'1996'!$A$1:$J$272"}</definedName>
    <definedName name="To">#REF!</definedName>
    <definedName name="To_Be_1_length">#REF!</definedName>
    <definedName name="To_Be_2_length">#REF!</definedName>
    <definedName name="TOC">#REF!</definedName>
    <definedName name="todate">#REF!</definedName>
    <definedName name="Tonnes_Development">#REF!</definedName>
    <definedName name="Tonnes_Raisebore">#REF!</definedName>
    <definedName name="Tonnes_Total">#REF!</definedName>
    <definedName name="TONO">#REF!</definedName>
    <definedName name="toolcost">#REF!</definedName>
    <definedName name="topmanager">#REF!</definedName>
    <definedName name="Toro1400_3980">#REF!</definedName>
    <definedName name="Toro1400_4130">#REF!</definedName>
    <definedName name="Toro1400_4280">#REF!</definedName>
    <definedName name="Toro151_3980">#REF!</definedName>
    <definedName name="Toro151_4130">#REF!</definedName>
    <definedName name="Toro151_4280">#REF!</definedName>
    <definedName name="Toro400_3980">#REF!</definedName>
    <definedName name="Toro400_4130">#REF!</definedName>
    <definedName name="Toro400_4280">#REF!</definedName>
    <definedName name="TOT">#REF!</definedName>
    <definedName name="Total">#REF!</definedName>
    <definedName name="Total_amort_fore_2">#REF!</definedName>
    <definedName name="Total_amort_fore_3">#REF!</definedName>
    <definedName name="Total_amort_fore_3_1">#REF!</definedName>
    <definedName name="Total_amort_fore_4">#REF!</definedName>
    <definedName name="Total_amort_fore_5">#REF!</definedName>
    <definedName name="Total_amort_fore_6">#REF!</definedName>
    <definedName name="Total_amort_fore_7">#REF!</definedName>
    <definedName name="Total_amort_fore_8">#REF!</definedName>
    <definedName name="Total_Amortization">#REF!</definedName>
    <definedName name="Total_Amortization_fore_3">#REF!</definedName>
    <definedName name="Total_Amortization_fore_3_1">#REF!</definedName>
    <definedName name="Total_Amortization_fore_4">#REF!</definedName>
    <definedName name="Total_Amortization_fore_5">#REF!</definedName>
    <definedName name="Total_Amortization_fore_6">#REF!</definedName>
    <definedName name="Total_Amortization_fore_7">#REF!</definedName>
    <definedName name="Total_Amortization_fore_8">#REF!</definedName>
    <definedName name="Total_COS">#REF!</definedName>
    <definedName name="Total_COS_fore_3">#REF!</definedName>
    <definedName name="Total_COS_fore_3_1">#REF!</definedName>
    <definedName name="Total_COS_fore_4">#REF!</definedName>
    <definedName name="Total_COS_fore_5">#REF!</definedName>
    <definedName name="Total_COS_fore_6">#REF!</definedName>
    <definedName name="Total_COS_fore_7">#REF!</definedName>
    <definedName name="Total_COS_fore_8">#REF!</definedName>
    <definedName name="Total_COS_growth_fore_2">#REF!</definedName>
    <definedName name="Total_COS_growth_fore_3">#REF!</definedName>
    <definedName name="Total_COS_growth_fore_3_1">#REF!</definedName>
    <definedName name="Total_COS_growth_fore_4">#REF!</definedName>
    <definedName name="Total_COS_growth_fore_5">#REF!</definedName>
    <definedName name="Total_COS_growth_fore_6">#REF!</definedName>
    <definedName name="Total_COS_growth_fore_7">#REF!</definedName>
    <definedName name="Total_COS_growth_fore_8">#REF!</definedName>
    <definedName name="Total_COS_net_DnA_fore_2">#REF!</definedName>
    <definedName name="Total_COS_net_DnA_fore_3">#REF!</definedName>
    <definedName name="Total_COS_net_DnA_fore_4">#REF!</definedName>
    <definedName name="Total_COS_net_DnA_fore_5">#REF!</definedName>
    <definedName name="Total_COS_net_DnA_fore_6">#REF!</definedName>
    <definedName name="Total_COS_net_DnA_fore_7">#REF!</definedName>
    <definedName name="Total_COS_net_DnA_fore_8">#REF!</definedName>
    <definedName name="Total_debt">#REF!</definedName>
    <definedName name="Total_debt_fore_3">#REF!</definedName>
    <definedName name="Total_debt_fore_3_1">#REF!</definedName>
    <definedName name="Total_debt_fore_4">#REF!</definedName>
    <definedName name="Total_debt_fore_5">#REF!</definedName>
    <definedName name="Total_debt_fore_6">#REF!</definedName>
    <definedName name="Total_debt_fore_7">#REF!</definedName>
    <definedName name="Total_debt_fore_8">#REF!</definedName>
    <definedName name="Total_debt_growth_fore_2">#REF!</definedName>
    <definedName name="Total_debt_growth_fore_3">#REF!</definedName>
    <definedName name="Total_debt_growth_fore_3_1">#REF!</definedName>
    <definedName name="Total_debt_growth_fore_4">#REF!</definedName>
    <definedName name="Total_debt_growth_fore_5">#REF!</definedName>
    <definedName name="Total_debt_growth_fore_6">#REF!</definedName>
    <definedName name="Total_debt_growth_fore_7">#REF!</definedName>
    <definedName name="Total_debt_growth_fore_8">#REF!</definedName>
    <definedName name="Total_DLK_Rutin">#REF!</definedName>
    <definedName name="Total_Growth">#REF!</definedName>
    <definedName name="Total_Increase_in_EEs_fore_2">#REF!</definedName>
    <definedName name="Total_Increase_in_EEs_fore_3">#REF!</definedName>
    <definedName name="Total_Increase_in_EEs_fore_3_1">#REF!</definedName>
    <definedName name="Total_Increase_in_EEs_fore_4">#REF!</definedName>
    <definedName name="Total_Increase_in_EEs_fore_5">#REF!</definedName>
    <definedName name="Total_Increase_in_EEs_fore_6">#REF!</definedName>
    <definedName name="Total_Increase_in_EEs_fore_7">#REF!</definedName>
    <definedName name="Total_Increase_in_EEs_fore_8">#REF!</definedName>
    <definedName name="Total_Metres">#REF!</definedName>
    <definedName name="Total_Metres_3980">#REF!</definedName>
    <definedName name="Total_Metres_4130">#REF!</definedName>
    <definedName name="Total_Metres_4280">#REF!</definedName>
    <definedName name="Total_other_assets">#REF!</definedName>
    <definedName name="Total_Pengurangan">#REF!</definedName>
    <definedName name="Total_Pengurangan_5">#REF!</definedName>
    <definedName name="Total_Product">#REF!,#REF!,#REF!,#REF!,#REF!,#REF!,#REF!,#REF!,#REF!,#REF!,#REF!,#REF!,#REF!,#REF!,#REF!,#REF!,#REF!,#REF!</definedName>
    <definedName name="Total_Quasar">#REF!</definedName>
    <definedName name="total_revenue">#REF!</definedName>
    <definedName name="Total_Toro1400">#REF!</definedName>
    <definedName name="Total_Toro151">#REF!</definedName>
    <definedName name="Total_Toro400">#REF!</definedName>
    <definedName name="Total_Trucks">#REF!</definedName>
    <definedName name="Total_Twin_Boom_Jumbo">#REF!</definedName>
    <definedName name="TotalAccomodationCosts">#REF!</definedName>
    <definedName name="totalAirfareCost">#REF!</definedName>
    <definedName name="TotalAllowanceCosts">#REF!</definedName>
    <definedName name="TotalAsset01">#REF!</definedName>
    <definedName name="TotalAsset02">#REF!</definedName>
    <definedName name="TotalAsset03">#REF!</definedName>
    <definedName name="TOTALBS01">#REF!</definedName>
    <definedName name="TOTALBS02">#REF!</definedName>
    <definedName name="TOTALBS03">#REF!</definedName>
    <definedName name="TOTALBS04CR">#REF!</definedName>
    <definedName name="TOTALBS04DR">#REF!</definedName>
    <definedName name="TOTALBS05">#REF!</definedName>
    <definedName name="TOTALBS05.3">#REF!</definedName>
    <definedName name="TOTALBS06">#REF!</definedName>
    <definedName name="TOTALBS07">#REF!</definedName>
    <definedName name="TOTALBS08">#REF!</definedName>
    <definedName name="TOTALBS09">#REF!</definedName>
    <definedName name="TOTALBS09.3">#REF!</definedName>
    <definedName name="TOTALBS10">#REF!</definedName>
    <definedName name="TOTALBS11">#REF!</definedName>
    <definedName name="TOTALBS12">#REF!</definedName>
    <definedName name="TotalEquity03">#REF!</definedName>
    <definedName name="TotalEquity2001">#REF!</definedName>
    <definedName name="TotalEquity2002">#REF!</definedName>
    <definedName name="Totals">#REF!</definedName>
    <definedName name="tp_msh2k_64c">#REF!</definedName>
    <definedName name="tpdisc_mech">#REF!</definedName>
    <definedName name="tpdisc_sma">#REF!</definedName>
    <definedName name="tpdisc_sma4">#REF!</definedName>
    <definedName name="tr">'[1]Weighted Avg. shares OS 06'!#REF!</definedName>
    <definedName name="tr_expenses">#REF!</definedName>
    <definedName name="TRADING">#REF!</definedName>
    <definedName name="TRAIL1">#REF!</definedName>
    <definedName name="TRAILER_REVENUE">#REF!</definedName>
    <definedName name="train">#REF!</definedName>
    <definedName name="Trainer_10days">#REF!</definedName>
    <definedName name="Trainer_1day">#REF!</definedName>
    <definedName name="Trainer_2days">#REF!</definedName>
    <definedName name="Trainer_3days">#REF!</definedName>
    <definedName name="Trainer_4days">#REF!</definedName>
    <definedName name="Trainer_5days">#REF!</definedName>
    <definedName name="Trainer_9days">#REF!</definedName>
    <definedName name="trainer_kl">#REF!</definedName>
    <definedName name="Transhipment_Growth">#REF!</definedName>
    <definedName name="transport">#REF!</definedName>
    <definedName name="Travel">#REF!</definedName>
    <definedName name="travel_current">#REF!</definedName>
    <definedName name="travel_prior">#REF!</definedName>
    <definedName name="traveltime">#REF!</definedName>
    <definedName name="TRF">#REF!</definedName>
    <definedName name="TRFTYP">#REF!</definedName>
    <definedName name="TRIAL">#REF!</definedName>
    <definedName name="TRIAL6">#REF!</definedName>
    <definedName name="TRIAL7">#REF!</definedName>
    <definedName name="TRIAL8">#REF!</definedName>
    <definedName name="TRIAL9">#REF!</definedName>
    <definedName name="TripQuantity">#REF!</definedName>
    <definedName name="trtyr" localSheetId="3" hidden="1">{"graph",#N/A,FALSE,"WWJU";"graph",#N/A,FALSE,"WWSEM";"graph",#N/A,FALSE,"GOMJU";"graph",#N/A,FALSE,"GOMSEM";"graph",#N/A,FALSE,"NSJU";"graph",#N/A,FALSE,"NSSEM";"graph",#N/A,FALSE,"WAJU";"graph",#N/A,FALSE,"STOCKPRI";"graph",#N/A,FALSE,"CFTEV";"graph",#N/A,FALSE,"NAV-RCV";"graph",#N/A,FALSE,"CRUDEWW"}</definedName>
    <definedName name="trtyr" hidden="1">{"graph",#N/A,FALSE,"WWJU";"graph",#N/A,FALSE,"WWSEM";"graph",#N/A,FALSE,"GOMJU";"graph",#N/A,FALSE,"GOMSEM";"graph",#N/A,FALSE,"NSJU";"graph",#N/A,FALSE,"NSSEM";"graph",#N/A,FALSE,"WAJU";"graph",#N/A,FALSE,"STOCKPRI";"graph",#N/A,FALSE,"CFTEV";"graph",#N/A,FALSE,"NAV-RCV";"graph",#N/A,FALSE,"CRUDEWW"}</definedName>
    <definedName name="Trucks_3980">#REF!</definedName>
    <definedName name="Trucks_4130">#REF!</definedName>
    <definedName name="Trucks_4280">#REF!</definedName>
    <definedName name="TT">#REF!</definedName>
    <definedName name="tttoot"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tttoo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TUJUH">#N/A</definedName>
    <definedName name="TUJUHBELAS">#N/A</definedName>
    <definedName name="Turnaround">#REF!</definedName>
    <definedName name="turnover">#REF!</definedName>
    <definedName name="TWI_AED">#REF!</definedName>
    <definedName name="TWI_AUD">#REF!</definedName>
    <definedName name="TWI_CAD">#REF!</definedName>
    <definedName name="TWI_CHF">#REF!</definedName>
    <definedName name="TWI_CNY">#REF!</definedName>
    <definedName name="TWI_EUR">#REF!</definedName>
    <definedName name="TWI_GBP">#REF!</definedName>
    <definedName name="TWI_HKD">#REF!</definedName>
    <definedName name="TWI_IDR">#REF!</definedName>
    <definedName name="TWI_INR">#REF!</definedName>
    <definedName name="TWI_JPY">#REF!</definedName>
    <definedName name="TWI_KRW">#REF!</definedName>
    <definedName name="TWI_MYR">#REF!</definedName>
    <definedName name="TWI_NZD">#REF!</definedName>
    <definedName name="TWI_PGK">#REF!</definedName>
    <definedName name="TWI_SDR">#REF!</definedName>
    <definedName name="TWI_SGD">#REF!</definedName>
    <definedName name="TWI_THB">#REF!</definedName>
    <definedName name="TWI_TWD">#REF!</definedName>
    <definedName name="TWI_TWIPB">#REF!</definedName>
    <definedName name="TWI_VND">#REF!</definedName>
    <definedName name="Twin_Boom_Jumbo_3980">#REF!</definedName>
    <definedName name="Twin_Boom_Jumbo_4130">#REF!</definedName>
    <definedName name="Twin_Boom_Jumbo_4280">#REF!</definedName>
    <definedName name="Type_of_connection">#REF!</definedName>
    <definedName name="type2">#REF!</definedName>
    <definedName name="type3">#REF!</definedName>
    <definedName name="TypeYear">#REF!</definedName>
    <definedName name="tyres" hidden="1">#REF!</definedName>
    <definedName name="TyreSensitivity">#REF!</definedName>
    <definedName name="U">#REF!</definedName>
    <definedName name="ua" hidden="1">{#N/A,#N/A,FALSE,"Aging Summary";#N/A,#N/A,FALSE,"Ratio Analysis";#N/A,#N/A,FALSE,"Test 120 Day Accts";#N/A,#N/A,FALSE,"Tickmarks"}</definedName>
    <definedName name="ui" localSheetId="3" hidden="1">{"Total",#N/A,FALSE,"Total Proved";"PDP",#N/A,FALSE,"Total Proved";"PNP",#N/A,FALSE,"Total Proved";"PUD",#N/A,FALSE,"Total Proved"}</definedName>
    <definedName name="ui" hidden="1">{"Total",#N/A,FALSE,"Total Proved";"PDP",#N/A,FALSE,"Total Proved";"PNP",#N/A,FALSE,"Total Proved";"PUD",#N/A,FALSE,"Total Proved"}</definedName>
    <definedName name="UMTS">#REF!</definedName>
    <definedName name="uncollectibles">#REF!</definedName>
    <definedName name="UNEARNEDINCOME">#REF!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form">0.0015</definedName>
    <definedName name="Unit">#REF!</definedName>
    <definedName name="unit_2">#REF!</definedName>
    <definedName name="unit_3">#REF!</definedName>
    <definedName name="unit_3_1">#REF!</definedName>
    <definedName name="unit_4">#REF!</definedName>
    <definedName name="unit_5">#REF!</definedName>
    <definedName name="unit_6">#REF!</definedName>
    <definedName name="unit_7">#REF!</definedName>
    <definedName name="unit_8">#REF!</definedName>
    <definedName name="units">#REF!</definedName>
    <definedName name="Units_of_Measure">#REF!</definedName>
    <definedName name="Unocal_Indonesia_Company">#REF!</definedName>
    <definedName name="UNREALIZEDPROFIT">#REF!</definedName>
    <definedName name="UPDATE">#REF!</definedName>
    <definedName name="URB_01">#REF!</definedName>
    <definedName name="URB_010">#REF!</definedName>
    <definedName name="URB_011a">#REF!</definedName>
    <definedName name="URB_011b">#REF!</definedName>
    <definedName name="URB_012">#REF!</definedName>
    <definedName name="URB_05">#REF!</definedName>
    <definedName name="URB_08">#REF!</definedName>
    <definedName name="urckotor">#REF!</definedName>
    <definedName name="us" localSheetId="3">#REF!</definedName>
    <definedName name="US">#REF!</definedName>
    <definedName name="USAYEN">#REF!</definedName>
    <definedName name="USD">#REF!</definedName>
    <definedName name="USD___Tsh">#REF!</definedName>
    <definedName name="USD_DM">#REF!</definedName>
    <definedName name="USD_RP">#REF!</definedName>
    <definedName name="USD2Sek">#REF!</definedName>
    <definedName name="USDExchangeRate">#REF!</definedName>
    <definedName name="USDrate">2419</definedName>
    <definedName name="USDRcpt">#REF!</definedName>
    <definedName name="user_msh2k_64c">#REF!</definedName>
    <definedName name="userdisc_mech">#REF!</definedName>
    <definedName name="userdisc_sma">#REF!</definedName>
    <definedName name="userdisc_sma4">#REF!</definedName>
    <definedName name="USExch02">#REF!</definedName>
    <definedName name="USREC">#REF!</definedName>
    <definedName name="UU">#REF!</definedName>
    <definedName name="uv">'[36]U-V'!#REF!</definedName>
    <definedName name="V">#REF!</definedName>
    <definedName name="V1_G_R_S_SUM">#REF!</definedName>
    <definedName name="V1_HDYMAX">#REF!</definedName>
    <definedName name="V1_HNDYSIZE">#REF!</definedName>
    <definedName name="V1_WWS_6TANKERS">#REF!</definedName>
    <definedName name="V1_YTD_AYU_TIAR">#REF!</definedName>
    <definedName name="V1_YTD_INTN_NIL">#REF!</definedName>
    <definedName name="V1_YTD_MAY_KASA">#REF!</definedName>
    <definedName name="V1_YTD_WWS_SUM">#REF!</definedName>
    <definedName name="VA">'[19]U-V'!#REF!</definedName>
    <definedName name="val">#REF!</definedName>
    <definedName name="val_bop">#REF!</definedName>
    <definedName name="val_bop2">#REF!</definedName>
    <definedName name="val_eop">#REF!</definedName>
    <definedName name="val_eop1">#REF!</definedName>
    <definedName name="valbop2">#REF!</definedName>
    <definedName name="vale">#REF!</definedName>
    <definedName name="valeop1">#REF!</definedName>
    <definedName name="valeria">'[5]U-V'!#REF!</definedName>
    <definedName name="valf">#REF!</definedName>
    <definedName name="valid">#REF!</definedName>
    <definedName name="valita">'[5]U-V'!#REF!</definedName>
    <definedName name="Valita20">#REF!</definedName>
    <definedName name="VALUATION">#REF!</definedName>
    <definedName name="VALUE_3">#REF!,#REF!,#REF!</definedName>
    <definedName name="VALUE_4">#REF!,#REF!,#REF!</definedName>
    <definedName name="VALUE_5">#REF!,#REF!,#REF!</definedName>
    <definedName name="VALUE_6">#REF!,#REF!,#REF!</definedName>
    <definedName name="VALUE_7">#REF!,#REF!,#REF!</definedName>
    <definedName name="VALUE_8">#REF!,#REF!,#REF!</definedName>
    <definedName name="ValueOfTaxiFaresPerResourceHomeToAirport">#REF!</definedName>
    <definedName name="Var">#REF!-SUM(#REF!)</definedName>
    <definedName name="VarDaysPA">#REF!</definedName>
    <definedName name="VaRPeriod">#REF!</definedName>
    <definedName name="VAT">#REF!</definedName>
    <definedName name="vb">#REF!</definedName>
    <definedName name="vc">#REF!</definedName>
    <definedName name="vcvc"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cvc"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endorNo.">#REF!</definedName>
    <definedName name="Version">#REF!</definedName>
    <definedName name="Version_Names">#REF!</definedName>
    <definedName name="verynice" hidden="1">#REF!</definedName>
    <definedName name="vff">#REF!</definedName>
    <definedName name="viai01">#REF!</definedName>
    <definedName name="viai02">#REF!</definedName>
    <definedName name="viai03">#REF!</definedName>
    <definedName name="viai04">#REF!</definedName>
    <definedName name="viai05">#REF!</definedName>
    <definedName name="viai06">#REF!</definedName>
    <definedName name="viai07">#REF!</definedName>
    <definedName name="viai08">#REF!</definedName>
    <definedName name="viai09">#REF!</definedName>
    <definedName name="viai10">#REF!</definedName>
    <definedName name="viai11">#REF!</definedName>
    <definedName name="viai12">#REF!</definedName>
    <definedName name="viai13">#REF!</definedName>
    <definedName name="viai14">#REF!</definedName>
    <definedName name="viai15">#REF!</definedName>
    <definedName name="viai16">#REF!</definedName>
    <definedName name="viaitotal">#REF!</definedName>
    <definedName name="viap11">#REF!</definedName>
    <definedName name="viap12">#REF!</definedName>
    <definedName name="viap13">#REF!</definedName>
    <definedName name="viap14">#REF!</definedName>
    <definedName name="viap15">#REF!</definedName>
    <definedName name="viap16">#REF!</definedName>
    <definedName name="viar01">#REF!</definedName>
    <definedName name="viar02">#REF!</definedName>
    <definedName name="viar03">#REF!</definedName>
    <definedName name="viar04">#REF!</definedName>
    <definedName name="viar05">#REF!</definedName>
    <definedName name="viar06">#REF!</definedName>
    <definedName name="viar07">#REF!</definedName>
    <definedName name="viar08">#REF!</definedName>
    <definedName name="viar09">#REF!</definedName>
    <definedName name="viar10">#REF!</definedName>
    <definedName name="viar11">#REF!</definedName>
    <definedName name="viar12">#REF!</definedName>
    <definedName name="viar13">#REF!</definedName>
    <definedName name="viar14">#REF!</definedName>
    <definedName name="viar15">#REF!</definedName>
    <definedName name="viar16">#REF!</definedName>
    <definedName name="viaw01">#REF!</definedName>
    <definedName name="viaw02">#REF!</definedName>
    <definedName name="viaw03">#REF!</definedName>
    <definedName name="viaw04">#REF!</definedName>
    <definedName name="viaw05">#REF!</definedName>
    <definedName name="viaw06">#REF!</definedName>
    <definedName name="viaw07">#REF!</definedName>
    <definedName name="viaw08">#REF!</definedName>
    <definedName name="viaw09">#REF!</definedName>
    <definedName name="viaw10">#REF!</definedName>
    <definedName name="viaw11">#REF!</definedName>
    <definedName name="viaw12">#REF!</definedName>
    <definedName name="viaw13">#REF!</definedName>
    <definedName name="viaw14">#REF!</definedName>
    <definedName name="viaw15">#REF!</definedName>
    <definedName name="viaw16">#REF!</definedName>
    <definedName name="vibtotal">#REF!</definedName>
    <definedName name="VICpayrolltax">0.0145</definedName>
    <definedName name="View">#REF!</definedName>
    <definedName name="Virgin_Size">#REF!</definedName>
    <definedName name="vlpd">0.000196759254322387</definedName>
    <definedName name="Vo">'[5]U-V'!#REF!</definedName>
    <definedName name="Voice_costs_D1">#REF!</definedName>
    <definedName name="Voice_costs_D1_annual">#REF!</definedName>
    <definedName name="Voice_costs_TB1">#REF!</definedName>
    <definedName name="Voice_costs_TB1_annual">#REF!</definedName>
    <definedName name="Voice_costs_TB2">#REF!</definedName>
    <definedName name="Voice_costs_TB2_annual">#REF!</definedName>
    <definedName name="Voice_costs_Y1">#REF!</definedName>
    <definedName name="Voice_costs_Y10">#REF!</definedName>
    <definedName name="Voice_costs_Y2">#REF!</definedName>
    <definedName name="Voice_costs_Y3">#REF!</definedName>
    <definedName name="Voice_costs_Y4">#REF!</definedName>
    <definedName name="Voice_costs_Y5">#REF!</definedName>
    <definedName name="Voice_costs_Y6">#REF!</definedName>
    <definedName name="Voice_costs_Y7">#REF!</definedName>
    <definedName name="Voice_costs_Y8">#REF!</definedName>
    <definedName name="Voice_costs_Y9">#REF!</definedName>
    <definedName name="Voice_have_figures?">#REF!</definedName>
    <definedName name="Voice_inter_bup2_QD1">#REF!</definedName>
    <definedName name="Voice_inter_bup2_QTB1">#REF!</definedName>
    <definedName name="Voice_inter_bup2_QTB2">#REF!</definedName>
    <definedName name="Voice_inter_QD1">#REF!</definedName>
    <definedName name="Voice_inter_QTB1">#REF!</definedName>
    <definedName name="Voice_inter_QTB2">#REF!</definedName>
    <definedName name="Voice_lic_appl_dev_D1">#REF!</definedName>
    <definedName name="Voice_lic_appl_dev_TB1">#REF!</definedName>
    <definedName name="Voice_lic_appl_dev_TB2">#REF!</definedName>
    <definedName name="Voice_lic_appl_maint_D1">#REF!</definedName>
    <definedName name="Voice_lic_appl_maint_TB1">#REF!</definedName>
    <definedName name="Voice_lic_appl_maint_TB2">#REF!</definedName>
    <definedName name="Voice_local_bup2_QD1">#REF!</definedName>
    <definedName name="Voice_local_bup2_QTB1">#REF!</definedName>
    <definedName name="Voice_local_bup2_QTB2">#REF!</definedName>
    <definedName name="Voice_local_QD1">#REF!</definedName>
    <definedName name="Voice_local_QTB1">#REF!</definedName>
    <definedName name="Voice_local_QTB2">#REF!</definedName>
    <definedName name="Voice_office_bup2_QD1">#REF!</definedName>
    <definedName name="Voice_office_bup2_QTB1">#REF!</definedName>
    <definedName name="Voice_office_bup2_QTB2">#REF!</definedName>
    <definedName name="Voice_office_QD1">#REF!</definedName>
    <definedName name="Voice_office_QTB1">#REF!</definedName>
    <definedName name="Voice_office_QTB2">#REF!</definedName>
    <definedName name="Voice_prices">#REF!</definedName>
    <definedName name="Voice_prices_bup_method_1">#REF!</definedName>
    <definedName name="Voice_project_exit">#REF!</definedName>
    <definedName name="Voice_project_transformation">#REF!</definedName>
    <definedName name="Voice_project_transition">#REF!</definedName>
    <definedName name="Voice_scenario_choice_D1">#REF!</definedName>
    <definedName name="Voice_scenario_choice_TB1">#REF!</definedName>
    <definedName name="Voice_scenario_choice_TB2">#REF!</definedName>
    <definedName name="Voice_scenarios">#REF!</definedName>
    <definedName name="Voice_section_0">#REF!</definedName>
    <definedName name="Voice_section_1">#REF!</definedName>
    <definedName name="Voice_section_2">#REF!</definedName>
    <definedName name="Voice_section_3">#REF!</definedName>
    <definedName name="Voice_section_4">#REF!</definedName>
    <definedName name="Voice_section_5">#REF!</definedName>
    <definedName name="Voice_subscr_share_bup2_D1">#REF!</definedName>
    <definedName name="Voice_subscr_share_bup2_TB1">#REF!</definedName>
    <definedName name="Voice_subscr_share_bup2_TB2">#REF!</definedName>
    <definedName name="Voice_traffic_own_est_inter_fixed_inter">#REF!</definedName>
    <definedName name="Voice_traffic_own_est_inter_fixed_internal">#REF!</definedName>
    <definedName name="Voice_traffic_own_est_inter_fixed_within">#REF!</definedName>
    <definedName name="Voice_traffic_own_est_inter_mob_inter">#REF!</definedName>
    <definedName name="Voice_traffic_own_est_inter_mob_internal">#REF!</definedName>
    <definedName name="Voice_traffic_own_est_inter_mob_within">#REF!</definedName>
    <definedName name="Voice_traffic_own_est_local_fixed_inter">#REF!</definedName>
    <definedName name="Voice_traffic_own_est_local_fixed_internal">#REF!</definedName>
    <definedName name="Voice_traffic_own_est_local_fixed_within">#REF!</definedName>
    <definedName name="Voice_traffic_own_est_local_mob_inter">#REF!</definedName>
    <definedName name="Voice_traffic_own_est_local_mob_internal">#REF!</definedName>
    <definedName name="Voice_traffic_own_est_local_mob_within">#REF!</definedName>
    <definedName name="Voice_traffic_own_est_office_fixed_inter">#REF!</definedName>
    <definedName name="Voice_traffic_own_est_office_fixed_internal">#REF!</definedName>
    <definedName name="Voice_traffic_own_est_office_fixed_within">#REF!</definedName>
    <definedName name="Voice_traffic_own_est_office_mob_inter">#REF!</definedName>
    <definedName name="Voice_traffic_own_est_office_mob_internal">#REF!</definedName>
    <definedName name="Voice_traffic_own_est_office_mob_within">#REF!</definedName>
    <definedName name="Voice_types">#REF!</definedName>
    <definedName name="VRNCE_CM_ANALYSIS">#REF!</definedName>
    <definedName name="VRNCE_CM_RIGS">#REF!</definedName>
    <definedName name="VRNCE_SUM_QTR">#REF!</definedName>
    <definedName name="VRNCE_SUM_RESULTS">#REF!</definedName>
    <definedName name="vsl">#REF!</definedName>
    <definedName name="vv">#REF!</definedName>
    <definedName name="vvcrrr"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vcrrr"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vcv"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vcv"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vcvc"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vcvc"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xcvx">#REF!</definedName>
    <definedName name="w">#REF!</definedName>
    <definedName name="WA_Hino">#REF!</definedName>
    <definedName name="WACC_Assumed">#REF!</definedName>
    <definedName name="WACC_Calculated">#REF!</definedName>
    <definedName name="WACC_fore">#REF!</definedName>
    <definedName name="WACC_fore_1">#REF!</definedName>
    <definedName name="WACC_P_1">#REF!</definedName>
    <definedName name="WACC_P_1_1">#REF!</definedName>
    <definedName name="Wages">#REF!</definedName>
    <definedName name="Walsin_Schlumberger_Elect">#REF!</definedName>
    <definedName name="WAN_costs_D1">#REF!</definedName>
    <definedName name="WAN_costs_D1_annual">#REF!</definedName>
    <definedName name="WAN_costs_TB1">#REF!</definedName>
    <definedName name="WAN_costs_TB1_annual">#REF!</definedName>
    <definedName name="WAN_costs_TB2">#REF!</definedName>
    <definedName name="WAN_costs_TB2_annual">#REF!</definedName>
    <definedName name="WAN_costs_Y1">#REF!</definedName>
    <definedName name="WAN_costs_Y10">#REF!</definedName>
    <definedName name="WAN_costs_Y2">#REF!</definedName>
    <definedName name="WAN_costs_Y3">#REF!</definedName>
    <definedName name="WAN_costs_Y4">#REF!</definedName>
    <definedName name="WAN_costs_Y5">#REF!</definedName>
    <definedName name="WAN_costs_Y6">#REF!</definedName>
    <definedName name="WAN_costs_Y7">#REF!</definedName>
    <definedName name="WAN_costs_Y8">#REF!</definedName>
    <definedName name="WAN_costs_Y9">#REF!</definedName>
    <definedName name="WAN_project_exit">#REF!</definedName>
    <definedName name="WAN_project_transformation">#REF!</definedName>
    <definedName name="WAN_project_transition">#REF!</definedName>
    <definedName name="WAN_requir_office_1_employees">#REF!</definedName>
    <definedName name="WAN_running_D1_annual">#REF!</definedName>
    <definedName name="WAN_running_TB1_annual">#REF!</definedName>
    <definedName name="WAN_running_TB2_annual">#REF!</definedName>
    <definedName name="WAN_scenario_choice_D1">#REF!</definedName>
    <definedName name="WAN_scenario_choice_TB1">#REF!</definedName>
    <definedName name="WAN_scenario_choice_TB2">#REF!</definedName>
    <definedName name="WAN_section_0">#REF!</definedName>
    <definedName name="WAN_section_1">#REF!</definedName>
    <definedName name="WAN_section_2">#REF!</definedName>
    <definedName name="WAN_section_3">#REF!</definedName>
    <definedName name="WAN_section_4">#REF!</definedName>
    <definedName name="Wang_Foo_Transportation_LTD">#REF!</definedName>
    <definedName name="WAS" hidden="1">{"'OTARI- IKAHO'!$A$11:$AF$42"}</definedName>
    <definedName name="WASH" hidden="1">{"'OTARI- IKAHO'!$A$11:$AF$42"}</definedName>
    <definedName name="wasse2">#REF!</definedName>
    <definedName name="Waste_Haulage_Distance__m">#REF!</definedName>
    <definedName name="Waste_Stripping_Increase">#REF!</definedName>
    <definedName name="WasteDensity">#REF!</definedName>
    <definedName name="WasteOverbreak">#REF!</definedName>
    <definedName name="WCAP95">#REF!</definedName>
    <definedName name="wd">#REF!</definedName>
    <definedName name="WDVDisposal">#REF!</definedName>
    <definedName name="week34" hidden="1">{#N/A,#N/A,FALSE,"Eff-SSC2"}</definedName>
    <definedName name="week35" hidden="1">{#N/A,#N/A,FALSE,"Eff-SSC2"}</definedName>
    <definedName name="week36" hidden="1">{#N/A,#N/A,FALSE,"Eff-SSC2"}</definedName>
    <definedName name="week38" hidden="1">{#N/A,#N/A,FALSE,"Eff-SSC2"}</definedName>
    <definedName name="wer" localSheetId="3" hidden="1">{"Total",#N/A,FALSE,"Six Fields";"PDP",#N/A,FALSE,"Six Fields";"PNP",#N/A,FALSE,"Six Fields";"PUD",#N/A,FALSE,"Six Fields";"Prob",#N/A,FALSE,"Six Fields"}</definedName>
    <definedName name="wer" hidden="1">{"Total",#N/A,FALSE,"Six Fields";"PDP",#N/A,FALSE,"Six Fields";"PNP",#N/A,FALSE,"Six Fields";"PUD",#N/A,FALSE,"Six Fields";"Prob",#N/A,FALSE,"Six Fields"}</definedName>
    <definedName name="wert">#REF!</definedName>
    <definedName name="wet" localSheetId="3" hidden="1">{"CSheet",#N/A,FALSE,"C";"SmCap",#N/A,FALSE,"VAL1";"GulfCoast",#N/A,FALSE,"VAL1";"nav",#N/A,FALSE,"NAV";"Summary",#N/A,FALSE,"NAV"}</definedName>
    <definedName name="wet" hidden="1">{"CSheet",#N/A,FALSE,"C";"SmCap",#N/A,FALSE,"VAL1";"GulfCoast",#N/A,FALSE,"VAL1";"nav",#N/A,FALSE,"NAV";"Summary",#N/A,FALSE,"NAV"}</definedName>
    <definedName name="what" localSheetId="3"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hat"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HATEVER"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2"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3"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S"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S"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TAx">#REF!</definedName>
    <definedName name="WILAYAH">#REF!</definedName>
    <definedName name="Wire">#REF!</definedName>
    <definedName name="WK_40">#REF!</definedName>
    <definedName name="WK_41">#REF!</definedName>
    <definedName name="Woodleight_Water_Meter_STR">#REF!</definedName>
    <definedName name="Workbook_Global_Name">#REF!</definedName>
    <definedName name="Working_Directory">#REF!</definedName>
    <definedName name="Workplace_costs_D1">#REF!</definedName>
    <definedName name="Workplace_costs_D1_annual">#REF!</definedName>
    <definedName name="Workplace_costs_TB1">#REF!</definedName>
    <definedName name="Workplace_costs_TB1_annual">#REF!</definedName>
    <definedName name="Workplace_costs_TB2">#REF!</definedName>
    <definedName name="Workplace_costs_TB2_annual">#REF!</definedName>
    <definedName name="Workplace_costs_Y1">#REF!</definedName>
    <definedName name="Workplace_costs_Y10">#REF!</definedName>
    <definedName name="Workplace_costs_Y2">#REF!</definedName>
    <definedName name="Workplace_costs_Y3">#REF!</definedName>
    <definedName name="Workplace_costs_Y4">#REF!</definedName>
    <definedName name="Workplace_costs_Y5">#REF!</definedName>
    <definedName name="Workplace_costs_Y6">#REF!</definedName>
    <definedName name="Workplace_costs_Y7">#REF!</definedName>
    <definedName name="Workplace_costs_Y8">#REF!</definedName>
    <definedName name="Workplace_costs_Y9">#REF!</definedName>
    <definedName name="Workplace_custom_project_exit">#REF!</definedName>
    <definedName name="Workplace_custom_project_transformation">#REF!</definedName>
    <definedName name="Workplace_custom_project_transition">#REF!</definedName>
    <definedName name="Workplace_functionality">#REF!</definedName>
    <definedName name="Workplace_LAN_project_exit">#REF!</definedName>
    <definedName name="Workplace_LAN_project_transformation">#REF!</definedName>
    <definedName name="Workplace_LAN_project_transition">#REF!</definedName>
    <definedName name="Workplace_other_project_exit">#REF!</definedName>
    <definedName name="Workplace_other_project_transformation">#REF!</definedName>
    <definedName name="Workplace_other_project_transition">#REF!</definedName>
    <definedName name="Workplace_packaging_project_exit">#REF!</definedName>
    <definedName name="Workplace_packaging_project_transformation">#REF!</definedName>
    <definedName name="Workplace_packaging_project_transition">#REF!</definedName>
    <definedName name="Workplace_rollout_project_exit">#REF!</definedName>
    <definedName name="Workplace_rollout_project_transformation">#REF!</definedName>
    <definedName name="Workplace_rollout_project_transition">#REF!</definedName>
    <definedName name="Workplace_scenario_choice_D1">#REF!</definedName>
    <definedName name="Workplace_scenario_choice_TB1">#REF!</definedName>
    <definedName name="Workplace_scenario_choice_TB2">#REF!</definedName>
    <definedName name="Workplace_section_0">#REF!</definedName>
    <definedName name="Workplace_section_1">#REF!</definedName>
    <definedName name="Workplace_section_2">#REF!</definedName>
    <definedName name="Workplace_section_3">#REF!</definedName>
    <definedName name="Workplace_section_4">#REF!</definedName>
    <definedName name="Workplace_security_project_exit">#REF!</definedName>
    <definedName name="Workplace_security_project_transformation">#REF!</definedName>
    <definedName name="Workplace_security_project_transition">#REF!</definedName>
    <definedName name="Workplaces_total_D1">#REF!</definedName>
    <definedName name="Workplaces_total_TB1">#REF!</definedName>
    <definedName name="Workplaces_total_TB2">#REF!</definedName>
    <definedName name="Worksheet">#REF!</definedName>
    <definedName name="WP_choice_field_role_1_D1">#REF!</definedName>
    <definedName name="WP_choice_field_role_1_TB1">#REF!</definedName>
    <definedName name="WP_choice_field_role_1_TB2">#REF!</definedName>
    <definedName name="WP_choice_field_role_10_D1">#REF!</definedName>
    <definedName name="WP_choice_field_role_10_TB1">#REF!</definedName>
    <definedName name="WP_choice_field_role_10_TB2">#REF!</definedName>
    <definedName name="WP_choice_field_role_11_D1">#REF!</definedName>
    <definedName name="WP_choice_field_role_11_TB1">#REF!</definedName>
    <definedName name="WP_choice_field_role_11_TB2">#REF!</definedName>
    <definedName name="WP_choice_field_role_2_D1">#REF!</definedName>
    <definedName name="WP_choice_field_role_2_TB1">#REF!</definedName>
    <definedName name="WP_choice_field_role_2_TB2">#REF!</definedName>
    <definedName name="WP_choice_field_role_3_D1">#REF!</definedName>
    <definedName name="WP_choice_field_role_3_TB1">#REF!</definedName>
    <definedName name="WP_choice_field_role_3_TB2">#REF!</definedName>
    <definedName name="WP_choice_field_role_4_D1">#REF!</definedName>
    <definedName name="WP_choice_field_role_4_TB1">#REF!</definedName>
    <definedName name="WP_choice_field_role_4_TB2">#REF!</definedName>
    <definedName name="WP_choice_field_role_5_D1">#REF!</definedName>
    <definedName name="WP_choice_field_role_5_TB1">#REF!</definedName>
    <definedName name="WP_choice_field_role_5_TB2">#REF!</definedName>
    <definedName name="WP_choice_field_role_6_D1">#REF!</definedName>
    <definedName name="WP_choice_field_role_6_TB1">#REF!</definedName>
    <definedName name="WP_choice_field_role_6_TB2">#REF!</definedName>
    <definedName name="WP_choice_field_role_7_D1">#REF!</definedName>
    <definedName name="WP_choice_field_role_7_TB1">#REF!</definedName>
    <definedName name="WP_choice_field_role_7_TB2">#REF!</definedName>
    <definedName name="WP_choice_field_role_8_D1">#REF!</definedName>
    <definedName name="WP_choice_field_role_8_TB1">#REF!</definedName>
    <definedName name="WP_choice_field_role_8_TB2">#REF!</definedName>
    <definedName name="WP_choice_field_role_9_D1">#REF!</definedName>
    <definedName name="WP_choice_field_role_9_TB1">#REF!</definedName>
    <definedName name="WP_choice_field_role_9_TB2">#REF!</definedName>
    <definedName name="WP_choice_network_role_1_D1">#REF!</definedName>
    <definedName name="WP_choice_network_role_1_TB1">#REF!</definedName>
    <definedName name="WP_choice_network_role_1_TB2">#REF!</definedName>
    <definedName name="WP_choice_network_role_2_D1">#REF!</definedName>
    <definedName name="WP_choice_network_role_2_TB1">#REF!</definedName>
    <definedName name="WP_choice_network_role_2_TB2">#REF!</definedName>
    <definedName name="WP_choice_network_role_3_D1">#REF!</definedName>
    <definedName name="WP_choice_network_role_3_TB1">#REF!</definedName>
    <definedName name="WP_choice_network_role_3_TB2">#REF!</definedName>
    <definedName name="WP_choice_network_role_4_D1">#REF!</definedName>
    <definedName name="WP_choice_network_role_4_TB1">#REF!</definedName>
    <definedName name="WP_choice_network_role_4_TB2">#REF!</definedName>
    <definedName name="WP_choice_network_role_5_D1">#REF!</definedName>
    <definedName name="WP_choice_network_role_5_TB1">#REF!</definedName>
    <definedName name="WP_choice_network_role_5_TB2">#REF!</definedName>
    <definedName name="WP_choice_network_role_6_D1">#REF!</definedName>
    <definedName name="WP_choice_network_role_6_TB1">#REF!</definedName>
    <definedName name="WP_choice_network_role_6_TB2">#REF!</definedName>
    <definedName name="WP_choice_network_role_7_D1">#REF!</definedName>
    <definedName name="WP_choice_network_role_7_TB1">#REF!</definedName>
    <definedName name="WP_choice_network_role_7_TB2">#REF!</definedName>
    <definedName name="WP_choice_network_role_8_D1">#REF!</definedName>
    <definedName name="WP_choice_network_role_8_TB1">#REF!</definedName>
    <definedName name="WP_choice_network_role_8_TB2">#REF!</definedName>
    <definedName name="WP_choice_network_role_9_D1">#REF!</definedName>
    <definedName name="WP_choice_network_role_9_TB1">#REF!</definedName>
    <definedName name="WP_choice_network_role_9_TB2">#REF!</definedName>
    <definedName name="WP_field_role_1_QD1">#REF!</definedName>
    <definedName name="WP_field_role_1_QTB1">#REF!</definedName>
    <definedName name="WP_field_role_1_QTB2">#REF!</definedName>
    <definedName name="WP_field_role_10_QD1">#REF!</definedName>
    <definedName name="WP_field_role_10_QTB1">#REF!</definedName>
    <definedName name="WP_field_role_10_QTB2">#REF!</definedName>
    <definedName name="WP_field_role_11_QD1">#REF!</definedName>
    <definedName name="WP_field_role_11_QTB1">#REF!</definedName>
    <definedName name="WP_field_role_11_QTB2">#REF!</definedName>
    <definedName name="WP_field_role_2_QD1">#REF!</definedName>
    <definedName name="WP_field_role_2_QTB1">#REF!</definedName>
    <definedName name="WP_field_role_2_QTB2">#REF!</definedName>
    <definedName name="WP_field_role_3_QD1">#REF!</definedName>
    <definedName name="WP_field_role_3_QTB1">#REF!</definedName>
    <definedName name="WP_field_role_3_QTB2">#REF!</definedName>
    <definedName name="WP_field_role_4_QD1">#REF!</definedName>
    <definedName name="WP_field_role_4_QTB1">#REF!</definedName>
    <definedName name="WP_field_role_4_QTB2">#REF!</definedName>
    <definedName name="WP_field_role_5_QD1">#REF!</definedName>
    <definedName name="WP_field_role_5_QTB1">#REF!</definedName>
    <definedName name="WP_field_role_5_QTB2">#REF!</definedName>
    <definedName name="WP_field_role_6_QD1">#REF!</definedName>
    <definedName name="WP_field_role_6_QTB1">#REF!</definedName>
    <definedName name="WP_field_role_6_QTB2">#REF!</definedName>
    <definedName name="WP_field_role_7_QD1">#REF!</definedName>
    <definedName name="WP_field_role_7_QTB1">#REF!</definedName>
    <definedName name="WP_field_role_7_QTB2">#REF!</definedName>
    <definedName name="WP_field_role_8_QD1">#REF!</definedName>
    <definedName name="WP_field_role_8_QTB1">#REF!</definedName>
    <definedName name="WP_field_role_8_QTB2">#REF!</definedName>
    <definedName name="WP_field_role_9_QD1">#REF!</definedName>
    <definedName name="WP_field_role_9_QTB1">#REF!</definedName>
    <definedName name="WP_field_role_9_QTB2">#REF!</definedName>
    <definedName name="WP_network_role_1_QD1">#REF!</definedName>
    <definedName name="WP_network_role_1_QTB1">#REF!</definedName>
    <definedName name="WP_network_role_1_QTB2">#REF!</definedName>
    <definedName name="WP_network_role_2_QD1">#REF!</definedName>
    <definedName name="WP_network_role_2_QTB1">#REF!</definedName>
    <definedName name="WP_network_role_2_QTB2">#REF!</definedName>
    <definedName name="WP_network_role_3_QD1">#REF!</definedName>
    <definedName name="WP_network_role_3_QTB1">#REF!</definedName>
    <definedName name="WP_network_role_3_QTB2">#REF!</definedName>
    <definedName name="WP_network_role_4_QD1">#REF!</definedName>
    <definedName name="WP_network_role_4_QTB1">#REF!</definedName>
    <definedName name="WP_network_role_4_QTB2">#REF!</definedName>
    <definedName name="WP_network_role_5_QD1">#REF!</definedName>
    <definedName name="WP_network_role_5_QTB1">#REF!</definedName>
    <definedName name="WP_network_role_5_QTB2">#REF!</definedName>
    <definedName name="WP_network_role_6_QD1">#REF!</definedName>
    <definedName name="WP_network_role_6_QTB1">#REF!</definedName>
    <definedName name="WP_network_role_6_QTB2">#REF!</definedName>
    <definedName name="WP_network_role_7_QD1">#REF!</definedName>
    <definedName name="WP_network_role_7_QTB1">#REF!</definedName>
    <definedName name="WP_network_role_7_QTB2">#REF!</definedName>
    <definedName name="WP_network_role_8_QD1">#REF!</definedName>
    <definedName name="WP_network_role_8_QTB1">#REF!</definedName>
    <definedName name="WP_network_role_8_QTB2">#REF!</definedName>
    <definedName name="WP_network_role_9_QD1">#REF!</definedName>
    <definedName name="WP_network_role_9_QTB1">#REF!</definedName>
    <definedName name="WP_network_role_9_QTB2">#REF!</definedName>
    <definedName name="WP_or_WPL">#REF!</definedName>
    <definedName name="wpname">#REF!</definedName>
    <definedName name="wqa">#REF!</definedName>
    <definedName name="wqeedqw">#REF!</definedName>
    <definedName name="WR_40">#REF!</definedName>
    <definedName name="WRLCDN">#REF!</definedName>
    <definedName name="WRLMINE">#REF!</definedName>
    <definedName name="WRLUS">#REF!</definedName>
    <definedName name="wrn.??"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wrn.???????."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wrn.????????."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wrn.??????????." hidden="1">{#N/A,#N/A,TRUE,"1? ????";#N/A,#N/A,TRUE,"1-2? ?????";#N/A,#N/A,TRUE,"2? ??";#N/A,#N/A,TRUE,"2??? ????";#N/A,#N/A,TRUE,"3(1)? ????";#N/A,#N/A,TRUE,"??????";#N/A,#N/A,TRUE,"3(1)?7 ????";#N/A,#N/A,TRUE,"5? ???";#N/A,#N/A,TRUE,"5?2 ???(?)";#N/A,#N/A,TRUE,"6? ????";#N/A,#N/A,TRUE,"6? ??(?)";#N/A,#N/A,TRUE,"6? ??(?)";#N/A,#N/A,TRUE,"????";#N/A,#N/A,TRUE,"6-6(3)? ??(??)";#N/A,#N/A,TRUE,"9? ???(?)";#N/A,#N/A,TRUE,"9? ???(?)";#N/A,#N/A,TRUE,"10(3)? ????";#N/A,#N/A,TRUE,"10(4)? ????"}</definedName>
    <definedName name="wrn.12._.Costs._.Act._.Fcast._.All." hidden="1">{#N/A,#N/A,FALSE,"Act.Fcst Costs"}</definedName>
    <definedName name="wrn.1995._.Budget." localSheetId="3" hidden="1">{#N/A,#N/A,FALSE,"INC. STMT '95";#N/A,#N/A,FALSE,"SLSEXP95";#N/A,#N/A,FALSE,"DESIGN95";#N/A,#N/A,FALSE,"QA&amp;AC95";#N/A,#N/A,FALSE,"ACTG, HR, MIS'95";#N/A,#N/A,FALSE,"ADMIN95";#N/A,#N/A,FALSE,"Misc95"}</definedName>
    <definedName name="wrn.1995._.Budget." hidden="1">{#N/A,#N/A,FALSE,"INC. STMT '95";#N/A,#N/A,FALSE,"SLSEXP95";#N/A,#N/A,FALSE,"DESIGN95";#N/A,#N/A,FALSE,"QA&amp;AC95";#N/A,#N/A,FALSE,"ACTG, HR, MIS'95";#N/A,#N/A,FALSE,"ADMIN95";#N/A,#N/A,FALSE,"Misc95"}</definedName>
    <definedName name="wrn.A." hidden="1">{#N/A,#N/A,FALSE,"Eff-SSC2"}</definedName>
    <definedName name="wrn.A_VALUATION." localSheetId="3" hidden="1">{#N/A,#N/A,FALSE,"A_D";#N/A,#N/A,FALSE,"WACC";#N/A,#N/A,FALSE,"DCF";#N/A,#N/A,FALSE,"A";#N/A,#N/A,FALSE,"LBO";#N/A,#N/A,FALSE,"C";#N/A,#N/A,FALSE,"impd";#N/A,#N/A,FALSE,"comps"}</definedName>
    <definedName name="wrn.A_VALUATION." hidden="1">{#N/A,#N/A,FALSE,"A_D";#N/A,#N/A,FALSE,"WACC";#N/A,#N/A,FALSE,"DCF";#N/A,#N/A,FALSE,"A";#N/A,#N/A,FALSE,"LBO";#N/A,#N/A,FALSE,"C";#N/A,#N/A,FALSE,"impd";#N/A,#N/A,FALSE,"comps"}</definedName>
    <definedName name="wrn.abc" localSheetId="3" hidden="1">{#N/A,#N/A,FALSE,"Index";#N/A,#N/A,FALSE,"IncStmt";#N/A,#N/A,FALSE,"Ratios";#N/A,#N/A,FALSE,"CashFlows";#N/A,#N/A,FALSE,"Ins1";#N/A,#N/A,FALSE,"Ins2";#N/A,#N/A,FALSE,"SelfFund";#N/A,#N/A,FALSE,"SGA";#N/A,#N/A,FALSE,"Recon";#N/A,#N/A,FALSE,"Earnings";#N/A,#N/A,FALSE,"Earnings (2)";#N/A,#N/A,FALSE,"Stock";#N/A,#N/A,FALSE,"Stock (2)";#N/A,#N/A,FALSE,"PeerRatios";#N/A,#N/A,FALSE,"PeerRanks"}</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ccr_Dil." localSheetId="3" hidden="1">{#N/A,#N/A,FALSE,"Debt Accr";#N/A,#N/A,FALSE,"Stock Accr";#N/A,#N/A,FALSE,"Debt Stock Accr"}</definedName>
    <definedName name="wrn.Accr_Dil." hidden="1">{#N/A,#N/A,FALSE,"Debt Accr";#N/A,#N/A,FALSE,"Stock Accr";#N/A,#N/A,FALSE,"Debt Stock Accr"}</definedName>
    <definedName name="wrn.AcqState." localSheetId="3" hidden="1">{#N/A,#N/A,TRUE,"Acq-Ass";#N/A,#N/A,TRUE,"Acq-IS";#N/A,#N/A,TRUE,"Acq-BS";#N/A,#N/A,TRUE,"Acq-CF"}</definedName>
    <definedName name="wrn.AcqState." hidden="1">{#N/A,#N/A,TRUE,"Acq-Ass";#N/A,#N/A,TRUE,"Acq-IS";#N/A,#N/A,TRUE,"Acq-BS";#N/A,#N/A,TRUE,"Acq-CF"}</definedName>
    <definedName name="wrn.Acquiror." localSheetId="3" hidden="1">{#N/A,#N/A,TRUE,"Acq-Ass";#N/A,#N/A,TRUE,"Acq-IS";#N/A,#N/A,TRUE,"Acq-BS";#N/A,#N/A,TRUE,"Acq-CF";#N/A,#N/A,TRUE,"Acq-Proj";#N/A,#N/A,TRUE,"Acq-CapEx";#N/A,#N/A,TRUE,"Acq-Debt";#N/A,#N/A,TRUE,"Acq-Int";#N/A,#N/A,TRUE,"Acq-BD";#N/A,#N/A,TRUE,"Acq-TD";#N/A,#N/A,TRUE,"Acq-Taxes";#N/A,#N/A,TRUE,"Acq-Credit";#N/A,#N/A,TRUE,"Acq-Val";#N/A,#N/A,TRUE,"Acq-Mult Val"}</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Val." localSheetId="3" hidden="1">{#N/A,#N/A,FALSE,"Acq-Val";#N/A,#N/A,FALSE,"Acq-Mult Val"}</definedName>
    <definedName name="wrn.AcqVal." hidden="1">{#N/A,#N/A,FALSE,"Acq-Val";#N/A,#N/A,FALSE,"Acq-Mult Val"}</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3" hidden="1">{"Historical IS $",#N/A,FALSE,"Hist. IS";"Historical IS CS",#N/A,FALSE,"Hist. IS";"Historical BS $",#N/A,FALSE,"Hist. BS";"Historical BS CS",#N/A,FALSE,"Hist. BS";"DCF - $",#N/A,FALSE,"DCF";"DCF - CS",#N/A,FALSE,"DCF - CS and growth";"DCF - Growth",#N/A,FALSE,"DCF - CS and growth";"Market",#N/A,FALSE,"Selected Multiple";"MM Mult",#N/A,FALSE,"MM mult";"Summary of Value",#N/A,FALSE,"Summary of Value";"Comparison",#N/A,FALSE,"2002-2003 Comparison";"WC",#N/A,FALSE,"Balance Sheet Data";#N/A,#N/A,FALSE,"Depr. Carryforward";"Capex - Provided",#N/A,FALSE,"Mgt. Projected CAPEX";"TV Capex",#N/A,FALSE,"Additional Methods TV Capex";"New Capex",#N/A,FALSE,"2007-2011 Capex";"Historical Valuation Info 2",#N/A,FALSE,"Historical Valuation Info 2";"Musket DCF",#N/A,FALSE,"Musket DCF";"Musket DCF - Margins",#N/A,FALSE,"Musket DCF";"Musket DCF - Growth",#N/A,FALSE,"Musket DCF";#N/A,#N/A,FALSE,"Musket - Summary of Value"}</definedName>
    <definedName name="wrn.All." hidden="1">{"Historical IS $",#N/A,FALSE,"Hist. IS";"Historical IS CS",#N/A,FALSE,"Hist. IS";"Historical BS $",#N/A,FALSE,"Hist. BS";"Historical BS CS",#N/A,FALSE,"Hist. BS";"DCF - $",#N/A,FALSE,"DCF";"DCF - CS",#N/A,FALSE,"DCF - CS and growth";"DCF - Growth",#N/A,FALSE,"DCF - CS and growth";"Market",#N/A,FALSE,"Selected Multiple";"MM Mult",#N/A,FALSE,"MM mult";"Summary of Value",#N/A,FALSE,"Summary of Value";"Comparison",#N/A,FALSE,"2002-2003 Comparison";"WC",#N/A,FALSE,"Balance Sheet Data";#N/A,#N/A,FALSE,"Depr. Carryforward";"Capex - Provided",#N/A,FALSE,"Mgt. Projected CAPEX";"TV Capex",#N/A,FALSE,"Additional Methods TV Capex";"New Capex",#N/A,FALSE,"2007-2011 Capex";"Historical Valuation Info 2",#N/A,FALSE,"Historical Valuation Info 2";"Musket DCF",#N/A,FALSE,"Musket DCF";"Musket DCF - Margins",#N/A,FALSE,"Musket DCF";"Musket DCF - Growth",#N/A,FALSE,"Musket DCF";#N/A,#N/A,FALSE,"Musket - Summary of Value"}</definedName>
    <definedName name="wrn.all._.gulp._.sheets." localSheetId="3"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PAGES." localSheetId="3" hidden="1">{#N/A,#N/A,FALSE,"puboff";#N/A,#N/A,FALSE,"financials";#N/A,#N/A,FALSE,"valuation";#N/A,#N/A,FALSE,"split"}</definedName>
    <definedName name="wrn.ALL._.PAGES." hidden="1">{#N/A,#N/A,FALSE,"puboff";#N/A,#N/A,FALSE,"financials";#N/A,#N/A,FALSE,"valuation";#N/A,#N/A,FALSE,"split"}</definedName>
    <definedName name="wrn.ALL._.SHEETS." localSheetId="3" hidden="1">{#N/A,#N/A,FALSE,"Adj Proj";#N/A,#N/A,FALSE,"Sheet1";#N/A,#N/A,FALSE,"LBO";#N/A,#N/A,FALSE,"LBOMER";#N/A,#N/A,FALSE,"WACC";#N/A,#N/A,FALSE,"DCF";#N/A,#N/A,FALSE,"DCFMER";#N/A,#N/A,FALSE,"Pooling";#N/A,#N/A,FALSE,"income";#N/A,#N/A,FALSE,"Offer"}</definedName>
    <definedName name="wrn.ALL._.SHEETS." hidden="1">{#N/A,#N/A,FALSE,"Adj Proj";#N/A,#N/A,FALSE,"Sheet1";#N/A,#N/A,FALSE,"LBO";#N/A,#N/A,FALSE,"LBOMER";#N/A,#N/A,FALSE,"WACC";#N/A,#N/A,FALSE,"DCF";#N/A,#N/A,FALSE,"DCFMER";#N/A,#N/A,FALSE,"Pooling";#N/A,#N/A,FALSE,"income";#N/A,#N/A,FALSE,"Offer"}</definedName>
    <definedName name="wrn.All_Models." localSheetId="3" hidden="1">{#N/A,#N/A,FALSE,"Summary";#N/A,#N/A,FALSE,"Projections";#N/A,#N/A,FALSE,"Mkt Mults";#N/A,#N/A,FALSE,"DCF";#N/A,#N/A,FALSE,"Accr Dil";#N/A,#N/A,FALSE,"PIC LBO";#N/A,#N/A,FALSE,"MULT10_4";#N/A,#N/A,FALSE,"CBI LBO"}</definedName>
    <definedName name="wrn.All_Models." hidden="1">{#N/A,#N/A,FALSE,"Summary";#N/A,#N/A,FALSE,"Projections";#N/A,#N/A,FALSE,"Mkt Mults";#N/A,#N/A,FALSE,"DCF";#N/A,#N/A,FALSE,"Accr Dil";#N/A,#N/A,FALSE,"PIC LBO";#N/A,#N/A,FALSE,"MULT10_4";#N/A,#N/A,FALSE,"CBI LBO"}</definedName>
    <definedName name="wrn.All_Sheets." localSheetId="3" hidden="1">{#N/A,#N/A,FALSE,"Projections";#N/A,#N/A,FALSE,"Contribution_Stock";#N/A,#N/A,FALSE,"PF_Combo_Stock";#N/A,#N/A,FALSE,"Projections";#N/A,#N/A,FALSE,"Contribution_Cash";#N/A,#N/A,FALSE,"PF_Combo_Cash";#N/A,#N/A,FALSE,"IPO_Cash"}</definedName>
    <definedName name="wrn.All_Sheets." hidden="1">{#N/A,#N/A,FALSE,"Projections";#N/A,#N/A,FALSE,"Contribution_Stock";#N/A,#N/A,FALSE,"PF_Combo_Stock";#N/A,#N/A,FALSE,"Projections";#N/A,#N/A,FALSE,"Contribution_Cash";#N/A,#N/A,FALSE,"PF_Combo_Cash";#N/A,#N/A,FALSE,"IPO_Cash"}</definedName>
    <definedName name="wrn.ALLbutPREMIUM." localSheetId="3"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localSheetId="3" hidden="1">{#N/A,#N/A,FALSE,"AD_Purchase";#N/A,#N/A,FALSE,"Credit";#N/A,#N/A,FALSE,"PF Acquisition";#N/A,#N/A,FALSE,"PF Offering"}</definedName>
    <definedName name="wrn.AllModels." hidden="1">{#N/A,#N/A,FALSE,"AD_Purchase";#N/A,#N/A,FALSE,"Credit";#N/A,#N/A,FALSE,"PF Acquisition";#N/A,#N/A,FALSE,"PF Offering"}</definedName>
    <definedName name="wrn.balance._.sheet." localSheetId="3" hidden="1">{"bs",#N/A,FALSE,"SCF"}</definedName>
    <definedName name="wrn.balance._.sheet." hidden="1">{"bs",#N/A,FALSE,"SCF"}</definedName>
    <definedName name="wrn.basics." localSheetId="3" hidden="1">{#N/A,#N/A,FALSE,"TSUM";#N/A,#N/A,FALSE,"shares";#N/A,#N/A,FALSE,"earnout";#N/A,#N/A,FALSE,"Heaty";#N/A,#N/A,FALSE,"self-tend";#N/A,#N/A,FALSE,"self-sum"}</definedName>
    <definedName name="wrn.basics." hidden="1">{#N/A,#N/A,FALSE,"TSUM";#N/A,#N/A,FALSE,"shares";#N/A,#N/A,FALSE,"earnout";#N/A,#N/A,FALSE,"Heaty";#N/A,#N/A,FALSE,"self-tend";#N/A,#N/A,FALSE,"self-sum"}</definedName>
    <definedName name="wrn.Budget._.Document."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wrn.bullshit1." localSheetId="3" hidden="1">{#N/A,#N/A,FALSE,"Sheet1";#N/A,#N/A,FALSE,"Summary";#N/A,#N/A,FALSE,"proj1";#N/A,#N/A,FALSE,"proj2"}</definedName>
    <definedName name="wrn.bullshit1." hidden="1">{#N/A,#N/A,FALSE,"Sheet1";#N/A,#N/A,FALSE,"Summary";#N/A,#N/A,FALSE,"proj1";#N/A,#N/A,FALSE,"proj2"}</definedName>
    <definedName name="wrn.CA10795ISA." hidden="1">{#N/A,#N/A,FALSE,"10795ISA";#N/A,#N/A,FALSE,"10795IN#1";#N/A,#N/A,FALSE,"10795RV#2";#N/A,#N/A,FALSE,"10795EX#3";#N/A,#N/A,FALSE,"10795LR#4";#N/A,#N/A,FALSE,"10795TX#5";#N/A,#N/A,FALSE,"10795ERCB#6";#N/A,#N/A,FALSE,"10795CE#7";#N/A,#N/A,FALSE,"10673CA#8"}</definedName>
    <definedName name="wrn.CHART." localSheetId="3" hidden="1">{"CHART",#N/A,FALSE,"Arch Communications"}</definedName>
    <definedName name="wrn.CHART." hidden="1">{"CHART",#N/A,FALSE,"Arch Communications"}</definedName>
    <definedName name="wrn.Combination." localSheetId="3"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oResults." localSheetId="3" hidden="1">{#N/A,#N/A,FALSE,"Combo-Ass ";#N/A,#N/A,FALSE,"Combo-AD sum";#N/A,#N/A,FALSE,"Combo-Syn Sens";#N/A,#N/A,FALSE,"Combo-Contr";#N/A,#N/A,FALSE,"Combo-Credit Sum";#N/A,#N/A,FALSE,"Combo-Credit";#N/A,#N/A,FALSE,"Combo-AD";#N/A,#N/A,FALSE,"Combo-AD CF"}</definedName>
    <definedName name="wrn.ComboResults." hidden="1">{#N/A,#N/A,FALSE,"Combo-Ass ";#N/A,#N/A,FALSE,"Combo-AD sum";#N/A,#N/A,FALSE,"Combo-Syn Sens";#N/A,#N/A,FALSE,"Combo-Contr";#N/A,#N/A,FALSE,"Combo-Credit Sum";#N/A,#N/A,FALSE,"Combo-Credit";#N/A,#N/A,FALSE,"Combo-AD";#N/A,#N/A,FALSE,"Combo-AD CF"}</definedName>
    <definedName name="wrn.ComboState." localSheetId="3" hidden="1">{#N/A,#N/A,FALSE,"Combo-Ass ";#N/A,#N/A,FALSE,"Combo-IS";#N/A,#N/A,FALSE,"Combo-BS";#N/A,#N/A,FALSE,"Combo-CF"}</definedName>
    <definedName name="wrn.ComboState." hidden="1">{#N/A,#N/A,FALSE,"Combo-Ass ";#N/A,#N/A,FALSE,"Combo-IS";#N/A,#N/A,FALSE,"Combo-BS";#N/A,#N/A,FALSE,"Combo-CF"}</definedName>
    <definedName name="wrn.cotop." localSheetId="3" hidden="1">{"ReportTop",#N/A,FALSE,"report top"}</definedName>
    <definedName name="wrn.cotop." hidden="1">{"ReportTop",#N/A,FALSE,"report top"}</definedName>
    <definedName name="wrn.data." hidden="1">{#N/A,#N/A,FALSE,"DATA"}</definedName>
    <definedName name="wrn.dcf" localSheetId="3"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cf"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cfiii" localSheetId="3"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cfiii"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d"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wrn.Debbie._.Hawkins." hidden="1">{"Admin Costs",#N/A,FALSE,"Act.Fcst Costs"}</definedName>
    <definedName name="wrn.EBITDA._.Print._.Range.">#REF!</definedName>
    <definedName name="wrn.Exhibits._.for._.Loves." localSheetId="3" hidden="1">{"Historical IS $",#N/A,FALSE,"Hist. IS";"Historical IS CS",#N/A,FALSE,"Hist. IS";"Historical BS $",#N/A,FALSE,"Hist. BS";"Historical BS CS",#N/A,FALSE,"Hist. BS";#N/A,#N/A,FALSE,"DCF 12";#N/A,#N/A,FALSE,"DCF 13";"DCF - CS",#N/A,FALSE,"DCF - CS and growth";"DCF - Growth",#N/A,FALSE,"DCF - CS and growth";"MM Mult",#N/A,FALSE,"MM mult";#N/A,#N/A,FALSE,"Selected Multiple";"Summary of Value",#N/A,FALSE,"Summary of Value"}</definedName>
    <definedName name="wrn.Exhibits._.for._.Loves." hidden="1">{"Historical IS $",#N/A,FALSE,"Hist. IS";"Historical IS CS",#N/A,FALSE,"Hist. IS";"Historical BS $",#N/A,FALSE,"Hist. BS";"Historical BS CS",#N/A,FALSE,"Hist. BS";#N/A,#N/A,FALSE,"DCF 12";#N/A,#N/A,FALSE,"DCF 13";"DCF - CS",#N/A,FALSE,"DCF - CS and growth";"DCF - Growth",#N/A,FALSE,"DCF - CS and growth";"MM Mult",#N/A,FALSE,"MM mult";#N/A,#N/A,FALSE,"Selected Multiple";"Summary of Value",#N/A,FALSE,"Summary of Value"}</definedName>
    <definedName name="wrn.Filter." localSheetId="3" hidden="1">{#N/A,#N/A,FALSE,"Assump2";#N/A,#N/A,FALSE,"Income2";#N/A,#N/A,FALSE,"Balance2";#N/A,#N/A,FALSE,"DCF Filter";#N/A,#N/A,FALSE,"Trans Assump2";#N/A,#N/A,FALSE,"Combined Income2";#N/A,#N/A,FALSE,"Combined Balance2"}</definedName>
    <definedName name="wrn.Filter." hidden="1">{#N/A,#N/A,FALSE,"Assump2";#N/A,#N/A,FALSE,"Income2";#N/A,#N/A,FALSE,"Balance2";#N/A,#N/A,FALSE,"DCF Filter";#N/A,#N/A,FALSE,"Trans Assump2";#N/A,#N/A,FALSE,"Combined Income2";#N/A,#N/A,FALSE,"Combined Balance2"}</definedName>
    <definedName name="wrn.first2." localSheetId="3" hidden="1">{#N/A,#N/A,FALSE,"sum-don";#N/A,#N/A,FALSE,"inc-don"}</definedName>
    <definedName name="wrn.first2." hidden="1">{#N/A,#N/A,FALSE,"sum-don";#N/A,#N/A,FALSE,"inc-don"}</definedName>
    <definedName name="wrn.first3." localSheetId="3" hidden="1">{#N/A,#N/A,FALSE,"Summary";#N/A,#N/A,FALSE,"proj1";#N/A,#N/A,FALSE,"proj2"}</definedName>
    <definedName name="wrn.first3." hidden="1">{#N/A,#N/A,FALSE,"Summary";#N/A,#N/A,FALSE,"proj1";#N/A,#N/A,FALSE,"proj2"}</definedName>
    <definedName name="wrn.first4." localSheetId="3" hidden="1">{#N/A,#N/A,FALSE,"Summary";#N/A,#N/A,FALSE,"proj1";#N/A,#N/A,FALSE,"proj2";#N/A,#N/A,FALSE,"DCF"}</definedName>
    <definedName name="wrn.first4." hidden="1">{#N/A,#N/A,FALSE,"Summary";#N/A,#N/A,FALSE,"proj1";#N/A,#N/A,FALSE,"proj2";#N/A,#N/A,FALSE,"DCF"}</definedName>
    <definedName name="wrn.Five._.Year._.Model." localSheetId="3"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req_Res." localSheetId="3" hidden="1">{#N/A,#N/A,TRUE,"FR_HC";#N/A,#N/A,TRUE,"FR_REST";#N/A,#N/A,TRUE,"FR_RETA";#N/A,#N/A,TRUE,"FR_TECSOF";#N/A,#N/A,TRUE,"FR_NETTEC";#N/A,#N/A,TRUE,"FR_CLISER"}</definedName>
    <definedName name="wrn.Freq_Res." hidden="1">{#N/A,#N/A,TRUE,"FR_HC";#N/A,#N/A,TRUE,"FR_REST";#N/A,#N/A,TRUE,"FR_RETA";#N/A,#N/A,TRUE,"FR_TECSOF";#N/A,#N/A,TRUE,"FR_NETTEC";#N/A,#N/A,TRUE,"FR_CLISER"}</definedName>
    <definedName name="wrn.gary" localSheetId="3" hidden="1">{#N/A,#N/A,TRUE,"Tar-Ass";#N/A,#N/A,TRUE,"Tar-Ass LBO";#N/A,#N/A,TRUE,"LBO Ret";#N/A,#N/A,TRUE,"Tar-BS LBO";#N/A,#N/A,TRUE,"Tar-IS LBO";#N/A,#N/A,TRUE,"Tar-CF LBO";#N/A,#N/A,TRUE,"Tar-Debt LBO";#N/A,#N/A,TRUE,"Tar-Int LBO";#N/A,#N/A,TRUE,"Tar-Taxes LBO";#N/A,#N/A,TRUE,"Tar-Val LBO"}</definedName>
    <definedName name="wrn.gary" hidden="1">{#N/A,#N/A,TRUE,"Tar-Ass";#N/A,#N/A,TRUE,"Tar-Ass LBO";#N/A,#N/A,TRUE,"LBO Ret";#N/A,#N/A,TRUE,"Tar-BS LBO";#N/A,#N/A,TRUE,"Tar-IS LBO";#N/A,#N/A,TRUE,"Tar-CF LBO";#N/A,#N/A,TRUE,"Tar-Debt LBO";#N/A,#N/A,TRUE,"Tar-Int LBO";#N/A,#N/A,TRUE,"Tar-Taxes LBO";#N/A,#N/A,TRUE,"Tar-Val LBO"}</definedName>
    <definedName name="wrn.GEER_report." localSheetId="3" hidden="1">{#N/A,#N/A,FALSE,"Table_Ass.";#N/A,#N/A,FALSE,"# of cust";#N/A,#N/A,FALSE,"Res_Report";#N/A,#N/A,FALSE,"Income Statement";"Qtr Cust",#N/A,FALSE,"Qtrly Proj"}</definedName>
    <definedName name="wrn.GEER_report." hidden="1">{#N/A,#N/A,FALSE,"Table_Ass.";#N/A,#N/A,FALSE,"# of cust";#N/A,#N/A,FALSE,"Res_Report";#N/A,#N/A,FALSE,"Income Statement";"Qtr Cust",#N/A,FALSE,"Qtrly Proj"}</definedName>
    <definedName name="wrn.George._.Viska." hidden="1">{#N/A,#N/A,FALSE,"Cost Report";#N/A,#N/A,FALSE,"Qtly Summ.";#N/A,#N/A,FALSE,"Mar  Qtr";#N/A,#N/A,FALSE,"Report Summary"}</definedName>
    <definedName name="wrn.gth." localSheetId="3" hidden="1">{#N/A,#N/A,FALSE,"Title Page";#N/A,#N/A,FALSE,"Summary Sheet"}</definedName>
    <definedName name="wrn.gth." hidden="1">{#N/A,#N/A,FALSE,"Title Page";#N/A,#N/A,FALSE,"Summary Sheet"}</definedName>
    <definedName name="wrn.HEAT." localSheetId="3" hidden="1">{#N/A,#N/A,FALSE,"Heat";#N/A,#N/A,FALSE,"DCF";#N/A,#N/A,FALSE,"LBO";#N/A,#N/A,FALSE,"A";#N/A,#N/A,FALSE,"C";#N/A,#N/A,FALSE,"impd";#N/A,#N/A,FALSE,"Accr-Dilu"}</definedName>
    <definedName name="wrn.HEAT." hidden="1">{#N/A,#N/A,FALSE,"Heat";#N/A,#N/A,FALSE,"DCF";#N/A,#N/A,FALSE,"LBO";#N/A,#N/A,FALSE,"A";#N/A,#N/A,FALSE,"C";#N/A,#N/A,FALSE,"impd";#N/A,#N/A,FALSE,"Accr-Dilu"}</definedName>
    <definedName name="wrn.Hydraulic." localSheetId="3"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localSheetId="3" hidden="1">{#N/A,#N/A,FALSE,"HuscoCombined-Summ";#N/A,#N/A,FALSE,"HuscoCombined-Income";#N/A,#N/A,FALSE,"HuscoCombined-Offering";#N/A,#N/A,FALSE,"Husco-Income";#N/A,#N/A,FALSE,"TargetEngineer";#N/A,#N/A,FALSE,"TargetAcqCalc";#N/A,#N/A,FALSE,"Husco-Acq"}</definedName>
    <definedName name="wrn.Hydraulic2." hidden="1">{#N/A,#N/A,FALSE,"HuscoCombined-Summ";#N/A,#N/A,FALSE,"HuscoCombined-Income";#N/A,#N/A,FALSE,"HuscoCombined-Offering";#N/A,#N/A,FALSE,"Husco-Income";#N/A,#N/A,FALSE,"TargetEngineer";#N/A,#N/A,FALSE,"TargetAcqCalc";#N/A,#N/A,FALSE,"Husco-Acq"}</definedName>
    <definedName name="wrn.Insider._.Report." hidden="1">{#N/A,#N/A,FALSE,"COMMON"}</definedName>
    <definedName name="wrn.ipovalue." localSheetId="3" hidden="1">{#N/A,#N/A,FALSE,"puboff";#N/A,#N/A,FALSE,"valuation";#N/A,#N/A,FALSE,"finanalsis";#N/A,#N/A,FALSE,"split";#N/A,#N/A,FALSE,"ownership"}</definedName>
    <definedName name="wrn.ipovalue." hidden="1">{#N/A,#N/A,FALSE,"puboff";#N/A,#N/A,FALSE,"valuation";#N/A,#N/A,FALSE,"finanalsis";#N/A,#N/A,FALSE,"split";#N/A,#N/A,FALSE,"ownership"}</definedName>
    <definedName name="wrn.ISCG._.model." localSheetId="3" hidden="1">{#N/A,#N/A,FALSE,"Second";#N/A,#N/A,FALSE,"ownership";#N/A,#N/A,FALSE,"Valuation";#N/A,#N/A,FALSE,"Eqiv";#N/A,#N/A,FALSE,"Mults";#N/A,#N/A,FALSE,"ISCG Graphics"}</definedName>
    <definedName name="wrn.ISCG._.model." hidden="1">{#N/A,#N/A,FALSE,"Second";#N/A,#N/A,FALSE,"ownership";#N/A,#N/A,FALSE,"Valuation";#N/A,#N/A,FALSE,"Eqiv";#N/A,#N/A,FALSE,"Mults";#N/A,#N/A,FALSE,"ISCG Graphics"}</definedName>
    <definedName name="wrn.IVTI_Rep." localSheetId="3" hidden="1">{#N/A,#N/A,FALSE,"Title Page";#N/A,#N/A,FALSE,"Summary Sheet";#N/A,#N/A,FALSE,"Fiscal Year Income Statement";#N/A,#N/A,FALSE,"Valuation Summary";#N/A,#N/A,FALSE,"Comps with IVT";#N/A,#N/A,FALSE,"Comps without IVT"}</definedName>
    <definedName name="wrn.IVTI_Rep." hidden="1">{#N/A,#N/A,FALSE,"Title Page";#N/A,#N/A,FALSE,"Summary Sheet";#N/A,#N/A,FALSE,"Fiscal Year Income Statement";#N/A,#N/A,FALSE,"Valuation Summary";#N/A,#N/A,FALSE,"Comps with IVT";#N/A,#N/A,FALSE,"Comps without IVT"}</definedName>
    <definedName name="wrn.jck94TAXRETURN." hidden="1">{#N/A,#N/A,FALSE,"??";#N/A,#N/A,FALSE,"???";#N/A,#N/A,FALSE,"1? ????";#N/A,#N/A,FALSE,"3(3)?(?) ????";#N/A,#N/A,FALSE,"6? ????";#N/A,#N/A,FALSE,"6? ??(?)";#N/A,#N/A,FALSE,"6? ??(?)";#N/A,#N/A,FALSE,"6-12? ????";#N/A,#N/A,FALSE,"6-14? ?????";#N/A,#N/A,FALSE,"9? ???(?)";#N/A,#N/A,FALSE,"9? ???(?)";#N/A,#N/A,FALSE,"10(3)? ????";#N/A,#N/A,FALSE,"10(3)? ??";#N/A,#N/A,FALSE,"10(4)? ????";#N/A,#N/A,FALSE,"12? ????";#N/A,#N/A,FALSE,"14(1)? ? ??";#N/A,#N/A,FALSE,"59? ????";#N/A,#N/A,FALSE,"?? BS";#N/A,#N/A,FALSE,"?? PL";#N/A,#N/A,FALSE,"????";#N/A,#N/A,FALSE,"??RE";#N/A,#N/A,FALSE,"6-5? ??(?)";#N/A,#N/A,FALSE,"6-5? ??(?)"}</definedName>
    <definedName name="wrn.JODM._.Graphs." localSheetId="3" hidden="1">{"graph",#N/A,FALSE,"WWJU";"graph",#N/A,FALSE,"WWSEM";"graph",#N/A,FALSE,"GOMJU";"graph",#N/A,FALSE,"GOMSEM";"graph",#N/A,FALSE,"NSJU";"graph",#N/A,FALSE,"NSSEM";"graph",#N/A,FALSE,"WAJU";"graph",#N/A,FALSE,"STOCKPRI";"graph",#N/A,FALSE,"CFTEV";"graph",#N/A,FALSE,"NAV-RCV";"graph",#N/A,FALSE,"CRUDEWW"}</definedName>
    <definedName name="wrn.JODM._.Graphs." hidden="1">{"graph",#N/A,FALSE,"WWJU";"graph",#N/A,FALSE,"WWSEM";"graph",#N/A,FALSE,"GOMJU";"graph",#N/A,FALSE,"GOMSEM";"graph",#N/A,FALSE,"NSJU";"graph",#N/A,FALSE,"NSSEM";"graph",#N/A,FALSE,"WAJU";"graph",#N/A,FALSE,"STOCKPRI";"graph",#N/A,FALSE,"CFTEV";"graph",#N/A,FALSE,"NAV-RCV";"graph",#N/A,FALSE,"CRUDEWW"}</definedName>
    <definedName name="wrn.Main._.Fields." localSheetId="3"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e." localSheetId="3" hidden="1">{"Assumptions",#N/A,TRUE,"Assumptions";"Income",#N/A,TRUE,"Income";"Balance",#N/A,TRUE,"Balance"}</definedName>
    <definedName name="wrn.Maine." hidden="1">{"Assumptions",#N/A,TRUE,"Assumptions";"Income",#N/A,TRUE,"Income";"Balance",#N/A,TRUE,"Balance"}</definedName>
    <definedName name="wrn.Maine2." localSheetId="3"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elbourne." hidden="1">{#N/A,#N/A,FALSE,"Cost Report";#N/A,#N/A,FALSE,"Sept Qtr";#N/A,#N/A,FALSE,"Qtly Summ.";#N/A,#N/A,FALSE,"Report Summary";#N/A,#N/A,FALSE,"Ammort &amp; Dep.";#N/A,#N/A,FALSE,"Rev. GIC Summ.";#N/A,#N/A,FALSE,"CAPEX";#N/A,#N/A,FALSE,"Stockpile Adj.";#N/A,#N/A,FALSE,"Cost Summary"}</definedName>
    <definedName name="wrn.merge." localSheetId="3" hidden="1">{#N/A,#N/A,FALSE,"IPO";#N/A,#N/A,FALSE,"DCF";#N/A,#N/A,FALSE,"LBO";#N/A,#N/A,FALSE,"MULT_VAL";#N/A,#N/A,FALSE,"Status Quo";#N/A,#N/A,FALSE,"Recap"}</definedName>
    <definedName name="wrn.merge." hidden="1">{#N/A,#N/A,FALSE,"IPO";#N/A,#N/A,FALSE,"DCF";#N/A,#N/A,FALSE,"LBO";#N/A,#N/A,FALSE,"MULT_VAL";#N/A,#N/A,FALSE,"Status Quo";#N/A,#N/A,FALSE,"Recap"}</definedName>
    <definedName name="wrn.model." localSheetId="3" hidden="1">{"page1",#N/A,FALSE,"GIRLBO";"page2",#N/A,FALSE,"GIRLBO";"page3",#N/A,FALSE,"GIRLBO";"page4",#N/A,FALSE,"GIRLBO";"page5",#N/A,FALSE,"GIRLBO"}</definedName>
    <definedName name="wrn.model." hidden="1">{"page1",#N/A,FALSE,"GIRLBO";"page2",#N/A,FALSE,"GIRLBO";"page3",#N/A,FALSE,"GIRLBO";"page4",#N/A,FALSE,"GIRLBO";"page5",#N/A,FALSE,"GIRLBO"}</definedName>
    <definedName name="wrn.Month._.Report."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wrn.MONTHLY." localSheetId="3" hidden="1">{"1999MONTHLY",#N/A,FALSE,"MONTHLY";"2000MONTHLY",#N/A,FALSE,"MONTHLY";"2001MONTHLY",#N/A,FALSE,"MONTHLY"}</definedName>
    <definedName name="wrn.MONTHLY." hidden="1">{"1999MONTHLY",#N/A,FALSE,"MONTHLY";"2000MONTHLY",#N/A,FALSE,"MONTHLY";"2001MONTHLY",#N/A,FALSE,"MONTHLY"}</definedName>
    <definedName name="wrn.Munsell." localSheetId="3"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Murray._.Simons." hidden="1">{#N/A,#N/A,FALSE,"Cost Report";#N/A,#N/A,FALSE,"Table 2.1";#N/A,#N/A,FALSE,"Plant Statistics";"Plant Costs",#N/A,FALSE,"Cost Summary"}</definedName>
    <definedName name="wrn.newdcf" localSheetId="3" hidden="1">{#N/A,#N/A,FALSE,"Combo-Ass ";#N/A,#N/A,FALSE,"Combo-AD sum";#N/A,#N/A,FALSE,"Combo-Syn Sens";#N/A,#N/A,FALSE,"Combo-Contr";#N/A,#N/A,FALSE,"Combo-Credit Sum";#N/A,#N/A,FALSE,"Combo-Credit";#N/A,#N/A,FALSE,"Combo-AD";#N/A,#N/A,FALSE,"Combo-AD CF"}</definedName>
    <definedName name="wrn.newdcf" hidden="1">{#N/A,#N/A,FALSE,"Combo-Ass ";#N/A,#N/A,FALSE,"Combo-AD sum";#N/A,#N/A,FALSE,"Combo-Syn Sens";#N/A,#N/A,FALSE,"Combo-Contr";#N/A,#N/A,FALSE,"Combo-Credit Sum";#N/A,#N/A,FALSE,"Combo-Credit";#N/A,#N/A,FALSE,"Combo-AD";#N/A,#N/A,FALSE,"Combo-AD CF"}</definedName>
    <definedName name="wrn.newest." localSheetId="3" hidden="1">{#N/A,#N/A,TRUE,"TS";#N/A,#N/A,TRUE,"Combo";#N/A,#N/A,TRUE,"FAIR";#N/A,#N/A,TRUE,"RBC";#N/A,#N/A,TRUE,"xxxx"}</definedName>
    <definedName name="wrn.newest." hidden="1">{#N/A,#N/A,TRUE,"TS";#N/A,#N/A,TRUE,"Combo";#N/A,#N/A,TRUE,"FAIR";#N/A,#N/A,TRUE,"RBC";#N/A,#N/A,TRUE,"xxxx"}</definedName>
    <definedName name="wrn.ONTK." localSheetId="3" hidden="1">{#N/A,#N/A,FALSE,"Title Page";#N/A,#N/A,FALSE,"Summary Sheet";#N/A,#N/A,FALSE,"Quarterly Income Statement";#N/A,#N/A,FALSE,"Proforma QTR Income Statement";#N/A,#N/A,FALSE,"Fiscal Year Income Statement";#N/A,#N/A,FALSE,"Valuation Summary";#N/A,#N/A,FALSE,"Comps Without";#N/A,#N/A,FALSE,"Comps With"}</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packer._.1." localSheetId="3"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eter._.Johnston."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wrn.PLAN." localSheetId="3" hidden="1">{#N/A,#N/A,FALSE,"5YRPL";#N/A,#N/A,FALSE,"3YRPL"}</definedName>
    <definedName name="wrn.PLAN." hidden="1">{#N/A,#N/A,FALSE,"5YRPL";#N/A,#N/A,FALSE,"3YRPL"}</definedName>
    <definedName name="wrn.PLX." localSheetId="3" hidden="1">{"cred comp",#N/A,FALSE,"Comparable Credit Analysis";"IS",#N/A,FALSE,"IS";"Sensitivity",#N/A,FALSE,"Sensitivity";"BS",#N/A,FALSE,"BS";"Bond Summary",#N/A,FALSE,"B Summary";"AD",#N/A,FALSE,"Accretion";"NAV",#N/A,FALSE,"NAV";"SU",#N/A,FALSE,"S&amp;U";"acq. study",#N/A,FALSE,"Acq. Study";"F Charges",#N/A,FALSE,"Fixed Charges"}</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rint._.All." localSheetId="3" hidden="1">{"Str Model",#N/A,TRUE,"Store Model";"RevProj By QTR",#N/A,TRUE,"Rev Proj";"RevProj By Yr",#N/A,TRUE,"Rev Proj";"Qtr Model",#N/A,TRUE,"Model";"Bal Sheet",#N/A,TRUE,"Bal Sheet";"Cash Flow",#N/A,TRUE,"Cash Flow";"Yrly Model",#N/A,TRUE,"Income Year"}</definedName>
    <definedName name="wrn.Print._.All." hidden="1">{"Str Model",#N/A,TRUE,"Store Model";"RevProj By QTR",#N/A,TRUE,"Rev Proj";"RevProj By Yr",#N/A,TRUE,"Rev Proj";"Qtr Model",#N/A,TRUE,"Model";"Bal Sheet",#N/A,TRUE,"Bal Sheet";"Cash Flow",#N/A,TRUE,"Cash Flow";"Yrly Model",#N/A,TRUE,"Income Year"}</definedName>
    <definedName name="wrn.Print._.discussion." hidden="1">{"NMI_NMDI balance sheet",#N/A,FALSE,"NMI_NMDI";"NMI_NMDI profit loss",#N/A,FALSE,"NMI_NMDI";"NMI_NMDI Cashflow",#N/A,FALSE,"NMI_NMDI";"Stock position",#N/A,FALSE,"NMI_NMDI";"Point of discussion",#N/A,FALSE,"Point of discussion"}</definedName>
    <definedName name="wrn.Printout." localSheetId="3" hidden="1">{"page1",#N/A,FALSE,"Casual RLE";"page2",#N/A,FALSE,"Casual RLE"}</definedName>
    <definedName name="wrn.Printout." hidden="1">{"page1",#N/A,FALSE,"Casual RLE";"page2",#N/A,FALSE,"Casual RLE"}</definedName>
    <definedName name="wrn.Pump." localSheetId="3" hidden="1">{#N/A,#N/A,FALSE,"Assump";#N/A,#N/A,FALSE,"Income";#N/A,#N/A,FALSE,"Balance";#N/A,#N/A,FALSE,"DCF Pump";#N/A,#N/A,FALSE,"Trans Assump";#N/A,#N/A,FALSE,"Combined Income";#N/A,#N/A,FALSE,"Combined Balance"}</definedName>
    <definedName name="wrn.Pump." hidden="1">{#N/A,#N/A,FALSE,"Assump";#N/A,#N/A,FALSE,"Income";#N/A,#N/A,FALSE,"Balance";#N/A,#N/A,FALSE,"DCF Pump";#N/A,#N/A,FALSE,"Trans Assump";#N/A,#N/A,FALSE,"Combined Income";#N/A,#N/A,FALSE,"Combined Balance"}</definedName>
    <definedName name="wrn.QTRLY." localSheetId="3" hidden="1">{"QTRLY1999",#N/A,FALSE,"QTRLY";"QTRLY2000",#N/A,FALSE,"QTRLY";"QTRLY2001",#N/A,FALSE,"QTRLY"}</definedName>
    <definedName name="wrn.QTRLY." hidden="1">{"QTRLY1999",#N/A,FALSE,"QTRLY";"QTRLY2000",#N/A,FALSE,"QTRLY";"QTRLY2001",#N/A,FALSE,"QTRLY"}</definedName>
    <definedName name="wrn.RELEVANTSHEETS." localSheetId="3" hidden="1">{#N/A,#N/A,FALSE,"AD_Purch";#N/A,#N/A,FALSE,"Projections";#N/A,#N/A,FALSE,"DCF";#N/A,#N/A,FALSE,"Mkt Val"}</definedName>
    <definedName name="wrn.RELEVANTSHEETS." hidden="1">{#N/A,#N/A,FALSE,"AD_Purch";#N/A,#N/A,FALSE,"Projections";#N/A,#N/A,FALSE,"DCF";#N/A,#N/A,FALSE,"Mkt Val"}</definedName>
    <definedName name="wrn.Rob._.Smith." hidden="1">{#N/A,#N/A,FALSE,"Cost Report";"Geology",#N/A,FALSE,"Cost Summary";"Geolgy Recon",#N/A,FALSE,"UG Geology Rep."}</definedName>
    <definedName name="wrn.Roll._.Up._.Fields." localSheetId="3" hidden="1">{"Total",#N/A,FALSE,"Six Fields";"PDP",#N/A,FALSE,"Six Fields";"PNP",#N/A,FALSE,"Six Fields";"PUD",#N/A,FALSE,"Six Fields";"Prob",#N/A,FALSE,"Six Fields"}</definedName>
    <definedName name="wrn.Roll._.Up._.Fields." hidden="1">{"Total",#N/A,FALSE,"Six Fields";"PDP",#N/A,FALSE,"Six Fields";"PNP",#N/A,FALSE,"Six Fields";"PUD",#N/A,FALSE,"Six Fields";"Prob",#N/A,FALSE,"Six Fields"}</definedName>
    <definedName name="wrn.SANDSQUARTERLY."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rn.SANDSQUARTERLY."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rn.shamrock" localSheetId="3" hidden="1">{#N/A,#N/A,TRUE,"Tar-Ass";#N/A,#N/A,TRUE,"Tar-Ass LBO";#N/A,#N/A,TRUE,"LBO Ret";#N/A,#N/A,TRUE,"Tar-BS LBO";#N/A,#N/A,TRUE,"Tar-IS LBO";#N/A,#N/A,TRUE,"Tar-CF LBO";#N/A,#N/A,TRUE,"Tar-Debt LBO";#N/A,#N/A,TRUE,"Tar-Int LBO";#N/A,#N/A,TRUE,"Tar-Taxes LBO";#N/A,#N/A,TRUE,"Tar-Val LBO"}</definedName>
    <definedName name="wrn.shamrock" hidden="1">{#N/A,#N/A,TRUE,"Tar-Ass";#N/A,#N/A,TRUE,"Tar-Ass LBO";#N/A,#N/A,TRUE,"LBO Ret";#N/A,#N/A,TRUE,"Tar-BS LBO";#N/A,#N/A,TRUE,"Tar-IS LBO";#N/A,#N/A,TRUE,"Tar-CF LBO";#N/A,#N/A,TRUE,"Tar-Debt LBO";#N/A,#N/A,TRUE,"Tar-Int LBO";#N/A,#N/A,TRUE,"Tar-Taxes LBO";#N/A,#N/A,TRUE,"Tar-Val LBO"}</definedName>
    <definedName name="wrn.Simon._.Wulff."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wrn.Summary." localSheetId="3" hidden="1">{"Sum1",#N/A,FALSE,"Reserve Report";"Sum2",#N/A,FALSE,"Reserve Report";"Sum3",#N/A,FALSE,"Reserve Report";"Sum4",#N/A,FALSE,"Reserve Report"}</definedName>
    <definedName name="wrn.Summary." hidden="1">{"Sum1",#N/A,FALSE,"Reserve Report";"Sum2",#N/A,FALSE,"Reserve Report";"Sum3",#N/A,FALSE,"Reserve Report";"Sum4",#N/A,FALSE,"Reserve Report"}</definedName>
    <definedName name="wrn.Target." localSheetId="3"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LBO." localSheetId="3" hidden="1">{#N/A,#N/A,TRUE,"Tar-Ass";#N/A,#N/A,TRUE,"Tar-Ass LBO";#N/A,#N/A,TRUE,"LBO Ret";#N/A,#N/A,TRUE,"Tar-BS LBO";#N/A,#N/A,TRUE,"Tar-IS LBO";#N/A,#N/A,TRUE,"Tar-CF LBO";#N/A,#N/A,TRUE,"Tar-Debt LBO";#N/A,#N/A,TRUE,"Tar-Int LBO";#N/A,#N/A,TRUE,"Tar-Taxes LBO";#N/A,#N/A,TRUE,"Tar-Val LBO"}</definedName>
    <definedName name="wrn.TargetLBO." hidden="1">{#N/A,#N/A,TRUE,"Tar-Ass";#N/A,#N/A,TRUE,"Tar-Ass LBO";#N/A,#N/A,TRUE,"LBO Ret";#N/A,#N/A,TRUE,"Tar-BS LBO";#N/A,#N/A,TRUE,"Tar-IS LBO";#N/A,#N/A,TRUE,"Tar-CF LBO";#N/A,#N/A,TRUE,"Tar-Debt LBO";#N/A,#N/A,TRUE,"Tar-Int LBO";#N/A,#N/A,TRUE,"Tar-Taxes LBO";#N/A,#N/A,TRUE,"Tar-Val LBO"}</definedName>
    <definedName name="wrn.TargetState." localSheetId="3" hidden="1">{#N/A,#N/A,FALSE,"Tar-Ass";#N/A,#N/A,FALSE,"Tar-IS";#N/A,#N/A,FALSE,"Tar-BS";#N/A,#N/A,FALSE,"Tar-Adg BS";#N/A,#N/A,FALSE,"Tar-CF"}</definedName>
    <definedName name="wrn.TargetState." hidden="1">{#N/A,#N/A,FALSE,"Tar-Ass";#N/A,#N/A,FALSE,"Tar-IS";#N/A,#N/A,FALSE,"Tar-BS";#N/A,#N/A,FALSE,"Tar-Adg BS";#N/A,#N/A,FALSE,"Tar-CF"}</definedName>
    <definedName name="wrn.TargetVal." localSheetId="3" hidden="1">{#N/A,#N/A,TRUE,"Val - sum";#N/A,#N/A,TRUE,"Val - Sum1";#N/A,#N/A,TRUE,"Val - sum2";#N/A,#N/A,TRUE,"Val - Sum3";#N/A,#N/A,TRUE,"Tar-DCF";#N/A,#N/A,TRUE,"Tar-Val LBO";#N/A,#N/A,TRUE,"Tar-Mult Val"}</definedName>
    <definedName name="wrn.TargetVal." hidden="1">{#N/A,#N/A,TRUE,"Val - sum";#N/A,#N/A,TRUE,"Val - Sum1";#N/A,#N/A,TRUE,"Val - sum2";#N/A,#N/A,TRUE,"Val - Sum3";#N/A,#N/A,TRUE,"Tar-DCF";#N/A,#N/A,TRUE,"Tar-Val LBO";#N/A,#N/A,TRUE,"Tar-Mult Val"}</definedName>
    <definedName name="wrn.TheWholeEnchilada." localSheetId="3" hidden="1">{"CSheet",#N/A,FALSE,"C";"SmCap",#N/A,FALSE,"VAL1";"GulfCoast",#N/A,FALSE,"VAL1";"nav",#N/A,FALSE,"NAV";"Summary",#N/A,FALSE,"NAV"}</definedName>
    <definedName name="wrn.TheWholeEnchilada." hidden="1">{"CSheet",#N/A,FALSE,"C";"SmCap",#N/A,FALSE,"VAL1";"GulfCoast",#N/A,FALSE,"VAL1";"nav",#N/A,FALSE,"NAV";"Summary",#N/A,FALSE,"NAV"}</definedName>
    <definedName name="wrn.Things." hidden="1">{#N/A,#N/A,FALSE,"Bank Rec Cover Sheet";#N/A,#N/A,FALSE,"Bank Rec Details"}</definedName>
    <definedName name="wrn.TOOL." localSheetId="3"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localSheetId="3" hidden="1">{#N/A,#N/A,FALSE,"Trans-Sum";#N/A,#N/A,FALSE,"Accr-Dilu2";#N/A,#N/A,FALSE,"Contribution";#N/A,#N/A,FALSE,"Combined";#N/A,#N/A,FALSE,"ASTF";#N/A,#N/A,FALSE,"BRA";#N/A,#N/A,FALSE,"Bra_C";#N/A,#N/A,FALSE,"AcqMults";#N/A,#N/A,FALSE,"CompMults";#N/A,#N/A,FALSE,"DCF";#N/A,#N/A,FALSE,"WACC";#N/A,#N/A,FALSE,"LBO";#N/A,#N/A,FALSE,"Summary";#N/A,#N/A,FALSE,"StructSum"}</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Proved." localSheetId="3" hidden="1">{"Total",#N/A,FALSE,"Total Proved";"PDP",#N/A,FALSE,"Total Proved";"PNP",#N/A,FALSE,"Total Proved";"PUD",#N/A,FALSE,"Total Proved"}</definedName>
    <definedName name="wrn.Total._.Proved." hidden="1">{"Total",#N/A,FALSE,"Total Proved";"PDP",#N/A,FALSE,"Total Proved";"PNP",#N/A,FALSE,"Total Proved";"PUD",#N/A,FALSE,"Total Proved"}</definedName>
    <definedName name="wrn.Total._.Proved._.plus._.Probable." localSheetId="3" hidden="1">{"Total",#N/A,FALSE,"Total Proved + Probable";"PDP",#N/A,FALSE,"Total Proved + Probable";"PNP",#N/A,FALSE,"Total Proved + Probable";"PUD",#N/A,FALSE,"Total Proved + Probable";"Prob",#N/A,FALSE,"Total Proved + Probable"}</definedName>
    <definedName name="wrn.Total._.Proved._.plus._.Probable." hidden="1">{"Total",#N/A,FALSE,"Total Proved + Probable";"PDP",#N/A,FALSE,"Total Proved + Probable";"PNP",#N/A,FALSE,"Total Proved + Probable";"PUD",#N/A,FALSE,"Total Proved + Probable";"Prob",#N/A,FALSE,"Total Proved + Probable"}</definedName>
    <definedName name="wrn.TransPrcd_123." localSheetId="3" hidden="1">{#N/A,#N/A,TRUE,"TransPrcd 1";#N/A,#N/A,TRUE,"TransPrcd 2";#N/A,#N/A,TRUE,"TransPrcd 3"}</definedName>
    <definedName name="wrn.TransPrcd_123." hidden="1">{#N/A,#N/A,TRUE,"TransPrcd 1";#N/A,#N/A,TRUE,"TransPrcd 2";#N/A,#N/A,TRUE,"TransPrcd 3"}</definedName>
    <definedName name="wrn.VALUATION." localSheetId="3" hidden="1">{#N/A,#N/A,FALSE,"Pooling";#N/A,#N/A,FALSE,"income";#N/A,#N/A,FALSE,"valuation"}</definedName>
    <definedName name="wrn.VALUATION." hidden="1">{#N/A,#N/A,FALSE,"Pooling";#N/A,#N/A,FALSE,"income";#N/A,#N/A,FALSE,"valuation"}</definedName>
    <definedName name="wrn.wicor." localSheetId="3" hidden="1">{#N/A,#N/A,FALSE,"FACTSHEETS";#N/A,#N/A,FALSE,"pump";#N/A,#N/A,FALSE,"filter"}</definedName>
    <definedName name="wrn.wicor." hidden="1">{#N/A,#N/A,FALSE,"FACTSHEETS";#N/A,#N/A,FALSE,"pump";#N/A,#N/A,FALSE,"filter"}</definedName>
    <definedName name="WRPNY">#REF!</definedName>
    <definedName name="WS">#REF!</definedName>
    <definedName name="x" hidden="1">#REF!</definedName>
    <definedName name="xox" hidden="1">{#N/A,#N/A,FALSE,"Aging Summary";#N/A,#N/A,FALSE,"Ratio Analysis";#N/A,#N/A,FALSE,"Test 120 Day Accts";#N/A,#N/A,FALSE,"Tickmarks"}</definedName>
    <definedName name="XREF_COLUMN_1" localSheetId="3" hidden="1">#REF!</definedName>
    <definedName name="XREF_COLUMN_1" hidden="1">#REF!</definedName>
    <definedName name="XREF_COLUMN_10" hidden="1">#REF!</definedName>
    <definedName name="XREF_COLUMN_11" hidden="1">'[37]2. Rollforward'!#REF!</definedName>
    <definedName name="XREF_COLUMN_12" hidden="1">#REF!</definedName>
    <definedName name="XREF_COLUMN_13" hidden="1">'[38].3a Domestic Additions'!#REF!</definedName>
    <definedName name="XREF_COLUMN_14" hidden="1">'[37]2. Rollforward'!#REF!</definedName>
    <definedName name="XREF_COLUMN_15" hidden="1">'[37]3. Disclosure'!#REF!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23" hidden="1">#REF!</definedName>
    <definedName name="XREF_COLUMN_24" hidden="1">#REF!</definedName>
    <definedName name="XREF_COLUMN_25" hidden="1">#REF!</definedName>
    <definedName name="XREF_COLUMN_26" hidden="1">#REF!</definedName>
    <definedName name="XREF_COLUMN_28" hidden="1">#REF!</definedName>
    <definedName name="XREF_COLUMN_29" hidden="1">#REF!</definedName>
    <definedName name="XREF_COLUMN_3" localSheetId="3" hidden="1">#REF!</definedName>
    <definedName name="XREF_COLUMN_3" hidden="1">#REF!</definedName>
    <definedName name="XREF_COLUMN_30" hidden="1">#REF!</definedName>
    <definedName name="XREF_COLUMN_31" hidden="1">#REF!</definedName>
    <definedName name="XREF_COLUMN_32" hidden="1">#REF!</definedName>
    <definedName name="XREF_COLUMN_33" hidden="1">#REF!</definedName>
    <definedName name="XREF_COLUMN_34" hidden="1">#REF!</definedName>
    <definedName name="XREF_COLUMN_35" hidden="1">#REF!</definedName>
    <definedName name="XREF_COLUMN_36" hidden="1">#REF!</definedName>
    <definedName name="XREF_COLUMN_37" hidden="1">#REF!</definedName>
    <definedName name="XREF_COLUMN_38" hidden="1">#REF!</definedName>
    <definedName name="XREF_COLUMN_4" hidden="1">'[37]3. Disclosure'!#REF!</definedName>
    <definedName name="XREF_COLUMN_40" hidden="1">#REF!</definedName>
    <definedName name="XREF_COLUMN_41" hidden="1">#REF!</definedName>
    <definedName name="XREF_COLUMN_42" hidden="1">#REF!</definedName>
    <definedName name="XREF_COLUMN_43" hidden="1">'[38].2 Beginning Balance'!#REF!</definedName>
    <definedName name="XREF_COLUMN_44" hidden="1">#REF!</definedName>
    <definedName name="XREF_COLUMN_45" hidden="1">'[38].2 Beginning Balance'!#REF!</definedName>
    <definedName name="XREF_COLUMN_46" hidden="1">#REF!</definedName>
    <definedName name="XREF_COLUMN_47" hidden="1">#REF!</definedName>
    <definedName name="XREF_COLUMN_48" hidden="1">#REF!</definedName>
    <definedName name="XREF_COLUMN_49" hidden="1">#REF!</definedName>
    <definedName name="XREF_COLUMN_5" hidden="1">'[37]3. Disclosure'!#REF!</definedName>
    <definedName name="XREF_COLUMN_50" hidden="1">#REF!</definedName>
    <definedName name="XREF_COLUMN_51" hidden="1">#REF!</definedName>
    <definedName name="XREF_COLUMN_52" hidden="1">#REF!</definedName>
    <definedName name="XREF_COLUMN_53" hidden="1">#REF!</definedName>
    <definedName name="XREF_COLUMN_55" hidden="1">'[38].2 Beginning Balance'!#REF!</definedName>
    <definedName name="XREF_COLUMN_56" hidden="1">#REF!</definedName>
    <definedName name="XREF_COLUMN_57" hidden="1">#REF!</definedName>
    <definedName name="XREF_COLUMN_58" hidden="1">#REF!</definedName>
    <definedName name="XREF_COLUMN_6" localSheetId="3" hidden="1">#REF!</definedName>
    <definedName name="XREF_COLUMN_6" hidden="1">'[37]2. Rollforward'!#REF!</definedName>
    <definedName name="XREF_COLUMN_62" hidden="1">#REF!</definedName>
    <definedName name="XREF_COLUMN_63" hidden="1">#REF!</definedName>
    <definedName name="XREF_COLUMN_7" hidden="1">#REF!</definedName>
    <definedName name="XREF_COLUMN_8" hidden="1">'[37]2. Rollforward'!#REF!</definedName>
    <definedName name="XREF_COLUMN_9" hidden="1">#REF!</definedName>
    <definedName name="XRefActiveRow" localSheetId="3" hidden="1">#REF!</definedName>
    <definedName name="XRefActiveRow" hidden="1">#REF!</definedName>
    <definedName name="XRefColumnsCount" hidden="1">1</definedName>
    <definedName name="XRefCopy1" localSheetId="3" hidden="1">#REF!</definedName>
    <definedName name="XRefCopy1" hidden="1">#REF!</definedName>
    <definedName name="XRefCopy10" hidden="1">'[37]3. Disclosure'!#REF!</definedName>
    <definedName name="XRefCopy101" hidden="1">#REF!</definedName>
    <definedName name="XRefCopy101Row" hidden="1">[39]XREF!#REF!</definedName>
    <definedName name="XRefCopy102" hidden="1">#REF!</definedName>
    <definedName name="XRefCopy102Row" hidden="1">[39]XREF!#REF!</definedName>
    <definedName name="XRefCopy103" hidden="1">#REF!</definedName>
    <definedName name="XRefCopy109" hidden="1">#REF!</definedName>
    <definedName name="XRefCopy109Row" hidden="1">[39]XREF!#REF!</definedName>
    <definedName name="XRefCopy10Row" hidden="1">[37]XREF!#REF!</definedName>
    <definedName name="XRefCopy11" hidden="1">#REF!</definedName>
    <definedName name="XRefCopy111" hidden="1">'[38].4 CIP'!#REF!</definedName>
    <definedName name="XRefCopy111Row" hidden="1">[38]XREF!#REF!</definedName>
    <definedName name="XRefCopy113" hidden="1">#REF!</definedName>
    <definedName name="XRefCopy113Row" hidden="1">[38]XREF!#REF!</definedName>
    <definedName name="XRefCopy114" hidden="1">#REF!</definedName>
    <definedName name="XRefCopy114Row" hidden="1">[38]XREF!#REF!</definedName>
    <definedName name="XRefCopy116" hidden="1">'[38].2 Beginning Balance'!#REF!</definedName>
    <definedName name="XRefCopy117" hidden="1">#REF!</definedName>
    <definedName name="XRefCopy117Row" hidden="1">[38]XREF!#REF!</definedName>
    <definedName name="XRefCopy118" hidden="1">#REF!</definedName>
    <definedName name="XRefCopy118Row" hidden="1">[38]XREF!#REF!</definedName>
    <definedName name="XRefCopy119" hidden="1">#REF!</definedName>
    <definedName name="XRefCopy119Row" hidden="1">[38]XREF!#REF!</definedName>
    <definedName name="XRefCopy11Row" hidden="1">[37]XREF!#REF!</definedName>
    <definedName name="XRefCopy12" hidden="1">'[37]2. Rollforward'!#REF!</definedName>
    <definedName name="XRefCopy120" hidden="1">#REF!</definedName>
    <definedName name="XRefCopy120Row" hidden="1">[38]XREF!#REF!</definedName>
    <definedName name="XRefCopy121" hidden="1">#REF!</definedName>
    <definedName name="XRefCopy121Row" hidden="1">[38]XREF!#REF!</definedName>
    <definedName name="XRefCopy122" hidden="1">#REF!</definedName>
    <definedName name="XRefCopy122Row" hidden="1">[38]XREF!#REF!</definedName>
    <definedName name="XRefCopy124" hidden="1">#REF!</definedName>
    <definedName name="XRefCopy124Row" hidden="1">[38]XREF!#REF!</definedName>
    <definedName name="XRefCopy125" hidden="1">#REF!</definedName>
    <definedName name="XRefCopy126" hidden="1">#REF!</definedName>
    <definedName name="XRefCopy126Row" hidden="1">[38]XREF!#REF!</definedName>
    <definedName name="XRefCopy127" hidden="1">#REF!</definedName>
    <definedName name="XRefCopy127Row" hidden="1">[38]XREF!#REF!</definedName>
    <definedName name="XRefCopy128" hidden="1">#REF!</definedName>
    <definedName name="XRefCopy128Row" hidden="1">[38]XREF!#REF!</definedName>
    <definedName name="XRefCopy129" hidden="1">#REF!</definedName>
    <definedName name="XRefCopy129Row" hidden="1">[38]XREF!#REF!</definedName>
    <definedName name="XRefCopy12Row" hidden="1">[37]XREF!#REF!</definedName>
    <definedName name="XRefCopy13" hidden="1">'[37]2. Rollforward'!#REF!</definedName>
    <definedName name="XRefCopy130" hidden="1">#REF!</definedName>
    <definedName name="XRefCopy130Row" hidden="1">[38]XREF!#REF!</definedName>
    <definedName name="XRefCopy131" hidden="1">#REF!</definedName>
    <definedName name="XRefCopy132" hidden="1">#REF!</definedName>
    <definedName name="XRefCopy132Row" hidden="1">[38]XREF!#REF!</definedName>
    <definedName name="XRefCopy133" hidden="1">#REF!</definedName>
    <definedName name="XRefCopy134" hidden="1">#REF!</definedName>
    <definedName name="XRefCopy134Row" hidden="1">[38]XREF!#REF!</definedName>
    <definedName name="XRefCopy135" hidden="1">#REF!</definedName>
    <definedName name="XRefCopy135Row" hidden="1">[38]XREF!#REF!</definedName>
    <definedName name="XRefCopy136" hidden="1">#REF!</definedName>
    <definedName name="XRefCopy136Row" hidden="1">[38]XREF!#REF!</definedName>
    <definedName name="XRefCopy137" hidden="1">#REF!</definedName>
    <definedName name="XRefCopy137Row" hidden="1">[38]XREF!#REF!</definedName>
    <definedName name="XRefCopy138" hidden="1">#REF!</definedName>
    <definedName name="XRefCopy138Row" hidden="1">[38]XREF!#REF!</definedName>
    <definedName name="XRefCopy13Row" hidden="1">[37]XREF!#REF!</definedName>
    <definedName name="XRefCopy14" hidden="1">#REF!</definedName>
    <definedName name="XRefCopy140" hidden="1">#REF!</definedName>
    <definedName name="XRefCopy140Row" hidden="1">[38]XREF!#REF!</definedName>
    <definedName name="XRefCopy143" hidden="1">#REF!</definedName>
    <definedName name="XRefCopy143Row" hidden="1">[38]XREF!#REF!</definedName>
    <definedName name="XRefCopy146Row" hidden="1">[38]XREF!#REF!</definedName>
    <definedName name="XRefCopy147" hidden="1">#REF!</definedName>
    <definedName name="XRefCopy147Row" hidden="1">[38]XREF!#REF!</definedName>
    <definedName name="XRefCopy148" hidden="1">#REF!</definedName>
    <definedName name="XRefCopy148Row" hidden="1">[38]XREF!#REF!</definedName>
    <definedName name="XRefCopy149" hidden="1">#REF!</definedName>
    <definedName name="XRefCopy149Row" hidden="1">[38]XREF!#REF!</definedName>
    <definedName name="XRefCopy14Row" hidden="1">[37]XREF!#REF!</definedName>
    <definedName name="XRefCopy15" hidden="1">#REF!</definedName>
    <definedName name="XRefCopy152" hidden="1">#REF!</definedName>
    <definedName name="XRefCopy153" hidden="1">#REF!</definedName>
    <definedName name="XRefCopy154" hidden="1">#REF!</definedName>
    <definedName name="XRefCopy155" hidden="1">#REF!</definedName>
    <definedName name="XRefCopy156" hidden="1">#REF!</definedName>
    <definedName name="XRefCopy157" hidden="1">#REF!</definedName>
    <definedName name="XRefCopy158" hidden="1">#REF!</definedName>
    <definedName name="XRefCopy159" hidden="1">#REF!</definedName>
    <definedName name="XRefCopy15Row" hidden="1">[37]XREF!#REF!</definedName>
    <definedName name="XRefCopy16" hidden="1">#REF!</definedName>
    <definedName name="XRefCopy163" hidden="1">#REF!</definedName>
    <definedName name="XRefCopy166" hidden="1">#REF!</definedName>
    <definedName name="XRefCopy16Row" hidden="1">[37]XREF!#REF!</definedName>
    <definedName name="XRefCopy17" hidden="1">#REF!</definedName>
    <definedName name="XRefCopy17Row" hidden="1">[37]XREF!#REF!</definedName>
    <definedName name="XRefCopy18" hidden="1">'[37]2. Rollforward'!#REF!</definedName>
    <definedName name="XRefCopy18Row" hidden="1">[37]XREF!#REF!</definedName>
    <definedName name="XRefCopy19" hidden="1">#REF!</definedName>
    <definedName name="XRefCopy19Row" hidden="1">[37]XREF!#REF!</definedName>
    <definedName name="XRefCopy1Row" hidden="1">#REF!</definedName>
    <definedName name="XRefCopy2" localSheetId="3" hidden="1">#REF!</definedName>
    <definedName name="XRefCopy2" hidden="1">#REF!</definedName>
    <definedName name="XRefCopy20" hidden="1">#REF!</definedName>
    <definedName name="XRefCopy20Row" hidden="1">[37]XREF!#REF!</definedName>
    <definedName name="XRefCopy21" hidden="1">#REF!</definedName>
    <definedName name="XRefCopy21Row" hidden="1">[37]XREF!#REF!</definedName>
    <definedName name="XRefCopy22" hidden="1">'[37]4.  Accrued Interest'!#REF!</definedName>
    <definedName name="XRefCopy22Row" hidden="1">[37]XREF!#REF!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'[40]0.1 Lead'!#REF!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localSheetId="3"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'[39].3 Accrued Interest'!#REF!</definedName>
    <definedName name="XRefCopy37Row" hidden="1">[39]XREF!#REF!</definedName>
    <definedName name="XRefCopy38" hidden="1">#REF!</definedName>
    <definedName name="XRefCopy38Row" hidden="1">[39]XREF!#REF!</definedName>
    <definedName name="XRefCopy39" hidden="1">#REF!</definedName>
    <definedName name="XRefCopy39Row" hidden="1">[39]XREF!#REF!</definedName>
    <definedName name="XRefCopy3Row" hidden="1">#REF!</definedName>
    <definedName name="XRefCopy4" hidden="1">#REF!</definedName>
    <definedName name="XRefCopy40" hidden="1">#REF!</definedName>
    <definedName name="XRefCopy40Row" hidden="1">[39]XREF!#REF!</definedName>
    <definedName name="XRefCopy41" hidden="1">'[40]0.6 Disclosure'!#REF!</definedName>
    <definedName name="XRefCopy41Row" hidden="1">[39]XREF!#REF!</definedName>
    <definedName name="XRefCopy42" hidden="1">#REF!</definedName>
    <definedName name="XRefCopy42Row" hidden="1">[39]XREF!#REF!</definedName>
    <definedName name="XRefCopy43" hidden="1">#REF!</definedName>
    <definedName name="XRefCopy43Row" hidden="1">[39]XREF!#REF!</definedName>
    <definedName name="XRefCopy44" hidden="1">'[37]2. Rollforward'!#REF!</definedName>
    <definedName name="XRefCopy44Row" hidden="1">[37]XREF!#REF!</definedName>
    <definedName name="XRefCopy45" hidden="1">'[39].5 Disclosure'!#REF!</definedName>
    <definedName name="XRefCopy45Row" hidden="1">[39]XREF!#REF!</definedName>
    <definedName name="XRefCopy46" hidden="1">#REF!</definedName>
    <definedName name="XRefCopy46Row" hidden="1">[39]XREF!#REF!</definedName>
    <definedName name="XRefCopy47" hidden="1">#REF!</definedName>
    <definedName name="XRefCopy47Row" hidden="1">[39]XREF!#REF!</definedName>
    <definedName name="XRefCopy48" hidden="1">#REF!</definedName>
    <definedName name="XRefCopy48Row" hidden="1">[39]XREF!#REF!</definedName>
    <definedName name="XRefCopy49" hidden="1">#REF!</definedName>
    <definedName name="XRefCopy49Row" hidden="1">[39]XREF!#REF!</definedName>
    <definedName name="XRefCopy4Row" hidden="1">[37]XREF!#REF!</definedName>
    <definedName name="XRefCopy5" hidden="1">#REF!</definedName>
    <definedName name="XRefCopy50" hidden="1">#REF!</definedName>
    <definedName name="XRefCopy50Row" hidden="1">[39]XREF!#REF!</definedName>
    <definedName name="XRefCopy51" hidden="1">#REF!</definedName>
    <definedName name="XRefCopy51Row" hidden="1">[39]XREF!#REF!</definedName>
    <definedName name="XRefCopy52" hidden="1">#REF!</definedName>
    <definedName name="XRefCopy52Row" hidden="1">[39]XREF!#REF!</definedName>
    <definedName name="XRefCopy53" hidden="1">'[39].5 Disclosure'!#REF!</definedName>
    <definedName name="XRefCopy53Row" hidden="1">[39]XREF!#REF!</definedName>
    <definedName name="XRefCopy54" hidden="1">'[39].5 Disclosure'!#REF!</definedName>
    <definedName name="XRefCopy54Row" hidden="1">[39]XREF!#REF!</definedName>
    <definedName name="XRefCopy55" hidden="1">#REF!</definedName>
    <definedName name="XRefCopy55Row" hidden="1">[38]XREF!#REF!</definedName>
    <definedName name="XRefCopy56" hidden="1">#REF!</definedName>
    <definedName name="XRefCopy59" hidden="1">#REF!</definedName>
    <definedName name="XRefCopy59Row" hidden="1">[38]XREF!#REF!</definedName>
    <definedName name="xRefCopy5A" hidden="1">#REF!</definedName>
    <definedName name="XRefCopy5Row" hidden="1">[37]XREF!#REF!</definedName>
    <definedName name="XRefCopy6" localSheetId="3" hidden="1">#REF!</definedName>
    <definedName name="XRefCopy6" hidden="1">#REF!</definedName>
    <definedName name="XRefCopy62" hidden="1">#REF!</definedName>
    <definedName name="XRefCopy62Row" hidden="1">[37]XREF!#REF!</definedName>
    <definedName name="XRefCopy63" hidden="1">#REF!</definedName>
    <definedName name="XRefCopy63Row" hidden="1">[38]XREF!#REF!</definedName>
    <definedName name="XRefCopy64" hidden="1">#REF!</definedName>
    <definedName name="XRefCopy65" hidden="1">[38]Tickmarks!#REF!</definedName>
    <definedName name="XRefCopy65Row" hidden="1">[38]XREF!#REF!</definedName>
    <definedName name="XRefCopy66" hidden="1">#REF!</definedName>
    <definedName name="XRefCopy66Row" hidden="1">[38]XREF!#REF!</definedName>
    <definedName name="XRefCopy67" hidden="1">#REF!</definedName>
    <definedName name="XRefCopy67Row" hidden="1">[38]XREF!#REF!</definedName>
    <definedName name="XRefCopy68" hidden="1">#REF!</definedName>
    <definedName name="XRefCopy69" hidden="1">#REF!</definedName>
    <definedName name="XRefCopy69Row" hidden="1">[40]XREF!#REF!</definedName>
    <definedName name="XRefCopy6Row" hidden="1">[37]XREF!#REF!</definedName>
    <definedName name="XRefCopy7" hidden="1">#REF!</definedName>
    <definedName name="XRefCopy70" hidden="1">#REF!</definedName>
    <definedName name="XRefCopy70Row" hidden="1">[40]XREF!#REF!</definedName>
    <definedName name="XRefCopy71" hidden="1">#REF!</definedName>
    <definedName name="XRefCopy72" hidden="1">#REF!</definedName>
    <definedName name="XRefCopy73" hidden="1">#REF!</definedName>
    <definedName name="XRefCopy74" hidden="1">#REF!</definedName>
    <definedName name="XRefCopy74Row" hidden="1">[39]XREF!#REF!</definedName>
    <definedName name="XRefCopy75" hidden="1">#REF!</definedName>
    <definedName name="XRefCopy75Row" hidden="1">[37]XREF!#REF!</definedName>
    <definedName name="XRefCopy76" hidden="1">#REF!</definedName>
    <definedName name="XRefCopy76Row" hidden="1">[39]XREF!#REF!</definedName>
    <definedName name="XRefCopy77" hidden="1">#REF!</definedName>
    <definedName name="XRefCopy77Row" hidden="1">[39]XREF!#REF!</definedName>
    <definedName name="XRefCopy78" hidden="1">#REF!</definedName>
    <definedName name="XRefCopy78Row" hidden="1">[40]XREF!#REF!</definedName>
    <definedName name="XRefCopy79" hidden="1">#REF!</definedName>
    <definedName name="XRefCopy7Row" hidden="1">[37]XREF!#REF!</definedName>
    <definedName name="XRefCopy8" hidden="1">#REF!</definedName>
    <definedName name="XRefCopy80" hidden="1">#REF!</definedName>
    <definedName name="XRefCopy80Row" hidden="1">[40]XREF!#REF!</definedName>
    <definedName name="XRefCopy84" hidden="1">#REF!</definedName>
    <definedName name="XRefCopy85" hidden="1">#REF!</definedName>
    <definedName name="XRefCopy86" hidden="1">#REF!</definedName>
    <definedName name="XRefCopy87" hidden="1">#REF!</definedName>
    <definedName name="XRefCopy87Row" hidden="1">[38]XREF!#REF!</definedName>
    <definedName name="XRefCopy89" hidden="1">#REF!</definedName>
    <definedName name="XRefCopy89Row" hidden="1">[38]XREF!#REF!</definedName>
    <definedName name="XRefCopy8Row" hidden="1">[37]XREF!#REF!</definedName>
    <definedName name="XRefCopy9" hidden="1">#REF!</definedName>
    <definedName name="XRefCopy90" hidden="1">#REF!</definedName>
    <definedName name="XRefCopy90Row" hidden="1">[38]XREF!#REF!</definedName>
    <definedName name="XRefCopy91" hidden="1">#REF!</definedName>
    <definedName name="XRefCopy93" hidden="1">#REF!</definedName>
    <definedName name="XRefCopy96" hidden="1">#REF!</definedName>
    <definedName name="XRefCopy96Row" hidden="1">[39]XREF!#REF!</definedName>
    <definedName name="XRefCopy99" hidden="1">#REF!</definedName>
    <definedName name="XRefCopy99Row" hidden="1">[39]XREF!#REF!</definedName>
    <definedName name="XRefCopy9Row" hidden="1">[37]XREF!#REF!</definedName>
    <definedName name="XRefCopyRangeCount" hidden="1">1</definedName>
    <definedName name="XRefPaste1" hidden="1">#REF!</definedName>
    <definedName name="XRefPaste10" hidden="1">#REF!</definedName>
    <definedName name="XRefPaste109" hidden="1">#REF!</definedName>
    <definedName name="XRefPaste109Row" hidden="1">[38]XREF!#REF!</definedName>
    <definedName name="XRefPaste10Row" hidden="1">[37]XREF!#REF!</definedName>
    <definedName name="XRefPaste11" hidden="1">#REF!</definedName>
    <definedName name="XRefPaste112" hidden="1">#REF!</definedName>
    <definedName name="XRefPaste112Row" hidden="1">[38]XREF!#REF!</definedName>
    <definedName name="XRefPaste113" hidden="1">#REF!</definedName>
    <definedName name="XRefPaste113Row" hidden="1">[38]XREF!#REF!</definedName>
    <definedName name="XRefPaste114" hidden="1">#REF!</definedName>
    <definedName name="XRefPaste114Row" hidden="1">[38]XREF!#REF!</definedName>
    <definedName name="XRefPaste115" hidden="1">#REF!</definedName>
    <definedName name="XRefPaste115Row" hidden="1">[38]XREF!#REF!</definedName>
    <definedName name="XRefPaste117" hidden="1">#REF!</definedName>
    <definedName name="XRefPaste117Row" hidden="1">[38]XREF!#REF!</definedName>
    <definedName name="XRefPaste118" hidden="1">#REF!</definedName>
    <definedName name="XRefPaste118Row" hidden="1">[38]XREF!#REF!</definedName>
    <definedName name="XRefPaste119" hidden="1">#REF!</definedName>
    <definedName name="XRefPaste119Row" hidden="1">[38]XREF!#REF!</definedName>
    <definedName name="XRefPaste11Row" hidden="1">#REF!</definedName>
    <definedName name="XRefPaste12" hidden="1">#REF!</definedName>
    <definedName name="XRefPaste120" hidden="1">#REF!</definedName>
    <definedName name="XRefPaste120Row" hidden="1">[38]XREF!#REF!</definedName>
    <definedName name="XRefPaste121" hidden="1">#REF!</definedName>
    <definedName name="XRefPaste121Row" hidden="1">[38]XREF!#REF!</definedName>
    <definedName name="XRefPaste122" hidden="1">#REF!</definedName>
    <definedName name="XRefPaste122Row" hidden="1">[38]XREF!#REF!</definedName>
    <definedName name="XRefPaste123" hidden="1">#REF!</definedName>
    <definedName name="XRefPaste123Row" hidden="1">[38]XREF!#REF!</definedName>
    <definedName name="XRefPaste124" hidden="1">#REF!</definedName>
    <definedName name="XRefPaste124Row" hidden="1">[38]XREF!#REF!</definedName>
    <definedName name="XRefPaste125" hidden="1">#REF!</definedName>
    <definedName name="XRefPaste125Row" hidden="1">[38]XREF!#REF!</definedName>
    <definedName name="XRefPaste126" hidden="1">#REF!</definedName>
    <definedName name="XRefPaste126Row" hidden="1">[38]XREF!#REF!</definedName>
    <definedName name="XRefPaste127" hidden="1">#REF!</definedName>
    <definedName name="XRefPaste127Row" hidden="1">[38]XREF!#REF!</definedName>
    <definedName name="XRefPaste128" hidden="1">#REF!</definedName>
    <definedName name="XRefPaste128Row" hidden="1">[38]XREF!#REF!</definedName>
    <definedName name="XRefPaste129" hidden="1">#REF!</definedName>
    <definedName name="XRefPaste129Row" hidden="1">[38]XREF!#REF!</definedName>
    <definedName name="XRefPaste12Row" hidden="1">#REF!</definedName>
    <definedName name="XRefPaste13" hidden="1">#REF!</definedName>
    <definedName name="XRefPaste130" hidden="1">#REF!</definedName>
    <definedName name="XRefPaste130Row" hidden="1">[38]XREF!#REF!</definedName>
    <definedName name="XRefPaste131" hidden="1">#REF!</definedName>
    <definedName name="XRefPaste131Row" hidden="1">[38]XREF!#REF!</definedName>
    <definedName name="XRefPaste132" hidden="1">#REF!</definedName>
    <definedName name="XRefPaste132Row" hidden="1">[38]XREF!#REF!</definedName>
    <definedName name="XRefPaste133" hidden="1">#REF!</definedName>
    <definedName name="XRefPaste133Row" hidden="1">[38]XREF!#REF!</definedName>
    <definedName name="XRefPaste135" hidden="1">#REF!</definedName>
    <definedName name="XRefPaste135Row" hidden="1">[38]XREF!#REF!</definedName>
    <definedName name="XRefPaste136" hidden="1">#REF!</definedName>
    <definedName name="XRefPaste136Row" hidden="1">[38]XREF!#REF!</definedName>
    <definedName name="XRefPaste137" hidden="1">#REF!</definedName>
    <definedName name="XRefPaste137Row" hidden="1">[38]XREF!#REF!</definedName>
    <definedName name="XRefPaste138" hidden="1">#REF!</definedName>
    <definedName name="XRefPaste138Row" hidden="1">[38]XREF!#REF!</definedName>
    <definedName name="XRefPaste139" hidden="1">#REF!</definedName>
    <definedName name="XRefPaste139Row" hidden="1">[38]XREF!#REF!</definedName>
    <definedName name="XRefPaste13Row" hidden="1">#REF!</definedName>
    <definedName name="XRefPaste14" hidden="1">#REF!</definedName>
    <definedName name="XRefPaste140" hidden="1">#REF!</definedName>
    <definedName name="XRefPaste140Row" hidden="1">[38]XREF!#REF!</definedName>
    <definedName name="XRefPaste141" hidden="1">#REF!</definedName>
    <definedName name="XRefPaste141Row" hidden="1">[38]XREF!#REF!</definedName>
    <definedName name="XRefPaste142" hidden="1">#REF!</definedName>
    <definedName name="XRefPaste142Row" hidden="1">[38]XREF!#REF!</definedName>
    <definedName name="XRefPaste143" hidden="1">#REF!</definedName>
    <definedName name="XRefPaste143Row" hidden="1">[38]XREF!#REF!</definedName>
    <definedName name="XRefPaste144" hidden="1">#REF!</definedName>
    <definedName name="XRefPaste144Row" hidden="1">[38]XREF!#REF!</definedName>
    <definedName name="XRefPaste145" hidden="1">#REF!</definedName>
    <definedName name="XRefPaste145Row" hidden="1">[38]XREF!#REF!</definedName>
    <definedName name="XRefPaste146" hidden="1">'[38].3a Domestic Additions'!#REF!</definedName>
    <definedName name="XRefPaste146Row" hidden="1">[38]XREF!#REF!</definedName>
    <definedName name="XRefPaste147" hidden="1">'[38].2 Beginning Balance'!#REF!</definedName>
    <definedName name="XRefPaste147Row" hidden="1">[38]XREF!#REF!</definedName>
    <definedName name="XRefPaste148" hidden="1">'[38].3a Domestic Additions'!#REF!</definedName>
    <definedName name="XRefPaste148Row" hidden="1">[38]XREF!#REF!</definedName>
    <definedName name="XRefPaste149" hidden="1">'[38].4 CIP'!#REF!</definedName>
    <definedName name="XRefPaste149Row" hidden="1">[38]XREF!#REF!</definedName>
    <definedName name="XRefPaste14Row" hidden="1">#REF!</definedName>
    <definedName name="XRefPaste15" hidden="1">#REF!</definedName>
    <definedName name="XRefPaste150" hidden="1">#REF!</definedName>
    <definedName name="XRefPaste150Row" hidden="1">[38]XREF!#REF!</definedName>
    <definedName name="XRefPaste151" hidden="1">#REF!</definedName>
    <definedName name="XRefPaste151Row" hidden="1">[38]XREF!#REF!</definedName>
    <definedName name="XRefPaste152" hidden="1">#REF!</definedName>
    <definedName name="XRefPaste152Row" hidden="1">[38]XREF!#REF!</definedName>
    <definedName name="XRefPaste153" hidden="1">#REF!</definedName>
    <definedName name="XRefPaste153Row" hidden="1">[38]XREF!#REF!</definedName>
    <definedName name="XRefPaste154" hidden="1">#REF!</definedName>
    <definedName name="XRefPaste154Row" hidden="1">[38]XREF!#REF!</definedName>
    <definedName name="XRefPaste155" hidden="1">#REF!</definedName>
    <definedName name="XRefPaste155Row" hidden="1">[38]XREF!#REF!</definedName>
    <definedName name="XRefPaste156" hidden="1">#REF!</definedName>
    <definedName name="XRefPaste156Row" hidden="1">[38]XREF!#REF!</definedName>
    <definedName name="XRefPaste157" hidden="1">#REF!</definedName>
    <definedName name="XRefPaste157Row" hidden="1">[38]XREF!#REF!</definedName>
    <definedName name="XRefPaste158" hidden="1">#REF!</definedName>
    <definedName name="XRefPaste158Row" hidden="1">[38]XREF!#REF!</definedName>
    <definedName name="XRefPaste159" hidden="1">#REF!</definedName>
    <definedName name="XRefPaste159Row" hidden="1">[38]XREF!#REF!</definedName>
    <definedName name="XRefPaste15Row" hidden="1">#REF!</definedName>
    <definedName name="XRefPaste16" hidden="1">#REF!</definedName>
    <definedName name="XRefPaste160" hidden="1">#REF!</definedName>
    <definedName name="XRefPaste160Row" hidden="1">[38]XREF!#REF!</definedName>
    <definedName name="XRefPaste161" hidden="1">#REF!</definedName>
    <definedName name="XRefPaste161Row" hidden="1">[38]XREF!#REF!</definedName>
    <definedName name="XRefPaste162" hidden="1">#REF!</definedName>
    <definedName name="XRefPaste162Row" hidden="1">[38]XREF!#REF!</definedName>
    <definedName name="XRefPaste163" hidden="1">#REF!</definedName>
    <definedName name="XRefPaste163Row" hidden="1">[38]XREF!#REF!</definedName>
    <definedName name="XRefPaste164" hidden="1">#REF!</definedName>
    <definedName name="XRefPaste164Row" hidden="1">[38]XREF!#REF!</definedName>
    <definedName name="XRefPaste165" hidden="1">#REF!</definedName>
    <definedName name="XRefPaste165Row" hidden="1">[38]XREF!#REF!</definedName>
    <definedName name="XRefPaste166" hidden="1">#REF!</definedName>
    <definedName name="XRefPaste166Row" hidden="1">[38]XREF!#REF!</definedName>
    <definedName name="XRefPaste167" hidden="1">#REF!</definedName>
    <definedName name="XRefPaste167Row" hidden="1">[38]XREF!#REF!</definedName>
    <definedName name="XRefPaste168" hidden="1">#REF!</definedName>
    <definedName name="XRefPaste168Row" hidden="1">[38]XREF!#REF!</definedName>
    <definedName name="XRefPaste169" hidden="1">#REF!</definedName>
    <definedName name="XRefPaste169Row" hidden="1">[38]XREF!#REF!</definedName>
    <definedName name="XRefPaste16Row" hidden="1">#REF!</definedName>
    <definedName name="XRefPaste17" hidden="1">#REF!</definedName>
    <definedName name="XRefPaste171" hidden="1">'[38].2 Beginning Balance'!#REF!</definedName>
    <definedName name="XRefPaste171Row" hidden="1">[38]XREF!#REF!</definedName>
    <definedName name="XRefPaste172" hidden="1">#REF!</definedName>
    <definedName name="XRefPaste172Row" hidden="1">[38]XREF!#REF!</definedName>
    <definedName name="XRefPaste173Row" hidden="1">[38]XREF!#REF!</definedName>
    <definedName name="XRefPaste174Row" hidden="1">[38]XREF!#REF!</definedName>
    <definedName name="XRefPaste175" hidden="1">#REF!</definedName>
    <definedName name="XRefPaste175Row" hidden="1">[38]XREF!#REF!</definedName>
    <definedName name="XRefPaste176" hidden="1">#REF!</definedName>
    <definedName name="XRefPaste176Row" hidden="1">[38]XREF!#REF!</definedName>
    <definedName name="XRefPaste177" hidden="1">#REF!</definedName>
    <definedName name="XRefPaste177Row" hidden="1">[38]XREF!#REF!</definedName>
    <definedName name="XRefPaste178" hidden="1">#REF!</definedName>
    <definedName name="XRefPaste178Row" hidden="1">[38]XREF!#REF!</definedName>
    <definedName name="XRefPaste179" hidden="1">#REF!</definedName>
    <definedName name="XRefPaste179Row" hidden="1">[38]XREF!#REF!</definedName>
    <definedName name="XRefPaste17Row" hidden="1">#REF!</definedName>
    <definedName name="XRefPaste18" hidden="1">#REF!</definedName>
    <definedName name="XRefPaste180" hidden="1">#REF!</definedName>
    <definedName name="XRefPaste180Row" hidden="1">[38]XREF!#REF!</definedName>
    <definedName name="XRefPaste181" hidden="1">#REF!</definedName>
    <definedName name="XRefPaste181Row" hidden="1">[38]XREF!#REF!</definedName>
    <definedName name="XRefPaste182" hidden="1">#REF!</definedName>
    <definedName name="XRefPaste182Row" hidden="1">[38]XREF!#REF!</definedName>
    <definedName name="XRefPaste183" hidden="1">'[38].4 CIP'!#REF!</definedName>
    <definedName name="XRefPaste183Row" hidden="1">[38]XREF!#REF!</definedName>
    <definedName name="XRefPaste186" hidden="1">'[38].2 Beginning Balance'!#REF!</definedName>
    <definedName name="XRefPaste186Row" hidden="1">[38]XREF!#REF!</definedName>
    <definedName name="XRefPaste187" hidden="1">#REF!</definedName>
    <definedName name="XRefPaste188" hidden="1">#REF!</definedName>
    <definedName name="XRefPaste189" hidden="1">#REF!</definedName>
    <definedName name="XRefPaste18Row" hidden="1">#REF!</definedName>
    <definedName name="XRefPaste19" hidden="1">#REF!</definedName>
    <definedName name="XRefPaste190" hidden="1">#REF!</definedName>
    <definedName name="XRefPaste191" hidden="1">#REF!</definedName>
    <definedName name="XRefPaste192" hidden="1">#REF!</definedName>
    <definedName name="XRefPaste193" hidden="1">#REF!</definedName>
    <definedName name="XRefPaste194" hidden="1">#REF!</definedName>
    <definedName name="XRefPaste195" hidden="1">#REF!</definedName>
    <definedName name="XRefPaste196" hidden="1">#REF!</definedName>
    <definedName name="XRefPaste197" hidden="1">#REF!</definedName>
    <definedName name="XRefPaste198" hidden="1">#REF!</definedName>
    <definedName name="XRefPaste199" hidden="1">#REF!</definedName>
    <definedName name="XRefPaste19Row" hidden="1">#REF!</definedName>
    <definedName name="xRefPaste1A" hidden="1">#REF!</definedName>
    <definedName name="XRefPaste1Row" localSheetId="3" hidden="1">#REF!</definedName>
    <definedName name="XRefPaste1Row" hidden="1">#REF!</definedName>
    <definedName name="XRefPaste2" hidden="1">#REF!</definedName>
    <definedName name="XRefPaste20" hidden="1">#REF!</definedName>
    <definedName name="XRefPaste200" hidden="1">#REF!</definedName>
    <definedName name="XRefPaste201" hidden="1">#REF!</definedName>
    <definedName name="XRefPaste202" hidden="1">#REF!</definedName>
    <definedName name="XRefPaste203" hidden="1">#REF!</definedName>
    <definedName name="XRefPaste204" hidden="1">#REF!</definedName>
    <definedName name="XRefPaste205" hidden="1">#REF!</definedName>
    <definedName name="XRefPaste206" hidden="1">#REF!</definedName>
    <definedName name="XRefPaste207" hidden="1">#REF!</definedName>
    <definedName name="XRefPaste208" hidden="1">#REF!</definedName>
    <definedName name="XRefPaste209" hidden="1">#REF!</definedName>
    <definedName name="XRefPaste20Row" hidden="1">#REF!</definedName>
    <definedName name="XRefPaste21" hidden="1">#REF!</definedName>
    <definedName name="XRefPaste210" hidden="1">#REF!</definedName>
    <definedName name="XRefPaste211" hidden="1">#REF!</definedName>
    <definedName name="XRefPaste212" hidden="1">#REF!</definedName>
    <definedName name="XRefPaste213" hidden="1">#REF!</definedName>
    <definedName name="XRefPaste214" hidden="1">#REF!</definedName>
    <definedName name="XRefPaste215" hidden="1">#REF!</definedName>
    <definedName name="XRefPaste216" hidden="1">#REF!</definedName>
    <definedName name="XRefPaste217" hidden="1">#REF!</definedName>
    <definedName name="XRefPaste218" hidden="1">#REF!</definedName>
    <definedName name="XRefPaste219" hidden="1">#REF!</definedName>
    <definedName name="XRefPaste21Row" hidden="1">#REF!</definedName>
    <definedName name="XRefPaste22" hidden="1">#REF!</definedName>
    <definedName name="XRefPaste220" hidden="1">#REF!</definedName>
    <definedName name="XRefPaste221" hidden="1">#REF!</definedName>
    <definedName name="XRefPaste222" hidden="1">#REF!</definedName>
    <definedName name="XRefPaste223" hidden="1">#REF!</definedName>
    <definedName name="XRefPaste224" hidden="1">#REF!</definedName>
    <definedName name="XRefPaste225" hidden="1">#REF!</definedName>
    <definedName name="XRefPaste226" hidden="1">#REF!</definedName>
    <definedName name="XRefPaste227" hidden="1">#REF!</definedName>
    <definedName name="XRefPaste228" hidden="1">#REF!</definedName>
    <definedName name="XRefPaste229" hidden="1">#REF!</definedName>
    <definedName name="XRefPaste22Row" hidden="1">#REF!</definedName>
    <definedName name="XRefPaste23" hidden="1">#REF!</definedName>
    <definedName name="XRefPaste230" hidden="1">#REF!</definedName>
    <definedName name="XRefPaste231" hidden="1">#REF!</definedName>
    <definedName name="XRefPaste232" hidden="1">#REF!</definedName>
    <definedName name="XRefPaste233" hidden="1">#REF!</definedName>
    <definedName name="XRefPaste234" hidden="1">#REF!</definedName>
    <definedName name="XRefPaste235" hidden="1">#REF!</definedName>
    <definedName name="XRefPaste236" hidden="1">#REF!</definedName>
    <definedName name="XRefPaste237" hidden="1">#REF!</definedName>
    <definedName name="XRefPaste238" hidden="1">#REF!</definedName>
    <definedName name="XRefPaste239" hidden="1">#REF!</definedName>
    <definedName name="XRefPaste23Row" hidden="1">#REF!</definedName>
    <definedName name="XRefPaste24" hidden="1">#REF!</definedName>
    <definedName name="XRefPaste240" hidden="1">#REF!</definedName>
    <definedName name="XRefPaste241" hidden="1">#REF!</definedName>
    <definedName name="XRefPaste242" hidden="1">#REF!</definedName>
    <definedName name="XRefPaste243" hidden="1">#REF!</definedName>
    <definedName name="XRefPaste244" hidden="1">#REF!</definedName>
    <definedName name="XRefPaste245" hidden="1">#REF!</definedName>
    <definedName name="XRefPaste246" hidden="1">#REF!</definedName>
    <definedName name="XRefPaste247" hidden="1">#REF!</definedName>
    <definedName name="XRefPaste248" hidden="1">#REF!</definedName>
    <definedName name="XRefPaste249" hidden="1">#REF!</definedName>
    <definedName name="XRefPaste24Row" hidden="1">#REF!</definedName>
    <definedName name="XRefPaste25" hidden="1">#REF!</definedName>
    <definedName name="XRefPaste250" hidden="1">#REF!</definedName>
    <definedName name="XRefPaste251" hidden="1">#REF!</definedName>
    <definedName name="XRefPaste252" hidden="1">#REF!</definedName>
    <definedName name="XRefPaste253" hidden="1">#REF!</definedName>
    <definedName name="XRefPaste254" hidden="1">#REF!</definedName>
    <definedName name="XRefPaste255" hidden="1">#REF!</definedName>
    <definedName name="XRefPaste256" hidden="1">#REF!</definedName>
    <definedName name="XRefPaste257" hidden="1">#REF!</definedName>
    <definedName name="XRefPaste258" hidden="1">#REF!</definedName>
    <definedName name="XRefPaste259" hidden="1">#REF!</definedName>
    <definedName name="XRefPaste25Row" hidden="1">[39]XREF!#REF!</definedName>
    <definedName name="XRefPaste26" hidden="1">#REF!</definedName>
    <definedName name="XRefPaste260" hidden="1">#REF!</definedName>
    <definedName name="XRefPaste261" hidden="1">#REF!</definedName>
    <definedName name="XRefPaste262" hidden="1">#REF!</definedName>
    <definedName name="XRefPaste263" hidden="1">#REF!</definedName>
    <definedName name="XRefPaste264" hidden="1">#REF!</definedName>
    <definedName name="XRefPaste265" hidden="1">#REF!</definedName>
    <definedName name="XRefPaste266" hidden="1">#REF!</definedName>
    <definedName name="XRefPaste267" hidden="1">#REF!</definedName>
    <definedName name="XRefPaste268" hidden="1">#REF!</definedName>
    <definedName name="XRefPaste269" hidden="1">#REF!</definedName>
    <definedName name="XRefPaste26Row" hidden="1">[39]XREF!#REF!</definedName>
    <definedName name="XRefPaste270" hidden="1">#REF!</definedName>
    <definedName name="XRefPaste271" hidden="1">#REF!</definedName>
    <definedName name="XRefPaste272" hidden="1">#REF!</definedName>
    <definedName name="XRefPaste273" hidden="1">#REF!</definedName>
    <definedName name="XRefPaste274" hidden="1">#REF!</definedName>
    <definedName name="XRefPaste275" hidden="1">#REF!</definedName>
    <definedName name="XRefPaste276" hidden="1">#REF!</definedName>
    <definedName name="XRefPaste277" hidden="1">#REF!</definedName>
    <definedName name="XRefPaste278" hidden="1">#REF!</definedName>
    <definedName name="XRefPaste279" hidden="1">#REF!</definedName>
    <definedName name="XRefPaste27Row" hidden="1">[39]XREF!#REF!</definedName>
    <definedName name="XRefPaste280" hidden="1">#REF!</definedName>
    <definedName name="XRefPaste281" hidden="1">#REF!</definedName>
    <definedName name="XRefPaste282" hidden="1">#REF!</definedName>
    <definedName name="XRefPaste283" hidden="1">#REF!</definedName>
    <definedName name="XRefPaste284" hidden="1">#REF!</definedName>
    <definedName name="XRefPaste285" hidden="1">#REF!</definedName>
    <definedName name="XRefPaste286" hidden="1">#REF!</definedName>
    <definedName name="XRefPaste288" hidden="1">#REF!</definedName>
    <definedName name="XRefPaste289" hidden="1">#REF!</definedName>
    <definedName name="XRefPaste29" hidden="1">#REF!</definedName>
    <definedName name="XRefPaste290" hidden="1">#REF!</definedName>
    <definedName name="XRefPaste291" hidden="1">#REF!</definedName>
    <definedName name="XRefPaste292" hidden="1">#REF!</definedName>
    <definedName name="XRefPaste293" hidden="1">#REF!</definedName>
    <definedName name="XRefPaste294" hidden="1">#REF!</definedName>
    <definedName name="XRefPaste295" hidden="1">#REF!</definedName>
    <definedName name="XRefPaste296" hidden="1">#REF!</definedName>
    <definedName name="XRefPaste297" hidden="1">#REF!</definedName>
    <definedName name="XRefPaste298" hidden="1">#REF!</definedName>
    <definedName name="XRefPaste299" hidden="1">#REF!</definedName>
    <definedName name="XRefPaste29Row" hidden="1">[39]XREF!#REF!</definedName>
    <definedName name="xRefPaste2A" hidden="1">#REF!</definedName>
    <definedName name="XRefPaste2Row" localSheetId="3" hidden="1">#REF!</definedName>
    <definedName name="XRefPaste2Row" hidden="1">#REF!</definedName>
    <definedName name="XRefPaste3" hidden="1">'[37]4.  Accrued Interest'!#REF!</definedName>
    <definedName name="XRefPaste30" hidden="1">'[39].5 Disclosure'!#REF!</definedName>
    <definedName name="XRefPaste300" hidden="1">#REF!</definedName>
    <definedName name="XRefPaste301" hidden="1">#REF!</definedName>
    <definedName name="XRefPaste302" hidden="1">#REF!</definedName>
    <definedName name="XRefPaste303" hidden="1">#REF!</definedName>
    <definedName name="XRefPaste304" hidden="1">#REF!</definedName>
    <definedName name="XRefPaste305" hidden="1">#REF!</definedName>
    <definedName name="XRefPaste306" hidden="1">#REF!</definedName>
    <definedName name="XRefPaste307" hidden="1">#REF!</definedName>
    <definedName name="XRefPaste308" hidden="1">#REF!</definedName>
    <definedName name="XRefPaste309" hidden="1">#REF!</definedName>
    <definedName name="XRefPaste30Row" hidden="1">[39]XREF!#REF!</definedName>
    <definedName name="XRefPaste31" hidden="1">'[39].5 Disclosure'!#REF!</definedName>
    <definedName name="XRefPaste310" hidden="1">#REF!</definedName>
    <definedName name="XRefPaste311" hidden="1">#REF!</definedName>
    <definedName name="XRefPaste312" hidden="1">#REF!</definedName>
    <definedName name="XRefPaste313" hidden="1">#REF!</definedName>
    <definedName name="XRefPaste314" hidden="1">#REF!</definedName>
    <definedName name="XRefPaste315" hidden="1">#REF!</definedName>
    <definedName name="XRefPaste316" hidden="1">#REF!</definedName>
    <definedName name="XRefPaste317" hidden="1">#REF!</definedName>
    <definedName name="XRefPaste318" hidden="1">#REF!</definedName>
    <definedName name="XRefPaste319" hidden="1">#REF!</definedName>
    <definedName name="XRefPaste31Row" hidden="1">[39]XREF!#REF!</definedName>
    <definedName name="XRefPaste32" hidden="1">'[39].3 Accrued Interest'!#REF!</definedName>
    <definedName name="XRefPaste320" hidden="1">#REF!</definedName>
    <definedName name="XRefPaste321" hidden="1">#REF!</definedName>
    <definedName name="XRefPaste322" hidden="1">#REF!</definedName>
    <definedName name="XRefPaste323" hidden="1">#REF!</definedName>
    <definedName name="XRefPaste324" hidden="1">#REF!</definedName>
    <definedName name="XRefPaste325" hidden="1">#REF!</definedName>
    <definedName name="XRefPaste326" hidden="1">#REF!</definedName>
    <definedName name="XRefPaste327" hidden="1">#REF!</definedName>
    <definedName name="XRefPaste328" hidden="1">#REF!</definedName>
    <definedName name="XRefPaste329" hidden="1">#REF!</definedName>
    <definedName name="XRefPaste32Row" hidden="1">[39]XREF!#REF!</definedName>
    <definedName name="XRefPaste33" hidden="1">'[39].5 Disclosure'!#REF!</definedName>
    <definedName name="XRefPaste330" hidden="1">#REF!</definedName>
    <definedName name="XRefPaste331" hidden="1">#REF!</definedName>
    <definedName name="XRefPaste332" hidden="1">#REF!</definedName>
    <definedName name="XRefPaste333" hidden="1">#REF!</definedName>
    <definedName name="XRefPaste334" hidden="1">#REF!</definedName>
    <definedName name="XRefPaste335" hidden="1">#REF!</definedName>
    <definedName name="XRefPaste336" hidden="1">#REF!</definedName>
    <definedName name="XRefPaste337" hidden="1">#REF!</definedName>
    <definedName name="XRefPaste338" hidden="1">#REF!</definedName>
    <definedName name="XRefPaste339" hidden="1">#REF!</definedName>
    <definedName name="XRefPaste33Row" hidden="1">[39]XREF!#REF!</definedName>
    <definedName name="XRefPaste34" hidden="1">'[39].5 Disclosure'!#REF!</definedName>
    <definedName name="XRefPaste340" hidden="1">#REF!</definedName>
    <definedName name="XRefPaste341" hidden="1">#REF!</definedName>
    <definedName name="XRefPaste342" hidden="1">#REF!</definedName>
    <definedName name="XRefPaste343" hidden="1">#REF!</definedName>
    <definedName name="XRefPaste344" hidden="1">#REF!</definedName>
    <definedName name="XRefPaste345" hidden="1">#REF!</definedName>
    <definedName name="XRefPaste346" hidden="1">#REF!</definedName>
    <definedName name="XRefPaste347" hidden="1">#REF!</definedName>
    <definedName name="XRefPaste348" hidden="1">#REF!</definedName>
    <definedName name="XRefPaste349" hidden="1">#REF!</definedName>
    <definedName name="XRefPaste34Row" hidden="1">[39]XREF!#REF!</definedName>
    <definedName name="XRefPaste350" hidden="1">#REF!</definedName>
    <definedName name="XRefPaste351" hidden="1">#REF!</definedName>
    <definedName name="XRefPaste352" hidden="1">#REF!</definedName>
    <definedName name="XRefPaste353" hidden="1">#REF!</definedName>
    <definedName name="XRefPaste354" hidden="1">#REF!</definedName>
    <definedName name="XRefPaste355" hidden="1">#REF!</definedName>
    <definedName name="XRefPaste356" hidden="1">#REF!</definedName>
    <definedName name="XRefPaste357" hidden="1">#REF!</definedName>
    <definedName name="XRefPaste358" hidden="1">#REF!</definedName>
    <definedName name="XRefPaste359" hidden="1">#REF!</definedName>
    <definedName name="XRefPaste360" hidden="1">#REF!</definedName>
    <definedName name="XRefPaste361" hidden="1">#REF!</definedName>
    <definedName name="XRefPaste362" hidden="1">#REF!</definedName>
    <definedName name="XRefPaste363" hidden="1">#REF!</definedName>
    <definedName name="XRefPaste364" hidden="1">#REF!</definedName>
    <definedName name="XRefPaste365" hidden="1">#REF!</definedName>
    <definedName name="XRefPaste366" hidden="1">#REF!</definedName>
    <definedName name="XRefPaste367" hidden="1">#REF!</definedName>
    <definedName name="XRefPaste368" hidden="1">#REF!</definedName>
    <definedName name="XRefPaste369" hidden="1">#REF!</definedName>
    <definedName name="XRefPaste370" hidden="1">#REF!</definedName>
    <definedName name="XRefPaste371" hidden="1">#REF!</definedName>
    <definedName name="XRefPaste372" hidden="1">#REF!</definedName>
    <definedName name="XRefPaste373" hidden="1">#REF!</definedName>
    <definedName name="XRefPaste374" hidden="1">#REF!</definedName>
    <definedName name="XRefPaste375" hidden="1">#REF!</definedName>
    <definedName name="XRefPaste376" hidden="1">#REF!</definedName>
    <definedName name="XRefPaste377" hidden="1">#REF!</definedName>
    <definedName name="XRefPaste378" hidden="1">#REF!</definedName>
    <definedName name="XRefPaste379" hidden="1">#REF!</definedName>
    <definedName name="XRefPaste380" hidden="1">#REF!</definedName>
    <definedName name="XRefPaste381" hidden="1">#REF!</definedName>
    <definedName name="XRefPaste382" hidden="1">#REF!</definedName>
    <definedName name="XRefPaste383" hidden="1">#REF!</definedName>
    <definedName name="XRefPaste384" hidden="1">#REF!</definedName>
    <definedName name="XRefPaste385" hidden="1">#REF!</definedName>
    <definedName name="XRefPaste386" hidden="1">#REF!</definedName>
    <definedName name="XRefPaste387" hidden="1">#REF!</definedName>
    <definedName name="XRefPaste388" hidden="1">#REF!</definedName>
    <definedName name="XRefPaste389" hidden="1">#REF!</definedName>
    <definedName name="XRefPaste390" hidden="1">#REF!</definedName>
    <definedName name="XRefPaste392" hidden="1">#REF!</definedName>
    <definedName name="XRefPaste393" hidden="1">#REF!</definedName>
    <definedName name="XRefPaste394" hidden="1">#REF!</definedName>
    <definedName name="XRefPaste395" hidden="1">#REF!</definedName>
    <definedName name="XRefPaste396" hidden="1">#REF!</definedName>
    <definedName name="XRefPaste397" hidden="1">#REF!</definedName>
    <definedName name="XRefPaste398" hidden="1">#REF!</definedName>
    <definedName name="XRefPaste399" hidden="1">#REF!</definedName>
    <definedName name="XRefPaste39Row" hidden="1">[40]XREF!#REF!</definedName>
    <definedName name="XRefPaste3Row" localSheetId="3" hidden="1">#REF!</definedName>
    <definedName name="XRefPaste3Row" hidden="1">#REF!</definedName>
    <definedName name="XRefPaste4" hidden="1">#REF!</definedName>
    <definedName name="XRefPaste400" hidden="1">#REF!</definedName>
    <definedName name="XRefPaste401" hidden="1">#REF!</definedName>
    <definedName name="XRefPaste402" hidden="1">#REF!</definedName>
    <definedName name="XRefPaste403" hidden="1">#REF!</definedName>
    <definedName name="XRefPaste404" hidden="1">#REF!</definedName>
    <definedName name="XRefPaste405" hidden="1">#REF!</definedName>
    <definedName name="XRefPaste411" hidden="1">#REF!</definedName>
    <definedName name="XRefPaste41Row" hidden="1">[40]XREF!#REF!</definedName>
    <definedName name="XRefPaste46" hidden="1">#REF!</definedName>
    <definedName name="XRefPaste46Row" hidden="1">[38]XREF!#REF!</definedName>
    <definedName name="XRefPaste47" hidden="1">#REF!</definedName>
    <definedName name="XRefPaste48" hidden="1">#REF!</definedName>
    <definedName name="XRefPaste4Row" localSheetId="3" hidden="1">#REF!</definedName>
    <definedName name="XRefPaste4Row" hidden="1">#REF!</definedName>
    <definedName name="XRefPaste5" hidden="1">#REF!</definedName>
    <definedName name="XRefPaste50" hidden="1">#REF!</definedName>
    <definedName name="XRefPaste51" hidden="1">#REF!</definedName>
    <definedName name="XRefPaste52" hidden="1">#REF!</definedName>
    <definedName name="XRefPaste52Row" hidden="1">[38]XREF!#REF!</definedName>
    <definedName name="XRefPaste53" hidden="1">#REF!</definedName>
    <definedName name="XRefPaste53Row" hidden="1">[38]XREF!#REF!</definedName>
    <definedName name="XRefPaste54" hidden="1">#REF!</definedName>
    <definedName name="XRefPaste54Row" hidden="1">[39]XREF!#REF!</definedName>
    <definedName name="XRefPaste55" hidden="1">#REF!</definedName>
    <definedName name="XRefPaste56" hidden="1">#REF!</definedName>
    <definedName name="XRefPaste57" hidden="1">#REF!</definedName>
    <definedName name="XRefPaste58" hidden="1">#REF!</definedName>
    <definedName name="XRefPaste59" hidden="1">#REF!</definedName>
    <definedName name="XRefPaste59Row" hidden="1">[39]XREF!#REF!</definedName>
    <definedName name="XRefPaste5Row" localSheetId="3" hidden="1">#REF!</definedName>
    <definedName name="XRefPaste5Row" hidden="1">[37]XREF!#REF!</definedName>
    <definedName name="XRefPaste6" hidden="1">#REF!</definedName>
    <definedName name="XRefPaste61" hidden="1">#REF!</definedName>
    <definedName name="XRefPaste61Row" hidden="1">[39]XREF!#REF!</definedName>
    <definedName name="XRefPaste62" hidden="1">#REF!</definedName>
    <definedName name="XRefPaste63" hidden="1">#REF!</definedName>
    <definedName name="XRefPaste64" hidden="1">#REF!</definedName>
    <definedName name="XRefPaste64Row" hidden="1">[40]XREF!#REF!</definedName>
    <definedName name="XRefPaste65" hidden="1">#REF!</definedName>
    <definedName name="XRefPaste66" hidden="1">#REF!</definedName>
    <definedName name="XRefPaste67" hidden="1">#REF!</definedName>
    <definedName name="XRefPaste68" hidden="1">#REF!</definedName>
    <definedName name="XRefPaste69" hidden="1">#REF!</definedName>
    <definedName name="XRefPaste69Row" hidden="1">[40]XREF!#REF!</definedName>
    <definedName name="XRefPaste6Row" localSheetId="3" hidden="1">#REF!</definedName>
    <definedName name="XRefPaste6Row" hidden="1">[37]XREF!#REF!</definedName>
    <definedName name="XRefPaste7" hidden="1">#REF!</definedName>
    <definedName name="XRefPaste70" hidden="1">#REF!</definedName>
    <definedName name="XRefPaste71" hidden="1">#REF!</definedName>
    <definedName name="XRefPaste72" hidden="1">#REF!</definedName>
    <definedName name="XRefPaste73" hidden="1">#REF!</definedName>
    <definedName name="XRefPaste74" hidden="1">#REF!</definedName>
    <definedName name="XRefPaste75" hidden="1">#REF!</definedName>
    <definedName name="XRefPaste76" hidden="1">#REF!</definedName>
    <definedName name="XRefPaste78" hidden="1">#REF!</definedName>
    <definedName name="XRefPaste7Row" hidden="1">[37]XREF!#REF!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Row" hidden="1">#REF!</definedName>
    <definedName name="XRefPaste9" hidden="1">#REF!</definedName>
    <definedName name="XRefPaste92" hidden="1">#REF!</definedName>
    <definedName name="XRefPaste92Row" hidden="1">[38]XREF!#REF!</definedName>
    <definedName name="XRefPaste9Row" hidden="1">#REF!</definedName>
    <definedName name="XRefPasteRangeCount" hidden="1">4</definedName>
    <definedName name="xRounding">#REF!</definedName>
    <definedName name="xrttd" localSheetId="3" hidden="1">{"Total",#N/A,FALSE,"Total Proved + Probable";"PDP",#N/A,FALSE,"Total Proved + Probable";"PNP",#N/A,FALSE,"Total Proved + Probable";"PUD",#N/A,FALSE,"Total Proved + Probable";"Prob",#N/A,FALSE,"Total Proved + Probable"}</definedName>
    <definedName name="xrttd" hidden="1">{"Total",#N/A,FALSE,"Total Proved + Probable";"PDP",#N/A,FALSE,"Total Proved + Probable";"PNP",#N/A,FALSE,"Total Proved + Probable";"PUD",#N/A,FALSE,"Total Proved + Probable";"Prob",#N/A,FALSE,"Total Proved + Probable"}</definedName>
    <definedName name="xx">#REF!</definedName>
    <definedName name="xxx" hidden="1">{"'1996'!$A$1:$J$272"}</definedName>
    <definedName name="xxxx">#REF!</definedName>
    <definedName name="y">#REF!</definedName>
    <definedName name="ÿ_">#REF!</definedName>
    <definedName name="ya" hidden="1">{#N/A,#N/A,FALSE,"Aging Summary";#N/A,#N/A,FALSE,"Ratio Analysis";#N/A,#N/A,FALSE,"Test 120 Day Accts";#N/A,#N/A,FALSE,"Tickmarks"}</definedName>
    <definedName name="YahooFields">#REF!</definedName>
    <definedName name="yang">#REF!</definedName>
    <definedName name="YEAH"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YEAH"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YEAHRIGHT" localSheetId="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YEAHRIGH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year">#REF!</definedName>
    <definedName name="Year_end_date">#REF!</definedName>
    <definedName name="Year0">#REF!</definedName>
    <definedName name="year01">#REF!</definedName>
    <definedName name="year02">#REF!</definedName>
    <definedName name="year03">#REF!</definedName>
    <definedName name="year04">#REF!</definedName>
    <definedName name="YEARCOVER">#REF!</definedName>
    <definedName name="YEAREND_TEXT">#REF!</definedName>
    <definedName name="YEARLY_3">#REF!,#REF!,#REF!,#REF!,#REF!,#REF!,#REF!,#REF!</definedName>
    <definedName name="YEARLY_4">#REF!,#REF!,#REF!,#REF!,#REF!,#REF!,#REF!,#REF!</definedName>
    <definedName name="YEARLY_5">#REF!,#REF!,#REF!,#REF!,#REF!,#REF!,#REF!,#REF!</definedName>
    <definedName name="YEARLY_6">#REF!,#REF!,#REF!,#REF!,#REF!,#REF!,#REF!,#REF!</definedName>
    <definedName name="YEARLY_7">#REF!,#REF!,#REF!,#REF!,#REF!,#REF!,#REF!,#REF!</definedName>
    <definedName name="YEARLY_8">#REF!,#REF!,#REF!,#REF!,#REF!,#REF!,#REF!,#REF!</definedName>
    <definedName name="yedate">#REF!</definedName>
    <definedName name="yedate1">#REF!</definedName>
    <definedName name="YEN">#REF!</definedName>
    <definedName name="yen5" hidden="1">{#N/A,#N/A,FALSE,"Eff-SSC2"}</definedName>
    <definedName name="YES_NO">#REF!</definedName>
    <definedName name="Yes_or_No_or_OOS">#REF!</definedName>
    <definedName name="yh" hidden="1">{#N/A,#N/A,FALSE,"Aging Summary";#N/A,#N/A,FALSE,"Ratio Analysis";#N/A,#N/A,FALSE,"Test 120 Day Accts";#N/A,#N/A,FALSE,"Tickmarks"}</definedName>
    <definedName name="yhjhj" localSheetId="3" hidden="1">{"cred comp",#N/A,FALSE,"Comparable Credit Analysis";"IS",#N/A,FALSE,"IS";"Sensitivity",#N/A,FALSE,"Sensitivity";"BS",#N/A,FALSE,"BS";"Bond Summary",#N/A,FALSE,"B Summary";"AD",#N/A,FALSE,"Accretion";"NAV",#N/A,FALSE,"NAV";"SU",#N/A,FALSE,"S&amp;U";"acq. study",#N/A,FALSE,"Acq. Study";"F Charges",#N/A,FALSE,"Fixed Charges"}</definedName>
    <definedName name="yhjhj" hidden="1">{"cred comp",#N/A,FALSE,"Comparable Credit Analysis";"IS",#N/A,FALSE,"IS";"Sensitivity",#N/A,FALSE,"Sensitivity";"BS",#N/A,FALSE,"BS";"Bond Summary",#N/A,FALSE,"B Summary";"AD",#N/A,FALSE,"Accretion";"NAV",#N/A,FALSE,"NAV";"SU",#N/A,FALSE,"S&amp;U";"acq. study",#N/A,FALSE,"Acq. Study";"F Charges",#N/A,FALSE,"Fixed Charges"}</definedName>
    <definedName name="ying" hidden="1">{#N/A,#N/A,FALSE,"Eff-SSC2"}</definedName>
    <definedName name="YROTHER">#REF!</definedName>
    <definedName name="YRS">#REF!</definedName>
    <definedName name="YTD_02">#REF!</definedName>
    <definedName name="YTD_02_">#REF!</definedName>
    <definedName name="YTD_AYU_TIARA">#REF!</definedName>
    <definedName name="YTD_Curr">OFFSET(#REF!,0,5,COUNTA(#REF!),1)</definedName>
    <definedName name="YTD_WAWABUK_SUM">#REF!</definedName>
    <definedName name="YTD_WWS_4_BULK">#REF!</definedName>
    <definedName name="YTDFA">#REF!</definedName>
    <definedName name="yui" localSheetId="3" hidden="1">{"Total",#N/A,FALSE,"Six Fields";"PDP",#N/A,FALSE,"Six Fields";"PNP",#N/A,FALSE,"Six Fields";"PUD",#N/A,FALSE,"Six Fields";"Prob",#N/A,FALSE,"Six Fields"}</definedName>
    <definedName name="yui" hidden="1">{"Total",#N/A,FALSE,"Six Fields";"PDP",#N/A,FALSE,"Six Fields";"PNP",#N/A,FALSE,"Six Fields";"PUD",#N/A,FALSE,"Six Fields";"Prob",#N/A,FALSE,"Six Fields"}</definedName>
    <definedName name="YULI">#REF!</definedName>
    <definedName name="ywry">#REF!</definedName>
    <definedName name="ywry_2">#REF!</definedName>
    <definedName name="yydhtr">#REF!</definedName>
    <definedName name="yyy" hidden="1">{"'1996'!$A$1:$J$272"}</definedName>
    <definedName name="z">#REF!</definedName>
    <definedName name="Zhujhai_C._Feng_Scie___Tech">#REF!</definedName>
    <definedName name="Zone_impres_MI">#REF!</definedName>
    <definedName name="กิ">#REF!</definedName>
    <definedName name="ชั่วโมงการอบยาง">#REF!</definedName>
    <definedName name="ถุงมือสุ่มก่อนชั่ง">#REF!</definedName>
    <definedName name="ประกันส่งออ">#REF!</definedName>
    <definedName name="ประกันส่งออก">#REF!</definedName>
    <definedName name="ผลการดำเนินงาน_Productivity">#REF!</definedName>
    <definedName name="ผลิตภัณฑ์ไม้ประกอบชุด">#REF!</definedName>
    <definedName name="ผู้เข้าประชุมKz" hidden="1">{#N/A,#N/A,FALSE,"Eff-SSC2"}</definedName>
    <definedName name="ฟ">#REF!</definedName>
    <definedName name="รับรองรายงานการประชุม_ครั้งที่">#REF!</definedName>
    <definedName name="ลำดับที่1">#REF!</definedName>
    <definedName name="ลำดับที่2">#REF!</definedName>
    <definedName name="ลำดับที่3">#REF!</definedName>
    <definedName name="ลำดับที่30">#REF!</definedName>
    <definedName name="ลำดับที่4">#REF!</definedName>
    <definedName name="ลำดับที่5">#REF!</definedName>
    <definedName name="ลำดับที่6">#REF!</definedName>
    <definedName name="ส่วนซ่อมบำรุง">#REF!</definedName>
    <definedName name="ส่วนบุคคล">#REF!</definedName>
    <definedName name="ส่วนประกันคุณภาพ">#REF!</definedName>
    <definedName name="ส่วนส่งออก">#REF!</definedName>
    <definedName name="สส">#REF!</definedName>
  </definedNames>
  <calcPr calcId="191029"/>
  <pivotCaches>
    <pivotCache cacheId="0" r:id="rId62"/>
    <pivotCache cacheId="1" r:id="rId6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smNativeData">
      <pm:revision xmlns:pm="smNativeData" day="1651780158" val="1046" rev="124" rev64="64" revOS="3" revMin="124" revMax="0"/>
      <pm:docPrefs xmlns:pm="smNativeData" id="1651780158" fixedDigits="0" showNotice="1" showFrameBounds="1" autoChart="1" recalcOnPrint="1" recalcOnCopy="1" finalRounding="1" compatTextArt="1" tab="567" useDefinedPrintRange="1" printArea="currentSheet"/>
      <pm:compatibility xmlns:pm="smNativeData" id="1651780158" overlapCells="1"/>
      <pm:defCurrency xmlns:pm="smNativeData" id="1651780158"/>
    </ext>
  </extLst>
</workbook>
</file>

<file path=xl/calcChain.xml><?xml version="1.0" encoding="utf-8"?>
<calcChain xmlns="http://schemas.openxmlformats.org/spreadsheetml/2006/main">
  <c r="B67" i="134" l="1"/>
  <c r="B57" i="134"/>
  <c r="B50" i="134"/>
  <c r="B43" i="134"/>
  <c r="B34" i="134"/>
  <c r="B29" i="134"/>
  <c r="B18" i="134"/>
  <c r="B10" i="134"/>
  <c r="B20" i="134" l="1"/>
  <c r="B36" i="134"/>
  <c r="B45" i="134" s="1"/>
  <c r="B59" i="134"/>
  <c r="B70" i="134" s="1"/>
  <c r="B74" i="134" s="1"/>
  <c r="L61" i="96" l="1"/>
  <c r="L55" i="96"/>
  <c r="L52" i="96"/>
  <c r="L43" i="96"/>
  <c r="L40" i="96"/>
  <c r="L39" i="96"/>
  <c r="L36" i="96"/>
  <c r="L33" i="96"/>
  <c r="L30" i="96"/>
  <c r="L27" i="96"/>
  <c r="K193" i="77"/>
  <c r="F215" i="77" l="1"/>
  <c r="B486" i="46" l="1"/>
  <c r="B3449" i="46"/>
  <c r="B3448" i="46"/>
  <c r="B3447" i="46"/>
  <c r="B3446" i="46"/>
  <c r="B3445" i="46"/>
  <c r="B3444" i="46"/>
  <c r="B3443" i="46"/>
  <c r="B3442" i="46"/>
  <c r="B3441" i="46"/>
  <c r="B3440" i="46"/>
  <c r="B3439" i="46"/>
  <c r="B3438" i="46"/>
  <c r="B3437" i="46"/>
  <c r="B3436" i="46"/>
  <c r="B3435" i="46"/>
  <c r="B3434" i="46"/>
  <c r="B3433" i="46"/>
  <c r="B3432" i="46"/>
  <c r="B3431" i="46"/>
  <c r="B3430" i="46"/>
  <c r="B3429" i="46"/>
  <c r="B3428" i="46"/>
  <c r="B3427" i="46"/>
  <c r="B3426" i="46"/>
  <c r="B3425" i="46"/>
  <c r="B3424" i="46"/>
  <c r="B3423" i="46"/>
  <c r="B3422" i="46"/>
  <c r="B3421" i="46"/>
  <c r="B3420" i="46"/>
  <c r="B3419" i="46"/>
  <c r="B3418" i="46"/>
  <c r="B3417" i="46"/>
  <c r="B3416" i="46"/>
  <c r="B3415" i="46"/>
  <c r="B3414" i="46"/>
  <c r="B3413" i="46"/>
  <c r="B3412" i="46"/>
  <c r="B3411" i="46"/>
  <c r="B3410" i="46"/>
  <c r="B3409" i="46"/>
  <c r="B3408" i="46"/>
  <c r="B3407" i="46"/>
  <c r="B3406" i="46"/>
  <c r="B3405" i="46"/>
  <c r="B3404" i="46"/>
  <c r="B3403" i="46"/>
  <c r="B3402" i="46"/>
  <c r="B3401" i="46"/>
  <c r="B3400" i="46"/>
  <c r="B3399" i="46"/>
  <c r="B3398" i="46"/>
  <c r="B3397" i="46"/>
  <c r="B3396" i="46"/>
  <c r="B3395" i="46"/>
  <c r="B3394" i="46"/>
  <c r="B3393" i="46"/>
  <c r="B3392" i="46"/>
  <c r="B3391" i="46"/>
  <c r="B3390" i="46"/>
  <c r="B3389" i="46"/>
  <c r="B3388" i="46"/>
  <c r="B3387" i="46"/>
  <c r="B3386" i="46"/>
  <c r="B3385" i="46"/>
  <c r="B3384" i="46"/>
  <c r="B3383" i="46"/>
  <c r="B3382" i="46"/>
  <c r="B3381" i="46"/>
  <c r="B3380" i="46"/>
  <c r="B3379" i="46"/>
  <c r="B3378" i="46"/>
  <c r="B3377" i="46"/>
  <c r="B3376" i="46"/>
  <c r="B3375" i="46"/>
  <c r="B3374" i="46"/>
  <c r="B3373" i="46"/>
  <c r="B3372" i="46"/>
  <c r="B3371" i="46"/>
  <c r="B3370" i="46"/>
  <c r="B3369" i="46"/>
  <c r="B3368" i="46"/>
  <c r="B3367" i="46"/>
  <c r="B3366" i="46"/>
  <c r="B3365" i="46"/>
  <c r="B3364" i="46"/>
  <c r="B3363" i="46"/>
  <c r="B3362" i="46"/>
  <c r="B3361" i="46"/>
  <c r="B3360" i="46"/>
  <c r="B3359" i="46"/>
  <c r="B3358" i="46"/>
  <c r="B3357" i="46"/>
  <c r="B3356" i="46"/>
  <c r="B3355" i="46"/>
  <c r="B3354" i="46"/>
  <c r="B3353" i="46"/>
  <c r="B3352" i="46"/>
  <c r="B3351" i="46"/>
  <c r="B3350" i="46"/>
  <c r="B3349" i="46"/>
  <c r="B3348" i="46"/>
  <c r="B3347" i="46"/>
  <c r="B3346" i="46"/>
  <c r="B3345" i="46"/>
  <c r="B3344" i="46"/>
  <c r="B3343" i="46"/>
  <c r="B3342" i="46"/>
  <c r="B3341" i="46"/>
  <c r="B3340" i="46"/>
  <c r="B3339" i="46"/>
  <c r="B3338" i="46"/>
  <c r="B3337" i="46"/>
  <c r="B3336" i="46"/>
  <c r="B3335" i="46"/>
  <c r="B3334" i="46"/>
  <c r="B3333" i="46"/>
  <c r="B3332" i="46"/>
  <c r="B3331" i="46"/>
  <c r="B3330" i="46"/>
  <c r="B3329" i="46"/>
  <c r="B3328" i="46"/>
  <c r="B3327" i="46"/>
  <c r="B3326" i="46"/>
  <c r="B3325" i="46"/>
  <c r="B3324" i="46"/>
  <c r="B3323" i="46"/>
  <c r="B3322" i="46"/>
  <c r="B3321" i="46"/>
  <c r="B3320" i="46"/>
  <c r="B3319" i="46"/>
  <c r="B3318" i="46"/>
  <c r="B3317" i="46"/>
  <c r="B3316" i="46"/>
  <c r="B3315" i="46"/>
  <c r="B3314" i="46"/>
  <c r="B3313" i="46"/>
  <c r="B3312" i="46"/>
  <c r="B3311" i="46"/>
  <c r="B3310" i="46"/>
  <c r="B3309" i="46"/>
  <c r="B3308" i="46"/>
  <c r="B3307" i="46"/>
  <c r="B3306" i="46"/>
  <c r="B3305" i="46"/>
  <c r="B3304" i="46"/>
  <c r="B3303" i="46"/>
  <c r="B3302" i="46"/>
  <c r="B3301" i="46"/>
  <c r="B3300" i="46"/>
  <c r="B3299" i="46"/>
  <c r="B3298" i="46"/>
  <c r="B3297" i="46"/>
  <c r="B3296" i="46"/>
  <c r="B3295" i="46"/>
  <c r="B3294" i="46"/>
  <c r="B3293" i="46"/>
  <c r="B3292" i="46"/>
  <c r="B3291" i="46"/>
  <c r="B3290" i="46"/>
  <c r="B3289" i="46"/>
  <c r="B3288" i="46"/>
  <c r="B3287" i="46"/>
  <c r="B3286" i="46"/>
  <c r="B3285" i="46"/>
  <c r="B3284" i="46"/>
  <c r="B3283" i="46"/>
  <c r="B3282" i="46"/>
  <c r="B3281" i="46"/>
  <c r="B3280" i="46"/>
  <c r="B3279" i="46"/>
  <c r="B3278" i="46"/>
  <c r="B3277" i="46"/>
  <c r="B3276" i="46"/>
  <c r="B3275" i="46"/>
  <c r="B3274" i="46"/>
  <c r="B3273" i="46"/>
  <c r="B3272" i="46"/>
  <c r="B3271" i="46"/>
  <c r="B3270" i="46"/>
  <c r="B3269" i="46"/>
  <c r="B3268" i="46"/>
  <c r="B3267" i="46"/>
  <c r="B3266" i="46"/>
  <c r="B3265" i="46"/>
  <c r="B3264" i="46"/>
  <c r="B3263" i="46"/>
  <c r="B3262" i="46"/>
  <c r="B3261" i="46"/>
  <c r="B3260" i="46"/>
  <c r="B3259" i="46"/>
  <c r="B3258" i="46"/>
  <c r="B3257" i="46"/>
  <c r="B3256" i="46"/>
  <c r="B3255" i="46"/>
  <c r="B3254" i="46"/>
  <c r="B3253" i="46"/>
  <c r="B3252" i="46"/>
  <c r="B3251" i="46"/>
  <c r="B3250" i="46"/>
  <c r="B3249" i="46"/>
  <c r="B3248" i="46"/>
  <c r="B3247" i="46"/>
  <c r="B3246" i="46"/>
  <c r="B3245" i="46"/>
  <c r="B3244" i="46"/>
  <c r="B3243" i="46"/>
  <c r="B3242" i="46"/>
  <c r="B3241" i="46"/>
  <c r="B3240" i="46"/>
  <c r="B3239" i="46"/>
  <c r="B3238" i="46"/>
  <c r="B3237" i="46"/>
  <c r="B3236" i="46"/>
  <c r="B3235" i="46"/>
  <c r="B3234" i="46"/>
  <c r="B3233" i="46"/>
  <c r="B3232" i="46"/>
  <c r="B3231" i="46"/>
  <c r="B3230" i="46"/>
  <c r="B3229" i="46"/>
  <c r="B3228" i="46"/>
  <c r="B3227" i="46"/>
  <c r="B3226" i="46"/>
  <c r="B3225" i="46"/>
  <c r="B3224" i="46"/>
  <c r="B3223" i="46"/>
  <c r="B3222" i="46"/>
  <c r="B3221" i="46"/>
  <c r="B3220" i="46"/>
  <c r="B3219" i="46"/>
  <c r="B3218" i="46"/>
  <c r="B3217" i="46"/>
  <c r="B3216" i="46"/>
  <c r="B3215" i="46"/>
  <c r="B3214" i="46"/>
  <c r="B3213" i="46"/>
  <c r="B3212" i="46"/>
  <c r="B3211" i="46"/>
  <c r="B3210" i="46"/>
  <c r="B3209" i="46"/>
  <c r="B3208" i="46"/>
  <c r="B3207" i="46"/>
  <c r="B3206" i="46"/>
  <c r="B3205" i="46"/>
  <c r="B3204" i="46"/>
  <c r="B3203" i="46"/>
  <c r="B3202" i="46"/>
  <c r="B3201" i="46"/>
  <c r="B3200" i="46"/>
  <c r="B3199" i="46"/>
  <c r="B3198" i="46"/>
  <c r="B3197" i="46"/>
  <c r="B3196" i="46"/>
  <c r="B3195" i="46"/>
  <c r="B3194" i="46"/>
  <c r="B3193" i="46"/>
  <c r="B3192" i="46"/>
  <c r="B3191" i="46"/>
  <c r="B3190" i="46"/>
  <c r="B3189" i="46"/>
  <c r="B3188" i="46"/>
  <c r="B3187" i="46"/>
  <c r="B3186" i="46"/>
  <c r="B3185" i="46"/>
  <c r="B3184" i="46"/>
  <c r="B3183" i="46"/>
  <c r="B3182" i="46"/>
  <c r="B3181" i="46"/>
  <c r="B3180" i="46"/>
  <c r="B3179" i="46"/>
  <c r="B3178" i="46"/>
  <c r="B3177" i="46"/>
  <c r="B3176" i="46"/>
  <c r="B3175" i="46"/>
  <c r="B3174" i="46"/>
  <c r="B3173" i="46"/>
  <c r="B3172" i="46"/>
  <c r="B3171" i="46"/>
  <c r="B3170" i="46"/>
  <c r="B3169" i="46"/>
  <c r="B3168" i="46"/>
  <c r="B3167" i="46"/>
  <c r="B3166" i="46"/>
  <c r="B3165" i="46"/>
  <c r="B3164" i="46"/>
  <c r="B3163" i="46"/>
  <c r="B3162" i="46"/>
  <c r="B3161" i="46"/>
  <c r="B3160" i="46"/>
  <c r="B3159" i="46"/>
  <c r="B3158" i="46"/>
  <c r="B3157" i="46"/>
  <c r="B3156" i="46"/>
  <c r="B3155" i="46"/>
  <c r="B3154" i="46"/>
  <c r="B3153" i="46"/>
  <c r="B3152" i="46"/>
  <c r="B3151" i="46"/>
  <c r="B3150" i="46"/>
  <c r="B3149" i="46"/>
  <c r="B3148" i="46"/>
  <c r="B3147" i="46"/>
  <c r="B3146" i="46"/>
  <c r="B3145" i="46"/>
  <c r="B3144" i="46"/>
  <c r="B3143" i="46"/>
  <c r="B3142" i="46"/>
  <c r="B3141" i="46"/>
  <c r="B3140" i="46"/>
  <c r="B3139" i="46"/>
  <c r="B3138" i="46"/>
  <c r="B3137" i="46"/>
  <c r="B3136" i="46"/>
  <c r="B3135" i="46"/>
  <c r="B3134" i="46"/>
  <c r="B3133" i="46"/>
  <c r="B3132" i="46"/>
  <c r="B3131" i="46"/>
  <c r="B3130" i="46"/>
  <c r="B3129" i="46"/>
  <c r="B3128" i="46"/>
  <c r="B3127" i="46"/>
  <c r="B3126" i="46"/>
  <c r="B3125" i="46"/>
  <c r="B3124" i="46"/>
  <c r="B3123" i="46"/>
  <c r="B3122" i="46"/>
  <c r="B3121" i="46"/>
  <c r="B3120" i="46"/>
  <c r="B3119" i="46"/>
  <c r="B3118" i="46"/>
  <c r="B3117" i="46"/>
  <c r="B3116" i="46"/>
  <c r="B3115" i="46"/>
  <c r="B3114" i="46"/>
  <c r="B3113" i="46"/>
  <c r="B3112" i="46"/>
  <c r="B3111" i="46"/>
  <c r="B3110" i="46"/>
  <c r="B3109" i="46"/>
  <c r="B3108" i="46"/>
  <c r="B3107" i="46"/>
  <c r="B3106" i="46"/>
  <c r="B3105" i="46"/>
  <c r="B3104" i="46"/>
  <c r="B3103" i="46"/>
  <c r="B3102" i="46"/>
  <c r="B3101" i="46"/>
  <c r="B3100" i="46"/>
  <c r="B3099" i="46"/>
  <c r="B3098" i="46"/>
  <c r="B3097" i="46"/>
  <c r="B3096" i="46"/>
  <c r="B3095" i="46"/>
  <c r="B3094" i="46"/>
  <c r="B3093" i="46"/>
  <c r="B3092" i="46"/>
  <c r="B3091" i="46"/>
  <c r="B3090" i="46"/>
  <c r="B3089" i="46"/>
  <c r="B3088" i="46"/>
  <c r="B3087" i="46"/>
  <c r="B3086" i="46"/>
  <c r="B3085" i="46"/>
  <c r="B3084" i="46"/>
  <c r="B3083" i="46"/>
  <c r="B3082" i="46"/>
  <c r="B3081" i="46"/>
  <c r="B3080" i="46"/>
  <c r="B3079" i="46"/>
  <c r="B3078" i="46"/>
  <c r="B3077" i="46"/>
  <c r="B3076" i="46"/>
  <c r="B3075" i="46"/>
  <c r="B3074" i="46"/>
  <c r="B3073" i="46"/>
  <c r="B3072" i="46"/>
  <c r="B3071" i="46"/>
  <c r="B3070" i="46"/>
  <c r="B3069" i="46"/>
  <c r="B3068" i="46"/>
  <c r="B3067" i="46"/>
  <c r="B3066" i="46"/>
  <c r="B3065" i="46"/>
  <c r="B3064" i="46"/>
  <c r="B3063" i="46"/>
  <c r="B3062" i="46"/>
  <c r="B3061" i="46"/>
  <c r="B3060" i="46"/>
  <c r="B3059" i="46"/>
  <c r="B3058" i="46"/>
  <c r="B3057" i="46"/>
  <c r="B3056" i="46"/>
  <c r="B3055" i="46"/>
  <c r="B3054" i="46"/>
  <c r="B3053" i="46"/>
  <c r="B3052" i="46"/>
  <c r="B3051" i="46"/>
  <c r="B3050" i="46"/>
  <c r="B3049" i="46"/>
  <c r="B3048" i="46"/>
  <c r="B3047" i="46"/>
  <c r="B3046" i="46"/>
  <c r="B3045" i="46"/>
  <c r="B3044" i="46"/>
  <c r="B3043" i="46"/>
  <c r="B3042" i="46"/>
  <c r="B3041" i="46"/>
  <c r="B3040" i="46"/>
  <c r="B3039" i="46"/>
  <c r="B3038" i="46"/>
  <c r="B3037" i="46"/>
  <c r="B3036" i="46"/>
  <c r="B3035" i="46"/>
  <c r="B3034" i="46"/>
  <c r="B3033" i="46"/>
  <c r="B3032" i="46"/>
  <c r="B3031" i="46"/>
  <c r="B3030" i="46"/>
  <c r="B3029" i="46"/>
  <c r="B3028" i="46"/>
  <c r="B3027" i="46"/>
  <c r="B3026" i="46"/>
  <c r="B3025" i="46"/>
  <c r="B3024" i="46"/>
  <c r="B3023" i="46"/>
  <c r="B3022" i="46"/>
  <c r="B3021" i="46"/>
  <c r="B3020" i="46"/>
  <c r="B3019" i="46"/>
  <c r="B3018" i="46"/>
  <c r="B3017" i="46"/>
  <c r="B3016" i="46"/>
  <c r="B3015" i="46"/>
  <c r="B3014" i="46"/>
  <c r="B3013" i="46"/>
  <c r="B3012" i="46"/>
  <c r="B3011" i="46"/>
  <c r="B3010" i="46"/>
  <c r="B3009" i="46"/>
  <c r="B3008" i="46"/>
  <c r="B3007" i="46"/>
  <c r="B3006" i="46"/>
  <c r="B3005" i="46"/>
  <c r="B3004" i="46"/>
  <c r="B3003" i="46"/>
  <c r="B3002" i="46"/>
  <c r="B3001" i="46"/>
  <c r="B3000" i="46"/>
  <c r="B2999" i="46"/>
  <c r="B2998" i="46"/>
  <c r="B2997" i="46"/>
  <c r="B2996" i="46"/>
  <c r="B2995" i="46"/>
  <c r="B2994" i="46"/>
  <c r="B2993" i="46"/>
  <c r="B2992" i="46"/>
  <c r="B2991" i="46"/>
  <c r="B2990" i="46"/>
  <c r="B2989" i="46"/>
  <c r="B2988" i="46"/>
  <c r="B2987" i="46"/>
  <c r="B2986" i="46"/>
  <c r="B2985" i="46"/>
  <c r="B2984" i="46"/>
  <c r="B2983" i="46"/>
  <c r="B2982" i="46"/>
  <c r="B2981" i="46"/>
  <c r="B2980" i="46"/>
  <c r="B2979" i="46"/>
  <c r="B2978" i="46"/>
  <c r="B2977" i="46"/>
  <c r="B2976" i="46"/>
  <c r="B2975" i="46"/>
  <c r="B2974" i="46"/>
  <c r="B2973" i="46"/>
  <c r="B2972" i="46"/>
  <c r="B2971" i="46"/>
  <c r="B2970" i="46"/>
  <c r="B2969" i="46"/>
  <c r="B2968" i="46"/>
  <c r="B2967" i="46"/>
  <c r="B2966" i="46"/>
  <c r="B2965" i="46"/>
  <c r="B2964" i="46"/>
  <c r="B2963" i="46"/>
  <c r="B2962" i="46"/>
  <c r="B2961" i="46"/>
  <c r="B2960" i="46"/>
  <c r="B2959" i="46"/>
  <c r="B2958" i="46"/>
  <c r="B2957" i="46"/>
  <c r="B2956" i="46"/>
  <c r="B2955" i="46"/>
  <c r="B2954" i="46"/>
  <c r="B2953" i="46"/>
  <c r="B2952" i="46"/>
  <c r="B2951" i="46"/>
  <c r="B2950" i="46"/>
  <c r="B2949" i="46"/>
  <c r="B2948" i="46"/>
  <c r="B2947" i="46"/>
  <c r="B2946" i="46"/>
  <c r="B2945" i="46"/>
  <c r="B2944" i="46"/>
  <c r="B2943" i="46"/>
  <c r="B2942" i="46"/>
  <c r="B2941" i="46"/>
  <c r="B2940" i="46"/>
  <c r="B2939" i="46"/>
  <c r="B2938" i="46"/>
  <c r="B2937" i="46"/>
  <c r="B2936" i="46"/>
  <c r="B2935" i="46"/>
  <c r="B2934" i="46"/>
  <c r="B2933" i="46"/>
  <c r="B2932" i="46"/>
  <c r="B2931" i="46"/>
  <c r="B2930" i="46"/>
  <c r="B2929" i="46"/>
  <c r="B2928" i="46"/>
  <c r="B2927" i="46"/>
  <c r="B2926" i="46"/>
  <c r="B2925" i="46"/>
  <c r="B2924" i="46"/>
  <c r="B2923" i="46"/>
  <c r="B2922" i="46"/>
  <c r="B2921" i="46"/>
  <c r="B2920" i="46"/>
  <c r="B2919" i="46"/>
  <c r="B2918" i="46"/>
  <c r="B2917" i="46"/>
  <c r="B2916" i="46"/>
  <c r="B2915" i="46"/>
  <c r="B2914" i="46"/>
  <c r="B2913" i="46"/>
  <c r="B2912" i="46"/>
  <c r="B2911" i="46"/>
  <c r="B2910" i="46"/>
  <c r="B2909" i="46"/>
  <c r="B2908" i="46"/>
  <c r="B2907" i="46"/>
  <c r="B2906" i="46"/>
  <c r="B2905" i="46"/>
  <c r="B2904" i="46"/>
  <c r="B2903" i="46"/>
  <c r="B2902" i="46"/>
  <c r="B2901" i="46"/>
  <c r="B2900" i="46"/>
  <c r="B2899" i="46"/>
  <c r="B2898" i="46"/>
  <c r="B2897" i="46"/>
  <c r="B2896" i="46"/>
  <c r="B2895" i="46"/>
  <c r="B2894" i="46"/>
  <c r="B2893" i="46"/>
  <c r="B2892" i="46"/>
  <c r="B2891" i="46"/>
  <c r="B2890" i="46"/>
  <c r="B2889" i="46"/>
  <c r="B2888" i="46"/>
  <c r="B2887" i="46"/>
  <c r="B2886" i="46"/>
  <c r="B2885" i="46"/>
  <c r="B2884" i="46"/>
  <c r="B2883" i="46"/>
  <c r="B2882" i="46"/>
  <c r="B2881" i="46"/>
  <c r="B2880" i="46"/>
  <c r="B2879" i="46"/>
  <c r="B2878" i="46"/>
  <c r="B2877" i="46"/>
  <c r="B2876" i="46"/>
  <c r="B2875" i="46"/>
  <c r="B2874" i="46"/>
  <c r="B2873" i="46"/>
  <c r="B2872" i="46"/>
  <c r="B2871" i="46"/>
  <c r="B2870" i="46"/>
  <c r="B2869" i="46"/>
  <c r="B2868" i="46"/>
  <c r="B2867" i="46"/>
  <c r="B2866" i="46"/>
  <c r="B2865" i="46"/>
  <c r="B2864" i="46"/>
  <c r="B2863" i="46"/>
  <c r="B2862" i="46"/>
  <c r="B2861" i="46"/>
  <c r="B2860" i="46"/>
  <c r="B2859" i="46"/>
  <c r="B2858" i="46"/>
  <c r="B2857" i="46"/>
  <c r="B2856" i="46"/>
  <c r="B2855" i="46"/>
  <c r="B2854" i="46"/>
  <c r="B2853" i="46"/>
  <c r="B2852" i="46"/>
  <c r="B2851" i="46"/>
  <c r="B2850" i="46"/>
  <c r="B2849" i="46"/>
  <c r="B2848" i="46"/>
  <c r="B2847" i="46"/>
  <c r="B2846" i="46"/>
  <c r="B2845" i="46"/>
  <c r="B2844" i="46"/>
  <c r="B2843" i="46"/>
  <c r="B2842" i="46"/>
  <c r="B2841" i="46"/>
  <c r="B2840" i="46"/>
  <c r="B2839" i="46"/>
  <c r="B2838" i="46"/>
  <c r="B2837" i="46"/>
  <c r="B2836" i="46"/>
  <c r="B2835" i="46"/>
  <c r="B2834" i="46"/>
  <c r="B2833" i="46"/>
  <c r="B2832" i="46"/>
  <c r="B2831" i="46"/>
  <c r="B2830" i="46"/>
  <c r="B2829" i="46"/>
  <c r="B2828" i="46"/>
  <c r="B2827" i="46"/>
  <c r="B2826" i="46"/>
  <c r="B2825" i="46"/>
  <c r="B2824" i="46"/>
  <c r="B2823" i="46"/>
  <c r="B2822" i="46"/>
  <c r="B2821" i="46"/>
  <c r="B2820" i="46"/>
  <c r="B2819" i="46"/>
  <c r="B2818" i="46"/>
  <c r="B2817" i="46"/>
  <c r="B2816" i="46"/>
  <c r="B2815" i="46"/>
  <c r="B2814" i="46"/>
  <c r="B2813" i="46"/>
  <c r="B2812" i="46"/>
  <c r="B2811" i="46"/>
  <c r="B2810" i="46"/>
  <c r="B2809" i="46"/>
  <c r="B2808" i="46"/>
  <c r="B2807" i="46"/>
  <c r="B2806" i="46"/>
  <c r="B2805" i="46"/>
  <c r="B2804" i="46"/>
  <c r="B2803" i="46"/>
  <c r="B2802" i="46"/>
  <c r="B2801" i="46"/>
  <c r="B2800" i="46"/>
  <c r="B2799" i="46"/>
  <c r="B2798" i="46"/>
  <c r="B2797" i="46"/>
  <c r="B2796" i="46"/>
  <c r="B2795" i="46"/>
  <c r="B2794" i="46"/>
  <c r="B2793" i="46"/>
  <c r="B2792" i="46"/>
  <c r="B2791" i="46"/>
  <c r="B2790" i="46"/>
  <c r="B2789" i="46"/>
  <c r="B2788" i="46"/>
  <c r="B2787" i="46"/>
  <c r="B2786" i="46"/>
  <c r="B2785" i="46"/>
  <c r="B2784" i="46"/>
  <c r="B2783" i="46"/>
  <c r="B2782" i="46"/>
  <c r="B2781" i="46"/>
  <c r="B2780" i="46"/>
  <c r="B2779" i="46"/>
  <c r="B2778" i="46"/>
  <c r="B2777" i="46"/>
  <c r="B2776" i="46"/>
  <c r="B2775" i="46"/>
  <c r="B2774" i="46"/>
  <c r="B2773" i="46"/>
  <c r="B2772" i="46"/>
  <c r="B2771" i="46"/>
  <c r="B2770" i="46"/>
  <c r="B2769" i="46"/>
  <c r="B2768" i="46"/>
  <c r="B2767" i="46"/>
  <c r="B2766" i="46"/>
  <c r="B2765" i="46"/>
  <c r="B2764" i="46"/>
  <c r="B2763" i="46"/>
  <c r="B2762" i="46"/>
  <c r="B2761" i="46"/>
  <c r="B2760" i="46"/>
  <c r="B2759" i="46"/>
  <c r="B2758" i="46"/>
  <c r="B2757" i="46"/>
  <c r="B2756" i="46"/>
  <c r="B2755" i="46"/>
  <c r="B2754" i="46"/>
  <c r="B2753" i="46"/>
  <c r="B2752" i="46"/>
  <c r="B2751" i="46"/>
  <c r="B2750" i="46"/>
  <c r="B2749" i="46"/>
  <c r="B2748" i="46"/>
  <c r="B2747" i="46"/>
  <c r="B2746" i="46"/>
  <c r="B2745" i="46"/>
  <c r="B2744" i="46"/>
  <c r="B2743" i="46"/>
  <c r="B2742" i="46"/>
  <c r="B2741" i="46"/>
  <c r="B2740" i="46"/>
  <c r="B2739" i="46"/>
  <c r="B2738" i="46"/>
  <c r="B2737" i="46"/>
  <c r="B2736" i="46"/>
  <c r="B2735" i="46"/>
  <c r="B2734" i="46"/>
  <c r="B2733" i="46"/>
  <c r="B2732" i="46"/>
  <c r="B2731" i="46"/>
  <c r="B2730" i="46"/>
  <c r="B2729" i="46"/>
  <c r="B2728" i="46"/>
  <c r="B2727" i="46"/>
  <c r="B2726" i="46"/>
  <c r="B2725" i="46"/>
  <c r="B2724" i="46"/>
  <c r="B2723" i="46"/>
  <c r="B2722" i="46"/>
  <c r="B2721" i="46"/>
  <c r="B2720" i="46"/>
  <c r="B2719" i="46"/>
  <c r="B2718" i="46"/>
  <c r="B2717" i="46"/>
  <c r="B2716" i="46"/>
  <c r="B2715" i="46"/>
  <c r="B2714" i="46"/>
  <c r="B2713" i="46"/>
  <c r="B2712" i="46"/>
  <c r="B2711" i="46"/>
  <c r="B2710" i="46"/>
  <c r="B2709" i="46"/>
  <c r="B2708" i="46"/>
  <c r="B2707" i="46"/>
  <c r="B2706" i="46"/>
  <c r="B2705" i="46"/>
  <c r="B2704" i="46"/>
  <c r="B2703" i="46"/>
  <c r="B2702" i="46"/>
  <c r="B2701" i="46"/>
  <c r="B2700" i="46"/>
  <c r="B2699" i="46"/>
  <c r="B2698" i="46"/>
  <c r="B2697" i="46"/>
  <c r="B2696" i="46"/>
  <c r="B2695" i="46"/>
  <c r="B2694" i="46"/>
  <c r="B2693" i="46"/>
  <c r="B2692" i="46"/>
  <c r="B2691" i="46"/>
  <c r="B2690" i="46"/>
  <c r="B2689" i="46"/>
  <c r="B2688" i="46"/>
  <c r="B2687" i="46"/>
  <c r="B2686" i="46"/>
  <c r="B2685" i="46"/>
  <c r="B2684" i="46"/>
  <c r="B2683" i="46"/>
  <c r="B2682" i="46"/>
  <c r="B2681" i="46"/>
  <c r="B2680" i="46"/>
  <c r="B2679" i="46"/>
  <c r="B2678" i="46"/>
  <c r="B2677" i="46"/>
  <c r="B2676" i="46"/>
  <c r="B2675" i="46"/>
  <c r="B2674" i="46"/>
  <c r="B2673" i="46"/>
  <c r="B2672" i="46"/>
  <c r="B2671" i="46"/>
  <c r="B2670" i="46"/>
  <c r="B2669" i="46"/>
  <c r="B2668" i="46"/>
  <c r="B2667" i="46"/>
  <c r="B2666" i="46"/>
  <c r="B2665" i="46"/>
  <c r="B2664" i="46"/>
  <c r="B2663" i="46"/>
  <c r="B2662" i="46"/>
  <c r="B2661" i="46"/>
  <c r="B2660" i="46"/>
  <c r="B2659" i="46"/>
  <c r="B2658" i="46"/>
  <c r="B2657" i="46"/>
  <c r="B2656" i="46"/>
  <c r="B2655" i="46"/>
  <c r="B2654" i="46"/>
  <c r="B2653" i="46"/>
  <c r="B2652" i="46"/>
  <c r="B2651" i="46"/>
  <c r="B2650" i="46"/>
  <c r="B2649" i="46"/>
  <c r="B2648" i="46"/>
  <c r="B2647" i="46"/>
  <c r="B2646" i="46"/>
  <c r="B2645" i="46"/>
  <c r="B2644" i="46"/>
  <c r="B2643" i="46"/>
  <c r="B2642" i="46"/>
  <c r="B2641" i="46"/>
  <c r="B2640" i="46"/>
  <c r="B2639" i="46"/>
  <c r="B2638" i="46"/>
  <c r="B2637" i="46"/>
  <c r="B2636" i="46"/>
  <c r="B2635" i="46"/>
  <c r="B2634" i="46"/>
  <c r="B2633" i="46"/>
  <c r="B2632" i="46"/>
  <c r="B2631" i="46"/>
  <c r="B2630" i="46"/>
  <c r="B2629" i="46"/>
  <c r="B2628" i="46"/>
  <c r="B2627" i="46"/>
  <c r="B2626" i="46"/>
  <c r="B2625" i="46"/>
  <c r="B2624" i="46"/>
  <c r="B2623" i="46"/>
  <c r="B2622" i="46"/>
  <c r="B2621" i="46"/>
  <c r="B2620" i="46"/>
  <c r="B2619" i="46"/>
  <c r="B2618" i="46"/>
  <c r="B2617" i="46"/>
  <c r="B2616" i="46"/>
  <c r="B2615" i="46"/>
  <c r="B2614" i="46"/>
  <c r="B2613" i="46"/>
  <c r="B2612" i="46"/>
  <c r="B2611" i="46"/>
  <c r="B2610" i="46"/>
  <c r="B2609" i="46"/>
  <c r="B2608" i="46"/>
  <c r="B2607" i="46"/>
  <c r="B2606" i="46"/>
  <c r="B2605" i="46"/>
  <c r="B2604" i="46"/>
  <c r="B2603" i="46"/>
  <c r="B2602" i="46"/>
  <c r="B2601" i="46"/>
  <c r="B2600" i="46"/>
  <c r="B2599" i="46"/>
  <c r="B2598" i="46"/>
  <c r="B2597" i="46"/>
  <c r="B2596" i="46"/>
  <c r="B2595" i="46"/>
  <c r="B2594" i="46"/>
  <c r="B2593" i="46"/>
  <c r="B2592" i="46"/>
  <c r="B2591" i="46"/>
  <c r="B2590" i="46"/>
  <c r="B2589" i="46"/>
  <c r="B2588" i="46"/>
  <c r="B2587" i="46"/>
  <c r="B2586" i="46"/>
  <c r="B2585" i="46"/>
  <c r="B2584" i="46"/>
  <c r="B2583" i="46"/>
  <c r="B2582" i="46"/>
  <c r="B2581" i="46"/>
  <c r="B2580" i="46"/>
  <c r="B2579" i="46"/>
  <c r="B2578" i="46"/>
  <c r="B2577" i="46"/>
  <c r="B2576" i="46"/>
  <c r="B2575" i="46"/>
  <c r="B2574" i="46"/>
  <c r="B2573" i="46"/>
  <c r="B2572" i="46"/>
  <c r="B2571" i="46"/>
  <c r="B2570" i="46"/>
  <c r="B2569" i="46"/>
  <c r="B2568" i="46"/>
  <c r="B2567" i="46"/>
  <c r="B2566" i="46"/>
  <c r="B2565" i="46"/>
  <c r="B2564" i="46"/>
  <c r="B2563" i="46"/>
  <c r="B2562" i="46"/>
  <c r="B2561" i="46"/>
  <c r="B2560" i="46"/>
  <c r="B2559" i="46"/>
  <c r="B2558" i="46"/>
  <c r="B2557" i="46"/>
  <c r="B2556" i="46"/>
  <c r="B2555" i="46"/>
  <c r="B2554" i="46"/>
  <c r="B2553" i="46"/>
  <c r="B2552" i="46"/>
  <c r="B2551" i="46"/>
  <c r="B2550" i="46"/>
  <c r="B2549" i="46"/>
  <c r="B2548" i="46"/>
  <c r="B2547" i="46"/>
  <c r="B2546" i="46"/>
  <c r="B2545" i="46"/>
  <c r="B2544" i="46"/>
  <c r="B2543" i="46"/>
  <c r="B2542" i="46"/>
  <c r="B2541" i="46"/>
  <c r="B2540" i="46"/>
  <c r="B2539" i="46"/>
  <c r="B2538" i="46"/>
  <c r="B2537" i="46"/>
  <c r="B2536" i="46"/>
  <c r="B2535" i="46"/>
  <c r="B2534" i="46"/>
  <c r="B2533" i="46"/>
  <c r="B2532" i="46"/>
  <c r="B2531" i="46"/>
  <c r="B2530" i="46"/>
  <c r="B2529" i="46"/>
  <c r="B2528" i="46"/>
  <c r="B2527" i="46"/>
  <c r="B2526" i="46"/>
  <c r="B2525" i="46"/>
  <c r="B2524" i="46"/>
  <c r="B2523" i="46"/>
  <c r="B2522" i="46"/>
  <c r="B2521" i="46"/>
  <c r="B2520" i="46"/>
  <c r="B2519" i="46"/>
  <c r="B2518" i="46"/>
  <c r="B2517" i="46"/>
  <c r="B2516" i="46"/>
  <c r="B2515" i="46"/>
  <c r="B2514" i="46"/>
  <c r="B2513" i="46"/>
  <c r="B2512" i="46"/>
  <c r="B2511" i="46"/>
  <c r="B2510" i="46"/>
  <c r="B2509" i="46"/>
  <c r="B2508" i="46"/>
  <c r="B2507" i="46"/>
  <c r="B2506" i="46"/>
  <c r="B2505" i="46"/>
  <c r="B2504" i="46"/>
  <c r="B2503" i="46"/>
  <c r="B2502" i="46"/>
  <c r="B2501" i="46"/>
  <c r="B2500" i="46"/>
  <c r="B2499" i="46"/>
  <c r="B2498" i="46"/>
  <c r="B2497" i="46"/>
  <c r="B2496" i="46"/>
  <c r="B2495" i="46"/>
  <c r="B2494" i="46"/>
  <c r="B2493" i="46"/>
  <c r="B2492" i="46"/>
  <c r="B2491" i="46"/>
  <c r="B2490" i="46"/>
  <c r="B2489" i="46"/>
  <c r="B2488" i="46"/>
  <c r="B2487" i="46"/>
  <c r="B2486" i="46"/>
  <c r="B2485" i="46"/>
  <c r="B2484" i="46"/>
  <c r="B2483" i="46"/>
  <c r="B2482" i="46"/>
  <c r="B2481" i="46"/>
  <c r="B2480" i="46"/>
  <c r="B2479" i="46"/>
  <c r="B2478" i="46"/>
  <c r="B2477" i="46"/>
  <c r="B2476" i="46"/>
  <c r="B2475" i="46"/>
  <c r="B2474" i="46"/>
  <c r="B2473" i="46"/>
  <c r="B2472" i="46"/>
  <c r="B2471" i="46"/>
  <c r="B2470" i="46"/>
  <c r="B2469" i="46"/>
  <c r="B2468" i="46"/>
  <c r="B2467" i="46"/>
  <c r="B2466" i="46"/>
  <c r="B2465" i="46"/>
  <c r="B2464" i="46"/>
  <c r="B2463" i="46"/>
  <c r="B2462" i="46"/>
  <c r="B2461" i="46"/>
  <c r="B2460" i="46"/>
  <c r="B2459" i="46"/>
  <c r="B2458" i="46"/>
  <c r="B2457" i="46"/>
  <c r="B2456" i="46"/>
  <c r="B2455" i="46"/>
  <c r="B2454" i="46"/>
  <c r="B2453" i="46"/>
  <c r="B2452" i="46"/>
  <c r="B2451" i="46"/>
  <c r="B2450" i="46"/>
  <c r="B2449" i="46"/>
  <c r="B2448" i="46"/>
  <c r="B2447" i="46"/>
  <c r="B2446" i="46"/>
  <c r="B2445" i="46"/>
  <c r="B2444" i="46"/>
  <c r="B2443" i="46"/>
  <c r="B2442" i="46"/>
  <c r="B2441" i="46"/>
  <c r="B2440" i="46"/>
  <c r="B2439" i="46"/>
  <c r="B2438" i="46"/>
  <c r="B2437" i="46"/>
  <c r="B2436" i="46"/>
  <c r="B2435" i="46"/>
  <c r="B2434" i="46"/>
  <c r="B2433" i="46"/>
  <c r="B2432" i="46"/>
  <c r="B2431" i="46"/>
  <c r="B2430" i="46"/>
  <c r="B2429" i="46"/>
  <c r="B2428" i="46"/>
  <c r="B2427" i="46"/>
  <c r="B2426" i="46"/>
  <c r="B2425" i="46"/>
  <c r="B2424" i="46"/>
  <c r="B2423" i="46"/>
  <c r="B2422" i="46"/>
  <c r="B2421" i="46"/>
  <c r="B2420" i="46"/>
  <c r="B2419" i="46"/>
  <c r="B2418" i="46"/>
  <c r="B2417" i="46"/>
  <c r="B2416" i="46"/>
  <c r="B2415" i="46"/>
  <c r="B2414" i="46"/>
  <c r="B2413" i="46"/>
  <c r="B2412" i="46"/>
  <c r="B2411" i="46"/>
  <c r="B2410" i="46"/>
  <c r="B2409" i="46"/>
  <c r="B2408" i="46"/>
  <c r="B2407" i="46"/>
  <c r="B2406" i="46"/>
  <c r="B2405" i="46"/>
  <c r="B2404" i="46"/>
  <c r="B2403" i="46"/>
  <c r="B2402" i="46"/>
  <c r="B2401" i="46"/>
  <c r="B2400" i="46"/>
  <c r="B2399" i="46"/>
  <c r="B2398" i="46"/>
  <c r="B2397" i="46"/>
  <c r="B2396" i="46"/>
  <c r="B2395" i="46"/>
  <c r="B2394" i="46"/>
  <c r="B2393" i="46"/>
  <c r="B2392" i="46"/>
  <c r="B2391" i="46"/>
  <c r="B2390" i="46"/>
  <c r="B2389" i="46"/>
  <c r="B2388" i="46"/>
  <c r="B2387" i="46"/>
  <c r="B2386" i="46"/>
  <c r="B2385" i="46"/>
  <c r="B2384" i="46"/>
  <c r="B2383" i="46"/>
  <c r="B2382" i="46"/>
  <c r="B2381" i="46"/>
  <c r="B2380" i="46"/>
  <c r="B2379" i="46"/>
  <c r="B2378" i="46"/>
  <c r="B2377" i="46"/>
  <c r="B2376" i="46"/>
  <c r="B2375" i="46"/>
  <c r="B2374" i="46"/>
  <c r="B2373" i="46"/>
  <c r="B2372" i="46"/>
  <c r="B2371" i="46"/>
  <c r="B2370" i="46"/>
  <c r="B2369" i="46"/>
  <c r="B2368" i="46"/>
  <c r="B2367" i="46"/>
  <c r="B2366" i="46"/>
  <c r="B2365" i="46"/>
  <c r="B2364" i="46"/>
  <c r="B2363" i="46"/>
  <c r="B2362" i="46"/>
  <c r="B2361" i="46"/>
  <c r="B2360" i="46"/>
  <c r="B2359" i="46"/>
  <c r="B2358" i="46"/>
  <c r="B2357" i="46"/>
  <c r="B2356" i="46"/>
  <c r="B2355" i="46"/>
  <c r="B2354" i="46"/>
  <c r="B2353" i="46"/>
  <c r="B2352" i="46"/>
  <c r="B2351" i="46"/>
  <c r="B2350" i="46"/>
  <c r="B2349" i="46"/>
  <c r="B2348" i="46"/>
  <c r="B2347" i="46"/>
  <c r="B2346" i="46"/>
  <c r="B2345" i="46"/>
  <c r="B2344" i="46"/>
  <c r="B2343" i="46"/>
  <c r="B2342" i="46"/>
  <c r="B2341" i="46"/>
  <c r="B2340" i="46"/>
  <c r="B2339" i="46"/>
  <c r="B2338" i="46"/>
  <c r="B2337" i="46"/>
  <c r="B2336" i="46"/>
  <c r="B2335" i="46"/>
  <c r="B2334" i="46"/>
  <c r="B2333" i="46"/>
  <c r="B2332" i="46"/>
  <c r="B2331" i="46"/>
  <c r="B2330" i="46"/>
  <c r="B2329" i="46"/>
  <c r="B2328" i="46"/>
  <c r="B2327" i="46"/>
  <c r="B2326" i="46"/>
  <c r="B2325" i="46"/>
  <c r="B2324" i="46"/>
  <c r="B2323" i="46"/>
  <c r="B2322" i="46"/>
  <c r="B2321" i="46"/>
  <c r="B2320" i="46"/>
  <c r="B2319" i="46"/>
  <c r="B2318" i="46"/>
  <c r="B2317" i="46"/>
  <c r="B2316" i="46"/>
  <c r="B2315" i="46"/>
  <c r="B2314" i="46"/>
  <c r="B2313" i="46"/>
  <c r="B2312" i="46"/>
  <c r="B2311" i="46"/>
  <c r="B2310" i="46"/>
  <c r="B2309" i="46"/>
  <c r="B2308" i="46"/>
  <c r="B2307" i="46"/>
  <c r="B2306" i="46"/>
  <c r="B2305" i="46"/>
  <c r="B2304" i="46"/>
  <c r="B2303" i="46"/>
  <c r="B2302" i="46"/>
  <c r="B2301" i="46"/>
  <c r="B2300" i="46"/>
  <c r="B2299" i="46"/>
  <c r="B2298" i="46"/>
  <c r="B2297" i="46"/>
  <c r="B2296" i="46"/>
  <c r="B2295" i="46"/>
  <c r="B2294" i="46"/>
  <c r="B2293" i="46"/>
  <c r="B2292" i="46"/>
  <c r="B2291" i="46"/>
  <c r="B2290" i="46"/>
  <c r="B2289" i="46"/>
  <c r="B2288" i="46"/>
  <c r="B2287" i="46"/>
  <c r="B2286" i="46"/>
  <c r="B2285" i="46"/>
  <c r="B2284" i="46"/>
  <c r="B2283" i="46"/>
  <c r="B2282" i="46"/>
  <c r="B2281" i="46"/>
  <c r="B2280" i="46"/>
  <c r="B2279" i="46"/>
  <c r="B2278" i="46"/>
  <c r="B2277" i="46"/>
  <c r="B2276" i="46"/>
  <c r="B2275" i="46"/>
  <c r="B2274" i="46"/>
  <c r="B2273" i="46"/>
  <c r="B2272" i="46"/>
  <c r="B2271" i="46"/>
  <c r="B2270" i="46"/>
  <c r="B2269" i="46"/>
  <c r="B2268" i="46"/>
  <c r="B2267" i="46"/>
  <c r="B2266" i="46"/>
  <c r="B2265" i="46"/>
  <c r="B2264" i="46"/>
  <c r="B2263" i="46"/>
  <c r="B2262" i="46"/>
  <c r="B2261" i="46"/>
  <c r="B2260" i="46"/>
  <c r="B2259" i="46"/>
  <c r="B2258" i="46"/>
  <c r="B2257" i="46"/>
  <c r="B2256" i="46"/>
  <c r="B2255" i="46"/>
  <c r="B2254" i="46"/>
  <c r="B2253" i="46"/>
  <c r="B2252" i="46"/>
  <c r="B2251" i="46"/>
  <c r="B2250" i="46"/>
  <c r="B2249" i="46"/>
  <c r="B2248" i="46"/>
  <c r="B2247" i="46"/>
  <c r="B2246" i="46"/>
  <c r="B2245" i="46"/>
  <c r="B2244" i="46"/>
  <c r="B2243" i="46"/>
  <c r="B2242" i="46"/>
  <c r="B2241" i="46"/>
  <c r="B2240" i="46"/>
  <c r="B2239" i="46"/>
  <c r="B2238" i="46"/>
  <c r="B2237" i="46"/>
  <c r="B2236" i="46"/>
  <c r="B2235" i="46"/>
  <c r="B2234" i="46"/>
  <c r="B2233" i="46"/>
  <c r="B2232" i="46"/>
  <c r="B2231" i="46"/>
  <c r="B2230" i="46"/>
  <c r="B2229" i="46"/>
  <c r="B2228" i="46"/>
  <c r="B2227" i="46"/>
  <c r="B2226" i="46"/>
  <c r="B2225" i="46"/>
  <c r="B2224" i="46"/>
  <c r="B2223" i="46"/>
  <c r="B2222" i="46"/>
  <c r="B2221" i="46"/>
  <c r="B2220" i="46"/>
  <c r="B2219" i="46"/>
  <c r="B2218" i="46"/>
  <c r="B2217" i="46"/>
  <c r="B2216" i="46"/>
  <c r="B2215" i="46"/>
  <c r="B2214" i="46"/>
  <c r="B2213" i="46"/>
  <c r="B2212" i="46"/>
  <c r="B2211" i="46"/>
  <c r="B2210" i="46"/>
  <c r="B2209" i="46"/>
  <c r="B2208" i="46"/>
  <c r="B2207" i="46"/>
  <c r="B2206" i="46"/>
  <c r="B2205" i="46"/>
  <c r="B2204" i="46"/>
  <c r="B2203" i="46"/>
  <c r="B2202" i="46"/>
  <c r="B2201" i="46"/>
  <c r="B2200" i="46"/>
  <c r="B2199" i="46"/>
  <c r="B2198" i="46"/>
  <c r="B2197" i="46"/>
  <c r="B2196" i="46"/>
  <c r="B2195" i="46"/>
  <c r="B2194" i="46"/>
  <c r="B2193" i="46"/>
  <c r="B2192" i="46"/>
  <c r="B2191" i="46"/>
  <c r="B2190" i="46"/>
  <c r="B2189" i="46"/>
  <c r="B2188" i="46"/>
  <c r="B2187" i="46"/>
  <c r="B2186" i="46"/>
  <c r="B2185" i="46"/>
  <c r="B2184" i="46"/>
  <c r="B2183" i="46"/>
  <c r="B2182" i="46"/>
  <c r="B2181" i="46"/>
  <c r="B2180" i="46"/>
  <c r="B2179" i="46"/>
  <c r="B2178" i="46"/>
  <c r="B2177" i="46"/>
  <c r="B2176" i="46"/>
  <c r="B2175" i="46"/>
  <c r="B2174" i="46"/>
  <c r="B2173" i="46"/>
  <c r="B2172" i="46"/>
  <c r="B2171" i="46"/>
  <c r="B2170" i="46"/>
  <c r="B2169" i="46"/>
  <c r="B2168" i="46"/>
  <c r="B2167" i="46"/>
  <c r="B2166" i="46"/>
  <c r="B2165" i="46"/>
  <c r="B2164" i="46"/>
  <c r="B2163" i="46"/>
  <c r="B2162" i="46"/>
  <c r="B2161" i="46"/>
  <c r="B2160" i="46"/>
  <c r="B2159" i="46"/>
  <c r="B2158" i="46"/>
  <c r="B2157" i="46"/>
  <c r="B2156" i="46"/>
  <c r="B2155" i="46"/>
  <c r="B2154" i="46"/>
  <c r="B2153" i="46"/>
  <c r="B2152" i="46"/>
  <c r="B2151" i="46"/>
  <c r="B2150" i="46"/>
  <c r="B2149" i="46"/>
  <c r="B2148" i="46"/>
  <c r="B2147" i="46"/>
  <c r="B2146" i="46"/>
  <c r="B2145" i="46"/>
  <c r="B2144" i="46"/>
  <c r="B2143" i="46"/>
  <c r="B2142" i="46"/>
  <c r="B2141" i="46"/>
  <c r="B2140" i="46"/>
  <c r="B2139" i="46"/>
  <c r="B2138" i="46"/>
  <c r="B2137" i="46"/>
  <c r="B2136" i="46"/>
  <c r="B2135" i="46"/>
  <c r="B2134" i="46"/>
  <c r="B2133" i="46"/>
  <c r="B2132" i="46"/>
  <c r="B2131" i="46"/>
  <c r="B2130" i="46"/>
  <c r="B2129" i="46"/>
  <c r="B2128" i="46"/>
  <c r="B2127" i="46"/>
  <c r="B2126" i="46"/>
  <c r="B2125" i="46"/>
  <c r="B2124" i="46"/>
  <c r="B2123" i="46"/>
  <c r="B2122" i="46"/>
  <c r="B2121" i="46"/>
  <c r="B2120" i="46"/>
  <c r="B2119" i="46"/>
  <c r="B2118" i="46"/>
  <c r="B2117" i="46"/>
  <c r="B2116" i="46"/>
  <c r="B2115" i="46"/>
  <c r="B2114" i="46"/>
  <c r="B2113" i="46"/>
  <c r="B2112" i="46"/>
  <c r="B2111" i="46"/>
  <c r="B2110" i="46"/>
  <c r="B2109" i="46"/>
  <c r="B2108" i="46"/>
  <c r="B2107" i="46"/>
  <c r="B2106" i="46"/>
  <c r="B2105" i="46"/>
  <c r="B2104" i="46"/>
  <c r="B2103" i="46"/>
  <c r="B2102" i="46"/>
  <c r="B2101" i="46"/>
  <c r="B2100" i="46"/>
  <c r="B2099" i="46"/>
  <c r="B2098" i="46"/>
  <c r="B2097" i="46"/>
  <c r="B2096" i="46"/>
  <c r="B2095" i="46"/>
  <c r="B2094" i="46"/>
  <c r="B2093" i="46"/>
  <c r="B2092" i="46"/>
  <c r="B2091" i="46"/>
  <c r="B2090" i="46"/>
  <c r="B2089" i="46"/>
  <c r="B2088" i="46"/>
  <c r="B2087" i="46"/>
  <c r="B2086" i="46"/>
  <c r="B2085" i="46"/>
  <c r="B2084" i="46"/>
  <c r="B2083" i="46"/>
  <c r="B2082" i="46"/>
  <c r="B2081" i="46"/>
  <c r="B2080" i="46"/>
  <c r="B2079" i="46"/>
  <c r="B2078" i="46"/>
  <c r="B2077" i="46"/>
  <c r="B2076" i="46"/>
  <c r="B2075" i="46"/>
  <c r="B2074" i="46"/>
  <c r="B2073" i="46"/>
  <c r="B2072" i="46"/>
  <c r="B2071" i="46"/>
  <c r="B2070" i="46"/>
  <c r="B2069" i="46"/>
  <c r="B2068" i="46"/>
  <c r="B2067" i="46"/>
  <c r="B2066" i="46"/>
  <c r="B2065" i="46"/>
  <c r="B2064" i="46"/>
  <c r="B2063" i="46"/>
  <c r="B2062" i="46"/>
  <c r="B2061" i="46"/>
  <c r="B2060" i="46"/>
  <c r="B2059" i="46"/>
  <c r="B2058" i="46"/>
  <c r="B2057" i="46"/>
  <c r="B2056" i="46"/>
  <c r="B2055" i="46"/>
  <c r="B2054" i="46"/>
  <c r="B2053" i="46"/>
  <c r="B2052" i="46"/>
  <c r="B2051" i="46"/>
  <c r="B2050" i="46"/>
  <c r="B2049" i="46"/>
  <c r="B2048" i="46"/>
  <c r="B2047" i="46"/>
  <c r="B2046" i="46"/>
  <c r="B2045" i="46"/>
  <c r="B2044" i="46"/>
  <c r="B2043" i="46"/>
  <c r="B2042" i="46"/>
  <c r="B2041" i="46"/>
  <c r="B2040" i="46"/>
  <c r="B2039" i="46"/>
  <c r="B2038" i="46"/>
  <c r="B2037" i="46"/>
  <c r="B2036" i="46"/>
  <c r="B2035" i="46"/>
  <c r="B2034" i="46"/>
  <c r="B2033" i="46"/>
  <c r="B2032" i="46"/>
  <c r="B2031" i="46"/>
  <c r="B2030" i="46"/>
  <c r="B2029" i="46"/>
  <c r="B2028" i="46"/>
  <c r="B2027" i="46"/>
  <c r="B2026" i="46"/>
  <c r="B2025" i="46"/>
  <c r="B2024" i="46"/>
  <c r="B2023" i="46"/>
  <c r="B2022" i="46"/>
  <c r="B2021" i="46"/>
  <c r="B2020" i="46"/>
  <c r="B2019" i="46"/>
  <c r="B2018" i="46"/>
  <c r="B2017" i="46"/>
  <c r="B2016" i="46"/>
  <c r="B2015" i="46"/>
  <c r="B2014" i="46"/>
  <c r="B2013" i="46"/>
  <c r="B2012" i="46"/>
  <c r="B2011" i="46"/>
  <c r="B2010" i="46"/>
  <c r="B2009" i="46"/>
  <c r="B2008" i="46"/>
  <c r="B2007" i="46"/>
  <c r="B2006" i="46"/>
  <c r="B2005" i="46"/>
  <c r="B2004" i="46"/>
  <c r="B2003" i="46"/>
  <c r="B2002" i="46"/>
  <c r="B2001" i="46"/>
  <c r="B2000" i="46"/>
  <c r="B1999" i="46"/>
  <c r="B1998" i="46"/>
  <c r="B1997" i="46"/>
  <c r="B1996" i="46"/>
  <c r="B1995" i="46"/>
  <c r="B1994" i="46"/>
  <c r="B1993" i="46"/>
  <c r="B1992" i="46"/>
  <c r="B1991" i="46"/>
  <c r="B1990" i="46"/>
  <c r="B1989" i="46"/>
  <c r="B1988" i="46"/>
  <c r="B1987" i="46"/>
  <c r="B1986" i="46"/>
  <c r="B1985" i="46"/>
  <c r="B1984" i="46"/>
  <c r="B1983" i="46"/>
  <c r="B1982" i="46"/>
  <c r="B1981" i="46"/>
  <c r="B1980" i="46"/>
  <c r="B1979" i="46"/>
  <c r="B1978" i="46"/>
  <c r="B1977" i="46"/>
  <c r="B1976" i="46"/>
  <c r="B1975" i="46"/>
  <c r="B1974" i="46"/>
  <c r="B1973" i="46"/>
  <c r="B1972" i="46"/>
  <c r="B1971" i="46"/>
  <c r="B1970" i="46"/>
  <c r="B1969" i="46"/>
  <c r="B1968" i="46"/>
  <c r="B1967" i="46"/>
  <c r="B1966" i="46"/>
  <c r="B1965" i="46"/>
  <c r="B1964" i="46"/>
  <c r="B1963" i="46"/>
  <c r="B1962" i="46"/>
  <c r="B1961" i="46"/>
  <c r="B1960" i="46"/>
  <c r="B1959" i="46"/>
  <c r="B1958" i="46"/>
  <c r="B1957" i="46"/>
  <c r="B1956" i="46"/>
  <c r="B1955" i="46"/>
  <c r="B1954" i="46"/>
  <c r="B1953" i="46"/>
  <c r="B1952" i="46"/>
  <c r="B1951" i="46"/>
  <c r="B1950" i="46"/>
  <c r="B1949" i="46"/>
  <c r="B1948" i="46"/>
  <c r="B1947" i="46"/>
  <c r="B1946" i="46"/>
  <c r="B1945" i="46"/>
  <c r="B1944" i="46"/>
  <c r="B1943" i="46"/>
  <c r="B1942" i="46"/>
  <c r="B1941" i="46"/>
  <c r="B1940" i="46"/>
  <c r="B1939" i="46"/>
  <c r="B1938" i="46"/>
  <c r="B1937" i="46"/>
  <c r="B1936" i="46"/>
  <c r="B1935" i="46"/>
  <c r="B1934" i="46"/>
  <c r="B1933" i="46"/>
  <c r="B1932" i="46"/>
  <c r="B1931" i="46"/>
  <c r="B1930" i="46"/>
  <c r="B1929" i="46"/>
  <c r="B1928" i="46"/>
  <c r="B1927" i="46"/>
  <c r="B1926" i="46"/>
  <c r="B1925" i="46"/>
  <c r="B1924" i="46"/>
  <c r="B1923" i="46"/>
  <c r="B1922" i="46"/>
  <c r="B1921" i="46"/>
  <c r="B1920" i="46"/>
  <c r="B1919" i="46"/>
  <c r="B1918" i="46"/>
  <c r="B1917" i="46"/>
  <c r="B1916" i="46"/>
  <c r="B1915" i="46"/>
  <c r="B1914" i="46"/>
  <c r="B1913" i="46"/>
  <c r="B1912" i="46"/>
  <c r="B1911" i="46"/>
  <c r="B1910" i="46"/>
  <c r="B1909" i="46"/>
  <c r="B1908" i="46"/>
  <c r="B1907" i="46"/>
  <c r="B1906" i="46"/>
  <c r="B1905" i="46"/>
  <c r="B1904" i="46"/>
  <c r="B1903" i="46"/>
  <c r="B1902" i="46"/>
  <c r="B1901" i="46"/>
  <c r="B1900" i="46"/>
  <c r="B1899" i="46"/>
  <c r="B1898" i="46"/>
  <c r="B1897" i="46"/>
  <c r="B1896" i="46"/>
  <c r="B1895" i="46"/>
  <c r="B1894" i="46"/>
  <c r="B1893" i="46"/>
  <c r="B1892" i="46"/>
  <c r="B1891" i="46"/>
  <c r="B1890" i="46"/>
  <c r="B1889" i="46"/>
  <c r="B1888" i="46"/>
  <c r="B1887" i="46"/>
  <c r="B1886" i="46"/>
  <c r="B1885" i="46"/>
  <c r="B1884" i="46"/>
  <c r="B1883" i="46"/>
  <c r="B1882" i="46"/>
  <c r="B1881" i="46"/>
  <c r="B1880" i="46"/>
  <c r="B1879" i="46"/>
  <c r="B1878" i="46"/>
  <c r="B1877" i="46"/>
  <c r="B1876" i="46"/>
  <c r="B1875" i="46"/>
  <c r="B1874" i="46"/>
  <c r="B1873" i="46"/>
  <c r="B1872" i="46"/>
  <c r="B1871" i="46"/>
  <c r="B1870" i="46"/>
  <c r="B1869" i="46"/>
  <c r="B1868" i="46"/>
  <c r="B1867" i="46"/>
  <c r="B1866" i="46"/>
  <c r="B1865" i="46"/>
  <c r="B1864" i="46"/>
  <c r="B1863" i="46"/>
  <c r="B1862" i="46"/>
  <c r="B1861" i="46"/>
  <c r="B1860" i="46"/>
  <c r="B1859" i="46"/>
  <c r="B1858" i="46"/>
  <c r="B1857" i="46"/>
  <c r="B1856" i="46"/>
  <c r="B1855" i="46"/>
  <c r="B1854" i="46"/>
  <c r="B1853" i="46"/>
  <c r="B1852" i="46"/>
  <c r="B1851" i="46"/>
  <c r="B1850" i="46"/>
  <c r="B1849" i="46"/>
  <c r="B1848" i="46"/>
  <c r="B1847" i="46"/>
  <c r="B1846" i="46"/>
  <c r="B1845" i="46"/>
  <c r="B1844" i="46"/>
  <c r="B1843" i="46"/>
  <c r="B1842" i="46"/>
  <c r="B1841" i="46"/>
  <c r="B1840" i="46"/>
  <c r="B1839" i="46"/>
  <c r="B1838" i="46"/>
  <c r="B1837" i="46"/>
  <c r="B1836" i="46"/>
  <c r="B1835" i="46"/>
  <c r="B1834" i="46"/>
  <c r="B1833" i="46"/>
  <c r="B1832" i="46"/>
  <c r="B1831" i="46"/>
  <c r="B1830" i="46"/>
  <c r="B1829" i="46"/>
  <c r="B1828" i="46"/>
  <c r="B1827" i="46"/>
  <c r="B1826" i="46"/>
  <c r="B1825" i="46"/>
  <c r="B1824" i="46"/>
  <c r="B1823" i="46"/>
  <c r="B1822" i="46"/>
  <c r="B1821" i="46"/>
  <c r="B1820" i="46"/>
  <c r="B1819" i="46"/>
  <c r="B1818" i="46"/>
  <c r="B1817" i="46"/>
  <c r="B1816" i="46"/>
  <c r="B1815" i="46"/>
  <c r="B1814" i="46"/>
  <c r="B1813" i="46"/>
  <c r="B1812" i="46"/>
  <c r="B1811" i="46"/>
  <c r="B1810" i="46"/>
  <c r="B1809" i="46"/>
  <c r="B1808" i="46"/>
  <c r="B1807" i="46"/>
  <c r="B1806" i="46"/>
  <c r="B1805" i="46"/>
  <c r="B1804" i="46"/>
  <c r="B1803" i="46"/>
  <c r="B1802" i="46"/>
  <c r="B1801" i="46"/>
  <c r="B1800" i="46"/>
  <c r="B1799" i="46"/>
  <c r="B1798" i="46"/>
  <c r="B1797" i="46"/>
  <c r="B1796" i="46"/>
  <c r="B1795" i="46"/>
  <c r="B1794" i="46"/>
  <c r="B1793" i="46"/>
  <c r="B1792" i="46"/>
  <c r="B1791" i="46"/>
  <c r="B1790" i="46"/>
  <c r="B1789" i="46"/>
  <c r="B1788" i="46"/>
  <c r="B1787" i="46"/>
  <c r="B1786" i="46"/>
  <c r="B1785" i="46"/>
  <c r="B1784" i="46"/>
  <c r="B1783" i="46"/>
  <c r="B1782" i="46"/>
  <c r="B1781" i="46"/>
  <c r="B1780" i="46"/>
  <c r="B1779" i="46"/>
  <c r="B1778" i="46"/>
  <c r="B1777" i="46"/>
  <c r="B1776" i="46"/>
  <c r="B1775" i="46"/>
  <c r="B1774" i="46"/>
  <c r="B1773" i="46"/>
  <c r="B1772" i="46"/>
  <c r="B1771" i="46"/>
  <c r="B1770" i="46"/>
  <c r="B1769" i="46"/>
  <c r="B1768" i="46"/>
  <c r="B1767" i="46"/>
  <c r="B1766" i="46"/>
  <c r="B1765" i="46"/>
  <c r="B1764" i="46"/>
  <c r="B1763" i="46"/>
  <c r="B1762" i="46"/>
  <c r="B1761" i="46"/>
  <c r="B1760" i="46"/>
  <c r="B1759" i="46"/>
  <c r="B1758" i="46"/>
  <c r="B1757" i="46"/>
  <c r="B1756" i="46"/>
  <c r="B1755" i="46"/>
  <c r="B1754" i="46"/>
  <c r="B1753" i="46"/>
  <c r="B1752" i="46"/>
  <c r="B1751" i="46"/>
  <c r="B1750" i="46"/>
  <c r="B1749" i="46"/>
  <c r="B1748" i="46"/>
  <c r="B1747" i="46"/>
  <c r="B1746" i="46"/>
  <c r="B1745" i="46"/>
  <c r="B1744" i="46"/>
  <c r="B1743" i="46"/>
  <c r="B1742" i="46"/>
  <c r="B1741" i="46"/>
  <c r="B1740" i="46"/>
  <c r="B1739" i="46"/>
  <c r="B1738" i="46"/>
  <c r="B1737" i="46"/>
  <c r="B1736" i="46"/>
  <c r="B1735" i="46"/>
  <c r="B1734" i="46"/>
  <c r="B1733" i="46"/>
  <c r="B1732" i="46"/>
  <c r="B1731" i="46"/>
  <c r="B1730" i="46"/>
  <c r="B1729" i="46"/>
  <c r="B1728" i="46"/>
  <c r="B1727" i="46"/>
  <c r="B1726" i="46"/>
  <c r="B1725" i="46"/>
  <c r="B1724" i="46"/>
  <c r="B1723" i="46"/>
  <c r="B1722" i="46"/>
  <c r="B1721" i="46"/>
  <c r="B1720" i="46"/>
  <c r="B1719" i="46"/>
  <c r="B1718" i="46"/>
  <c r="B1717" i="46"/>
  <c r="B1716" i="46"/>
  <c r="B1715" i="46"/>
  <c r="B1714" i="46"/>
  <c r="B1713" i="46"/>
  <c r="B1712" i="46"/>
  <c r="B1711" i="46"/>
  <c r="B1710" i="46"/>
  <c r="B1709" i="46"/>
  <c r="B1708" i="46"/>
  <c r="B1707" i="46"/>
  <c r="B1706" i="46"/>
  <c r="B1705" i="46"/>
  <c r="B1704" i="46"/>
  <c r="B1703" i="46"/>
  <c r="B1702" i="46"/>
  <c r="B1701" i="46"/>
  <c r="B1700" i="46"/>
  <c r="B1699" i="46"/>
  <c r="B1698" i="46"/>
  <c r="B1697" i="46"/>
  <c r="B1696" i="46"/>
  <c r="B1695" i="46"/>
  <c r="B1694" i="46"/>
  <c r="B1693" i="46"/>
  <c r="B1692" i="46"/>
  <c r="B1691" i="46"/>
  <c r="B1690" i="46"/>
  <c r="B1689" i="46"/>
  <c r="B1688" i="46"/>
  <c r="B1687" i="46"/>
  <c r="B1686" i="46"/>
  <c r="B1685" i="46"/>
  <c r="B1684" i="46"/>
  <c r="B1683" i="46"/>
  <c r="B1682" i="46"/>
  <c r="B1681" i="46"/>
  <c r="B1680" i="46"/>
  <c r="B1679" i="46"/>
  <c r="B1678" i="46"/>
  <c r="B1677" i="46"/>
  <c r="B1676" i="46"/>
  <c r="B1675" i="46"/>
  <c r="B1674" i="46"/>
  <c r="B1673" i="46"/>
  <c r="B1672" i="46"/>
  <c r="B1671" i="46"/>
  <c r="B1670" i="46"/>
  <c r="B1669" i="46"/>
  <c r="B1668" i="46"/>
  <c r="B1667" i="46"/>
  <c r="B1666" i="46"/>
  <c r="B1665" i="46"/>
  <c r="B1664" i="46"/>
  <c r="B1663" i="46"/>
  <c r="B1662" i="46"/>
  <c r="B1661" i="46"/>
  <c r="B1660" i="46"/>
  <c r="B1659" i="46"/>
  <c r="B1658" i="46"/>
  <c r="B1657" i="46"/>
  <c r="B1656" i="46"/>
  <c r="B1655" i="46"/>
  <c r="B1654" i="46"/>
  <c r="B1653" i="46"/>
  <c r="B1652" i="46"/>
  <c r="B1651" i="46"/>
  <c r="B1650" i="46"/>
  <c r="B1649" i="46"/>
  <c r="B1648" i="46"/>
  <c r="B1647" i="46"/>
  <c r="B1646" i="46"/>
  <c r="B1645" i="46"/>
  <c r="B1644" i="46"/>
  <c r="B1643" i="46"/>
  <c r="B1642" i="46"/>
  <c r="B1641" i="46"/>
  <c r="B1640" i="46"/>
  <c r="B1639" i="46"/>
  <c r="B1638" i="46"/>
  <c r="B1637" i="46"/>
  <c r="B1636" i="46"/>
  <c r="B1635" i="46"/>
  <c r="B1634" i="46"/>
  <c r="B1633" i="46"/>
  <c r="B1632" i="46"/>
  <c r="B1631" i="46"/>
  <c r="B1630" i="46"/>
  <c r="B1629" i="46"/>
  <c r="B1628" i="46"/>
  <c r="B1627" i="46"/>
  <c r="B1626" i="46"/>
  <c r="B1625" i="46"/>
  <c r="B1624" i="46"/>
  <c r="B1623" i="46"/>
  <c r="B1622" i="46"/>
  <c r="B1621" i="46"/>
  <c r="B1620" i="46"/>
  <c r="B1619" i="46"/>
  <c r="B1618" i="46"/>
  <c r="B1617" i="46"/>
  <c r="B1616" i="46"/>
  <c r="B1615" i="46"/>
  <c r="B1614" i="46"/>
  <c r="B1613" i="46"/>
  <c r="B1612" i="46"/>
  <c r="B1611" i="46"/>
  <c r="B1610" i="46"/>
  <c r="B1609" i="46"/>
  <c r="B1608" i="46"/>
  <c r="B1607" i="46"/>
  <c r="B1606" i="46"/>
  <c r="B1605" i="46"/>
  <c r="B1604" i="46"/>
  <c r="B1603" i="46"/>
  <c r="B1602" i="46"/>
  <c r="B1601" i="46"/>
  <c r="B1600" i="46"/>
  <c r="B1599" i="46"/>
  <c r="B1598" i="46"/>
  <c r="B1597" i="46"/>
  <c r="B1596" i="46"/>
  <c r="B1595" i="46"/>
  <c r="B1594" i="46"/>
  <c r="B1593" i="46"/>
  <c r="B1592" i="46"/>
  <c r="B1591" i="46"/>
  <c r="B1590" i="46"/>
  <c r="B1589" i="46"/>
  <c r="B1588" i="46"/>
  <c r="B1587" i="46"/>
  <c r="B1586" i="46"/>
  <c r="B1585" i="46"/>
  <c r="B1584" i="46"/>
  <c r="B1583" i="46"/>
  <c r="B1582" i="46"/>
  <c r="B1581" i="46"/>
  <c r="B1580" i="46"/>
  <c r="B1579" i="46"/>
  <c r="B1578" i="46"/>
  <c r="B1577" i="46"/>
  <c r="B1576" i="46"/>
  <c r="B1575" i="46"/>
  <c r="B1574" i="46"/>
  <c r="B1573" i="46"/>
  <c r="B1572" i="46"/>
  <c r="B1571" i="46"/>
  <c r="B1570" i="46"/>
  <c r="B1569" i="46"/>
  <c r="B1568" i="46"/>
  <c r="B1567" i="46"/>
  <c r="B1566" i="46"/>
  <c r="B1565" i="46"/>
  <c r="B1564" i="46"/>
  <c r="B1563" i="46"/>
  <c r="B1562" i="46"/>
  <c r="B1561" i="46"/>
  <c r="B1560" i="46"/>
  <c r="B1559" i="46"/>
  <c r="B1558" i="46"/>
  <c r="B1557" i="46"/>
  <c r="B1556" i="46"/>
  <c r="B1555" i="46"/>
  <c r="B1554" i="46"/>
  <c r="B1553" i="46"/>
  <c r="B1552" i="46"/>
  <c r="B1551" i="46"/>
  <c r="B1550" i="46"/>
  <c r="B1549" i="46"/>
  <c r="B1548" i="46"/>
  <c r="B1547" i="46"/>
  <c r="B1546" i="46"/>
  <c r="B1545" i="46"/>
  <c r="B1544" i="46"/>
  <c r="B1543" i="46"/>
  <c r="B1542" i="46"/>
  <c r="B1541" i="46"/>
  <c r="B1540" i="46"/>
  <c r="B1539" i="46"/>
  <c r="B1538" i="46"/>
  <c r="B1537" i="46"/>
  <c r="B1536" i="46"/>
  <c r="B1535" i="46"/>
  <c r="B1534" i="46"/>
  <c r="B1533" i="46"/>
  <c r="B1532" i="46"/>
  <c r="B1531" i="46"/>
  <c r="B1530" i="46"/>
  <c r="B1529" i="46"/>
  <c r="B1528" i="46"/>
  <c r="B1527" i="46"/>
  <c r="B1526" i="46"/>
  <c r="B1525" i="46"/>
  <c r="B1524" i="46"/>
  <c r="B1523" i="46"/>
  <c r="B1522" i="46"/>
  <c r="B1521" i="46"/>
  <c r="B1520" i="46"/>
  <c r="B1519" i="46"/>
  <c r="B1518" i="46"/>
  <c r="B1517" i="46"/>
  <c r="B1516" i="46"/>
  <c r="B1515" i="46"/>
  <c r="B1514" i="46"/>
  <c r="B1513" i="46"/>
  <c r="B1512" i="46"/>
  <c r="B1511" i="46"/>
  <c r="B1510" i="46"/>
  <c r="B1509" i="46"/>
  <c r="B1508" i="46"/>
  <c r="B1507" i="46"/>
  <c r="B1506" i="46"/>
  <c r="B1505" i="46"/>
  <c r="B1504" i="46"/>
  <c r="B1503" i="46"/>
  <c r="B1502" i="46"/>
  <c r="B1501" i="46"/>
  <c r="B1500" i="46"/>
  <c r="B1499" i="46"/>
  <c r="B1498" i="46"/>
  <c r="B1497" i="46"/>
  <c r="B1496" i="46"/>
  <c r="B1495" i="46"/>
  <c r="B1494" i="46"/>
  <c r="B1493" i="46"/>
  <c r="B1492" i="46"/>
  <c r="B1491" i="46"/>
  <c r="B1490" i="46"/>
  <c r="B1489" i="46"/>
  <c r="B1488" i="46"/>
  <c r="B1487" i="46"/>
  <c r="B1486" i="46"/>
  <c r="B1485" i="46"/>
  <c r="B1484" i="46"/>
  <c r="B1483" i="46"/>
  <c r="B1482" i="46"/>
  <c r="B1481" i="46"/>
  <c r="B1480" i="46"/>
  <c r="B1479" i="46"/>
  <c r="B1478" i="46"/>
  <c r="B1477" i="46"/>
  <c r="B1476" i="46"/>
  <c r="B1475" i="46"/>
  <c r="B1474" i="46"/>
  <c r="B1473" i="46"/>
  <c r="B1472" i="46"/>
  <c r="B1471" i="46"/>
  <c r="B1470" i="46"/>
  <c r="B1469" i="46"/>
  <c r="B1468" i="46"/>
  <c r="B1467" i="46"/>
  <c r="B1466" i="46"/>
  <c r="B1465" i="46"/>
  <c r="B1464" i="46"/>
  <c r="B1463" i="46"/>
  <c r="B1462" i="46"/>
  <c r="B1461" i="46"/>
  <c r="B1460" i="46"/>
  <c r="B1459" i="46"/>
  <c r="B1458" i="46"/>
  <c r="B1457" i="46"/>
  <c r="B1456" i="46"/>
  <c r="B1455" i="46"/>
  <c r="B1454" i="46"/>
  <c r="B1453" i="46"/>
  <c r="B1452" i="46"/>
  <c r="B1451" i="46"/>
  <c r="B1450" i="46"/>
  <c r="B1449" i="46"/>
  <c r="B1448" i="46"/>
  <c r="B1447" i="46"/>
  <c r="B1446" i="46"/>
  <c r="B1445" i="46"/>
  <c r="B1444" i="46"/>
  <c r="B1443" i="46"/>
  <c r="B1442" i="46"/>
  <c r="B1441" i="46"/>
  <c r="B1440" i="46"/>
  <c r="B1439" i="46"/>
  <c r="B1438" i="46"/>
  <c r="B1437" i="46"/>
  <c r="B1436" i="46"/>
  <c r="B1435" i="46"/>
  <c r="B1434" i="46"/>
  <c r="B1433" i="46"/>
  <c r="B1432" i="46"/>
  <c r="B1431" i="46"/>
  <c r="B1430" i="46"/>
  <c r="B1429" i="46"/>
  <c r="B1428" i="46"/>
  <c r="B1427" i="46"/>
  <c r="B1426" i="46"/>
  <c r="B1425" i="46"/>
  <c r="B1424" i="46"/>
  <c r="B1423" i="46"/>
  <c r="B1422" i="46"/>
  <c r="B1421" i="46"/>
  <c r="B1420" i="46"/>
  <c r="B1419" i="46"/>
  <c r="B1418" i="46"/>
  <c r="B1417" i="46"/>
  <c r="B1416" i="46"/>
  <c r="B1415" i="46"/>
  <c r="B1414" i="46"/>
  <c r="B1413" i="46"/>
  <c r="B1412" i="46"/>
  <c r="B1411" i="46"/>
  <c r="B1410" i="46"/>
  <c r="B1409" i="46"/>
  <c r="B1408" i="46"/>
  <c r="B1407" i="46"/>
  <c r="B1406" i="46"/>
  <c r="B1405" i="46"/>
  <c r="B1404" i="46"/>
  <c r="B1403" i="46"/>
  <c r="B1402" i="46"/>
  <c r="B1401" i="46"/>
  <c r="B1400" i="46"/>
  <c r="B1399" i="46"/>
  <c r="B1398" i="46"/>
  <c r="B1397" i="46"/>
  <c r="B1396" i="46"/>
  <c r="B1395" i="46"/>
  <c r="B1394" i="46"/>
  <c r="B1393" i="46"/>
  <c r="B1392" i="46"/>
  <c r="B1391" i="46"/>
  <c r="B1390" i="46"/>
  <c r="B1389" i="46"/>
  <c r="B1388" i="46"/>
  <c r="B1387" i="46"/>
  <c r="B1386" i="46"/>
  <c r="B1385" i="46"/>
  <c r="B1384" i="46"/>
  <c r="B1383" i="46"/>
  <c r="B1382" i="46"/>
  <c r="B1381" i="46"/>
  <c r="B1380" i="46"/>
  <c r="B1379" i="46"/>
  <c r="B1378" i="46"/>
  <c r="B1377" i="46"/>
  <c r="B1376" i="46"/>
  <c r="B1375" i="46"/>
  <c r="B1374" i="46"/>
  <c r="B1373" i="46"/>
  <c r="B1372" i="46"/>
  <c r="B1371" i="46"/>
  <c r="B1370" i="46"/>
  <c r="B1369" i="46"/>
  <c r="B1368" i="46"/>
  <c r="B1367" i="46"/>
  <c r="B1366" i="46"/>
  <c r="B1365" i="46"/>
  <c r="B1364" i="46"/>
  <c r="B1363" i="46"/>
  <c r="B1362" i="46"/>
  <c r="B1361" i="46"/>
  <c r="B1360" i="46"/>
  <c r="B1359" i="46"/>
  <c r="B1358" i="46"/>
  <c r="B1357" i="46"/>
  <c r="B1356" i="46"/>
  <c r="B1355" i="46"/>
  <c r="B1354" i="46"/>
  <c r="B1353" i="46"/>
  <c r="B1352" i="46"/>
  <c r="B1351" i="46"/>
  <c r="B1350" i="46"/>
  <c r="B1349" i="46"/>
  <c r="B1348" i="46"/>
  <c r="B1347" i="46"/>
  <c r="B1346" i="46"/>
  <c r="B1345" i="46"/>
  <c r="B1344" i="46"/>
  <c r="B1343" i="46"/>
  <c r="B1342" i="46"/>
  <c r="B1341" i="46"/>
  <c r="B1340" i="46"/>
  <c r="B1339" i="46"/>
  <c r="B1338" i="46"/>
  <c r="B1337" i="46"/>
  <c r="B1336" i="46"/>
  <c r="B1335" i="46"/>
  <c r="B1334" i="46"/>
  <c r="B1333" i="46"/>
  <c r="B1332" i="46"/>
  <c r="B1331" i="46"/>
  <c r="B1330" i="46"/>
  <c r="B1329" i="46"/>
  <c r="B1328" i="46"/>
  <c r="B1327" i="46"/>
  <c r="B1326" i="46"/>
  <c r="B1325" i="46"/>
  <c r="B1324" i="46"/>
  <c r="B1323" i="46"/>
  <c r="B1322" i="46"/>
  <c r="B1321" i="46"/>
  <c r="B1320" i="46"/>
  <c r="B1319" i="46"/>
  <c r="B1318" i="46"/>
  <c r="B1317" i="46"/>
  <c r="B1316" i="46"/>
  <c r="B1315" i="46"/>
  <c r="B1314" i="46"/>
  <c r="B1313" i="46"/>
  <c r="B1312" i="46"/>
  <c r="B1311" i="46"/>
  <c r="B1310" i="46"/>
  <c r="B1309" i="46"/>
  <c r="B1308" i="46"/>
  <c r="B1307" i="46"/>
  <c r="B1306" i="46"/>
  <c r="B1305" i="46"/>
  <c r="B1304" i="46"/>
  <c r="B1303" i="46"/>
  <c r="B1302" i="46"/>
  <c r="B1301" i="46"/>
  <c r="B1300" i="46"/>
  <c r="B1299" i="46"/>
  <c r="B1298" i="46"/>
  <c r="B1297" i="46"/>
  <c r="B1296" i="46"/>
  <c r="B1295" i="46"/>
  <c r="B1294" i="46"/>
  <c r="B1293" i="46"/>
  <c r="B1292" i="46"/>
  <c r="B1291" i="46"/>
  <c r="B1290" i="46"/>
  <c r="B1289" i="46"/>
  <c r="B1288" i="46"/>
  <c r="B1287" i="46"/>
  <c r="B1286" i="46"/>
  <c r="B1285" i="46"/>
  <c r="B1284" i="46"/>
  <c r="B1283" i="46"/>
  <c r="B1282" i="46"/>
  <c r="B1281" i="46"/>
  <c r="B1280" i="46"/>
  <c r="B1279" i="46"/>
  <c r="B1278" i="46"/>
  <c r="B1277" i="46"/>
  <c r="B1276" i="46"/>
  <c r="B1275" i="46"/>
  <c r="B1274" i="46"/>
  <c r="B1273" i="46"/>
  <c r="B1272" i="46"/>
  <c r="B1271" i="46"/>
  <c r="B1270" i="46"/>
  <c r="B1269" i="46"/>
  <c r="B1268" i="46"/>
  <c r="B1267" i="46"/>
  <c r="B1266" i="46"/>
  <c r="B1265" i="46"/>
  <c r="B1264" i="46"/>
  <c r="B1263" i="46"/>
  <c r="B1262" i="46"/>
  <c r="B1261" i="46"/>
  <c r="B1260" i="46"/>
  <c r="B1259" i="46"/>
  <c r="B1258" i="46"/>
  <c r="B1257" i="46"/>
  <c r="B1256" i="46"/>
  <c r="B1255" i="46"/>
  <c r="B1254" i="46"/>
  <c r="B1253" i="46"/>
  <c r="B1252" i="46"/>
  <c r="B1251" i="46"/>
  <c r="B1250" i="46"/>
  <c r="B1249" i="46"/>
  <c r="B1248" i="46"/>
  <c r="B1247" i="46"/>
  <c r="B1246" i="46"/>
  <c r="B1245" i="46"/>
  <c r="B1244" i="46"/>
  <c r="B1243" i="46"/>
  <c r="B1242" i="46"/>
  <c r="B1241" i="46"/>
  <c r="B1240" i="46"/>
  <c r="B1239" i="46"/>
  <c r="B1238" i="46"/>
  <c r="B1237" i="46"/>
  <c r="B1236" i="46"/>
  <c r="B1235" i="46"/>
  <c r="B1234" i="46"/>
  <c r="B1233" i="46"/>
  <c r="B1232" i="46"/>
  <c r="B1231" i="46"/>
  <c r="B1230" i="46"/>
  <c r="B1229" i="46"/>
  <c r="B1228" i="46"/>
  <c r="B1227" i="46"/>
  <c r="B1226" i="46"/>
  <c r="B1225" i="46"/>
  <c r="B1224" i="46"/>
  <c r="B1223" i="46"/>
  <c r="B1222" i="46"/>
  <c r="B1221" i="46"/>
  <c r="B1220" i="46"/>
  <c r="B1219" i="46"/>
  <c r="B1218" i="46"/>
  <c r="B1217" i="46"/>
  <c r="B1216" i="46"/>
  <c r="B1215" i="46"/>
  <c r="B1214" i="46"/>
  <c r="B1213" i="46"/>
  <c r="B1212" i="46"/>
  <c r="B1211" i="46"/>
  <c r="B1210" i="46"/>
  <c r="B1209" i="46"/>
  <c r="B1208" i="46"/>
  <c r="B1207" i="46"/>
  <c r="B1206" i="46"/>
  <c r="B1205" i="46"/>
  <c r="B1204" i="46"/>
  <c r="B1203" i="46"/>
  <c r="B1202" i="46"/>
  <c r="B1201" i="46"/>
  <c r="B1200" i="46"/>
  <c r="B1199" i="46"/>
  <c r="B1198" i="46"/>
  <c r="B1197" i="46"/>
  <c r="B1196" i="46"/>
  <c r="B1195" i="46"/>
  <c r="B1194" i="46"/>
  <c r="B1193" i="46"/>
  <c r="B1192" i="46"/>
  <c r="B1191" i="46"/>
  <c r="B1190" i="46"/>
  <c r="B1189" i="46"/>
  <c r="B1188" i="46"/>
  <c r="B1187" i="46"/>
  <c r="B1186" i="46"/>
  <c r="B1185" i="46"/>
  <c r="B1184" i="46"/>
  <c r="B1183" i="46"/>
  <c r="B1182" i="46"/>
  <c r="B1181" i="46"/>
  <c r="B1180" i="46"/>
  <c r="B1179" i="46"/>
  <c r="B1178" i="46"/>
  <c r="B1177" i="46"/>
  <c r="B1176" i="46"/>
  <c r="B1175" i="46"/>
  <c r="B1174" i="46"/>
  <c r="B1173" i="46"/>
  <c r="B1172" i="46"/>
  <c r="B1171" i="46"/>
  <c r="B1170" i="46"/>
  <c r="B1169" i="46"/>
  <c r="B1168" i="46"/>
  <c r="B1167" i="46"/>
  <c r="B1166" i="46"/>
  <c r="B1165" i="46"/>
  <c r="B1164" i="46"/>
  <c r="B1163" i="46"/>
  <c r="B1162" i="46"/>
  <c r="B1161" i="46"/>
  <c r="B1160" i="46"/>
  <c r="B1159" i="46"/>
  <c r="B1158" i="46"/>
  <c r="B1157" i="46"/>
  <c r="B1156" i="46"/>
  <c r="B1155" i="46"/>
  <c r="B1154" i="46"/>
  <c r="B1153" i="46"/>
  <c r="B1152" i="46"/>
  <c r="B1151" i="46"/>
  <c r="B1150" i="46"/>
  <c r="B1149" i="46"/>
  <c r="B1148" i="46"/>
  <c r="B1147" i="46"/>
  <c r="B1146" i="46"/>
  <c r="B1145" i="46"/>
  <c r="B1144" i="46"/>
  <c r="B1143" i="46"/>
  <c r="B1142" i="46"/>
  <c r="B1141" i="46"/>
  <c r="B1140" i="46"/>
  <c r="B1139" i="46"/>
  <c r="B1138" i="46"/>
  <c r="B1137" i="46"/>
  <c r="B1136" i="46"/>
  <c r="B1135" i="46"/>
  <c r="B1134" i="46"/>
  <c r="B1133" i="46"/>
  <c r="B1132" i="46"/>
  <c r="B1131" i="46"/>
  <c r="B1130" i="46"/>
  <c r="B1129" i="46"/>
  <c r="B1128" i="46"/>
  <c r="B1127" i="46"/>
  <c r="B1126" i="46"/>
  <c r="B1125" i="46"/>
  <c r="B1124" i="46"/>
  <c r="B1123" i="46"/>
  <c r="B1122" i="46"/>
  <c r="B1121" i="46"/>
  <c r="B1120" i="46"/>
  <c r="B1119" i="46"/>
  <c r="B1118" i="46"/>
  <c r="B1117" i="46"/>
  <c r="B1116" i="46"/>
  <c r="B1115" i="46"/>
  <c r="B1114" i="46"/>
  <c r="B1113" i="46"/>
  <c r="B1112" i="46"/>
  <c r="B1111" i="46"/>
  <c r="B1110" i="46"/>
  <c r="B1109" i="46"/>
  <c r="B1108" i="46"/>
  <c r="B1107" i="46"/>
  <c r="B1106" i="46"/>
  <c r="B1105" i="46"/>
  <c r="B1104" i="46"/>
  <c r="B1103" i="46"/>
  <c r="B1102" i="46"/>
  <c r="B1101" i="46"/>
  <c r="B1100" i="46"/>
  <c r="B1099" i="46"/>
  <c r="B1098" i="46"/>
  <c r="B1097" i="46"/>
  <c r="B1096" i="46"/>
  <c r="B1095" i="46"/>
  <c r="B1094" i="46"/>
  <c r="B1093" i="46"/>
  <c r="B1092" i="46"/>
  <c r="B1091" i="46"/>
  <c r="B1090" i="46"/>
  <c r="B1089" i="46"/>
  <c r="B1088" i="46"/>
  <c r="B1087" i="46"/>
  <c r="B1086" i="46"/>
  <c r="B1085" i="46"/>
  <c r="B1084" i="46"/>
  <c r="B1083" i="46"/>
  <c r="B1082" i="46"/>
  <c r="B1081" i="46"/>
  <c r="B1080" i="46"/>
  <c r="B1079" i="46"/>
  <c r="B1078" i="46"/>
  <c r="B1077" i="46"/>
  <c r="B1076" i="46"/>
  <c r="B1075" i="46"/>
  <c r="B1074" i="46"/>
  <c r="B1073" i="46"/>
  <c r="B1072" i="46"/>
  <c r="B1071" i="46"/>
  <c r="B1070" i="46"/>
  <c r="B1069" i="46"/>
  <c r="B1068" i="46"/>
  <c r="B1067" i="46"/>
  <c r="B1066" i="46"/>
  <c r="B1065" i="46"/>
  <c r="B1064" i="46"/>
  <c r="B1063" i="46"/>
  <c r="B1062" i="46"/>
  <c r="B1061" i="46"/>
  <c r="B1060" i="46"/>
  <c r="B1059" i="46"/>
  <c r="B1058" i="46"/>
  <c r="B1057" i="46"/>
  <c r="B1056" i="46"/>
  <c r="B1055" i="46"/>
  <c r="B1054" i="46"/>
  <c r="B1053" i="46"/>
  <c r="B1052" i="46"/>
  <c r="B1051" i="46"/>
  <c r="B1050" i="46"/>
  <c r="B1049" i="46"/>
  <c r="B1048" i="46"/>
  <c r="B1047" i="46"/>
  <c r="B1046" i="46"/>
  <c r="B1045" i="46"/>
  <c r="B1044" i="46"/>
  <c r="B1043" i="46"/>
  <c r="B1042" i="46"/>
  <c r="B1041" i="46"/>
  <c r="B1040" i="46"/>
  <c r="B1039" i="46"/>
  <c r="B1038" i="46"/>
  <c r="B1037" i="46"/>
  <c r="B1036" i="46"/>
  <c r="B1035" i="46"/>
  <c r="B1034" i="46"/>
  <c r="B1033" i="46"/>
  <c r="B1032" i="46"/>
  <c r="B1031" i="46"/>
  <c r="B1030" i="46"/>
  <c r="B1029" i="46"/>
  <c r="B1028" i="46"/>
  <c r="B1027" i="46"/>
  <c r="B1026" i="46"/>
  <c r="B1025" i="46"/>
  <c r="B1024" i="46"/>
  <c r="B1023" i="46"/>
  <c r="B1022" i="46"/>
  <c r="B1021" i="46"/>
  <c r="B1020" i="46"/>
  <c r="B1019" i="46"/>
  <c r="B1018" i="46"/>
  <c r="B1017" i="46"/>
  <c r="B1016" i="46"/>
  <c r="B1015" i="46"/>
  <c r="B1014" i="46"/>
  <c r="B1013" i="46"/>
  <c r="B1012" i="46"/>
  <c r="B1011" i="46"/>
  <c r="B1010" i="46"/>
  <c r="B1009" i="46"/>
  <c r="B1008" i="46"/>
  <c r="B1007" i="46"/>
  <c r="B1006" i="46"/>
  <c r="B1005" i="46"/>
  <c r="B1004" i="46"/>
  <c r="B1003" i="46"/>
  <c r="B1002" i="46"/>
  <c r="B1001" i="46"/>
  <c r="B1000" i="46"/>
  <c r="B999" i="46"/>
  <c r="B998" i="46"/>
  <c r="B997" i="46"/>
  <c r="B996" i="46"/>
  <c r="B995" i="46"/>
  <c r="B994" i="46"/>
  <c r="B993" i="46"/>
  <c r="B992" i="46"/>
  <c r="B991" i="46"/>
  <c r="B990" i="46"/>
  <c r="B989" i="46"/>
  <c r="B988" i="46"/>
  <c r="B987" i="46"/>
  <c r="B986" i="46"/>
  <c r="B985" i="46"/>
  <c r="B984" i="46"/>
  <c r="B983" i="46"/>
  <c r="B982" i="46"/>
  <c r="B981" i="46"/>
  <c r="B980" i="46"/>
  <c r="B979" i="46"/>
  <c r="B978" i="46"/>
  <c r="B977" i="46"/>
  <c r="B976" i="46"/>
  <c r="B975" i="46"/>
  <c r="B974" i="46"/>
  <c r="B973" i="46"/>
  <c r="B972" i="46"/>
  <c r="B971" i="46"/>
  <c r="B970" i="46"/>
  <c r="B969" i="46"/>
  <c r="B968" i="46"/>
  <c r="B967" i="46"/>
  <c r="B966" i="46"/>
  <c r="B965" i="46"/>
  <c r="B964" i="46"/>
  <c r="B963" i="46"/>
  <c r="B962" i="46"/>
  <c r="B961" i="46"/>
  <c r="B960" i="46"/>
  <c r="B959" i="46"/>
  <c r="B958" i="46"/>
  <c r="B957" i="46"/>
  <c r="B956" i="46"/>
  <c r="B955" i="46"/>
  <c r="B954" i="46"/>
  <c r="B953" i="46"/>
  <c r="B952" i="46"/>
  <c r="B951" i="46"/>
  <c r="B950" i="46"/>
  <c r="B949" i="46"/>
  <c r="B948" i="46"/>
  <c r="B947" i="46"/>
  <c r="B946" i="46"/>
  <c r="B945" i="46"/>
  <c r="B944" i="46"/>
  <c r="B943" i="46"/>
  <c r="B942" i="46"/>
  <c r="B941" i="46"/>
  <c r="B940" i="46"/>
  <c r="B939" i="46"/>
  <c r="B938" i="46"/>
  <c r="B937" i="46"/>
  <c r="B936" i="46"/>
  <c r="B935" i="46"/>
  <c r="B934" i="46"/>
  <c r="B933" i="46"/>
  <c r="B932" i="46"/>
  <c r="B931" i="46"/>
  <c r="B930" i="46"/>
  <c r="B929" i="46"/>
  <c r="B928" i="46"/>
  <c r="B927" i="46"/>
  <c r="B926" i="46"/>
  <c r="B925" i="46"/>
  <c r="B924" i="46"/>
  <c r="B923" i="46"/>
  <c r="B922" i="46"/>
  <c r="B921" i="46"/>
  <c r="B920" i="46"/>
  <c r="B919" i="46"/>
  <c r="B918" i="46"/>
  <c r="B917" i="46"/>
  <c r="B916" i="46"/>
  <c r="B915" i="46"/>
  <c r="B914" i="46"/>
  <c r="B913" i="46"/>
  <c r="B912" i="46"/>
  <c r="B911" i="46"/>
  <c r="B910" i="46"/>
  <c r="B909" i="46"/>
  <c r="B908" i="46"/>
  <c r="B907" i="46"/>
  <c r="B906" i="46"/>
  <c r="B905" i="46"/>
  <c r="B904" i="46"/>
  <c r="B903" i="46"/>
  <c r="B902" i="46"/>
  <c r="B901" i="46"/>
  <c r="B900" i="46"/>
  <c r="B899" i="46"/>
  <c r="B898" i="46"/>
  <c r="B897" i="46"/>
  <c r="B896" i="46"/>
  <c r="B895" i="46"/>
  <c r="B894" i="46"/>
  <c r="B893" i="46"/>
  <c r="B892" i="46"/>
  <c r="B891" i="46"/>
  <c r="B890" i="46"/>
  <c r="B889" i="46"/>
  <c r="B888" i="46"/>
  <c r="B887" i="46"/>
  <c r="B886" i="46"/>
  <c r="B885" i="46"/>
  <c r="B884" i="46"/>
  <c r="B883" i="46"/>
  <c r="B882" i="46"/>
  <c r="B881" i="46"/>
  <c r="B880" i="46"/>
  <c r="B879" i="46"/>
  <c r="B878" i="46"/>
  <c r="B877" i="46"/>
  <c r="B876" i="46"/>
  <c r="B875" i="46"/>
  <c r="B874" i="46"/>
  <c r="B873" i="46"/>
  <c r="B872" i="46"/>
  <c r="B871" i="46"/>
  <c r="B870" i="46"/>
  <c r="B869" i="46"/>
  <c r="B868" i="46"/>
  <c r="B867" i="46"/>
  <c r="B866" i="46"/>
  <c r="B865" i="46"/>
  <c r="B864" i="46"/>
  <c r="B863" i="46"/>
  <c r="B862" i="46"/>
  <c r="B861" i="46"/>
  <c r="B860" i="46"/>
  <c r="B859" i="46"/>
  <c r="B858" i="46"/>
  <c r="B857" i="46"/>
  <c r="B856" i="46"/>
  <c r="B855" i="46"/>
  <c r="B854" i="46"/>
  <c r="B853" i="46"/>
  <c r="B852" i="46"/>
  <c r="B851" i="46"/>
  <c r="B850" i="46"/>
  <c r="B849" i="46"/>
  <c r="B848" i="46"/>
  <c r="B847" i="46"/>
  <c r="B846" i="46"/>
  <c r="B845" i="46"/>
  <c r="B844" i="46"/>
  <c r="B843" i="46"/>
  <c r="B842" i="46"/>
  <c r="B841" i="46"/>
  <c r="B840" i="46"/>
  <c r="B839" i="46"/>
  <c r="B838" i="46"/>
  <c r="B837" i="46"/>
  <c r="B836" i="46"/>
  <c r="B835" i="46"/>
  <c r="B834" i="46"/>
  <c r="B833" i="46"/>
  <c r="B832" i="46"/>
  <c r="B831" i="46"/>
  <c r="B830" i="46"/>
  <c r="B829" i="46"/>
  <c r="B828" i="46"/>
  <c r="B827" i="46"/>
  <c r="B826" i="46"/>
  <c r="B825" i="46"/>
  <c r="B824" i="46"/>
  <c r="B823" i="46"/>
  <c r="B822" i="46"/>
  <c r="B821" i="46"/>
  <c r="B820" i="46"/>
  <c r="B819" i="46"/>
  <c r="B818" i="46"/>
  <c r="B817" i="46"/>
  <c r="B816" i="46"/>
  <c r="B815" i="46"/>
  <c r="B814" i="46"/>
  <c r="B813" i="46"/>
  <c r="B812" i="46"/>
  <c r="B811" i="46"/>
  <c r="B810" i="46"/>
  <c r="B809" i="46"/>
  <c r="B808" i="46"/>
  <c r="B807" i="46"/>
  <c r="B806" i="46"/>
  <c r="B805" i="46"/>
  <c r="B804" i="46"/>
  <c r="B803" i="46"/>
  <c r="B802" i="46"/>
  <c r="B801" i="46"/>
  <c r="B800" i="46"/>
  <c r="B799" i="46"/>
  <c r="B798" i="46"/>
  <c r="B797" i="46"/>
  <c r="B796" i="46"/>
  <c r="B795" i="46"/>
  <c r="B794" i="46"/>
  <c r="B793" i="46"/>
  <c r="B792" i="46"/>
  <c r="B791" i="46"/>
  <c r="B790" i="46"/>
  <c r="B789" i="46"/>
  <c r="B788" i="46"/>
  <c r="B787" i="46"/>
  <c r="B786" i="46"/>
  <c r="B785" i="46"/>
  <c r="B784" i="46"/>
  <c r="B783" i="46"/>
  <c r="B782" i="46"/>
  <c r="B781" i="46"/>
  <c r="B780" i="46"/>
  <c r="B779" i="46"/>
  <c r="B778" i="46"/>
  <c r="B777" i="46"/>
  <c r="B776" i="46"/>
  <c r="B775" i="46"/>
  <c r="B774" i="46"/>
  <c r="B773" i="46"/>
  <c r="B772" i="46"/>
  <c r="B771" i="46"/>
  <c r="B770" i="46"/>
  <c r="B769" i="46"/>
  <c r="B768" i="46"/>
  <c r="B767" i="46"/>
  <c r="B766" i="46"/>
  <c r="B765" i="46"/>
  <c r="B764" i="46"/>
  <c r="B763" i="46"/>
  <c r="B762" i="46"/>
  <c r="B761" i="46"/>
  <c r="B760" i="46"/>
  <c r="B759" i="46"/>
  <c r="B758" i="46"/>
  <c r="B757" i="46"/>
  <c r="B756" i="46"/>
  <c r="B755" i="46"/>
  <c r="B754" i="46"/>
  <c r="B753" i="46"/>
  <c r="B752" i="46"/>
  <c r="B751" i="46"/>
  <c r="B750" i="46"/>
  <c r="B749" i="46"/>
  <c r="B748" i="46"/>
  <c r="B747" i="46"/>
  <c r="B746" i="46"/>
  <c r="B745" i="46"/>
  <c r="B744" i="46"/>
  <c r="B743" i="46"/>
  <c r="B742" i="46"/>
  <c r="B741" i="46"/>
  <c r="B740" i="46"/>
  <c r="B739" i="46"/>
  <c r="B738" i="46"/>
  <c r="B737" i="46"/>
  <c r="B736" i="46"/>
  <c r="B735" i="46"/>
  <c r="B734" i="46"/>
  <c r="B733" i="46"/>
  <c r="B732" i="46"/>
  <c r="B731" i="46"/>
  <c r="B730" i="46"/>
  <c r="B729" i="46"/>
  <c r="B728" i="46"/>
  <c r="B727" i="46"/>
  <c r="B726" i="46"/>
  <c r="B725" i="46"/>
  <c r="B724" i="46"/>
  <c r="B723" i="46"/>
  <c r="B722" i="46"/>
  <c r="B721" i="46"/>
  <c r="B720" i="46"/>
  <c r="B719" i="46"/>
  <c r="B718" i="46"/>
  <c r="B717" i="46"/>
  <c r="B716" i="46"/>
  <c r="B715" i="46"/>
  <c r="B714" i="46"/>
  <c r="B713" i="46"/>
  <c r="B712" i="46"/>
  <c r="B711" i="46"/>
  <c r="B710" i="46"/>
  <c r="B709" i="46"/>
  <c r="B708" i="46"/>
  <c r="B707" i="46"/>
  <c r="B706" i="46"/>
  <c r="B705" i="46"/>
  <c r="B704" i="46"/>
  <c r="B703" i="46"/>
  <c r="B702" i="46"/>
  <c r="B701" i="46"/>
  <c r="B700" i="46"/>
  <c r="B699" i="46"/>
  <c r="B698" i="46"/>
  <c r="B697" i="46"/>
  <c r="B696" i="46"/>
  <c r="B695" i="46"/>
  <c r="B694" i="46"/>
  <c r="B693" i="46"/>
  <c r="B692" i="46"/>
  <c r="B691" i="46"/>
  <c r="B690" i="46"/>
  <c r="B689" i="46"/>
  <c r="B688" i="46"/>
  <c r="B687" i="46"/>
  <c r="B686" i="46"/>
  <c r="B685" i="46"/>
  <c r="B684" i="46"/>
  <c r="B683" i="46"/>
  <c r="B682" i="46"/>
  <c r="B681" i="46"/>
  <c r="B680" i="46"/>
  <c r="B679" i="46"/>
  <c r="B678" i="46"/>
  <c r="B677" i="46"/>
  <c r="B676" i="46"/>
  <c r="B675" i="46"/>
  <c r="B674" i="46"/>
  <c r="B673" i="46"/>
  <c r="B672" i="46"/>
  <c r="B671" i="46"/>
  <c r="B670" i="46"/>
  <c r="B669" i="46"/>
  <c r="B668" i="46"/>
  <c r="B667" i="46"/>
  <c r="B666" i="46"/>
  <c r="B665" i="46"/>
  <c r="B664" i="46"/>
  <c r="B663" i="46"/>
  <c r="B662" i="46"/>
  <c r="B661" i="46"/>
  <c r="B660" i="46"/>
  <c r="B659" i="46"/>
  <c r="B658" i="46"/>
  <c r="B657" i="46"/>
  <c r="B656" i="46"/>
  <c r="B655" i="46"/>
  <c r="B654" i="46"/>
  <c r="B653" i="46"/>
  <c r="B652" i="46"/>
  <c r="B651" i="46"/>
  <c r="B650" i="46"/>
  <c r="B649" i="46"/>
  <c r="B648" i="46"/>
  <c r="B647" i="46"/>
  <c r="B646" i="46"/>
  <c r="B645" i="46"/>
  <c r="B644" i="46"/>
  <c r="B643" i="46"/>
  <c r="B642" i="46"/>
  <c r="B641" i="46"/>
  <c r="B640" i="46"/>
  <c r="B639" i="46"/>
  <c r="B638" i="46"/>
  <c r="B637" i="46"/>
  <c r="B636" i="46"/>
  <c r="B635" i="46"/>
  <c r="B634" i="46"/>
  <c r="B633" i="46"/>
  <c r="B632" i="46"/>
  <c r="B631" i="46"/>
  <c r="B630" i="46"/>
  <c r="B629" i="46"/>
  <c r="B628" i="46"/>
  <c r="B627" i="46"/>
  <c r="B626" i="46"/>
  <c r="B625" i="46"/>
  <c r="B624" i="46"/>
  <c r="B623" i="46"/>
  <c r="B622" i="46"/>
  <c r="B621" i="46"/>
  <c r="B620" i="46"/>
  <c r="B619" i="46"/>
  <c r="B618" i="46"/>
  <c r="B617" i="46"/>
  <c r="B616" i="46"/>
  <c r="B615" i="46"/>
  <c r="B614" i="46"/>
  <c r="B613" i="46"/>
  <c r="B612" i="46"/>
  <c r="B611" i="46"/>
  <c r="B610" i="46"/>
  <c r="B609" i="46"/>
  <c r="B608" i="46"/>
  <c r="B607" i="46"/>
  <c r="B606" i="46"/>
  <c r="B605" i="46"/>
  <c r="B604" i="46"/>
  <c r="B603" i="46"/>
  <c r="B602" i="46"/>
  <c r="B601" i="46"/>
  <c r="B600" i="46"/>
  <c r="B599" i="46"/>
  <c r="B598" i="46"/>
  <c r="B597" i="46"/>
  <c r="B596" i="46"/>
  <c r="B595" i="46"/>
  <c r="B594" i="46"/>
  <c r="B593" i="46"/>
  <c r="B592" i="46"/>
  <c r="B591" i="46"/>
  <c r="B590" i="46"/>
  <c r="B589" i="46"/>
  <c r="B588" i="46"/>
  <c r="B587" i="46"/>
  <c r="B586" i="46"/>
  <c r="B585" i="46"/>
  <c r="B584" i="46"/>
  <c r="B583" i="46"/>
  <c r="B582" i="46"/>
  <c r="B581" i="46"/>
  <c r="B580" i="46"/>
  <c r="B579" i="46"/>
  <c r="B578" i="46"/>
  <c r="B577" i="46"/>
  <c r="B576" i="46"/>
  <c r="B575" i="46"/>
  <c r="B574" i="46"/>
  <c r="B573" i="46"/>
  <c r="B572" i="46"/>
  <c r="B571" i="46"/>
  <c r="B570" i="46"/>
  <c r="B569" i="46"/>
  <c r="B568" i="46"/>
  <c r="B567" i="46"/>
  <c r="B566" i="46"/>
  <c r="B565" i="46"/>
  <c r="B564" i="46"/>
  <c r="B563" i="46"/>
  <c r="B562" i="46"/>
  <c r="B561" i="46"/>
  <c r="B560" i="46"/>
  <c r="B559" i="46"/>
  <c r="B558" i="46"/>
  <c r="B557" i="46"/>
  <c r="B556" i="46"/>
  <c r="B555" i="46"/>
  <c r="B554" i="46"/>
  <c r="B553" i="46"/>
  <c r="B552" i="46"/>
  <c r="B551" i="46"/>
  <c r="B550" i="46"/>
  <c r="B549" i="46"/>
  <c r="B548" i="46"/>
  <c r="B547" i="46"/>
  <c r="B546" i="46"/>
  <c r="B545" i="46"/>
  <c r="B544" i="46"/>
  <c r="B543" i="46"/>
  <c r="B542" i="46"/>
  <c r="B541" i="46"/>
  <c r="B540" i="46"/>
  <c r="B539" i="46"/>
  <c r="B538" i="46"/>
  <c r="B537" i="46"/>
  <c r="B536" i="46"/>
  <c r="B535" i="46"/>
  <c r="B534" i="46"/>
  <c r="B533" i="46"/>
  <c r="B532" i="46"/>
  <c r="B531" i="46"/>
  <c r="B530" i="46"/>
  <c r="B529" i="46"/>
  <c r="B528" i="46"/>
  <c r="B527" i="46"/>
  <c r="B526" i="46"/>
  <c r="B525" i="46"/>
  <c r="B524" i="46"/>
  <c r="B523" i="46"/>
  <c r="B522" i="46"/>
  <c r="B521" i="46"/>
  <c r="B520" i="46"/>
  <c r="B519" i="46"/>
  <c r="B518" i="46"/>
  <c r="B517" i="46"/>
  <c r="B516" i="46"/>
  <c r="B515" i="46"/>
  <c r="B514" i="46"/>
  <c r="B513" i="46"/>
  <c r="B512" i="46"/>
  <c r="B511" i="46"/>
  <c r="B510" i="46"/>
  <c r="B509" i="46"/>
  <c r="B508" i="46"/>
  <c r="B507" i="46"/>
  <c r="B506" i="46"/>
  <c r="B505" i="46"/>
  <c r="B504" i="46"/>
  <c r="B503" i="46"/>
  <c r="B502" i="46"/>
  <c r="B501" i="46"/>
  <c r="B500" i="46"/>
  <c r="B499" i="46"/>
  <c r="B498" i="46"/>
  <c r="B497" i="46"/>
  <c r="B496" i="46"/>
  <c r="B495" i="46"/>
  <c r="B494" i="46"/>
  <c r="B493" i="46"/>
  <c r="B492" i="46"/>
  <c r="B491" i="46"/>
  <c r="B490" i="46"/>
  <c r="B489" i="46"/>
  <c r="B488" i="46"/>
  <c r="B487" i="46"/>
  <c r="B485" i="46"/>
  <c r="B484" i="46"/>
  <c r="B483" i="46"/>
  <c r="B482" i="46"/>
  <c r="B481" i="46"/>
  <c r="B480" i="46"/>
  <c r="B479" i="46"/>
  <c r="B478" i="46"/>
  <c r="B477" i="46"/>
  <c r="B476" i="46"/>
  <c r="B475" i="46"/>
  <c r="B474" i="46"/>
  <c r="B473" i="46"/>
  <c r="B472" i="46"/>
  <c r="B471" i="46"/>
  <c r="B470" i="46"/>
  <c r="B469" i="46"/>
  <c r="B468" i="46"/>
  <c r="B467" i="46"/>
  <c r="B466" i="46"/>
  <c r="B465" i="46"/>
  <c r="B464" i="46"/>
  <c r="B463" i="46"/>
  <c r="B462" i="46"/>
  <c r="B461" i="46"/>
  <c r="B460" i="46"/>
  <c r="B459" i="46"/>
  <c r="B458" i="46"/>
  <c r="B457" i="46"/>
  <c r="B456" i="46"/>
  <c r="B455" i="46"/>
  <c r="B454" i="46"/>
  <c r="B453" i="46"/>
  <c r="B452" i="46"/>
  <c r="B451" i="46"/>
  <c r="B450" i="46"/>
  <c r="B449" i="46"/>
  <c r="B448" i="46"/>
  <c r="B447" i="46"/>
  <c r="B446" i="46"/>
  <c r="B445" i="46"/>
  <c r="B444" i="46"/>
  <c r="B443" i="46"/>
  <c r="B442" i="46"/>
  <c r="B441" i="46"/>
  <c r="B440" i="46"/>
  <c r="B439" i="46"/>
  <c r="B438" i="46"/>
  <c r="B437" i="46"/>
  <c r="B436" i="46"/>
  <c r="B435" i="46"/>
  <c r="B434" i="46"/>
  <c r="B433" i="46"/>
  <c r="B432" i="46"/>
  <c r="B431" i="46"/>
  <c r="B430" i="46"/>
  <c r="B429" i="46"/>
  <c r="B428" i="46"/>
  <c r="B427" i="46"/>
  <c r="B426" i="46"/>
  <c r="B425" i="46"/>
  <c r="B424" i="46"/>
  <c r="B423" i="46"/>
  <c r="B422" i="46"/>
  <c r="B421" i="46"/>
  <c r="B420" i="46"/>
  <c r="B419" i="46"/>
  <c r="B418" i="46"/>
  <c r="B417" i="46"/>
  <c r="B416" i="46"/>
  <c r="B415" i="46"/>
  <c r="B414" i="46"/>
  <c r="B413" i="46"/>
  <c r="B412" i="46"/>
  <c r="B411" i="46"/>
  <c r="B410" i="46"/>
  <c r="B409" i="46"/>
  <c r="B408" i="46"/>
  <c r="B407" i="46"/>
  <c r="B406" i="46"/>
  <c r="B405" i="46"/>
  <c r="B404" i="46"/>
  <c r="B403" i="46"/>
  <c r="B402" i="46"/>
  <c r="B401" i="46"/>
  <c r="B400" i="46"/>
  <c r="B399" i="46"/>
  <c r="B398" i="46"/>
  <c r="B397" i="46"/>
  <c r="B396" i="46"/>
  <c r="B395" i="46"/>
  <c r="B394" i="46"/>
  <c r="B393" i="46"/>
  <c r="B392" i="46"/>
  <c r="B391" i="46"/>
  <c r="B390" i="46"/>
  <c r="B389" i="46"/>
  <c r="B388" i="46"/>
  <c r="B387" i="46"/>
  <c r="B386" i="46"/>
  <c r="B385" i="46"/>
  <c r="B384" i="46"/>
  <c r="B383" i="46"/>
  <c r="B382" i="46"/>
  <c r="B381" i="46"/>
  <c r="B380" i="46"/>
  <c r="B379" i="46"/>
  <c r="B378" i="46"/>
  <c r="B377" i="46"/>
  <c r="B376" i="46"/>
  <c r="B375" i="46"/>
  <c r="B374" i="46"/>
  <c r="B373" i="46"/>
  <c r="B372" i="46"/>
  <c r="B371" i="46"/>
  <c r="B370" i="46"/>
  <c r="B369" i="46"/>
  <c r="B368" i="46"/>
  <c r="B367" i="46"/>
  <c r="B366" i="46"/>
  <c r="B365" i="46"/>
  <c r="B364" i="46"/>
  <c r="B363" i="46"/>
  <c r="B362" i="46"/>
  <c r="B361" i="46"/>
  <c r="B360" i="46"/>
  <c r="B359" i="46"/>
  <c r="B358" i="46"/>
  <c r="B357" i="46"/>
  <c r="B356" i="46"/>
  <c r="B355" i="46"/>
  <c r="B354" i="46"/>
  <c r="B353" i="46"/>
  <c r="B352" i="46"/>
  <c r="B351" i="46"/>
  <c r="B350" i="46"/>
  <c r="B349" i="46"/>
  <c r="B348" i="46"/>
  <c r="B347" i="46"/>
  <c r="B346" i="46"/>
  <c r="B345" i="46"/>
  <c r="B344" i="46"/>
  <c r="B343" i="46"/>
  <c r="B342" i="46"/>
  <c r="B341" i="46"/>
  <c r="B340" i="46"/>
  <c r="B339" i="46"/>
  <c r="B338" i="46"/>
  <c r="B337" i="46"/>
  <c r="B336" i="46"/>
  <c r="B335" i="46"/>
  <c r="B334" i="46"/>
  <c r="B333" i="46"/>
  <c r="B332" i="46"/>
  <c r="B331" i="46"/>
  <c r="B330" i="46"/>
  <c r="B329" i="46"/>
  <c r="B328" i="46"/>
  <c r="B327" i="46"/>
  <c r="B326" i="46"/>
  <c r="B325" i="46"/>
  <c r="B324" i="46"/>
  <c r="B323" i="46"/>
  <c r="B322" i="46"/>
  <c r="B321" i="46"/>
  <c r="B320" i="46"/>
  <c r="B319" i="46"/>
  <c r="B318" i="46"/>
  <c r="B317" i="46"/>
  <c r="B316" i="46"/>
  <c r="B315" i="46"/>
  <c r="B314" i="46"/>
  <c r="B313" i="46"/>
  <c r="B312" i="46"/>
  <c r="B311" i="46"/>
  <c r="B310" i="46"/>
  <c r="B309" i="46"/>
  <c r="B308" i="46"/>
  <c r="B307" i="46"/>
  <c r="B306" i="46"/>
  <c r="B305" i="46"/>
  <c r="B304" i="46"/>
  <c r="B303" i="46"/>
  <c r="B302" i="46"/>
  <c r="B301" i="46"/>
  <c r="B300" i="46"/>
  <c r="B299" i="46"/>
  <c r="B298" i="46"/>
  <c r="B297" i="46"/>
  <c r="B296" i="46"/>
  <c r="B295" i="46"/>
  <c r="B294" i="46"/>
  <c r="B293" i="46"/>
  <c r="B292" i="46"/>
  <c r="B291" i="46"/>
  <c r="B290" i="46"/>
  <c r="B289" i="46"/>
  <c r="B288" i="46"/>
  <c r="B287" i="46"/>
  <c r="B286" i="46"/>
  <c r="B285" i="46"/>
  <c r="B284" i="46"/>
  <c r="B283" i="46"/>
  <c r="B282" i="46"/>
  <c r="B281" i="46"/>
  <c r="B280" i="46"/>
  <c r="B279" i="46"/>
  <c r="B278" i="46"/>
  <c r="B277" i="46"/>
  <c r="B276" i="46"/>
  <c r="B275" i="46"/>
  <c r="B274" i="46"/>
  <c r="B273" i="46"/>
  <c r="B272" i="46"/>
  <c r="B271" i="46"/>
  <c r="B270" i="46"/>
  <c r="B269" i="46"/>
  <c r="B268" i="46"/>
  <c r="B267" i="46"/>
  <c r="B266" i="46"/>
  <c r="B265" i="46"/>
  <c r="B264" i="46"/>
  <c r="B263" i="46"/>
  <c r="B262" i="46"/>
  <c r="B261" i="46"/>
  <c r="B260" i="46"/>
  <c r="B259" i="46"/>
  <c r="B258" i="46"/>
  <c r="B257" i="46"/>
  <c r="B256" i="46"/>
  <c r="B255" i="46"/>
  <c r="B254" i="46"/>
  <c r="B253" i="46"/>
  <c r="B252" i="46"/>
  <c r="B251" i="46"/>
  <c r="B250" i="46"/>
  <c r="B249" i="46"/>
  <c r="B248" i="46"/>
  <c r="B247" i="46"/>
  <c r="B246" i="46"/>
  <c r="B245" i="46"/>
  <c r="B244" i="46"/>
  <c r="B243" i="46"/>
  <c r="B242" i="46"/>
  <c r="B241" i="46"/>
  <c r="B240" i="46"/>
  <c r="B239" i="46"/>
  <c r="B238" i="46"/>
  <c r="B237" i="46"/>
  <c r="B236" i="46"/>
  <c r="B235" i="46"/>
  <c r="B234" i="46"/>
  <c r="B233" i="46"/>
  <c r="B232" i="46"/>
  <c r="B231" i="46"/>
  <c r="B230" i="46"/>
  <c r="B229" i="46"/>
  <c r="B228" i="46"/>
  <c r="B227" i="46"/>
  <c r="B226" i="46"/>
  <c r="B225" i="46"/>
  <c r="B224" i="46"/>
  <c r="B223" i="46"/>
  <c r="B222" i="46"/>
  <c r="B221" i="46"/>
  <c r="B220" i="46"/>
  <c r="B219" i="46"/>
  <c r="B218" i="46"/>
  <c r="B217" i="46"/>
  <c r="B216" i="46"/>
  <c r="B215" i="46"/>
  <c r="B214" i="46"/>
  <c r="B213" i="46"/>
  <c r="B212" i="46"/>
  <c r="B211" i="46"/>
  <c r="B210" i="46"/>
  <c r="B209" i="46"/>
  <c r="B208" i="46"/>
  <c r="B207" i="46"/>
  <c r="B206" i="46"/>
  <c r="B205" i="46"/>
  <c r="B204" i="46"/>
  <c r="B203" i="46"/>
  <c r="B202" i="46"/>
  <c r="B201" i="46"/>
  <c r="B200" i="46"/>
  <c r="B199" i="46"/>
  <c r="B198" i="46"/>
  <c r="B197" i="46"/>
  <c r="B196" i="46"/>
  <c r="B195" i="46"/>
  <c r="B194" i="46"/>
  <c r="B193" i="46"/>
  <c r="B192" i="46"/>
  <c r="B191" i="46"/>
  <c r="B190" i="46"/>
  <c r="B189" i="46"/>
  <c r="B188" i="46"/>
  <c r="B187" i="46"/>
  <c r="B186" i="46"/>
  <c r="B185" i="46"/>
  <c r="B184" i="46"/>
  <c r="B183" i="46"/>
  <c r="B182" i="46"/>
  <c r="B181" i="46"/>
  <c r="B180" i="46"/>
  <c r="B179" i="46"/>
  <c r="B178" i="46"/>
  <c r="B177" i="46"/>
  <c r="B176" i="46"/>
  <c r="B175" i="46"/>
  <c r="B174" i="46"/>
  <c r="B173" i="46"/>
  <c r="B172" i="46"/>
  <c r="B171" i="46"/>
  <c r="B170" i="46"/>
  <c r="B169" i="46"/>
  <c r="B168" i="46"/>
  <c r="B167" i="46"/>
  <c r="B166" i="46"/>
  <c r="B165" i="46"/>
  <c r="B164" i="46"/>
  <c r="B163" i="46"/>
  <c r="B162" i="46"/>
  <c r="B161" i="46"/>
  <c r="B160" i="46"/>
  <c r="B159" i="46"/>
  <c r="B158" i="46"/>
  <c r="B157" i="46"/>
  <c r="B156" i="46"/>
  <c r="B155" i="46"/>
  <c r="B154" i="46"/>
  <c r="B153" i="46"/>
  <c r="B152" i="46"/>
  <c r="B151" i="46"/>
  <c r="B150" i="46"/>
  <c r="B149" i="46"/>
  <c r="B148" i="46"/>
  <c r="B147" i="46"/>
  <c r="B146" i="46"/>
  <c r="B145" i="46"/>
  <c r="B144" i="46"/>
  <c r="B143" i="46"/>
  <c r="B142" i="46"/>
  <c r="B141" i="46"/>
  <c r="B140" i="46"/>
  <c r="B139" i="46"/>
  <c r="B138" i="46"/>
  <c r="B137" i="46"/>
  <c r="B136" i="46"/>
  <c r="B135" i="46"/>
  <c r="B134" i="46"/>
  <c r="B133" i="46"/>
  <c r="B132" i="46"/>
  <c r="B131" i="46"/>
  <c r="B130" i="46"/>
  <c r="B129" i="46"/>
  <c r="B128" i="46"/>
  <c r="B127" i="46"/>
  <c r="B126" i="46"/>
  <c r="B125" i="46"/>
  <c r="B124" i="46"/>
  <c r="B123" i="46"/>
  <c r="B122" i="46"/>
  <c r="B121" i="46"/>
  <c r="B120" i="46"/>
  <c r="B119" i="46"/>
  <c r="B118" i="46"/>
  <c r="B117" i="46"/>
  <c r="B116" i="46"/>
  <c r="B115" i="46"/>
  <c r="B114" i="46"/>
  <c r="B113" i="46"/>
  <c r="B112" i="46"/>
  <c r="B111" i="46"/>
  <c r="B110" i="46"/>
  <c r="B109" i="46"/>
  <c r="B108" i="46"/>
  <c r="B107" i="46"/>
  <c r="B106" i="46"/>
  <c r="B105" i="46"/>
  <c r="B104" i="46"/>
  <c r="B103" i="46"/>
  <c r="B102" i="46"/>
  <c r="B101" i="46"/>
  <c r="B100" i="46"/>
  <c r="B99" i="46"/>
  <c r="B98" i="46"/>
  <c r="B97" i="46"/>
  <c r="B96" i="46"/>
  <c r="B95" i="46"/>
  <c r="B94" i="46"/>
  <c r="B93" i="46"/>
  <c r="B92" i="46"/>
  <c r="B91" i="46"/>
  <c r="B90" i="46"/>
  <c r="B89" i="46"/>
  <c r="B88" i="46"/>
  <c r="B87" i="46"/>
  <c r="B86" i="46"/>
  <c r="B85" i="46"/>
  <c r="B84" i="46"/>
  <c r="B83" i="46"/>
  <c r="B82" i="46"/>
  <c r="B81" i="46"/>
  <c r="B80" i="46"/>
  <c r="B79" i="46"/>
  <c r="B78" i="46"/>
  <c r="B77" i="46"/>
  <c r="B76" i="46"/>
  <c r="B75" i="46"/>
  <c r="B74" i="46"/>
  <c r="B73" i="46"/>
  <c r="B72" i="46"/>
  <c r="B71" i="46"/>
  <c r="B70" i="46"/>
  <c r="B69" i="46"/>
  <c r="B68" i="46"/>
  <c r="B67" i="46"/>
  <c r="B66" i="46"/>
  <c r="B65" i="46"/>
  <c r="B64" i="46"/>
  <c r="B63" i="46"/>
  <c r="B62" i="46"/>
  <c r="B61" i="46"/>
  <c r="B60" i="46"/>
  <c r="B59" i="46"/>
  <c r="B58" i="46"/>
  <c r="B57" i="46"/>
  <c r="B56" i="46"/>
  <c r="B55" i="46"/>
  <c r="B54" i="46"/>
  <c r="B53" i="46"/>
  <c r="B52" i="46"/>
  <c r="B51" i="46"/>
  <c r="B50" i="46"/>
  <c r="B49" i="46"/>
  <c r="B48" i="46"/>
  <c r="B47" i="46"/>
  <c r="B46" i="46"/>
  <c r="B45" i="46"/>
  <c r="B44" i="46"/>
  <c r="B43" i="46"/>
  <c r="B42" i="46"/>
  <c r="B41" i="46"/>
  <c r="B40" i="46"/>
  <c r="B39" i="46"/>
  <c r="B38" i="46"/>
  <c r="B37" i="46"/>
  <c r="B36" i="46"/>
  <c r="B35" i="46"/>
  <c r="B34" i="46"/>
  <c r="B33" i="46"/>
  <c r="B32" i="46"/>
  <c r="B31" i="46"/>
  <c r="B30" i="46"/>
  <c r="B29" i="46"/>
  <c r="B28" i="46"/>
  <c r="B27" i="46"/>
  <c r="B26" i="46"/>
  <c r="B25" i="46"/>
  <c r="B24" i="46"/>
  <c r="B23" i="46"/>
  <c r="B22" i="46"/>
  <c r="B21" i="46"/>
  <c r="B20" i="46"/>
  <c r="B19" i="46"/>
  <c r="B18" i="46"/>
  <c r="B17" i="46"/>
  <c r="B16" i="46"/>
</calcChain>
</file>

<file path=xl/sharedStrings.xml><?xml version="1.0" encoding="utf-8"?>
<sst xmlns="http://schemas.openxmlformats.org/spreadsheetml/2006/main" count="53430" uniqueCount="3297">
  <si>
    <t>Date</t>
  </si>
  <si>
    <t>#</t>
  </si>
  <si>
    <t>Adj</t>
  </si>
  <si>
    <t>Name</t>
  </si>
  <si>
    <t>Split</t>
  </si>
  <si>
    <t>Balance</t>
  </si>
  <si>
    <t>Debit</t>
  </si>
  <si>
    <t>Bill</t>
  </si>
  <si>
    <t>Conclusion</t>
  </si>
  <si>
    <t>Explanation</t>
  </si>
  <si>
    <t>Impact</t>
  </si>
  <si>
    <t>Links</t>
  </si>
  <si>
    <t>Determine the entity specific characteristics of fraudulent entries</t>
  </si>
  <si>
    <t>Entity Specific</t>
  </si>
  <si>
    <t>Responses</t>
  </si>
  <si>
    <t>No inappropriate or unusual activity</t>
  </si>
  <si>
    <t>Name and date of the inquiry</t>
  </si>
  <si>
    <t>Make inquiries of individuals involved in the financial reporting process about inappropriate or unusual activity relating to the processing of journal entries and other adjustments (CAS 240.33(a)(i)).</t>
  </si>
  <si>
    <t>Testing</t>
  </si>
  <si>
    <t>N/A</t>
  </si>
  <si>
    <t>Consider whether controls that have been implemented over journal entries and other adjustments. (CAS 240. A44)</t>
  </si>
  <si>
    <t>Inappropriate or unusual activity identified</t>
  </si>
  <si>
    <t>Yes. (check yes only when effectiveness of controls is tested by the auditor.</t>
  </si>
  <si>
    <t>Response to Risk of Fraud Involving Management Override of Controls</t>
  </si>
  <si>
    <t>Journal Entries Testing Procedures</t>
  </si>
  <si>
    <t>Identification and assessment of RMM due to fraud and understanding the characteristics of fraudulent journal entries or other adjustments.. (CAS 240. A44)</t>
  </si>
  <si>
    <r>
      <t xml:space="preserve">Understanding of the entity's financial reporting process (CAS 240. A44), including controls surrounding:
</t>
    </r>
    <r>
      <rPr>
        <b/>
        <i/>
        <sz val="11"/>
        <color rgb="FF000000"/>
        <rFont val="Times New Roman"/>
        <family val="1"/>
      </rPr>
      <t>- standard journal entries
- non-standard journal entries
- unusual transactions or adjustments</t>
    </r>
    <r>
      <rPr>
        <sz val="11"/>
        <color rgb="FF000000"/>
        <rFont val="Times New Roman"/>
        <family val="1"/>
      </rPr>
      <t xml:space="preserve">
</t>
    </r>
  </si>
  <si>
    <t>Step #</t>
  </si>
  <si>
    <t>Select the journal entries and other adjustments with characteristics of potentially inappropriate journal entries and other adjustments. Consider the need to test journal entries and other adjustments throughout the period, based on the result form step 4.</t>
  </si>
  <si>
    <t>5.a</t>
  </si>
  <si>
    <t>Integrity Check (exceptions)</t>
  </si>
  <si>
    <t>Response and Result</t>
  </si>
  <si>
    <t>Completeness check</t>
  </si>
  <si>
    <t>Check integrity of data provided/downloaded</t>
  </si>
  <si>
    <t>5.b</t>
  </si>
  <si>
    <t>5.c</t>
  </si>
  <si>
    <t>5.d</t>
  </si>
  <si>
    <t>5.f</t>
  </si>
  <si>
    <t>Test with supporting documents</t>
  </si>
  <si>
    <t>See "Entity Specific" tab for the detailed fraud risk assessment for the entity.</t>
  </si>
  <si>
    <t>Report</t>
  </si>
  <si>
    <t>Number of blank post Dates in GL/Journal Report</t>
  </si>
  <si>
    <t>Service Charge</t>
  </si>
  <si>
    <t>Wire Fee</t>
  </si>
  <si>
    <t>September 2022</t>
  </si>
  <si>
    <t>October 2022</t>
  </si>
  <si>
    <t>Reference</t>
  </si>
  <si>
    <t xml:space="preserve">We perform the vouching in all individual tabs. </t>
  </si>
  <si>
    <t>Duplicate entries must meet the following equation:</t>
  </si>
  <si>
    <t>No impact to FS</t>
  </si>
  <si>
    <t>Grand Total</t>
  </si>
  <si>
    <t>Row Labels</t>
  </si>
  <si>
    <t>No variance identified.</t>
  </si>
  <si>
    <t>Results</t>
  </si>
  <si>
    <t>No</t>
  </si>
  <si>
    <t>Number of records with missing account numbers and account names</t>
  </si>
  <si>
    <t>Please refer to the link on the right</t>
  </si>
  <si>
    <t>Auditors response &amp; test results:</t>
  </si>
  <si>
    <t>See "Significant Entries" tab. No indicator of fraudulent entries identified.</t>
  </si>
  <si>
    <t>Seldom used accounts  – less then 4 JEs during the year</t>
  </si>
  <si>
    <t>See "Seldom used accounts" tab. No indicator of fraudulent entries identified.</t>
  </si>
  <si>
    <t>See "Keyword searching" tab. No indicator of fraudulent entries identified.</t>
  </si>
  <si>
    <t>Audit procedures completed satisfactorily without unbalanced entries identified.</t>
  </si>
  <si>
    <t>Test procedure:</t>
  </si>
  <si>
    <t>Results/Conclusion</t>
  </si>
  <si>
    <t>2. Auditor utilized the excel function "Duplicate value" on the aforementioned results (values in column B).</t>
  </si>
  <si>
    <t xml:space="preserve">See the snapshots below. </t>
  </si>
  <si>
    <t>No transaction was recorded without account names/numbers.</t>
  </si>
  <si>
    <t xml:space="preserve">Results </t>
  </si>
  <si>
    <t xml:space="preserve">5. Significant transactions </t>
  </si>
  <si>
    <t xml:space="preserve">1. Auditor applied the equation above, using "= &amp;" excel function, to general ledgers below. See below Column B for the combined results. </t>
  </si>
  <si>
    <t>PKF Antares selected four tests from the optional list below which are deemed appropriate to the Client, based on entity specific risk analysis.</t>
  </si>
  <si>
    <t xml:space="preserve"> h.  Unusual entry times, either date, time, etc.</t>
  </si>
  <si>
    <t>Account name</t>
  </si>
  <si>
    <t>Transaction Type</t>
  </si>
  <si>
    <t>Memo/Description</t>
  </si>
  <si>
    <t>Amount</t>
  </si>
  <si>
    <t>1000 Bank - TD 5590128</t>
  </si>
  <si>
    <t>Journal Entry</t>
  </si>
  <si>
    <t>Payment - Cesar Lopez Inv. # 203</t>
  </si>
  <si>
    <t>-Split-</t>
  </si>
  <si>
    <t>Credit Card Payment</t>
  </si>
  <si>
    <t>Funds transfer to credit card payment.</t>
  </si>
  <si>
    <t>2050 TD Visa (4774)</t>
  </si>
  <si>
    <t>Deposit</t>
  </si>
  <si>
    <t>Transfer the $200k from Fogler’s trust account to Xemoto’s bank account</t>
  </si>
  <si>
    <t>1020 Fogler Trust</t>
  </si>
  <si>
    <t>Bill Payment (Cheque)</t>
  </si>
  <si>
    <t>Branson Corporate Services Ltd.</t>
  </si>
  <si>
    <t>Pmt to Inv# 746, 747 &amp; 767</t>
  </si>
  <si>
    <t>2000 Accounts Payable</t>
  </si>
  <si>
    <t>Fogler, Rubinoff LLP</t>
  </si>
  <si>
    <t>Pmt to Inv# 22203154</t>
  </si>
  <si>
    <t>Ext. Marketing Inc</t>
  </si>
  <si>
    <t>Pmt to Inv# 3840 &amp; 3852</t>
  </si>
  <si>
    <t>Hub Technology Group</t>
  </si>
  <si>
    <t>Pmt to Inv# AR39668, AR39673, AR39667</t>
  </si>
  <si>
    <t>Logos IT Solutions Inc</t>
  </si>
  <si>
    <t>Pmt to Inv# 373</t>
  </si>
  <si>
    <t>Scott Newlands Creative</t>
  </si>
  <si>
    <t>Pmt to Inv# XEMMAR22</t>
  </si>
  <si>
    <t>Payment - Ellenoff Grossman Sch Stm # 399558 &amp; 402589</t>
  </si>
  <si>
    <t>Payment - Stepwise Sp Zoo Inv# 10-03-2022 (50% of the total)</t>
  </si>
  <si>
    <t>Payment - Stepwise Sp Zoo Inv# 10-03-2022 (Second half)</t>
  </si>
  <si>
    <t>Direct</t>
  </si>
  <si>
    <t>ADP Canada</t>
  </si>
  <si>
    <t>April 15, 2022</t>
  </si>
  <si>
    <t>Cheque Expense</t>
  </si>
  <si>
    <t>WPS Billing</t>
  </si>
  <si>
    <t>6501 Bank charges</t>
  </si>
  <si>
    <t>WIRE</t>
  </si>
  <si>
    <t>PKF Antares Professional Corporation</t>
  </si>
  <si>
    <t>Pmt to Inv# 9022</t>
  </si>
  <si>
    <t>Jared Berman</t>
  </si>
  <si>
    <t>Outreach Coordinators  - April 2022 + Bonus Performer</t>
  </si>
  <si>
    <t>Alyssa Westreich</t>
  </si>
  <si>
    <t>Voided - Outreach Coordinators  April 2022 + Bonus Performer (The cheque wasn't printed correctly)</t>
  </si>
  <si>
    <t>Stephen Feldman</t>
  </si>
  <si>
    <t>Expense Report April 2022 (Health Insurance)</t>
  </si>
  <si>
    <t>Danny Berg</t>
  </si>
  <si>
    <t>Payment - Cesar Lopez Inv. # 204</t>
  </si>
  <si>
    <t>Noah Ryan Westreich</t>
  </si>
  <si>
    <t>Outreach Coordinators  - April 2022</t>
  </si>
  <si>
    <t>Foundation Markets Inc</t>
  </si>
  <si>
    <t>Pmt to Inv# 602</t>
  </si>
  <si>
    <t>Right Path Advisory</t>
  </si>
  <si>
    <t>Pmt to Inv# RPA1086</t>
  </si>
  <si>
    <t>Voided - Outreach Coordinators  April 2022 (The cheque wasn't printed correctly)</t>
  </si>
  <si>
    <t>Voided - Expense Report April 2022 (Health Insurance) (The cheque wasn't printed correctly)</t>
  </si>
  <si>
    <t>Voided - Pmt to Inv# 602 (The cheque wasn't printed correctly)</t>
  </si>
  <si>
    <t>April 30, 2022</t>
  </si>
  <si>
    <t>Pmt to Inv# AR40909 &amp; AR40910</t>
  </si>
  <si>
    <t>Pmt to Inv# 791</t>
  </si>
  <si>
    <t>Payment</t>
  </si>
  <si>
    <t>Frontier Merchant Capital Group</t>
  </si>
  <si>
    <t>Deposit Inv# 1006</t>
  </si>
  <si>
    <t>1100 Accounts Receivables</t>
  </si>
  <si>
    <t>Ellenoff Grossman &amp; Schole LLP (USD)</t>
  </si>
  <si>
    <t>Pmt to Inv# 407088 &amp; 408263</t>
  </si>
  <si>
    <t>KnowBe4, Inc  (USD)</t>
  </si>
  <si>
    <t>Pmt to Inv # INV181605</t>
  </si>
  <si>
    <t>May 15, 2022</t>
  </si>
  <si>
    <t>EFT</t>
  </si>
  <si>
    <t>EXT Digital Inc</t>
  </si>
  <si>
    <t>Pmt to Inv# 1022 &amp; 1023</t>
  </si>
  <si>
    <t>SC</t>
  </si>
  <si>
    <t>TD Bank</t>
  </si>
  <si>
    <t>Pmt to Inv# 812</t>
  </si>
  <si>
    <t>Voided - Expense Report May 2022 (Health Insurance) - It will be paid by EFT</t>
  </si>
  <si>
    <t>Outreach Coordinator - May 2022</t>
  </si>
  <si>
    <t>Joshua Fraser</t>
  </si>
  <si>
    <t>Ben Daniels</t>
  </si>
  <si>
    <t>2427183 Ontario Ltd</t>
  </si>
  <si>
    <t>Pmt to Inv# 2022-26</t>
  </si>
  <si>
    <t>Lauren Lobo</t>
  </si>
  <si>
    <t>Pmt to Inv# RPA1087</t>
  </si>
  <si>
    <t>Bhavay Nagpal</t>
  </si>
  <si>
    <t>Ryan Bilodeau.</t>
  </si>
  <si>
    <t>Pmt to Inv# 191</t>
  </si>
  <si>
    <t>Pmt to Expense R - May 22</t>
  </si>
  <si>
    <t>Randall Craig</t>
  </si>
  <si>
    <t>Issuance of 400,000 shares at $0.05 to Randall Craig (Tranche 3 financing)</t>
  </si>
  <si>
    <t>2900 Shares to be Issued</t>
  </si>
  <si>
    <t>Pmt to Inv# XEMAPR22</t>
  </si>
  <si>
    <t>May 31,  2022</t>
  </si>
  <si>
    <t>HST refund for the period of Jan to Mar 2022</t>
  </si>
  <si>
    <t>2674779 Ontario Limited</t>
  </si>
  <si>
    <t>Funds received from Brian Presement for subscription (3rd Tranche)</t>
  </si>
  <si>
    <t>Stepwise Sp. z o.o. (USD)</t>
  </si>
  <si>
    <t>Payment First Half - Stepwise Inv# 8-04-2022</t>
  </si>
  <si>
    <t>Payment received for Cymat Technologies - Inv# 1010</t>
  </si>
  <si>
    <t>Jun 15, 2022</t>
  </si>
  <si>
    <t>Payment Second Half - Stepwise Inv# 8-04-2022</t>
  </si>
  <si>
    <t>Payment received from Arnold Street Media - Inv# 1011 &amp; Stripe Payments Account</t>
  </si>
  <si>
    <t>Majik Capital Corp.</t>
  </si>
  <si>
    <t>Funds received from Majik Capital for subscription</t>
  </si>
  <si>
    <t>Pmt to Inv# AR42177 &amp; AR42178</t>
  </si>
  <si>
    <t>Cesar A Lopez Lugo (USD)</t>
  </si>
  <si>
    <t>Pmt to Inv# 206</t>
  </si>
  <si>
    <t>Finex Investing</t>
  </si>
  <si>
    <t>Finfluencer payment via Paypal $327.96 GBP</t>
  </si>
  <si>
    <t>5104 Influencers Payment</t>
  </si>
  <si>
    <t>Partial payment received from EXT Digital - Inv# 1008</t>
  </si>
  <si>
    <t>Pmt to Expense R - Jun 22</t>
  </si>
  <si>
    <t>Outreach Coordinator - June 2022</t>
  </si>
  <si>
    <t>Pmt to Inv# 192</t>
  </si>
  <si>
    <t>June 30, 2022</t>
  </si>
  <si>
    <t>Voided - Outreach Coordinator - June 2022</t>
  </si>
  <si>
    <t>Stripe MSP - Internal test</t>
  </si>
  <si>
    <t>5102 Charges from Stripe Payments account</t>
  </si>
  <si>
    <t>Service Charge + Monthly Plan Fee</t>
  </si>
  <si>
    <t>Stripe MSP</t>
  </si>
  <si>
    <t>The 33 Fund Inc</t>
  </si>
  <si>
    <t>Funds received from The 33 Fund Inc MSP for tranche 3 financing</t>
  </si>
  <si>
    <t>Funds received from Brian Wyatt for Tranche 3 financing ($50K)</t>
  </si>
  <si>
    <t>Pmt to Inv# 837</t>
  </si>
  <si>
    <t>Pmt to Inv# RPA1088</t>
  </si>
  <si>
    <t>Christy Prada</t>
  </si>
  <si>
    <t>Pmt to Inv# 2</t>
  </si>
  <si>
    <t>VISA Payment</t>
  </si>
  <si>
    <t>Jul 15, 2022 Payroll</t>
  </si>
  <si>
    <t>2060 TD Visa (2012)</t>
  </si>
  <si>
    <t>Transfer the $186k from Fogler’s trust account to Xemoto’s bank account</t>
  </si>
  <si>
    <t>Theralase Technologies Inc</t>
  </si>
  <si>
    <t>Payment received for Theralase Technologies - Inv# 1015</t>
  </si>
  <si>
    <t>Paypal MSP</t>
  </si>
  <si>
    <t>Comp Jul 2022 + 1 week's pay in lieu</t>
  </si>
  <si>
    <t>Pmt to Inv# RPA 1089</t>
  </si>
  <si>
    <t>Pmt to Expense R - Jul 22</t>
  </si>
  <si>
    <t>RunSmart Inc.</t>
  </si>
  <si>
    <t>Pmt to Inv# 2069</t>
  </si>
  <si>
    <t>Pmt to Inv# 856</t>
  </si>
  <si>
    <t>Pmt to Inv# AR43445 &amp; AR43446</t>
  </si>
  <si>
    <t>July 31, 2022 Payroll</t>
  </si>
  <si>
    <t>Monthly Plan Fee</t>
  </si>
  <si>
    <t>Pmt to Inv# AR44736, AR44651, AR44773 &amp; AR44780</t>
  </si>
  <si>
    <t>Grove Corporate Services Ltd.</t>
  </si>
  <si>
    <t>Payment received for Grove Corporate Serv Inv# 1013</t>
  </si>
  <si>
    <t>Aug 15, 2022 Payroll</t>
  </si>
  <si>
    <t>Transfer funds to cover Payroll Aug 31, 2022</t>
  </si>
  <si>
    <t>Virginia Brailey.</t>
  </si>
  <si>
    <t>Funds received on private investment Virginia Brailey</t>
  </si>
  <si>
    <t>Payment received for Edison Group (GBP) Inv# 1018</t>
  </si>
  <si>
    <t>Aug 31, 2022 Payroll</t>
  </si>
  <si>
    <t>Pmt to Inv# AR46005 &amp; AR46057</t>
  </si>
  <si>
    <t>Pmt to ER Aug 22</t>
  </si>
  <si>
    <t>Voided - Pmt to Inv# 193 (VOID: Printer problem)</t>
  </si>
  <si>
    <t>Pmt to Inv# 193</t>
  </si>
  <si>
    <t>Monthly Plan Fee+Service Charge</t>
  </si>
  <si>
    <t>Expense</t>
  </si>
  <si>
    <t>PAYPAL MSP per email instruction from Walter</t>
  </si>
  <si>
    <t>5000 Cost of Goods Sold</t>
  </si>
  <si>
    <t>Outreach Coordinator - Aug 2022</t>
  </si>
  <si>
    <t>Derrick Tenderholt - $30 USD</t>
  </si>
  <si>
    <t>Virginia Brailey</t>
  </si>
  <si>
    <t>Virginia Brailey - Loan deposited for $40k</t>
  </si>
  <si>
    <t>2200 Prom Note</t>
  </si>
  <si>
    <t>Payment received for INVRS - Inv# 1021</t>
  </si>
  <si>
    <t>HST refund for the period of Apr to June 2022</t>
  </si>
  <si>
    <t>Payroll Sept 15, 2022</t>
  </si>
  <si>
    <t>Nolan Beckett Pura</t>
  </si>
  <si>
    <t>Pmt to Inv# 002</t>
  </si>
  <si>
    <t>Payment received for Canaquest - Inv# 1023</t>
  </si>
  <si>
    <t>Adam Szweras</t>
  </si>
  <si>
    <t>Deposit $35k - funds received from Adam Szweras</t>
  </si>
  <si>
    <t>Received funds from 2674779 Ontario Ltd. for promissory note $35,000</t>
  </si>
  <si>
    <t>Pmt to Inv# RPA1092</t>
  </si>
  <si>
    <t>LeedHR Inc</t>
  </si>
  <si>
    <t>Pmt to Inv# 1305</t>
  </si>
  <si>
    <t>Pmt to ER Sept 22</t>
  </si>
  <si>
    <t>Paypal MSP Diamond Investing - $25 USD</t>
  </si>
  <si>
    <t>PowerProfile LLC (USD)</t>
  </si>
  <si>
    <t>Pmt to Inv# 9098 - $2,5000 USD @ 1.4050</t>
  </si>
  <si>
    <t>Pmt to Inv# 879</t>
  </si>
  <si>
    <t>Pmt to Inv# 202</t>
  </si>
  <si>
    <t>Pmt to Inv# AR47276 &amp; AR47277</t>
  </si>
  <si>
    <t>Sept 30, 2022 Payroll</t>
  </si>
  <si>
    <t>Kaiser &amp; Partners</t>
  </si>
  <si>
    <t>Pmt to Inv# 4966</t>
  </si>
  <si>
    <t>Pmt to September 2022</t>
  </si>
  <si>
    <t>Funds received Randall Craig for Prom Note</t>
  </si>
  <si>
    <t>Pmt to Inv# RPA1093</t>
  </si>
  <si>
    <t>Alex Storcheus</t>
  </si>
  <si>
    <t>Funds received from Alex Storcheus for promissory note - $7,500</t>
  </si>
  <si>
    <t>Pmt to Inv# 2022-60</t>
  </si>
  <si>
    <t>Jeremy Goldman</t>
  </si>
  <si>
    <t>Received funds from Jeremy Goldman for promissory note $5,000</t>
  </si>
  <si>
    <t>Transfer funds to cover TD VISA</t>
  </si>
  <si>
    <t>Funds received from 2674779 Ontario Inc for promissory note - $6,000</t>
  </si>
  <si>
    <t>Plexus Cybermedia</t>
  </si>
  <si>
    <t>Funds received from Plexus Cybermedia for promissory note - $24,000</t>
  </si>
  <si>
    <t>Payment received for Unite Communications Inv# 1026</t>
  </si>
  <si>
    <t>Payroll Oct 15, 2022</t>
  </si>
  <si>
    <t>Stripe Payments Canada Ltd</t>
  </si>
  <si>
    <t>Stripe fee</t>
  </si>
  <si>
    <t>EXT Digital Inc. (USD)</t>
  </si>
  <si>
    <t>Pmt received for EXT Digital (USD) Inv#1016 &amp; 1024</t>
  </si>
  <si>
    <t>Funds received from 2674779 Ontario Ltd</t>
  </si>
  <si>
    <t>Transfer to help cover Payroll</t>
  </si>
  <si>
    <t>Received funds from Adam Szweras</t>
  </si>
  <si>
    <t>Month Premium for benefits coverage (Oct 2022) - Termination Letter</t>
  </si>
  <si>
    <t>Pmt to Inv# RPA1094</t>
  </si>
  <si>
    <t>Pmt to Inv# 898</t>
  </si>
  <si>
    <t>DD</t>
  </si>
  <si>
    <t>Payroll Oct 31, 2022</t>
  </si>
  <si>
    <t>NOBSCO INC.</t>
  </si>
  <si>
    <t>Pmt to Inv# 0027</t>
  </si>
  <si>
    <t>EXT Digital Inc. (CAD)</t>
  </si>
  <si>
    <t>Pmt received for EXT Digital Inv#1017</t>
  </si>
  <si>
    <t>Received funds from 2674779 Ontario Ltd. for promissory note $10,000</t>
  </si>
  <si>
    <t>Incoming funds transfer</t>
  </si>
  <si>
    <t>Pmt to Inv# 204</t>
  </si>
  <si>
    <t>Pmt to October 2022</t>
  </si>
  <si>
    <t>Receiver General</t>
  </si>
  <si>
    <t>Refund from CRA for the SR&amp;ED credit FY Mar 31, 2022</t>
  </si>
  <si>
    <t>9600 SR&amp;ED tax credit</t>
  </si>
  <si>
    <t>Payroll Nov 15, 2022</t>
  </si>
  <si>
    <t>B2R Law Jankowski (EUR)</t>
  </si>
  <si>
    <t>Pmt to Inv# 78-08-2022-B</t>
  </si>
  <si>
    <t>Refund HST Q3/2022</t>
  </si>
  <si>
    <t>Pmt to Nov 2022 (Termination Letter)</t>
  </si>
  <si>
    <t>Pmt to Inv# AR48591, AR48490, AR48497 &amp; AR48590</t>
  </si>
  <si>
    <t>Brainy Yack Internet Solutions</t>
  </si>
  <si>
    <t>Partial Pmt of 70% of Inv# BRY1681</t>
  </si>
  <si>
    <t>Pmt to Inv# RPA1095</t>
  </si>
  <si>
    <t>Pmt to November  2022</t>
  </si>
  <si>
    <t>Pmt to Inv# 919</t>
  </si>
  <si>
    <t>Payroll Nov 30, 2022</t>
  </si>
  <si>
    <t>Funds transferred from Stripe Payments (PsyMood Technologies Inv# 1033)</t>
  </si>
  <si>
    <t>Stripe MSP transaction</t>
  </si>
  <si>
    <t>Incoming funds from 674418 Alberta Ltd. (Terry O'Flynn) $50K</t>
  </si>
  <si>
    <t>Direct Debit</t>
  </si>
  <si>
    <t>Think Professional Collective Inc.</t>
  </si>
  <si>
    <t>Payment made to Inv# 361</t>
  </si>
  <si>
    <t>Dec 15, 2022 Payroll</t>
  </si>
  <si>
    <t>Pmt to invoice# 942</t>
  </si>
  <si>
    <t>Funds transfer from TD USD $15,000 to TD CAD $19,989</t>
  </si>
  <si>
    <t>Funds transferred from TD USD account to TD CAD account</t>
  </si>
  <si>
    <t>DEFT</t>
  </si>
  <si>
    <t>Partial payment of $3,757.25</t>
  </si>
  <si>
    <t>Pmt to Invoices# AR49862 &amp; AR49863</t>
  </si>
  <si>
    <t>Pmt to Inv# RPA1096</t>
  </si>
  <si>
    <t>Pmt to Inv# 031</t>
  </si>
  <si>
    <t>Kat Lourenco</t>
  </si>
  <si>
    <t>Pmt to Inv# E77131EC-0002</t>
  </si>
  <si>
    <t>Anne Marie Frauts Professional Corporation</t>
  </si>
  <si>
    <t>Pmt to Inv# 6854</t>
  </si>
  <si>
    <t>Business Development Bank of Canada (BDC)</t>
  </si>
  <si>
    <t>Loan processing fees</t>
  </si>
  <si>
    <t>Pmt to Inv# 207</t>
  </si>
  <si>
    <t>Pmt to Lauren Lobo Dec 2022</t>
  </si>
  <si>
    <t>Black Oak Ventures Ltd</t>
  </si>
  <si>
    <t>Pmt to invoices# 208 + 210</t>
  </si>
  <si>
    <t>December 31, 2022 Payroll</t>
  </si>
  <si>
    <t>Funds transfer from TD USD $14,000 to TD CAD $18,405.80</t>
  </si>
  <si>
    <t>Pmt to Inv# 0034</t>
  </si>
  <si>
    <t>Jan 15, 2023 Payroll</t>
  </si>
  <si>
    <t>Payment received from Christensen Advisory Inv# 1044</t>
  </si>
  <si>
    <t>1306413 Ontario Limited</t>
  </si>
  <si>
    <t>Funds received from 1306413 Ontario Limited</t>
  </si>
  <si>
    <t>Pmt to Inv# 5004</t>
  </si>
  <si>
    <t>Payment received from EXT Digital Inv# 1027</t>
  </si>
  <si>
    <t>Pmt to Jan 2023</t>
  </si>
  <si>
    <t>Partial Pmt 70% of Inv# BRY1705, BRY1715 &amp; BRY1728</t>
  </si>
  <si>
    <t>Pmt to Inv# RPA1097</t>
  </si>
  <si>
    <t>Funds transfer from TD USD $6,400 to TD CAD $8,331.52</t>
  </si>
  <si>
    <t>Pmt to Inv# E77131EC-0003</t>
  </si>
  <si>
    <t>BDC Loan - Loan agreement &amp; details to be provided by Xemoto Management</t>
  </si>
  <si>
    <t>2303 BDC Loan</t>
  </si>
  <si>
    <t>Jan 31, 2023 Payroll</t>
  </si>
  <si>
    <t>Pmt to Inv# AR51151, AR51148 &amp; AR51147</t>
  </si>
  <si>
    <t>Pmt to Inv# 964</t>
  </si>
  <si>
    <t>Feb 15, 2023 Payroll</t>
  </si>
  <si>
    <t>Pmt to Inv# 211</t>
  </si>
  <si>
    <t>GENR8 Group LLC (USD)</t>
  </si>
  <si>
    <t>Pmt Inv# 3</t>
  </si>
  <si>
    <t>Pmt to Inv# BRY1737</t>
  </si>
  <si>
    <t>Pmt to Inv# AR52405 &amp; AR52406</t>
  </si>
  <si>
    <t>Pmt to Inv# RPA1099</t>
  </si>
  <si>
    <t>Pmt to Inv# 973</t>
  </si>
  <si>
    <t>Feb 28, 2023 Payroll</t>
  </si>
  <si>
    <t>2763168 Ontario Inc.</t>
  </si>
  <si>
    <t>Pmt to Inv# 1001</t>
  </si>
  <si>
    <t>Interest Payment - for BDC Loan</t>
  </si>
  <si>
    <t>6601 Interest on bank loan</t>
  </si>
  <si>
    <t>0844-28158302-1</t>
  </si>
  <si>
    <t>Refund HST Q4/2022</t>
  </si>
  <si>
    <t>Transfer from TD USD to TD CAD</t>
  </si>
  <si>
    <t>Pmt to Inv# BRY1749</t>
  </si>
  <si>
    <t>Pmt to Inv# 1005</t>
  </si>
  <si>
    <t>FMI Capital Advisory Inc</t>
  </si>
  <si>
    <t>Pmt to ER Feb 2023</t>
  </si>
  <si>
    <t>Pmt to Inv# AR53654 &amp; AR53653</t>
  </si>
  <si>
    <t>Pmt to Inv# 1005 remaining balance</t>
  </si>
  <si>
    <t>Pmt to Inv# 1002</t>
  </si>
  <si>
    <t>Mar 15, 2023 Payroll</t>
  </si>
  <si>
    <t>Transfer $5K USD from TD USD Acct to TD CAD Acct</t>
  </si>
  <si>
    <t>Transfer $66K USD from TD USD Acct to TD CAD Acct</t>
  </si>
  <si>
    <t>Bandera SAS (USD)</t>
  </si>
  <si>
    <t>Pmt Inv# BE227 &amp; BE228</t>
  </si>
  <si>
    <t>Pmt to Feb 2023</t>
  </si>
  <si>
    <t>Pmt to Inv# 212</t>
  </si>
  <si>
    <t>Pmt Mar 31, 2023 Payroll</t>
  </si>
  <si>
    <t>Overdraft Interest</t>
  </si>
  <si>
    <t>Transfer $2K USD from TD USD Acct to TD CAD Acct</t>
  </si>
  <si>
    <t>Total for 1000 Bank - TD 5590128</t>
  </si>
  <si>
    <t>Paul Vandenbosch</t>
  </si>
  <si>
    <t>Funds received from Mr. Paul Vandenbosch for Private Placement</t>
  </si>
  <si>
    <t>Milan and Julieann Plentai</t>
  </si>
  <si>
    <t>Funds received ($50K) from Milan and Julieann Plentai for Private Placement</t>
  </si>
  <si>
    <t>Floyd and Teresa Robins</t>
  </si>
  <si>
    <t>Funds received ($50K) from Floyd and Teresa Robins for Private Placement</t>
  </si>
  <si>
    <t>Rose Lister</t>
  </si>
  <si>
    <t>Funds received ($50K) from Rose Lister for Private Placement</t>
  </si>
  <si>
    <t>Patricia A Joyce</t>
  </si>
  <si>
    <t>Funds received ($50K) from Patricia A Joyce for Private Placement</t>
  </si>
  <si>
    <t>Alicia Watts</t>
  </si>
  <si>
    <t>Funds received ($50K) from Alicia Watts for Private Placement</t>
  </si>
  <si>
    <t>Pmt to Inv# 4/05/2022 $32,932.50 @ 1.321 by Fogler</t>
  </si>
  <si>
    <t>Pmt to Inv# 606</t>
  </si>
  <si>
    <t>Payment of balance owed to Stepwise thru Fogler @ 1.2904 ( $32,932.50 Invoice + $25 WIRE Charge)</t>
  </si>
  <si>
    <t>1040 Bank – TD 7440864 (USD)</t>
  </si>
  <si>
    <t>Pmt to Inv# 22211368</t>
  </si>
  <si>
    <t>Pmt to Inv# 4/05/2022 &amp; 4/06/2022 $32,932.50 @ 1.2904 (July 19) by Fogler</t>
  </si>
  <si>
    <t>Balance of $25 USD converted to $32.94 CAD was applied to Inv# 22211368</t>
  </si>
  <si>
    <t>Total for 1020 Fogler Trust</t>
  </si>
  <si>
    <t>1030 Stripe Payments Canada Ltd</t>
  </si>
  <si>
    <t>Payment received from PsyMood Technologies - Inv# 1033</t>
  </si>
  <si>
    <t>Total for 1030 Stripe Payments Canada Ltd</t>
  </si>
  <si>
    <t>Monthly Plan Fee $19 USD FX @ 1.2792</t>
  </si>
  <si>
    <t>Pmt to Inv# 205</t>
  </si>
  <si>
    <t>2010 Accounts Payable- USD</t>
  </si>
  <si>
    <t>Monthly Plan Fee $19 USD FX @ 1.2648</t>
  </si>
  <si>
    <t>Stripe Payout USD $60.19 @ 1.2982</t>
  </si>
  <si>
    <t>Stripe Payout USD $0.67 @ 1.2887</t>
  </si>
  <si>
    <t>Stripe Payout USD $0.49 @ 1.2864</t>
  </si>
  <si>
    <t>Monthly Plan Fee $19 USD FX @ 1.2886</t>
  </si>
  <si>
    <t>Stripe MSP - Internal Test</t>
  </si>
  <si>
    <t>Regencell Bioscience (USD) - Inv# 1012</t>
  </si>
  <si>
    <t>The Stagwell Group (USD) - Inv# 1014 for $11,826.29 USD</t>
  </si>
  <si>
    <t>Irwin Naturals (USD) - Inv# 1007</t>
  </si>
  <si>
    <t>Payment of balance owed to Stepwise thru Fogler</t>
  </si>
  <si>
    <t>Stripe MSP - Internal Test @ 1.2856</t>
  </si>
  <si>
    <t>Gambling Group (USD) - Inv# 1019  USD $7,485</t>
  </si>
  <si>
    <t>Stripe MSP - Internal Test @ 1.3076</t>
  </si>
  <si>
    <t>Stripe MSP - Internal Test @ 1.3111</t>
  </si>
  <si>
    <t>Monthly Plan Fee @ 1.3111</t>
  </si>
  <si>
    <t>Husch Blackwell LLP - Refund retainer balance $1,587.50 USD</t>
  </si>
  <si>
    <t>Service Charge @ 1.3707</t>
  </si>
  <si>
    <t>Lumos Pharma (USD) - Inv# 1025</t>
  </si>
  <si>
    <t>Stripe MSP - Internal Test @ 1.3730</t>
  </si>
  <si>
    <t>Stripe MSP - Internal Test @ 1.3756</t>
  </si>
  <si>
    <t>Stripe MSP - Internal Test @ 1.3547</t>
  </si>
  <si>
    <t>Service Charge @ 1.3649</t>
  </si>
  <si>
    <t>Teco 2030 (USD) - Inv# 1030 USD $3,465</t>
  </si>
  <si>
    <t>Mastermind Inc (USD) - Inv# 1028  USD $6,214.35 minus Wire Fees</t>
  </si>
  <si>
    <t>Dyadic International Inc (USD) - Inv# 1031 USD $5,669.71</t>
  </si>
  <si>
    <t>Stripe MSP - Internal Test @ 1.3749</t>
  </si>
  <si>
    <t>Stripe MSP - Internal Test @ 1.3517</t>
  </si>
  <si>
    <t>Stripe MSP - Internal Test @ 1.3378</t>
  </si>
  <si>
    <t>PureCycle Technologies Inc (USD) - Inv# 1029 $11,427.48 USD</t>
  </si>
  <si>
    <t>Payment XOS Trucks - Inv# 1022</t>
  </si>
  <si>
    <t>Stripe MSP - Internal Test @ 1.3350</t>
  </si>
  <si>
    <t>Service Charge @ 1.3508</t>
  </si>
  <si>
    <t>Pmt to Inv# 1</t>
  </si>
  <si>
    <t>Partial Pmt Inv# BE202</t>
  </si>
  <si>
    <t>Received payment for StackFlow Technologies UK Ltd (USD) Inv# 1032</t>
  </si>
  <si>
    <t>Pmt to balance of Inv# BE202</t>
  </si>
  <si>
    <t>Transfer</t>
  </si>
  <si>
    <t>Transferring $21,000 USD from TD NY account to TD USD</t>
  </si>
  <si>
    <t>1045 Bank – TD NY 4414714950 (USD)</t>
  </si>
  <si>
    <t>Service Charge @ 1.3544</t>
  </si>
  <si>
    <t>Transferring $13,000 USD from TD NY account to TD USD</t>
  </si>
  <si>
    <t>PAPR Inc (USD)</t>
  </si>
  <si>
    <t>Received payment from PAPR Inc Inv# 1043</t>
  </si>
  <si>
    <t>Stripe MSP - Internal Test @ 1.3370</t>
  </si>
  <si>
    <t>Stripe MSP - Internal Test @ 1.3393</t>
  </si>
  <si>
    <t>Transfer funds 5,200</t>
  </si>
  <si>
    <t>Stripe MSP - Internal Test @ 1.3391</t>
  </si>
  <si>
    <t>Stripe MSP - Internal Test @ 1.3343</t>
  </si>
  <si>
    <t>Willa Inc (USD)</t>
  </si>
  <si>
    <t>Pmt to Inv# INV-233567</t>
  </si>
  <si>
    <t>Transfer funds $3,700</t>
  </si>
  <si>
    <t>Stripe MSP - Internal Test @ 1.3516</t>
  </si>
  <si>
    <t>Stripe MSP - Internal Test @ 1.3542</t>
  </si>
  <si>
    <t>Stripe MSP - Internal Test @ 1.3622</t>
  </si>
  <si>
    <t>Monthly Plan Fee $19 USD @ 1.3609</t>
  </si>
  <si>
    <t>Stripe MSP - Internal Test @ 1.3614</t>
  </si>
  <si>
    <t>Received payment from Intrepid Metals Inv# 1053</t>
  </si>
  <si>
    <t>Transferring $66,000 USD from TD NY account to TD USD</t>
  </si>
  <si>
    <t>Stripe MSP - Internal Test @ 1.3744</t>
  </si>
  <si>
    <t>Stripe MSP - Internal Test @ 1.3734</t>
  </si>
  <si>
    <t>Stripe MSP - Internal Test @ 1.3671</t>
  </si>
  <si>
    <t>Stripe MSP - Internal Test @ 1.3763</t>
  </si>
  <si>
    <t>Stripe MSP - Internal Test @ 1.3533</t>
  </si>
  <si>
    <t>Monthly Plan Fee $19 USD @ 1.3533</t>
  </si>
  <si>
    <t>Total for 1040 Bank – TD 7440864 (USD)</t>
  </si>
  <si>
    <t>1041 Bank - TD 7440864 (USD) FX</t>
  </si>
  <si>
    <t>To true up USD Bank Balance on April 29, 2022 ($9,743.42 USD FX@ 1.2792 = $12,463.78)</t>
  </si>
  <si>
    <t>To true up USD Bank Balance on May 31, 2022 ($1,391.42 USD FX@ 1.2648 = $1,759.87)</t>
  </si>
  <si>
    <t>To true up USD Bank Balance on June 30, 2022 ($1,433.77 USD FX@ 1.2886 = $1,847.56)</t>
  </si>
  <si>
    <t>To true up USD Bank Balance on July 29, 2022 ($523.04 USD FX@ 1.2824 = $670.75)</t>
  </si>
  <si>
    <t>To true up USD Bank Balance on Aug 31, 2022 ($231.51 USD FX@ 1.3111 = $303.53)</t>
  </si>
  <si>
    <t>To true up USD Bank Balance on Sept 29, 2022 ($1,808.41 USD FX@ 1.3707 = $2,478.79)</t>
  </si>
  <si>
    <t>To true up USD Bank Balance on Oct 31, 2022 ($553.38 USD FX@ 1.3649 = $755.31)</t>
  </si>
  <si>
    <t>To true up USD Bank Balance on Nov 30, 2022 ($14,167.28 USD FX@ 1.3508 = $19,137.16 CAD)</t>
  </si>
  <si>
    <t>To true up USD Bank Balance on Dec 30, 2022 ($6,394.53 USD FX@ 1.3544 = $8,660.75 CAD)</t>
  </si>
  <si>
    <t>To true up USD Bank Balance on Dec 31, 2023 ($37.72 USD FX @ 1.3350 = $50.36 CAD)</t>
  </si>
  <si>
    <t>To true up USD Bank Balance on Feb 28, 2023 ($7,205.80 USD FX @ 1.3609 = $9,806.37 CAD)</t>
  </si>
  <si>
    <t>To true up USD Bank Balance on Mar 31, 2023 ($488.71 USD FX @ 1.3533 = $661.37 CAD)</t>
  </si>
  <si>
    <t>Total for 1041 Bank - TD 7440864 (USD) FX</t>
  </si>
  <si>
    <t>TiiCKER (USD)</t>
  </si>
  <si>
    <t>Payment received from TiiCKER (USD) - Inv# 1020</t>
  </si>
  <si>
    <t>1110 Accounts Receivable (A/R) - USD</t>
  </si>
  <si>
    <t>Wire Transfer Fee</t>
  </si>
  <si>
    <t>Wire Transfer Fee @ 1.3508</t>
  </si>
  <si>
    <t>Winning Media, LLC (USD)</t>
  </si>
  <si>
    <t>Payment received from Winning Media LLC (USD) - Inv# 1034</t>
  </si>
  <si>
    <t>Wire Fees</t>
  </si>
  <si>
    <t>Wire Transfer Fee $15USD FX @ 1.3582 = $20.37 CAD</t>
  </si>
  <si>
    <t>Received payment from Winning Media, LLC (USD) Inv# 1036</t>
  </si>
  <si>
    <t>Received Pmt to Winning Media LLC Inv# 1037</t>
  </si>
  <si>
    <t>Wire Transfer Fee $15USD FX @ 1.3658 = $20.49 CAD</t>
  </si>
  <si>
    <t>Wire Transfer Fee $15USD FX @ 1.3561 = $20.34 CAD</t>
  </si>
  <si>
    <t>Received payment from Winning Media LLC Inv# 1038</t>
  </si>
  <si>
    <t>Wire Transfer Fee $15 USD FX @ 1.3612 = $20.41 CAD</t>
  </si>
  <si>
    <t>Received payment from Winning Media LLC Inv# 1039</t>
  </si>
  <si>
    <t>Received payment from Winning Media LLC Inv# 1042</t>
  </si>
  <si>
    <t>Wire Transfer Fee $15 USD FX @ 1.3382 = $20.07 CAD</t>
  </si>
  <si>
    <t>Received payment from Winning Media LLC Inv# 1045 &amp; 1046</t>
  </si>
  <si>
    <t>Paper Statement Fee</t>
  </si>
  <si>
    <t>Wire Transfer Fee $15 USD @ 1.3321</t>
  </si>
  <si>
    <t>Received payment from Winning Media LLC Inv# 1050</t>
  </si>
  <si>
    <t>Refund Paper Stmt Fee $3 USD @ 1.3321</t>
  </si>
  <si>
    <t>Received payment from Winning Media LLC Inv# 1054</t>
  </si>
  <si>
    <t>Wire Transfer Fee $15 USD @ 1.3439</t>
  </si>
  <si>
    <t>Wire Transfer Fee $15 USD @ 1.3573</t>
  </si>
  <si>
    <t>National Debt Relief (USD)</t>
  </si>
  <si>
    <t>Received payment from National Debt Relieft Inv# 1052</t>
  </si>
  <si>
    <t>Wire Transfer Fee $15 USD @ 1.3609</t>
  </si>
  <si>
    <t>Received payment from Winning Media LLC Inv# 1055</t>
  </si>
  <si>
    <t>Received payment from Winning Media LLC Inv# 1056</t>
  </si>
  <si>
    <t>Received payment from Winning Media Inv# 1057</t>
  </si>
  <si>
    <t>Wire Transfer Fee $15 USD @ 1.3717</t>
  </si>
  <si>
    <t>Received payment from Winning Media LLC Inv# 1059</t>
  </si>
  <si>
    <t>Wire Transfer Fee $15 USD @ 1.3778</t>
  </si>
  <si>
    <t>Foundation Source (USD)</t>
  </si>
  <si>
    <t>Received payment from Foundation Source Inv# 1058</t>
  </si>
  <si>
    <t>Wire Transfer Fee $15 USD @ 1.3626</t>
  </si>
  <si>
    <t>Total for 1045 Bank – TD NY 4414714950 (USD)</t>
  </si>
  <si>
    <t>1046 Bank – TD NY 4414714950 (USD) FX</t>
  </si>
  <si>
    <t>To true up USD Bank Balance on Nov 30, 2022 ($11,932.55 USD FX@ 1.3508 = $16,118.49 CAD)</t>
  </si>
  <si>
    <t>To true up USD Bank Balance on Dec 31, 2022 ($6,605.05 USD FX@ 1.3544 = $8,945.88 CAD)</t>
  </si>
  <si>
    <t>To true up USD Bank Balance on Jan 31, 2023 ($6,769.55 USD FX@ 1.3350 = $9,037.35 CAD)</t>
  </si>
  <si>
    <t>To true up USD Bank Balance on Feb 28, 2023 ($51,585.55 USD FX @ 1.3609 = $70,202.77 CAD)</t>
  </si>
  <si>
    <t>To true up USD Bank Balance on Mar 31, 2023 ($23,169.55 USD FX @ 1.3533 = $31,355.35 CAD)</t>
  </si>
  <si>
    <t>Total for 1046 Bank – TD NY 4414714950 (USD) FX</t>
  </si>
  <si>
    <t>Invoice</t>
  </si>
  <si>
    <t>4030 Services</t>
  </si>
  <si>
    <t>HST Q1 2022</t>
  </si>
  <si>
    <t>Cymat Technologies Ltd</t>
  </si>
  <si>
    <t>Deposit Inv# 1010</t>
  </si>
  <si>
    <t>Arnold Street Media</t>
  </si>
  <si>
    <t>Deposit Arnold Street Media - Inv# 1011</t>
  </si>
  <si>
    <t>HST Filing for the period of April 01 - June 30, 2022</t>
  </si>
  <si>
    <t>INVRS</t>
  </si>
  <si>
    <t>INVRS - Inv# 1021</t>
  </si>
  <si>
    <t>Canaquest</t>
  </si>
  <si>
    <t>Canaquest - Inv# 1023</t>
  </si>
  <si>
    <t>Unite Communications</t>
  </si>
  <si>
    <t>HST Filing for the period of July 01 - September 30, 2022</t>
  </si>
  <si>
    <t>1017A</t>
  </si>
  <si>
    <t>Unite Communications - Inv# 1026</t>
  </si>
  <si>
    <t>PsyMood Technologies Inc</t>
  </si>
  <si>
    <t>HST Filing for the period of October 01 - December 31, 2022</t>
  </si>
  <si>
    <t>Christensen Advisory</t>
  </si>
  <si>
    <t>Voided</t>
  </si>
  <si>
    <t>HST Filing for the period of January 01 – March 31, 2023</t>
  </si>
  <si>
    <t>Total for 1100 Accounts Receivables</t>
  </si>
  <si>
    <t>Irwin Naturals</t>
  </si>
  <si>
    <t>To assign AR balance to EXT Marketing AP balance at the agreed amt of $11,434 CAD</t>
  </si>
  <si>
    <t>The Stagwell Group (USD)</t>
  </si>
  <si>
    <t>Regencell Bioscience Holdings Ltd (USD)</t>
  </si>
  <si>
    <t>Regencell Bioscience (USD) - Inv# 1012  USD $11,688.30</t>
  </si>
  <si>
    <t>Gambling Group (USD)</t>
  </si>
  <si>
    <t>Xos Trucks (USD)</t>
  </si>
  <si>
    <t>Lumos Pharma (USD)</t>
  </si>
  <si>
    <t>Reverse EXT Digital (USD) - Inv# 1017</t>
  </si>
  <si>
    <t>Mastermind, Inc (USD)</t>
  </si>
  <si>
    <t>Lumos Pharma (USD) - Inv# 1025  USD $11,976</t>
  </si>
  <si>
    <t>PureCycle Technologies Inc (USD)</t>
  </si>
  <si>
    <t>Dyadic International Inc (USD)</t>
  </si>
  <si>
    <t>Teco 2030 (USD)</t>
  </si>
  <si>
    <t>Mastermind Inc (USD) - Inv# 1028  USD $6,214.35</t>
  </si>
  <si>
    <t>Stackflow Technologies UK Ltd (USD)</t>
  </si>
  <si>
    <t>Pioneer Valley Credit Union (USD)</t>
  </si>
  <si>
    <t>2750 Deferred Revenue</t>
  </si>
  <si>
    <t>Life Water Media (USD)</t>
  </si>
  <si>
    <t>Zebit Inc (USD)</t>
  </si>
  <si>
    <t>Elev8 New Media LLC (USD)</t>
  </si>
  <si>
    <t>Intrepid Metals Corp. (USD)</t>
  </si>
  <si>
    <t>To Reverse Zebit Inc inv# 1047 due to no contract nor payment at March 31, 2023.</t>
  </si>
  <si>
    <t>Adj to remove the Life Water Media Inv# 1041  ($15,000.00 USD) - due to no contract nor payment at YE.</t>
  </si>
  <si>
    <t>Total for 1110 Accounts Receivable (A/R) - USD</t>
  </si>
  <si>
    <t>1113 Accounts Receivable (A/R) - GBP</t>
  </si>
  <si>
    <t>Edison Group (GBP)</t>
  </si>
  <si>
    <t>Total for 1113 Accounts Receivable (A/R) - GBP</t>
  </si>
  <si>
    <t>1111 Accounts Receivable (A/R) USD FX</t>
  </si>
  <si>
    <t>To recognize the difference due to FX fluctuation for Q1 FY2023 ($27,066.45 USD FX @ 1.2886 = $34,877.83)</t>
  </si>
  <si>
    <t>1307R</t>
  </si>
  <si>
    <t>Reverse -To recognize the difference due to FX fluctuation for Q1 FY2023 ($27,066.45 USD FX @ 1.2886 = $34,877.83)</t>
  </si>
  <si>
    <t>To true up FX for AR ($7,994.55 USD @ 1.3111 = $10,481.65 CAD)</t>
  </si>
  <si>
    <t>1331R</t>
  </si>
  <si>
    <t>Reverse - To true up FX for AR ($7,994.55 USD @ 1.3111 = $10,481.65 CAD)</t>
  </si>
  <si>
    <t>To true up FX for AR ($32,845.92 USD @ 1.3707 = $45,021.90 CAD)</t>
  </si>
  <si>
    <t>1337R</t>
  </si>
  <si>
    <t>To true up FX for AR ($34,239.08 USD @ 1.3649 = $46,732.92 CAD)</t>
  </si>
  <si>
    <t>1369R</t>
  </si>
  <si>
    <t>Reverse JE# 1369 - To true up FX for AR ($34,239.08 USD @ 1.3649 = $46,732.92 CAD)</t>
  </si>
  <si>
    <t>To true up FX for AR ($25,817 USD @ 1.3508 = $34,873.60 CAD)</t>
  </si>
  <si>
    <t>1370R</t>
  </si>
  <si>
    <t>Reverse JE# 1370 - To true up FX for AR ($25,817 USD @ 1.3508 = $34,873.60 CAD)</t>
  </si>
  <si>
    <t>To true up FX for AR balance of $37,281.50 USD ($50,494.06 CAD)</t>
  </si>
  <si>
    <t>1413R</t>
  </si>
  <si>
    <t>To reverse true up FX for AR balance of $37,281.50 USD ($50,494.06 CAD)</t>
  </si>
  <si>
    <t>To true up FX for AR balance of $23,503.40 USD ($31,807.15 CAD)</t>
  </si>
  <si>
    <t>Total for 1111 Accounts Receivable (A/R) USD FX</t>
  </si>
  <si>
    <t>1115 Unbilled Receivables</t>
  </si>
  <si>
    <t>1140R</t>
  </si>
  <si>
    <t>Accruing for services rendered to EXT Digital finalized on January 1, 2022 to be billed in the future date $7,810 USD</t>
  </si>
  <si>
    <t>To record unbilled AR per Walter Buzelli's instruction for Q2 2023</t>
  </si>
  <si>
    <t>To adjust unbilled receivables to balance of $5,988 (EXT-D Heart Beam Inv# 1027)</t>
  </si>
  <si>
    <t>To adjust unbilled receivables to balance of $5,988 as EXT-D Heart Beam Inv# 1027 was issued</t>
  </si>
  <si>
    <t>Total for 1115 Unbilled Receivables</t>
  </si>
  <si>
    <t>1200 Undeposited Funds</t>
  </si>
  <si>
    <t>To assign the credit from EXT Digital AR amt of $11,434 to EXT Marketing AP (part of the debt assignment and settlement to 2674775 Ont + 2674779 Ont)</t>
  </si>
  <si>
    <t>Total for 1200 Undeposited Funds</t>
  </si>
  <si>
    <t>1340 Prepaid Expenses</t>
  </si>
  <si>
    <t>Husch Blackwell LLP (USD)</t>
  </si>
  <si>
    <t>Retainer - Legal Services Deposit</t>
  </si>
  <si>
    <t>Payment - HuschBlackwell Inv# 3210378</t>
  </si>
  <si>
    <t>Total for 1340 Prepaid Expenses</t>
  </si>
  <si>
    <t>1400 Computer Equipment</t>
  </si>
  <si>
    <t>Best Buy</t>
  </si>
  <si>
    <t>Aaliya McLaughlin Employee - Microsoft Surface Laptop 4 Touchscreren</t>
  </si>
  <si>
    <t>W1299048390</t>
  </si>
  <si>
    <t>Rohini Gandhi - MBP 13.3 SG/8C CPU + AppleCare</t>
  </si>
  <si>
    <t xml:space="preserve">   Total for 1400 Computer Equipment</t>
  </si>
  <si>
    <t xml:space="preserve">   1410 Computer Equipment Depr'n</t>
  </si>
  <si>
    <t>Computer Equipment Depreciation (April, May &amp; Jun 2022)</t>
  </si>
  <si>
    <t>Computer Equipment Depreciation (July 2022)</t>
  </si>
  <si>
    <t>Computer Equipment Depreciation (Aug 2022)</t>
  </si>
  <si>
    <t>Computer Equipment Depreciation (Sept 2022)</t>
  </si>
  <si>
    <t>Computer Equipment Depreciation (Oct 2022)</t>
  </si>
  <si>
    <t>Computer Equipment Depreciation (Nov 2022)</t>
  </si>
  <si>
    <t>Computer Equipment Depreciation (Dec 2022)</t>
  </si>
  <si>
    <t>Computer Equipment Depreciation (Jan 2023)</t>
  </si>
  <si>
    <t>Computer Equipment Depreciation (Feb 2023)</t>
  </si>
  <si>
    <t>Computer Equipment Depreciation (Mar 2023)</t>
  </si>
  <si>
    <t xml:space="preserve">   Total for 1410 Computer Equipment Depr'n</t>
  </si>
  <si>
    <t>Total for 1400 Computer Equipment with subs</t>
  </si>
  <si>
    <t xml:space="preserve">   1510 Software Technology Depr'n</t>
  </si>
  <si>
    <t>Software Depreciation (April to June 2022)</t>
  </si>
  <si>
    <t>Software Depreciation (July 2022)</t>
  </si>
  <si>
    <t>Software Depreciation (Aug 2022)</t>
  </si>
  <si>
    <t>Software Depreciation (Sept 2022)</t>
  </si>
  <si>
    <t>Software Depreciation (Oct 2022)</t>
  </si>
  <si>
    <t>Software Depreciation (Nov 2022)</t>
  </si>
  <si>
    <t>Software Depreciation (Dec 2022)</t>
  </si>
  <si>
    <t>Software Depreciation (Jan 2023)</t>
  </si>
  <si>
    <t>Software Depreciation (Feb 2023)</t>
  </si>
  <si>
    <t>Software Depreciation (Mar 2023)</t>
  </si>
  <si>
    <t xml:space="preserve">   Total for 1510 Software Technology Depr'n</t>
  </si>
  <si>
    <t>Total for 1500 Software Technology with subs</t>
  </si>
  <si>
    <t>AR42177</t>
  </si>
  <si>
    <t>IT Services - April 2022</t>
  </si>
  <si>
    <t>6506 IT System Services</t>
  </si>
  <si>
    <t>AR42178</t>
  </si>
  <si>
    <t>IT Services - April 2022 (for Branka)</t>
  </si>
  <si>
    <t>Mar 21, 2022</t>
  </si>
  <si>
    <t>Outreach Coordinator - Best performer Mar 21, 2022</t>
  </si>
  <si>
    <t>6101 Marketing/Advertising:Outreach Coordinator Compensation</t>
  </si>
  <si>
    <t>ER - Nov 21 to Jan 22</t>
  </si>
  <si>
    <t>Conference Ad World &amp; Economic Club Canada</t>
  </si>
  <si>
    <t>6105 Marketing/Advertising:Events and Conference</t>
  </si>
  <si>
    <t>Mar 28, 2022</t>
  </si>
  <si>
    <t>Outreach Coordinator - Best performer March 28, 2022</t>
  </si>
  <si>
    <t>Reverse CBW Associates Inv#22-3 - Executive Coaching per agreement - Jan to March 2022 at $1,000 CDN per/month</t>
  </si>
  <si>
    <t>CBW Associates</t>
  </si>
  <si>
    <t>Apr 04, 2022</t>
  </si>
  <si>
    <t>Outreach Coordinator - Best performer April 04, 2022</t>
  </si>
  <si>
    <t>Apr 4, 2022</t>
  </si>
  <si>
    <t>ER - April 2022</t>
  </si>
  <si>
    <t>Lunch Branka Petrovic Advance of NIRI Virtual rise or retail investor - HST 50%</t>
  </si>
  <si>
    <t>6450 Meals and Entertainment</t>
  </si>
  <si>
    <t>Security Audit: Block of 10 hours for audit</t>
  </si>
  <si>
    <t>C1339 - Xemoto Messaging &amp; Investor Deck  (Invoice 3/8)</t>
  </si>
  <si>
    <t>6005 Professional Fees:Marketing Consulting</t>
  </si>
  <si>
    <t>Apr 11, 2022</t>
  </si>
  <si>
    <t>Outreach Coordinator - Best performer April 11, 2022</t>
  </si>
  <si>
    <t>Expense R - Apr 22</t>
  </si>
  <si>
    <t>Expense Report April 2022 (Premium benefits)</t>
  </si>
  <si>
    <t>6204 Payroll Expenses:Employment Benefits</t>
  </si>
  <si>
    <t>April 15, 2022 Payroll</t>
  </si>
  <si>
    <t>Comp Apr 2022</t>
  </si>
  <si>
    <t>Outreach Coordinator - Compensation April 2022</t>
  </si>
  <si>
    <t>2021-1384</t>
  </si>
  <si>
    <t>Monthly advisory fees as per Engagement as letter of  Exclusive Financial Advisor dated May 1, 2021 - April 2022</t>
  </si>
  <si>
    <t>6003 Professional Fees:Business Consulting</t>
  </si>
  <si>
    <t>CFO, Controllership and Bookkeeping services April 2022</t>
  </si>
  <si>
    <t>6001 Professional Fees:Accounting &amp; Incoming Tax Preparation</t>
  </si>
  <si>
    <t>Consulting Services for April 2022</t>
  </si>
  <si>
    <t>First invoice for financial statements audit, for the year ended March 31, 2022</t>
  </si>
  <si>
    <t>2610 Accrued Expense:Audit Fees</t>
  </si>
  <si>
    <t>Awario Subscriptions &amp; Finfluencer Payment</t>
  </si>
  <si>
    <t>RPA1086</t>
  </si>
  <si>
    <t>Services from March 28 to April 26, 2022</t>
  </si>
  <si>
    <t>To clear Virginia Brailey - Expense Report Nov 2021 to Jan 2022 &amp; Expense Report April 2022.  To be reimbursed via April 30, 2022 Payroll</t>
  </si>
  <si>
    <t>Expense R - Apr 30,22</t>
  </si>
  <si>
    <t>Dan Milinkovic</t>
  </si>
  <si>
    <t>Dan Milinkovic ~ Expense Reimburse  April 30, 2022</t>
  </si>
  <si>
    <t>XEMAPR22</t>
  </si>
  <si>
    <t>Spectrum Video Project</t>
  </si>
  <si>
    <t>6103 Marketing/Advertising:Advertising &amp; Promotion</t>
  </si>
  <si>
    <t>Expense R - Apr 20,22</t>
  </si>
  <si>
    <t>Dan Milinkovic ~ Expense Reimburse  April 20, 2022</t>
  </si>
  <si>
    <t>6400 Automobile Expenses</t>
  </si>
  <si>
    <t>April 30, 2022 Payroll</t>
  </si>
  <si>
    <t>AR43446</t>
  </si>
  <si>
    <t>IT Services - May 2022 (For Branka)</t>
  </si>
  <si>
    <t>2848344 Ontario Inc</t>
  </si>
  <si>
    <t>Consulting Services (Ian Ashman) -  March 21 to April 08, 2022</t>
  </si>
  <si>
    <t>Consulting Services March 2022 (5.45 hours at $200 ea)</t>
  </si>
  <si>
    <t>AR43445</t>
  </si>
  <si>
    <t>IT Services - May 2022</t>
  </si>
  <si>
    <t>C1339 - Xemoto Messaging &amp; Investor Deck  (Invoice 4/8)</t>
  </si>
  <si>
    <t>Expense R - May 15,22</t>
  </si>
  <si>
    <t>Dan Milinkovic ~ Expense Reimburse  May 15, 2022</t>
  </si>
  <si>
    <t>To clear Dan Milinkovi - 3 Expense Reports  April 20, 30 &amp; May 15, 2022.  To be reimbursed via May 15, 2022 Payroll</t>
  </si>
  <si>
    <t>May 15, 2022 Payroll</t>
  </si>
  <si>
    <t>Expense R - May 22</t>
  </si>
  <si>
    <t>Expense Report May 2022 (Premium benefits)</t>
  </si>
  <si>
    <t>CFO, Controllership and Bookkeeping services May 2022</t>
  </si>
  <si>
    <t>2021-1402</t>
  </si>
  <si>
    <t>Monthly advisory fees as per Engagement as letter of  Exclusive Financial Advisor dated May 1, 2021 - May 2022</t>
  </si>
  <si>
    <t>XM-24522</t>
  </si>
  <si>
    <t>CC bill for Meal &amp; Parking paid on behalf of Xemoto</t>
  </si>
  <si>
    <t>Comp May 2022</t>
  </si>
  <si>
    <t>Outreach Coordinator - Compensation May 2022 (New Contract starting Monday May 02, 2022)</t>
  </si>
  <si>
    <t>Outreach Coordinator - Compensation May 2022 (Starting Monday May 02, 2022)</t>
  </si>
  <si>
    <t>Outreach Coordinator - Compensation May 2022 (Last working day: May 13, 2022)</t>
  </si>
  <si>
    <t>2022-26</t>
  </si>
  <si>
    <t>For services rendered in connection with 2021 corporate tax return</t>
  </si>
  <si>
    <t>Outreach Coordinator - Compensation May 2022 (Starting Monday May 09, 2022)</t>
  </si>
  <si>
    <t>Outreach Coordinator - Compensation May 2022 (Last working day: May 06, 2022)</t>
  </si>
  <si>
    <t>Consulting Services for May 2022</t>
  </si>
  <si>
    <t>RPA1087</t>
  </si>
  <si>
    <t>Services from April 27 to May 27, 2022</t>
  </si>
  <si>
    <t>May 31, 2022</t>
  </si>
  <si>
    <t>May 31, 2022 Payroll</t>
  </si>
  <si>
    <t>Candidate Name: Vanessa Garro - Position: Director, Customer and Partner Success  - Issue Date: May 30/2022</t>
  </si>
  <si>
    <t>6220 Recruiting/HR Fees</t>
  </si>
  <si>
    <t>AR44736</t>
  </si>
  <si>
    <t>IT Services - June 2022 (For Branka)</t>
  </si>
  <si>
    <t>Supplier Credit</t>
  </si>
  <si>
    <t>CM10629</t>
  </si>
  <si>
    <t>Credit to offset the original June invoice AR44735 - It's to remove Ian Ashman</t>
  </si>
  <si>
    <t>AR44735</t>
  </si>
  <si>
    <t>IT Services - June 2022</t>
  </si>
  <si>
    <t>AR44773</t>
  </si>
  <si>
    <t>IT Services - Ian Ashman decommission user</t>
  </si>
  <si>
    <t>AR44775</t>
  </si>
  <si>
    <t>IT Services - June 2022 updated</t>
  </si>
  <si>
    <t>AR44651</t>
  </si>
  <si>
    <t>IT Services - Implementation Vanessa Garro &amp; Filip Bidzinski</t>
  </si>
  <si>
    <t>CM10642</t>
  </si>
  <si>
    <t>Credit to offset the original June invoice AR44775</t>
  </si>
  <si>
    <t>NT-3622</t>
  </si>
  <si>
    <t>CC bill paid for PDAC exhibit day pass (Dan Milinkovic &amp; Filip Bidzinski)</t>
  </si>
  <si>
    <t>Second invoice - audit for the year ended March 31, 2022.</t>
  </si>
  <si>
    <t>Debt Assignment to 2674775 Ontario Ltd + 2674779 Ontario Ltd</t>
  </si>
  <si>
    <t>AR44780</t>
  </si>
  <si>
    <t>Expense R - Jun 22</t>
  </si>
  <si>
    <t>Expense Report June 2022 (Premium benefits)</t>
  </si>
  <si>
    <t>9319Q</t>
  </si>
  <si>
    <t>Taxation Consulting - Tax note for the Financial Statements</t>
  </si>
  <si>
    <t>June 15, 2022 Payroll</t>
  </si>
  <si>
    <t>Comp Jun 2022</t>
  </si>
  <si>
    <t>Outreach Coordinator - Compensation June 2022</t>
  </si>
  <si>
    <t>2021-1415</t>
  </si>
  <si>
    <t>Monthly advisory fees as per Engagement as letter of  Exclusive Financial Advisor dated May 1, 2021 - June 2022</t>
  </si>
  <si>
    <t>Outreach Coordinator - Compensation June 2022 (Last working day: June 17, 2022)</t>
  </si>
  <si>
    <t>Consulting Services for June 2022</t>
  </si>
  <si>
    <t>Awario Subscriptions</t>
  </si>
  <si>
    <t>6152 Research and Development:Software Subscriptions</t>
  </si>
  <si>
    <t>CFO, Controllership and Bookkeeping services June 2022</t>
  </si>
  <si>
    <t>RPA1088</t>
  </si>
  <si>
    <t>Services from May 30 to June 24, 2022</t>
  </si>
  <si>
    <t>Jun 30, 2022</t>
  </si>
  <si>
    <t>June 30, 2022 Payroll</t>
  </si>
  <si>
    <t>AR46005</t>
  </si>
  <si>
    <t>IT Services - July 2022</t>
  </si>
  <si>
    <t>AR46057</t>
  </si>
  <si>
    <t>CM10676</t>
  </si>
  <si>
    <t>Credit to offset the original July invoice AR46006</t>
  </si>
  <si>
    <t>AR46006</t>
  </si>
  <si>
    <t>Financing Fees as per the agreement dated January 26, 2022</t>
  </si>
  <si>
    <t>3010 Share Issuance Cost</t>
  </si>
  <si>
    <t>Jul 15, 2022</t>
  </si>
  <si>
    <t>July 15, 2022 Payroll</t>
  </si>
  <si>
    <t>Expense R - Jul 22</t>
  </si>
  <si>
    <t>Expense Report July 2022 (Premium benefits)</t>
  </si>
  <si>
    <t>2021-1429</t>
  </si>
  <si>
    <t>Monthly advisory fees as per Engagement as letter of  Exclusive Financial Advisor dated May 1, 2021 - July 2022</t>
  </si>
  <si>
    <t>XM-19722</t>
  </si>
  <si>
    <t>Charge for meals expense at Dominoes - Meeting for Xemoto</t>
  </si>
  <si>
    <t>Comp Jul 2022</t>
  </si>
  <si>
    <t>Outreach Coordinator - Compensation July 2022</t>
  </si>
  <si>
    <t>Comp July 2022</t>
  </si>
  <si>
    <t>Consulting Services for July 2022</t>
  </si>
  <si>
    <t>RPA1089</t>
  </si>
  <si>
    <t>Services from June 27 to July 22, 2022 + Reimburse Expenses Board Meeting</t>
  </si>
  <si>
    <t>CFO, Controllership and Bookkeeping services July 2022</t>
  </si>
  <si>
    <t>Jul 31, 2022</t>
  </si>
  <si>
    <t>AR47277</t>
  </si>
  <si>
    <t>IT Services - Aug 2022</t>
  </si>
  <si>
    <t>AR47276</t>
  </si>
  <si>
    <t>Aug 15, 2022</t>
  </si>
  <si>
    <t>ER Aug 22</t>
  </si>
  <si>
    <t>Expense Report Aug 2022 (Premium benefits + Parking)</t>
  </si>
  <si>
    <t>CFO, Controllership and Bookkeeping services August 2022</t>
  </si>
  <si>
    <t>2021-1447</t>
  </si>
  <si>
    <t>Monthly advisory fees as per Engagement as letter of  Exclusive Financial Advisor dated May 1, 2021 - August 2022</t>
  </si>
  <si>
    <t>Technical and SEO content audit &amp; Technical improvements</t>
  </si>
  <si>
    <t>Fundify + EV Structure Case Study</t>
  </si>
  <si>
    <t>Professional services rendered for the period of Feb 16 to Aug 16, 2022</t>
  </si>
  <si>
    <t>Consulting Services for August 2022</t>
  </si>
  <si>
    <t>RPA1092</t>
  </si>
  <si>
    <t>Services from July 25 to Aug 24, 2022</t>
  </si>
  <si>
    <t>HR Services July-Aug (4 hours of HR Support)</t>
  </si>
  <si>
    <t>Aug 2022</t>
  </si>
  <si>
    <t>Outreach Coordinator - Compensation August 2022</t>
  </si>
  <si>
    <t>Aug 31, 2022</t>
  </si>
  <si>
    <t>AR48591</t>
  </si>
  <si>
    <t>IT Services - Sept 2022</t>
  </si>
  <si>
    <t>AR48590</t>
  </si>
  <si>
    <t>Develop Social Media Playbook</t>
  </si>
  <si>
    <t>6100 Marketing/Advertising</t>
  </si>
  <si>
    <t>AR48490</t>
  </si>
  <si>
    <t>IT Services - Domain Name Change Project</t>
  </si>
  <si>
    <t>AR48497</t>
  </si>
  <si>
    <t>IT Services - New Extension Ben Daniels</t>
  </si>
  <si>
    <t>ER Sept 22</t>
  </si>
  <si>
    <t>Expense Report Sept 2022 (Premium benefits)</t>
  </si>
  <si>
    <t>Sept 15, 2022</t>
  </si>
  <si>
    <t>Sept 15, 2022 Payroll</t>
  </si>
  <si>
    <t>CFO, Controllership and Bookkeeping services September 2022</t>
  </si>
  <si>
    <t>Consulting Services for September 2022</t>
  </si>
  <si>
    <t>RPA1093</t>
  </si>
  <si>
    <t>Services from Aug 25 to Sept 21, 2022</t>
  </si>
  <si>
    <t>2022-60</t>
  </si>
  <si>
    <t>For services rendered in connection with 2022 corporate tax return</t>
  </si>
  <si>
    <t>Sept 30, 2022</t>
  </si>
  <si>
    <t>Social Media Playbook, September Social Calendar, etc</t>
  </si>
  <si>
    <t>Outreach Coordinator - Compensation September 2022</t>
  </si>
  <si>
    <t>AR49862</t>
  </si>
  <si>
    <t>IT Services - Additional Telephony setup for Branka</t>
  </si>
  <si>
    <t>AR49863</t>
  </si>
  <si>
    <t>IT Services - IT Managed services</t>
  </si>
  <si>
    <t>Vertical video collaboration for CIBC Capital Markets campaign with Rahul Arora</t>
  </si>
  <si>
    <t>Oct 15, 2022</t>
  </si>
  <si>
    <t>Oct 15, 2022 Payroll</t>
  </si>
  <si>
    <t>CFO, Controllership and Bookkeeping services October 2022</t>
  </si>
  <si>
    <t>Consulting Services for October 2022</t>
  </si>
  <si>
    <t>RPA1094</t>
  </si>
  <si>
    <t>Services from Sept 26 to Oct 22, 2022</t>
  </si>
  <si>
    <t>Outreach Coordinator - Compensation October 2022</t>
  </si>
  <si>
    <t>BRY1681</t>
  </si>
  <si>
    <t>Onboarding Scrum Team (Developer, QA and PM) 10/24/2022 to 10/31/2022</t>
  </si>
  <si>
    <t>6007 Professional Fees:Business Development &amp; Implementation</t>
  </si>
  <si>
    <t>Oct 2022</t>
  </si>
  <si>
    <t>Reverse - Nolan Beckett Pura - Inv# 001 (Services were not undertaken per Walter's intruction)</t>
  </si>
  <si>
    <t>Oct 31, 2022</t>
  </si>
  <si>
    <t>Oct 31, 2022 Payroll</t>
  </si>
  <si>
    <t>AR51148</t>
  </si>
  <si>
    <t>IT Services - November 2022</t>
  </si>
  <si>
    <t>AR51151</t>
  </si>
  <si>
    <t>IT Services - November 2022 (New infrastructure Premium Gold Support)</t>
  </si>
  <si>
    <t>AR51147</t>
  </si>
  <si>
    <t>Professional services rendered related to employee termination: Stephen Feldman</t>
  </si>
  <si>
    <t>6002 Professional Fees:Legal</t>
  </si>
  <si>
    <t>Nov 15, 2022</t>
  </si>
  <si>
    <t>Nov 15, 2022 Payroll</t>
  </si>
  <si>
    <t>CFO, Controllership and Bookkeeping services November 2022</t>
  </si>
  <si>
    <t>RPA1095</t>
  </si>
  <si>
    <t>Services from Oct 23 to Nov 14, 2022</t>
  </si>
  <si>
    <t>Nov 2022</t>
  </si>
  <si>
    <t>Month Premium for benefits coverage (Nov 2022) - Termination Letter</t>
  </si>
  <si>
    <t>Consulting Services for November 2022 (1 of 2)</t>
  </si>
  <si>
    <t>Consulting Services for November 2022 (2 of 2)</t>
  </si>
  <si>
    <t>Professional services for SRED application - 25% of $114,169 tax refund</t>
  </si>
  <si>
    <t>Nov 30, 2022</t>
  </si>
  <si>
    <t>Nov 30, 2022 Payroll</t>
  </si>
  <si>
    <t>Outreach Coordinator - Compensation November 2022</t>
  </si>
  <si>
    <t>BRY1705</t>
  </si>
  <si>
    <t>BrainyYack (Analytics) - Nov 16st - 30, 2022</t>
  </si>
  <si>
    <t>AR52405</t>
  </si>
  <si>
    <t>IT Services - December 2022</t>
  </si>
  <si>
    <t>AR52406</t>
  </si>
  <si>
    <t>IT Services - December 2022 (Premium Gold Support)</t>
  </si>
  <si>
    <t>CFO, Controllership and Bookkeeping services December  2022</t>
  </si>
  <si>
    <t>RPA1096</t>
  </si>
  <si>
    <t>Services from November 15 to December 13, 2022</t>
  </si>
  <si>
    <t>BRY1703</t>
  </si>
  <si>
    <t>Sprint 29 (Analytics) - November 1st - November 15 2022</t>
  </si>
  <si>
    <t>E77131EC-0002</t>
  </si>
  <si>
    <t>Key Messaging Guide - 50% Deposit</t>
  </si>
  <si>
    <t>Dec 15, 2022</t>
  </si>
  <si>
    <t>1 Vertical video collaboration for Heartbeam
campaign with Rahul Arora</t>
  </si>
  <si>
    <t>Consulting Services for December 2022</t>
  </si>
  <si>
    <t>Dec 2022</t>
  </si>
  <si>
    <t>Outreach Coordinator - Compensation December 2022</t>
  </si>
  <si>
    <t>1 Vertical video collaboration for Psymood + Content delivered</t>
  </si>
  <si>
    <t>BRY1715</t>
  </si>
  <si>
    <t>BrainyYack (Analytics) - Dec 6th - Dec 20th, 2022</t>
  </si>
  <si>
    <t>Dec 31, 2022</t>
  </si>
  <si>
    <t>Dec 31, 2022 Payroll</t>
  </si>
  <si>
    <t>AR53653</t>
  </si>
  <si>
    <t>IT Services - January 2023</t>
  </si>
  <si>
    <t>AR53654</t>
  </si>
  <si>
    <t>IT Services - January 2023 (Premium Gold Support)</t>
  </si>
  <si>
    <t>Share issuance cost for private placement tranche 4</t>
  </si>
  <si>
    <t>Jan 15, 2023</t>
  </si>
  <si>
    <t>BRY1728</t>
  </si>
  <si>
    <t>BrainyYack (Analytics) - Jan 3 - 17, 2023</t>
  </si>
  <si>
    <t>RPA1097</t>
  </si>
  <si>
    <t>Services from December 14 to January 16, 2022</t>
  </si>
  <si>
    <t>Professional services rendered for the period of Aug 29, 2022 to Jan 13, 2023</t>
  </si>
  <si>
    <t>E77131EC-0003</t>
  </si>
  <si>
    <t>Key Messaging Guide - 50% Balance</t>
  </si>
  <si>
    <t>CFO, Controllership and Bookkeeping services January 2023</t>
  </si>
  <si>
    <t>Jan 2023</t>
  </si>
  <si>
    <t>Outreach Coordinator - Compensation January 2023</t>
  </si>
  <si>
    <t>Jan 31, 2023</t>
  </si>
  <si>
    <t>BRY1737</t>
  </si>
  <si>
    <t>BrainyYack (Analytics) - Jan 17 - 31, 2023</t>
  </si>
  <si>
    <t>AR54904</t>
  </si>
  <si>
    <t>IT Services - February 2023 (Licensing Taif Ahmed)</t>
  </si>
  <si>
    <t>AR54892</t>
  </si>
  <si>
    <t>IT Services - February 2023</t>
  </si>
  <si>
    <t>AR54891</t>
  </si>
  <si>
    <t>Consulting Services for January 2023</t>
  </si>
  <si>
    <t>RPA1099</t>
  </si>
  <si>
    <t>Services from January 17 to Feb 8, 2023</t>
  </si>
  <si>
    <t>BRY1749</t>
  </si>
  <si>
    <t>BrainyYack (Analytics) - Feb 01 - 14, 2023</t>
  </si>
  <si>
    <t>Outside Director Liability Insurance</t>
  </si>
  <si>
    <t>ER Feb 23</t>
  </si>
  <si>
    <t>Expense Reports February 2023</t>
  </si>
  <si>
    <t>CFO, Controllership and Bookkeeping services February 2023</t>
  </si>
  <si>
    <t>Feb 28, 2023</t>
  </si>
  <si>
    <t>BRY1780</t>
  </si>
  <si>
    <t>BrainyYack (Analytics) -  Sprint 36 - Feb 14 - 28, 2023</t>
  </si>
  <si>
    <t>Feb 2023</t>
  </si>
  <si>
    <t>Outreach Coordinator - Compensation February 2023</t>
  </si>
  <si>
    <t>Write off per Virginia Brailey Instructions - Inv# 220412 Consulting Services (Ian Ashman) -  March 21 to April 10, 2022</t>
  </si>
  <si>
    <t>Professional Services for January 2023</t>
  </si>
  <si>
    <t>AR56117</t>
  </si>
  <si>
    <t>IT Services - March 2023</t>
  </si>
  <si>
    <t>AR56118</t>
  </si>
  <si>
    <t>RPA1101</t>
  </si>
  <si>
    <t>Services from Feb 9 to 23, 2023</t>
  </si>
  <si>
    <t>Professional Services for February 2023</t>
  </si>
  <si>
    <t>2600 Accrued Expense</t>
  </si>
  <si>
    <t>BRY1781</t>
  </si>
  <si>
    <t>BrainyYack (Analytics) -  Sprint 37 - Feb 28 - March 14, 2023</t>
  </si>
  <si>
    <t>CFO, Controllership and Bookkeeping services March 2023</t>
  </si>
  <si>
    <t>Consulting Services for February 2023</t>
  </si>
  <si>
    <t>BRY1783</t>
  </si>
  <si>
    <t>BrainyYack (Analytics) -  Sprint 38 - Mar 14 - 28, 2023</t>
  </si>
  <si>
    <t>Mar 31, 2023</t>
  </si>
  <si>
    <t>Mar 31, 2023 Payroll</t>
  </si>
  <si>
    <t>Professional services rendered for one-time legal counsel on employee restructuring.</t>
  </si>
  <si>
    <t>D2F126A30176</t>
  </si>
  <si>
    <t>Reveur Marketing Inc</t>
  </si>
  <si>
    <t>Influencer Campaign List Generation &amp; Outreach</t>
  </si>
  <si>
    <t>Total for 2000 Accounts Payable</t>
  </si>
  <si>
    <t>22-3  Rev</t>
  </si>
  <si>
    <t>CBW Associates (USD)</t>
  </si>
  <si>
    <t>Executive Coaching per agreement - Jan to March 2022 at $800 USD per/month @ 1.2470 (Invoice issued on March 30, 2022)</t>
  </si>
  <si>
    <t>INV181605</t>
  </si>
  <si>
    <t>KnowBe4 Security Awareness Training Subscriptions $1,830 USD @ 1.2490</t>
  </si>
  <si>
    <t>Consulting for April 2022</t>
  </si>
  <si>
    <t>8/04/2022</t>
  </si>
  <si>
    <t>Development services (Create charte widget for Reach, Code review, etc) - FX $30,540 USD @ 1.2895</t>
  </si>
  <si>
    <t>Ellenoff Grossman Schole Inv# 407088 &amp; 408263</t>
  </si>
  <si>
    <t>KnowBe4 Inc Inv. # INV181605</t>
  </si>
  <si>
    <t>Ellenoff Grossman &amp; Schole LLP - Outstanding balance (Entry to resolve the mistake)</t>
  </si>
  <si>
    <t>Consulting for May 2022</t>
  </si>
  <si>
    <t>4/05/2022</t>
  </si>
  <si>
    <t>Development services (Code review, update channels, etc) - FX $37,680 USD @ 1.2648</t>
  </si>
  <si>
    <t>22-5</t>
  </si>
  <si>
    <t>Executive Coaching per agreement - April and May 2022 at $800 USD per/month</t>
  </si>
  <si>
    <t>Design/ Layout &amp; Background files and custom illustration - 20 hrs @ 125 usd ea - $2,500 USD @ 1.2777</t>
  </si>
  <si>
    <t>Consulting for Half  month June 2022</t>
  </si>
  <si>
    <t>22-6</t>
  </si>
  <si>
    <t>Executive Coaching per agreement - June 2022 at $800 USD per/month @ 1.2886</t>
  </si>
  <si>
    <t>4/06/2022</t>
  </si>
  <si>
    <t>Development services (Code review, update channels, etc) - FX $28,185 USD @ 1.2886</t>
  </si>
  <si>
    <t>Bill Payment (Credit Card)</t>
  </si>
  <si>
    <t>22-7</t>
  </si>
  <si>
    <t>Executive Coaching per agreement - July 2022</t>
  </si>
  <si>
    <t>6006 Professional Fees:Advisory &amp; Coaching</t>
  </si>
  <si>
    <t>For Professional Services Rendered and Cost Advanced Through July 31, 2022</t>
  </si>
  <si>
    <t>22-8</t>
  </si>
  <si>
    <t>Executive Coaching per agreement - Aug 2022</t>
  </si>
  <si>
    <t>Pmt to Inv# 9098 - $2,5000 USD</t>
  </si>
  <si>
    <t>22-9</t>
  </si>
  <si>
    <t>Executive Coaching per agreement - Sept 2022</t>
  </si>
  <si>
    <t>22-10</t>
  </si>
  <si>
    <t>Executive Coaching per agreement - Oct 2022</t>
  </si>
  <si>
    <t>First month cash fee as of Nov 15, 2022</t>
  </si>
  <si>
    <t>BE202</t>
  </si>
  <si>
    <t>Marketing services (Hosting website)</t>
  </si>
  <si>
    <t>Second monthly cash fee as of Dec 15, 2022</t>
  </si>
  <si>
    <t>22-12</t>
  </si>
  <si>
    <t>Executive Coaching per agreement - Nov &amp; Dec 2022</t>
  </si>
  <si>
    <t>INV-233567</t>
  </si>
  <si>
    <t>Gen Agency -  TikTok Influencer</t>
  </si>
  <si>
    <t>Current Monthly Fee due as of Jan 15, 2023</t>
  </si>
  <si>
    <t>Pmt Inv# 3 - $5k USD</t>
  </si>
  <si>
    <t>Fourth Monthly Fee (Due for Month of February, 2023)</t>
  </si>
  <si>
    <t>For Professional Services Rendered and Cost Advanced Through January 31, 2023</t>
  </si>
  <si>
    <t>BE227</t>
  </si>
  <si>
    <t>BE228</t>
  </si>
  <si>
    <t>Marketing services (SEO Strategy-specialized software SEO)</t>
  </si>
  <si>
    <t>For Professional Services Rendered and Cost Advanced Through February 28, 2023</t>
  </si>
  <si>
    <t>Total for 2010 Accounts Payable- USD</t>
  </si>
  <si>
    <t>2015 Accounts Payable - EURO</t>
  </si>
  <si>
    <t>78-08-2022-B</t>
  </si>
  <si>
    <t>Legal services - Project Stepwise</t>
  </si>
  <si>
    <t>Total for 2015 Accounts Payable - EURO</t>
  </si>
  <si>
    <t>2020 Accounts Payable- USD FX (deleted)</t>
  </si>
  <si>
    <t>AP FX</t>
  </si>
  <si>
    <t>1154R</t>
  </si>
  <si>
    <t>To setup FX on USD AP at year-end</t>
  </si>
  <si>
    <t>Total for 2020 Accounts Payable- USD FX (deleted)</t>
  </si>
  <si>
    <t>Apple Developer program - Inv# AH35610854</t>
  </si>
  <si>
    <t>Xemoto.Media</t>
  </si>
  <si>
    <t>Xemoto.Media (QA Testing)</t>
  </si>
  <si>
    <t>6151 Research and Development:QA Testing</t>
  </si>
  <si>
    <t>Twilio SendGrid</t>
  </si>
  <si>
    <t>Inv. INV09497942 Contact list database, etc ($89.95 USD)</t>
  </si>
  <si>
    <t>Jason Mizell Enterprises</t>
  </si>
  <si>
    <t>Influencer - Jason Mizell Enterprises</t>
  </si>
  <si>
    <t>Influencer - John Peterson</t>
  </si>
  <si>
    <t>Jeffrey Whitfield</t>
  </si>
  <si>
    <t>Influencer Jeffrey Whitfield</t>
  </si>
  <si>
    <t>PriaspuslQ</t>
  </si>
  <si>
    <t>Influencer PriaspuslQ</t>
  </si>
  <si>
    <t>Hampus Rikardsson</t>
  </si>
  <si>
    <t>Influencer Hampups Rikardsson</t>
  </si>
  <si>
    <t>Christopher Conklin</t>
  </si>
  <si>
    <t>Influencer - Christopher Conklin</t>
  </si>
  <si>
    <t>Amy's Travel Agency</t>
  </si>
  <si>
    <t>Influencer - Amy's Travel Agency</t>
  </si>
  <si>
    <t>Calev Vitro</t>
  </si>
  <si>
    <t>Influencer Calev Vitro</t>
  </si>
  <si>
    <t>Rohan Shah</t>
  </si>
  <si>
    <t>Influencer Rohan Shah</t>
  </si>
  <si>
    <t>Brandon Fernandez</t>
  </si>
  <si>
    <t>Influencer Brandon Fernandez</t>
  </si>
  <si>
    <t>Chandler Trades</t>
  </si>
  <si>
    <t>Influencer Chandler Trades - $30 USD</t>
  </si>
  <si>
    <t>Ross Bullington</t>
  </si>
  <si>
    <t>Influencer Ross Bullington</t>
  </si>
  <si>
    <t>Gil Depierro</t>
  </si>
  <si>
    <t>Influencer Gil Depierro - $350 USD</t>
  </si>
  <si>
    <t>MMB Stock Group, LLC</t>
  </si>
  <si>
    <t>Influencer MMB Stock Group LLC</t>
  </si>
  <si>
    <t>Influencers</t>
  </si>
  <si>
    <t>Influencer - Marc Challande</t>
  </si>
  <si>
    <t>JP Lacoursiere</t>
  </si>
  <si>
    <t>Influencer JP Lacourisere</t>
  </si>
  <si>
    <t>Influencer - David Keth</t>
  </si>
  <si>
    <t>Bearington Research LLC</t>
  </si>
  <si>
    <t>Influencer Bearington Research LLC</t>
  </si>
  <si>
    <t>Nitin Sethi</t>
  </si>
  <si>
    <t>Influencer - Nitin Sethi</t>
  </si>
  <si>
    <t>Alvan Wong</t>
  </si>
  <si>
    <t>Influencer - Alvan Wong</t>
  </si>
  <si>
    <t>Kevin Daus</t>
  </si>
  <si>
    <t>Influencer - Kevin Daus ($130 USD)</t>
  </si>
  <si>
    <t>Top Notch Stocks LLC</t>
  </si>
  <si>
    <t>Influencer Top Notch Stocks LLC</t>
  </si>
  <si>
    <t>Influencer - Bhavnesh Sachdeva</t>
  </si>
  <si>
    <t>Jon Trading</t>
  </si>
  <si>
    <t>Influencer - Jon Trading</t>
  </si>
  <si>
    <t>Influencer - Mark Cassara</t>
  </si>
  <si>
    <t>Michelle Leroux</t>
  </si>
  <si>
    <t>Influencer  Michelle Leroux</t>
  </si>
  <si>
    <t>Silomo Kunene</t>
  </si>
  <si>
    <t>Influencer Silomo Kunene</t>
  </si>
  <si>
    <t>Nitin Khandkar</t>
  </si>
  <si>
    <t>Influencer Nitin Khandkar</t>
  </si>
  <si>
    <t>Kate Shulga</t>
  </si>
  <si>
    <t>Influencer Kate Shulga</t>
  </si>
  <si>
    <t>Vincent Consentino</t>
  </si>
  <si>
    <t>Influencer - Vincent Consentino</t>
  </si>
  <si>
    <t>J. Harris Capital, LLC</t>
  </si>
  <si>
    <t>Influencer J. Harris Capital, LLC</t>
  </si>
  <si>
    <t>Paul Lambert</t>
  </si>
  <si>
    <t>Influencer Paul Lambert</t>
  </si>
  <si>
    <t>Kevin Pak</t>
  </si>
  <si>
    <t>Influencer Kevin Pak</t>
  </si>
  <si>
    <t>Iyad Atuan</t>
  </si>
  <si>
    <t>Influencer Iyad Atuan</t>
  </si>
  <si>
    <t>Influencer - Six Figure Investing</t>
  </si>
  <si>
    <t>Influencer - Iain Cain</t>
  </si>
  <si>
    <t>Influencer - Macrodesiac Ltd</t>
  </si>
  <si>
    <t>Influencer - Jason Tran Thien (This transaction will be reimbursed on April 09, 2022)</t>
  </si>
  <si>
    <t>Influencers - Cleon Fernandes</t>
  </si>
  <si>
    <t>Influencer - Nueva Traders</t>
  </si>
  <si>
    <t>Khandaker Saadi</t>
  </si>
  <si>
    <t>Influencer Khandaker Saadi</t>
  </si>
  <si>
    <t>Influencer - Vipul Sharma</t>
  </si>
  <si>
    <t>Influencer - SPX Trading Room</t>
  </si>
  <si>
    <t>Influencer - Sara Trojanowska</t>
  </si>
  <si>
    <t>Influencer - Tribe Investements</t>
  </si>
  <si>
    <t>Influencer - Dian Bosman</t>
  </si>
  <si>
    <t>Influencer - Ketan Lamba</t>
  </si>
  <si>
    <t>Influencer - Ryan Yanch</t>
  </si>
  <si>
    <t>Reimburse Influencer - Jason Tran Thien (This transaction was paid by TD VISA on April 07, 2022)</t>
  </si>
  <si>
    <t>Common Cents Lifestyle - Ashley Jones Pacheco ($155 USD)</t>
  </si>
  <si>
    <t>1Password</t>
  </si>
  <si>
    <t>1Password - Teams Starter Pack for 10 users</t>
  </si>
  <si>
    <t>PAYPAL *Jason Tran Thien ($799.37 AUD)</t>
  </si>
  <si>
    <t>La Bellota Di Terroni (Lunch Stephen Barnard) - HST 50%</t>
  </si>
  <si>
    <t>25F1B255-0005</t>
  </si>
  <si>
    <t>EOD All World USD $19.99</t>
  </si>
  <si>
    <t>1592-7813</t>
  </si>
  <si>
    <t>Fakecheck.co ($15 USD)</t>
  </si>
  <si>
    <t>King Taps (Lunch Filip Bidz &amp; Ryan Bilodeau) - HST 50%</t>
  </si>
  <si>
    <t>Baskits Inc Inv# 378987 (Shojol baby gift) - HST 50%</t>
  </si>
  <si>
    <t>Return the Bay Order# 1213359711 (Shojol Shake Family gift)</t>
  </si>
  <si>
    <t>INV01447291</t>
  </si>
  <si>
    <t>Intercomm R&amp;D Unlimited Company ($64.96 USD)</t>
  </si>
  <si>
    <t>Zapier Inc</t>
  </si>
  <si>
    <t>Zapier.com/charge $73.50 USD</t>
  </si>
  <si>
    <t>AT-182051910</t>
  </si>
  <si>
    <t>Atlassian ($93.23 USD)</t>
  </si>
  <si>
    <t>Google LLC</t>
  </si>
  <si>
    <t>Google * Services (Workspace) - Inv# 4114114421</t>
  </si>
  <si>
    <t>Influencer - Miguel Angeles ($7,786.87 PHP)</t>
  </si>
  <si>
    <t>Google Cloud Canada Corp</t>
  </si>
  <si>
    <t>Google * Services (Cloud Platform) - Inv# 4119606266</t>
  </si>
  <si>
    <t>Influencer PAYPAL *Tmarketl</t>
  </si>
  <si>
    <t>Influencer - PAYPAL *Rio Ruiz ($120 USD)</t>
  </si>
  <si>
    <t>Influencer Gil Depierro</t>
  </si>
  <si>
    <t>Influencer - Kate Shulga</t>
  </si>
  <si>
    <t>Influencer PAYPAL *Iain.Cain11</t>
  </si>
  <si>
    <t>Influencer - PAYPAL *John Peterson ($50 USD)</t>
  </si>
  <si>
    <t>Marc Challande</t>
  </si>
  <si>
    <t>Influencer Marc Challande</t>
  </si>
  <si>
    <t>Influencer - David Loccisano ($40 USD)</t>
  </si>
  <si>
    <t>Influencer - Jilian Martinez ($30 USD)</t>
  </si>
  <si>
    <t>Influencer - PAYPAL *Sibulele Tyala ($40 USD)</t>
  </si>
  <si>
    <t>Influencer PAYPAL *David Keth</t>
  </si>
  <si>
    <t>Influencer - PAYPAL *Vincent Consentino (25 USD)</t>
  </si>
  <si>
    <t>Influencer PAYPAL *Vipul Sharma</t>
  </si>
  <si>
    <t>Influencer - PAYPAL *Tribe Investments ($395 USD)</t>
  </si>
  <si>
    <t>Influencer - Cleon Fernandes ($75 USD)</t>
  </si>
  <si>
    <t>Influencer - Kevin Daus ($100 USD)</t>
  </si>
  <si>
    <t>Inv. INV09658495 Contact list database, etc ($89.95 USD)</t>
  </si>
  <si>
    <t>Influencer - Christopher Schafer ($20 USD)</t>
  </si>
  <si>
    <t>Influencer - Nitin Khandkar</t>
  </si>
  <si>
    <t>Influencer - Abraham Huerta ($80 USD)</t>
  </si>
  <si>
    <t>Influencer - Miguel Angeles $7,789.44 PHP</t>
  </si>
  <si>
    <t>Influencer - Miguel Angeles $7,551.28 PHP</t>
  </si>
  <si>
    <t>Influencer - Justin Stubbs ($90 USD)</t>
  </si>
  <si>
    <t>25F1B255-0006</t>
  </si>
  <si>
    <t>EOD All World Monthly USD $19.99</t>
  </si>
  <si>
    <t>JetBrains Americas Inc - $14.90 USD @ 1.33825 - NR</t>
  </si>
  <si>
    <t>Influencer - Rohan Shah ($160 USD)</t>
  </si>
  <si>
    <t>Influencer - Dian Bosman ($60 USD)</t>
  </si>
  <si>
    <t>Influencer - Bhavnesh Sachdeva ($50 USD)</t>
  </si>
  <si>
    <t>Filip Bidzinski - Surface Laptop 4 Touchscreen 13.5"</t>
  </si>
  <si>
    <t>Vanessa Garro - Surface Laptop 4 13.5" + ASUS Monitor</t>
  </si>
  <si>
    <t>INV01477959</t>
  </si>
  <si>
    <t>Intercom R&amp;D Unlimited Company ($64.96 USD)</t>
  </si>
  <si>
    <t>AT-186049176</t>
  </si>
  <si>
    <t>Atlassian ($110.18 USD)</t>
  </si>
  <si>
    <t>National Investor Relations Institute (NIRI)</t>
  </si>
  <si>
    <t>NIRI - To be listing as a  Service provider ($240 USD)</t>
  </si>
  <si>
    <t>Store* Earls Kitchen+ (Lunch F Bidzinski, V Garro, D Milinkovic) - HST 50%</t>
  </si>
  <si>
    <t>SQ *Earls Kings Street (Snacks Drinks investors M Lakmaaker, M Asstone, A Shear, Raj, R Berman) - HST 50%</t>
  </si>
  <si>
    <t>Paypal *Darrick Tenderholt ($60 USD)</t>
  </si>
  <si>
    <t>4151971026</t>
  </si>
  <si>
    <t>Google * Services (Cloud Platform) - Inv# 4151971026</t>
  </si>
  <si>
    <t>4157210551</t>
  </si>
  <si>
    <t>Google * Services (Workspace) - Inv# 4157210551</t>
  </si>
  <si>
    <t>PAYPAL *Rio Ruiz ($25 USD)</t>
  </si>
  <si>
    <t>PAYPAL *Bhavnesh ($100 USD)</t>
  </si>
  <si>
    <t>PAYPAL *Christopher Schafer ($20 USD)</t>
  </si>
  <si>
    <t>PAYPAL *Lance Harp ($15 USD)</t>
  </si>
  <si>
    <t>PAYPAL *Khle Mkhonto ($25 USD)</t>
  </si>
  <si>
    <t>PAYPAL *Tanner Witherspoon ($90 USD)</t>
  </si>
  <si>
    <t>PAYPAL *Rohan Shah ($120 USD)</t>
  </si>
  <si>
    <t>PAYPAL *Dian Bosman ($60 USD)</t>
  </si>
  <si>
    <t>PAYPAL *Cleon Fernandez ($25 USD)</t>
  </si>
  <si>
    <t>PAYPAL *Ezequiel Meneses ($40 USD)</t>
  </si>
  <si>
    <t>PAYPAL *Holly Hill Antiques ($20 USD)</t>
  </si>
  <si>
    <t>PAYPAL *John Petersoon ($50 USD)</t>
  </si>
  <si>
    <t>PAYPAL *Julian Martinez ($30 USD)</t>
  </si>
  <si>
    <t>PAYPAL *Ian Cain ($25 USD)</t>
  </si>
  <si>
    <t>PAYPAL *Vipul Sharma ($120 USD)</t>
  </si>
  <si>
    <t>PAYPAL *David Keth ($135 USD)</t>
  </si>
  <si>
    <t>PAYPAL *Nueva Traders ($200 USD)</t>
  </si>
  <si>
    <t>PAYPAL *Tmarketl ($60 USD)</t>
  </si>
  <si>
    <t>PAYPAL *Macrodesiac Ltd ($53.27 GBP)</t>
  </si>
  <si>
    <t>PAYPAL *Marissa Clemente ($40 USD)</t>
  </si>
  <si>
    <t>Overlimit Fee</t>
  </si>
  <si>
    <t>Inv. INV09828727 Contact list database, etc ($89.95 USD)</t>
  </si>
  <si>
    <t>DocuSign Inv# INV33849493 (Premier support, eSignature Business, etc)</t>
  </si>
  <si>
    <t>Jaden Printing Services</t>
  </si>
  <si>
    <t>Jaden Printing Service - Inv# 10775 (Filip B. &amp; Vanessa G. Business cards)</t>
  </si>
  <si>
    <t>6502 Office supplies</t>
  </si>
  <si>
    <t>Wildfire Toronto (Lunch investors)</t>
  </si>
  <si>
    <t>PAYPAL *NuevaTrader - Waiting for receipt</t>
  </si>
  <si>
    <t>JetBrains America Inc $14.9 USD @ 1.33221 - Waiting for receipt</t>
  </si>
  <si>
    <t>25F1B255-0007</t>
  </si>
  <si>
    <t>Intercom - NR</t>
  </si>
  <si>
    <t>Atlassian Pty Ltd</t>
  </si>
  <si>
    <t>Atlassian ($110.18 USD) - Receipt# AT-189889570</t>
  </si>
  <si>
    <t>Google * Services (Cloud Platform) - Inv# 4209977209</t>
  </si>
  <si>
    <t>Google * Services (Workspace) - Inv# 4205563274</t>
  </si>
  <si>
    <t>Inv. INV09992214 Contact list database, etc ($101.65 USD)</t>
  </si>
  <si>
    <t>Oretta Midtown Restaurant - Lunch was with Morrey Ewing</t>
  </si>
  <si>
    <t>PAYPAL *Neck Solace</t>
  </si>
  <si>
    <t>PAYPAL * Top Notch Stocks LLC</t>
  </si>
  <si>
    <t>PAYPAL *Nueva Trader</t>
  </si>
  <si>
    <t>PAYPAL *Chrisconk95</t>
  </si>
  <si>
    <t>PAYPAL *Jason Mizell</t>
  </si>
  <si>
    <t>PAYPAL *Mrego123</t>
  </si>
  <si>
    <t>PAYPAL *Cleonfe</t>
  </si>
  <si>
    <t>PAYPAL *Jon Trading</t>
  </si>
  <si>
    <t>PAYPAL * Top Notch Sto</t>
  </si>
  <si>
    <t>PAYPAL *David Keth</t>
  </si>
  <si>
    <t>PAYPAL *Trading1234</t>
  </si>
  <si>
    <t>DNH *GoDaddy.com ($9.37 USD)</t>
  </si>
  <si>
    <t>TO-12151</t>
  </si>
  <si>
    <t>Pumpernickels (Lunch Xemoto) - HST 50%</t>
  </si>
  <si>
    <t>JetBrains Americas Inc - Inv# INVJBA3004575 ($11.90 USD)</t>
  </si>
  <si>
    <t>25F1B255-0008</t>
  </si>
  <si>
    <t>Xemoto.Media (QA Testing) - From July 13 to 27, 2022</t>
  </si>
  <si>
    <t>Mademoiselle Bar &amp; Grill - HST 50%</t>
  </si>
  <si>
    <t>Google Domains</t>
  </si>
  <si>
    <t>Google*Domanins Internet - Order # 71986464</t>
  </si>
  <si>
    <t>Google * Services (Workspace) - Inv# 4320702476</t>
  </si>
  <si>
    <t>AT-193847094</t>
  </si>
  <si>
    <t>Atlassian ($84.75 USD) - Receipt# AT-193847094</t>
  </si>
  <si>
    <t>Google * Services (Cloud Platform) - Inv# 4326148231</t>
  </si>
  <si>
    <t>Credit Card Credit</t>
  </si>
  <si>
    <t>PAYPAL *Parthrastog122 refund</t>
  </si>
  <si>
    <t>TD Visa ***4774 Expenses Aug 06 to Sept 06, 2022</t>
  </si>
  <si>
    <t>TD Visa ***4774 Expenses Sept 07 to Oct 05, 2022</t>
  </si>
  <si>
    <t>TD Visa ***4774 Expenses Oct 05 to Nov 07, 2022</t>
  </si>
  <si>
    <t>TD Visa ***4774 Expenses Nov 08 to Dec 05, 2022</t>
  </si>
  <si>
    <t>TD Visa ***4774 Expenses Dec 06, 2022 to Jan 05, 2023</t>
  </si>
  <si>
    <t>TD Visa ***4774 Expenses Jan 06 to Feb 06, 2023</t>
  </si>
  <si>
    <t>TD Visa ***4774 Expenses Feb 07 to Mar 06, 2023</t>
  </si>
  <si>
    <t>Total for 2050 TD Visa (4774)</t>
  </si>
  <si>
    <t>Retainer for Legal Services - $5,000 USD</t>
  </si>
  <si>
    <t>ZenLeads Inc (dba Apollo.io) - Inv# 75A578D6-0001 - $75 USD</t>
  </si>
  <si>
    <t>TD Visa ***2012 Expenses Aug 06 to Sept 06, 2022</t>
  </si>
  <si>
    <t>TD Visa ***2012 Expenses Sept 07 to Oct 05, 2022</t>
  </si>
  <si>
    <t>TD Visa ***2012 Expenses Oct 06 to Nov 07, 2022</t>
  </si>
  <si>
    <t>TD Visa ***2012 Expenses Nov 07 to Dec 05, 2022</t>
  </si>
  <si>
    <t>TD Visa ***2012 Expenses Dec 05, 2022 to Jan 05, 2023</t>
  </si>
  <si>
    <t>TD Visa ***2012 Expenses Jan 06 to Feb 06, 2023</t>
  </si>
  <si>
    <t>TD Visa ***2012 Expenses Feb 07 to Mar 06, 2023</t>
  </si>
  <si>
    <t>Total for 2060 TD Visa (2012)</t>
  </si>
  <si>
    <t>2011 Accounts Payable (USD) FX</t>
  </si>
  <si>
    <t>To true up FX on USD AP for Q1 2023</t>
  </si>
  <si>
    <t>Reverse of JE 1191 - To true up FX on USD AP for Q1 2023</t>
  </si>
  <si>
    <t>To true up FX on USD AP amt $40,232.50 FX @ 1.2824 = $51,594.16 CAD</t>
  </si>
  <si>
    <t>1329R</t>
  </si>
  <si>
    <t>Reverse - To true up FX on USD AP amt $40,232.50 FX @ 1.2824 = $51,594.16 CAD</t>
  </si>
  <si>
    <t>To true up FX for AP USD $8,900 USD FX @ 1.3111 = $11,668.79 CAD</t>
  </si>
  <si>
    <t>1328R</t>
  </si>
  <si>
    <t>Reverse - To true up FX for AP USD $8,900 USD FX @ 1.3111 = $11,668.79 CAD</t>
  </si>
  <si>
    <t>To true up FX for AP ($7,200 USD @ 1.3707 = $9,8569.04 CAD)</t>
  </si>
  <si>
    <t>1338R</t>
  </si>
  <si>
    <t>Reverse - To true up FX for AP ($7,200 USD @ 1.3707 = $9,869.04 CAD)</t>
  </si>
  <si>
    <t>To true up FX for AP ($8,000 USD @ 1.3649 = $10,919.20 CAD)</t>
  </si>
  <si>
    <t>1371R</t>
  </si>
  <si>
    <t>Reverse JE# 1371 - To true up FX for AP ($8,000 USD @ 1.3649 = $10,919.20 CAD)</t>
  </si>
  <si>
    <t>To true up FX for AP ($13,000 USD @ 1.3508 = $17,560.40 CAD)</t>
  </si>
  <si>
    <t>1376R</t>
  </si>
  <si>
    <t>Reverse JE# 1376 - To true up FX for AP ($13,000 USD @ 1.3508 = $17,560.40 CAD)</t>
  </si>
  <si>
    <t>To true up FX for AP ($14,600 USD @ 1.3544 = $19,774.24 CAD)</t>
  </si>
  <si>
    <t>1406R</t>
  </si>
  <si>
    <t>To Reverse true up FX for AP ($14,600 USD @ 1.3544 = $19,774.24 CAD)</t>
  </si>
  <si>
    <t>To true up FX for AP ($15,687.00 USD @ 1.3533 = $21,229.22 CAD)</t>
  </si>
  <si>
    <t>Total for 2011 Accounts Payable (USD) FX</t>
  </si>
  <si>
    <t>2012 Accounts Payable (EUR) FX</t>
  </si>
  <si>
    <t>To true up FX for AP ($4,000 EUR @ 1.3383 = $5,353.20 CAD)</t>
  </si>
  <si>
    <t>1339R</t>
  </si>
  <si>
    <t>Reverse - To true up FX for AP ($4,000 EUR @ 1.3383 = $5,353.20 CAD)</t>
  </si>
  <si>
    <t>To true up FX for AP ($4,000 EUR @ 1.3502 = $5,400.80 CAD)</t>
  </si>
  <si>
    <t>1372R</t>
  </si>
  <si>
    <t>Reverse JE# 1372 - To true up FX for AP ($4,000 EUR @ 1.3502 = $5,400.80 CAD)</t>
  </si>
  <si>
    <t>Total for 2012 Accounts Payable (EUR) FX</t>
  </si>
  <si>
    <t>Total for 2200 Prom Note</t>
  </si>
  <si>
    <t xml:space="preserve">   2430 Vacation Accrual</t>
  </si>
  <si>
    <t>April 30, 2022 Payroll - Josh Szweras - Vacation Day: April 25 (1 day) approved by VB</t>
  </si>
  <si>
    <t>April 30, 2022 Payroll - Virginia Brailey - Vacation Days: April 28 &amp; 29 (2 days) approved by Taif &amp; Walter</t>
  </si>
  <si>
    <t>May 15, 2022 Payroll - Virginia Brailey - Vacation Days: May 02 (1 day) approved by Taif &amp; Walter</t>
  </si>
  <si>
    <t>May 15, 2022 Payroll - Kelly Termeer - Vacation Day: May 11 (1 day) approved by SF</t>
  </si>
  <si>
    <t>May 31, 2022 Payroll - Jeremy Penn - Vacation Day: May 16 to 20 (5 days = 3.17 vacations and 1.83 regular pay) approved by CL</t>
  </si>
  <si>
    <t>May 31, 2022 Payroll - Josh Szweras - Unpaid Vacation Days (May 16 to June 11) approved by CL - Paying the balance of vacation accrual</t>
  </si>
  <si>
    <t>May 31, 2022 Payroll - Rohan Kumar - Vacation Day: May 10 (1 day) approved by SF</t>
  </si>
  <si>
    <t>May 31, 2022 Payroll - Kelly Termeer - Vacation Half-Day: May 13 (0.5 day) approved by SF</t>
  </si>
  <si>
    <t>Vacation: Kelly Termeer (5 days)</t>
  </si>
  <si>
    <t>Vacation: Jeremy Penn Pay Vacation Accrual Balance (Termination Date: June 30)</t>
  </si>
  <si>
    <t>Vacation: Kelly Termeer (1 day)</t>
  </si>
  <si>
    <t>Vacation: Rohan Kumar (Aug 02)</t>
  </si>
  <si>
    <t>Vacation: Branka Petrovic Vacation Accrual Balance (Termination Date: Aug 05, 2022)</t>
  </si>
  <si>
    <t>Vacation: Filip Bidzinski (Aug 08 to 12)</t>
  </si>
  <si>
    <t>Vacation: Vanessa Garro (Aug 08 to 19)</t>
  </si>
  <si>
    <t>Vacation: Stephen Feldman (Aug 09 to 12)</t>
  </si>
  <si>
    <t>Vacation: Rohini Gandhi Vacation Accrual Balance (Termination Date: Aug 25, 2022)</t>
  </si>
  <si>
    <t>Vacation: Shojol Shake (Sept 02)</t>
  </si>
  <si>
    <t>Vacation: Filip Bidzinski (June 24 &amp; Sept 02)</t>
  </si>
  <si>
    <t>Vacation: Stephen Feldman (Sept 02)</t>
  </si>
  <si>
    <t>Vacation: Virginia Brailey (Sept 06 to 09, 2022)</t>
  </si>
  <si>
    <t>Vacation: Rohan Kumar (Oct 04, 2022)</t>
  </si>
  <si>
    <t>Vacation: Aaliya McLaughlin (Vacation Termination)</t>
  </si>
  <si>
    <t>Vacation: Filip bidzinski (Oct 03, 2022)</t>
  </si>
  <si>
    <t>Vacation: Zoe Coleman (Oct 06, 07 &amp;11)</t>
  </si>
  <si>
    <t>Vacation: Stephen Feldman (0.5 days)</t>
  </si>
  <si>
    <t>Vacation: Shojol Shake (Vac Termination)</t>
  </si>
  <si>
    <t>Vacation: Kelly Termeer (3 days)</t>
  </si>
  <si>
    <t>Vacation: Shojol Shake (2 days)</t>
  </si>
  <si>
    <t>To write off the vacation accrual deficit balance for Zoe Coleman per Xemoto management upon termination</t>
  </si>
  <si>
    <t>Vacation: Dejan Milinkovic (Nov 14 -18, 2022)</t>
  </si>
  <si>
    <t>Vacation: Rohan Kumar (Dec 8 &amp; 9, 2022)</t>
  </si>
  <si>
    <t>Vacation: Vanessa Garro-Peeters (Dec 1 &amp; 2, 2022)</t>
  </si>
  <si>
    <t>Vacation: Virginia Brailey (Dec 2 &amp; 5, 2022)</t>
  </si>
  <si>
    <t>Vacation (Termination): Stephen Feldman</t>
  </si>
  <si>
    <t>Changes for Vacation Accrual Balance YE 2022 per Xemoto Management</t>
  </si>
  <si>
    <t>Vacation: Kelly Termeer (Dec 20th 1/2 day), (Dec 30th, 2022)</t>
  </si>
  <si>
    <t>Vacation: Rohan Kumar (Dec 28th &amp; 29th, 2022)</t>
  </si>
  <si>
    <t>Vacation: Vanessa Garro-Peeters (Dec 28th &amp; 29th, 2022)</t>
  </si>
  <si>
    <t>Vacation: Virginia Brailey (Dec 28th &amp; 29th, 2022)</t>
  </si>
  <si>
    <t>Vacation: Filip Milinkovic (Dec 28th to 30th, 2022)</t>
  </si>
  <si>
    <t>Vacation: Kelly Termeer (Jan 3 &amp; 4, 2023)</t>
  </si>
  <si>
    <t>Vacation: Rohan K (Jan 18, 2023)</t>
  </si>
  <si>
    <t xml:space="preserve">   Total for 2430 Vacation Accrual</t>
  </si>
  <si>
    <t xml:space="preserve">   2450 Accrued Salaries</t>
  </si>
  <si>
    <t>To accrual salaries for Virginia Brailey for Dec 15, 2022</t>
  </si>
  <si>
    <t>To accrual salaries for Virginia Brailey for Dec 31, 2022</t>
  </si>
  <si>
    <t>To accrual salaries for Virginia Brailey for Jan 15, 2023</t>
  </si>
  <si>
    <t>To accrual salaries for Virginia Brailey for Jan 31, 2023</t>
  </si>
  <si>
    <t>To accrual salaries for Virginia Brailey for Feb 15, 2023</t>
  </si>
  <si>
    <t>To accrual salaries for Virginia Brailey for Feb 28, 2023</t>
  </si>
  <si>
    <t xml:space="preserve">   Total for 2450 Accrued Salaries</t>
  </si>
  <si>
    <t>Total for 2400 Payroll liabilities</t>
  </si>
  <si>
    <t>2500 GST/HST Payable</t>
  </si>
  <si>
    <t>Total for 2500 GST/HST Payable</t>
  </si>
  <si>
    <t>1142R</t>
  </si>
  <si>
    <t>To accrual for WIP &amp; Disbursement expense for Fogler Matter# 203712, 204786 and 212473</t>
  </si>
  <si>
    <t>AJE#2</t>
  </si>
  <si>
    <t>Shares issuance of 190,000 to RunSmart Inc invoice# 2034 for recruiting placement fee value at $9,500 (5% of $190,000)</t>
  </si>
  <si>
    <t>To accrual for WIP &amp; Disbursement expense for Fogler Matter# 203712 &amp; 204786</t>
  </si>
  <si>
    <t>1177R</t>
  </si>
  <si>
    <t>Executive Coaching per Agreement - July 2022 $800</t>
  </si>
  <si>
    <t>1200R</t>
  </si>
  <si>
    <t>Reverse of JE 1200 - Executive Coaching per Agreement for the month of July 2022 $800</t>
  </si>
  <si>
    <t>To accrual for Finfluencer fee for period of Sep 2022 on the Visa statement</t>
  </si>
  <si>
    <t>To accrual for completed campaigns and the Finfluencer fee to be paid ~ $3,617 USD FX @ 1.3707</t>
  </si>
  <si>
    <t>1350R</t>
  </si>
  <si>
    <t>To reverse accrual for WIP &amp; Disbursement expense for Fogler Matter# 204786</t>
  </si>
  <si>
    <t>1347R</t>
  </si>
  <si>
    <t>To Reverse~ accrual for Finfluencer fee for period of Sep 2022 on the Visa statement</t>
  </si>
  <si>
    <t>1346R</t>
  </si>
  <si>
    <t>Accruing Finfluencer expenses for the month of Oct 2022</t>
  </si>
  <si>
    <t>Accruing Finfluencer expenses for the month of Nov 2022</t>
  </si>
  <si>
    <t>Accruing Finfluencer expenses for the month of Dec 2022</t>
  </si>
  <si>
    <t>Fogler Inv# 22300667 - Professional services rendered for the period of Aug 29, 2022 to Jan 13, 2023</t>
  </si>
  <si>
    <t>2763168 Ontario Inc - Professional Services for February 2023</t>
  </si>
  <si>
    <t>To accrual for FMICA service fees per amended agreement Feb 28, 2023: $15,000/month commencing Jul 2022 for period of Jul 2022 to Mar 2023</t>
  </si>
  <si>
    <t>Black Oak Ventures Ltd - Consulting Services March 2023</t>
  </si>
  <si>
    <t>2763168 Ontario Inc - Professional Services for March 2023</t>
  </si>
  <si>
    <t>Outreach Coordinator - Compensation March 2023</t>
  </si>
  <si>
    <t>To accrual for Management Bonus for Virginia Brailey per 221219 Board Resolution</t>
  </si>
  <si>
    <t>Adj from Taif - accruing influencer and R&amp;D: Beta Program expenses, total $9,473.58</t>
  </si>
  <si>
    <t>To accrual for WIP &amp; Disbursement expense for Fogler Matter# 204786</t>
  </si>
  <si>
    <t>To accrual for Bonus for Promissory Note holders to be settled by share issuance at $0.01/share</t>
  </si>
  <si>
    <t xml:space="preserve">   Total for 2600 Accrued Expense</t>
  </si>
  <si>
    <t xml:space="preserve">   2610 Audit Fees</t>
  </si>
  <si>
    <t>Audit fees accrual for Q1 2023</t>
  </si>
  <si>
    <t>Audit fees accrual for Q2 2023 (Jul 2022)</t>
  </si>
  <si>
    <t>Audit fees accrual for Q2 2023 (Aug 2022)</t>
  </si>
  <si>
    <t>Audit fees accrual for Q2 2023 (Sep 2022)</t>
  </si>
  <si>
    <t>Audit fees accrual for Q3 2023 (Oct 2022)</t>
  </si>
  <si>
    <t>Audit fees accrual for Q3 2023 (Nov 2022)</t>
  </si>
  <si>
    <t>Audit fees accrual for Q3 2023 (Dec 2022)</t>
  </si>
  <si>
    <t>Audit fees accrual for Q4 2023 (Jan 2023)</t>
  </si>
  <si>
    <t>Audit fees accrual for Q4 2023 (Feb 2023)</t>
  </si>
  <si>
    <t>Audit fees accrual for Q4 2023 (Mar 2023)</t>
  </si>
  <si>
    <t xml:space="preserve">   Total for 2610 Audit Fees</t>
  </si>
  <si>
    <t xml:space="preserve">   2620 Professional Expenses</t>
  </si>
  <si>
    <t>Executive Coaching per Agreement  - April $800 USD @1.2895</t>
  </si>
  <si>
    <t>Reverse accrual April 2022</t>
  </si>
  <si>
    <t>1141R</t>
  </si>
  <si>
    <t>Reverse of JE 1141 - Accruing for CBW Associates - Professional Coaching services for November &amp; December 2021 (Per Walter's email)</t>
  </si>
  <si>
    <t>Executive Coaching per agreement - Jan, Feb &amp; Mar 2023 ($800 USD per month)</t>
  </si>
  <si>
    <t xml:space="preserve">   Total for 2620 Professional Expenses</t>
  </si>
  <si>
    <t>Total for 2600 Accrued Expense with subs</t>
  </si>
  <si>
    <t>2690 Accrued Interest</t>
  </si>
  <si>
    <t>To record interest payable on promissory note for Q2 2022</t>
  </si>
  <si>
    <t>To record interest payable on promissory note ~ Oct 2022</t>
  </si>
  <si>
    <t>To record interest payable on promissory note ~ Nov 2022</t>
  </si>
  <si>
    <t>To record interest payable on promissory note ~ Dec 2022</t>
  </si>
  <si>
    <t>To record interest payable on promissory note ~ Jan 2023</t>
  </si>
  <si>
    <t>To record interest payable on promissory note ~ Feb 2023</t>
  </si>
  <si>
    <t>To record interest payable on promissory note ~ Mar 2023</t>
  </si>
  <si>
    <t>Total for 2690 Accrued Interest</t>
  </si>
  <si>
    <t>2700 Commission Payable</t>
  </si>
  <si>
    <t>Dan Milinkovic Comission on sale 5% of $11,812.50 Inv# 1001 - April 15, 2022</t>
  </si>
  <si>
    <t>Commission on sale 5% as per Inv# 1001, 1006, 1010 &amp; 1011</t>
  </si>
  <si>
    <t>Filip Bidzinski (5% of $5,355 as per half Inv # 1011)</t>
  </si>
  <si>
    <t>Dejan Milinkovic (5% as per Inv# 1006,  Inv# 1010, half of Inv# 1011 and balance of Inv# 1001)</t>
  </si>
  <si>
    <t>July 2022 Commission Report Dan Milinkovic - 5% as per Inv# 1007, 1012, 1014 &amp; 1015</t>
  </si>
  <si>
    <t>Aug 2022 Commission Report Dan Milinkovic - 5% as per Inv# 1019 &amp; 1018</t>
  </si>
  <si>
    <t>Commission Aug 2022 - Dejan Milinkovic</t>
  </si>
  <si>
    <t>Sept 2022 Commission Report Dan Milinkovic - 5% as per Inv# 1013 &amp; 1023 and 2.5% as per Inv# 1008 &amp; 1021</t>
  </si>
  <si>
    <t>Sept 2022 Commission Report Filip B - 2.5% as per Inv# 1021</t>
  </si>
  <si>
    <t>Dejan Milinkovic - Commission Sept 2022</t>
  </si>
  <si>
    <t>Filip Bidzinski - Commission Sept 2022</t>
  </si>
  <si>
    <t>Oct 2022 Commission Report Dan Milinkovic - 5% as per Inv# 1025, 1030 &amp; 1031 and 2.5% as per Inv# 1026 &amp; 1016</t>
  </si>
  <si>
    <t>Oct 2022 Commission Report Filip B. -  2.5% as per Inv# 1026</t>
  </si>
  <si>
    <t>Commission October 2022  - Filip B</t>
  </si>
  <si>
    <t>Commission October 2022  - Dejan M</t>
  </si>
  <si>
    <t>Nov 2022 Commission Report Filip B (2.5% Inv#1034)</t>
  </si>
  <si>
    <t>Nov 2022 Commission Report Dan Milinkovic (2.5% Inv# 1017 &amp; 1034; 5% Inv# 1020, 1022, 1028, 1029 &amp; 1033)</t>
  </si>
  <si>
    <t>Commission: Dejan Milinkovic</t>
  </si>
  <si>
    <t>Commission: Filip Bidzinski</t>
  </si>
  <si>
    <t>Dec 2022 Commission Report Filip B (2.5% Inv#1036, 1037, 1038, 1039 &amp;1042)</t>
  </si>
  <si>
    <t>Dec 2022 Commission Report Dan Milinkovic (2.5% Inv# 1036, 1037, 1038, 1039 &amp; 1042; 5% Inv# 1032)</t>
  </si>
  <si>
    <t>Dejan Milinkovic: December 2022</t>
  </si>
  <si>
    <t>Filip Bidzinski: December 2022</t>
  </si>
  <si>
    <t>Jan 2023 Commission Report Dan M. (5% Inv#1044 &amp; 1% Inv# 1045 &amp; 1046)</t>
  </si>
  <si>
    <t>Jan 2023 Commission Report Filip B. (5% Inv#1043 &amp; 4% Inv# 1045 &amp; 1046)</t>
  </si>
  <si>
    <t>Feb 2023 Commission Report Filip B. (4% Inv# 1054, 1055 &amp; 1056)</t>
  </si>
  <si>
    <t>Feb 28, 2023 Payroll - Filip B.</t>
  </si>
  <si>
    <t>Feb 28, 2023 Payroll - Dan M.</t>
  </si>
  <si>
    <t>Feb 2023 Commission Report Dan M. (5% Inv#1052 &amp; 1053; &amp; 1% Inv# 1054, 1055 &amp; 1056)</t>
  </si>
  <si>
    <t>Mar 2023 Commission Report Filip B. (4% Inv#1057 &amp; 1059)</t>
  </si>
  <si>
    <t>Mar 31, 2023 Payroll - Dan M</t>
  </si>
  <si>
    <t>Mar 31, 2023 Payroll - Filip B</t>
  </si>
  <si>
    <t>Mar 2023 Commission Report Dan M. (5% Inv#1058; &amp; 1% Inv# 1057 &amp; 1059)</t>
  </si>
  <si>
    <t>Total for 2700 Commission Payable</t>
  </si>
  <si>
    <t>To record deferred revenue per Walter Buzelli's instruction for Q2 2023</t>
  </si>
  <si>
    <t>To reclass EXT Digital Inc. (CAD) Inv# 1017A (Business Advanced Package (250K Reach)
Re: Asbury Investor Relations) to Deferred revenue</t>
  </si>
  <si>
    <t>To reclass Mastermind, Inc (USD) Inv# 1028 to Deferred revenue</t>
  </si>
  <si>
    <t>To reclass PureCycle Technologies Inc (USD) Inv# 1029 to Deferred Revenue</t>
  </si>
  <si>
    <t>To reclass Dyadic International Inc (USD) Inv# 1031 to Deferred Revenue Account</t>
  </si>
  <si>
    <t>To reclass Teco 2030 (USD) Inv# 1030 to Deferred Revenue Account</t>
  </si>
  <si>
    <t>Recognizing sales for the month of Oct 2022</t>
  </si>
  <si>
    <t>To reclass Stackflow Technologies UK Ltd (USD) Inv# 1032 to Deferred Revenue Account</t>
  </si>
  <si>
    <t>To reclass Pioneer Valley Credit Union (USD) Inv# 1035 to Deferred Revenue Account</t>
  </si>
  <si>
    <t>To reclass PsyMood Technologies Inc Inv# 1033 (Business Advance Package (3 Campaigns 250k Reach) to Deferred Revenue Account
Channels Included:
Facebook
Instagram
Twitter
LinkedIn
Discord
Telegram
Twitch
TikTok
Reddit
YouTube
Note: 1. Purchased campaigns can be executed at any time, but expire at 2 months.</t>
  </si>
  <si>
    <t>Revenue recognition for the month of Nov 2022</t>
  </si>
  <si>
    <t>To reclass Winning Media, LLC (USD) Inv# 1034 to Deferred Revenue Acct</t>
  </si>
  <si>
    <t>Campaign
https://www.tiktok.com/@stockdads - $600
https://www.tiktok.com/@tradeinvestsimplify?lang=en - $750
https://www.tiktok.com/@passiveincomeinvestor?lang=en - $400</t>
  </si>
  <si>
    <t>Campaigns - Minimum Reach 300k
Channels Included:
Facebook
Instagram
Twitter
LinkedIn
Discord
TikTok
Reddit
YouTube</t>
  </si>
  <si>
    <t>Campaign - Minimum Reach 300k
Channels Included:
Facebook
Instagram
Twitter
LinkedIn
Discord
TikTok
Reddit
YouTube</t>
  </si>
  <si>
    <t>Campaign - Minimum Reach 300k
Re: GemSF
Channels Included:
Facebook
Instagram
Twitter
LinkedIn
Discord
TikTok
Reddit
YouTube</t>
  </si>
  <si>
    <t>Campaigns - Reach 250k ~ 500k</t>
  </si>
  <si>
    <t>Custom Campaigns - Detail Below
Package: Custom (based on Brand Engagement)
Influencers: 3-6
Depends on the fit/size of audience
Reach: 250K followers/campaign
Based on performance we can chose to switch to a 50K impressions target
by boosting posts (with PARP alignment)
Launch Date: January 23rd
Target Audience: 35+, 45+, 55+</t>
  </si>
  <si>
    <t>Campaigns: 3
35% Discount</t>
  </si>
  <si>
    <t>Revenue recognition for the month of Dec 2022</t>
  </si>
  <si>
    <t>15% Discount</t>
  </si>
  <si>
    <t>Custom Campaigns</t>
  </si>
  <si>
    <t>Campaign
Re: Infinity Stones (GEMSF)
Channels Included:
Facebook
Instagram
Twitter
LinkedIn
Discord
TikTok
Reddit
YouTube</t>
  </si>
  <si>
    <t>Campaign
Re: ProShares Metaverse (VERS)
Channels Included:
Facebook
Instagram
Twitter
LinkedIn
Discord
TikTok
Reddit
YouTube</t>
  </si>
  <si>
    <t>Set-up Fee
Impressions 25,000
Influencers 1-2
CPA (payment per registration) less $15 (through Partnerize)</t>
  </si>
  <si>
    <t>Business Advanced Package (250k Followers)
Re: Liquid Mining
Channels Included:
Facebook
Instagram
Twitter
LinkedIn
Discord
Telegram
Twitch
TikTok
Reddit
YouTube</t>
  </si>
  <si>
    <t>Discount 20%</t>
  </si>
  <si>
    <t>Business Advanced Package (250k Followers)
Re: Ace Trust
Channels Included:
Facebook
Instagram
Twitter
LinkedIn
Discord
Telegram
Twitch
TikTok
Reddit
YouTube</t>
  </si>
  <si>
    <t>Discount 15%</t>
  </si>
  <si>
    <t>Campaign
Re: USHA Resources
2 Campaigns
1st Campaign (2 influencers)
Feb 1st after 5pm EST or Feb 2nd before 5pm EST
2nd Campaign (1 influencer)
Feb 6th after 5pm EST, Feb 7th before 5pm EST</t>
  </si>
  <si>
    <t>Campaigns - Advance Package 250k Reach
Channels Included:
Facebook
Instagram
Twitter
LinkedIn
Discord
TikTok
Reddit
YouTube</t>
  </si>
  <si>
    <t>Campaigns - Brand Engagement - 250k Reach
10k Impressions
Target: 50% Mining Industry, 50% General Small Cap Audience
Channels Included:
Facebook
Instagram
Twitter
LinkedIn
Discord
TikTok
Reddit
YouTube</t>
  </si>
  <si>
    <t>Campaigns - 500k followers per campaign
Campaigns to run weekly over 4 week period from March 1, 2023 to March 31, 2023
Channels Included:
Facebook
Instagram
Twitter
LinkedIn
Discord
TikTok
Reddit
YouTube</t>
  </si>
  <si>
    <t>Campaign
Re: USHA Resources
1 Campaign
&gt;300k Followers
Mon, Feb 20th after 5pm EST or Tuesday, Feb 21st before 5pm EST</t>
  </si>
  <si>
    <t>Campaign
Re: USHA Resources
1 Campaign
&gt;300k Followers
Thursday, March 2nd before market close</t>
  </si>
  <si>
    <t>Campaign
Re: USHA Resources
1 Campaign
&gt;300k Followers
Monday, March 7th before market close</t>
  </si>
  <si>
    <t>Campaign
Re: VERS
1 Campaign
&gt;300k Followers
Preferably Tuesday March 7th, latest Wed March 8th</t>
  </si>
  <si>
    <t>Campaigns: 250k Followers per Campaign
2 Campaigns per month, total 3 month engagement.</t>
  </si>
  <si>
    <t>Campaign
Re: PLAN
1 Campaign
&gt;300k Followers
Prior to end of day Friday, March 17</t>
  </si>
  <si>
    <t>FY 2023 YE Adjusting entries from Taif</t>
  </si>
  <si>
    <t>Total for 2750 Deferred Revenue</t>
  </si>
  <si>
    <t>Funds received from 2674779 Ontario Ltd (Brian Presement) for subscription (3rd Tranche)</t>
  </si>
  <si>
    <t>Private Placement of Units @ $0.05 (1 Unit = 1 share and 1/2 warrant at $0.12)</t>
  </si>
  <si>
    <t>Share issuance on private placement closes on Jan 12, 2023</t>
  </si>
  <si>
    <t>Total for 2900 Shares to be Issued</t>
  </si>
  <si>
    <t>Total for 2303 BDC Loan</t>
  </si>
  <si>
    <t>3000 Share capital</t>
  </si>
  <si>
    <t>Share issuance to Milan and Julieann Plentai ~ Private Placement of Units @ $0.05 (1 Unit = 1 share and 1/2 warrant at $0.12)</t>
  </si>
  <si>
    <t>To record valuation on unit financing closed on Jul 11, 2022</t>
  </si>
  <si>
    <t>Share issuance to Randall Craig ~ Private Placement of Units @ $0.05 (1 Unit = 1 share and 1/2 warrant at $0.12)</t>
  </si>
  <si>
    <t>Share issuance to Paul Vandenbosch ~ Private Placement of Units @ $0.05 (1 Unit = 1 share and 1/2 warrant at $0.12)</t>
  </si>
  <si>
    <t>Share issuance to Patricia A Joyce ~ Private Placement of Units @ $0.05 (1 Unit = 1 share and 1/2 warrant at $0.12)</t>
  </si>
  <si>
    <t>Share issuance to 2674779 Ontario Limited ~ Private Placement of Units @ $0.05 (1 Unit = 1 share and 1/2 warrant at $0.12)</t>
  </si>
  <si>
    <t>Share issuance to Majik Capital Corp ~ Private Placement of Units @ $0.05 (1 Unit = 1 share and 1/2 warrant at $0.12)</t>
  </si>
  <si>
    <t>Share issuance to Brian Wyatt ~ Private Placement of Units @ $0.05 (1 Unit = 1 share and 1/2 warrant at $0.12)</t>
  </si>
  <si>
    <t>Share issuance to Floyd and Teresa Robins ~ Private Placement of Units @ $0.05 (1 Unit = 1 share and 1/2 warrant at $0.12)</t>
  </si>
  <si>
    <t>Share issuance to Alicia Watts ~ Private Placement of Units @ $0.05 (1 Unit = 1 share and 1/2 warrant at $0.12)</t>
  </si>
  <si>
    <t>Share issuance to Rose Lister ~ Private Placement of Units @ $0.05 (1 Unit = 1 share and 1/2 warrant at $0.12)</t>
  </si>
  <si>
    <t>Share issuance to The 33 Fund Inc. ~ Private Placement of Units @ $0.05 (1 Unit = 1 share and 1/2 warrant at $0.12)</t>
  </si>
  <si>
    <t>To record valuation on unit financing closed on Jan 12, 2023</t>
  </si>
  <si>
    <t>Total for 3000 Share capital</t>
  </si>
  <si>
    <t>Professional services related to Share Issuance Cost related to private placement closed on  July 11, 2022</t>
  </si>
  <si>
    <t>Total for 3010 Share Issuance Cost</t>
  </si>
  <si>
    <t>3200 Warrants Reserve</t>
  </si>
  <si>
    <t>Total for 3200 Warrants Reserve</t>
  </si>
  <si>
    <t>3210 Warrants Reserve - Issuance Cost</t>
  </si>
  <si>
    <t>Total for 3210 Warrants Reserve - Issuance Cost</t>
  </si>
  <si>
    <t>3300 Share-Based Payments Reserve</t>
  </si>
  <si>
    <t>To record SBC for Nov 30, 2021 options vested in Q1 2023</t>
  </si>
  <si>
    <t>To record SBC for May 30, 2022 options vested in Q1 2023</t>
  </si>
  <si>
    <t>To record SBC for Nov 1, 2021 options vested in Q1 2023</t>
  </si>
  <si>
    <t>To record SBC for Aug 17, 2021 options vested in Q1 2023</t>
  </si>
  <si>
    <t>To reverse the SBC amt for 400,000 options granted to Cesar Lugo on November 30, 2021 - service termination Jun 15, 2022</t>
  </si>
  <si>
    <t>To record SBC for Sep 16, 2022 options vested in Q2 2023</t>
  </si>
  <si>
    <t>To record SBC for Aug 17, 2021 options vested in Q2 2023</t>
  </si>
  <si>
    <t>To record SBC for May 30, 2022 options vested in Q2 2023</t>
  </si>
  <si>
    <t>To record SBC for Nov 30, 2021 options vested in Q2 2023</t>
  </si>
  <si>
    <t>To record SBC for Nov 1, 2021 options vested in Q2 2023</t>
  </si>
  <si>
    <t>To reverse the SBC amt for 133,333 options granted to Stephen Feldman on August 17, 2021 - service termination Oct 19, 2022</t>
  </si>
  <si>
    <t>To record SBC for Sep 16, 2022 options vested in Q3 2023</t>
  </si>
  <si>
    <t>To record SBC for Nov 1, 2021 options vested in Q3 2023</t>
  </si>
  <si>
    <t>1468R</t>
  </si>
  <si>
    <t>To reverse the SBC amt for 66,667 options granted to Stephen Feldman on November 30, 2021 - service termination Oct 19, 2022</t>
  </si>
  <si>
    <t>To record SBC for May 30, 2022 options vested in Q3 2023</t>
  </si>
  <si>
    <t>To record SBC for Aug 17, 2021 options vested in Q3 2023</t>
  </si>
  <si>
    <t>To record SBC for Nov 30, 2021 options vested in Q3 2023</t>
  </si>
  <si>
    <t>To record SBC for Nov 30, 2021 options vested in Q4 2023</t>
  </si>
  <si>
    <t>To record SBC for May 30, 2022 options vested in Q4 2023</t>
  </si>
  <si>
    <t>To record SBC for Nov 1, 2021 options vested in Q4 2023</t>
  </si>
  <si>
    <t>To record SBC for Sep 16, 2022 options vested in Q4 2023</t>
  </si>
  <si>
    <t>To reverse the SBC amt for 66,667 options granted to Stephen Feldman on August 17, 2021 - service termination Oct 19, 2022</t>
  </si>
  <si>
    <t>To reverse the SBC amt for 133,333 options granted to Stephen Feldman on November 30, 2021 - service termination Oct 19, 2022</t>
  </si>
  <si>
    <t>Total for 3300 Share-Based Payments Reserve</t>
  </si>
  <si>
    <t>3400 Reserve for RSU</t>
  </si>
  <si>
    <t>To record SBC for Nov 1, 2021 RSUs vested in Q1 2023</t>
  </si>
  <si>
    <t>To record SBC for Nov 1, 2021 RSUs vested in Q2 2023</t>
  </si>
  <si>
    <t>To record SBC for Nov 1, 2021 RSUs vested in Q3 2023</t>
  </si>
  <si>
    <t>To record SBC for Nov 1, 2021 RSUs vested in Q4 2023</t>
  </si>
  <si>
    <t>Total for 3400 Reserve for RSU</t>
  </si>
  <si>
    <t>3600 Retained Earnings</t>
  </si>
  <si>
    <t>Total for 3600 Retained Earnings</t>
  </si>
  <si>
    <t>Accruing for services rendered to EXT Digital finalized on January 1, 2022 to be billed in the future date $7,810 USD @ 1.2496 March 31, 2022</t>
  </si>
  <si>
    <t>The Issuer: Black Iron Inc.
Service Period: May 13, 2021 and May 29, 2021
Number of Groups: 10</t>
  </si>
  <si>
    <t>The Issuer: TAAL
Service Period: April 2, 2021
Number of Groups: 2</t>
  </si>
  <si>
    <t>The Issuer: Siyata Mobile
Service Period of August 7, 2021 to November 26, 2021
Number of Groups: 148</t>
  </si>
  <si>
    <t>The Issuer: Pharmabbie
Service Period: June 23, 2021 to November 26, 2021
Number of Groups: 38</t>
  </si>
  <si>
    <t>Instagram
Twitter
TikTok
LinkedIn</t>
  </si>
  <si>
    <t>Channels Included: 
Facebook
Instagram
Twitter
Forums
LinkedIn
Discord
Telegram
Twitch
TikTok
Reddit
YouTube
Purchased campaigns can be executed at any time, but expire at 6 months.</t>
  </si>
  <si>
    <t>Business Advanced Package (250k Reach)
Re: Ashbury Investor Relations
Channels Included:
Facebook
Instagram
Twitter
LinkedIn
Discord
Telegram
Twitch
TikTok
Reddit
YouTube
Purchased campaigns can be executed at any time, but expire at 6 months.</t>
  </si>
  <si>
    <t>Channels Included:
Facebook
Instagram
Twitter
LinkedIn
Discord
Telegram
Twitch
TikTok
Reddit
YouTube
Note 1. Purchase campaigns can be executed at any time, bur expire at 6 months</t>
  </si>
  <si>
    <t>Channels Included:
Facebook
Instagram
Twitter
LinkedIn
Discord
Telegram
Twitch
TikTok
Reddit
YouTube
Note: 1. Purchased campaigns can be executed at any time, but expire at 6 months.</t>
  </si>
  <si>
    <t>Business Advanced Package (250k Reach)
Channels Included:
Facebook
Instagram
Twitter
Forums
LinkedIn
Discord
Telegram
Twitch
TikTok
Reddit
YouTube</t>
  </si>
  <si>
    <t>Business Advanced Package (250k Reach)
Channels Included:
Facebook
Instagram
Twitter
Forums
LinkedIn
Discord
Twitch
TikTok
Reddit
YouTube
Forums
Note: - Purchased campaigns can be executed at anytime, but expire at 6 months</t>
  </si>
  <si>
    <t>Business Advanced Package (250k Reach)
Re: Graycliff
Channels Included:
Facebook
Instagram
Twitter
LinkedIn
Discord
Telegram
Twitch
TikTok
Reddit
YouTube
Forums</t>
  </si>
  <si>
    <t>Business Starter Esssential 3 Month Package (100k Reach)
Re:
Channels Included:
Facebook
Instagram
Twitter
LinkedIn
Discord
Telegram
Twitch
TikTok
Reddit
YouTube
Note: 1. Purchased campaigns can be executed at any time, but expire at 6 months</t>
  </si>
  <si>
    <t>Business Advanced Package (250k Reach)
Re: Theralase
Channels Included:
Facebook
Instagram
Twitter
LinkedIn
Discord
Telegram
Twitch
TikTok
Reddit
YouTube
Forums
Note: - Purchased campaigns can be executed at any time, but expire at 6 months.</t>
  </si>
  <si>
    <t>Business Advanced Package (250k Reach)
Re: Asbury Investor Relations</t>
  </si>
  <si>
    <t>Business Advanced 3-Month Package (250k followers)
Re: 
Channels Included:
Facebook
Instagram
Twitter
LinkedIn
Discord
Telegram
Twitch
TikTok
Reddit 
YouTube
Note 1. Purchased campaigns can be executed at any time, but expire at 2 months</t>
  </si>
  <si>
    <t>Business Advanced Package (250k Followers)
Channels Included:
Fecebook
Instagram
Twitter
LinkedIn
Discord
Telegram
Twitch
TikTok
Reddit
YouTube
Note: - Purchased campaings can be executed at anytime, but expire at 2 months</t>
  </si>
  <si>
    <t>Business Advanced Package (250k Reach)
Channels Included:
Facebook
Instagram
Twitter
LinkedIn
Discord
Telegram
Twitch
TikTok
Reddit
YouTube</t>
  </si>
  <si>
    <t>Cost Sharing 1st Campaign to 500k Followers</t>
  </si>
  <si>
    <t>Business Advanced Package 250k Followers</t>
  </si>
  <si>
    <t>Business Advanced Package 500k Followers
Re: SMX</t>
  </si>
  <si>
    <t>Business Advance Package (3 Campaigns 250k Reach)
Channels Included:
Facebook
Instagram
Twitter
LinkedIn
Discord
Telegram
Twitch
TikTok
Reddit
YouTube</t>
  </si>
  <si>
    <t>Business Essential 3-Campaign Package (100k Followers)
Channels Included:
Facebook
Instagram
Twitter
LinkedIn
Discord
TikTok
Reddit
YouTube
Note 1. Purchased campaigns can be executed at any time, but expire at 2 months.</t>
  </si>
  <si>
    <t>Business Advance Package (3 Campaings 250k Reach)
Note 1. Purchased campaigns can be executed at any time, but expire at 2 months.</t>
  </si>
  <si>
    <t>Business Advanced Package (250k Reach)
Re: NEO (CIBC)</t>
  </si>
  <si>
    <t>Business Advance Package (6 Campaigns 250k Reach)
Channels Included:
Facebook
Instagram
Twitter
LinkedIn
Discord
TikTok
Reddit
YouTube
Note 1. Purchased campaigns can be executed at any time, but expire at 4 months</t>
  </si>
  <si>
    <t>Business Advanced Package (75k Impressions)
Channels Included:
Facebook
Instagram
Twitter
Linkedin
Telegram
Twitch
Tiktok
Reddit
Youtube
Note 1. Purchased campaings can be executed at any time, but expire in 2 months.</t>
  </si>
  <si>
    <t>Business Advance Package (3 Campaigns 250k Reach)
Channels Included:
Facebook
Instagram
Twitter
LinkedIn
Telegram
Discord
TikTok
Reddit
YouTube
Note: 1. Purchased campaigns can be executed at any time, but expire at 2 months.</t>
  </si>
  <si>
    <t>Business Advance Package (6 Campaigns 250k Reach)
Channels Included:
Facebook
Instagram
Twitter
LinkedIn
Discord
TikTok
Reddit
YouTube
Telegram
Note: 1. Purchased campaigns can be executed at any time, but expire at 4 months.</t>
  </si>
  <si>
    <t>Business Essential Package (3 Campaigns 100k Reach)
Channels Included:
Facebook
Instagram
Twitter
LinkedIn
Discord
TikTok
Reddit
YouTube
Note: 1. Purchased campaigns can be executed at any time, but expire at 2 months.</t>
  </si>
  <si>
    <t>Business Advance Package (6 Campaigns 250k Reach)
Channels Included:
Facebook
Instagram
Twitter
LinkedIn
Discord
TikTok
Reddit
YouTube
Telegram
Note: 1. Purchased campaigns can be executed at any time, but expire at 4 months</t>
  </si>
  <si>
    <t>Business Premier Package (4 Campaigns 100k Impressions)
Channels Included:
Facebook
Instagram
Twitter
LinkedIn
Discord
TikTok
Reddit
YouTube
Note: 1. Purchased campaigns can be executed at any time, but expire at 2 months.</t>
  </si>
  <si>
    <t>Business Advance Package (3 Campaigns 250k Reach)
Channels Included:
Facebook
Instagram
Twitter
LinkedIn
Discord
Telegram
Twitch
TikTok
Reddit
YouTube
Note: 1. Purchased campaigns can be executed at any time, but expire at 2 months.</t>
  </si>
  <si>
    <t>Advance Business Package (3 Campaigns 250k Reach)
Channels Included:
Facebook
Instagram
Twitter
LinkedIn
Discord
TikTok
Reddit
YouTube
Note: 1. Purchased campaigns can be executed at any time, but expire at 2 months.</t>
  </si>
  <si>
    <t>Advance Business Package (3 Campaigns 250k Reach)
Channels Included:
Facebook
Instagram
Twitter
Discord
TikTok
Reddit
YouTube
Note: 1. Purchased campaigns can be executed at any time, but expire at 2 months.</t>
  </si>
  <si>
    <t>Business Advanced Package (250k Followers)
Re: HeartBeam
Channels Included:
Facebook
Instagram
Twitter
LinkedIn</t>
  </si>
  <si>
    <t>Total for 4030 Services</t>
  </si>
  <si>
    <t>4050 Sales Discounts</t>
  </si>
  <si>
    <t>Discount @ 20</t>
  </si>
  <si>
    <t>Discounts 15%</t>
  </si>
  <si>
    <t>Discount @ 21.8%</t>
  </si>
  <si>
    <t>Discount @ 23.9%</t>
  </si>
  <si>
    <t>Discount 30%</t>
  </si>
  <si>
    <t>Discount @ 15%
Note: Purchased campaigns can be executed at anytime, but expire in 2 months.</t>
  </si>
  <si>
    <t>Discount @ 20%</t>
  </si>
  <si>
    <t>Discount 40%</t>
  </si>
  <si>
    <t>Xemoto Cost Sharing - 50%
Note: Purchased campaings can be executed at any time, but expire at 4 months.</t>
  </si>
  <si>
    <t>Discount @ 16.20%</t>
  </si>
  <si>
    <t>2 Campaigns no charge</t>
  </si>
  <si>
    <t>Paid on account</t>
  </si>
  <si>
    <t>To reclass PsyMood Technologies Inc Inv# 1033 (Business Advance Package (3 Campaigns 250k Reach) ~ Discount to Deferred Revenue account</t>
  </si>
  <si>
    <t>Discount</t>
  </si>
  <si>
    <t>Total for 4050 Sales Discounts</t>
  </si>
  <si>
    <t>To reclass expenses to Bank charges account</t>
  </si>
  <si>
    <t>Total for 5000 Cost of Goods Sold</t>
  </si>
  <si>
    <t>Stripe Fee</t>
  </si>
  <si>
    <t>Stripe Payments Account May 01 to June 17, 2022</t>
  </si>
  <si>
    <t>Additional charge</t>
  </si>
  <si>
    <t>Stripe Payout USD $0.42 @ 1.2867</t>
  </si>
  <si>
    <t>Stripe MSP - Internal Test @ 1.3038</t>
  </si>
  <si>
    <t>Stripe Fee - USD $409.39 @ 1.2986</t>
  </si>
  <si>
    <t>Stripe MSP - Internal Test @ 1.2948</t>
  </si>
  <si>
    <t>Stripe MSP - Internal Test @ 1.2904</t>
  </si>
  <si>
    <t>Stripe MSP - Internal Test @ 1.2895</t>
  </si>
  <si>
    <t>Stripe MSP - Internal Test @ 1.2824</t>
  </si>
  <si>
    <t>Stripe Fee $262.28 USD @ 1.2753</t>
  </si>
  <si>
    <t>Stripe MSP - Internal Test @ 1.3121</t>
  </si>
  <si>
    <t>Stripe MSP - Internal Test @ 1.2980</t>
  </si>
  <si>
    <t>Stripe Fee $190.10</t>
  </si>
  <si>
    <t>Stripe MSP - Internal Test @ 1.3166</t>
  </si>
  <si>
    <t>Stripe MSP - Internal Test @ 1.3288</t>
  </si>
  <si>
    <t>Stripe MSP - Internal Test @ 1.3345</t>
  </si>
  <si>
    <t>Stripe MSP - Internal Test @ 1.3397</t>
  </si>
  <si>
    <t>Total Stripe Fees ($269.83 + 46.52)</t>
  </si>
  <si>
    <t>To reclass Stripe payments to bank charges per Walter's instruction on Nov 17, 2022</t>
  </si>
  <si>
    <t>Total for 5102 Charges from Stripe Payments account</t>
  </si>
  <si>
    <t>Finfluencer Payment (Ashley Jones Pacheco - Common Cents Lifestyle)</t>
  </si>
  <si>
    <t>1354R</t>
  </si>
  <si>
    <t>To adjust for finfluencer fees pertaining to prior reporting period (per Walter Buzzelli)</t>
  </si>
  <si>
    <t>Included publishing and media TikTok</t>
  </si>
  <si>
    <t>Adj from Taif - accruing Influencer payment $226.55</t>
  </si>
  <si>
    <t>Total for 5104 Influencers Payment</t>
  </si>
  <si>
    <t>5300 Commission on Sales</t>
  </si>
  <si>
    <t>Comission on sale 5% as per Inv# 1006 Frontier,  Inv# 1010 Cymat Technologies, and half of Inv# 1011 Arnold Street Media &amp; Balance of Inv# 1001 Source 4</t>
  </si>
  <si>
    <t>Comission on sale 5% of $5,355 as per half Inv # 1011 Arnold Street Media</t>
  </si>
  <si>
    <t>Total for 5300 Commission on Sales</t>
  </si>
  <si>
    <t>5900 Discounts</t>
  </si>
  <si>
    <t>Total for 5900 Discounts</t>
  </si>
  <si>
    <t>6000 Professional Fees</t>
  </si>
  <si>
    <t xml:space="preserve">   Total for 6000 Professional Fees</t>
  </si>
  <si>
    <t xml:space="preserve">   6001 Accounting &amp; Incoming Tax Preparation</t>
  </si>
  <si>
    <t>CFO, Controllership and Bookkeeping services December 2022</t>
  </si>
  <si>
    <t>Coordinate cheque courier and visits to TD Bank for cheque deposits</t>
  </si>
  <si>
    <t xml:space="preserve">   Total for 6001 Accounting &amp; Incoming Tax Preparation</t>
  </si>
  <si>
    <t xml:space="preserve">   6002 Legal</t>
  </si>
  <si>
    <t>To accrual for WIP &amp; Disbursement expense for Fogler Matter# 203712</t>
  </si>
  <si>
    <t>To accrual for Disbursement expense for Fogler Matter# 204786</t>
  </si>
  <si>
    <t>To accrual for Disbursement expense for Fogler Matter# 212473</t>
  </si>
  <si>
    <t>Ellenoff Grossman &amp; Schole LLP - Outstanding balance (Entry to resolve the mistake) FX @ 1.2837</t>
  </si>
  <si>
    <t>Professional services rendered for the period of Feb 16 to Aug 16, 2022~ Disbursements</t>
  </si>
  <si>
    <t xml:space="preserve">   Total for 6002 Legal</t>
  </si>
  <si>
    <t xml:space="preserve">   6003 Business Consulting</t>
  </si>
  <si>
    <t>Reclass Account -  Agreement the services are related to Marketing</t>
  </si>
  <si>
    <t>Consulting for April 2022 (USD $8,333 @ 1.2624 = CAD $10,513.75)</t>
  </si>
  <si>
    <t>Consulting Services (Ian Ashman) -  March 21 to April 10, 2022</t>
  </si>
  <si>
    <t>Consulting for May 2022 (USD $8,333 @ 1.2837 = CAD $10,697.07)</t>
  </si>
  <si>
    <t>Consulting for Half June 2022 (USD $4,166.50 @ 1.2994 = CAD $5,413.95)</t>
  </si>
  <si>
    <t>Services from June 27 to July 22, 2022</t>
  </si>
  <si>
    <t>To accrual for FMICA service fees per amended agreement Feb 28, 2023: Stock Success Fee</t>
  </si>
  <si>
    <t xml:space="preserve">   Total for 6003 Business Consulting</t>
  </si>
  <si>
    <t xml:space="preserve">   6004 Audit Fees</t>
  </si>
  <si>
    <t>Audit 2.5% admin charges ($35k * 2.5%)</t>
  </si>
  <si>
    <t xml:space="preserve">   Total for 6004 Audit Fees</t>
  </si>
  <si>
    <t xml:space="preserve">   6005 Marketing Consulting</t>
  </si>
  <si>
    <t>C1339 - Xemoto Messaging &amp; Investor Deck  (Invoice3/8)</t>
  </si>
  <si>
    <t>Consulting Services March 2022 (5.45 hours at $200 ea) - This invoice was received on May 16</t>
  </si>
  <si>
    <t xml:space="preserve">   Total for 6005 Marketing Consulting</t>
  </si>
  <si>
    <t xml:space="preserve">   6006 Advisory &amp; Coaching</t>
  </si>
  <si>
    <t>Executive Coaching per agreement - May 2022 at $800 USD per/month @ 1.2648</t>
  </si>
  <si>
    <t>Executive Coaching per agreement - August 2022</t>
  </si>
  <si>
    <t>Executive Coaching per agreement - September 2022</t>
  </si>
  <si>
    <t>Executive Coaching per agreement - October 2022</t>
  </si>
  <si>
    <t>Executive Coaching per agreement - Nov and Dec 2022</t>
  </si>
  <si>
    <t xml:space="preserve">   Total for 6006 Advisory &amp; Coaching</t>
  </si>
  <si>
    <t xml:space="preserve">   6007 Business Development &amp; Implementation</t>
  </si>
  <si>
    <t xml:space="preserve">   Total for 6007 Business Development &amp; Implementation</t>
  </si>
  <si>
    <t>Total for 6000 Professional Fees with subs</t>
  </si>
  <si>
    <t xml:space="preserve">   Total for 6100 Marketing/Advertising</t>
  </si>
  <si>
    <t xml:space="preserve">   6101 Outreach Coordinator Compensation</t>
  </si>
  <si>
    <t>Pay in Lieu of Notice (Aug 1 &amp; 2) $50 per day</t>
  </si>
  <si>
    <t>Pay in Lieu of Notice (Aug 1 &amp; 2) $125 per day</t>
  </si>
  <si>
    <t xml:space="preserve">   Total for 6101 Outreach Coordinator Compensation</t>
  </si>
  <si>
    <t xml:space="preserve">   6103 Advertising &amp; Promotion</t>
  </si>
  <si>
    <t xml:space="preserve">   Total for 6103 Advertising &amp; Promotion</t>
  </si>
  <si>
    <t xml:space="preserve">   6105 Events and Conference</t>
  </si>
  <si>
    <t>IR Magazine Conference May</t>
  </si>
  <si>
    <t xml:space="preserve">   Total for 6105 Events and Conference</t>
  </si>
  <si>
    <t>Total for 6100 Marketing/Advertising with subs</t>
  </si>
  <si>
    <t>6150 Research and Development</t>
  </si>
  <si>
    <t xml:space="preserve">   Total for 6150 Research and Development</t>
  </si>
  <si>
    <t xml:space="preserve">   6151 QA Testing</t>
  </si>
  <si>
    <t xml:space="preserve">   Total for 6151 QA Testing</t>
  </si>
  <si>
    <t xml:space="preserve">   6152 Software Subscriptions</t>
  </si>
  <si>
    <t>1Password - Teams Starter Pack for 10 users ($22.54 USD)</t>
  </si>
  <si>
    <t>Inv. INV10154131 Contact list database, etc ($101.65 USD)</t>
  </si>
  <si>
    <t xml:space="preserve">   Total for 6152 Software Subscriptions</t>
  </si>
  <si>
    <t xml:space="preserve">   6153 Beta Program</t>
  </si>
  <si>
    <t>Adj from Taif - accruing expense for R&amp;D: Beta Program $9,247.03</t>
  </si>
  <si>
    <t xml:space="preserve">   Total for 6153 Beta Program</t>
  </si>
  <si>
    <t>Total for 6150 Research and Development with subs</t>
  </si>
  <si>
    <t xml:space="preserve">   6201 Salaries</t>
  </si>
  <si>
    <t>June 15, 2022 Payroll - (Retro Pay Vanessa G. &amp; Filip B.) Started on May 30</t>
  </si>
  <si>
    <t>July 31, 2022 Payroll  (Retro Aaliya M &amp; Rohini G)</t>
  </si>
  <si>
    <t>Severance Pay of 1 week: Aaliya McLaughlin</t>
  </si>
  <si>
    <t>Severance Pay of 2 weeks: Shojol Shake</t>
  </si>
  <si>
    <t>Pay in lieu of notice 1 week: Shojol Shake</t>
  </si>
  <si>
    <t>Pay in lieu of notice: Stephen Feldman</t>
  </si>
  <si>
    <t>Severance Pay (4 days): Stephen Feldman</t>
  </si>
  <si>
    <t>Pay in lieu of notice (7 days): Stephen Feldman</t>
  </si>
  <si>
    <t>Severance Pay (11 days): Stephen Feldman</t>
  </si>
  <si>
    <t>Severance Pay (10 days): Stephen Feldman</t>
  </si>
  <si>
    <t xml:space="preserve">   Total for 6201 Salaries</t>
  </si>
  <si>
    <t xml:space="preserve">   6202 CPP/EI Expenses</t>
  </si>
  <si>
    <t>April 15, 2022 Payroll~ EI - ER portion</t>
  </si>
  <si>
    <t>April 15, 2022 Payroll~ CPP - ER portion</t>
  </si>
  <si>
    <t>April 30, 2022 Payroll~ EI - ER portion</t>
  </si>
  <si>
    <t>April 30, 2022 Payroll~ CPP - ER portion</t>
  </si>
  <si>
    <t>May 15, 2022 Payroll~ CPP - ER portion</t>
  </si>
  <si>
    <t>May 15, 2022 Payroll~ EI - ER portion</t>
  </si>
  <si>
    <t>May 31, 2022 Payroll~ EI - ER portion</t>
  </si>
  <si>
    <t>May 31, 2022 Payroll~ CPP - ER portion</t>
  </si>
  <si>
    <t>June 15, 2022 Payroll~ EI - ER portion</t>
  </si>
  <si>
    <t>June 15, 2022 Payroll~ CPP - ER portion</t>
  </si>
  <si>
    <t>June 30, 2022 Payroll~ CPP - ER portion</t>
  </si>
  <si>
    <t>June 30, 2022 Payroll~ EI - ER portion</t>
  </si>
  <si>
    <t>July 15, 2022 Payroll~ EI - ER portion</t>
  </si>
  <si>
    <t>July 15, 2022 Payroll~ CPP - ER portion</t>
  </si>
  <si>
    <t>July 31, 2022 Payroll~ CPP - ER portion</t>
  </si>
  <si>
    <t>July 31, 2022 Payroll~ EI - ER portion</t>
  </si>
  <si>
    <t>Aug 15, 2022 Payroll~ EI - ER portion</t>
  </si>
  <si>
    <t>Aug 15, 2022 Payroll~ CPP - ER portion</t>
  </si>
  <si>
    <t>Aug 31, 2022 Payroll~ CPP - ER portion</t>
  </si>
  <si>
    <t>Aug 31, 2022 Payroll~ EI - ER portion</t>
  </si>
  <si>
    <t>Sept 15, 2022 Payroll~ EI - ER portion</t>
  </si>
  <si>
    <t>Sept 15, 2022 Payroll~ CPP - ER portion</t>
  </si>
  <si>
    <t>Sept 30, 2022 Payroll~ CPP - ER portion</t>
  </si>
  <si>
    <t>Sept 30, 2022 Payroll~ EI - ER portion</t>
  </si>
  <si>
    <t>Oct 15, 2022 Payroll~ CPP - ER portion</t>
  </si>
  <si>
    <t>Oct 15, 2022 Payroll~ EI - ER portion</t>
  </si>
  <si>
    <t>Oct 31, 2022 Payroll~ EI - ER portion</t>
  </si>
  <si>
    <t>Oct 31, 2022 Payroll~ CPP - ER portion</t>
  </si>
  <si>
    <t>Nov 15, 2022 Payroll~ CPP - ER portion</t>
  </si>
  <si>
    <t>Nov 15, 2022 Payroll~ EI - ER portion</t>
  </si>
  <si>
    <t>Nov 30, 2022 Payroll~ EI - ER portion</t>
  </si>
  <si>
    <t>Nov 30, 2022 Payroll~ CPP - ER portion</t>
  </si>
  <si>
    <t>Jan 15, 2023 Payroll ~ CPP</t>
  </si>
  <si>
    <t>Jan 15, 2023 Payroll ~ EI</t>
  </si>
  <si>
    <t>Jan 31, 2023 Payroll ~ CPP</t>
  </si>
  <si>
    <t>Jan 31, 2023 Payroll ~ EI</t>
  </si>
  <si>
    <t>Feb 15, 2023 Payroll ~ CPP</t>
  </si>
  <si>
    <t>Feb 15, 2023 Payroll ~ EI</t>
  </si>
  <si>
    <t>Feb 28, 2023 Payroll ~ EI</t>
  </si>
  <si>
    <t>Feb 28, 2023 Payroll ~ CPP</t>
  </si>
  <si>
    <t>Mar 15, 2023 Payroll ~ CPP</t>
  </si>
  <si>
    <t>Mar 15, 2023 Payroll ~ EI</t>
  </si>
  <si>
    <t>Mar 31, 2023 Payroll ~ EI</t>
  </si>
  <si>
    <t>Mar 31, 2023 Payroll ~ CPP</t>
  </si>
  <si>
    <t xml:space="preserve">   Total for 6202 CPP/EI Expenses</t>
  </si>
  <si>
    <t xml:space="preserve">   6203 Vacation Expenses</t>
  </si>
  <si>
    <t>To write off the vacation accrual balance to zero for Filip B. per Xemoto Management</t>
  </si>
  <si>
    <t>To write off the vacation accrual deficit balance for Vanessa Garro per Xemoto management</t>
  </si>
  <si>
    <t xml:space="preserve">   Total for 6203 Vacation Expenses</t>
  </si>
  <si>
    <t xml:space="preserve">   6204 Employment Benefits</t>
  </si>
  <si>
    <t>Month Premium for benefits coverage (April 2022)</t>
  </si>
  <si>
    <t>Month Premium for benefits coverage (May 2022)</t>
  </si>
  <si>
    <t>Month Premium for benefits coverage (June 2022)</t>
  </si>
  <si>
    <t>Month Premium for benefits coverage (July 2022)</t>
  </si>
  <si>
    <t>Month Premium for benefits coverage (Aug 2022)</t>
  </si>
  <si>
    <t xml:space="preserve">   Total for 6204 Employment Benefits</t>
  </si>
  <si>
    <t xml:space="preserve">   6205 ADP Service Fees</t>
  </si>
  <si>
    <t xml:space="preserve">   Total for 6205 ADP Service Fees</t>
  </si>
  <si>
    <t>Total for 6200 Payroll Expenses</t>
  </si>
  <si>
    <t>Total for 6220 Recruiting/HR Fees</t>
  </si>
  <si>
    <t>6250 Management Bonus</t>
  </si>
  <si>
    <t>Total for 6250 Management Bonus</t>
  </si>
  <si>
    <t>6310 Expense Reimbursement</t>
  </si>
  <si>
    <t>April 30, 2022 Payroll - Virginia Brailey - Expense Report Nov to Jan 2022 &amp; April 2022</t>
  </si>
  <si>
    <t>May 15, 2022 Payroll - Dejan Milinkovic - Expense Reports April &amp; May 2022</t>
  </si>
  <si>
    <t>Total for 6310 Expense Reimbursement</t>
  </si>
  <si>
    <t>Uber to Conferences and return home ($159.35 USD)</t>
  </si>
  <si>
    <t>Lyft to Conference  ($48.86 USD)</t>
  </si>
  <si>
    <t>CC bill for Parking paid on behalf of Xemoto (The Green Parking)</t>
  </si>
  <si>
    <t>Mileage Expense (70 km) + Parking Expense - Attend Board Meeting 77 King St. West</t>
  </si>
  <si>
    <t>Parking for board meeting at Foundation Market</t>
  </si>
  <si>
    <t>Total for 6400 Automobile Expenses</t>
  </si>
  <si>
    <t>CC bill for Meal paid on behalf of Xemoto (King Taps, Cantina Mercatto, Hy's Steakhouse &amp; Fresh Spadina)</t>
  </si>
  <si>
    <t>TD Visa ***4774 Expenses Oct 05 to Nov 07, 2022 (HST 50%)</t>
  </si>
  <si>
    <t>TD Visa ***4774 Expenses Dec 06, 2022 to Jan 05, 2023 (HST 50%)</t>
  </si>
  <si>
    <t>Lunch for the team when meetings</t>
  </si>
  <si>
    <t>Total for 6450 Meals and Entertainment</t>
  </si>
  <si>
    <t>Service charge</t>
  </si>
  <si>
    <t>Bank service charge USD$17.5 @ 1.3015</t>
  </si>
  <si>
    <t>Bank Fee  USD $17.50 @ 1.2976</t>
  </si>
  <si>
    <t>Monthly Plan Fee @ 1.2824</t>
  </si>
  <si>
    <t>Stripe MSP - Internal Test @ 1.3574</t>
  </si>
  <si>
    <t>Stripe MSP - Internal Test @ 1.3719</t>
  </si>
  <si>
    <t>Stripe MSP - Internal Test @ 1.3802</t>
  </si>
  <si>
    <t>Stripe Fee $226.33</t>
  </si>
  <si>
    <t>Service Charge $17.50 USD @ 1.3730</t>
  </si>
  <si>
    <t>Bank Services $17.50 @ 1.3614</t>
  </si>
  <si>
    <t>Wire fees $17.50 @ 1.3630</t>
  </si>
  <si>
    <t>Stripe Payment $262.26 @ 1.3630</t>
  </si>
  <si>
    <t>Annual Cash Back Credit</t>
  </si>
  <si>
    <t>Service Fee $32.50 @ 1.3290</t>
  </si>
  <si>
    <t>Wire Fee $17.50 USD @ 1.3350</t>
  </si>
  <si>
    <t>Wire Transfer Fee $15 @ 1.3452</t>
  </si>
  <si>
    <t>Service Fee</t>
  </si>
  <si>
    <t>Rounding to match bank balance</t>
  </si>
  <si>
    <t>Bank charges on funds received from StackFlow Technologies UK Ltd (USD) Inv# 1032 payment ($18.00 USD FX @ 1.3582 = $24.44 CAD)</t>
  </si>
  <si>
    <t>Wire payment fees</t>
  </si>
  <si>
    <t>Wire payment discount fees</t>
  </si>
  <si>
    <t>Discount - Wire Payment Fee</t>
  </si>
  <si>
    <t>Wired Funds Charged</t>
  </si>
  <si>
    <t>Paper Statement Fee $3 USD @ 1.3350</t>
  </si>
  <si>
    <t>TD Visa ***2012 Expenses Jan 06 to Feb 06, 2023 (Cash Fee &amp; Interest Charge)</t>
  </si>
  <si>
    <t>Wire charged $7.50 USD @ 1.3614</t>
  </si>
  <si>
    <t>TD Visa ***2012 Expenses Feb 07 to Mar 06, 2023 (Cash Fee &amp; Interest charge)</t>
  </si>
  <si>
    <t>TD Visa ***4774 Expenses Feb 07 to Mar 06, 2023 (Interest charge)</t>
  </si>
  <si>
    <t>Total for 6501 Bank charges</t>
  </si>
  <si>
    <t>Printing Business Cards ($21.39 USD)</t>
  </si>
  <si>
    <t>Total for 6502 Office supplies</t>
  </si>
  <si>
    <t>6503 Computer and Internet Expenses</t>
  </si>
  <si>
    <t>3 Years protection for parts, labour and accessories for Laptop</t>
  </si>
  <si>
    <t>Total for 6503 Computer and Internet Expenses</t>
  </si>
  <si>
    <t>6505 Postage and Courier</t>
  </si>
  <si>
    <t>Disbursement charges on courier per Fogler, Rubinoff Invoices #22215808</t>
  </si>
  <si>
    <t>Courier &amp; Delivery</t>
  </si>
  <si>
    <t>Disbursement charges por postage and admin charges</t>
  </si>
  <si>
    <t>Total for 6505 Postage and Courier</t>
  </si>
  <si>
    <t>IT Services - June 2022 updated (Ian Ashman was removed)</t>
  </si>
  <si>
    <t>Total for 6506 IT System Services</t>
  </si>
  <si>
    <t>6507 Office Expense</t>
  </si>
  <si>
    <t>Dejan Milinkovic - Expense Report Aug 15, 2022 (External Monitor)</t>
  </si>
  <si>
    <t>Total for 6507 Office Expense</t>
  </si>
  <si>
    <t>6550 Depreciation Expenses</t>
  </si>
  <si>
    <t>Total for 6550 Depreciation Expenses</t>
  </si>
  <si>
    <t>6600 Interest Expense</t>
  </si>
  <si>
    <t>To record interest payable on promissory note from 2674779 Ontario Limited ~ Q2 2022</t>
  </si>
  <si>
    <t>To record interest payable on promissory note from Adam Szweras ~ Q2 2022</t>
  </si>
  <si>
    <t>To record interest payable on promissory note from Virginia Brailey ~ Q2 2022</t>
  </si>
  <si>
    <t>Total for 6600 Interest Expense</t>
  </si>
  <si>
    <t>Total for 6601 Interest on bank loan</t>
  </si>
  <si>
    <t>6700 Stock-Based Compensation</t>
  </si>
  <si>
    <t>Total for 6700 Stock-Based Compensation</t>
  </si>
  <si>
    <t>6701 Stock-Based Compensation - RSU</t>
  </si>
  <si>
    <t>Total for 6701 Stock-Based Compensation - RSU</t>
  </si>
  <si>
    <t xml:space="preserve">   6842 Ground Travel Expenses</t>
  </si>
  <si>
    <t>Fuel Expenses (Trip to St. Catherine to help Milan with subagreements for Xemoto)</t>
  </si>
  <si>
    <t xml:space="preserve">   Total for 6842 Ground Travel Expenses</t>
  </si>
  <si>
    <t>Total for 6800 Travel</t>
  </si>
  <si>
    <t>6850 Insurance</t>
  </si>
  <si>
    <t>Total for 6850 Insurance</t>
  </si>
  <si>
    <t>7000 Exchange Gain or Loss</t>
  </si>
  <si>
    <t>USD $2,400 - CAD $2,992.80</t>
  </si>
  <si>
    <t>USD $1,830 - CAD $2,285.67</t>
  </si>
  <si>
    <t>Exchange loss April 22 (USD $8,333 - CAD $10,519.58)</t>
  </si>
  <si>
    <t>USD $19 - CAD $24.30</t>
  </si>
  <si>
    <t>USD $800 - CAD $1,031.60</t>
  </si>
  <si>
    <t>USD $30,540  -  CAD $39,381.33</t>
  </si>
  <si>
    <t>CAD $22,080.98 - USD $16,839</t>
  </si>
  <si>
    <t>CAD $2,413.04 - USD $1,830</t>
  </si>
  <si>
    <t>Exchange loss May 22 (USD $8,333 - CAD $10,697.07)</t>
  </si>
  <si>
    <t>USD $37,680  -  CAD $47,657.66</t>
  </si>
  <si>
    <t>USD  $19 - CAD $ 24.03</t>
  </si>
  <si>
    <t>USD $800 - CAD $1,011.84</t>
  </si>
  <si>
    <t>CAD $19,953.31 - USD $15,270</t>
  </si>
  <si>
    <t>USD $2,500 - CAD $3,194.25</t>
  </si>
  <si>
    <t>CAD $20,352.92 - USD $15,270</t>
  </si>
  <si>
    <t>Exchange loss June 22 (USD $4,166.50 - CAD $5,413.95)</t>
  </si>
  <si>
    <t>USD $60.19 - $78.14 CAD</t>
  </si>
  <si>
    <t>CAD $5,544.82 - USD $4,166.50</t>
  </si>
  <si>
    <t>USD $0.67 - CAD $0.86</t>
  </si>
  <si>
    <t>USD $0.49 - CAD $0.63</t>
  </si>
  <si>
    <t>USD $19 - CAD $24.48</t>
  </si>
  <si>
    <t>USD $800 - CAD $1,030.88</t>
  </si>
  <si>
    <t>USD $28,185  -  CAD $36,319.19</t>
  </si>
  <si>
    <t>USD $0.42 - CAD $0.54</t>
  </si>
  <si>
    <t>USD $1.15 - CAD $1.50</t>
  </si>
  <si>
    <t>USD $409.39 - CAD $531.63</t>
  </si>
  <si>
    <t>USD $17.50 - CAD $ 22.77</t>
  </si>
  <si>
    <t>USD $17.50 - CAD $22.71</t>
  </si>
  <si>
    <t>CAD $43,503.83 - USD $ 32,932.50</t>
  </si>
  <si>
    <t>USD $0.84 - CAD $1.09</t>
  </si>
  <si>
    <t>USD $32,957.50 - CAD $42,528.36</t>
  </si>
  <si>
    <t>USD $0.49 - CAD $.63</t>
  </si>
  <si>
    <t>USD $19 - CAD $24.37</t>
  </si>
  <si>
    <t>USD $0.73 - CAD $0.94</t>
  </si>
  <si>
    <t>USD $0.72 - CAD $0.93</t>
  </si>
  <si>
    <t>USD $262.28 - CAD $334.49</t>
  </si>
  <si>
    <t>CAD $9,474 - USD $7,500</t>
  </si>
  <si>
    <t>CAD $42,496.10 - USD $32,932.5</t>
  </si>
  <si>
    <t>USD $0.39 - CAD $0.51</t>
  </si>
  <si>
    <t>USD $19 - CAD $24.91</t>
  </si>
  <si>
    <t>To reclass Exchange Gain or Loss</t>
  </si>
  <si>
    <t>USD $3.65 - CAD $4.79</t>
  </si>
  <si>
    <t>USD $1.54 - CAD $2.02</t>
  </si>
  <si>
    <t>USD $0.85 - CAD $1.10</t>
  </si>
  <si>
    <t>$1,587.50 USD - $2,074.40 CAD</t>
  </si>
  <si>
    <t>USD $2.95 - CAD $3.88</t>
  </si>
  <si>
    <t>USD $0.65 - CAD $0.86</t>
  </si>
  <si>
    <t>USD $1.56 -  CAD 2.08</t>
  </si>
  <si>
    <t>USD $0.85 - CAD $1.14</t>
  </si>
  <si>
    <t>(USD $2,500 - CAD $3,512.6)</t>
  </si>
  <si>
    <t>USD $19 - CAD $26.04</t>
  </si>
  <si>
    <t>USD $0.6 - CAD $0.81</t>
  </si>
  <si>
    <t>USD $0.85 - CAD $1.17</t>
  </si>
  <si>
    <t>CAD $2,273.24 - USD $1,7000</t>
  </si>
  <si>
    <t>USD $0.83 - CAD $1.15</t>
  </si>
  <si>
    <t>USD $17.50 - CAD $24.03</t>
  </si>
  <si>
    <t>USD $1.35 - CAD $1.85</t>
  </si>
  <si>
    <t>USD $1.14 - CAD $1.57</t>
  </si>
  <si>
    <t>CAD $15,339.85 - USD $111,500</t>
  </si>
  <si>
    <t>USD $0.70 - CAD $0.95</t>
  </si>
  <si>
    <t>USD $19 - CAD $25.93</t>
  </si>
  <si>
    <t>USD $17.50 - CAD $23.82</t>
  </si>
  <si>
    <t>USD $17.50 - CAD $23.85</t>
  </si>
  <si>
    <t>USD $262.26 - CAD $357.46</t>
  </si>
  <si>
    <t>USD $0.70 - CAD $0.96</t>
  </si>
  <si>
    <t>USD $1.15 - CAD $1.55</t>
  </si>
  <si>
    <t>USD $15,300 - CAD $20,096.55</t>
  </si>
  <si>
    <t>USD $1.29 - CAD $1.73</t>
  </si>
  <si>
    <t>Diference FX at Nov/14 $32.94 - Aug/29 $32.26</t>
  </si>
  <si>
    <t>USD $32.50 - CAD $43.19</t>
  </si>
  <si>
    <t>USD $17.50 - CAD $23.36</t>
  </si>
  <si>
    <t>USD $0.49 - CAD $0.65</t>
  </si>
  <si>
    <t>USD $15 - CAD $20.18</t>
  </si>
  <si>
    <t>USD $19 - CAD $25.67</t>
  </si>
  <si>
    <t>USD $15 - CAD $20.26</t>
  </si>
  <si>
    <t>Stripe MSP transaction $2.41 USD FX @ 1.3582 = $3.27 CAD</t>
  </si>
  <si>
    <t>Stripe MSP $.60 USD FX @ 1.3687 = $0.82 CAD</t>
  </si>
  <si>
    <t>USD $19 - CAD $25.73</t>
  </si>
  <si>
    <t>USD $4.79 - CAD $6.40</t>
  </si>
  <si>
    <t>USD $0.60 - CAD $0.80</t>
  </si>
  <si>
    <t>USD $19 - CAD $25.36</t>
  </si>
  <si>
    <t>USD $3 - CAD $4.01</t>
  </si>
  <si>
    <t>USD $15 - CAD $19.98</t>
  </si>
  <si>
    <t>USD $3 - CAD $4</t>
  </si>
  <si>
    <t>USD $2.66 - CAD $3.55</t>
  </si>
  <si>
    <t>USD $5,000 - CAD $6,861.80</t>
  </si>
  <si>
    <t>USD $15 - CAD $ 20.16</t>
  </si>
  <si>
    <t>USD $2.62 - CAD $3.54</t>
  </si>
  <si>
    <t>USD $0.60 - CAD $0.81</t>
  </si>
  <si>
    <t>USD $0.60 - CAD $0.73</t>
  </si>
  <si>
    <t>USD $15 - CAD $20.36</t>
  </si>
  <si>
    <t>$15 USD - $20.41 CAD</t>
  </si>
  <si>
    <t>USD $19 - CAD $25.86</t>
  </si>
  <si>
    <t>USD $2.97 - CAD $4.04</t>
  </si>
  <si>
    <t>USD $7.50 - CAD $10.21</t>
  </si>
  <si>
    <t>USD $2.99 - CAD $4.07</t>
  </si>
  <si>
    <t>$15 USD - $20.67 CAD</t>
  </si>
  <si>
    <t>Exchange Rate (USD$5,000 - CAD $6,700 = $1,700)</t>
  </si>
  <si>
    <t>CAD $1,908.44 - USD $1,347.50</t>
  </si>
  <si>
    <t>Exchange Rate (USD $66,000 - CAD $89,496 = $23,496)</t>
  </si>
  <si>
    <t>USD $0.60 - CAD $0.82</t>
  </si>
  <si>
    <t>USD $15 - CAD $20.44</t>
  </si>
  <si>
    <t>USD $19 - CAD $25.71</t>
  </si>
  <si>
    <t>Total for 7000 Exchange Gain or Loss</t>
  </si>
  <si>
    <t>9500 Interest Earned</t>
  </si>
  <si>
    <t>Interest for HST Q1 2022 refund</t>
  </si>
  <si>
    <t>Refund interest</t>
  </si>
  <si>
    <t>Total for 9500 Interest Earned</t>
  </si>
  <si>
    <t>Total for 9600 SR&amp;ED tax credit</t>
  </si>
  <si>
    <t>8801 Prior Year Expenses</t>
  </si>
  <si>
    <t>Total for 8801 Prior Year Expenses</t>
  </si>
  <si>
    <t>8900 Gain/loss on debt settlement</t>
  </si>
  <si>
    <t>Total for 8900 Gain/loss on debt settlement</t>
  </si>
  <si>
    <t>Exchange Gain or Loss-1</t>
  </si>
  <si>
    <t>Exchange Gain Or Loss</t>
  </si>
  <si>
    <t>Stripe MSP transaction
$0.64 USD FX @ 1.3630 = $0.87 CAD</t>
  </si>
  <si>
    <t>Stripe MSP 
$2.10 USD FX @ 1.3640 = $2.86</t>
  </si>
  <si>
    <t>Total for Exchange Gain or Loss-1</t>
  </si>
  <si>
    <t>Analysis</t>
  </si>
  <si>
    <t>Auditor's Combination</t>
  </si>
  <si>
    <t>PKF Comments</t>
  </si>
  <si>
    <t>The combination of "Account Name" in column C + "Date" in column D + "Transaction Type" in column E + "#" in column F + "Name" in column H + "Memo/Description " in column I +"Split" in column J + "Amount" in column K</t>
  </si>
  <si>
    <t>NM, No further testing required</t>
  </si>
  <si>
    <t>Beginning Balance</t>
  </si>
  <si>
    <t>04/03/2023</t>
  </si>
  <si>
    <t>Transfer $22K USD from TD USD Acct to TD CAD Acct</t>
  </si>
  <si>
    <t>04/04/2023</t>
  </si>
  <si>
    <t>Pmt to Inv# BRY1780</t>
  </si>
  <si>
    <t>Pmt to Inv# RPA1101</t>
  </si>
  <si>
    <t>Pmt to Inv# 22301692</t>
  </si>
  <si>
    <t>Pmt to Inv# AR54892, AR54904 &amp; AR54891</t>
  </si>
  <si>
    <t>Pmt to Inv# 3295700 $586.50 USD</t>
  </si>
  <si>
    <t>04/11/2023</t>
  </si>
  <si>
    <t>04/13/2023</t>
  </si>
  <si>
    <t>Pmt to Inv# 1023</t>
  </si>
  <si>
    <t>Pmt to Inv# 1003</t>
  </si>
  <si>
    <t>Pmt to Inv# 213</t>
  </si>
  <si>
    <t>04/14/2023</t>
  </si>
  <si>
    <t>Pmt Apr 15, 2023 Payroll</t>
  </si>
  <si>
    <t>04/18/2023</t>
  </si>
  <si>
    <t>Pmt to Inv# 6882</t>
  </si>
  <si>
    <t>Pmt to Inv# D2F126A30176</t>
  </si>
  <si>
    <t>04/21/2023</t>
  </si>
  <si>
    <t>04/24/2023</t>
  </si>
  <si>
    <t>04/25/2023</t>
  </si>
  <si>
    <t>Transfer $7K USD from TD USD Acct to TD CAD Acct</t>
  </si>
  <si>
    <t>04/28/2023</t>
  </si>
  <si>
    <t>Monthly Plan Fees</t>
  </si>
  <si>
    <t>04/30/2023</t>
  </si>
  <si>
    <t>Pmt Apr 30, 2023 Payroll</t>
  </si>
  <si>
    <t>05/02/2023</t>
  </si>
  <si>
    <t>Transfer $21K USD from TD USD Acct to TD CAD Acct</t>
  </si>
  <si>
    <t>05/05/2023</t>
  </si>
  <si>
    <t>Rich TV Live Inc</t>
  </si>
  <si>
    <t>Pmt to Inv# AR56118 &amp; AR56117</t>
  </si>
  <si>
    <t>Pmt to Inv# BRY1781</t>
  </si>
  <si>
    <t>Pmt to March &amp; April 2023</t>
  </si>
  <si>
    <t>05/08/2023</t>
  </si>
  <si>
    <t>05/10/2023</t>
  </si>
  <si>
    <t>2674775 Ontario Limited</t>
  </si>
  <si>
    <t>05/12/2023</t>
  </si>
  <si>
    <t>Received HST Refund from period Jan 01 to March 31, 2023</t>
  </si>
  <si>
    <t>05/15/2023</t>
  </si>
  <si>
    <t>Pmt May 15, 2023 Payroll</t>
  </si>
  <si>
    <t>05/16/2023</t>
  </si>
  <si>
    <t>05/17/2023</t>
  </si>
  <si>
    <t>Pmt to Inv# 1045</t>
  </si>
  <si>
    <t>05/23/2023</t>
  </si>
  <si>
    <t>Pmt to Inv# 203</t>
  </si>
  <si>
    <t>Pmt to Inv# 214</t>
  </si>
  <si>
    <t>05/24/2023</t>
  </si>
  <si>
    <t>05/25/2023</t>
  </si>
  <si>
    <t>Funds received from 2674779 Ontario Limited</t>
  </si>
  <si>
    <t>05/26/2023</t>
  </si>
  <si>
    <t>05/31/2023</t>
  </si>
  <si>
    <t>Pmt Payroll May 31, 2023</t>
  </si>
  <si>
    <t>06/01/2023</t>
  </si>
  <si>
    <t>Received funds from Jeremy Goldman for Rights Offering</t>
  </si>
  <si>
    <t>06/06/2023</t>
  </si>
  <si>
    <t>Transfer $16K USD from TD USD Acct to TD CAD Acct</t>
  </si>
  <si>
    <t>Matthew Parent</t>
  </si>
  <si>
    <t>Funds received for Rights Offering (Tranche 1)</t>
  </si>
  <si>
    <t>06/08/2023</t>
  </si>
  <si>
    <t>Pmt to May 2023</t>
  </si>
  <si>
    <t>Transfer $19,500 USD from TD USD Acct to TD CAD Acct</t>
  </si>
  <si>
    <t>06/09/2023</t>
  </si>
  <si>
    <t>Received funds from Fogler Trust for the closing of the Rights Offering (Tranche 1)</t>
  </si>
  <si>
    <t>06/12/2023</t>
  </si>
  <si>
    <t>Pmt Inv# 1004, 1004A &amp; 1005</t>
  </si>
  <si>
    <t>Pmt to Inv# 1343</t>
  </si>
  <si>
    <t>Pmt to Inv# D2F126A3-0188</t>
  </si>
  <si>
    <t>Brian Wyatt</t>
  </si>
  <si>
    <t>Received funds from Brian Wyatt</t>
  </si>
  <si>
    <t>Pmt to Inv# BRY1783</t>
  </si>
  <si>
    <t>06/13/2023</t>
  </si>
  <si>
    <t>06/14/2023</t>
  </si>
  <si>
    <t>Pmt to Inv# BE251 $1,045 USD</t>
  </si>
  <si>
    <t>06/15/2023</t>
  </si>
  <si>
    <t>Pmt to Jun 15, 2023 Payroll</t>
  </si>
  <si>
    <t>06/16/2023</t>
  </si>
  <si>
    <t>Transfer $20K USD from TD USD Acct to TD CAD Acct</t>
  </si>
  <si>
    <t>Pmt to Inv# 215</t>
  </si>
  <si>
    <t>Pmt to Inv# AR57182, AR57181 &amp; AR57193</t>
  </si>
  <si>
    <t>Pmt to Inv# 1061</t>
  </si>
  <si>
    <t>Pmt to Inv# BRY1792</t>
  </si>
  <si>
    <t>06/21/2023</t>
  </si>
  <si>
    <t>06/27/2023</t>
  </si>
  <si>
    <t>Mutual Release of Service Agreement</t>
  </si>
  <si>
    <t>06/28/2023</t>
  </si>
  <si>
    <t>06/29/2023</t>
  </si>
  <si>
    <t>06/30/2023</t>
  </si>
  <si>
    <t>Pmt to Jun 30, 2023 Payroll</t>
  </si>
  <si>
    <t>Monthly plan fee</t>
  </si>
  <si>
    <t>07/04/2023</t>
  </si>
  <si>
    <t>Emtra Business Services</t>
  </si>
  <si>
    <t>Issuance of 500,000 shares through Rights Offering (Tranche 2) to Emtra Business Services</t>
  </si>
  <si>
    <t>07/06/2023</t>
  </si>
  <si>
    <t>Direction to partial release of funds for financing (Tranche 2)</t>
  </si>
  <si>
    <t>07/07/2023</t>
  </si>
  <si>
    <t>Transfer $37K USD from TD USD Acct to TD CAD Acct</t>
  </si>
  <si>
    <t>07/12/2023</t>
  </si>
  <si>
    <t>Pmt to Inv# BRY1793</t>
  </si>
  <si>
    <t>Pmt to June 2023</t>
  </si>
  <si>
    <t>07/13/2023</t>
  </si>
  <si>
    <t>Pmt to Inv# XEMMAY23</t>
  </si>
  <si>
    <t>07/14/2023</t>
  </si>
  <si>
    <t>Pmt to Jul 15, 2023</t>
  </si>
  <si>
    <t>07/19/2023</t>
  </si>
  <si>
    <t>Direction to transfer funds to Xemoto bank account</t>
  </si>
  <si>
    <t>07/20/2023</t>
  </si>
  <si>
    <t>Pmt to Inv# 9232 &amp; 9319Q</t>
  </si>
  <si>
    <t>07/21/2023</t>
  </si>
  <si>
    <t>07/25/2023</t>
  </si>
  <si>
    <t>Transfer $6,200 USD from TD USD Acct to TD CAD Acct</t>
  </si>
  <si>
    <t>07/26/2023</t>
  </si>
  <si>
    <t>07/28/2023</t>
  </si>
  <si>
    <t>BDC Loan - 2nd installment</t>
  </si>
  <si>
    <t>07/31/2023</t>
  </si>
  <si>
    <t>Pmt to Jul 31, 2023</t>
  </si>
  <si>
    <t>08/01/2023</t>
  </si>
  <si>
    <t>08/02/2023</t>
  </si>
  <si>
    <t>08/04/2023</t>
  </si>
  <si>
    <t>Pmt to Inv# 1006</t>
  </si>
  <si>
    <t>Pmt Inv# BE266</t>
  </si>
  <si>
    <t>Pmt to Inv# BRY1804</t>
  </si>
  <si>
    <t>Pmt to Inv# AR58268, AR58269 &amp; AR58279</t>
  </si>
  <si>
    <t>Pmt to Inv# 1075</t>
  </si>
  <si>
    <t>Pmt to Inv# 5475 &amp; 5548</t>
  </si>
  <si>
    <t>Pmt to Inv# 216</t>
  </si>
  <si>
    <t>08/08/2023</t>
  </si>
  <si>
    <t>Received funds from The 33 Fund Inc. for $0.01 shares offering</t>
  </si>
  <si>
    <t>08/10/2023</t>
  </si>
  <si>
    <t>08/14/2023</t>
  </si>
  <si>
    <t>ELIM5 Inc</t>
  </si>
  <si>
    <t>Pmt to Inv# 1425, 1426 &amp; 1427</t>
  </si>
  <si>
    <t>08/15/2023</t>
  </si>
  <si>
    <t>Pmt to Aug 15, 2023</t>
  </si>
  <si>
    <t>08/16/2023</t>
  </si>
  <si>
    <t>Pmt to July 2023</t>
  </si>
  <si>
    <t>08/21/2023</t>
  </si>
  <si>
    <t>08/22/2023</t>
  </si>
  <si>
    <t>08/23/2023</t>
  </si>
  <si>
    <t>Pmt to Inv# BRY1820 &amp; 1825</t>
  </si>
  <si>
    <t>08/28/2023</t>
  </si>
  <si>
    <t>Global One Media Limited</t>
  </si>
  <si>
    <t>Received 1/3  payment Inv# 1084 for $32K</t>
  </si>
  <si>
    <t>Transfer Directions from Xemoto to transfer funds from Trust</t>
  </si>
  <si>
    <t>08/29/2023</t>
  </si>
  <si>
    <t>08/30/2023</t>
  </si>
  <si>
    <t>Pmt to Inv# 219</t>
  </si>
  <si>
    <t>Wire</t>
  </si>
  <si>
    <t>08/31/2023</t>
  </si>
  <si>
    <t>Pmt to Payroll Aug 31, 2023</t>
  </si>
  <si>
    <t>09/01/2023</t>
  </si>
  <si>
    <t>09/11/2023</t>
  </si>
  <si>
    <t>09/14/2023</t>
  </si>
  <si>
    <t>Pmt to Inv# 5613 via Cambridge</t>
  </si>
  <si>
    <t>Pmt to Inv# 1008 via Cambridge</t>
  </si>
  <si>
    <t>Pmt to Inv# BRY1837 via Cambridge</t>
  </si>
  <si>
    <t>Pmt to Inv# 221 via Cambridge</t>
  </si>
  <si>
    <t>Pmt to Inv# 1089</t>
  </si>
  <si>
    <t>Pmt to Inv# AR59441, AR59449 &amp; AR59440 via Cambridge</t>
  </si>
  <si>
    <t>wire</t>
  </si>
  <si>
    <t>Pmt to Inv# BE280 via Cambridge</t>
  </si>
  <si>
    <t>09/15/2023</t>
  </si>
  <si>
    <t>Pmt to Payroll Sept 15, 2023</t>
  </si>
  <si>
    <t>09/19/2023</t>
  </si>
  <si>
    <t>09/21/2023</t>
  </si>
  <si>
    <t>09/22/2023</t>
  </si>
  <si>
    <t>Pmt to Inv# 620</t>
  </si>
  <si>
    <t>09/25/2023</t>
  </si>
  <si>
    <t>Received HST refund April to June 2023</t>
  </si>
  <si>
    <t>09/26/2023</t>
  </si>
  <si>
    <t>Outreach Coordinator - Compensation Aug 2023 via Cambridge</t>
  </si>
  <si>
    <t>09/28/2023</t>
  </si>
  <si>
    <t>Received pmt from Inv# 1084</t>
  </si>
  <si>
    <t>09/29/2023</t>
  </si>
  <si>
    <t>Pmt to Payroll Sept 30, 2023</t>
  </si>
  <si>
    <t>10/03/2023</t>
  </si>
  <si>
    <t>Transfer $41K USD from TD USD Acct to TD CAD Acct</t>
  </si>
  <si>
    <t>10/10/2023</t>
  </si>
  <si>
    <t>Transfer $12,000 USD from TD USD Acct to TD CAD Acct</t>
  </si>
  <si>
    <t>Pmt to Inv# BE292</t>
  </si>
  <si>
    <t>Pmt to Inv# 1440</t>
  </si>
  <si>
    <t>10/13/2023</t>
  </si>
  <si>
    <t>Pmt to Payroll Oct 15, 2023</t>
  </si>
  <si>
    <t>10/17/2023</t>
  </si>
  <si>
    <t>Outreach Coordinator - Compensation Sept 2023 via Cambridge</t>
  </si>
  <si>
    <t>10/18/2023</t>
  </si>
  <si>
    <t>10/23/2023</t>
  </si>
  <si>
    <t>Universal Proptech Inc.</t>
  </si>
  <si>
    <t>UPI loan</t>
  </si>
  <si>
    <t>2305 Loan - UPI</t>
  </si>
  <si>
    <t>10/26/2023</t>
  </si>
  <si>
    <t>Payment to Payroll Oct 31, 2023</t>
  </si>
  <si>
    <t>10/31/2023</t>
  </si>
  <si>
    <t>Pmt to Inv# 1440 update difference, 1439 &amp; 1441</t>
  </si>
  <si>
    <t>11/01/2023</t>
  </si>
  <si>
    <t>Pmt to Inv# 3309693</t>
  </si>
  <si>
    <t>Pmt to Inv# 1009 &amp; 1009A</t>
  </si>
  <si>
    <t>Pmt to Inv# 1110, 1134 &amp; 1148</t>
  </si>
  <si>
    <t>Pmt to Inv# 620 remaining</t>
  </si>
  <si>
    <t>Pmt to Inv# AR60549, 60550, 60559, 61647 &amp; 61646</t>
  </si>
  <si>
    <t>Pmt to Inv# 1838 ($2,855.81 invoice - reduction $901.74)  1844, 1857 &amp; 1858_Pmt</t>
  </si>
  <si>
    <t>11/02/2023</t>
  </si>
  <si>
    <t>Pmt to Inv# 13550</t>
  </si>
  <si>
    <t>11/07/2023</t>
  </si>
  <si>
    <t>11/10/2023</t>
  </si>
  <si>
    <t>Pmt to Inv# 1165</t>
  </si>
  <si>
    <t>11/14/2023</t>
  </si>
  <si>
    <t>Partial Pmt to Inv# 109, 110 &amp; 111</t>
  </si>
  <si>
    <t>11/15/2023</t>
  </si>
  <si>
    <t>Pmt Payroll Nov 15, 2023</t>
  </si>
  <si>
    <t>Outreach Coordinator - Compensation Oct 2023 via Cambridge</t>
  </si>
  <si>
    <t>11/16/2023</t>
  </si>
  <si>
    <t>CRA Corporate Notice of Assesment YE 2023</t>
  </si>
  <si>
    <t>11/17/2023</t>
  </si>
  <si>
    <t>Transfer the amount result of Tinajero Family Trust $150,000K less payment applied to AP Fogler</t>
  </si>
  <si>
    <t>11/20/2023</t>
  </si>
  <si>
    <t>Pmt to Inv# 224</t>
  </si>
  <si>
    <t>Pmt to Inv# AR62782, AR62783 &amp; AR62799</t>
  </si>
  <si>
    <t>Lauren Lobo - Outreach Compensation Nov 01 to 15, 2023</t>
  </si>
  <si>
    <t>Diurect</t>
  </si>
  <si>
    <t>Filip Bidzinski</t>
  </si>
  <si>
    <t>Pmt to EX - Nov 2023</t>
  </si>
  <si>
    <t>Pmt to Inv# BRY1875</t>
  </si>
  <si>
    <t>Pmt to Inv# 1451, 1442 &amp; 1443</t>
  </si>
  <si>
    <t>Pmt to Inv# BE303</t>
  </si>
  <si>
    <t>Pmt to Inv# 1010 &amp;1010A</t>
  </si>
  <si>
    <t>Pmt to Inv# 2279</t>
  </si>
  <si>
    <t>11/21/2023</t>
  </si>
  <si>
    <t>Susan Lambie</t>
  </si>
  <si>
    <t>Funds received from Susan Lambie for Rights Offering (Tranche 1)</t>
  </si>
  <si>
    <t>Funds received from Randall Craig for Rights Offering (Tranche 1)</t>
  </si>
  <si>
    <t>06/07/2023</t>
  </si>
  <si>
    <t>674418 Alberta Ltd</t>
  </si>
  <si>
    <t>Funds received from 674418 Alberta Ltd for Rights Offering (Tranche 1)</t>
  </si>
  <si>
    <t>Priscilla Pak See Chan</t>
  </si>
  <si>
    <t>Funds received from Priscilla Chan for Rights Offering (Tranche 1)</t>
  </si>
  <si>
    <t>Fidelity Clearing Canada ULC ITF Lightfoot Limited</t>
  </si>
  <si>
    <t>Funds received from Lightfoot Ltd for Rights Offering (Tranche 2)</t>
  </si>
  <si>
    <t>06/26/2023</t>
  </si>
  <si>
    <t>Received funds from Patricia Joyce for Rights Offering (Tranche 2)</t>
  </si>
  <si>
    <t>Received funds from Rose Lister for Rights Offering (Tranche 2)</t>
  </si>
  <si>
    <t>Received funds from Paul Vandenbosch for Rights Offering (Tranche 2)</t>
  </si>
  <si>
    <t>07/05/2023</t>
  </si>
  <si>
    <t>Fidelity Clearing Canada ULC ITF Generation IACP Inc.</t>
  </si>
  <si>
    <t>Received funds from Generation IACP Inc for Rights Offering (Tranche 2)</t>
  </si>
  <si>
    <t>1250 Subscription Receivables</t>
  </si>
  <si>
    <t>Applying funds in trust account to remit payment to invoice#  22211368</t>
  </si>
  <si>
    <t>Received funds from Patricia Joyce for Debenture</t>
  </si>
  <si>
    <t>2304 Debenture</t>
  </si>
  <si>
    <t>Received funds from Rose Lister for Debenture</t>
  </si>
  <si>
    <t>Pmt to Inv# 22300667 (partial)</t>
  </si>
  <si>
    <t>Pmt to Inv# 22300667 &amp; 22310973</t>
  </si>
  <si>
    <t>Transferring $22,000 USD from TD NY account to TD USD</t>
  </si>
  <si>
    <t>Stripe MSP - Internal Test @ 1.3447</t>
  </si>
  <si>
    <t>04/06/2023</t>
  </si>
  <si>
    <t>Stripe MSP - Internal Test @ 1.3478</t>
  </si>
  <si>
    <t>Stripe MSP - Internal Test @ 1.3359</t>
  </si>
  <si>
    <t>Stripe MSP - Internal Test @ 1.3362</t>
  </si>
  <si>
    <t>04/19/2023</t>
  </si>
  <si>
    <t>Stripe MSP - Internal Test @ 1.3445</t>
  </si>
  <si>
    <t>Received payment from Christensen Advisory Inv# 1066</t>
  </si>
  <si>
    <t>04/27/2023</t>
  </si>
  <si>
    <t>Stripe MSP - Internal Test @ 1.3612</t>
  </si>
  <si>
    <t>Monthly Plan Fee $19 USD @ 1.3578</t>
  </si>
  <si>
    <t>Stripe MSP - Internal Test @ 1.3375</t>
  </si>
  <si>
    <t>05/30/2023</t>
  </si>
  <si>
    <t>Transferring $13,500 USD from TD NY account to TD USD</t>
  </si>
  <si>
    <t>06/05/2023</t>
  </si>
  <si>
    <t>Receive payment Christensen Advisory Inv# 1070 for $6,998.90 USD - Stripe Fee $245.26 USD</t>
  </si>
  <si>
    <t>Receive payment Inv# 1067 for $9,304.42 USD - Wire Fee $17.50 USD</t>
  </si>
  <si>
    <t>Receive payment Life Water Media Inv# 1071 for $9,400 USD</t>
  </si>
  <si>
    <t>Tailfin Capital (USD)</t>
  </si>
  <si>
    <t>Received payment from Tailfin Capital Inv# 1072</t>
  </si>
  <si>
    <t>Transferring $9,000 USD from TD NY account to TD USD</t>
  </si>
  <si>
    <t>Receive payment Life Water Media Inv# 1073 for $4,700 USD - Stripe Fee $164.80 USD</t>
  </si>
  <si>
    <t>Monthly Plan Fee $19 USD</t>
  </si>
  <si>
    <t>Transfer $2,000 USD funds from TD NY to TD</t>
  </si>
  <si>
    <t>Receive payment Christensen Advisory Inv# 1076 for $6,998.90 USD - Stripe Fee $245.26 USD</t>
  </si>
  <si>
    <t>WIRE Fees for the transfer $2K from TD NY to TD USD $22.50 USD @ 1.3273</t>
  </si>
  <si>
    <t>Transfer $29,000 USD funds from TD NY to TD</t>
  </si>
  <si>
    <t>WIRE Fees for the transfer $29K from TD NY to TD USD $22.50 USD @ 1.3348</t>
  </si>
  <si>
    <t>Transfer $5,550 from TD NY to TD USD</t>
  </si>
  <si>
    <t>WIRE Charges</t>
  </si>
  <si>
    <t>Monthly Plan Fee $19 USD @ 1.3177</t>
  </si>
  <si>
    <t>Transfer $17,500 from TD NY to TD USD</t>
  </si>
  <si>
    <t>09/20/2023</t>
  </si>
  <si>
    <t>ARX Advisory Ltd. (USD)</t>
  </si>
  <si>
    <t>Received 1/3 payment ARX Advisory Inv# 1086</t>
  </si>
  <si>
    <t>Christensen Advisory (USD) received pmt from Inv# 1090 less stripe fees</t>
  </si>
  <si>
    <t>Received pmt from Enghouse Systems Ltd Inv# 1091 (first part) less bank charges</t>
  </si>
  <si>
    <t>Monthly Plan Fee $19 USD @ 1.3493</t>
  </si>
  <si>
    <t>10/04/2023</t>
  </si>
  <si>
    <t>Transfer from TD NY USD $12K to TD USD</t>
  </si>
  <si>
    <t>Monthly Plan Fee $19 USD @ 1.3871</t>
  </si>
  <si>
    <t>Transfer from TD NY USD $23,250  to TD USD</t>
  </si>
  <si>
    <t>11/06/2023</t>
  </si>
  <si>
    <t>Received from ARX Advisory Ltd Inv# 1086 (2/3) less Stripe fees</t>
  </si>
  <si>
    <t>Received from Video XRM Inv# 1093 less Stripe Fees</t>
  </si>
  <si>
    <t>To true up USD Bank Balance on Apr 30, 2023 ($236.11 USD FX @ 1.3578 = $320.59 CAD)</t>
  </si>
  <si>
    <t>To true up USD Bank Balance on May 31, 2023 ($13,718.77 USD FX @ 1.3603 = $18,661.64 CAD)</t>
  </si>
  <si>
    <t>To true up USD Bank Balance on June 30, 2023 ($16.23 USD FX @ 1.3240 = $21.49 CAD)</t>
  </si>
  <si>
    <t>To true up USD Bank Balance on July 31, 2023 ($33.37 USD FX @ 1.3177 = $43.97 CAD)</t>
  </si>
  <si>
    <t>To true up USD Bank Balance on Aug 31, 2023 ($17,491.87 USD FX @ 1.3531 = $23,668.25 CAD)</t>
  </si>
  <si>
    <t>09/30/2023</t>
  </si>
  <si>
    <t>To true up USD Bank Balance on Sept 30, 2023 ($41,209.01 USD FX @ 1.35220 = $55,714.58 CAD)</t>
  </si>
  <si>
    <t>To true up USD Bank Balance on Oct 31, 2023 ($167.51 USD FX @ 1.3871 = $232.35 CAD)</t>
  </si>
  <si>
    <t>Wire Transfer Fee $15 USD @ 1.3483</t>
  </si>
  <si>
    <t>Received payment from Winning Media LLC Inv# 1061</t>
  </si>
  <si>
    <t>04/12/2023</t>
  </si>
  <si>
    <t>Wire Transfer Fee $15 USD @ 1.3447</t>
  </si>
  <si>
    <t>Received payment from Winning Media LLC Inv# 1063</t>
  </si>
  <si>
    <t>Received payment from Winning Media LLC Inv# 1064</t>
  </si>
  <si>
    <t>Maintenance Fee $25 USD @ 1.3578</t>
  </si>
  <si>
    <t>Wire Transfer Fee $15 USD @ 1.3578</t>
  </si>
  <si>
    <t>05/04/2023</t>
  </si>
  <si>
    <t>Received payment from Winning Media LLC Inv# 1065</t>
  </si>
  <si>
    <t>Wire Transfer Fee $15 USD @ 1.3566</t>
  </si>
  <si>
    <t>Received payment from Winning Media LLC Inv# 1068</t>
  </si>
  <si>
    <t>Wire Transfer Fee $15 USD @ 1.3582</t>
  </si>
  <si>
    <t>Wire Transfer Fee $15 USD @ 1.3598</t>
  </si>
  <si>
    <t>Earthgrid</t>
  </si>
  <si>
    <t>Received payment from Earthgrid Inv# 1069 (50% invoice)</t>
  </si>
  <si>
    <t>Maintenance Fee $25 USD @ 1.3603</t>
  </si>
  <si>
    <t>Maintenance Fee Refund $50 USD @ 1.3482</t>
  </si>
  <si>
    <t>Received payment from Earthgrid Inv# 1069 - remaining 50%</t>
  </si>
  <si>
    <t>Wire Transfer Fee $15 USD @ 1.3297</t>
  </si>
  <si>
    <t>Received payment from Winning Media LLC Inv# 1075</t>
  </si>
  <si>
    <t>06/22/2023</t>
  </si>
  <si>
    <t>Wire Transfer Fee $15 USD @ 1.3183</t>
  </si>
  <si>
    <t>Receive payment Life Water Media Inv# 1074 for $5,000 USD - Bank Fees $20</t>
  </si>
  <si>
    <t>Wire Transfer Fee $15 USD @ 1.3175</t>
  </si>
  <si>
    <t>Received payment from Winning Media LLC Inv# 1077</t>
  </si>
  <si>
    <t>07/18/2023</t>
  </si>
  <si>
    <t>Received Life Water pmt Inv# 1079</t>
  </si>
  <si>
    <t>Wire charges $20 USD @ 1.3190</t>
  </si>
  <si>
    <t>NuZee Inc (USD)</t>
  </si>
  <si>
    <t>Received NuZee Inc pmt 1/3 of total</t>
  </si>
  <si>
    <t>Received payment from Life Water Media Inv# 1083</t>
  </si>
  <si>
    <t>Analysis Fees $158.83 USD @ 1.3482</t>
  </si>
  <si>
    <t>Received payment Winning Media Inv# 1085</t>
  </si>
  <si>
    <t>09/18/2023</t>
  </si>
  <si>
    <t>Analysis Fees $158.86 USD @ 1.3491</t>
  </si>
  <si>
    <t>Received pmt from Inv# 1080 2/3 part</t>
  </si>
  <si>
    <t>Received pmt from Inv# 1080 3/3 part</t>
  </si>
  <si>
    <t>Transfer from TD NY USD $12K to TD USD less bank charges</t>
  </si>
  <si>
    <t>10/19/2023</t>
  </si>
  <si>
    <t>Received payment from Life Water Media Inv# 1092 less bank charges</t>
  </si>
  <si>
    <t>Received pmt of Inv# 1094</t>
  </si>
  <si>
    <t>Analysis Fees</t>
  </si>
  <si>
    <t>Received Pmt of Inv# 1095</t>
  </si>
  <si>
    <t>ransfer from TD NY USD $23,250  to TD USD less bank charges</t>
  </si>
  <si>
    <t>To true up USD Bank Balance on Apr 30, 2023 ($21,697.05 USD FX @ 1.3578 = $29,460.25 CAD)</t>
  </si>
  <si>
    <t>To true up USD Bank Balance on May 31, 2023 ($9,474.05 USD FX @ 1.3603 = $12,887.55 CAD)</t>
  </si>
  <si>
    <t>To true up USD Bank Balance on June 30, 2023 ($21,673.55 USD FX @ 1.3240 = $28,695.78 CAD)</t>
  </si>
  <si>
    <t>To true up USD Bank Balance on July 30, 2023 ($86.05 USD FX @ 1.3177 = $113.39 CAD)</t>
  </si>
  <si>
    <t>To true up USD Bank Balance on Aug 31, 2023 ($377.72 USD FX @ 1.3531 = $511.09 CAD)</t>
  </si>
  <si>
    <t>To true up USD Bank Balance on Sept 30, 2023 ($12,194.86 USD FX @ 1.3520 = $16,487.45 CAD)</t>
  </si>
  <si>
    <t>To true up USD Bank Balance on Oct 31, 2023 ($23,525.88 USD FX @ 1.3871 = $32,632.33 CAD)</t>
  </si>
  <si>
    <t>HST Filing for the period of April 01 – June 30, 2023</t>
  </si>
  <si>
    <t>HST Filing for the period of July 01 – September 30, 2023</t>
  </si>
  <si>
    <t>04/10/2023</t>
  </si>
  <si>
    <t>Christensen Advisory (USD)</t>
  </si>
  <si>
    <t>Evolve ETFs (USD)</t>
  </si>
  <si>
    <t>05/03/2023</t>
  </si>
  <si>
    <t>05/19/2023</t>
  </si>
  <si>
    <t>06/02/2023</t>
  </si>
  <si>
    <t>Receive payment Inv# 1067 for $9,304.42 USD</t>
  </si>
  <si>
    <t>Receive payment Christensen Advisory Inv# 1070 for $6,998.90 USD</t>
  </si>
  <si>
    <t>Receive payment Life Water Media Inv# 1073 for $4,700 USD</t>
  </si>
  <si>
    <t>Receive payment Life Water Media Inv# 1074 for $5,000 USD</t>
  </si>
  <si>
    <t>OptiPulse (USD)</t>
  </si>
  <si>
    <t>Receive payment Christensen Advisory Inv# 1076 for $6,998.90 USD</t>
  </si>
  <si>
    <t>07/17/2023</t>
  </si>
  <si>
    <t>Amerant Bank (USD)</t>
  </si>
  <si>
    <t>Unite Communications (USD)</t>
  </si>
  <si>
    <t>Enghouse Systems Limited (USD)</t>
  </si>
  <si>
    <t>09/12/2023</t>
  </si>
  <si>
    <t>Global One Media (USD)</t>
  </si>
  <si>
    <t>Christensen Advisory (USD) received pmt from Inv# 1090</t>
  </si>
  <si>
    <t>Received pmt from Enghouse Systems Ltd Inv# 1091 (first part)</t>
  </si>
  <si>
    <t>Received payment from Life Water Media Inv# 1092</t>
  </si>
  <si>
    <t>10/20/2023</t>
  </si>
  <si>
    <t>Video XRM</t>
  </si>
  <si>
    <t>Received from ARX Advisory - Inv# 1086</t>
  </si>
  <si>
    <t>11/09/2023</t>
  </si>
  <si>
    <t>Received from Video XRM Inv# 1093</t>
  </si>
  <si>
    <t>04/01/2023</t>
  </si>
  <si>
    <t>1468-R</t>
  </si>
  <si>
    <t>To reverse To true up FX for AR balance of $23,503.40 USD ($31,807.15 CAD)</t>
  </si>
  <si>
    <t>To true up FX for AR balance  ($30,502.30 USD @ 1.3240 = $40,385.05 CAD)</t>
  </si>
  <si>
    <t>07/01/2023</t>
  </si>
  <si>
    <t>1539R</t>
  </si>
  <si>
    <t>To reverse to true up FX for AR balance  ($30,502.30 USD @ 1.3240 = $40,385.05 CAD)</t>
  </si>
  <si>
    <t>To true up FX for AR balance  ($99,065.98 USD @ 1.3520 = $133,937.20 CAD)</t>
  </si>
  <si>
    <t>10/01/2023</t>
  </si>
  <si>
    <t>1600R</t>
  </si>
  <si>
    <t>To reverse adjustment FX for AR balance  ($99,065.98 USD @ 1.3520 = $133,937.20 CAD)</t>
  </si>
  <si>
    <t>Issuance of 1,500,000 shares through Rights Offering (Tranche 2) to Fidelilty Clearing Canada ULC ITF Generation  IACP Inc TCA-8053-E</t>
  </si>
  <si>
    <t>Total for 1250 Subscription Receivables</t>
  </si>
  <si>
    <t xml:space="preserve">   </t>
  </si>
  <si>
    <t xml:space="preserve">   Beginning Balance</t>
  </si>
  <si>
    <t>Computer Equipment Depreciation (Apr 2023)</t>
  </si>
  <si>
    <t>Computer Equipment Depreciation (May 2023)</t>
  </si>
  <si>
    <t>Computer Equipment Depreciation (Jun 2023)</t>
  </si>
  <si>
    <t>Computer Equipment Depreciation (Jul 2023)</t>
  </si>
  <si>
    <t>Computer Equipment Depreciation (Aug 2023)</t>
  </si>
  <si>
    <t>Computer Equipment Depreciation (Sept 2023)</t>
  </si>
  <si>
    <t>Computer Equipment Depreciation (Oct 2023)</t>
  </si>
  <si>
    <t>1500 Software Technology</t>
  </si>
  <si>
    <t xml:space="preserve">   Total for 1500 Software Technology</t>
  </si>
  <si>
    <t>Software Depreciation (Apr 2023)</t>
  </si>
  <si>
    <t>Software Depreciation (May 2023)</t>
  </si>
  <si>
    <t>Software Depreciation (Jun 2023)</t>
  </si>
  <si>
    <t>Software Depreciation (Jul 2023)</t>
  </si>
  <si>
    <t>Software Depreciation (Aug 2023)</t>
  </si>
  <si>
    <t>Software Depreciation (Sept 2023)</t>
  </si>
  <si>
    <t>Software Depreciation (Oct 2023)</t>
  </si>
  <si>
    <t>AR57193</t>
  </si>
  <si>
    <t>IT Services - Exchange on-line plan 1 and licensing implementation</t>
  </si>
  <si>
    <t>AR57182</t>
  </si>
  <si>
    <t>IT Services - April 2023</t>
  </si>
  <si>
    <t>AR57181</t>
  </si>
  <si>
    <t>04/05/2023</t>
  </si>
  <si>
    <t>Reverse Accrued Consulting Services for March 2023</t>
  </si>
  <si>
    <t>Professional Services for March 2023</t>
  </si>
  <si>
    <t>04/15/2023</t>
  </si>
  <si>
    <t>Apr 15, 2023 Payroll</t>
  </si>
  <si>
    <t>Share issuance of 285,600 shares at $0.05 to settle debt amount of $14,280</t>
  </si>
  <si>
    <t>CFO, Controllership and Bookkeeping services April 2023</t>
  </si>
  <si>
    <t>BRY1793</t>
  </si>
  <si>
    <t>BrainyYack (Analytics) -  Sprint 40 - April 11 - 25, 2023</t>
  </si>
  <si>
    <t>BRY1792</t>
  </si>
  <si>
    <t>BrainyYack (Analytics) -  Sprint 39 - Mar 29 - April 11, 2023</t>
  </si>
  <si>
    <t>March &amp; April 2023</t>
  </si>
  <si>
    <t>Outreach Coordinator - Compensation April 2023</t>
  </si>
  <si>
    <t>Apr 30, 2023 Payroll</t>
  </si>
  <si>
    <t>05/01/2023</t>
  </si>
  <si>
    <t>AR58268</t>
  </si>
  <si>
    <t>IT Services - May 2023</t>
  </si>
  <si>
    <t>AR58269</t>
  </si>
  <si>
    <t>AR58279</t>
  </si>
  <si>
    <t>IT Services - May 2023 New User Implementation D. Milinkovic</t>
  </si>
  <si>
    <t>Digital Media Services and Media services &amp; Google ads cost</t>
  </si>
  <si>
    <t>D2F126A3-0188</t>
  </si>
  <si>
    <t>Influencer Campaign List Generation &amp; Outreach For Foundation Source</t>
  </si>
  <si>
    <t>C Perelgut</t>
  </si>
  <si>
    <t>Meta Ad Account Set Up (4 hours)
Set up of Xemoto Media's Meta Ad Account
Billable at $50.00CAD an hour</t>
  </si>
  <si>
    <t>05/09/2023</t>
  </si>
  <si>
    <t>Earls Restaurant (Filip/Adam/Ryan meeting) - HST 50%</t>
  </si>
  <si>
    <t>Consulting Services for April 2023</t>
  </si>
  <si>
    <t>05/11/2023</t>
  </si>
  <si>
    <t>BRY1804</t>
  </si>
  <si>
    <t>BrainyYack (Analytics) -  Sprint 40 - April 25 - May 9, 2023</t>
  </si>
  <si>
    <t>May 15, 2023 Payroll</t>
  </si>
  <si>
    <t>05/18/2023</t>
  </si>
  <si>
    <t>Professional Services for April 2023</t>
  </si>
  <si>
    <t>2620 Accrued Expense:Professional Expenses</t>
  </si>
  <si>
    <t>1004A</t>
  </si>
  <si>
    <t>Professional Services (Additional) for the period of April 01 2023 to May 18, 2023</t>
  </si>
  <si>
    <t>05/22/2023</t>
  </si>
  <si>
    <t>TextMeAnywhere</t>
  </si>
  <si>
    <t>Plexus Cybermedia Inc</t>
  </si>
  <si>
    <t>Share issuance of 255,399 shares at $0.01 to settle debt amount of $12,769.93</t>
  </si>
  <si>
    <t>Share issuance of 2,720,000 shares at $0.01 to settle debt amount of $27,200 (Inv# 2023-109)</t>
  </si>
  <si>
    <t>Share issuance of 2,971,112 shares at $0.01 to settle debt amount of $29,711.12 (Inv# 2023-110)</t>
  </si>
  <si>
    <t>Share issuance of 113,274 shares at $0.01 to settle debt amount of $5,663.72</t>
  </si>
  <si>
    <t>2023-110</t>
  </si>
  <si>
    <t>Stock success fees as per the Engagement as letter of Exclusive Financial Advisor dated February 28, 2023</t>
  </si>
  <si>
    <t>2023-109</t>
  </si>
  <si>
    <t>Past Services fees balance as per the Engagement as letter of Exclusive Financial Advisor dated February 28, 2023</t>
  </si>
  <si>
    <t>CFO, Controllership and Bookkeeping services May 2023</t>
  </si>
  <si>
    <t>BRY1820</t>
  </si>
  <si>
    <t>BrainyYack (Analytics) -  Sprint 40 - May 10 - 23, 2023</t>
  </si>
  <si>
    <t>May 31, 2023 Payroll</t>
  </si>
  <si>
    <t>May 2023</t>
  </si>
  <si>
    <t>Outreach Coordinator - Compensation May 2023</t>
  </si>
  <si>
    <t>XEMMAY23</t>
  </si>
  <si>
    <t>Presentation Deck Support</t>
  </si>
  <si>
    <t>AR59449</t>
  </si>
  <si>
    <t>IT Services - EXCHANGE ON-LINE PLAN 1 LICENSES
IMPLEMENTATION</t>
  </si>
  <si>
    <t>HR Services (HR Support/letter)</t>
  </si>
  <si>
    <t>AR59440</t>
  </si>
  <si>
    <t>IT Services - June 2023</t>
  </si>
  <si>
    <t>AR59441</t>
  </si>
  <si>
    <t>IT Services - June 2023 Premium Gold Support</t>
  </si>
  <si>
    <t>Professional Services for May 2023</t>
  </si>
  <si>
    <t>Consulting Services for May 2023</t>
  </si>
  <si>
    <t>2023-111</t>
  </si>
  <si>
    <t>Work fees from July 1, 2022 till June 30, 2023 as per the Engagement as letter of Exclusive Financial Advisor dated February
28, 2023</t>
  </si>
  <si>
    <t>Share issuance of 10,000,000 shares at $0.01 to settle FMI CAI total debt amount of $100,000 (Inv# 2023-111)</t>
  </si>
  <si>
    <t>Share issuance of 1,000,000 shares at $0.01 to settle debt amount of $10,000</t>
  </si>
  <si>
    <t>Jun 15, 2023 Payroll</t>
  </si>
  <si>
    <t>CFO, Controllership and Bookkeeping services June 2023</t>
  </si>
  <si>
    <t>06/19/2023</t>
  </si>
  <si>
    <t>BRY1825</t>
  </si>
  <si>
    <t>BrainyYack (Analytics) -  Sprint 40 - Jun 12 - 20, 2023 + Additional support hours</t>
  </si>
  <si>
    <t>Jun 30, 2023 Payroll</t>
  </si>
  <si>
    <t>June 2023</t>
  </si>
  <si>
    <t>Outreach Coordinator - Compensation June 2023</t>
  </si>
  <si>
    <t>Influencer research and identification (1 of 2)</t>
  </si>
  <si>
    <t>AR60550</t>
  </si>
  <si>
    <t>IT Services - July 2023</t>
  </si>
  <si>
    <t>AR60549</t>
  </si>
  <si>
    <t>AR60559</t>
  </si>
  <si>
    <t>07/03/2023</t>
  </si>
  <si>
    <t>Black Oak Ventures Ltd assigning $10,000 to Emtra Business Services Inc to be converted into shares</t>
  </si>
  <si>
    <t>BRY1837</t>
  </si>
  <si>
    <t>BrainyYack (Analytics) -  Sprint 40 - Jun 20 - Jul 4, 2023</t>
  </si>
  <si>
    <t>07/10/2023</t>
  </si>
  <si>
    <t>Consulting Services for June 2023</t>
  </si>
  <si>
    <t>Professional Services for June 2023</t>
  </si>
  <si>
    <t>Net Capital - Campaign Consultion</t>
  </si>
  <si>
    <t>Xemoto offsite meeting / Xemoto strategy recommendations</t>
  </si>
  <si>
    <t>Jul 15, 2023</t>
  </si>
  <si>
    <t>Jul 15, 2023 Payroll</t>
  </si>
  <si>
    <t>Unite Campaign Consulting/Unite Campaing Strategy Presentation</t>
  </si>
  <si>
    <t>BRY1838</t>
  </si>
  <si>
    <t>BrainyYack (Analytics) -  Sprint 40 - Jul 4th - Jul 18th, 2023</t>
  </si>
  <si>
    <t>07/24/2023</t>
  </si>
  <si>
    <t>CFO, Controllership and Bookkeeping services July 2023</t>
  </si>
  <si>
    <t>07/27/2023</t>
  </si>
  <si>
    <t>Assistance on Xemoto Media Inc's audit for years March 31, 2022 &amp; 2023
Additional assistance for interim reviews for listing and M&amp;A transaction involving Xemoto Media</t>
  </si>
  <si>
    <t>July 2023</t>
  </si>
  <si>
    <t>Outreach Coordinator - Compensation July 2023</t>
  </si>
  <si>
    <t>Jul 31, 2023</t>
  </si>
  <si>
    <t>Jul 31, 2023 Payroll</t>
  </si>
  <si>
    <t>Reviewing services agreement with TD Media; Revise engagement letter; Reviewing Xemoto clients agreements, etc</t>
  </si>
  <si>
    <t>ER Jul 31, 2023</t>
  </si>
  <si>
    <t>Expense Report July 31, 2023 (Adam's trip to USA for Clear Com Media deal with Xemoto)</t>
  </si>
  <si>
    <t>BRY1844</t>
  </si>
  <si>
    <t>BrainyYack (Analytics) -  Sprint 40 - Jul 18 - Aug 01, 2023</t>
  </si>
  <si>
    <t>Influencer research and identification</t>
  </si>
  <si>
    <t>AR61646</t>
  </si>
  <si>
    <t>IT Services - August 2023</t>
  </si>
  <si>
    <t>AR61647</t>
  </si>
  <si>
    <t>BRY1857</t>
  </si>
  <si>
    <t>BrainyYack (Analytics) -  Sprint 40 - Aug 01 - Aug 15, 2023</t>
  </si>
  <si>
    <t>Professional Services for July 2023</t>
  </si>
  <si>
    <t>Aug 15, 2023</t>
  </si>
  <si>
    <t>Aug 15, 2023 Payroll</t>
  </si>
  <si>
    <t>Controllership and bookkeeping services provided for the month of August 2023 as per the agreement dated May 1, 2021</t>
  </si>
  <si>
    <t>BRY1858</t>
  </si>
  <si>
    <t>BrainyYack (Analytics) -  Sprint 40 - Aug 15 - Aug 29, 2023</t>
  </si>
  <si>
    <t>Aug 31, 2023</t>
  </si>
  <si>
    <t>Aug 31, 2023 Payroll</t>
  </si>
  <si>
    <t>PR Services for Project Xylophone (Aug 4 - 15, 2023)
Ongoing client communications
Ongoing project management
Ongoing strategic counsel
Coordination and liason with survey providers
Review of client materials</t>
  </si>
  <si>
    <t>PR Services for Project Xylophone (Aug 16 - 31, 2023)
Ongoing client communications
Ongoing project management
Ongoing strategic counsel
Coordination and liason with survey providers
Review of client materials</t>
  </si>
  <si>
    <t>AR62783</t>
  </si>
  <si>
    <t>IT Services - September 2023</t>
  </si>
  <si>
    <t>Unite Communications Corporation</t>
  </si>
  <si>
    <t>Hosted PBX Telephone line/ Toll Free Number/ Textmeanywhere</t>
  </si>
  <si>
    <t>6504 Telephone Expenses</t>
  </si>
  <si>
    <t>AR62782</t>
  </si>
  <si>
    <t>AR62799</t>
  </si>
  <si>
    <t>Professional Services for August 2023</t>
  </si>
  <si>
    <t>FMI Finders Fees - 8% Cash Commission &amp; 8% broker warrants</t>
  </si>
  <si>
    <t>BRY1875</t>
  </si>
  <si>
    <t>BrainyYack (Analytics) -  Sprint 40 - Aug 29 - Sept 12, 2023</t>
  </si>
  <si>
    <t>Sept 15, 2023</t>
  </si>
  <si>
    <t>Sept 15, 2023 Payroll</t>
  </si>
  <si>
    <t>Controllership and bookkeeping services provided for the month of September 2023 as per the agreement dated May 1, 2021</t>
  </si>
  <si>
    <t>BRY1878</t>
  </si>
  <si>
    <t>BrainyYack (Analytics) -  Sept 15 - 30, 2023</t>
  </si>
  <si>
    <t>Payroll Sept 30, 2023</t>
  </si>
  <si>
    <t>Sept 30, 2023 Payroll</t>
  </si>
  <si>
    <t>AR63851</t>
  </si>
  <si>
    <t>IT Services - October 2023</t>
  </si>
  <si>
    <t>Unite Google Campaign Monthly support &amp; Unite Linkedin Campaign Monthly support</t>
  </si>
  <si>
    <t>AR63970</t>
  </si>
  <si>
    <t>AR63971</t>
  </si>
  <si>
    <t>Unite Campaing Oct - Nov Monthly Ad Spend</t>
  </si>
  <si>
    <t>10/05/2023</t>
  </si>
  <si>
    <t>1440 updated</t>
  </si>
  <si>
    <t>Unite Communications Campaign - Sept/Oct Ad Spend (Updated invoice difference $4,860+HST less $4,300.88+HST)</t>
  </si>
  <si>
    <t>Unite Communications Campaign - Sept/Oct Ad Spend</t>
  </si>
  <si>
    <t>Unite Communications Campaign - Account SetUp one-time fee + Google Campaign Sept-Oct monthly fee + Linkedin Campaign Sept-Oct monthly</t>
  </si>
  <si>
    <t>10/11/2023</t>
  </si>
  <si>
    <t>Eng House Campaign - Oct - Nov Ad Spend</t>
  </si>
  <si>
    <t>Enghouse House Campaign - SetUp one fee time, Enghouse Google Oct - Nov monthly fee + Linkedin Campaign Oct-Nov Monthly fee</t>
  </si>
  <si>
    <t>Campaign Strategy</t>
  </si>
  <si>
    <t>Payroll Oct 15, 2023</t>
  </si>
  <si>
    <t>Oct 15, 2023 Payroll</t>
  </si>
  <si>
    <t>10/16/2023</t>
  </si>
  <si>
    <t>Candidate Name: Brandon Mina - Position: CEO  - Issue Date: October 13, 2023 (10% cash = $14,000 / 5% stock = $7,000)</t>
  </si>
  <si>
    <t>05-INV2022</t>
  </si>
  <si>
    <t>Milan Plentai</t>
  </si>
  <si>
    <t>Consulting and advisory services</t>
  </si>
  <si>
    <t>Controllership and bookkeeping services provided for the month of October 2023 as per the agreement dated May 1, 2021</t>
  </si>
  <si>
    <t>10/24/2023</t>
  </si>
  <si>
    <t>1009A</t>
  </si>
  <si>
    <t>Reverse accrual professional Services (Additional)  for August &amp; September 2023</t>
  </si>
  <si>
    <t>Reverse accrual professional Services for September 2023</t>
  </si>
  <si>
    <t>BRY1898</t>
  </si>
  <si>
    <t>BrainyYack (Analytics) -  Oct 16 -31, 2023</t>
  </si>
  <si>
    <t>2023-59</t>
  </si>
  <si>
    <t>For services rendered in connection with 2023 corporate tax return</t>
  </si>
  <si>
    <t>Oct 31, 2023</t>
  </si>
  <si>
    <t>Oct 31, 2023 Payroll</t>
  </si>
  <si>
    <t>AR65000</t>
  </si>
  <si>
    <t>Additional MS365 Business standard licence, Price increase effective, etc</t>
  </si>
  <si>
    <t>First invoice 2023 - Audit &amp; Q2 review</t>
  </si>
  <si>
    <t>6004 Professional Fees:Audit Fees</t>
  </si>
  <si>
    <t>Ryan Bilodeau - Expense Report (Trip to Houston)</t>
  </si>
  <si>
    <t>Professional Services for October 2023</t>
  </si>
  <si>
    <t>ER - November 2023</t>
  </si>
  <si>
    <t>Filip Bidzinkski - Expense Report (Trip to Houston)</t>
  </si>
  <si>
    <t>Nov 15, 2023</t>
  </si>
  <si>
    <t>1010A</t>
  </si>
  <si>
    <t>Professional Services (Additional) for October 2023</t>
  </si>
  <si>
    <t>11/22/2023</t>
  </si>
  <si>
    <t>Controllership and bookkeeping services provided for the month of November 2023 as per the agreement dated May 1, 2021</t>
  </si>
  <si>
    <t>Pmt to Inv# 3295700</t>
  </si>
  <si>
    <t>23-01</t>
  </si>
  <si>
    <t>Executive Coaching per agreement - Jan, Feb, Mar &amp; Apr 2023</t>
  </si>
  <si>
    <t>BE251</t>
  </si>
  <si>
    <t>Marketing services (SEO Strategy)</t>
  </si>
  <si>
    <t>23-02</t>
  </si>
  <si>
    <t>Executive Coaching per agreement - May 2023</t>
  </si>
  <si>
    <t>Pmt to Inv# BE251 - $1,045 USD</t>
  </si>
  <si>
    <t>Reversal of the Invoice # 4 (Fourth Monthly Fee) due to Mutual Release of Service Agreement</t>
  </si>
  <si>
    <t>BE266</t>
  </si>
  <si>
    <t>Marketing services (SEO Strategy) July Monthly Fee</t>
  </si>
  <si>
    <t>23-03</t>
  </si>
  <si>
    <t>Executive Coaching per agreement -  Jun &amp; Jul 2023</t>
  </si>
  <si>
    <t>BE280</t>
  </si>
  <si>
    <t>Marketing services (SEO Strategy) August Monthly Fee</t>
  </si>
  <si>
    <t>BE292</t>
  </si>
  <si>
    <t>Marketing services (SEO Strategy) September Monthly Fee</t>
  </si>
  <si>
    <t>23-190</t>
  </si>
  <si>
    <t>Milk Sono, LLC (USD)</t>
  </si>
  <si>
    <t>Discovery/Naming for Xemoto Media - Invoice 1/4</t>
  </si>
  <si>
    <t>10/12/2023</t>
  </si>
  <si>
    <t>23-224</t>
  </si>
  <si>
    <t>Discovery/Naming for Xemoto Media - Invoice 2/4</t>
  </si>
  <si>
    <t>BE312</t>
  </si>
  <si>
    <t>Plataforms web &amp; app - Monthly Fee November 2023</t>
  </si>
  <si>
    <t>11/18/2023</t>
  </si>
  <si>
    <t>BE303</t>
  </si>
  <si>
    <t>Plataforms web &amp; app (SEO Strategy) - Monthly Fee October 2023</t>
  </si>
  <si>
    <t>TD Visa ***4774 Expenses Mar  07 to Apr 05, 2023</t>
  </si>
  <si>
    <t>TD Visa ***4774 Expenses Apr  06 to May 05, 2023</t>
  </si>
  <si>
    <t>TD Visa ***4774 Expenses May 06 to Jun 05, 2023</t>
  </si>
  <si>
    <t>TD Visa ***4774 Expenses Jun 06 to Jul 05, 2023</t>
  </si>
  <si>
    <t>08/05/2023</t>
  </si>
  <si>
    <t>TD Visa ***4774 Expenses Jul 06 to Aug 08, 2023</t>
  </si>
  <si>
    <t>09/06/2023</t>
  </si>
  <si>
    <t>TD Visa ***4774 Expenses Aug 09 to Sept 06, 2023</t>
  </si>
  <si>
    <t>TD Visa ***2012 Expenses Mar 07 to Apr 05, 2023</t>
  </si>
  <si>
    <t>TD Visa ***2012 Expenses Apr  06 to May 05, 2023</t>
  </si>
  <si>
    <t>TD Visa ***2012 Expenses May 06 to Jun 05, 2023</t>
  </si>
  <si>
    <t>TD Visa ***2012 Expenses Jun 06 to Jul 05, 2023</t>
  </si>
  <si>
    <t>TD Visa ***2012 Expenses Jul 06 to Aug 08, 2023</t>
  </si>
  <si>
    <t>TD Visa **2012 Expenses Aug 09 to Sept 06, 2023</t>
  </si>
  <si>
    <t>1467R</t>
  </si>
  <si>
    <t>To Reverse To true up FX for AP ($15,687.00 USD @ 1.3533 = $21,229.22 CAD)</t>
  </si>
  <si>
    <t>To true up FX for AP $17,344.05 USD @ 1.3240 = $22,950.28 CAD)</t>
  </si>
  <si>
    <t>1538R</t>
  </si>
  <si>
    <t>To Reverse To true up FX for AP $17,344.05 USD @ 1.3240 = $22,950.28 CAD)</t>
  </si>
  <si>
    <t>To true up FX for AP $16,245 USD @ 1.3520 = $21,963.24 CAD)</t>
  </si>
  <si>
    <t>1601R</t>
  </si>
  <si>
    <t>To reverse true up FX for AP $16,245 USD @ 1.3520 = $21,963.24 CAD)</t>
  </si>
  <si>
    <t>Converting Prom Note principal amt of $68,000 into shares for a total value of $71,000 at Rights Offering (Tranche 1)</t>
  </si>
  <si>
    <t>Converting Prom Note principal amt of $24,000 into shares for a total value of $25,220.38 at Rights Offering (Tranche 1)</t>
  </si>
  <si>
    <t>Converting Prom Note principal amt of $5,000 into shares for a total value of $5,261.92 at Rights Offering (Tranche 1)</t>
  </si>
  <si>
    <t>Converting Prom Note principal amt of $165,000 into shares for a total value of $165,000 at Rights Offering (Tranche 1)</t>
  </si>
  <si>
    <t>Converting Prom Note principal amt of $94,000 into shares for a total value of $94,000 at Rights Offering (Tranche 1)</t>
  </si>
  <si>
    <t>Converting Prom Note principal amt of $5,000 into shares for a total value of $5,258.63 at Rights Offering (Tranche 1)</t>
  </si>
  <si>
    <t>Converting Prom Note principal amt of $7,500 into shares for a total value of $12,500 at Rights Offering (Tranche 1)</t>
  </si>
  <si>
    <t>Total for 2304 Debenture</t>
  </si>
  <si>
    <t>Total for 2305 Loan - UPI</t>
  </si>
  <si>
    <t>2400 Payroll liabilities</t>
  </si>
  <si>
    <t>Apr 30, 2023 Payroll - Filip Bidzinski Vacation days: Mar 10, 20-24 &amp; 27-28 (8 days)</t>
  </si>
  <si>
    <t>Apr 30, 2023 Payroll - Vanessa Garro Vacation days: Mar 13-17 (5 days)</t>
  </si>
  <si>
    <t>May 15, 2023 Payroll - Virginia Brailey Vacation days: April 17 &amp; 24 (2 days)</t>
  </si>
  <si>
    <t>May 15, 2023 Payroll - Dejan Milinkovic Vacation of Termination</t>
  </si>
  <si>
    <t>Jun 15, 2023 Payroll Vanessa Garro: Vacation days: June 02 Half day (0.5 days)</t>
  </si>
  <si>
    <t>Jun 30, 2023 Payroll Kelly Termeer: Vacation days: June 22 &amp; 23, &amp; 27 Half day (2.5 days)</t>
  </si>
  <si>
    <t>Jul 15, 2023 Payroll Filip Bidzinski: Vacation day: June 30 (1 day)</t>
  </si>
  <si>
    <t>Jul 15, 2023 Payroll Kelly Termeer: Vacation day:July 14 (Half day) (0.5 day)</t>
  </si>
  <si>
    <t>Jul 15, 2023 Payroll Virginia Brailey: Vacation days: June 29 (Half day), June 30 &amp; July 4 (2.5 days)</t>
  </si>
  <si>
    <t>Jul 31, 2023 Payroll Kelly Termeer: Vacation day: July 31  (1 day)</t>
  </si>
  <si>
    <t>Jul 31, 2023 Payroll Filip Bidzinski: Vacation days: June 7, 8 &amp; 9; July 7, 17 &amp; 18 (6 days)</t>
  </si>
  <si>
    <t>Aug 15, 2023 Payroll Payroll Kelly Termeer: Vacation day: Aug 1 to 4  (4 days)</t>
  </si>
  <si>
    <t>Sept 15, 2023 Payroll  Chada Rohan: Vacation days Sept 5, 6 &amp; 7 (3 days)</t>
  </si>
  <si>
    <t>Nov 15, 2023 Payroll</t>
  </si>
  <si>
    <t>To accrual salaries for Virginia Brailey for April 30th, 2023</t>
  </si>
  <si>
    <t>Pmt of Virginia Brailey Apr 30th accrual on May 15th</t>
  </si>
  <si>
    <t>To accrual salaries for Virginia Brailey for May 31th, 2023</t>
  </si>
  <si>
    <t>Share issuance of 427,531 shares at $0.01 to settle accrued salary amount of $14,251.02 for Virginia Brailey</t>
  </si>
  <si>
    <t>Jun 15, 2023 Payroll - Pmt of May 31th accrual Virginia Brailey</t>
  </si>
  <si>
    <t>To accrual salaries for Virginia Brailey for July 31th, 2023</t>
  </si>
  <si>
    <t>Aug 15, 2023 Payroll - Virginia Brailey Pmt of Jul 31th accrual</t>
  </si>
  <si>
    <t>Reverse Accrued Outreach Coordinator - Compensation March 2023</t>
  </si>
  <si>
    <t>To true up Apr 2023 Influencers cost - per Taif's COGS worksheet</t>
  </si>
  <si>
    <t>Share issuance of 2,660,000 shares at $0.01 to settle 2022 Management Bonus amount of $133,000.</t>
  </si>
  <si>
    <t>Accrual for payment for providing personal guarantees for the Xemoto BDC Loan per 230522 Board Resolution to Brian Presement</t>
  </si>
  <si>
    <t>Share issuance of 760,716 shares at $0.01 to settle Bonus for Promissory Note holders amount of $7,607.16</t>
  </si>
  <si>
    <t>To true up May 2023 Influencers cost - per Taif's COGS worksheet</t>
  </si>
  <si>
    <t>To true up Jun 2023 Influencers cost - per Taif's COGS worksheet</t>
  </si>
  <si>
    <t>To accrual for WIP &amp; Disbursement expense for Fogler Matter# 204786 ($10,714 accrual in YE + $6,063.33 = $16,777.33)</t>
  </si>
  <si>
    <t>Reversing accruals for Finfluencer expenses for the months of Oct, Nov &amp; Dec 2022</t>
  </si>
  <si>
    <t>1555R</t>
  </si>
  <si>
    <t>Reverse accrual for WIP &amp; Disbursement expense for Fogler Matter# 204786</t>
  </si>
  <si>
    <t>To accrual Lauren Lobo Outreach Compensation Sept 2023</t>
  </si>
  <si>
    <t>Reverse accrual outreach Coordinator - Compensation Sept 2023</t>
  </si>
  <si>
    <t>Audit fees accrual for Q1 2024 (Apr 2023)</t>
  </si>
  <si>
    <t>Audit fees accrual for Q1 2024 (May 2023)</t>
  </si>
  <si>
    <t>Audit fees accrual for Q1 2024 (Jun 2023)</t>
  </si>
  <si>
    <t>Audit fees accrual for Q2 2024 (Jul 2023)</t>
  </si>
  <si>
    <t>Audit fees accrual for Q2 2024 (Aug 2023)</t>
  </si>
  <si>
    <t>Audit fees accrual for Q2 2024 (Sept 2023)</t>
  </si>
  <si>
    <t>FX Difference on clearing the Accrued Expense of CBW Associates Inv# 23-01</t>
  </si>
  <si>
    <t>Executive Coaching per agreement - Jan, Feb &amp; Mar 2023</t>
  </si>
  <si>
    <t>Accrued 2763168 Ontario Professional Services (Additional) for the period of April 01 2023 to May 18, 2023 - Inv# 1004A</t>
  </si>
  <si>
    <t>Accrued 2763168 Ontario Professional Services for April 2023 - Inv# 1004</t>
  </si>
  <si>
    <t>Accrued 2763168 Ontario Professional Services for May 2023 - Inv# 1005</t>
  </si>
  <si>
    <t>Executive Coaching per agreement -  Jun 2023</t>
  </si>
  <si>
    <t>Accrued Black Oak Ventures Consulting Services for June 2023 - Inv# 216</t>
  </si>
  <si>
    <t>Accrued 2763168 Ontario Inc Professional Services for June 2023 - Inv# 1006</t>
  </si>
  <si>
    <t>Accrued  2763168 Ontario Professional Services for July 2023 - Inv# 1007</t>
  </si>
  <si>
    <t>Accrued Black Oak Ventures Consulting Services for July 2023 - Inv# 219</t>
  </si>
  <si>
    <t>Reverse accrual Executive Coaching per agreement -  Jun 2023</t>
  </si>
  <si>
    <t>Accrued Black Oak Ventures Consulting Services for August 2023 - Inv# 221</t>
  </si>
  <si>
    <t>Accrued  2763168 Ontario Professional Services for August 2023 - Inv# 1008</t>
  </si>
  <si>
    <t>Accrual 2763168 Ontario Inc - Inv# 1009A (Additional services Aug &amp; September 2023)</t>
  </si>
  <si>
    <t>Accrual 2763168 Ontario Inc - Inv# 1009 (Services September 2023)</t>
  </si>
  <si>
    <t>To record interest payable on promissory note ~ Apr 2023</t>
  </si>
  <si>
    <t>To record interest payable on promissory note ~ May 2023</t>
  </si>
  <si>
    <t>Converting Accrued Interest amt of $3,000 into shares for a total value of $71,000 at Rights Offering (Tranche 1)</t>
  </si>
  <si>
    <t>Converting Accrued Interest amt of $261.92 on Prom Note into shares for a total value of $5,261.92 at Rights Offering (Tranche 1)</t>
  </si>
  <si>
    <t>To record interest payable on promissory note ~ Jun `1 to 8, 2023 for notes that will be converting to shares on Rights Offering Tranche 1</t>
  </si>
  <si>
    <t>Converting Accrued Interest amt of $258.63 on Prom Note into shares for a total value of $5,258.63 at Rights Offering (Tranche 1)</t>
  </si>
  <si>
    <t>Converting Accrued Interest amt of $1,220.38 on Prom Note into shares for a total value of $25,220.38 at Rights Offering (Tranche 1)</t>
  </si>
  <si>
    <t>To record interest payable on promissory note ~ Jun 30, 2023</t>
  </si>
  <si>
    <t>To record interest payable on promissory note ~ Aug 31, 2023</t>
  </si>
  <si>
    <t>To record interest payable on promissory note ~ Jul 31, 2023</t>
  </si>
  <si>
    <t>To record interest payable on promissory note ~ Sep 30, 2023</t>
  </si>
  <si>
    <t>April 2023 Commission Report Filip B. (5% Inv#1067)</t>
  </si>
  <si>
    <t>Apr 2023 Commission Report Dan M. (4% Inv#1061, 1063, 1064 &amp; 1066)</t>
  </si>
  <si>
    <t>May 15, 2023 Payroll - Dejan Milinkovic Commission Mar $1,633.97 &amp; Commission Apr $373.73</t>
  </si>
  <si>
    <t>May 2023 Commission Report Filip B. (5% Inv#1069)</t>
  </si>
  <si>
    <t>Jun 15, 2023 Payroll Filip Bidzinski:  Commissions for Mar 2023</t>
  </si>
  <si>
    <t>June 2023 Commission Report Filip B. (5% Inv#1072)</t>
  </si>
  <si>
    <t>July 2023 Commission Report Filip B. (5% Inv#1080)</t>
  </si>
  <si>
    <t>Aug 2023 Commission Report Filip B. (5% CNRI Global One Media)</t>
  </si>
  <si>
    <t>Oct 31, 2023 Payroll - Filip B. April, May &amp; June 2023</t>
  </si>
  <si>
    <t>Campaign
1 Campaign
~300k Followers</t>
  </si>
  <si>
    <t>Campaign
Between Mon, Apr 17th 5pm EST – Tues, Apr 18th 5pm EST
1 Campaign
~300k Followers</t>
  </si>
  <si>
    <t>Campaign - Business Essential</t>
  </si>
  <si>
    <t>Campaign
2 Campaigns
~300k Followers</t>
  </si>
  <si>
    <t>To recognize revenue for the month of Apr 2023</t>
  </si>
  <si>
    <t>3 Campaigns at 250k followers, 10k Impressions</t>
  </si>
  <si>
    <t>Campaign - BriaCell Therapeutics Corp (BCTX)
1 Campaign
1 CEO Interview
1 Social Media Post</t>
  </si>
  <si>
    <t>Campaign - Nextech3D.AI (NTAR)
1 Campaign
1 CEO Interview
1 Social Media Post</t>
  </si>
  <si>
    <t>6 Campaigns at 250K followers, 10K impressions/campaign
3 campaigns / month, all campaigns finished by July 31st</t>
  </si>
  <si>
    <t>Campaign - Business Essential
Re : Huize Holdings
3 Campaigns at 250K followers
Purchased campaigns can be executed at any time, but expire at 2 months.</t>
  </si>
  <si>
    <t>To recognize revenue for the month of May 2023</t>
  </si>
  <si>
    <t>2 Campaigns
Launch - June 6th, 2023
Influencers as agreed to before campaign launch</t>
  </si>
  <si>
    <t>3 Campaigns</t>
  </si>
  <si>
    <t>1 Campaign - Surge Battery Metals (NILI)</t>
  </si>
  <si>
    <t>Campaign - Luca Mining Corp (LUCA)</t>
  </si>
  <si>
    <t>1 Campaign - Millennial Potash Corp. (MLP)</t>
  </si>
  <si>
    <t>Campaign - Business Essential
Re : Baijiayun
3 Campaigns at 250K followers
Purchased campaigns can be executed at any time, but expire at 2 months.</t>
  </si>
  <si>
    <t>To recognize revenue for the month of Jun 2023</t>
  </si>
  <si>
    <t>Campaign - Calibre Mining</t>
  </si>
  <si>
    <t>4 Campaigns at 250K followers, 10K impressions/campaign</t>
  </si>
  <si>
    <t>1 Campaign - Avalon Globocare Corp (ALBT)</t>
  </si>
  <si>
    <t>Campaign at 250K followers, 10K impressions/campaign
Total duration of 3 months (2 campaigns per month)</t>
  </si>
  <si>
    <t>1 Campaign</t>
  </si>
  <si>
    <t>Campaign - Avalon GloboCare Corp. (ALBT)</t>
  </si>
  <si>
    <t>1 Campaign - Loop Media (ALBT)</t>
  </si>
  <si>
    <t>2 Influencer Posts per month
Includes Meta Ads and Google Ads</t>
  </si>
  <si>
    <t>Campaign for CNRI
Influencers: 10-11
Posts: 2/month/influencer
Duration: 3 months</t>
  </si>
  <si>
    <t>3 Campaigns, influencer marketing + Digital Ads</t>
  </si>
  <si>
    <t>Campaign at 250K followers, 10K impressions/campaign
Duration: 3 months</t>
  </si>
  <si>
    <t>Campaign for Arctic Fox</t>
  </si>
  <si>
    <t>Campaign - Business Essential
Re: QuantaSign
3Campaigns at 250K followers
Purchased campaigns can be executed at any time, but expire 2 months</t>
  </si>
  <si>
    <t>Enghouse Interactive: 3 Campaigns, Influencer Marketing + Digital Ads</t>
  </si>
  <si>
    <t>1 Campaign - Sienna Resources (SNNA/SIE)</t>
  </si>
  <si>
    <t>Campaign - Li-FT Power (LIFT)</t>
  </si>
  <si>
    <t>3 Campaigns, Influencer Marketing + Digital Ads</t>
  </si>
  <si>
    <t>Issuance of 1,500,000 shares through Rights Offering (Tranche 1) to Susan Lambie</t>
  </si>
  <si>
    <t>Issuance of 1,532,100 shares through Rights Offering (Tranche 1) to Randall Craig</t>
  </si>
  <si>
    <t>Issuance of 1,025,863 shares through Rights Offering (Tranche 1) to Jeremy Goldman</t>
  </si>
  <si>
    <t>Issuance of 225,000 shares through Rights Offering (Tranche 1) to Matthew Parents</t>
  </si>
  <si>
    <t>Issuance of 1,500,000 shares through Rights Offering (Tranche 1) to Brian Wyatt</t>
  </si>
  <si>
    <t>Issuance of 2,500,000 shares through Rights Offering (Tranche 1) to 674418 Alberta Ltd</t>
  </si>
  <si>
    <t>Issuance of 1,250,000 shares through Rights Offering (Tranche 1) to Priscilla Chan</t>
  </si>
  <si>
    <t>Issuance of 7,100,000 shares through Rights Offering (Tranche 1) to Majik Capital Corp</t>
  </si>
  <si>
    <t>Issuance of 2,522,038 shares through Rights Offering (Tranche 1) to Plexus Cyber Media</t>
  </si>
  <si>
    <t>Issuance of 16,500,000 shares through Rights Offering (Tranche 1) to 2674779 Ontario Limited</t>
  </si>
  <si>
    <t>Converting Prom Note principal amt of $68,000 &amp; $3,000 of accrual interest into shares for a total value of $71,000 at Rights Offering (Tranche 1)</t>
  </si>
  <si>
    <t>Issuance of 9,400,000 shares through Rights Offering (Tranche 1) to 1306413 Ontario Limited</t>
  </si>
  <si>
    <t>Converting Prom Note principal amt of $5,000 &amp; $261.92 of accrual interest into shares for a total value of $5,261.92 at Rights Offering (Tranche 1)</t>
  </si>
  <si>
    <t>Converting Prom Note principal amt of $24,000 &amp; $1,220.38 of accrual interest into shares for a total value of $25,220.38 at Rights Offering (Tranche 1)</t>
  </si>
  <si>
    <t>Converting Prom Note principal amt of $5,000 &amp; $258.63 of accrual interest into shares for a total value of $5,258.63 at Rights Offering (Tranche 1)</t>
  </si>
  <si>
    <t>Issuance of 750,000 shares through Rights Offering (Tranche 2) to Paul Vandenbosch</t>
  </si>
  <si>
    <t>Issuance of 150,000 shares through Rights Offering (Tranche 2) to Lightfoot Limited</t>
  </si>
  <si>
    <t>Issuance of 2,500,000 shares through Rights Offering (Tranche 2) to Patricia Joyce</t>
  </si>
  <si>
    <t>Issuance of 1,000,000 shares through Rights Offering (Tranche 2) to Emtra Business Services Inc.</t>
  </si>
  <si>
    <t>Issuance of 2,500,000 shares through Rights Offering (Tranche 2) to Rose Lister</t>
  </si>
  <si>
    <t>Share issuance of 285,600 shares at $0.05 to settle debt amount of $14,280 at an implied price of $0.0386/share based on Jan 12, 2023 PP</t>
  </si>
  <si>
    <t>Share issuance of 2,360,000 shares at $0.01 to settle debt amount of $27,200 (Inv# 2023-109) at an implied price of $0.0386/share based on Jan 12, 2023 PP</t>
  </si>
  <si>
    <t>Share issuance of 255,399 shares at $0.01 to settle debt amount of $12,769.93 at an implied price of $0.0386/share based on Jan 12, 2023 PP</t>
  </si>
  <si>
    <t>Share issuance of 113,274 shares at $0.01 to settle debt amount of $5,663.72 at an implied price of $0.0386/share based on Jan 12, 2023 PP</t>
  </si>
  <si>
    <t>Share issuance of 2,971,112 shares at $0.01 to settle debt amount of $29,711.12 (Inv# 2023-110) at an implied price of $0.0386/share based on Jan 12, 2023 PP</t>
  </si>
  <si>
    <t>Share issuance of 360,000 shares at $0.01 to settle debt amount of $27,200 (Inv# 2023-109) at an implied price of $0.0386/share based on Jan 12, 2023 PP</t>
  </si>
  <si>
    <t>Share issuance of 291,429 shares at $0.01 to settle Bonus for Promissory Note holders amount of $7,607.16 at an implied price of $0.0386/share based on Jan 12, 2023 PP</t>
  </si>
  <si>
    <t>Share issuance of 102,857 shares at $0.01 to settle Bonus for Promissory Note holders amount of $7,607.16 at an implied price of $0.0386/share based on Jan 12, 2023 PP</t>
  </si>
  <si>
    <t>Share issuance of 21,429 shares at $0.01 to settle Bonus for Promissory Note holders amount of $7,607.16 at an implied price of $0.0386/share based on Jan 12, 2023 PP</t>
  </si>
  <si>
    <t>Share issuance of 32,143 shares at $0.01 to settle Bonus for Promissory Note holders amount of $7,607.16 at an implied price of $0.0386/share based on Jan 12, 2023 PP</t>
  </si>
  <si>
    <t>Share issuance of 2,660,000 shares at $0.01 to settle 2022 Management Bonus amount of $133,000 at an implied price of $0.0386/share based on Jan 12, 2023 PP</t>
  </si>
  <si>
    <t>To record allocation of broker warrants</t>
  </si>
  <si>
    <t>Share issuance of 234,643 shares at $0.01 per share to Ryan Bilodeau - management bonus per Jun 9th, 2023 Board of Directors Resolution</t>
  </si>
  <si>
    <t>Share issuance of 85,714 shares at $0.01 per share to Virginia Brailey - management bonus per Jun 9th, 2023 Board of Directors Resolution</t>
  </si>
  <si>
    <t>Share issuance of 2,100,000 shares at $0.01 to settle FMI CAI total debt amount of $100,000 at an implied price of $0.01/share based on Jun 8, 2023 PP</t>
  </si>
  <si>
    <t>Share issuance of 7,900,000 shares at $0.01 to settle FMI CAI total debt amount of $100,000 at an implied price of $0.01/share based on Jun 8, 2023 PP</t>
  </si>
  <si>
    <t>Share issuance of 1,000,000 shares at $0.01 to settle debt amount of $10,000 at an implied price of $0.0100/share based on Jun 8, 2023 PP</t>
  </si>
  <si>
    <t>Share issuance of 427,531 shares at $0.01 to settle accrued salary amount of $14,251.02 at an implied price of $0.0100/share based on Jun 8, 2023 PP</t>
  </si>
  <si>
    <t>1549R</t>
  </si>
  <si>
    <t>To record allocation of broker warrants - broker warrants were waived by FMICA</t>
  </si>
  <si>
    <t>3100 Shareholder Equity</t>
  </si>
  <si>
    <t>Total for 3100 Shareholder Equity</t>
  </si>
  <si>
    <t>To record SBC for Nov 1, 2021 options vested in Q1 2024</t>
  </si>
  <si>
    <t>To record SBC for Nov 30, 2021 options vested in Q1 2024</t>
  </si>
  <si>
    <t>To record SBC for Sep 16, 2022 options vested in Q1 2024</t>
  </si>
  <si>
    <t>To record SBC for May 30, 2022 options vested in Q1 2024</t>
  </si>
  <si>
    <t>To record SBC for May 22, 2023 RSUs vested in Q1 2024</t>
  </si>
  <si>
    <t>To record SBC for Nov 1, 2021 RSUs vested in Q1 2024</t>
  </si>
  <si>
    <t>Stripe Fee - USD $245.26 @ 1.3434</t>
  </si>
  <si>
    <t>Stripe Fee - USD $329.30 @ 1.3376</t>
  </si>
  <si>
    <t>Stripe Fee - USD $164.80 @ 1.3252</t>
  </si>
  <si>
    <t>Stripe Fee - USD $245.26 @ 1.3273</t>
  </si>
  <si>
    <t>Stripe charges $245.26 USD @ 1.3464</t>
  </si>
  <si>
    <t>Stripe fees $222.30 USD @ 1.3676</t>
  </si>
  <si>
    <t>$55.80 USD @ 1.3750</t>
  </si>
  <si>
    <t>Work fees from July 1, 2022 till June 30, 2023 as per the Engagement as letter of Exclusive Financial Advisor dated February 28, 2023 ~ $15,000/month for Apr, May and Jun 2023</t>
  </si>
  <si>
    <t>Executive Coaching per agreement -  Apr 2023</t>
  </si>
  <si>
    <t>Executive Coaching per agreement -  May 2023</t>
  </si>
  <si>
    <t>Executive Coaching per agreement -  Jul 2023</t>
  </si>
  <si>
    <t>Accrual for payment for providing personal guarantees for the Xemoto BDC Loan per 230522 Board Resolution to Adam Szweras</t>
  </si>
  <si>
    <t>Total for 6000 Professional Fees</t>
  </si>
  <si>
    <t>Influencer research and identification (2 of 2)</t>
  </si>
  <si>
    <t>Outreach Coordinator - Compensation Aug 2023</t>
  </si>
  <si>
    <t>Total for 6150 Research and Development</t>
  </si>
  <si>
    <t>6200 Payroll Expenses</t>
  </si>
  <si>
    <t>May 15, 2023 Payroll - Pay in Lieu of notice</t>
  </si>
  <si>
    <t>Oct 31, 2023 Payroll - Retro Brandon M.</t>
  </si>
  <si>
    <t>Nov 15, 2023 Payroll - VB Severance Pay</t>
  </si>
  <si>
    <t>Nov 15, 2023 Payroll - VB Pay in Lieu of Notice</t>
  </si>
  <si>
    <t>Apr 15, 2023 Payroll ~ EI</t>
  </si>
  <si>
    <t>Apr 15, 2023 Payroll ~ CPP</t>
  </si>
  <si>
    <t>Apr 30, 2023 Payroll ~ CPP</t>
  </si>
  <si>
    <t>Apr 30, 2023 Payroll ~ EI</t>
  </si>
  <si>
    <t>May 15, 2023 Payroll ~ CPP</t>
  </si>
  <si>
    <t>May 15, 2023 Payroll ~ EI</t>
  </si>
  <si>
    <t>May 31, 2023 Payroll ~ EI</t>
  </si>
  <si>
    <t>May 31, 2023 Payroll ~ CPP</t>
  </si>
  <si>
    <t>Jun 15, 2023 Payroll ~ CPP</t>
  </si>
  <si>
    <t>Jun 15, 2023 Payroll ~ EI</t>
  </si>
  <si>
    <t>Jun 30, 2023 Payroll ~ CPP</t>
  </si>
  <si>
    <t>Jun 30, 2023 Payroll ~ EI</t>
  </si>
  <si>
    <t>Jul 15, 2023 Payroll ~ CPP</t>
  </si>
  <si>
    <t>Jul 15, 2023 Payroll ~ EI</t>
  </si>
  <si>
    <t>Jul 31, 2023 Payroll ~ CPP</t>
  </si>
  <si>
    <t>Jul 31, 2023 Payroll ~ EI</t>
  </si>
  <si>
    <t>Aug 15, 2023 Payroll ~ CPP</t>
  </si>
  <si>
    <t>Aug 15, 2023 Payroll ~ EI</t>
  </si>
  <si>
    <t>Aug 31, 2023 Payroll ~ CPP</t>
  </si>
  <si>
    <t>Aug 31, 2023 Payroll ~ EI</t>
  </si>
  <si>
    <t>Sept 15, 2023 Payroll ~ CPP</t>
  </si>
  <si>
    <t>Sept 15, 2023 Payroll ~ EI</t>
  </si>
  <si>
    <t>Sept 30, 2023 Payroll ~ EI</t>
  </si>
  <si>
    <t>Sept 30, 2023 Payroll ~ CPP</t>
  </si>
  <si>
    <t>Oct 15, 2023 Payroll ~ EI</t>
  </si>
  <si>
    <t>Oct 15, 2023 Payroll ~ CPP</t>
  </si>
  <si>
    <t>Oct 31, 2023 Payroll ~ EI</t>
  </si>
  <si>
    <t>Oct 31, 2023 Payroll ~ CPP</t>
  </si>
  <si>
    <t>Nov 15, 2023 Payroll ~ CPP</t>
  </si>
  <si>
    <t>Nov 15, 2023 Payroll ~ EI</t>
  </si>
  <si>
    <t>TD Visa ***2012 Expenses Mar 07 to Apr 05, 2023 (Bank charges interest)</t>
  </si>
  <si>
    <t>TD Visa ***4774 Expenses Mar  07 to Apr 05, 2023
(Bank charge interest)</t>
  </si>
  <si>
    <t>Stripe Charges $245.26 USD @ 1.3445 at April 19, 2023</t>
  </si>
  <si>
    <t>TD Visa ***4774 Expenses Apr  06 to May 05, 2023
(Bank charges interest)</t>
  </si>
  <si>
    <t>TD Visa ***2012 Expenses Apr  06 to May 05, 2023
(Bank charges interest)</t>
  </si>
  <si>
    <t>Monthly Plan Fee $19 USD @ 1.3603</t>
  </si>
  <si>
    <t>TD Visa ***4774 Expenses May 06 to Jun 05, 2023 (Bank charges interest)</t>
  </si>
  <si>
    <t>TD Visa ***2012 Expenses May 06 to Jun 05, 2023 (Bank charges interest)</t>
  </si>
  <si>
    <t>Wire Fee charges $17.50 USD @ 1.3434</t>
  </si>
  <si>
    <t>Stripe Fee - USD $20 @ 1.3160</t>
  </si>
  <si>
    <t>Monthly Plan Fee $19 USD @ 1.3240</t>
  </si>
  <si>
    <t>WIRE Charges $22.50 @ 1.3184</t>
  </si>
  <si>
    <t>Wire charges $20 USD @ 1.3482</t>
  </si>
  <si>
    <t>Bank charges $17.50 @ 1.3493</t>
  </si>
  <si>
    <t>Wire charges</t>
  </si>
  <si>
    <t>Bank charges $25 USD @ 1.3715</t>
  </si>
  <si>
    <t>Bank charges</t>
  </si>
  <si>
    <t>Calls long distance</t>
  </si>
  <si>
    <t>Total for 6504 Telephone Expenses</t>
  </si>
  <si>
    <t>IT Services - May 2023 Premium Gold Support</t>
  </si>
  <si>
    <t>6800 Travel</t>
  </si>
  <si>
    <t xml:space="preserve">   6841 Air Travel</t>
  </si>
  <si>
    <t>Flight to Houston</t>
  </si>
  <si>
    <t>Air Canada - Flight to Houston</t>
  </si>
  <si>
    <t xml:space="preserve">   Total for 6841 Air Travel</t>
  </si>
  <si>
    <t>Uber</t>
  </si>
  <si>
    <t>Uber &amp; etc</t>
  </si>
  <si>
    <t xml:space="preserve">   6843 Hotel</t>
  </si>
  <si>
    <t>Hotel in Houston - Filip &amp; Ryan</t>
  </si>
  <si>
    <t xml:space="preserve">   Total for 6843 Hotel</t>
  </si>
  <si>
    <t xml:space="preserve">   6844 Meals (travel)</t>
  </si>
  <si>
    <t>Meals trip to Houston</t>
  </si>
  <si>
    <t>Meals Trip to Houston (Uber, Moxie, etc)</t>
  </si>
  <si>
    <t xml:space="preserve">   Total for 6844 Meals (travel)</t>
  </si>
  <si>
    <t>Exchange Rate (USD $22,000 - CAD $28,910.20 = $6,910.20)</t>
  </si>
  <si>
    <t>CAD $813.24 - USD $586.50</t>
  </si>
  <si>
    <t>USD $2.40 - CAD $3.23</t>
  </si>
  <si>
    <t>USD $15 - CAD $20.22</t>
  </si>
  <si>
    <t>USD $15 - CAD $20.17</t>
  </si>
  <si>
    <t>USD $1.5 - CAD $2</t>
  </si>
  <si>
    <t>USD $4.61 - CAD 6.16</t>
  </si>
  <si>
    <t>USD $245.26 - CAD $329.75</t>
  </si>
  <si>
    <t>USD $2.97 - CAD 3.99</t>
  </si>
  <si>
    <t>Exchange Rate (USD $7,000 - CAD $9,277.80 = $2,277.80)</t>
  </si>
  <si>
    <t>USD $0.68 - CAD $0.93</t>
  </si>
  <si>
    <t>USD $25 - CAD $33.95</t>
  </si>
  <si>
    <t>USD $19 - CAD $25.8</t>
  </si>
  <si>
    <t>USD $15 - CAD $20.37</t>
  </si>
  <si>
    <t>Exchange Rate (USD $21,000 - CAD $27,997.20 = $6,997.20)</t>
  </si>
  <si>
    <t>USD $15 - CAD $20.35</t>
  </si>
  <si>
    <t>USD $1.66 - CAD $2.22</t>
  </si>
  <si>
    <t>USD $15 - CAD $20.40</t>
  </si>
  <si>
    <t>USD $19 - CAD $25.85</t>
  </si>
  <si>
    <t>USD $25 - CAD $34.01</t>
  </si>
  <si>
    <t>USD $50 - CAD $67.41</t>
  </si>
  <si>
    <t>USD $245.26 - CAD 329.48</t>
  </si>
  <si>
    <t>USD $17.50 - CAD $23.51</t>
  </si>
  <si>
    <t>Exchange Rate (USD $16,000 - CAD $20,988.80 = $4,988.80)</t>
  </si>
  <si>
    <t>USD $329.30 - CAD $440.47</t>
  </si>
  <si>
    <t>Exchange Rate (USD $19,500 - CAD $25,476.75 = $5,976.75)</t>
  </si>
  <si>
    <t>CAD $1,431.42 - USD $1,045</t>
  </si>
  <si>
    <t>USD $15 - CAD $19.95</t>
  </si>
  <si>
    <t>USD $164.80 - CAD $218.39</t>
  </si>
  <si>
    <t>Exchange Rate (USD $20,000 - CAD $25,818 = $5,818)</t>
  </si>
  <si>
    <t>USD $15 - CAD $19.77</t>
  </si>
  <si>
    <t>USD $20 - CAD 26.32</t>
  </si>
  <si>
    <t>USD $15 - CAD $19.76</t>
  </si>
  <si>
    <t>Exchange Rate (USD $7,000- CAD $8,992.90 = $1,992.90)</t>
  </si>
  <si>
    <t>USD $19 - CAD $25.16</t>
  </si>
  <si>
    <t>USD $22.50 - CAD $29.86</t>
  </si>
  <si>
    <t>USD $245.26 - CAD 325.53</t>
  </si>
  <si>
    <t>USD $22.50 - CAD$30.03</t>
  </si>
  <si>
    <t>Exchange Rate (USD $37,000- CAD $48,255.40 = $11,255.40)</t>
  </si>
  <si>
    <t>USD $20 - CAD $26.38</t>
  </si>
  <si>
    <t>Exchange (USD $6,200 - CAD $7,940.34)</t>
  </si>
  <si>
    <t>USD $22.5 - CAD $29.66</t>
  </si>
  <si>
    <t>USD $19 - CAD $25.04</t>
  </si>
  <si>
    <t>USD $158.83 - CAD $214.13</t>
  </si>
  <si>
    <t>USD $20 - CAD $26.96</t>
  </si>
  <si>
    <t>USD $158.86 - CAD $214.32</t>
  </si>
  <si>
    <t>USD $245.26 - CAD $330.22</t>
  </si>
  <si>
    <t>USD $19 - CAD $25.64</t>
  </si>
  <si>
    <t>USD $17.50 - CAD $23.61</t>
  </si>
  <si>
    <t>USD $41,000 - CAD $55,227</t>
  </si>
  <si>
    <t>USD $25 - CAD $34.29</t>
  </si>
  <si>
    <t>USD $19 - CAD $26.35</t>
  </si>
  <si>
    <t>Stripe fees $222.30 USD - $304.02 CAD</t>
  </si>
  <si>
    <t>USD $55.80 - CAD $76.73</t>
  </si>
  <si>
    <t>Gain on debt settlement as a result of share issuance of 285,600 shares at $0.05 to settle debt amount of $14,280</t>
  </si>
  <si>
    <t>To record a gain on debt settlement on share issuance of 2,660,000 shares at $0.01 to settle 2022 Management Bonus amount of $133,000.</t>
  </si>
  <si>
    <t>To record a loss on debt settlement on share issuance of Share issuance of 2,720,000 shares at $0.01 to settle debt amount of $27,200 (Inv# 2023-109)</t>
  </si>
  <si>
    <t>To record a gain on debt settlement on share issuance of 255,399 shares at $0.01 to settle debt amount of $12,769.93</t>
  </si>
  <si>
    <t>To record a loss on share issuance of 760,716 shares at $0.01 to settle Bonus for Promissory Note holders amount of $7,607.16</t>
  </si>
  <si>
    <t>Gain on debt settlement as a result of share issuance of 113,274 shares at $0.01 to settle debt amount of $5,663.72</t>
  </si>
  <si>
    <t>To record a loss on debt settlement on share issuance of 2,971,112 shares at $0.01 to settle debt amount of $29,711.12 (Inv# 2023-110)</t>
  </si>
  <si>
    <t>To record a gain on debt settlement on share issuance of 427,531 shares at $0.01 to settle accrued salary amt of $14,251.02 for Virginia Brailey</t>
  </si>
  <si>
    <t>Not Specified</t>
  </si>
  <si>
    <t>Total for Not Specified</t>
  </si>
  <si>
    <t>Sum of Amount</t>
  </si>
  <si>
    <t>Duplicate '!A1</t>
  </si>
  <si>
    <t>Blank Post Dates'!A1</t>
  </si>
  <si>
    <t>Blank accounts'!A1</t>
  </si>
  <si>
    <t>No material issues noted</t>
  </si>
  <si>
    <t>No issues noted</t>
  </si>
  <si>
    <t>Completness Tab</t>
  </si>
  <si>
    <t>Methodology to test data completeness</t>
  </si>
  <si>
    <t>By the above procedures, we tied GL to TB and therefore proved data completeness.</t>
  </si>
  <si>
    <t>5. We obtained the trial balance from client.</t>
  </si>
  <si>
    <t>4. We added the beginning balances of each account code from general ledgers to the movement to derived the ending balance</t>
  </si>
  <si>
    <t>Absolute Value</t>
  </si>
  <si>
    <t>Reversal of Entry. No material change in FS</t>
  </si>
  <si>
    <t>Number of unbalanced entries</t>
  </si>
  <si>
    <t>Unbalanced  Entries</t>
  </si>
  <si>
    <t>4. Unbalance Entries</t>
  </si>
  <si>
    <t>1. Duplicate entries</t>
  </si>
  <si>
    <t>2. Blank Post Dates</t>
  </si>
  <si>
    <t>Further filtrations (choose not to test) applied by auditor:</t>
  </si>
  <si>
    <t xml:space="preserve">Test </t>
  </si>
  <si>
    <t>c. Accounting estimate</t>
  </si>
  <si>
    <t>h.  Unusual entry times, either date, time, etc.</t>
  </si>
  <si>
    <t>Count of Amount</t>
  </si>
  <si>
    <t>Based on above pivoted table, the following are the transaciton list of seldom accounts which are tested further.</t>
  </si>
  <si>
    <t>correction, error, mistake,reverse</t>
  </si>
  <si>
    <t>Tested in Significant Entries</t>
  </si>
  <si>
    <t>Reversal of the entry. No impact on the FS . No issues noted</t>
  </si>
  <si>
    <t>08/15/2022</t>
  </si>
  <si>
    <t>Refer WP CC.101, Tab "Sample test", Cell B46</t>
  </si>
  <si>
    <t>Ref.</t>
  </si>
  <si>
    <t>CC.101</t>
  </si>
  <si>
    <t>Tested in WP 752, Tab "TOD".</t>
  </si>
  <si>
    <t>Tested in WP 706, Tab TOD</t>
  </si>
  <si>
    <t>Tested in UU.100, Tab "Private Placement"</t>
  </si>
  <si>
    <t>UU.100</t>
  </si>
  <si>
    <t>Tested in Wp 747, tab Test of details.</t>
  </si>
  <si>
    <t>Tested in Wp 748, tab TOD.</t>
  </si>
  <si>
    <t>Tested in Wp 747, Tab Test of details.</t>
  </si>
  <si>
    <t>Tested in Wp U.101</t>
  </si>
  <si>
    <t>Significant Transactions</t>
  </si>
  <si>
    <t>UU.101</t>
  </si>
  <si>
    <t>U.101</t>
  </si>
  <si>
    <t>G.101</t>
  </si>
  <si>
    <t>Tested in WP G.101, tab Recalculation</t>
  </si>
  <si>
    <t>Refer to WP UU.101</t>
  </si>
  <si>
    <t>Tested in Wp U.100, Tab Debt's Settlement to equity</t>
  </si>
  <si>
    <t>U.100</t>
  </si>
  <si>
    <t>Refer SBC WP</t>
  </si>
  <si>
    <t>Tested in w/p CC.101</t>
  </si>
  <si>
    <t>Receipt of cash.
Traced to the bank statement w/p A.100-20</t>
  </si>
  <si>
    <t>$5k USD deposit per the agreement - w/p 767</t>
  </si>
  <si>
    <t>initial deposit $5k less deduction of legal fee per w/p 729. The remained portion returned back to the BS, traced</t>
  </si>
  <si>
    <t>Where there had been transactions, there were accounts.</t>
  </si>
  <si>
    <t>Unusual journal account combination. E.g. Cr revenue but not Dr AR or cash - risks identified for revenue recognition -– (examples)</t>
  </si>
  <si>
    <t>Reversing entries between reporting periods (e.g. reversing of revenue after YE)</t>
  </si>
  <si>
    <t>A.100-20</t>
  </si>
  <si>
    <t>A.100-9</t>
  </si>
  <si>
    <t>Tested in UU.100, Tab "Share issue cost"</t>
  </si>
  <si>
    <t>Tested in UU.100, Tab "Debt settlement"</t>
  </si>
  <si>
    <t>Tested in tab Seldom accounts</t>
  </si>
  <si>
    <t>Seldom accounts</t>
  </si>
  <si>
    <t>No issue noted.</t>
  </si>
  <si>
    <t>Account Name</t>
  </si>
  <si>
    <t>Objective</t>
  </si>
  <si>
    <t xml:space="preserve">To undestand if any reversal has been made in the subsequent period </t>
  </si>
  <si>
    <t>Work done</t>
  </si>
  <si>
    <t>No any issues noted</t>
  </si>
  <si>
    <t>Filtered the "4030 Services" to identify any reversal of revenue in the subsequent period.</t>
  </si>
  <si>
    <t>See" Subsequent reversal of Revenue" tab. No issues noted</t>
  </si>
  <si>
    <t>We selected the criteria to test, for which we deem appropriate to the entity.</t>
  </si>
  <si>
    <t>Selection tab</t>
  </si>
  <si>
    <t>Integrity&gt;&gt;'!A1</t>
  </si>
  <si>
    <t>Work Performed</t>
  </si>
  <si>
    <t>Refer WP 707</t>
  </si>
  <si>
    <t>To reverse the FX implication booked for the previous month. It is the reversal of JE 1191. No issues</t>
  </si>
  <si>
    <t>To reverse the FX implication booked for the previous month. It is the reversal of JE 1338. No issues</t>
  </si>
  <si>
    <t>To reverse the FX implication booked for the previous month. It is the reversal of JE 1329. No issues</t>
  </si>
  <si>
    <t>To reverse the FX implication booked for the previous month. It is the reversal of JE 1371. No issues</t>
  </si>
  <si>
    <t>To reverse the FX implication booked for the previous month. It is the reversal of JE 1376. No issues</t>
  </si>
  <si>
    <t>To reverse the FX implication booked for the previous month. It is the reversal of JE 1307. No issues</t>
  </si>
  <si>
    <t>To reverse the FX implication booked for the previous month. It is the reversal of JE 1406. No issues</t>
  </si>
  <si>
    <t>The net effect is nil in the FS. No issues noted</t>
  </si>
  <si>
    <t xml:space="preserve">The invoice previously was charged with the rate of $1000 per month which was subsequently amended. Refer wp.772 and 773 </t>
  </si>
  <si>
    <t>Traced to the bank statement, no issues noted.</t>
  </si>
  <si>
    <t>Reversed in the normal couse of busines. No effect on the FS. No issues</t>
  </si>
  <si>
    <t>Reversal on a normal course of business operation. No issues noted</t>
  </si>
  <si>
    <t>Not material.</t>
  </si>
  <si>
    <t>Reversal was done as approved by CEO Virginia Braile. Refer wp. 820</t>
  </si>
  <si>
    <t xml:space="preserve">No issues noted </t>
  </si>
  <si>
    <t>Work performed</t>
  </si>
  <si>
    <t xml:space="preserve">6. Entries to seldom used accounts </t>
  </si>
  <si>
    <t>7. Sensitive entries</t>
  </si>
  <si>
    <t>Potential Fraudulent Entries</t>
  </si>
  <si>
    <t>Assertions affected</t>
  </si>
  <si>
    <t xml:space="preserve">Tests </t>
  </si>
  <si>
    <t>Test results</t>
  </si>
  <si>
    <t>We deem reasonable assurance that the users of journal reports are not suspicious and have the authorization to post entries.</t>
  </si>
  <si>
    <t>PKF comments</t>
  </si>
  <si>
    <t>Refer to Seldom Accounts Tab</t>
  </si>
  <si>
    <t>Normal couse of business transaction. No issues</t>
  </si>
  <si>
    <t>Refer to Key word Searching Tab</t>
  </si>
  <si>
    <t xml:space="preserve">Normal couse of business transaction. No issues. Further the revenue component is tested as #18 in wp 707 </t>
  </si>
  <si>
    <t>Normal couse of business transaction. No issues. Further the revenue component is tested as #23 in wp 707</t>
  </si>
  <si>
    <t xml:space="preserve">Normal couse of business transaction. No issues. Further the revenue component is tested as #12 in wp 707 </t>
  </si>
  <si>
    <t xml:space="preserve">Normal couse of business transaction. No issues. Further the revenue component is tested as #19 in wp 707 </t>
  </si>
  <si>
    <t xml:space="preserve">Normal couse of business transaction. No issues. Further the revenue component is tested as #10 in wp 707 </t>
  </si>
  <si>
    <t xml:space="preserve">Normal couse of business transaction. No issues. Further the revenue component is tested as #17 in wp 707 </t>
  </si>
  <si>
    <t xml:space="preserve">Refer Unearned WP </t>
  </si>
  <si>
    <t>To identify the unusual revenue transactions that may causes the misstatement in the financial statement</t>
  </si>
  <si>
    <t>1100AR, 1110AR-USD, 1113-AR-GBP &gt;&gt;  Accounts to which normal revenue transactions are  routed with.</t>
  </si>
  <si>
    <t>We further obtain the double entires of the split transactions to determine the complete nature of the transactions and reviewed further.</t>
  </si>
  <si>
    <t>See "Unusual revenue transaction tab" tab. No indicator of fraudulent entries identified.</t>
  </si>
  <si>
    <t>We deem reasonable assurance that the journal reports are not suspicious in regards to revenue and are appropriately posted.</t>
  </si>
  <si>
    <t xml:space="preserve">E/0, V/A, C, CO
</t>
  </si>
  <si>
    <t xml:space="preserve">Refer Selection Tab </t>
  </si>
  <si>
    <t xml:space="preserve">1. Fictious revenue entries to overstate the FS
2. Unauthorized adjustments to revenue entries </t>
  </si>
  <si>
    <t>Audit Objective</t>
  </si>
  <si>
    <t>Control Matrix</t>
  </si>
  <si>
    <t>8. Unusual Revenue Transactions</t>
  </si>
  <si>
    <t>9. Subsequent Reversal of Revenue</t>
  </si>
  <si>
    <t>Tested in Revenue</t>
  </si>
  <si>
    <t>2. We obtained the general ledgers from the client.</t>
  </si>
  <si>
    <t>Primary questionnaire</t>
  </si>
  <si>
    <t>Specific inquiry #1</t>
  </si>
  <si>
    <t>Specific inquiry #2</t>
  </si>
  <si>
    <t>Suggest to refer to Control matrix for JE</t>
  </si>
  <si>
    <t>Primary inquirees are: CFO/Financial Manager/Financial controller if possible
For unpredictability purpose, also consider inquiry with others in the entity  (CAS 240 A.16). For the examples of other persons within the entity, please refer to CAS A.17</t>
  </si>
  <si>
    <t xml:space="preserve">We do not rely on internal controls in place but we understood the entities' information system and journal entry posting process. 
</t>
  </si>
  <si>
    <t>Common risk factors related to fraudulent financial reporting:</t>
  </si>
  <si>
    <t>Incentives/pressures:</t>
  </si>
  <si>
    <t>Financial stability or profitability is threatened by economic, industry, or entity operating conditions, such as (or as indicated by):</t>
  </si>
  <si>
    <t>High degree of competition or market saturation, accompanied by declining margins.</t>
  </si>
  <si>
    <t>High vulnerability to rapid changes, such as changes in technology, product obsolescence, or interest rates.</t>
  </si>
  <si>
    <t>Significant declines in customer demand and increasing business failures in either the industry or overall economy.</t>
  </si>
  <si>
    <t>Operating losses making the threat of bankruptcy, foreclosure, or hostile takeover imminent.</t>
  </si>
  <si>
    <t>Recurring negative cash flows from operations or an inability to generate cash flows from operations while reporting earnings and earnings growth.</t>
  </si>
  <si>
    <t>Rapid growth or unusual profitability especially compared to that of other companies in the same industry.</t>
  </si>
  <si>
    <t>New accounting, statutory, or regulatory requirements.</t>
  </si>
  <si>
    <t>Pressure from investment analysts, institutional investors, significant creditors, or other external parties (particularly expectations that are unduly aggressive or unrealistic), including expectations created by management in, for example, overly optimistic press releases or annual report messages.</t>
  </si>
  <si>
    <t xml:space="preserve">Need to obtain additional debt or equity financing to stay competitive </t>
  </si>
  <si>
    <t>Marginal ability to meet exchange listing requirements or debt repayment or other debt covenant requirements</t>
  </si>
  <si>
    <t>Perceived or real adverse effects of reporting poor financial results on significant pending transactions, such as business combinations or contract awards</t>
  </si>
  <si>
    <t>Management and/or TCWG have significant financial interests in the entity</t>
  </si>
  <si>
    <t>Personal guarantees of debts of the entity</t>
  </si>
  <si>
    <t>KPI-related management compensation/bonuses, e.g. stock price, financial position, sales or profitability, or cash flow</t>
  </si>
  <si>
    <t>Opportunities: (based on the nature of the industry or the entity's operations)</t>
  </si>
  <si>
    <t>Significant related-party transactions not in the ordinary course of business or with related entities not audited or audited by another firm.</t>
  </si>
  <si>
    <t>A strong financial presence or ability to dominate a certain industry sector that allows the entity to dictate terms or conditions to suppliers or customers that may result in inappropriate or non-arm's-length transactions</t>
  </si>
  <si>
    <t>Assets, liabilities, revenues, or expenses based on significant estimates that involve subjective judgments or uncertainties that are difficult to corroborate</t>
  </si>
  <si>
    <t>Significant, unusual, or highly complex transactions, especially those close to period end that pose difficult "substance over form" questions</t>
  </si>
  <si>
    <t>Significant operations located or conducted across international borders in jurisdictions where differing business environments and cultures exist.</t>
  </si>
  <si>
    <t>Use of business intermediaries for which there appears to be no clear business justification</t>
  </si>
  <si>
    <t>Significant bank accounts or subsidiary or branch operations in tax-haven jurisdictions for which there appears to be no clear business justification.</t>
  </si>
  <si>
    <t xml:space="preserve">An unauthorized person may obtains access to the entity’s accounting system and booked fake entries;
Misappropriation of Assets;
</t>
  </si>
  <si>
    <t>Attitudes/rationalizations</t>
  </si>
  <si>
    <t>Ineffective or inappropriate values/ethical standards noted in  communication, implementation, support, or enforcement by management</t>
  </si>
  <si>
    <t>Nonfinancial management's excessive participation in or preoccupation with the selection of accounting policies or the determination of significant estimates</t>
  </si>
  <si>
    <t>Known history of violations of securities laws or other laws and regulations, or claims against the entity, its senior management, or those charged with governance alleging fraud or violations of laws and regulations</t>
  </si>
  <si>
    <t>The practice by management of committing to analysts, creditors, and other third parties to achieve aggressive or unrealistic forecasts.</t>
  </si>
  <si>
    <t>Management failing to remedy known significant deficiencies in internal control on a timely basis</t>
  </si>
  <si>
    <t>Employing inappropriate means to minimize reported earnings for tax-motivated reasons</t>
  </si>
  <si>
    <t>The owner-manager makes no distinction between personal and business transactions</t>
  </si>
  <si>
    <t xml:space="preserve">How auditor assessed WCGR and risk factors </t>
  </si>
  <si>
    <t>1. Based on Summary of comfort.</t>
  </si>
  <si>
    <t>2. Based on fraud risk assessment.</t>
  </si>
  <si>
    <t>3. Based on assessment to each FSLI and related audit works.</t>
  </si>
  <si>
    <t>4. Based on our accumulated understanding of the entity, internal controls, ITGC/ITAC tests, and other know-how audit works (e.g. SOC review)</t>
  </si>
  <si>
    <t>5. Based on identified deficiencies (historic and current), if any.</t>
  </si>
  <si>
    <t>Inherent risk</t>
  </si>
  <si>
    <t xml:space="preserve">Significant </t>
  </si>
  <si>
    <t>Critical</t>
  </si>
  <si>
    <t>Key personel</t>
  </si>
  <si>
    <t>Additional</t>
  </si>
  <si>
    <t>FSLIs</t>
  </si>
  <si>
    <t>of manipulation</t>
  </si>
  <si>
    <t>judgement / estimate</t>
  </si>
  <si>
    <t>inputs / judgement</t>
  </si>
  <si>
    <t>specialists involved</t>
  </si>
  <si>
    <t>Cash and cash equivalents</t>
  </si>
  <si>
    <t>Low</t>
  </si>
  <si>
    <t>n/a</t>
  </si>
  <si>
    <t>Accounting staff/Finance Manager</t>
  </si>
  <si>
    <t>Trade and other receivables</t>
  </si>
  <si>
    <t>Medium</t>
  </si>
  <si>
    <t xml:space="preserve">ECL </t>
  </si>
  <si>
    <t>Provision for chargebacks</t>
  </si>
  <si>
    <t>Finance Manager/Financial Controller/CFO</t>
  </si>
  <si>
    <t>See w/p AODB - Fraud Risk Assessment</t>
  </si>
  <si>
    <t>Inventories - crypto</t>
  </si>
  <si>
    <t>NBV</t>
  </si>
  <si>
    <t>Volumns and transactions in progress</t>
  </si>
  <si>
    <t>Inventory memo</t>
  </si>
  <si>
    <t>Prepaids</t>
  </si>
  <si>
    <t>FV</t>
  </si>
  <si>
    <t>Market price, Yield, Age</t>
  </si>
  <si>
    <t>Total current assets</t>
  </si>
  <si>
    <t>Property &amp; equipment</t>
  </si>
  <si>
    <t>Right-of-use assets</t>
  </si>
  <si>
    <t>Renewal option execution/IBR</t>
  </si>
  <si>
    <t>Deferred tax asset</t>
  </si>
  <si>
    <t>Goodwill</t>
  </si>
  <si>
    <t>Other deposits</t>
  </si>
  <si>
    <t>Other investments</t>
  </si>
  <si>
    <t>Total non-current assets</t>
  </si>
  <si>
    <t>Total assets</t>
  </si>
  <si>
    <t>Liabilities and shareholders’ equity</t>
  </si>
  <si>
    <t>  </t>
  </si>
  <si>
    <t>Current liabilities:</t>
  </si>
  <si>
    <t>Trade and otherpayables</t>
  </si>
  <si>
    <t>Accrued liabilities/sales tax</t>
  </si>
  <si>
    <t>Valuation of accruals/sales tax recognition</t>
  </si>
  <si>
    <t>See w/p CC.101</t>
  </si>
  <si>
    <t>Borrowings</t>
  </si>
  <si>
    <t>IBR</t>
  </si>
  <si>
    <t>See w/p GG.1</t>
  </si>
  <si>
    <t>Current tax liabilities</t>
  </si>
  <si>
    <t>Tax rates/Net gain or loss before tax</t>
  </si>
  <si>
    <t>See Tax memo</t>
  </si>
  <si>
    <t>Provisions and other liabilities</t>
  </si>
  <si>
    <t>Probability</t>
  </si>
  <si>
    <t>See w/p PR.1</t>
  </si>
  <si>
    <t>Lease liability</t>
  </si>
  <si>
    <t>Total current liabilities</t>
  </si>
  <si>
    <t>Deferred tax liability</t>
  </si>
  <si>
    <t>Convertible note</t>
  </si>
  <si>
    <t>FV of liability/equity components</t>
  </si>
  <si>
    <t>See w/p KK.102</t>
  </si>
  <si>
    <t>Total non-current liabilities</t>
  </si>
  <si>
    <t>Total liabilities</t>
  </si>
  <si>
    <t>Shareholders’ equity:</t>
  </si>
  <si>
    <t>Share capital</t>
  </si>
  <si>
    <t>Accounting staff</t>
  </si>
  <si>
    <t>Contributed surplus</t>
  </si>
  <si>
    <t xml:space="preserve">See Accounting memo - share based payments </t>
  </si>
  <si>
    <t>FCTR</t>
  </si>
  <si>
    <t>Accumulated deficit</t>
  </si>
  <si>
    <t>Total equity</t>
  </si>
  <si>
    <t>Total liabilities and shareholders’ equity</t>
  </si>
  <si>
    <t>Revenue</t>
  </si>
  <si>
    <t>High</t>
  </si>
  <si>
    <t>IFRS 15 standards</t>
  </si>
  <si>
    <t>See Revenue memo</t>
  </si>
  <si>
    <t>Cost of goods sold</t>
  </si>
  <si>
    <t>Classification between COGS and G&amp;A - chargeback expenses</t>
  </si>
  <si>
    <t>See w/p COGS</t>
  </si>
  <si>
    <t>Gross profit</t>
  </si>
  <si>
    <t>Operating expenses:</t>
  </si>
  <si>
    <t>Employment expenses</t>
  </si>
  <si>
    <t>See w/p 746</t>
  </si>
  <si>
    <t>Depreciation</t>
  </si>
  <si>
    <t>G&amp;A expenses</t>
  </si>
  <si>
    <t>See w/p 740</t>
  </si>
  <si>
    <t>Share-based compensation</t>
  </si>
  <si>
    <t>Total operating expenses</t>
  </si>
  <si>
    <t>Income from operations before tax</t>
  </si>
  <si>
    <t>Other income (expense):</t>
  </si>
  <si>
    <t>Realized gain on derivative liability</t>
  </si>
  <si>
    <t>Unrealized loss on fair value of derivative liability</t>
  </si>
  <si>
    <t>Net foreign exchange losses</t>
  </si>
  <si>
    <t>Other income</t>
  </si>
  <si>
    <t>Finance costs</t>
  </si>
  <si>
    <t>Total other expense</t>
  </si>
  <si>
    <t xml:space="preserve">Income tax expense </t>
  </si>
  <si>
    <t>Net loss</t>
  </si>
  <si>
    <t>OCI - Exchange differences on translation of foreign operations</t>
  </si>
  <si>
    <t>Total comprehensive loss</t>
  </si>
  <si>
    <t>The classification between COGS and G&amp;A expenses for Chargeback expenses should be further assessed or tested.</t>
  </si>
  <si>
    <t>FY24</t>
  </si>
  <si>
    <t>Case by case</t>
  </si>
  <si>
    <t>Based on SOC, fraud risk assessment and preliminary analysis</t>
  </si>
  <si>
    <t>Based on PEG 513, SOC and others such as FS Notes</t>
  </si>
  <si>
    <t>Entity Specific Anlaysis example</t>
  </si>
  <si>
    <t>Link to SOC</t>
  </si>
  <si>
    <t>Link to Fraud Risk Assessment or Fraud memo</t>
  </si>
  <si>
    <t>FSLI assessment</t>
  </si>
  <si>
    <r>
      <rPr>
        <b/>
        <u/>
        <sz val="11"/>
        <rFont val="Calibri"/>
        <family val="2"/>
        <scheme val="minor"/>
      </rPr>
      <t>Management Revenue Override of Control -</t>
    </r>
    <r>
      <rPr>
        <sz val="11"/>
        <rFont val="Calibri"/>
        <family val="2"/>
        <scheme val="minor"/>
      </rPr>
      <t xml:space="preserve">
</t>
    </r>
    <r>
      <rPr>
        <b/>
        <sz val="11"/>
        <rFont val="Calibri"/>
        <family val="2"/>
        <scheme val="minor"/>
      </rPr>
      <t>Incentives/pressures:</t>
    </r>
    <r>
      <rPr>
        <sz val="11"/>
        <rFont val="Calibri"/>
        <family val="2"/>
        <scheme val="minor"/>
      </rPr>
      <t xml:space="preserve"> see below the common scenario, e.g.</t>
    </r>
    <r>
      <rPr>
        <b/>
        <sz val="11"/>
        <rFont val="Calibri"/>
        <family val="2"/>
        <scheme val="minor"/>
      </rPr>
      <t xml:space="preserve"> </t>
    </r>
    <r>
      <rPr>
        <sz val="11"/>
        <rFont val="Calibri"/>
        <family val="2"/>
        <scheme val="minor"/>
      </rPr>
      <t xml:space="preserve">Financial performance may be linked to Management compensation. 
</t>
    </r>
    <r>
      <rPr>
        <b/>
        <sz val="11"/>
        <rFont val="Calibri"/>
        <family val="2"/>
        <scheme val="minor"/>
      </rPr>
      <t>Opportunity</t>
    </r>
    <r>
      <rPr>
        <sz val="11"/>
        <rFont val="Calibri"/>
        <family val="2"/>
        <scheme val="minor"/>
      </rPr>
      <t xml:space="preserve">: see below the common senario. e.g. Management may has the power to alter the financial results and change the significant estimate to get numbers more favourable to them.
</t>
    </r>
  </si>
  <si>
    <r>
      <t xml:space="preserve">1. Test data completeness; See </t>
    </r>
    <r>
      <rPr>
        <b/>
        <i/>
        <sz val="11"/>
        <color rgb="FF002060"/>
        <rFont val="Calibri"/>
        <family val="2"/>
        <scheme val="minor"/>
      </rPr>
      <t>completeness</t>
    </r>
    <r>
      <rPr>
        <sz val="11"/>
        <rFont val="Calibri"/>
        <family val="2"/>
        <scheme val="minor"/>
      </rPr>
      <t xml:space="preserve">' tab.
2. Perform Significant Entries test; See </t>
    </r>
    <r>
      <rPr>
        <b/>
        <i/>
        <sz val="11"/>
        <color theme="2"/>
        <rFont val="Calibri"/>
        <family val="2"/>
        <scheme val="minor"/>
      </rPr>
      <t>'Significant entries'</t>
    </r>
    <r>
      <rPr>
        <sz val="11"/>
        <rFont val="Calibri"/>
        <family val="2"/>
        <scheme val="minor"/>
      </rPr>
      <t xml:space="preserve"> tab.
3. Perform Seldom Account tests. See </t>
    </r>
    <r>
      <rPr>
        <sz val="11"/>
        <color rgb="FF002060"/>
        <rFont val="Calibri"/>
        <family val="2"/>
        <scheme val="minor"/>
      </rPr>
      <t>'Seldom entries</t>
    </r>
    <r>
      <rPr>
        <sz val="11"/>
        <rFont val="Calibri"/>
        <family val="2"/>
        <scheme val="minor"/>
      </rPr>
      <t>' tab.
4. Perform Keyword Searchin test. See "</t>
    </r>
    <r>
      <rPr>
        <b/>
        <sz val="11"/>
        <color rgb="FF002060"/>
        <rFont val="Calibri"/>
        <family val="2"/>
        <scheme val="minor"/>
      </rPr>
      <t>Keyword Searchin</t>
    </r>
    <r>
      <rPr>
        <sz val="11"/>
        <rFont val="Calibri"/>
        <family val="2"/>
        <scheme val="minor"/>
      </rPr>
      <t>" tab.
5. Test period-end transactions.
Note: The aforementioned tabs are integrated in the selection tab referred &gt;&gt;&gt;&gt;&gt;&gt;&gt;&gt;&gt;</t>
    </r>
  </si>
  <si>
    <r>
      <rPr>
        <b/>
        <u/>
        <sz val="11"/>
        <rFont val="Calibri"/>
        <family val="2"/>
        <scheme val="minor"/>
      </rPr>
      <t xml:space="preserve">Revenue Recognition 
</t>
    </r>
    <r>
      <rPr>
        <sz val="11"/>
        <rFont val="Calibri"/>
        <family val="2"/>
        <scheme val="minor"/>
      </rPr>
      <t xml:space="preserve">
</t>
    </r>
    <r>
      <rPr>
        <b/>
        <sz val="11"/>
        <rFont val="Calibri"/>
        <family val="2"/>
        <scheme val="minor"/>
      </rPr>
      <t>Incentive:</t>
    </r>
    <r>
      <rPr>
        <sz val="11"/>
        <rFont val="Calibri"/>
        <family val="2"/>
        <scheme val="minor"/>
      </rPr>
      <t xml:space="preserve"> Revenue could be measurement of performance which provides the incentives.
</t>
    </r>
    <r>
      <rPr>
        <b/>
        <sz val="11"/>
        <rFont val="Calibri"/>
        <family val="2"/>
        <scheme val="minor"/>
      </rPr>
      <t>Opportunity</t>
    </r>
    <r>
      <rPr>
        <sz val="11"/>
        <rFont val="Calibri"/>
        <family val="2"/>
        <scheme val="minor"/>
      </rPr>
      <t xml:space="preserve">: Management may post manual entries to overstate revenue. </t>
    </r>
  </si>
  <si>
    <r>
      <t xml:space="preserve">1. Test data completeness; See </t>
    </r>
    <r>
      <rPr>
        <b/>
        <i/>
        <sz val="11"/>
        <color theme="2"/>
        <rFont val="Calibri"/>
        <family val="2"/>
        <scheme val="minor"/>
      </rPr>
      <t>completeness'</t>
    </r>
    <r>
      <rPr>
        <sz val="11"/>
        <rFont val="Calibri"/>
        <family val="2"/>
        <scheme val="minor"/>
      </rPr>
      <t xml:space="preserve"> tab.
2. Test Unusual Revenue Trasanctionn; See </t>
    </r>
    <r>
      <rPr>
        <b/>
        <i/>
        <sz val="11"/>
        <color theme="2"/>
        <rFont val="Calibri"/>
        <family val="2"/>
        <scheme val="minor"/>
      </rPr>
      <t>'Unusual transaction'</t>
    </r>
    <r>
      <rPr>
        <sz val="11"/>
        <rFont val="Calibri"/>
        <family val="2"/>
        <scheme val="minor"/>
      </rPr>
      <t xml:space="preserve"> tab.
3. Test Reversal of Revenue in the subsequent period. See </t>
    </r>
    <r>
      <rPr>
        <b/>
        <i/>
        <sz val="11"/>
        <color theme="2"/>
        <rFont val="Calibri"/>
        <family val="2"/>
        <scheme val="minor"/>
      </rPr>
      <t>'Reversal of revenue'</t>
    </r>
    <r>
      <rPr>
        <sz val="11"/>
        <rFont val="Calibri"/>
        <family val="2"/>
        <scheme val="minor"/>
      </rPr>
      <t xml:space="preserve"> tab.
Note: The aforementioned tabs are integrated in the selection tab referred &gt;&gt;&gt;&gt;&gt;&gt;&gt;&gt;&gt;
</t>
    </r>
  </si>
  <si>
    <t>We pivoted the GLs and filtered significant transactions greater than PM throughout the year</t>
  </si>
  <si>
    <t>Explicit COTABD (classes of transactions, account balances or disclosures )</t>
  </si>
  <si>
    <t>2. - Loans, convertible notes or other short-term/long-term debts</t>
  </si>
  <si>
    <t>3.  - SBC</t>
  </si>
  <si>
    <r>
      <t xml:space="preserve">tested 100% in </t>
    </r>
    <r>
      <rPr>
        <sz val="11"/>
        <color rgb="FF0070C0"/>
        <rFont val="Calibri"/>
        <family val="2"/>
        <scheme val="minor"/>
      </rPr>
      <t>w/p XX</t>
    </r>
  </si>
  <si>
    <t>tested 100% in other working papers</t>
  </si>
  <si>
    <t>4. - Management bonuses</t>
  </si>
  <si>
    <t>5. - Others</t>
  </si>
  <si>
    <t>1. - Cash and cash equivalent related transactions</t>
  </si>
  <si>
    <r>
      <t xml:space="preserve">The cash balances were confirmed with direct bank confirmations, with complementary bank reconciliation procedures performed in </t>
    </r>
    <r>
      <rPr>
        <b/>
        <sz val="11"/>
        <color rgb="FF0070C0"/>
        <rFont val="Calibri"/>
        <family val="2"/>
        <scheme val="minor"/>
      </rPr>
      <t>wp xx</t>
    </r>
  </si>
  <si>
    <t>Significant entries above PM</t>
  </si>
  <si>
    <t xml:space="preserve">Bank of Canada -FX average rate </t>
  </si>
  <si>
    <t>selected</t>
  </si>
  <si>
    <t>b . Significant Entries (may be too general and too large number of results)</t>
  </si>
  <si>
    <t>c.  Accounting estimate – entries with amount in whole numbers for certain accounts</t>
  </si>
  <si>
    <t>a.  Unusual journal account combination. E.g. Cr revenue but not Dr AR or cash - risks identified for revenue recognition -– (examples)</t>
  </si>
  <si>
    <t xml:space="preserve">d.  User testing </t>
  </si>
  <si>
    <t>e.  Reversing entries between reporting periods (e.g. reversing of revenue after YE)</t>
  </si>
  <si>
    <t>f.   Seldom used accounts (some hidden accounts may be used to park fraudulent transactions, not easy to determine criteria though)</t>
  </si>
  <si>
    <t xml:space="preserve"> g.  keyword searching (containing specific keywords)</t>
  </si>
  <si>
    <t xml:space="preserve"> 
</t>
  </si>
  <si>
    <t>Not selected</t>
  </si>
  <si>
    <t>Others - dependent case by case</t>
  </si>
  <si>
    <t>Auditor's assessment for not selected  tests</t>
  </si>
  <si>
    <t>d.  User testing  - entries posted by an unauthorized party or by non-financial management might reflect inappropriate attitude and/or IC deficiency.</t>
  </si>
  <si>
    <t>The entity does not have accounting estimate, eg provision, contingent assets/liabilities</t>
  </si>
  <si>
    <t>The general ledger/journal reports do not include the users of the journal entries (or all posted by outsourced agent, etc.), created, posted, and modified/approved times.</t>
  </si>
  <si>
    <t>The general ledger/journal reports do not include created, posted, and modified/approved times.</t>
  </si>
  <si>
    <t>Case by case. 
Standard journal entries:  repetitive entries to the same general ledger account numbers, but will use different amounts each time they are entered. E.g. payrolls, purchases/sales, AR/AP, regular cash payments/receipts. (Note: to some entities, recurring transactions with the same amounts are also standard journal entries, e.g. monthly amortizations, repayment of debts, simple interest expenses, etc.)
Non-standard journal entries are: non-repetitive entries. e.g. one-time entries (impairment at period-end, write-off bad debts, stock split/buy backs, legal settlements, debt restructing, etc.)
See right the lists of unusual or inappropriate journal entries:</t>
  </si>
  <si>
    <t>The primary objective of the journal entry testing in this audit is to assess the risk of management override of controls.
Using revenue recognition as an example.  The surge in revenue and the link between top management bonuses with subsequent M&amp;A transaction in consideration, company performance may heighten the risk of intentional misstatements. Therefore, the audit aims to ensure the accuracy, completeness, and validity of revenue recognition processes and to identify any potential fraudulent activities, including unauthorized or inappropriate journal entries.</t>
  </si>
  <si>
    <t>Suggest using Pivot table to process the test.</t>
  </si>
  <si>
    <t>Total debit should equal total credit.</t>
  </si>
  <si>
    <t>Results:</t>
  </si>
  <si>
    <t>areas to show pivot table</t>
  </si>
  <si>
    <t>3. Blank GL/journal report account names/numbers</t>
  </si>
  <si>
    <t>GL/Journal reports - TB - FS tie out</t>
  </si>
  <si>
    <t>No indication of management override of control and/or fraud identified on the integrity of general ledgers/journal reports.</t>
  </si>
  <si>
    <t xml:space="preserve">No material duplicate journal entries identified for current general ledgers/journal reports. </t>
  </si>
  <si>
    <t>We filtered the entire general ledgers/journal reports for CY column X below to check whether there are entries without dates. See below</t>
  </si>
  <si>
    <t>We pivoted the entire general ledgers/reports for CY and filtered out the "Blanks" to check the acccounts with the blank GL/journal report account names/numbers.</t>
  </si>
  <si>
    <t>Mapping - map GL/Journal reports to FSL</t>
  </si>
  <si>
    <t>No material variance identified. GL/Journal reports tied to FSLIs</t>
  </si>
  <si>
    <t>To determine the completness of the GL/Journal reports to undergo further testing for audit engagement</t>
  </si>
  <si>
    <t>3. We applied IFERROR (Vlookup), Sumifs, Index (match), xlookup, etc. functions to GL/Journal reports to calculate the total movement for each account code.</t>
  </si>
  <si>
    <t>7. We applied IFERROR(Vlookup),xlookup, Index(match), etc. function to TB and traced the closing balance for each account code</t>
  </si>
  <si>
    <t>1. The data extracted to journal entry test is based on general ledgers/journal reports.</t>
  </si>
  <si>
    <t>8. We compared results from process #4 and #7 without variance identified.</t>
  </si>
  <si>
    <t>Number of duplicate GL/Journal (same Journal ID with same amounts)</t>
  </si>
  <si>
    <t>No blank Post Dates in the GL/Journal reports.</t>
  </si>
  <si>
    <t>We pivoted the GL/Journal reports and filtered the GL/Journal report accounts in which there were less than or equal to 4 transactions recorded during the periods.</t>
  </si>
  <si>
    <t>We searched the GL/Journal reports columns "Memo" and "Name" to identify the keywords defined in "Selection" tab.</t>
  </si>
  <si>
    <t>We extracted the GL/Journal report records with revenue component and filtered the "split" in column J and fruther tested to determine the reasonableness of the transactions</t>
  </si>
  <si>
    <t>"4030 Services' is a revenue component in the GL/Journal reports. We understand the transaction occurrs routing through "1100 AR", "1110 AR-USD", "1113-AR-GBP" &amp; "split " in column J.</t>
  </si>
  <si>
    <t>Obtain the subsequent GL/Journal reports.</t>
  </si>
  <si>
    <t>Potential Risk Factors (see footnotes)</t>
  </si>
  <si>
    <t>Option 1 Refer to where the risks are analyzed</t>
  </si>
  <si>
    <t>Example:</t>
  </si>
  <si>
    <t>Option 2 Perform your analysis here in the table below</t>
  </si>
  <si>
    <t>Footnotes:</t>
  </si>
  <si>
    <t>According to CPA publication - on server</t>
  </si>
  <si>
    <t>Keyword searching - scan the entries containing words such as “correction, error, mistake, write-off”</t>
  </si>
  <si>
    <t>Only when client has revenue</t>
  </si>
  <si>
    <t>Selected tests</t>
  </si>
  <si>
    <t>Tests for consideration - based on the result of entity specific risk analysis</t>
  </si>
  <si>
    <t xml:space="preserve"> </t>
  </si>
  <si>
    <t>Total debit and credit as per GL</t>
  </si>
  <si>
    <t>As per trial</t>
  </si>
  <si>
    <t>Seqential testins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</si>
</sst>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164" formatCode="_-* #,##0.00_-;\-* #,##0.00_-;_-* &quot;-&quot;??_-;_-@_-"/>
    <numFmt numFmtId="165" formatCode="_-* #,##0_-;\-* #,##0_-;_-* &quot;-&quot;??_-;_-@_-"/>
    <numFmt numFmtId="166" formatCode="[$-F800]dddd\,\ mmmm\ dd\,\ yyyy"/>
    <numFmt numFmtId="167" formatCode="#,##0.00\ _€"/>
    <numFmt numFmtId="168" formatCode="&quot;$&quot;* #,##0.00\ _€"/>
    <numFmt numFmtId="169" formatCode="#,##0;[Red]\ \(#,##0\)"/>
    <numFmt numFmtId="170" formatCode="_(* #,##0_);_(* \(#,##0\);_(* &quot;-&quot;??_);_(@_)"/>
  </numFmts>
  <fonts count="87"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0"/>
      <color rgb="FFFFFFFF"/>
      <name val="Arial"/>
      <family val="2"/>
    </font>
    <font>
      <sz val="11"/>
      <color rgb="FF000000"/>
      <name val="Times New Roman"/>
      <family val="1"/>
    </font>
    <font>
      <sz val="18"/>
      <color rgb="FF000000"/>
      <name val="Times New Roman"/>
      <family val="1"/>
    </font>
    <font>
      <u/>
      <sz val="22"/>
      <color rgb="FF000000"/>
      <name val="Times New Roman"/>
      <family val="1"/>
    </font>
    <font>
      <sz val="11"/>
      <color indexed="8"/>
      <name val="Calibri"/>
      <family val="2"/>
      <scheme val="minor"/>
    </font>
    <font>
      <u/>
      <sz val="11"/>
      <color theme="10"/>
      <name val="Calibri"/>
      <family val="2"/>
    </font>
    <font>
      <sz val="11"/>
      <color rgb="FFFF0000"/>
      <name val="Calibri"/>
      <family val="2"/>
      <scheme val="minor"/>
    </font>
    <font>
      <u/>
      <sz val="11"/>
      <color theme="10"/>
      <name val="Calibri"/>
      <family val="2"/>
      <scheme val="minor"/>
    </font>
    <font>
      <b/>
      <sz val="11"/>
      <color rgb="FF000000"/>
      <name val="Calibri"/>
      <family val="2"/>
    </font>
    <font>
      <u/>
      <sz val="11"/>
      <color theme="10"/>
      <name val="Times New Roman"/>
      <family val="1"/>
    </font>
    <font>
      <b/>
      <sz val="16"/>
      <color theme="0"/>
      <name val="Times New Roman"/>
      <family val="1"/>
    </font>
    <font>
      <b/>
      <i/>
      <sz val="11"/>
      <color rgb="FF000000"/>
      <name val="Times New Roman"/>
      <family val="1"/>
    </font>
    <font>
      <b/>
      <i/>
      <sz val="11"/>
      <color rgb="FFFF0000"/>
      <name val="Times New Roman"/>
      <family val="1"/>
    </font>
    <font>
      <b/>
      <i/>
      <sz val="14"/>
      <color theme="2" tint="-0.249977111117893"/>
      <name val="Times New Roman"/>
      <family val="1"/>
    </font>
    <font>
      <b/>
      <sz val="11"/>
      <color rgb="FF000000"/>
      <name val="Times New Roman"/>
      <family val="1"/>
    </font>
    <font>
      <b/>
      <sz val="11"/>
      <color theme="2" tint="-0.249977111117893"/>
      <name val="Times New Roman"/>
      <family val="1"/>
    </font>
    <font>
      <sz val="8"/>
      <name val="Calibri"/>
      <family val="2"/>
    </font>
    <font>
      <sz val="11"/>
      <color rgb="FF000000"/>
      <name val="Calibri"/>
      <family val="2"/>
    </font>
    <font>
      <sz val="8"/>
      <color rgb="FF000000"/>
      <name val="Arial"/>
      <family val="2"/>
    </font>
    <font>
      <b/>
      <i/>
      <sz val="11"/>
      <color rgb="FF0070C0"/>
      <name val="Calibri"/>
      <family val="2"/>
    </font>
    <font>
      <sz val="11"/>
      <color theme="1"/>
      <name val="Calibri"/>
      <family val="2"/>
    </font>
    <font>
      <b/>
      <sz val="11"/>
      <color rgb="FF000080"/>
      <name val="Calibri"/>
      <family val="2"/>
    </font>
    <font>
      <sz val="11"/>
      <color rgb="FF000000"/>
      <name val="Calibri"/>
      <family val="2"/>
      <scheme val="minor"/>
    </font>
    <font>
      <sz val="11"/>
      <color theme="4" tint="-0.249977111117893"/>
      <name val="Calibri"/>
      <family val="2"/>
    </font>
    <font>
      <b/>
      <sz val="11"/>
      <color theme="0"/>
      <name val="Calibri"/>
      <family val="2"/>
      <scheme val="minor"/>
    </font>
    <font>
      <b/>
      <i/>
      <sz val="11"/>
      <color theme="2"/>
      <name val="Calibri"/>
      <family val="2"/>
    </font>
    <font>
      <sz val="11"/>
      <color rgb="FF000000"/>
      <name val="Webdings"/>
      <family val="1"/>
      <charset val="2"/>
    </font>
    <font>
      <b/>
      <sz val="11"/>
      <name val="Calibri"/>
      <family val="2"/>
      <scheme val="minor"/>
    </font>
    <font>
      <b/>
      <i/>
      <sz val="11"/>
      <color rgb="FF0070C0"/>
      <name val="Calibri"/>
      <family val="2"/>
      <scheme val="minor"/>
    </font>
    <font>
      <sz val="11"/>
      <name val="Calibri"/>
      <family val="2"/>
      <scheme val="minor"/>
    </font>
    <font>
      <b/>
      <sz val="11"/>
      <color rgb="FF000080"/>
      <name val="Calibri"/>
      <family val="2"/>
      <scheme val="minor"/>
    </font>
    <font>
      <b/>
      <sz val="11"/>
      <color rgb="FF0070C0"/>
      <name val="Calibri"/>
      <family val="2"/>
      <scheme val="minor"/>
    </font>
    <font>
      <sz val="11"/>
      <color rgb="FFFF0000"/>
      <name val="Calibri"/>
      <family val="2"/>
    </font>
    <font>
      <u/>
      <sz val="11"/>
      <color rgb="FF0070C0"/>
      <name val="Calibri"/>
      <family val="2"/>
    </font>
    <font>
      <u/>
      <sz val="11"/>
      <color rgb="FF0070C0"/>
      <name val="Calibri"/>
      <family val="2"/>
      <scheme val="minor"/>
    </font>
    <font>
      <b/>
      <sz val="9"/>
      <color indexed="8"/>
      <name val="Arial"/>
      <family val="2"/>
    </font>
    <font>
      <b/>
      <sz val="8"/>
      <color indexed="8"/>
      <name val="Arial"/>
      <family val="2"/>
    </font>
    <font>
      <sz val="8"/>
      <color indexed="8"/>
      <name val="Arial"/>
      <family val="2"/>
    </font>
    <font>
      <b/>
      <u/>
      <sz val="11"/>
      <color rgb="FF000000"/>
      <name val="Calibri"/>
      <family val="2"/>
    </font>
    <font>
      <b/>
      <sz val="9"/>
      <color theme="4" tint="-0.249977111117893"/>
      <name val="Arial"/>
      <family val="2"/>
    </font>
    <font>
      <sz val="10"/>
      <color indexed="8"/>
      <name val="Calibri"/>
      <family val="2"/>
      <scheme val="minor"/>
    </font>
    <font>
      <sz val="11"/>
      <color theme="2"/>
      <name val="Calibri"/>
      <family val="2"/>
    </font>
    <font>
      <sz val="11"/>
      <name val="Calibri"/>
      <family val="2"/>
    </font>
    <font>
      <b/>
      <i/>
      <sz val="11"/>
      <color theme="2" tint="0.39997558519241921"/>
      <name val="Calibri"/>
      <family val="2"/>
      <scheme val="minor"/>
    </font>
    <font>
      <sz val="11"/>
      <color theme="2"/>
      <name val="Calibri"/>
      <family val="2"/>
      <scheme val="minor"/>
    </font>
    <font>
      <sz val="11"/>
      <color rgb="FFC00000"/>
      <name val="Calibri"/>
      <family val="2"/>
      <scheme val="minor"/>
    </font>
    <font>
      <sz val="11"/>
      <color rgb="FF0070C0"/>
      <name val="Calibri"/>
      <family val="2"/>
      <scheme val="minor"/>
    </font>
    <font>
      <b/>
      <i/>
      <u/>
      <sz val="11"/>
      <color rgb="FF0070C0"/>
      <name val="Calibri"/>
      <family val="2"/>
      <scheme val="minor"/>
    </font>
    <font>
      <sz val="11"/>
      <color rgb="FF0070C0"/>
      <name val="Calibri"/>
      <family val="2"/>
    </font>
    <font>
      <b/>
      <sz val="11"/>
      <color rgb="FF000000"/>
      <name val="Calibri"/>
      <family val="2"/>
      <scheme val="minor"/>
    </font>
    <font>
      <i/>
      <sz val="11"/>
      <name val="Calibri"/>
      <family val="2"/>
      <scheme val="minor"/>
    </font>
    <font>
      <b/>
      <i/>
      <sz val="11"/>
      <color rgb="FF000000"/>
      <name val="Calibri"/>
      <family val="2"/>
    </font>
    <font>
      <sz val="10"/>
      <color indexed="8"/>
      <name val="Georgia"/>
      <family val="1"/>
    </font>
    <font>
      <sz val="9"/>
      <color indexed="8"/>
      <name val="Georgia"/>
      <family val="1"/>
    </font>
    <font>
      <sz val="9"/>
      <color rgb="FF0070C0"/>
      <name val="Georgia"/>
      <family val="1"/>
    </font>
    <font>
      <u/>
      <sz val="9"/>
      <color theme="10"/>
      <name val="Georgia"/>
      <family val="1"/>
    </font>
    <font>
      <sz val="9"/>
      <color rgb="FF000000"/>
      <name val="Georgia"/>
      <family val="1"/>
    </font>
    <font>
      <b/>
      <sz val="9"/>
      <color rgb="FF0070C0"/>
      <name val="Georgia"/>
      <family val="1"/>
    </font>
    <font>
      <b/>
      <u/>
      <sz val="10"/>
      <color rgb="FF0070C0"/>
      <name val="Georgia"/>
      <family val="1"/>
    </font>
    <font>
      <sz val="10"/>
      <name val="Georgia"/>
      <family val="1"/>
    </font>
    <font>
      <sz val="10"/>
      <color rgb="FF000000"/>
      <name val="Georgia"/>
      <family val="1"/>
    </font>
    <font>
      <b/>
      <sz val="10"/>
      <color rgb="FF000000"/>
      <name val="Georgia"/>
      <family val="1"/>
    </font>
    <font>
      <u/>
      <sz val="10"/>
      <color theme="10"/>
      <name val="Georgia"/>
      <family val="1"/>
    </font>
    <font>
      <sz val="10"/>
      <color rgb="FFFF0000"/>
      <name val="Georgia"/>
      <family val="1"/>
    </font>
    <font>
      <b/>
      <sz val="10"/>
      <color indexed="8"/>
      <name val="Georgia"/>
      <family val="1"/>
    </font>
    <font>
      <b/>
      <sz val="10"/>
      <color rgb="FFFF0000"/>
      <name val="Georgia"/>
      <family val="1"/>
    </font>
    <font>
      <b/>
      <sz val="11"/>
      <color theme="1"/>
      <name val="Calibri"/>
      <family val="2"/>
    </font>
    <font>
      <b/>
      <sz val="11"/>
      <color rgb="FF0070C0"/>
      <name val="Calibri"/>
      <family val="2"/>
    </font>
    <font>
      <b/>
      <u/>
      <sz val="11"/>
      <name val="Calibri"/>
      <family val="2"/>
      <scheme val="minor"/>
    </font>
    <font>
      <b/>
      <i/>
      <sz val="11"/>
      <color rgb="FF002060"/>
      <name val="Calibri"/>
      <family val="2"/>
      <scheme val="minor"/>
    </font>
    <font>
      <b/>
      <i/>
      <sz val="11"/>
      <color theme="2"/>
      <name val="Calibri"/>
      <family val="2"/>
      <scheme val="minor"/>
    </font>
    <font>
      <sz val="11"/>
      <color rgb="FF002060"/>
      <name val="Calibri"/>
      <family val="2"/>
      <scheme val="minor"/>
    </font>
    <font>
      <b/>
      <sz val="11"/>
      <color rgb="FF002060"/>
      <name val="Calibri"/>
      <family val="2"/>
      <scheme val="minor"/>
    </font>
    <font>
      <b/>
      <sz val="11"/>
      <color rgb="FFFF0000"/>
      <name val="Calibri"/>
      <family val="2"/>
      <scheme val="minor"/>
    </font>
    <font>
      <b/>
      <u/>
      <sz val="11"/>
      <color rgb="FF000000"/>
      <name val="Calibri"/>
      <family val="2"/>
      <scheme val="minor"/>
    </font>
  </fonts>
  <fills count="17">
    <fill>
      <patternFill patternType="none"/>
    </fill>
    <fill>
      <patternFill patternType="gray125"/>
    </fill>
    <fill>
      <patternFill patternType="solid">
        <fgColor rgb="FFE0301E"/>
        <bgColor rgb="FFFFFFFF"/>
      </patternFill>
    </fill>
    <fill>
      <patternFill patternType="solid">
        <fgColor rgb="FFF2ABA4"/>
        <bgColor rgb="FFFFFFFF"/>
      </patternFill>
    </fill>
    <fill>
      <patternFill patternType="solid">
        <fgColor theme="2" tint="-0.249977111117893"/>
        <bgColor indexed="64"/>
      </patternFill>
    </fill>
    <fill>
      <patternFill patternType="solid">
        <fgColor theme="2" tint="0.59999389629810485"/>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
      <patternFill patternType="solid">
        <fgColor theme="7" tint="0.39997558519241921"/>
        <bgColor indexed="64"/>
      </patternFill>
    </fill>
    <fill>
      <patternFill patternType="solid">
        <fgColor theme="3" tint="-0.749992370372631"/>
        <bgColor indexed="64"/>
      </patternFill>
    </fill>
  </fills>
  <borders count="58">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right style="thin">
        <color indexed="64"/>
      </right>
      <top style="thin">
        <color theme="0"/>
      </top>
      <bottom style="thin">
        <color indexed="64"/>
      </bottom>
      <diagonal/>
    </border>
    <border>
      <left style="thin">
        <color indexed="64"/>
      </left>
      <right/>
      <top style="thin">
        <color theme="0"/>
      </top>
      <bottom style="thin">
        <color indexed="64"/>
      </bottom>
      <diagonal/>
    </border>
    <border>
      <left/>
      <right/>
      <top style="thin">
        <color theme="0"/>
      </top>
      <bottom style="thin">
        <color indexed="64"/>
      </bottom>
      <diagonal/>
    </border>
    <border>
      <left style="thin">
        <color rgb="FF999999"/>
      </left>
      <right/>
      <top style="thin">
        <color rgb="FF999999"/>
      </top>
      <bottom/>
      <diagonal/>
    </border>
    <border>
      <left style="thin">
        <color rgb="FF999999"/>
      </left>
      <right/>
      <top style="thin">
        <color indexed="65"/>
      </top>
      <bottom/>
      <diagonal/>
    </border>
    <border>
      <left style="thin">
        <color rgb="FF999999"/>
      </left>
      <right/>
      <top style="thin">
        <color rgb="FF999999"/>
      </top>
      <bottom style="thin">
        <color rgb="FF999999"/>
      </bottom>
      <diagonal/>
    </border>
    <border>
      <left/>
      <right/>
      <top style="thin">
        <color indexed="64"/>
      </top>
      <bottom/>
      <diagonal/>
    </border>
    <border>
      <left style="thin">
        <color indexed="64"/>
      </left>
      <right/>
      <top style="thin">
        <color indexed="64"/>
      </top>
      <bottom/>
      <diagonal/>
    </border>
    <border>
      <left style="thin">
        <color rgb="FF999999"/>
      </left>
      <right style="thin">
        <color rgb="FF999999"/>
      </right>
      <top style="thin">
        <color rgb="FF999999"/>
      </top>
      <bottom/>
      <diagonal/>
    </border>
    <border>
      <left style="thin">
        <color rgb="FF999999"/>
      </left>
      <right style="thin">
        <color rgb="FF999999"/>
      </right>
      <top style="thin">
        <color indexed="65"/>
      </top>
      <bottom/>
      <diagonal/>
    </border>
    <border>
      <left style="thin">
        <color rgb="FF999999"/>
      </left>
      <right style="thin">
        <color rgb="FF999999"/>
      </right>
      <top style="thin">
        <color rgb="FF999999"/>
      </top>
      <bottom style="thin">
        <color rgb="FF999999"/>
      </bottom>
      <diagonal/>
    </border>
    <border>
      <left style="thin">
        <color auto="1"/>
      </left>
      <right style="dashed">
        <color auto="1"/>
      </right>
      <top style="thin">
        <color auto="1"/>
      </top>
      <bottom style="dashed">
        <color auto="1"/>
      </bottom>
      <diagonal/>
    </border>
    <border>
      <left style="dashed">
        <color auto="1"/>
      </left>
      <right style="thin">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thin">
        <color auto="1"/>
      </right>
      <top style="dashed">
        <color auto="1"/>
      </top>
      <bottom style="thin">
        <color auto="1"/>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auto="1"/>
      </left>
      <right style="thin">
        <color auto="1"/>
      </right>
      <top style="thin">
        <color auto="1"/>
      </top>
      <bottom/>
      <diagonal/>
    </border>
    <border>
      <left style="dashed">
        <color auto="1"/>
      </left>
      <right style="thin">
        <color auto="1"/>
      </right>
      <top/>
      <bottom style="thin">
        <color auto="1"/>
      </bottom>
      <diagonal/>
    </border>
    <border>
      <left style="dashed">
        <color auto="1"/>
      </left>
      <right style="thin">
        <color auto="1"/>
      </right>
      <top/>
      <bottom/>
      <diagonal/>
    </border>
    <border>
      <left style="dashed">
        <color auto="1"/>
      </left>
      <right style="thin">
        <color auto="1"/>
      </right>
      <top/>
      <bottom style="dashed">
        <color auto="1"/>
      </bottom>
      <diagonal/>
    </border>
    <border>
      <left/>
      <right/>
      <top/>
      <bottom style="medium">
        <color indexed="64"/>
      </bottom>
      <diagonal/>
    </border>
    <border>
      <left/>
      <right/>
      <top/>
      <bottom style="medium">
        <color rgb="FF000000"/>
      </bottom>
      <diagonal/>
    </border>
    <border>
      <left/>
      <right/>
      <top/>
      <bottom style="double">
        <color rgb="FF000000"/>
      </bottom>
      <diagonal/>
    </border>
    <border>
      <left/>
      <right/>
      <top style="medium">
        <color indexed="64"/>
      </top>
      <bottom style="medium">
        <color indexed="64"/>
      </bottom>
      <diagonal/>
    </border>
    <border>
      <left/>
      <right/>
      <top style="double">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auto="1"/>
      </right>
      <top style="thin">
        <color auto="1"/>
      </top>
      <bottom style="dashed">
        <color auto="1"/>
      </bottom>
      <diagonal/>
    </border>
    <border>
      <left style="dashed">
        <color auto="1"/>
      </left>
      <right style="medium">
        <color indexed="64"/>
      </right>
      <top style="thin">
        <color auto="1"/>
      </top>
      <bottom style="dashed">
        <color auto="1"/>
      </bottom>
      <diagonal/>
    </border>
    <border>
      <left style="medium">
        <color indexed="64"/>
      </left>
      <right style="dashed">
        <color auto="1"/>
      </right>
      <top style="dashed">
        <color auto="1"/>
      </top>
      <bottom style="medium">
        <color indexed="64"/>
      </bottom>
      <diagonal/>
    </border>
    <border>
      <left style="dashed">
        <color indexed="64"/>
      </left>
      <right style="dashed">
        <color indexed="64"/>
      </right>
      <top style="dashed">
        <color indexed="64"/>
      </top>
      <bottom style="medium">
        <color indexed="64"/>
      </bottom>
      <diagonal/>
    </border>
    <border>
      <left style="dashed">
        <color auto="1"/>
      </left>
      <right style="medium">
        <color indexed="64"/>
      </right>
      <top style="dashed">
        <color auto="1"/>
      </top>
      <bottom style="medium">
        <color indexed="64"/>
      </bottom>
      <diagonal/>
    </border>
  </borders>
  <cellStyleXfs count="29">
    <xf numFmtId="0" fontId="0" fillId="0" borderId="0"/>
    <xf numFmtId="0" fontId="11" fillId="0" borderId="0"/>
    <xf numFmtId="0" fontId="12" fillId="2" borderId="1" applyNumberFormat="0" applyBorder="0" applyAlignment="0" applyProtection="0"/>
    <xf numFmtId="0" fontId="11" fillId="3" borderId="2" applyNumberFormat="0" applyBorder="0" applyAlignment="0" applyProtection="0"/>
    <xf numFmtId="0" fontId="16" fillId="0" borderId="3"/>
    <xf numFmtId="0" fontId="17" fillId="0" borderId="0" applyNumberFormat="0" applyFill="0" applyBorder="0" applyAlignment="0" applyProtection="0"/>
    <xf numFmtId="0" fontId="19" fillId="0" borderId="3" applyNumberFormat="0" applyFill="0" applyBorder="0" applyAlignment="0" applyProtection="0"/>
    <xf numFmtId="164" fontId="16" fillId="0" borderId="3" applyFont="0" applyFill="0" applyBorder="0" applyAlignment="0" applyProtection="0"/>
    <xf numFmtId="164" fontId="10" fillId="0" borderId="3" applyFont="0" applyFill="0" applyBorder="0" applyAlignment="0" applyProtection="0"/>
    <xf numFmtId="0" fontId="10" fillId="0" borderId="3"/>
    <xf numFmtId="0" fontId="10" fillId="0" borderId="3"/>
    <xf numFmtId="0" fontId="9" fillId="0" borderId="3"/>
    <xf numFmtId="0" fontId="9" fillId="0" borderId="3"/>
    <xf numFmtId="164" fontId="9" fillId="0" borderId="3" applyFont="0" applyFill="0" applyBorder="0" applyAlignment="0" applyProtection="0"/>
    <xf numFmtId="0" fontId="8" fillId="0" borderId="3"/>
    <xf numFmtId="164" fontId="8" fillId="0" borderId="3" applyFont="0" applyFill="0" applyBorder="0" applyAlignment="0" applyProtection="0"/>
    <xf numFmtId="44" fontId="7" fillId="0" borderId="3" applyFont="0" applyFill="0" applyBorder="0" applyAlignment="0" applyProtection="0"/>
    <xf numFmtId="0" fontId="30" fillId="0" borderId="3"/>
    <xf numFmtId="164" fontId="6" fillId="0" borderId="3" applyFont="0" applyFill="0" applyBorder="0" applyAlignment="0" applyProtection="0"/>
    <xf numFmtId="0" fontId="34" fillId="0" borderId="3"/>
    <xf numFmtId="164" fontId="34" fillId="0" borderId="3" applyFont="0" applyFill="0" applyBorder="0" applyAlignment="0" applyProtection="0"/>
    <xf numFmtId="0" fontId="5" fillId="0" borderId="3"/>
    <xf numFmtId="0" fontId="4" fillId="0" borderId="3"/>
    <xf numFmtId="0" fontId="16" fillId="0" borderId="3"/>
    <xf numFmtId="0" fontId="3" fillId="0" borderId="3"/>
    <xf numFmtId="164" fontId="29" fillId="0" borderId="0" applyFont="0" applyFill="0" applyBorder="0" applyAlignment="0" applyProtection="0"/>
    <xf numFmtId="0" fontId="1" fillId="0" borderId="3"/>
    <xf numFmtId="164" fontId="1" fillId="0" borderId="3" applyFont="0" applyFill="0" applyBorder="0" applyAlignment="0" applyProtection="0"/>
    <xf numFmtId="0" fontId="17" fillId="0" borderId="3" applyNumberFormat="0" applyFill="0" applyBorder="0" applyAlignment="0" applyProtection="0"/>
  </cellStyleXfs>
  <cellXfs count="486">
    <xf numFmtId="0" fontId="0" fillId="0" borderId="0" xfId="0"/>
    <xf numFmtId="0" fontId="13" fillId="0" borderId="0" xfId="0" applyFont="1"/>
    <xf numFmtId="0" fontId="16" fillId="0" borderId="3" xfId="4"/>
    <xf numFmtId="0" fontId="13"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left" vertical="center" wrapText="1"/>
    </xf>
    <xf numFmtId="0" fontId="20" fillId="0" borderId="0" xfId="0" applyFont="1"/>
    <xf numFmtId="0" fontId="13" fillId="0" borderId="8" xfId="0" applyFont="1" applyBorder="1" applyAlignment="1">
      <alignment horizontal="left" vertical="center"/>
    </xf>
    <xf numFmtId="0" fontId="13" fillId="0" borderId="10" xfId="0" applyFont="1" applyBorder="1" applyAlignment="1">
      <alignment horizontal="left"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12" xfId="0" applyFont="1" applyBorder="1" applyAlignment="1">
      <alignment horizontal="left" vertical="center" wrapText="1"/>
    </xf>
    <xf numFmtId="0" fontId="13" fillId="0" borderId="7" xfId="0" applyFont="1" applyBorder="1" applyAlignment="1">
      <alignment horizontal="left" vertical="center"/>
    </xf>
    <xf numFmtId="0" fontId="13" fillId="0" borderId="7" xfId="0" applyFont="1" applyBorder="1" applyAlignment="1">
      <alignment horizontal="left" vertical="center" wrapText="1"/>
    </xf>
    <xf numFmtId="0" fontId="13" fillId="0" borderId="9" xfId="0" applyFont="1" applyBorder="1" applyAlignment="1">
      <alignment horizontal="left" vertical="center"/>
    </xf>
    <xf numFmtId="0" fontId="22" fillId="4" borderId="14" xfId="0" applyFont="1" applyFill="1" applyBorder="1" applyAlignment="1">
      <alignment horizontal="left" vertical="center"/>
    </xf>
    <xf numFmtId="0" fontId="22" fillId="4" borderId="14" xfId="0" applyFont="1" applyFill="1" applyBorder="1" applyAlignment="1">
      <alignment horizontal="left" vertical="center" wrapText="1"/>
    </xf>
    <xf numFmtId="0" fontId="24"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9" xfId="0" applyFont="1" applyBorder="1" applyAlignment="1">
      <alignment horizontal="left" vertical="center" wrapText="1"/>
    </xf>
    <xf numFmtId="0" fontId="13" fillId="0" borderId="12" xfId="0" applyFont="1" applyBorder="1" applyAlignment="1">
      <alignment horizontal="right" vertical="center"/>
    </xf>
    <xf numFmtId="0" fontId="27" fillId="6" borderId="4" xfId="0" applyFont="1" applyFill="1" applyBorder="1" applyAlignment="1">
      <alignment horizontal="left" vertical="center" wrapText="1"/>
    </xf>
    <xf numFmtId="0" fontId="13" fillId="0" borderId="12" xfId="0" applyFont="1" applyBorder="1" applyAlignment="1">
      <alignment horizontal="right" vertical="top"/>
    </xf>
    <xf numFmtId="0" fontId="26" fillId="0" borderId="12" xfId="0" applyFont="1" applyBorder="1" applyAlignment="1">
      <alignment horizontal="left" vertical="center" wrapText="1"/>
    </xf>
    <xf numFmtId="0" fontId="0" fillId="0" borderId="3" xfId="0" applyBorder="1"/>
    <xf numFmtId="0" fontId="0" fillId="0" borderId="0" xfId="0" applyAlignment="1">
      <alignment vertical="center"/>
    </xf>
    <xf numFmtId="0" fontId="31" fillId="0" borderId="0" xfId="0" applyFont="1"/>
    <xf numFmtId="49" fontId="33" fillId="0" borderId="3" xfId="11" applyNumberFormat="1" applyFont="1" applyAlignment="1">
      <alignment horizontal="left"/>
    </xf>
    <xf numFmtId="0" fontId="31" fillId="0" borderId="0" xfId="0" applyFont="1" applyAlignment="1">
      <alignment horizontal="left" vertical="top"/>
    </xf>
    <xf numFmtId="0" fontId="0" fillId="0" borderId="0" xfId="0" applyAlignment="1">
      <alignment horizontal="left" vertical="top"/>
    </xf>
    <xf numFmtId="0" fontId="17" fillId="0" borderId="3" xfId="5" applyBorder="1" applyAlignment="1">
      <alignment vertical="center"/>
    </xf>
    <xf numFmtId="0" fontId="0" fillId="0" borderId="3" xfId="0" applyBorder="1" applyAlignment="1">
      <alignment horizontal="left" vertical="top"/>
    </xf>
    <xf numFmtId="0" fontId="17" fillId="0" borderId="0" xfId="5" applyAlignment="1">
      <alignment horizontal="left" vertical="top"/>
    </xf>
    <xf numFmtId="166" fontId="0" fillId="0" borderId="0" xfId="0" applyNumberFormat="1"/>
    <xf numFmtId="0" fontId="32" fillId="0" borderId="3" xfId="9" applyFont="1"/>
    <xf numFmtId="0" fontId="38" fillId="0" borderId="0" xfId="0" applyFont="1"/>
    <xf numFmtId="0" fontId="34" fillId="0" borderId="0" xfId="0" applyFont="1"/>
    <xf numFmtId="0" fontId="40" fillId="0" borderId="0" xfId="0" applyFont="1"/>
    <xf numFmtId="0" fontId="34" fillId="0" borderId="0" xfId="0" applyFont="1" applyAlignment="1">
      <alignment horizontal="left" vertical="top"/>
    </xf>
    <xf numFmtId="0" fontId="34" fillId="0" borderId="3" xfId="0" applyFont="1" applyBorder="1" applyAlignment="1">
      <alignment horizontal="left"/>
    </xf>
    <xf numFmtId="0" fontId="34" fillId="0" borderId="3" xfId="0" applyFont="1" applyBorder="1"/>
    <xf numFmtId="0" fontId="40" fillId="0" borderId="0" xfId="0" applyFont="1" applyAlignment="1">
      <alignment vertical="top"/>
    </xf>
    <xf numFmtId="0" fontId="43" fillId="0" borderId="0" xfId="0" applyFont="1"/>
    <xf numFmtId="0" fontId="36" fillId="0" borderId="4" xfId="0" applyFont="1" applyBorder="1" applyAlignment="1">
      <alignment horizontal="left"/>
    </xf>
    <xf numFmtId="0" fontId="39" fillId="0" borderId="4" xfId="0" applyFont="1" applyBorder="1" applyAlignment="1">
      <alignment horizontal="left"/>
    </xf>
    <xf numFmtId="0" fontId="4" fillId="0" borderId="4" xfId="0" applyFont="1" applyBorder="1" applyAlignment="1">
      <alignment horizontal="left" vertical="top"/>
    </xf>
    <xf numFmtId="0" fontId="4" fillId="0" borderId="4" xfId="0" applyFont="1" applyBorder="1" applyAlignment="1" applyProtection="1">
      <alignment horizontal="left" vertical="top"/>
      <protection hidden="1"/>
    </xf>
    <xf numFmtId="0" fontId="19" fillId="0" borderId="4" xfId="5" applyNumberFormat="1" applyFont="1" applyFill="1" applyBorder="1" applyAlignment="1" applyProtection="1">
      <alignment horizontal="left" vertical="top" wrapText="1"/>
      <protection hidden="1"/>
    </xf>
    <xf numFmtId="0" fontId="39" fillId="0" borderId="3" xfId="0" applyFont="1" applyBorder="1" applyAlignment="1">
      <alignment horizontal="left"/>
    </xf>
    <xf numFmtId="0" fontId="40" fillId="0" borderId="0" xfId="0" applyFont="1" applyAlignment="1">
      <alignment horizontal="left" vertical="top"/>
    </xf>
    <xf numFmtId="49" fontId="42" fillId="0" borderId="3" xfId="11" applyNumberFormat="1" applyFont="1" applyAlignment="1">
      <alignment horizontal="left" vertical="top"/>
    </xf>
    <xf numFmtId="0" fontId="47" fillId="0" borderId="5" xfId="23" applyFont="1" applyBorder="1" applyAlignment="1">
      <alignment horizontal="center" wrapText="1"/>
    </xf>
    <xf numFmtId="0" fontId="16" fillId="0" borderId="3" xfId="23"/>
    <xf numFmtId="0" fontId="48" fillId="0" borderId="3" xfId="23" applyFont="1" applyAlignment="1">
      <alignment horizontal="left" wrapText="1"/>
    </xf>
    <xf numFmtId="0" fontId="49" fillId="0" borderId="3" xfId="23" applyFont="1" applyAlignment="1">
      <alignment horizontal="left" wrapText="1"/>
    </xf>
    <xf numFmtId="167" fontId="49" fillId="0" borderId="3" xfId="23" applyNumberFormat="1" applyFont="1" applyAlignment="1">
      <alignment horizontal="right" wrapText="1"/>
    </xf>
    <xf numFmtId="14" fontId="49" fillId="0" borderId="3" xfId="23" applyNumberFormat="1" applyFont="1" applyAlignment="1">
      <alignment horizontal="left" wrapText="1"/>
    </xf>
    <xf numFmtId="0" fontId="49" fillId="0" borderId="3" xfId="23" quotePrefix="1" applyFont="1" applyAlignment="1">
      <alignment horizontal="left" wrapText="1"/>
    </xf>
    <xf numFmtId="168" fontId="48" fillId="0" borderId="21" xfId="23" applyNumberFormat="1" applyFont="1" applyBorder="1" applyAlignment="1">
      <alignment horizontal="right" wrapText="1"/>
    </xf>
    <xf numFmtId="0" fontId="50" fillId="0" borderId="0" xfId="0" applyFont="1" applyAlignment="1">
      <alignment horizontal="left" vertical="top"/>
    </xf>
    <xf numFmtId="0" fontId="35" fillId="0" borderId="0" xfId="0" applyFont="1"/>
    <xf numFmtId="0" fontId="51" fillId="0" borderId="3" xfId="23" applyFont="1" applyAlignment="1">
      <alignment horizontal="center" wrapText="1"/>
    </xf>
    <xf numFmtId="0" fontId="16" fillId="5" borderId="3" xfId="23" applyFill="1"/>
    <xf numFmtId="0" fontId="47" fillId="0" borderId="5" xfId="4" applyFont="1" applyBorder="1" applyAlignment="1">
      <alignment horizontal="center" wrapText="1"/>
    </xf>
    <xf numFmtId="0" fontId="48" fillId="0" borderId="3" xfId="4" applyFont="1" applyAlignment="1">
      <alignment horizontal="left"/>
    </xf>
    <xf numFmtId="0" fontId="49" fillId="0" borderId="3" xfId="4" applyFont="1" applyAlignment="1">
      <alignment horizontal="left" wrapText="1"/>
    </xf>
    <xf numFmtId="167" fontId="49" fillId="0" borderId="3" xfId="4" applyNumberFormat="1" applyFont="1" applyAlignment="1">
      <alignment horizontal="right" wrapText="1"/>
    </xf>
    <xf numFmtId="0" fontId="49" fillId="0" borderId="3" xfId="4" quotePrefix="1" applyFont="1" applyAlignment="1">
      <alignment horizontal="left" wrapText="1"/>
    </xf>
    <xf numFmtId="168" fontId="48" fillId="0" borderId="21" xfId="4" applyNumberFormat="1" applyFont="1" applyBorder="1" applyAlignment="1">
      <alignment horizontal="right" wrapText="1"/>
    </xf>
    <xf numFmtId="0" fontId="49" fillId="0" borderId="3" xfId="4" applyFont="1" applyAlignment="1">
      <alignment horizontal="right" wrapText="1"/>
    </xf>
    <xf numFmtId="0" fontId="0" fillId="0" borderId="18" xfId="0" pivotButton="1" applyBorder="1"/>
    <xf numFmtId="0" fontId="0" fillId="0" borderId="18" xfId="0" applyBorder="1" applyAlignment="1">
      <alignment horizontal="left"/>
    </xf>
    <xf numFmtId="0" fontId="0" fillId="0" borderId="19" xfId="0" applyBorder="1" applyAlignment="1">
      <alignment horizontal="left"/>
    </xf>
    <xf numFmtId="0" fontId="17" fillId="0" borderId="4" xfId="5" quotePrefix="1" applyNumberFormat="1" applyFill="1" applyBorder="1" applyAlignment="1" applyProtection="1">
      <alignment horizontal="left" vertical="top"/>
      <protection hidden="1"/>
    </xf>
    <xf numFmtId="0" fontId="52" fillId="0" borderId="3" xfId="23" applyFont="1"/>
    <xf numFmtId="0" fontId="47" fillId="0" borderId="3" xfId="23" applyFont="1" applyAlignment="1">
      <alignment horizontal="center" wrapText="1"/>
    </xf>
    <xf numFmtId="0" fontId="2" fillId="0" borderId="4" xfId="0" applyFont="1" applyBorder="1" applyAlignment="1">
      <alignment horizontal="left" vertical="top"/>
    </xf>
    <xf numFmtId="0" fontId="17" fillId="0" borderId="4" xfId="5" applyFill="1" applyBorder="1" applyAlignment="1">
      <alignment horizontal="left" vertical="top"/>
    </xf>
    <xf numFmtId="14" fontId="0" fillId="0" borderId="0" xfId="0" applyNumberFormat="1"/>
    <xf numFmtId="0" fontId="0" fillId="0" borderId="21" xfId="0" applyBorder="1"/>
    <xf numFmtId="14" fontId="0" fillId="0" borderId="21" xfId="0" applyNumberFormat="1" applyBorder="1"/>
    <xf numFmtId="14" fontId="0" fillId="0" borderId="3" xfId="0" applyNumberFormat="1" applyBorder="1"/>
    <xf numFmtId="0" fontId="0" fillId="0" borderId="5" xfId="0" applyBorder="1"/>
    <xf numFmtId="14" fontId="0" fillId="0" borderId="5" xfId="0" applyNumberFormat="1" applyBorder="1"/>
    <xf numFmtId="0" fontId="34" fillId="0" borderId="7" xfId="0" applyFont="1" applyBorder="1" applyAlignment="1">
      <alignment horizontal="center"/>
    </xf>
    <xf numFmtId="0" fontId="34" fillId="0" borderId="9" xfId="0" applyFont="1" applyBorder="1" applyAlignment="1">
      <alignment horizontal="center"/>
    </xf>
    <xf numFmtId="0" fontId="44" fillId="0" borderId="0" xfId="0" applyFont="1"/>
    <xf numFmtId="0" fontId="34" fillId="0" borderId="3" xfId="0" applyFont="1" applyBorder="1" applyAlignment="1">
      <alignment horizontal="center"/>
    </xf>
    <xf numFmtId="0" fontId="34" fillId="0" borderId="3" xfId="0" applyFont="1" applyBorder="1" applyAlignment="1">
      <alignment horizontal="center" vertical="center"/>
    </xf>
    <xf numFmtId="0" fontId="16" fillId="0" borderId="21" xfId="23" applyBorder="1"/>
    <xf numFmtId="0" fontId="34" fillId="0" borderId="0" xfId="0" applyFont="1" applyAlignment="1">
      <alignment horizontal="center"/>
    </xf>
    <xf numFmtId="0" fontId="34" fillId="0" borderId="6" xfId="0" applyFont="1" applyBorder="1"/>
    <xf numFmtId="0" fontId="34" fillId="0" borderId="10" xfId="0" applyFont="1" applyBorder="1"/>
    <xf numFmtId="0" fontId="34" fillId="0" borderId="5" xfId="0" applyFont="1" applyBorder="1"/>
    <xf numFmtId="164" fontId="34" fillId="0" borderId="0" xfId="25" applyFont="1"/>
    <xf numFmtId="164" fontId="46" fillId="0" borderId="0" xfId="25" applyFont="1"/>
    <xf numFmtId="164" fontId="47" fillId="0" borderId="3" xfId="25" applyFont="1" applyBorder="1" applyAlignment="1">
      <alignment horizontal="center" wrapText="1"/>
    </xf>
    <xf numFmtId="164" fontId="0" fillId="0" borderId="21" xfId="25" applyFont="1" applyBorder="1"/>
    <xf numFmtId="164" fontId="0" fillId="0" borderId="3" xfId="25" applyFont="1" applyBorder="1"/>
    <xf numFmtId="164" fontId="0" fillId="0" borderId="5" xfId="25" applyFont="1" applyBorder="1"/>
    <xf numFmtId="164" fontId="0" fillId="0" borderId="0" xfId="25" applyFont="1"/>
    <xf numFmtId="164" fontId="49" fillId="0" borderId="3" xfId="25" applyFont="1" applyBorder="1" applyAlignment="1">
      <alignment horizontal="right" wrapText="1"/>
    </xf>
    <xf numFmtId="164" fontId="34" fillId="0" borderId="3" xfId="25" applyFont="1" applyBorder="1"/>
    <xf numFmtId="164" fontId="34" fillId="0" borderId="5" xfId="25" applyFont="1" applyBorder="1"/>
    <xf numFmtId="164" fontId="54" fillId="0" borderId="3" xfId="25" applyFont="1" applyBorder="1" applyAlignment="1">
      <alignment horizontal="right" vertical="center"/>
    </xf>
    <xf numFmtId="164" fontId="54" fillId="0" borderId="5" xfId="25" applyFont="1" applyBorder="1" applyAlignment="1">
      <alignment horizontal="right" vertical="center"/>
    </xf>
    <xf numFmtId="0" fontId="34" fillId="0" borderId="0" xfId="0" applyFont="1" applyAlignment="1">
      <alignment horizontal="left" vertical="center"/>
    </xf>
    <xf numFmtId="0" fontId="34" fillId="0" borderId="0" xfId="0" applyFont="1" applyAlignment="1">
      <alignment horizontal="left" vertical="top" wrapText="1"/>
    </xf>
    <xf numFmtId="0" fontId="34" fillId="0" borderId="3" xfId="0" applyFont="1" applyBorder="1" applyAlignment="1">
      <alignment horizontal="left" vertical="center"/>
    </xf>
    <xf numFmtId="0" fontId="34" fillId="0" borderId="3" xfId="0" applyFont="1" applyBorder="1" applyAlignment="1">
      <alignment horizontal="left" vertical="top"/>
    </xf>
    <xf numFmtId="0" fontId="34" fillId="0" borderId="3" xfId="0" applyFont="1" applyBorder="1" applyAlignment="1">
      <alignment horizontal="left" vertical="top" wrapText="1"/>
    </xf>
    <xf numFmtId="0" fontId="34" fillId="0" borderId="28" xfId="0" applyFont="1" applyBorder="1" applyAlignment="1">
      <alignment horizontal="left" vertical="top"/>
    </xf>
    <xf numFmtId="0" fontId="34" fillId="0" borderId="30" xfId="0" applyFont="1" applyBorder="1" applyAlignment="1">
      <alignment horizontal="left" vertical="top"/>
    </xf>
    <xf numFmtId="0" fontId="55" fillId="0" borderId="0" xfId="0" applyFont="1" applyAlignment="1">
      <alignment horizontal="left" vertical="top"/>
    </xf>
    <xf numFmtId="0" fontId="34" fillId="5" borderId="3" xfId="0" applyFont="1" applyFill="1" applyBorder="1" applyAlignment="1">
      <alignment horizontal="left" vertical="top"/>
    </xf>
    <xf numFmtId="0" fontId="34" fillId="5" borderId="0" xfId="0" applyFont="1" applyFill="1" applyAlignment="1">
      <alignment horizontal="left" vertical="top"/>
    </xf>
    <xf numFmtId="0" fontId="34" fillId="8" borderId="0" xfId="0" applyFont="1" applyFill="1" applyAlignment="1">
      <alignment horizontal="left" vertical="top" wrapText="1"/>
    </xf>
    <xf numFmtId="0" fontId="34" fillId="0" borderId="22" xfId="0" applyFont="1" applyBorder="1" applyAlignment="1">
      <alignment horizontal="left" vertical="top"/>
    </xf>
    <xf numFmtId="14" fontId="34" fillId="0" borderId="21" xfId="0" applyNumberFormat="1" applyFont="1" applyBorder="1" applyAlignment="1">
      <alignment horizontal="left" vertical="top"/>
    </xf>
    <xf numFmtId="0" fontId="34" fillId="0" borderId="21" xfId="0" applyFont="1" applyBorder="1" applyAlignment="1">
      <alignment horizontal="left" vertical="top"/>
    </xf>
    <xf numFmtId="0" fontId="34" fillId="0" borderId="5" xfId="0" applyFont="1" applyBorder="1" applyAlignment="1">
      <alignment horizontal="left" vertical="top"/>
    </xf>
    <xf numFmtId="14" fontId="16" fillId="0" borderId="3" xfId="23" applyNumberFormat="1" applyAlignment="1">
      <alignment horizontal="left" wrapText="1"/>
    </xf>
    <xf numFmtId="0" fontId="16" fillId="0" borderId="3" xfId="23" applyAlignment="1">
      <alignment horizontal="left" wrapText="1"/>
    </xf>
    <xf numFmtId="0" fontId="16" fillId="0" borderId="3" xfId="23" quotePrefix="1" applyAlignment="1">
      <alignment horizontal="left" wrapText="1"/>
    </xf>
    <xf numFmtId="167" fontId="16" fillId="0" borderId="3" xfId="23" applyNumberFormat="1" applyAlignment="1">
      <alignment horizontal="right" wrapText="1"/>
    </xf>
    <xf numFmtId="0" fontId="56" fillId="0" borderId="3" xfId="0" applyFont="1" applyBorder="1" applyAlignment="1">
      <alignment horizontal="center" vertical="center" wrapText="1"/>
    </xf>
    <xf numFmtId="0" fontId="19" fillId="0" borderId="3" xfId="5" applyFont="1" applyBorder="1" applyAlignment="1">
      <alignment horizontal="center" vertical="center"/>
    </xf>
    <xf numFmtId="14" fontId="34" fillId="0" borderId="0" xfId="0" applyNumberFormat="1" applyFont="1" applyAlignment="1">
      <alignment horizontal="left" vertical="top"/>
    </xf>
    <xf numFmtId="0" fontId="56" fillId="0" borderId="0" xfId="0" applyFont="1" applyAlignment="1">
      <alignment horizontal="left" vertical="top" wrapText="1"/>
    </xf>
    <xf numFmtId="0" fontId="34" fillId="0" borderId="7" xfId="0" applyFont="1" applyBorder="1" applyAlignment="1">
      <alignment horizontal="left" vertical="top"/>
    </xf>
    <xf numFmtId="14" fontId="34" fillId="0" borderId="3" xfId="0" applyNumberFormat="1" applyFont="1" applyBorder="1" applyAlignment="1">
      <alignment horizontal="left" vertical="top"/>
    </xf>
    <xf numFmtId="0" fontId="18" fillId="0" borderId="3" xfId="0" applyFont="1" applyBorder="1" applyAlignment="1">
      <alignment horizontal="center" vertical="top" wrapText="1"/>
    </xf>
    <xf numFmtId="0" fontId="34" fillId="0" borderId="9" xfId="0" applyFont="1" applyBorder="1" applyAlignment="1">
      <alignment horizontal="left" vertical="top"/>
    </xf>
    <xf numFmtId="14" fontId="34" fillId="0" borderId="5" xfId="0" applyNumberFormat="1" applyFont="1" applyBorder="1" applyAlignment="1">
      <alignment horizontal="left" vertical="top"/>
    </xf>
    <xf numFmtId="0" fontId="34" fillId="0" borderId="0" xfId="0" applyFont="1" applyAlignment="1">
      <alignment horizontal="center" vertical="top" wrapText="1"/>
    </xf>
    <xf numFmtId="0" fontId="57" fillId="0" borderId="3" xfId="0" applyFont="1" applyBorder="1" applyAlignment="1">
      <alignment horizontal="left" vertical="center" wrapText="1"/>
    </xf>
    <xf numFmtId="0" fontId="56" fillId="0" borderId="3" xfId="0" applyFont="1" applyBorder="1" applyAlignment="1">
      <alignment vertical="center"/>
    </xf>
    <xf numFmtId="0" fontId="19" fillId="0" borderId="3" xfId="5" applyFont="1" applyBorder="1" applyAlignment="1">
      <alignment vertical="center"/>
    </xf>
    <xf numFmtId="0" fontId="34" fillId="0" borderId="3" xfId="0" applyFont="1" applyBorder="1" applyAlignment="1">
      <alignment horizontal="left" vertical="center" wrapText="1"/>
    </xf>
    <xf numFmtId="0" fontId="34" fillId="0" borderId="21" xfId="0" applyFont="1" applyBorder="1" applyAlignment="1">
      <alignment horizontal="right" vertical="center"/>
    </xf>
    <xf numFmtId="0" fontId="56" fillId="0" borderId="3" xfId="0" applyFont="1" applyBorder="1" applyAlignment="1">
      <alignment horizontal="left" vertical="center" wrapText="1"/>
    </xf>
    <xf numFmtId="0" fontId="19" fillId="0" borderId="0" xfId="5" applyFont="1" applyAlignment="1">
      <alignment horizontal="left" vertical="top"/>
    </xf>
    <xf numFmtId="0" fontId="34" fillId="0" borderId="3" xfId="0" applyFont="1" applyBorder="1" applyAlignment="1">
      <alignment horizontal="center" vertical="center" wrapText="1"/>
    </xf>
    <xf numFmtId="0" fontId="34" fillId="0" borderId="0" xfId="0" applyFont="1" applyAlignment="1">
      <alignment vertical="center" wrapText="1"/>
    </xf>
    <xf numFmtId="0" fontId="18" fillId="0" borderId="21"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34" fillId="0" borderId="3" xfId="0" applyFont="1" applyBorder="1" applyAlignment="1">
      <alignment horizontal="center" vertical="top"/>
    </xf>
    <xf numFmtId="0" fontId="34" fillId="0" borderId="21" xfId="0" applyFont="1" applyBorder="1" applyAlignment="1">
      <alignment horizontal="left" vertical="center"/>
    </xf>
    <xf numFmtId="0" fontId="34" fillId="0" borderId="3" xfId="0" applyFont="1" applyBorder="1" applyAlignment="1">
      <alignment horizontal="right" vertical="center"/>
    </xf>
    <xf numFmtId="0" fontId="34" fillId="0" borderId="9" xfId="0" applyFont="1" applyBorder="1" applyAlignment="1">
      <alignment horizontal="left" vertical="center"/>
    </xf>
    <xf numFmtId="167" fontId="16" fillId="0" borderId="3" xfId="23" applyNumberFormat="1" applyAlignment="1">
      <alignment horizontal="right" vertical="center" wrapText="1"/>
    </xf>
    <xf numFmtId="0" fontId="16" fillId="0" borderId="9" xfId="23" applyBorder="1"/>
    <xf numFmtId="14" fontId="16" fillId="0" borderId="5" xfId="23" applyNumberFormat="1" applyBorder="1" applyAlignment="1">
      <alignment horizontal="left" wrapText="1"/>
    </xf>
    <xf numFmtId="0" fontId="16" fillId="0" borderId="5" xfId="23" applyBorder="1" applyAlignment="1">
      <alignment horizontal="left" wrapText="1"/>
    </xf>
    <xf numFmtId="167" fontId="16" fillId="0" borderId="5" xfId="23" applyNumberFormat="1" applyBorder="1" applyAlignment="1">
      <alignment horizontal="right" vertical="center" wrapText="1"/>
    </xf>
    <xf numFmtId="0" fontId="16" fillId="0" borderId="22" xfId="23" applyBorder="1"/>
    <xf numFmtId="14" fontId="16" fillId="0" borderId="21" xfId="23" applyNumberFormat="1" applyBorder="1" applyAlignment="1">
      <alignment horizontal="left" wrapText="1"/>
    </xf>
    <xf numFmtId="0" fontId="16" fillId="0" borderId="21" xfId="23" applyBorder="1" applyAlignment="1">
      <alignment horizontal="left" wrapText="1"/>
    </xf>
    <xf numFmtId="0" fontId="16" fillId="0" borderId="21" xfId="23" quotePrefix="1" applyBorder="1" applyAlignment="1">
      <alignment horizontal="left" wrapText="1"/>
    </xf>
    <xf numFmtId="167" fontId="16" fillId="0" borderId="21" xfId="23" applyNumberFormat="1" applyBorder="1" applyAlignment="1">
      <alignment horizontal="right" wrapText="1"/>
    </xf>
    <xf numFmtId="0" fontId="16" fillId="0" borderId="5" xfId="23" quotePrefix="1" applyBorder="1" applyAlignment="1">
      <alignment horizontal="left" wrapText="1"/>
    </xf>
    <xf numFmtId="167" fontId="16" fillId="0" borderId="5" xfId="23" applyNumberFormat="1" applyBorder="1" applyAlignment="1">
      <alignment horizontal="right" wrapText="1"/>
    </xf>
    <xf numFmtId="0" fontId="16" fillId="0" borderId="7" xfId="23" applyBorder="1"/>
    <xf numFmtId="0" fontId="16" fillId="0" borderId="22" xfId="23" applyBorder="1" applyAlignment="1">
      <alignment vertical="center"/>
    </xf>
    <xf numFmtId="0" fontId="16" fillId="0" borderId="21" xfId="23" applyBorder="1" applyAlignment="1">
      <alignment horizontal="right" vertical="center"/>
    </xf>
    <xf numFmtId="0" fontId="16" fillId="0" borderId="3" xfId="23" applyAlignment="1">
      <alignment horizontal="right" vertical="center"/>
    </xf>
    <xf numFmtId="0" fontId="16" fillId="0" borderId="5" xfId="23" applyBorder="1" applyAlignment="1">
      <alignment horizontal="right" vertical="center"/>
    </xf>
    <xf numFmtId="0" fontId="16" fillId="0" borderId="5" xfId="23" applyBorder="1"/>
    <xf numFmtId="0" fontId="16" fillId="0" borderId="7" xfId="23" applyBorder="1" applyAlignment="1">
      <alignment vertical="center"/>
    </xf>
    <xf numFmtId="165" fontId="34" fillId="0" borderId="0" xfId="25" applyNumberFormat="1" applyFont="1"/>
    <xf numFmtId="165" fontId="34" fillId="0" borderId="3" xfId="25" applyNumberFormat="1" applyFont="1" applyBorder="1"/>
    <xf numFmtId="165" fontId="0" fillId="0" borderId="23" xfId="25" applyNumberFormat="1" applyFont="1" applyBorder="1"/>
    <xf numFmtId="165" fontId="0" fillId="0" borderId="24" xfId="25" applyNumberFormat="1" applyFont="1" applyBorder="1"/>
    <xf numFmtId="0" fontId="20" fillId="0" borderId="20" xfId="0" applyFont="1" applyBorder="1" applyAlignment="1">
      <alignment horizontal="left"/>
    </xf>
    <xf numFmtId="165" fontId="20" fillId="0" borderId="25" xfId="25" applyNumberFormat="1" applyFont="1" applyBorder="1"/>
    <xf numFmtId="0" fontId="50" fillId="0" borderId="0" xfId="0" applyFont="1"/>
    <xf numFmtId="0" fontId="48" fillId="9" borderId="3" xfId="4" applyFont="1" applyFill="1" applyAlignment="1">
      <alignment horizontal="left"/>
    </xf>
    <xf numFmtId="0" fontId="16" fillId="9" borderId="3" xfId="4" applyFill="1"/>
    <xf numFmtId="0" fontId="49" fillId="9" borderId="3" xfId="4" applyFont="1" applyFill="1" applyAlignment="1">
      <alignment horizontal="left" wrapText="1"/>
    </xf>
    <xf numFmtId="0" fontId="49" fillId="9" borderId="3" xfId="4" quotePrefix="1" applyFont="1" applyFill="1" applyAlignment="1">
      <alignment horizontal="left" wrapText="1"/>
    </xf>
    <xf numFmtId="167" fontId="49" fillId="9" borderId="3" xfId="4" applyNumberFormat="1" applyFont="1" applyFill="1" applyAlignment="1">
      <alignment horizontal="right" wrapText="1"/>
    </xf>
    <xf numFmtId="0" fontId="0" fillId="9" borderId="0" xfId="0" applyFill="1"/>
    <xf numFmtId="0" fontId="17" fillId="0" borderId="12" xfId="5" applyBorder="1" applyAlignment="1">
      <alignment horizontal="center" vertical="center" wrapText="1"/>
    </xf>
    <xf numFmtId="0" fontId="22" fillId="4" borderId="14" xfId="0" applyFont="1" applyFill="1" applyBorder="1" applyAlignment="1">
      <alignment horizontal="center" vertical="center"/>
    </xf>
    <xf numFmtId="0" fontId="13" fillId="0" borderId="11" xfId="0" applyFont="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21" fillId="0" borderId="8" xfId="5" applyFont="1" applyBorder="1" applyAlignment="1">
      <alignment horizontal="center" vertical="center"/>
    </xf>
    <xf numFmtId="0" fontId="21" fillId="0" borderId="10" xfId="5" applyFont="1" applyBorder="1" applyAlignment="1">
      <alignment horizontal="center" vertical="center"/>
    </xf>
    <xf numFmtId="0" fontId="17" fillId="0" borderId="12" xfId="5" quotePrefix="1" applyBorder="1" applyAlignment="1">
      <alignment horizontal="center" vertical="center"/>
    </xf>
    <xf numFmtId="0" fontId="0" fillId="0" borderId="23" xfId="0" applyBorder="1"/>
    <xf numFmtId="0" fontId="0" fillId="0" borderId="24" xfId="0" applyBorder="1"/>
    <xf numFmtId="0" fontId="0" fillId="0" borderId="20" xfId="0" applyBorder="1" applyAlignment="1">
      <alignment horizontal="left"/>
    </xf>
    <xf numFmtId="0" fontId="0" fillId="0" borderId="25" xfId="0" applyBorder="1"/>
    <xf numFmtId="0" fontId="0" fillId="5" borderId="18" xfId="0" applyFill="1" applyBorder="1"/>
    <xf numFmtId="0" fontId="0" fillId="5" borderId="23" xfId="0" applyFill="1" applyBorder="1"/>
    <xf numFmtId="0" fontId="59" fillId="0" borderId="0" xfId="0" applyFont="1" applyAlignment="1">
      <alignment horizontal="left" vertical="top"/>
    </xf>
    <xf numFmtId="0" fontId="34" fillId="0" borderId="29" xfId="0" applyFont="1" applyBorder="1" applyAlignment="1">
      <alignment horizontal="center" vertical="top"/>
    </xf>
    <xf numFmtId="0" fontId="34" fillId="0" borderId="31" xfId="0" applyFont="1" applyBorder="1" applyAlignment="1">
      <alignment horizontal="center" vertical="top"/>
    </xf>
    <xf numFmtId="0" fontId="34" fillId="5" borderId="26" xfId="0" applyFont="1" applyFill="1" applyBorder="1" applyAlignment="1">
      <alignment horizontal="left" vertical="top"/>
    </xf>
    <xf numFmtId="0" fontId="34" fillId="5" borderId="27" xfId="0" applyFont="1" applyFill="1" applyBorder="1" applyAlignment="1">
      <alignment horizontal="center" vertical="top"/>
    </xf>
    <xf numFmtId="0" fontId="17" fillId="0" borderId="8" xfId="5" applyBorder="1" applyAlignment="1">
      <alignment horizontal="center"/>
    </xf>
    <xf numFmtId="0" fontId="34" fillId="0" borderId="0" xfId="0" applyFont="1" applyAlignment="1">
      <alignment wrapText="1"/>
    </xf>
    <xf numFmtId="0" fontId="52" fillId="0" borderId="3" xfId="23" applyFont="1" applyAlignment="1">
      <alignment wrapText="1"/>
    </xf>
    <xf numFmtId="0" fontId="47" fillId="0" borderId="26" xfId="23" applyFont="1" applyBorder="1" applyAlignment="1">
      <alignment horizontal="center" wrapText="1"/>
    </xf>
    <xf numFmtId="0" fontId="47" fillId="0" borderId="32" xfId="23" applyFont="1" applyBorder="1" applyAlignment="1">
      <alignment horizontal="center" wrapText="1"/>
    </xf>
    <xf numFmtId="0" fontId="16" fillId="7" borderId="32" xfId="23" applyFill="1" applyBorder="1"/>
    <xf numFmtId="0" fontId="47" fillId="8" borderId="27" xfId="23" applyFont="1" applyFill="1" applyBorder="1" applyAlignment="1">
      <alignment horizontal="center" wrapText="1"/>
    </xf>
    <xf numFmtId="0" fontId="16" fillId="0" borderId="28" xfId="23" applyBorder="1"/>
    <xf numFmtId="14" fontId="49" fillId="0" borderId="33" xfId="23" applyNumberFormat="1" applyFont="1" applyBorder="1" applyAlignment="1">
      <alignment horizontal="left" wrapText="1"/>
    </xf>
    <xf numFmtId="0" fontId="49" fillId="0" borderId="33" xfId="23" applyFont="1" applyBorder="1" applyAlignment="1">
      <alignment horizontal="left" wrapText="1"/>
    </xf>
    <xf numFmtId="0" fontId="49" fillId="0" borderId="33" xfId="23" quotePrefix="1" applyFont="1" applyBorder="1" applyAlignment="1">
      <alignment horizontal="left" wrapText="1"/>
    </xf>
    <xf numFmtId="167" fontId="49" fillId="0" borderId="33" xfId="23" applyNumberFormat="1" applyFont="1" applyBorder="1" applyAlignment="1">
      <alignment horizontal="right" wrapText="1"/>
    </xf>
    <xf numFmtId="0" fontId="52" fillId="0" borderId="33" xfId="23" applyFont="1" applyBorder="1"/>
    <xf numFmtId="0" fontId="17" fillId="0" borderId="29" xfId="5" applyFill="1" applyBorder="1" applyAlignment="1">
      <alignment horizontal="center" wrapText="1"/>
    </xf>
    <xf numFmtId="0" fontId="16" fillId="0" borderId="30" xfId="23" applyBorder="1"/>
    <xf numFmtId="14" fontId="49" fillId="0" borderId="34" xfId="23" applyNumberFormat="1" applyFont="1" applyBorder="1" applyAlignment="1">
      <alignment horizontal="left" wrapText="1"/>
    </xf>
    <xf numFmtId="0" fontId="49" fillId="0" borderId="34" xfId="23" applyFont="1" applyBorder="1" applyAlignment="1">
      <alignment horizontal="left" wrapText="1"/>
    </xf>
    <xf numFmtId="0" fontId="49" fillId="0" borderId="34" xfId="23" quotePrefix="1" applyFont="1" applyBorder="1" applyAlignment="1">
      <alignment horizontal="left" wrapText="1"/>
    </xf>
    <xf numFmtId="167" fontId="49" fillId="0" borderId="34" xfId="23" applyNumberFormat="1" applyFont="1" applyBorder="1" applyAlignment="1">
      <alignment horizontal="right" wrapText="1"/>
    </xf>
    <xf numFmtId="0" fontId="52" fillId="0" borderId="34" xfId="23" applyFont="1" applyBorder="1"/>
    <xf numFmtId="0" fontId="17" fillId="0" borderId="31" xfId="5" applyFill="1" applyBorder="1" applyAlignment="1">
      <alignment horizontal="center" wrapText="1"/>
    </xf>
    <xf numFmtId="0" fontId="16" fillId="0" borderId="26" xfId="23" applyBorder="1"/>
    <xf numFmtId="14" fontId="49" fillId="0" borderId="32" xfId="23" applyNumberFormat="1" applyFont="1" applyBorder="1" applyAlignment="1">
      <alignment horizontal="left" wrapText="1"/>
    </xf>
    <xf numFmtId="0" fontId="49" fillId="0" borderId="32" xfId="23" applyFont="1" applyBorder="1" applyAlignment="1">
      <alignment horizontal="left" wrapText="1"/>
    </xf>
    <xf numFmtId="0" fontId="49" fillId="0" borderId="32" xfId="23" quotePrefix="1" applyFont="1" applyBorder="1" applyAlignment="1">
      <alignment horizontal="left" wrapText="1"/>
    </xf>
    <xf numFmtId="167" fontId="49" fillId="0" borderId="32" xfId="23" applyNumberFormat="1" applyFont="1" applyBorder="1" applyAlignment="1">
      <alignment horizontal="right" wrapText="1"/>
    </xf>
    <xf numFmtId="0" fontId="52" fillId="0" borderId="32" xfId="23" applyFont="1" applyBorder="1"/>
    <xf numFmtId="0" fontId="43" fillId="0" borderId="27" xfId="0" applyFont="1" applyBorder="1" applyAlignment="1">
      <alignment wrapText="1"/>
    </xf>
    <xf numFmtId="0" fontId="34" fillId="0" borderId="31" xfId="0" applyFont="1" applyBorder="1" applyAlignment="1">
      <alignment wrapText="1"/>
    </xf>
    <xf numFmtId="0" fontId="61" fillId="0" borderId="0" xfId="0" applyFont="1" applyAlignment="1">
      <alignment horizontal="left" vertical="top"/>
    </xf>
    <xf numFmtId="0" fontId="13" fillId="0" borderId="3" xfId="0" applyFont="1" applyBorder="1"/>
    <xf numFmtId="0" fontId="0" fillId="0" borderId="3" xfId="24" applyFont="1" applyAlignment="1">
      <alignment horizontal="left" vertical="top"/>
    </xf>
    <xf numFmtId="169" fontId="41" fillId="0" borderId="3" xfId="24" applyNumberFormat="1" applyFont="1" applyAlignment="1" applyProtection="1">
      <alignment horizontal="left" vertical="top" wrapText="1"/>
      <protection locked="0"/>
    </xf>
    <xf numFmtId="14" fontId="41" fillId="0" borderId="3" xfId="24" applyNumberFormat="1" applyFont="1" applyAlignment="1" applyProtection="1">
      <alignment horizontal="left" vertical="top" wrapText="1"/>
      <protection locked="0"/>
    </xf>
    <xf numFmtId="6" fontId="41" fillId="0" borderId="3" xfId="24" applyNumberFormat="1" applyFont="1" applyAlignment="1">
      <alignment horizontal="left" vertical="top"/>
    </xf>
    <xf numFmtId="0" fontId="62" fillId="0" borderId="0" xfId="0" applyFont="1" applyAlignment="1">
      <alignment horizontal="left" vertical="top"/>
    </xf>
    <xf numFmtId="0" fontId="0" fillId="0" borderId="28" xfId="0" applyBorder="1"/>
    <xf numFmtId="14" fontId="0" fillId="0" borderId="33" xfId="0" applyNumberFormat="1" applyBorder="1"/>
    <xf numFmtId="0" fontId="0" fillId="0" borderId="33" xfId="0" applyBorder="1"/>
    <xf numFmtId="165" fontId="0" fillId="0" borderId="33" xfId="25" applyNumberFormat="1" applyFont="1" applyBorder="1"/>
    <xf numFmtId="165" fontId="0" fillId="0" borderId="29" xfId="25" applyNumberFormat="1" applyFont="1" applyBorder="1"/>
    <xf numFmtId="0" fontId="0" fillId="0" borderId="30" xfId="0" applyBorder="1"/>
    <xf numFmtId="14" fontId="0" fillId="0" borderId="34" xfId="0" applyNumberFormat="1" applyBorder="1"/>
    <xf numFmtId="0" fontId="0" fillId="0" borderId="34" xfId="0" applyBorder="1"/>
    <xf numFmtId="165" fontId="0" fillId="0" borderId="34" xfId="25" applyNumberFormat="1" applyFont="1" applyBorder="1"/>
    <xf numFmtId="165" fontId="0" fillId="0" borderId="31" xfId="25" applyNumberFormat="1" applyFont="1" applyBorder="1"/>
    <xf numFmtId="0" fontId="0" fillId="5" borderId="26" xfId="0" applyFill="1" applyBorder="1"/>
    <xf numFmtId="14" fontId="0" fillId="5" borderId="32" xfId="0" applyNumberFormat="1" applyFill="1" applyBorder="1"/>
    <xf numFmtId="0" fontId="0" fillId="5" borderId="32" xfId="0" applyFill="1" applyBorder="1"/>
    <xf numFmtId="0" fontId="0" fillId="5" borderId="27" xfId="0" applyFill="1" applyBorder="1"/>
    <xf numFmtId="0" fontId="63" fillId="0" borderId="0" xfId="0" applyFont="1"/>
    <xf numFmtId="0" fontId="65" fillId="0" borderId="3" xfId="23" applyFont="1"/>
    <xf numFmtId="14" fontId="65" fillId="0" borderId="3" xfId="23" applyNumberFormat="1" applyFont="1" applyAlignment="1">
      <alignment horizontal="left"/>
    </xf>
    <xf numFmtId="0" fontId="65" fillId="0" borderId="3" xfId="23" applyFont="1" applyAlignment="1">
      <alignment horizontal="left"/>
    </xf>
    <xf numFmtId="167" fontId="65" fillId="0" borderId="3" xfId="23" applyNumberFormat="1" applyFont="1" applyAlignment="1">
      <alignment horizontal="right"/>
    </xf>
    <xf numFmtId="0" fontId="65" fillId="0" borderId="3" xfId="23" quotePrefix="1" applyFont="1" applyAlignment="1">
      <alignment horizontal="left"/>
    </xf>
    <xf numFmtId="0" fontId="69" fillId="0" borderId="3" xfId="0" applyFont="1" applyBorder="1" applyAlignment="1">
      <alignment horizontal="center" vertical="center"/>
    </xf>
    <xf numFmtId="0" fontId="69" fillId="0" borderId="3" xfId="0" applyFont="1" applyBorder="1" applyAlignment="1">
      <alignment vertical="center"/>
    </xf>
    <xf numFmtId="0" fontId="65" fillId="5" borderId="3" xfId="23" applyFont="1" applyFill="1"/>
    <xf numFmtId="14" fontId="65" fillId="5" borderId="3" xfId="23" applyNumberFormat="1" applyFont="1" applyFill="1" applyAlignment="1">
      <alignment horizontal="left"/>
    </xf>
    <xf numFmtId="0" fontId="65" fillId="5" borderId="3" xfId="23" applyFont="1" applyFill="1" applyAlignment="1">
      <alignment horizontal="left"/>
    </xf>
    <xf numFmtId="167" fontId="65" fillId="5" borderId="3" xfId="23" applyNumberFormat="1" applyFont="1" applyFill="1" applyAlignment="1">
      <alignment horizontal="right"/>
    </xf>
    <xf numFmtId="0" fontId="65" fillId="0" borderId="22" xfId="23" applyFont="1" applyBorder="1"/>
    <xf numFmtId="14" fontId="65" fillId="0" borderId="21" xfId="23" applyNumberFormat="1" applyFont="1" applyBorder="1" applyAlignment="1">
      <alignment horizontal="left"/>
    </xf>
    <xf numFmtId="0" fontId="65" fillId="0" borderId="21" xfId="23" applyFont="1" applyBorder="1" applyAlignment="1">
      <alignment horizontal="left"/>
    </xf>
    <xf numFmtId="167" fontId="65" fillId="0" borderId="21" xfId="23" applyNumberFormat="1" applyFont="1" applyBorder="1" applyAlignment="1">
      <alignment horizontal="right"/>
    </xf>
    <xf numFmtId="0" fontId="65" fillId="0" borderId="21" xfId="23" applyFont="1" applyBorder="1"/>
    <xf numFmtId="0" fontId="65" fillId="0" borderId="9" xfId="23" applyFont="1" applyBorder="1"/>
    <xf numFmtId="14" fontId="65" fillId="0" borderId="5" xfId="23" applyNumberFormat="1" applyFont="1" applyBorder="1" applyAlignment="1">
      <alignment horizontal="left"/>
    </xf>
    <xf numFmtId="0" fontId="65" fillId="0" borderId="5" xfId="23" applyFont="1" applyBorder="1" applyAlignment="1">
      <alignment horizontal="left"/>
    </xf>
    <xf numFmtId="0" fontId="65" fillId="0" borderId="5" xfId="23" quotePrefix="1" applyFont="1" applyBorder="1" applyAlignment="1">
      <alignment horizontal="left"/>
    </xf>
    <xf numFmtId="167" fontId="65" fillId="0" borderId="5" xfId="23" applyNumberFormat="1" applyFont="1" applyBorder="1" applyAlignment="1">
      <alignment horizontal="right"/>
    </xf>
    <xf numFmtId="0" fontId="65" fillId="0" borderId="5" xfId="23" applyFont="1" applyBorder="1"/>
    <xf numFmtId="0" fontId="65" fillId="0" borderId="21" xfId="23" quotePrefix="1" applyFont="1" applyBorder="1" applyAlignment="1">
      <alignment horizontal="left"/>
    </xf>
    <xf numFmtId="0" fontId="65" fillId="0" borderId="7" xfId="23" applyFont="1" applyBorder="1"/>
    <xf numFmtId="0" fontId="66" fillId="5" borderId="0" xfId="0" applyFont="1" applyFill="1" applyAlignment="1">
      <alignment vertical="center"/>
    </xf>
    <xf numFmtId="0" fontId="68" fillId="0" borderId="0" xfId="0" applyFont="1" applyAlignment="1">
      <alignment vertical="center"/>
    </xf>
    <xf numFmtId="0" fontId="68" fillId="0" borderId="6" xfId="0" applyFont="1" applyBorder="1" applyAlignment="1">
      <alignment vertical="center"/>
    </xf>
    <xf numFmtId="0" fontId="68" fillId="0" borderId="8" xfId="0" applyFont="1" applyBorder="1" applyAlignment="1">
      <alignment vertical="center"/>
    </xf>
    <xf numFmtId="0" fontId="67" fillId="0" borderId="8" xfId="5" applyFont="1" applyBorder="1" applyAlignment="1">
      <alignment horizontal="center" vertical="center"/>
    </xf>
    <xf numFmtId="0" fontId="68" fillId="0" borderId="10" xfId="0" applyFont="1" applyBorder="1" applyAlignment="1">
      <alignment vertical="center"/>
    </xf>
    <xf numFmtId="0" fontId="70" fillId="0" borderId="3" xfId="4" applyFont="1"/>
    <xf numFmtId="0" fontId="64" fillId="0" borderId="3" xfId="4" applyFont="1"/>
    <xf numFmtId="165" fontId="64" fillId="0" borderId="3" xfId="8" applyNumberFormat="1" applyFont="1" applyFill="1" applyBorder="1"/>
    <xf numFmtId="0" fontId="71" fillId="0" borderId="3" xfId="4" applyFont="1"/>
    <xf numFmtId="0" fontId="72" fillId="0" borderId="0" xfId="0" applyFont="1"/>
    <xf numFmtId="0" fontId="73" fillId="0" borderId="0" xfId="0" applyFont="1"/>
    <xf numFmtId="0" fontId="64" fillId="0" borderId="3" xfId="4" applyFont="1" applyAlignment="1">
      <alignment horizontal="left"/>
    </xf>
    <xf numFmtId="165" fontId="64" fillId="0" borderId="3" xfId="4" applyNumberFormat="1" applyFont="1"/>
    <xf numFmtId="0" fontId="74" fillId="0" borderId="3" xfId="5" applyFont="1" applyBorder="1" applyAlignment="1">
      <alignment vertical="center"/>
    </xf>
    <xf numFmtId="0" fontId="72" fillId="0" borderId="3" xfId="0" applyFont="1" applyBorder="1"/>
    <xf numFmtId="0" fontId="75" fillId="0" borderId="3" xfId="4" applyFont="1"/>
    <xf numFmtId="0" fontId="76" fillId="0" borderId="3" xfId="4" applyFont="1"/>
    <xf numFmtId="0" fontId="77" fillId="0" borderId="3" xfId="4" applyFont="1"/>
    <xf numFmtId="0" fontId="13" fillId="12" borderId="7" xfId="0" applyFont="1" applyFill="1" applyBorder="1" applyAlignment="1">
      <alignment horizontal="left" vertical="center"/>
    </xf>
    <xf numFmtId="0" fontId="13" fillId="12" borderId="8" xfId="0" applyFont="1" applyFill="1" applyBorder="1" applyAlignment="1">
      <alignment horizontal="left" vertical="center"/>
    </xf>
    <xf numFmtId="0" fontId="0" fillId="0" borderId="0" xfId="0" applyAlignment="1">
      <alignment horizontal="left" vertical="top" wrapText="1"/>
    </xf>
    <xf numFmtId="0" fontId="78" fillId="14" borderId="3" xfId="26" applyFont="1" applyFill="1" applyAlignment="1">
      <alignment horizontal="left" vertical="top"/>
    </xf>
    <xf numFmtId="170" fontId="32" fillId="14" borderId="3" xfId="27" applyNumberFormat="1" applyFont="1" applyFill="1" applyAlignment="1">
      <alignment horizontal="left" vertical="top"/>
    </xf>
    <xf numFmtId="0" fontId="32" fillId="14" borderId="3" xfId="26" applyFont="1" applyFill="1" applyAlignment="1">
      <alignment horizontal="left" vertical="top"/>
    </xf>
    <xf numFmtId="0" fontId="78" fillId="14" borderId="3" xfId="26" applyFont="1" applyFill="1" applyAlignment="1">
      <alignment horizontal="left" vertical="top" wrapText="1"/>
    </xf>
    <xf numFmtId="0" fontId="78" fillId="14" borderId="3" xfId="27" applyNumberFormat="1" applyFont="1" applyFill="1" applyAlignment="1">
      <alignment horizontal="left" vertical="top"/>
    </xf>
    <xf numFmtId="170" fontId="78" fillId="14" borderId="3" xfId="27" applyNumberFormat="1" applyFont="1" applyFill="1" applyAlignment="1">
      <alignment horizontal="right" vertical="top"/>
    </xf>
    <xf numFmtId="170" fontId="78" fillId="14" borderId="3" xfId="27" applyNumberFormat="1" applyFont="1" applyFill="1" applyAlignment="1">
      <alignment horizontal="left" vertical="top"/>
    </xf>
    <xf numFmtId="0" fontId="32" fillId="14" borderId="3" xfId="26" applyFont="1" applyFill="1" applyAlignment="1">
      <alignment horizontal="left" vertical="top" wrapText="1"/>
    </xf>
    <xf numFmtId="0" fontId="32" fillId="14" borderId="3" xfId="27" applyNumberFormat="1" applyFont="1" applyFill="1" applyAlignment="1">
      <alignment horizontal="left" vertical="top"/>
    </xf>
    <xf numFmtId="0" fontId="29" fillId="14" borderId="3" xfId="26" applyFont="1" applyFill="1" applyAlignment="1">
      <alignment horizontal="left" vertical="top" wrapText="1"/>
    </xf>
    <xf numFmtId="170" fontId="29" fillId="14" borderId="3" xfId="27" applyNumberFormat="1" applyFont="1" applyFill="1" applyAlignment="1">
      <alignment horizontal="left" vertical="top"/>
    </xf>
    <xf numFmtId="3" fontId="29" fillId="14" borderId="3" xfId="26" applyNumberFormat="1" applyFont="1" applyFill="1" applyAlignment="1">
      <alignment horizontal="left" vertical="top"/>
    </xf>
    <xf numFmtId="3" fontId="29" fillId="14" borderId="3" xfId="26" applyNumberFormat="1" applyFont="1" applyFill="1" applyAlignment="1">
      <alignment horizontal="left" vertical="top" wrapText="1"/>
    </xf>
    <xf numFmtId="0" fontId="29" fillId="14" borderId="3" xfId="27" applyNumberFormat="1" applyFont="1" applyFill="1" applyAlignment="1">
      <alignment horizontal="left" vertical="top"/>
    </xf>
    <xf numFmtId="0" fontId="45" fillId="14" borderId="3" xfId="28" applyNumberFormat="1" applyFont="1" applyFill="1" applyAlignment="1">
      <alignment horizontal="left" vertical="top"/>
    </xf>
    <xf numFmtId="0" fontId="29" fillId="14" borderId="39" xfId="26" applyFont="1" applyFill="1" applyBorder="1" applyAlignment="1">
      <alignment horizontal="left" vertical="top" wrapText="1"/>
    </xf>
    <xf numFmtId="170" fontId="29" fillId="14" borderId="39" xfId="27" applyNumberFormat="1" applyFont="1" applyFill="1" applyBorder="1" applyAlignment="1">
      <alignment horizontal="left" vertical="top"/>
    </xf>
    <xf numFmtId="3" fontId="29" fillId="14" borderId="39" xfId="26" applyNumberFormat="1" applyFont="1" applyFill="1" applyBorder="1" applyAlignment="1">
      <alignment horizontal="left" vertical="top"/>
    </xf>
    <xf numFmtId="3" fontId="29" fillId="14" borderId="39" xfId="26" applyNumberFormat="1" applyFont="1" applyFill="1" applyBorder="1" applyAlignment="1">
      <alignment horizontal="left" vertical="top" wrapText="1"/>
    </xf>
    <xf numFmtId="0" fontId="29" fillId="14" borderId="39" xfId="27" applyNumberFormat="1" applyFont="1" applyFill="1" applyBorder="1" applyAlignment="1">
      <alignment horizontal="left" vertical="top"/>
    </xf>
    <xf numFmtId="0" fontId="20" fillId="14" borderId="3" xfId="26" applyFont="1" applyFill="1" applyAlignment="1">
      <alignment horizontal="left" vertical="top" wrapText="1"/>
    </xf>
    <xf numFmtId="170" fontId="20" fillId="14" borderId="3" xfId="27" applyNumberFormat="1" applyFont="1" applyFill="1" applyAlignment="1">
      <alignment horizontal="left" vertical="top"/>
    </xf>
    <xf numFmtId="170" fontId="29" fillId="14" borderId="3" xfId="27" applyNumberFormat="1" applyFont="1" applyFill="1" applyBorder="1" applyAlignment="1">
      <alignment horizontal="left" vertical="top"/>
    </xf>
    <xf numFmtId="0" fontId="29" fillId="14" borderId="3" xfId="27" applyNumberFormat="1" applyFont="1" applyFill="1" applyBorder="1" applyAlignment="1">
      <alignment horizontal="left" vertical="top"/>
    </xf>
    <xf numFmtId="0" fontId="29" fillId="14" borderId="3" xfId="26" applyFont="1" applyFill="1" applyAlignment="1">
      <alignment horizontal="left" vertical="top"/>
    </xf>
    <xf numFmtId="170" fontId="29" fillId="14" borderId="40" xfId="27" applyNumberFormat="1" applyFont="1" applyFill="1" applyBorder="1" applyAlignment="1">
      <alignment horizontal="left" vertical="top"/>
    </xf>
    <xf numFmtId="3" fontId="29" fillId="14" borderId="40" xfId="26" applyNumberFormat="1" applyFont="1" applyFill="1" applyBorder="1" applyAlignment="1">
      <alignment horizontal="left" vertical="top"/>
    </xf>
    <xf numFmtId="0" fontId="20" fillId="14" borderId="41" xfId="27" applyNumberFormat="1" applyFont="1" applyFill="1" applyBorder="1" applyAlignment="1">
      <alignment horizontal="left" vertical="top"/>
    </xf>
    <xf numFmtId="170" fontId="20" fillId="14" borderId="41" xfId="27" applyNumberFormat="1" applyFont="1" applyFill="1" applyBorder="1" applyAlignment="1">
      <alignment horizontal="left" vertical="top"/>
    </xf>
    <xf numFmtId="3" fontId="29" fillId="14" borderId="41" xfId="26" applyNumberFormat="1" applyFont="1" applyFill="1" applyBorder="1" applyAlignment="1">
      <alignment horizontal="left" vertical="top"/>
    </xf>
    <xf numFmtId="3" fontId="29" fillId="14" borderId="41" xfId="26" applyNumberFormat="1" applyFont="1" applyFill="1" applyBorder="1" applyAlignment="1">
      <alignment horizontal="left" vertical="top" wrapText="1"/>
    </xf>
    <xf numFmtId="170" fontId="29" fillId="14" borderId="41" xfId="27" applyNumberFormat="1" applyFont="1" applyFill="1" applyBorder="1" applyAlignment="1">
      <alignment horizontal="left" vertical="top"/>
    </xf>
    <xf numFmtId="0" fontId="29" fillId="14" borderId="41" xfId="27" applyNumberFormat="1" applyFont="1" applyFill="1" applyBorder="1" applyAlignment="1">
      <alignment horizontal="left" vertical="top"/>
    </xf>
    <xf numFmtId="0" fontId="45" fillId="14" borderId="39" xfId="28" applyNumberFormat="1" applyFont="1" applyFill="1" applyBorder="1" applyAlignment="1">
      <alignment horizontal="left" vertical="top"/>
    </xf>
    <xf numFmtId="0" fontId="29" fillId="14" borderId="39" xfId="26" applyFont="1" applyFill="1" applyBorder="1" applyAlignment="1">
      <alignment horizontal="left" vertical="top"/>
    </xf>
    <xf numFmtId="0" fontId="20" fillId="14" borderId="39" xfId="26" applyFont="1" applyFill="1" applyBorder="1" applyAlignment="1">
      <alignment horizontal="left" vertical="top" wrapText="1"/>
    </xf>
    <xf numFmtId="170" fontId="20" fillId="14" borderId="39" xfId="27" applyNumberFormat="1" applyFont="1" applyFill="1" applyBorder="1" applyAlignment="1">
      <alignment horizontal="left" vertical="top"/>
    </xf>
    <xf numFmtId="0" fontId="32" fillId="15" borderId="3" xfId="26" applyFont="1" applyFill="1" applyAlignment="1">
      <alignment horizontal="left" vertical="top"/>
    </xf>
    <xf numFmtId="170" fontId="29" fillId="15" borderId="3" xfId="27" applyNumberFormat="1" applyFont="1" applyFill="1" applyAlignment="1">
      <alignment horizontal="left" vertical="top"/>
    </xf>
    <xf numFmtId="0" fontId="29" fillId="15" borderId="3" xfId="26" applyFont="1" applyFill="1" applyAlignment="1">
      <alignment horizontal="left" vertical="top"/>
    </xf>
    <xf numFmtId="0" fontId="29" fillId="15" borderId="3" xfId="26" applyFont="1" applyFill="1" applyAlignment="1">
      <alignment horizontal="left" vertical="top" wrapText="1"/>
    </xf>
    <xf numFmtId="0" fontId="29" fillId="15" borderId="3" xfId="27" applyNumberFormat="1" applyFont="1" applyFill="1" applyAlignment="1">
      <alignment horizontal="left" vertical="top"/>
    </xf>
    <xf numFmtId="3" fontId="29" fillId="14" borderId="40" xfId="26" applyNumberFormat="1" applyFont="1" applyFill="1" applyBorder="1" applyAlignment="1">
      <alignment horizontal="left" vertical="top" wrapText="1"/>
    </xf>
    <xf numFmtId="0" fontId="45" fillId="14" borderId="40" xfId="28" applyNumberFormat="1" applyFont="1" applyFill="1" applyBorder="1" applyAlignment="1">
      <alignment horizontal="left" vertical="top"/>
    </xf>
    <xf numFmtId="0" fontId="45" fillId="14" borderId="3" xfId="28" applyNumberFormat="1" applyFont="1" applyFill="1" applyBorder="1" applyAlignment="1">
      <alignment horizontal="left" vertical="top"/>
    </xf>
    <xf numFmtId="0" fontId="20" fillId="14" borderId="42" xfId="26" applyFont="1" applyFill="1" applyBorder="1" applyAlignment="1">
      <alignment horizontal="left" vertical="top" wrapText="1"/>
    </xf>
    <xf numFmtId="170" fontId="20" fillId="14" borderId="42" xfId="27" applyNumberFormat="1" applyFont="1" applyFill="1" applyBorder="1" applyAlignment="1">
      <alignment horizontal="left" vertical="top"/>
    </xf>
    <xf numFmtId="0" fontId="29" fillId="14" borderId="40" xfId="27" applyNumberFormat="1" applyFont="1" applyFill="1" applyBorder="1" applyAlignment="1">
      <alignment horizontal="left" vertical="top"/>
    </xf>
    <xf numFmtId="170" fontId="20" fillId="14" borderId="40" xfId="27" applyNumberFormat="1" applyFont="1" applyFill="1" applyBorder="1" applyAlignment="1">
      <alignment horizontal="left" vertical="top"/>
    </xf>
    <xf numFmtId="0" fontId="20" fillId="14" borderId="43" xfId="26" applyFont="1" applyFill="1" applyBorder="1" applyAlignment="1">
      <alignment horizontal="left" vertical="top" wrapText="1"/>
    </xf>
    <xf numFmtId="0" fontId="29" fillId="14" borderId="43" xfId="26" applyFont="1" applyFill="1" applyBorder="1" applyAlignment="1">
      <alignment horizontal="left" vertical="top"/>
    </xf>
    <xf numFmtId="3" fontId="29" fillId="14" borderId="43" xfId="26" applyNumberFormat="1" applyFont="1" applyFill="1" applyBorder="1" applyAlignment="1">
      <alignment horizontal="left" vertical="top"/>
    </xf>
    <xf numFmtId="3" fontId="29" fillId="14" borderId="43" xfId="26" applyNumberFormat="1" applyFont="1" applyFill="1" applyBorder="1" applyAlignment="1">
      <alignment horizontal="left" vertical="top" wrapText="1"/>
    </xf>
    <xf numFmtId="170" fontId="29" fillId="14" borderId="43" xfId="27" applyNumberFormat="1" applyFont="1" applyFill="1" applyBorder="1" applyAlignment="1">
      <alignment horizontal="left" vertical="top"/>
    </xf>
    <xf numFmtId="0" fontId="29" fillId="14" borderId="43" xfId="27" applyNumberFormat="1" applyFont="1" applyFill="1" applyBorder="1" applyAlignment="1">
      <alignment horizontal="left" vertical="top"/>
    </xf>
    <xf numFmtId="0" fontId="79" fillId="14" borderId="3" xfId="26" applyFont="1" applyFill="1" applyAlignment="1">
      <alignment horizontal="left" vertical="top"/>
    </xf>
    <xf numFmtId="0" fontId="44" fillId="13" borderId="3" xfId="26" applyFont="1" applyFill="1" applyAlignment="1">
      <alignment horizontal="left" vertical="top" wrapText="1"/>
    </xf>
    <xf numFmtId="0" fontId="34" fillId="0" borderId="0" xfId="0" applyFont="1" applyAlignment="1">
      <alignment vertical="top"/>
    </xf>
    <xf numFmtId="0" fontId="34" fillId="0" borderId="0" xfId="0" applyFont="1" applyAlignment="1">
      <alignment vertical="top" wrapText="1"/>
    </xf>
    <xf numFmtId="0" fontId="36" fillId="4" borderId="0" xfId="0" applyFont="1" applyFill="1" applyAlignment="1">
      <alignment vertical="top"/>
    </xf>
    <xf numFmtId="0" fontId="18" fillId="0" borderId="0" xfId="0" applyFont="1" applyAlignment="1">
      <alignment vertical="top"/>
    </xf>
    <xf numFmtId="0" fontId="39" fillId="10" borderId="4" xfId="0" applyFont="1" applyFill="1" applyBorder="1" applyAlignment="1">
      <alignment vertical="top"/>
    </xf>
    <xf numFmtId="0" fontId="39" fillId="10" borderId="4" xfId="0" applyFont="1" applyFill="1" applyBorder="1" applyAlignment="1">
      <alignment vertical="top" wrapText="1"/>
    </xf>
    <xf numFmtId="0" fontId="41" fillId="0" borderId="32" xfId="0" applyFont="1" applyBorder="1" applyAlignment="1">
      <alignment horizontal="left" vertical="top" wrapText="1"/>
    </xf>
    <xf numFmtId="0" fontId="41" fillId="0" borderId="32" xfId="0" applyFont="1" applyBorder="1" applyAlignment="1">
      <alignment vertical="top" wrapText="1"/>
    </xf>
    <xf numFmtId="0" fontId="41" fillId="11" borderId="32" xfId="0" applyFont="1" applyFill="1" applyBorder="1" applyAlignment="1">
      <alignment vertical="top" wrapText="1"/>
    </xf>
    <xf numFmtId="0" fontId="20" fillId="0" borderId="0" xfId="0" applyFont="1" applyAlignment="1">
      <alignment horizontal="left" vertical="top"/>
    </xf>
    <xf numFmtId="0" fontId="37" fillId="0" borderId="0" xfId="0" applyFont="1" applyAlignment="1">
      <alignment horizontal="left" vertical="top"/>
    </xf>
    <xf numFmtId="0" fontId="45" fillId="0" borderId="0" xfId="0" applyFont="1" applyAlignment="1">
      <alignment horizontal="left" vertical="top"/>
    </xf>
    <xf numFmtId="0" fontId="17" fillId="0" borderId="0" xfId="5" applyFill="1" applyAlignment="1">
      <alignment horizontal="left" vertical="top"/>
    </xf>
    <xf numFmtId="0" fontId="0" fillId="0" borderId="3" xfId="0" applyBorder="1" applyAlignment="1">
      <alignment horizontal="left" vertical="top" wrapText="1"/>
    </xf>
    <xf numFmtId="0" fontId="44" fillId="0" borderId="0" xfId="0" applyFont="1" applyAlignment="1">
      <alignment horizontal="left" vertical="top"/>
    </xf>
    <xf numFmtId="0" fontId="34" fillId="0" borderId="0" xfId="0" applyFont="1" applyAlignment="1">
      <alignment horizontal="left" vertical="top" indent="1"/>
    </xf>
    <xf numFmtId="0" fontId="53" fillId="0" borderId="0" xfId="0" applyFont="1" applyAlignment="1">
      <alignment horizontal="left" vertical="top"/>
    </xf>
    <xf numFmtId="0" fontId="0" fillId="13" borderId="0" xfId="0" applyFill="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61" fillId="0" borderId="0" xfId="0" applyFont="1" applyAlignment="1">
      <alignment vertical="top"/>
    </xf>
    <xf numFmtId="0" fontId="39" fillId="0" borderId="44" xfId="0" applyFont="1" applyBorder="1" applyAlignment="1">
      <alignment vertical="top"/>
    </xf>
    <xf numFmtId="0" fontId="34" fillId="0" borderId="45" xfId="0" applyFont="1" applyBorder="1" applyAlignment="1">
      <alignment vertical="top"/>
    </xf>
    <xf numFmtId="0" fontId="34" fillId="0" borderId="45" xfId="0" applyFont="1" applyBorder="1" applyAlignment="1">
      <alignment vertical="top" wrapText="1"/>
    </xf>
    <xf numFmtId="0" fontId="34" fillId="0" borderId="46" xfId="0" applyFont="1" applyBorder="1" applyAlignment="1">
      <alignment vertical="top" wrapText="1"/>
    </xf>
    <xf numFmtId="0" fontId="34" fillId="0" borderId="47" xfId="0" applyFont="1" applyBorder="1" applyAlignment="1">
      <alignment vertical="top"/>
    </xf>
    <xf numFmtId="0" fontId="34" fillId="0" borderId="3" xfId="0" applyFont="1" applyBorder="1" applyAlignment="1">
      <alignment vertical="top"/>
    </xf>
    <xf numFmtId="0" fontId="34" fillId="0" borderId="3" xfId="0" applyFont="1" applyBorder="1" applyAlignment="1">
      <alignment vertical="top" wrapText="1"/>
    </xf>
    <xf numFmtId="0" fontId="34" fillId="0" borderId="48" xfId="0" applyFont="1" applyBorder="1" applyAlignment="1">
      <alignment vertical="top" wrapText="1"/>
    </xf>
    <xf numFmtId="0" fontId="19" fillId="0" borderId="3" xfId="5" applyFont="1" applyBorder="1" applyAlignment="1">
      <alignment vertical="top" wrapText="1"/>
    </xf>
    <xf numFmtId="0" fontId="34" fillId="0" borderId="49" xfId="0" applyFont="1" applyBorder="1" applyAlignment="1">
      <alignment vertical="top"/>
    </xf>
    <xf numFmtId="0" fontId="34" fillId="0" borderId="39" xfId="0" applyFont="1" applyBorder="1" applyAlignment="1">
      <alignment vertical="top"/>
    </xf>
    <xf numFmtId="0" fontId="34" fillId="0" borderId="39" xfId="0" applyFont="1" applyBorder="1" applyAlignment="1">
      <alignment vertical="top" wrapText="1"/>
    </xf>
    <xf numFmtId="0" fontId="34" fillId="0" borderId="50" xfId="0" applyFont="1" applyBorder="1" applyAlignment="1">
      <alignment vertical="top" wrapText="1"/>
    </xf>
    <xf numFmtId="0" fontId="36" fillId="4" borderId="44" xfId="0" applyFont="1" applyFill="1" applyBorder="1" applyAlignment="1">
      <alignment vertical="top"/>
    </xf>
    <xf numFmtId="0" fontId="39" fillId="10" borderId="51" xfId="0" applyFont="1" applyFill="1" applyBorder="1" applyAlignment="1">
      <alignment horizontal="center" vertical="top"/>
    </xf>
    <xf numFmtId="0" fontId="39" fillId="10" borderId="52" xfId="0" applyFont="1" applyFill="1" applyBorder="1" applyAlignment="1">
      <alignment vertical="top" wrapText="1"/>
    </xf>
    <xf numFmtId="0" fontId="41" fillId="0" borderId="53" xfId="0" applyFont="1" applyBorder="1" applyAlignment="1">
      <alignment horizontal="center" vertical="top"/>
    </xf>
    <xf numFmtId="0" fontId="34" fillId="0" borderId="54" xfId="0" applyFont="1" applyBorder="1" applyAlignment="1">
      <alignment vertical="top" wrapText="1"/>
    </xf>
    <xf numFmtId="0" fontId="41" fillId="0" borderId="55" xfId="0" applyFont="1" applyBorder="1" applyAlignment="1">
      <alignment horizontal="center" vertical="top"/>
    </xf>
    <xf numFmtId="0" fontId="41" fillId="0" borderId="56" xfId="0" applyFont="1" applyBorder="1" applyAlignment="1">
      <alignment horizontal="left" vertical="top" wrapText="1"/>
    </xf>
    <xf numFmtId="0" fontId="41" fillId="0" borderId="56" xfId="0" applyFont="1" applyBorder="1" applyAlignment="1">
      <alignment vertical="top" wrapText="1"/>
    </xf>
    <xf numFmtId="0" fontId="41" fillId="0" borderId="56" xfId="0" applyFont="1" applyBorder="1" applyAlignment="1">
      <alignment horizontal="center" vertical="top" wrapText="1"/>
    </xf>
    <xf numFmtId="0" fontId="34" fillId="0" borderId="57" xfId="0" applyFont="1" applyBorder="1" applyAlignment="1">
      <alignment vertical="top" wrapText="1"/>
    </xf>
    <xf numFmtId="0" fontId="85" fillId="0" borderId="0" xfId="0" applyFont="1" applyAlignment="1">
      <alignment horizontal="left" vertical="top"/>
    </xf>
    <xf numFmtId="0" fontId="86" fillId="0" borderId="0" xfId="0" applyFont="1" applyAlignment="1">
      <alignment vertical="top"/>
    </xf>
    <xf numFmtId="0" fontId="0" fillId="16" borderId="0" xfId="0" applyFill="1" applyAlignment="1">
      <alignment horizontal="left" vertical="top"/>
    </xf>
    <xf numFmtId="0" fontId="17" fillId="16" borderId="0" xfId="5" applyFill="1" applyAlignment="1">
      <alignment horizontal="left" vertical="top"/>
    </xf>
    <xf numFmtId="0" fontId="15" fillId="0" borderId="0" xfId="0" applyFont="1" applyAlignment="1">
      <alignment horizontal="center"/>
    </xf>
    <xf numFmtId="0" fontId="14" fillId="0" borderId="0" xfId="0" applyFont="1" applyAlignment="1">
      <alignment horizontal="center"/>
    </xf>
    <xf numFmtId="0" fontId="22" fillId="4" borderId="14" xfId="0" applyFont="1" applyFill="1" applyBorder="1" applyAlignment="1">
      <alignment horizontal="left" vertical="center"/>
    </xf>
    <xf numFmtId="0" fontId="25" fillId="6" borderId="16" xfId="0" applyFont="1" applyFill="1" applyBorder="1" applyAlignment="1">
      <alignment horizontal="left" vertical="top" wrapText="1"/>
    </xf>
    <xf numFmtId="0" fontId="25" fillId="6" borderId="17" xfId="0" applyFont="1" applyFill="1" applyBorder="1" applyAlignment="1">
      <alignment horizontal="left" vertical="top" wrapText="1"/>
    </xf>
    <xf numFmtId="0" fontId="25" fillId="6" borderId="15" xfId="0" applyFont="1" applyFill="1" applyBorder="1" applyAlignment="1">
      <alignment horizontal="left" vertical="top" wrapText="1"/>
    </xf>
    <xf numFmtId="0" fontId="17" fillId="0" borderId="12" xfId="5" applyBorder="1" applyAlignment="1">
      <alignment horizontal="center" vertical="center" wrapText="1"/>
    </xf>
    <xf numFmtId="0" fontId="17" fillId="0" borderId="12" xfId="5" applyBorder="1" applyAlignment="1">
      <alignment horizontal="center" vertical="center"/>
    </xf>
    <xf numFmtId="0" fontId="17" fillId="0" borderId="11" xfId="5" applyBorder="1" applyAlignment="1">
      <alignment horizontal="center" vertical="center" wrapText="1"/>
    </xf>
    <xf numFmtId="0" fontId="17" fillId="0" borderId="13" xfId="5" applyBorder="1" applyAlignment="1">
      <alignment horizontal="center" vertical="center" wrapText="1"/>
    </xf>
    <xf numFmtId="0" fontId="27" fillId="6" borderId="11" xfId="0" applyFont="1" applyFill="1" applyBorder="1" applyAlignment="1">
      <alignment horizontal="left" vertical="center" wrapText="1"/>
    </xf>
    <xf numFmtId="0" fontId="27" fillId="6" borderId="13" xfId="0" applyFont="1" applyFill="1" applyBorder="1" applyAlignment="1">
      <alignment horizontal="left" vertical="center" wrapText="1"/>
    </xf>
    <xf numFmtId="0" fontId="19" fillId="0" borderId="32" xfId="5" applyFont="1" applyFill="1" applyBorder="1" applyAlignment="1">
      <alignment horizontal="center" vertical="top" wrapText="1"/>
    </xf>
    <xf numFmtId="0" fontId="19" fillId="0" borderId="56" xfId="5" applyFont="1" applyFill="1" applyBorder="1" applyAlignment="1">
      <alignment horizontal="center" vertical="top" wrapText="1"/>
    </xf>
    <xf numFmtId="0" fontId="34" fillId="0" borderId="0" xfId="0" applyFont="1" applyAlignment="1">
      <alignment horizontal="left" vertical="top" wrapText="1"/>
    </xf>
    <xf numFmtId="0" fontId="34" fillId="0" borderId="22" xfId="0" applyFont="1" applyBorder="1" applyAlignment="1">
      <alignment horizontal="center" vertical="center"/>
    </xf>
    <xf numFmtId="0" fontId="34" fillId="0" borderId="7" xfId="0" applyFont="1" applyBorder="1" applyAlignment="1">
      <alignment horizontal="center" vertical="center"/>
    </xf>
    <xf numFmtId="0" fontId="34" fillId="0" borderId="9" xfId="0" applyFont="1" applyBorder="1" applyAlignment="1">
      <alignment horizontal="center" vertical="center"/>
    </xf>
    <xf numFmtId="0" fontId="56" fillId="0" borderId="21" xfId="0" applyFont="1" applyBorder="1" applyAlignment="1">
      <alignment horizontal="center" vertical="center"/>
    </xf>
    <xf numFmtId="0" fontId="56" fillId="0" borderId="3" xfId="0" applyFont="1" applyBorder="1" applyAlignment="1">
      <alignment horizontal="center" vertical="center"/>
    </xf>
    <xf numFmtId="0" fontId="56" fillId="0" borderId="5" xfId="0" applyFont="1" applyBorder="1" applyAlignment="1">
      <alignment horizontal="center" vertical="center"/>
    </xf>
    <xf numFmtId="0" fontId="53" fillId="0" borderId="21" xfId="0" applyFont="1" applyBorder="1" applyAlignment="1">
      <alignment horizontal="center" vertical="center"/>
    </xf>
    <xf numFmtId="0" fontId="53" fillId="0" borderId="3" xfId="0" applyFont="1" applyBorder="1" applyAlignment="1">
      <alignment horizontal="center" vertical="center"/>
    </xf>
    <xf numFmtId="0" fontId="53" fillId="0" borderId="5" xfId="0" applyFont="1" applyBorder="1" applyAlignment="1">
      <alignment horizontal="center" vertical="center"/>
    </xf>
    <xf numFmtId="0" fontId="53" fillId="0" borderId="21" xfId="0" applyFont="1" applyBorder="1" applyAlignment="1">
      <alignment horizontal="center" vertical="center" wrapText="1"/>
    </xf>
    <xf numFmtId="0" fontId="53" fillId="0" borderId="6"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8" xfId="0" applyFont="1" applyBorder="1" applyAlignment="1">
      <alignment horizontal="center" vertical="center" wrapText="1"/>
    </xf>
    <xf numFmtId="0" fontId="53" fillId="0" borderId="5" xfId="0" applyFont="1" applyBorder="1" applyAlignment="1">
      <alignment horizontal="center" vertical="center" wrapText="1"/>
    </xf>
    <xf numFmtId="0" fontId="53" fillId="0" borderId="10" xfId="0" applyFont="1" applyBorder="1" applyAlignment="1">
      <alignment horizontal="center" vertical="center" wrapText="1"/>
    </xf>
    <xf numFmtId="0" fontId="17" fillId="0" borderId="6" xfId="5" applyBorder="1" applyAlignment="1">
      <alignment horizontal="center" vertical="center"/>
    </xf>
    <xf numFmtId="0" fontId="17" fillId="0" borderId="8" xfId="5" applyBorder="1" applyAlignment="1">
      <alignment horizontal="center" vertical="center"/>
    </xf>
    <xf numFmtId="0" fontId="17" fillId="0" borderId="10" xfId="5" applyBorder="1" applyAlignment="1">
      <alignment horizontal="center" vertical="center"/>
    </xf>
    <xf numFmtId="0" fontId="34" fillId="0" borderId="22" xfId="0" applyFont="1" applyBorder="1" applyAlignment="1">
      <alignment horizontal="center"/>
    </xf>
    <xf numFmtId="0" fontId="34" fillId="0" borderId="7" xfId="0" applyFont="1" applyBorder="1" applyAlignment="1">
      <alignment horizontal="center"/>
    </xf>
    <xf numFmtId="0" fontId="60" fillId="0" borderId="21" xfId="0" applyFont="1" applyBorder="1" applyAlignment="1">
      <alignment horizontal="center" vertical="center" wrapText="1"/>
    </xf>
    <xf numFmtId="0" fontId="60" fillId="0" borderId="3" xfId="0" applyFont="1" applyBorder="1" applyAlignment="1">
      <alignment horizontal="center" vertical="center" wrapText="1"/>
    </xf>
    <xf numFmtId="0" fontId="60" fillId="0" borderId="5" xfId="0" applyFont="1" applyBorder="1" applyAlignment="1">
      <alignment horizontal="center" vertical="center" wrapText="1"/>
    </xf>
    <xf numFmtId="0" fontId="56" fillId="0" borderId="21" xfId="0" applyFont="1" applyBorder="1" applyAlignment="1">
      <alignment horizontal="left" vertical="center" wrapText="1"/>
    </xf>
    <xf numFmtId="0" fontId="56" fillId="0" borderId="5" xfId="0" applyFont="1" applyBorder="1" applyAlignment="1">
      <alignment horizontal="left" vertical="center" wrapText="1"/>
    </xf>
    <xf numFmtId="0" fontId="19" fillId="0" borderId="6" xfId="5" applyFont="1" applyBorder="1" applyAlignment="1">
      <alignment horizontal="center" vertical="center"/>
    </xf>
    <xf numFmtId="0" fontId="19" fillId="0" borderId="10" xfId="5" applyFont="1" applyBorder="1" applyAlignment="1">
      <alignment horizontal="center" vertical="center"/>
    </xf>
    <xf numFmtId="0" fontId="19" fillId="0" borderId="8" xfId="5" applyFont="1" applyBorder="1" applyAlignment="1">
      <alignment horizontal="center" vertical="center"/>
    </xf>
    <xf numFmtId="0" fontId="56" fillId="0" borderId="3" xfId="0" applyFont="1" applyBorder="1" applyAlignment="1">
      <alignment horizontal="left" vertical="center" wrapText="1"/>
    </xf>
    <xf numFmtId="0" fontId="19" fillId="0" borderId="6" xfId="5" applyFont="1" applyFill="1" applyBorder="1" applyAlignment="1">
      <alignment horizontal="center" vertical="center"/>
    </xf>
    <xf numFmtId="0" fontId="19" fillId="0" borderId="8" xfId="5" applyFont="1" applyFill="1" applyBorder="1" applyAlignment="1">
      <alignment horizontal="center" vertical="center"/>
    </xf>
    <xf numFmtId="0" fontId="19" fillId="0" borderId="10" xfId="5" applyFont="1" applyFill="1" applyBorder="1" applyAlignment="1">
      <alignment horizontal="center" vertical="center"/>
    </xf>
    <xf numFmtId="0" fontId="56" fillId="0" borderId="21" xfId="0" applyFont="1" applyBorder="1" applyAlignment="1">
      <alignment horizontal="left" vertical="center"/>
    </xf>
    <xf numFmtId="0" fontId="56" fillId="0" borderId="3" xfId="0" applyFont="1" applyBorder="1" applyAlignment="1">
      <alignment horizontal="left" vertical="center"/>
    </xf>
    <xf numFmtId="0" fontId="56" fillId="0" borderId="5" xfId="0" applyFont="1" applyBorder="1" applyAlignment="1">
      <alignment horizontal="left" vertical="center"/>
    </xf>
    <xf numFmtId="0" fontId="34" fillId="0" borderId="21"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10" xfId="0" applyFont="1" applyBorder="1" applyAlignment="1">
      <alignment horizontal="center" vertical="center" wrapText="1"/>
    </xf>
    <xf numFmtId="0" fontId="17" fillId="0" borderId="3" xfId="5" applyFill="1" applyBorder="1" applyAlignment="1">
      <alignment horizontal="center" vertical="center"/>
    </xf>
    <xf numFmtId="0" fontId="56" fillId="0" borderId="21" xfId="0" applyFont="1" applyBorder="1" applyAlignment="1">
      <alignment horizontal="center" vertical="center" wrapText="1"/>
    </xf>
    <xf numFmtId="0" fontId="56" fillId="0" borderId="5" xfId="0" applyFont="1" applyBorder="1" applyAlignment="1">
      <alignment horizontal="center" vertical="center" wrapText="1"/>
    </xf>
    <xf numFmtId="0" fontId="56" fillId="0" borderId="3" xfId="0" applyFont="1" applyBorder="1" applyAlignment="1">
      <alignment horizontal="center" vertical="center" wrapText="1"/>
    </xf>
    <xf numFmtId="0" fontId="56" fillId="0" borderId="6" xfId="0" applyFont="1" applyBorder="1" applyAlignment="1">
      <alignment horizontal="center" vertical="center"/>
    </xf>
    <xf numFmtId="0" fontId="56" fillId="0" borderId="8" xfId="0" applyFont="1" applyBorder="1" applyAlignment="1">
      <alignment horizontal="center" vertical="center"/>
    </xf>
    <xf numFmtId="0" fontId="56" fillId="0" borderId="10" xfId="0" applyFont="1" applyBorder="1" applyAlignment="1">
      <alignment horizontal="center" vertical="center"/>
    </xf>
    <xf numFmtId="0" fontId="43" fillId="0" borderId="35" xfId="0" applyFont="1" applyBorder="1" applyAlignment="1">
      <alignment horizontal="center" vertical="center" wrapText="1"/>
    </xf>
    <xf numFmtId="0" fontId="43" fillId="0" borderId="37" xfId="0" applyFont="1" applyBorder="1" applyAlignment="1">
      <alignment horizontal="center" vertical="center" wrapText="1"/>
    </xf>
    <xf numFmtId="0" fontId="43" fillId="0" borderId="36" xfId="0" applyFont="1" applyBorder="1" applyAlignment="1">
      <alignment horizontal="center" vertical="center" wrapText="1"/>
    </xf>
    <xf numFmtId="0" fontId="43" fillId="0" borderId="27" xfId="0" applyFont="1" applyBorder="1" applyAlignment="1">
      <alignment horizontal="center" wrapText="1"/>
    </xf>
    <xf numFmtId="0" fontId="43" fillId="0" borderId="31" xfId="0" applyFont="1" applyBorder="1" applyAlignment="1">
      <alignment horizontal="center" wrapText="1"/>
    </xf>
    <xf numFmtId="0" fontId="43" fillId="0" borderId="38" xfId="0" applyFont="1" applyBorder="1" applyAlignment="1">
      <alignment horizontal="center" vertical="center" wrapText="1"/>
    </xf>
    <xf numFmtId="0" fontId="43" fillId="0" borderId="35" xfId="0" applyFont="1" applyBorder="1" applyAlignment="1">
      <alignment horizontal="center" wrapText="1"/>
    </xf>
    <xf numFmtId="0" fontId="43" fillId="0" borderId="36" xfId="0" applyFont="1" applyBorder="1" applyAlignment="1">
      <alignment horizontal="center" wrapText="1"/>
    </xf>
    <xf numFmtId="0" fontId="67" fillId="0" borderId="6" xfId="5" applyFont="1" applyBorder="1" applyAlignment="1">
      <alignment horizontal="center" vertical="center" wrapText="1"/>
    </xf>
    <xf numFmtId="0" fontId="67" fillId="0" borderId="10" xfId="5" applyFont="1" applyBorder="1" applyAlignment="1">
      <alignment horizontal="center" vertical="center" wrapText="1"/>
    </xf>
    <xf numFmtId="0" fontId="69" fillId="0" borderId="6" xfId="0" applyFont="1" applyBorder="1" applyAlignment="1">
      <alignment horizontal="center" vertical="center"/>
    </xf>
    <xf numFmtId="0" fontId="69" fillId="0" borderId="10" xfId="0" applyFont="1" applyBorder="1" applyAlignment="1">
      <alignment horizontal="center" vertical="center"/>
    </xf>
    <xf numFmtId="0" fontId="67" fillId="0" borderId="6" xfId="5" applyFont="1" applyBorder="1" applyAlignment="1">
      <alignment horizontal="center" vertical="center"/>
    </xf>
    <xf numFmtId="0" fontId="67" fillId="0" borderId="10" xfId="5" applyFont="1" applyBorder="1" applyAlignment="1">
      <alignment horizontal="center" vertical="center"/>
    </xf>
    <xf numFmtId="0" fontId="69" fillId="0" borderId="8" xfId="0" applyFont="1" applyBorder="1" applyAlignment="1">
      <alignment horizontal="center" vertical="center"/>
    </xf>
    <xf numFmtId="0" fontId="67" fillId="0" borderId="6" xfId="5" applyFont="1" applyFill="1" applyBorder="1" applyAlignment="1">
      <alignment horizontal="center" vertical="center"/>
    </xf>
    <xf numFmtId="0" fontId="67" fillId="0" borderId="8" xfId="5" applyFont="1" applyFill="1" applyBorder="1" applyAlignment="1">
      <alignment horizontal="center" vertical="center"/>
    </xf>
    <xf numFmtId="0" fontId="67" fillId="0" borderId="10" xfId="5" applyFont="1" applyFill="1" applyBorder="1" applyAlignment="1">
      <alignment horizontal="center" vertical="center"/>
    </xf>
    <xf numFmtId="0" fontId="67" fillId="0" borderId="8" xfId="5" applyFont="1" applyBorder="1" applyAlignment="1">
      <alignment horizontal="center" vertical="center" wrapText="1"/>
    </xf>
  </cellXfs>
  <cellStyles count="29">
    <cellStyle name="40% - Accent6" xfId="3" builtinId="51" customBuiltin="1"/>
    <cellStyle name="Accent6" xfId="2" builtinId="49" customBuiltin="1"/>
    <cellStyle name="Comma" xfId="25" builtinId="3"/>
    <cellStyle name="Comma 2" xfId="7" xr:uid="{00000000-0005-0000-0000-000002000000}"/>
    <cellStyle name="Comma 3" xfId="8" xr:uid="{00000000-0005-0000-0000-000003000000}"/>
    <cellStyle name="Comma 3 2" xfId="13" xr:uid="{E1E0710E-DE89-4B81-B727-E0E2CCB2CD68}"/>
    <cellStyle name="Comma 3 2 2" xfId="15" xr:uid="{2185DBCD-FA1F-4313-BD27-5305A67FF11C}"/>
    <cellStyle name="Comma 4" xfId="18" xr:uid="{195B1C27-7AF7-478F-81C9-F00BF4FE2911}"/>
    <cellStyle name="Comma 5" xfId="20" xr:uid="{91FFBD88-BA44-45F0-AE3E-AAB3F415CFEF}"/>
    <cellStyle name="Comma 6" xfId="27" xr:uid="{AF7FBA07-C60A-4275-9C8D-3D31626E133A}"/>
    <cellStyle name="Currency 2" xfId="16" xr:uid="{80C26FBA-33E0-44C5-B73C-ADD9FC53D8ED}"/>
    <cellStyle name="Hyperlink" xfId="5" builtinId="8"/>
    <cellStyle name="Hyperlink 2" xfId="6" xr:uid="{00000000-0005-0000-0000-000005000000}"/>
    <cellStyle name="Hyperlink 3" xfId="28" xr:uid="{44C9F9AF-CD6B-4A74-B2A1-9E3B4D8A5E08}"/>
    <cellStyle name="Normal" xfId="0" builtinId="0" customBuiltin="1"/>
    <cellStyle name="Normal 11" xfId="1" xr:uid="{00000000-0005-0000-0000-000007000000}"/>
    <cellStyle name="Normal 2" xfId="4" xr:uid="{00000000-0005-0000-0000-000008000000}"/>
    <cellStyle name="Normal 2 2" xfId="12" xr:uid="{332522EC-DAB5-4BC6-B486-48183AC03710}"/>
    <cellStyle name="Normal 2 2 2" xfId="14" xr:uid="{F7F9400B-1A9C-460A-B97E-0FD528E875E0}"/>
    <cellStyle name="Normal 3" xfId="9" xr:uid="{00000000-0005-0000-0000-000009000000}"/>
    <cellStyle name="Normal 3 2" xfId="23" xr:uid="{A1542E08-22EA-4357-AD86-635BC8E60BF3}"/>
    <cellStyle name="Normal 4" xfId="11" xr:uid="{A5C70392-3477-4C2A-A70A-E8D287DFAB3D}"/>
    <cellStyle name="Normal 4 2" xfId="19" xr:uid="{055F0ABD-61BA-412E-B84E-CF2C25B4A48C}"/>
    <cellStyle name="Normal 5" xfId="21" xr:uid="{145B1B90-62F5-4556-BDA7-5DF6F16C785C}"/>
    <cellStyle name="Normal 6" xfId="10" xr:uid="{00000000-0005-0000-0000-00000A000000}"/>
    <cellStyle name="Normal 7" xfId="22" xr:uid="{B0BE6B25-62AF-41B8-8F0E-F4942958976A}"/>
    <cellStyle name="Normal 8" xfId="24" xr:uid="{8D1B0015-8B77-44E9-A8BF-EAE6DC28C567}"/>
    <cellStyle name="Normal 9" xfId="26" xr:uid="{5381B8CD-E52D-41B0-A85A-9CE1F507B55F}"/>
    <cellStyle name="rf5 2" xfId="17" xr:uid="{866B3FC4-AE6A-4FC9-9D69-F4191B27AF84}"/>
  </cellStyles>
  <dxfs count="3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bgColor theme="2" tint="0.59999389629810485"/>
        </patternFill>
      </fill>
    </dxf>
    <dxf>
      <fill>
        <patternFill patternType="solid">
          <bgColor theme="2" tint="0.59999389629810485"/>
        </patternFill>
      </fill>
    </dxf>
    <dxf>
      <font>
        <b/>
      </font>
    </dxf>
    <dxf>
      <font>
        <b/>
      </font>
    </dxf>
    <dxf>
      <numFmt numFmtId="165" formatCode="_-* #,##0_-;\-* #,##0_-;_-* &quot;-&quot;??_-;_-@_-"/>
    </dxf>
    <dxf>
      <numFmt numFmtId="165" formatCode="_-* #,##0_-;\-* #,##0_-;_-* &quot;-&quot;??_-;_-@_-"/>
    </dxf>
    <dxf>
      <fill>
        <patternFill patternType="solid">
          <fgColor rgb="FFFFC7CE"/>
          <bgColor rgb="FF000000"/>
        </patternFill>
      </fill>
    </dxf>
  </dxfs>
  <tableStyles count="0"/>
  <colors>
    <mruColors>
      <color rgb="FFFFFF66"/>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651780158" count="1">
        <pm:charStyle name="Normal" fontId="0" Id="1"/>
      </pm:charStyles>
      <pm:colors xmlns:pm="smNativeData" id="1651780158" count="6">
        <pm:color name="Color 24" rgb="E0301E"/>
        <pm:color name="Color 25" rgb="F2ABA4"/>
        <pm:color name="Color 26" rgb="67AFE0"/>
        <pm:color name="Color 27" rgb="CCECFF"/>
        <pm:color name="Color 28" rgb="DC6900"/>
        <pm:color name="Color 29" rgb="1F497D"/>
      </pm:colors>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externalLink" Target="externalLinks/externalLink13.xml"/><Relationship Id="rId42" Type="http://schemas.openxmlformats.org/officeDocument/2006/relationships/externalLink" Target="externalLinks/externalLink21.xml"/><Relationship Id="rId47" Type="http://schemas.openxmlformats.org/officeDocument/2006/relationships/externalLink" Target="externalLinks/externalLink26.xml"/><Relationship Id="rId50" Type="http://schemas.openxmlformats.org/officeDocument/2006/relationships/externalLink" Target="externalLinks/externalLink29.xml"/><Relationship Id="rId55" Type="http://schemas.openxmlformats.org/officeDocument/2006/relationships/externalLink" Target="externalLinks/externalLink34.xml"/><Relationship Id="rId63" Type="http://schemas.openxmlformats.org/officeDocument/2006/relationships/pivotCacheDefinition" Target="pivotCache/pivotCacheDefinition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8.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37" Type="http://schemas.openxmlformats.org/officeDocument/2006/relationships/externalLink" Target="externalLinks/externalLink16.xml"/><Relationship Id="rId40" Type="http://schemas.openxmlformats.org/officeDocument/2006/relationships/externalLink" Target="externalLinks/externalLink19.xml"/><Relationship Id="rId45" Type="http://schemas.openxmlformats.org/officeDocument/2006/relationships/externalLink" Target="externalLinks/externalLink24.xml"/><Relationship Id="rId53" Type="http://schemas.openxmlformats.org/officeDocument/2006/relationships/externalLink" Target="externalLinks/externalLink32.xml"/><Relationship Id="rId58" Type="http://schemas.openxmlformats.org/officeDocument/2006/relationships/externalLink" Target="externalLinks/externalLink37.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externalLink" Target="externalLinks/externalLink14.xml"/><Relationship Id="rId43" Type="http://schemas.openxmlformats.org/officeDocument/2006/relationships/externalLink" Target="externalLinks/externalLink22.xml"/><Relationship Id="rId48" Type="http://schemas.openxmlformats.org/officeDocument/2006/relationships/externalLink" Target="externalLinks/externalLink27.xml"/><Relationship Id="rId56" Type="http://schemas.openxmlformats.org/officeDocument/2006/relationships/externalLink" Target="externalLinks/externalLink35.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3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externalLink" Target="externalLinks/externalLink12.xml"/><Relationship Id="rId38" Type="http://schemas.openxmlformats.org/officeDocument/2006/relationships/externalLink" Target="externalLinks/externalLink17.xml"/><Relationship Id="rId46" Type="http://schemas.openxmlformats.org/officeDocument/2006/relationships/externalLink" Target="externalLinks/externalLink25.xml"/><Relationship Id="rId59" Type="http://schemas.openxmlformats.org/officeDocument/2006/relationships/externalLink" Target="externalLinks/externalLink38.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20.xml"/><Relationship Id="rId54" Type="http://schemas.openxmlformats.org/officeDocument/2006/relationships/externalLink" Target="externalLinks/externalLink33.xml"/><Relationship Id="rId62" Type="http://schemas.openxmlformats.org/officeDocument/2006/relationships/pivotCacheDefinition" Target="pivotCache/pivotCacheDefinition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externalLink" Target="externalLinks/externalLink15.xml"/><Relationship Id="rId49" Type="http://schemas.openxmlformats.org/officeDocument/2006/relationships/externalLink" Target="externalLinks/externalLink28.xml"/><Relationship Id="rId57" Type="http://schemas.openxmlformats.org/officeDocument/2006/relationships/externalLink" Target="externalLinks/externalLink36.xml"/><Relationship Id="rId10" Type="http://schemas.openxmlformats.org/officeDocument/2006/relationships/worksheet" Target="worksheets/sheet10.xml"/><Relationship Id="rId31" Type="http://schemas.openxmlformats.org/officeDocument/2006/relationships/externalLink" Target="externalLinks/externalLink10.xml"/><Relationship Id="rId44" Type="http://schemas.openxmlformats.org/officeDocument/2006/relationships/externalLink" Target="externalLinks/externalLink23.xml"/><Relationship Id="rId52" Type="http://schemas.openxmlformats.org/officeDocument/2006/relationships/externalLink" Target="externalLinks/externalLink31.xml"/><Relationship Id="rId60" Type="http://schemas.openxmlformats.org/officeDocument/2006/relationships/externalLink" Target="externalLinks/externalLink39.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8.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358140</xdr:colOff>
      <xdr:row>5</xdr:row>
      <xdr:rowOff>129540</xdr:rowOff>
    </xdr:from>
    <xdr:to>
      <xdr:col>9</xdr:col>
      <xdr:colOff>381000</xdr:colOff>
      <xdr:row>18</xdr:row>
      <xdr:rowOff>87630</xdr:rowOff>
    </xdr:to>
    <xdr:sp macro="" textlink="" fLocksText="0">
      <xdr:nvSpPr>
        <xdr:cNvPr id="4" name="Rectangle: Rounded Corners 3">
          <a:extLst>
            <a:ext uri="{FF2B5EF4-FFF2-40B4-BE49-F238E27FC236}">
              <a16:creationId xmlns:a16="http://schemas.microsoft.com/office/drawing/2014/main" id="{00000000-0008-0000-0000-000004000000}"/>
            </a:ext>
          </a:extLst>
        </xdr:cNvPr>
        <xdr:cNvSpPr>
          <a:extLst>
            <a:ext uri="smNativeData">
              <pm:smNativeData xmlns="" xmlns:pm="smNativeData" val="SMDATA_13_Pip0YhMAAAAlAAAAZQAAAI0AAAAAkAAAAEgAAACQAAAASAAAAAAAAAAAAAAAAAAAAAEAAABQAAAAhbacS3FV1T8AAAAAAADwvwAAAAAAAOA/AAAAAAAA4D8AAAAAAADgPwAAAAAAAOA/AAAAAAAA4D8AAAAAAADgPwAAAAAAAOA/AAAAAAAA4D8CAAAAjAAAAAEAAAAAAAAA3OfxAAAAAAAAAAAAAAAAAAAAAAAAAAAAAAAAAAAAAAAAAAAAeAAAAAEAAABAAAAAAAAAAAAAAABaAAAAAAAAAAAAAAAAAAAAAAAAAAAAAAAAAAAAAAAAAAAAAAAAAAAAAAAAAAAAAAAAAAAAAAAAAAAAAAAAAAAAAAAAAAAAAAAAAAAAFAAAADwAAAAAAAAAAAAAAAAAAAAUAAAAAQAAABQAAAAUAAAAFAAAAAE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BcAAAAUAAAAAAAAAAAAAAD/fwAA/38AAAAAAAAJAAAABAAAAAAAAAAeAAAAaAAAAAAAAAAAAAAAAAAAAAAAAAAAAAAAECcAABAnAAAAAAAAAAAAAAAAAAAAAAAAAAAAAAAAAAAAAAAAAAAAABQAAAAAAAAAwMD/AAAAAABkAAAAMgAAAAAAAABkAAAAAAAAAH9/fwAKAAAAIgAAABgAAAAAAAAAAAAAAAAAAAAAAAAAAAAAAAAAAAAkAAAAJAAAAAAAAAAHAAAAAAAAAAAAAAAAAAAAAAAAAAAAAAAAAAAAf39/ACUAAABYAAAAAAAAAAAAAAAAAAAAAAAAAAAAAAAAAAAAAAAAAAAAAAAAAAAAAAAAAAAAAAA/AAAAAAAAAKCGAQAAAAAAAAAAAAAAAAAMAAAAAQAAAAAAAAAAAAAAAAAAACEAAAAwAAAALAAAAAUAAAAAAAAAAANEAhIAAAAJAAAACAJpAjQCAAAcBgAAHyMAAKIPAAAAAAAA"/>
            </a:ext>
          </a:extLst>
        </xdr:cNvSpPr>
      </xdr:nvSpPr>
      <xdr:spPr>
        <a:xfrm>
          <a:off x="358140" y="993140"/>
          <a:ext cx="5709285" cy="2541270"/>
        </a:xfrm>
        <a:prstGeom prst="roundRect">
          <a:avLst>
            <a:gd name="adj" fmla="val 16667"/>
          </a:avLst>
        </a:prstGeom>
        <a:solidFill>
          <a:srgbClr val="DCE7F1"/>
        </a:solidFill>
        <a:ln w="12700" cap="flat">
          <a:noFill/>
          <a:prstDash val="solid"/>
          <a:headEnd type="none" w="med" len="med"/>
          <a:tailEnd type="none" w="med" len="med"/>
        </a:ln>
        <a:effectLst/>
      </xdr:spPr>
      <xdr:txBody>
        <a:bodyPr/>
        <a:lstStyle/>
        <a:p>
          <a:endParaRPr lang="en-CA"/>
        </a:p>
      </xdr:txBody>
    </xdr:sp>
    <xdr:clientData/>
  </xdr:twoCellAnchor>
  <xdr:twoCellAnchor editAs="oneCell">
    <xdr:from>
      <xdr:col>3</xdr:col>
      <xdr:colOff>438150</xdr:colOff>
      <xdr:row>6</xdr:row>
      <xdr:rowOff>135890</xdr:rowOff>
    </xdr:from>
    <xdr:to>
      <xdr:col>6</xdr:col>
      <xdr:colOff>300990</xdr:colOff>
      <xdr:row>11</xdr:row>
      <xdr:rowOff>184785</xdr:rowOff>
    </xdr:to>
    <xdr:pic>
      <xdr:nvPicPr>
        <xdr:cNvPr id="3" name="Picture 1">
          <a:extLst>
            <a:ext uri="{FF2B5EF4-FFF2-40B4-BE49-F238E27FC236}">
              <a16:creationId xmlns:a16="http://schemas.microsoft.com/office/drawing/2014/main" id="{00000000-0008-0000-0000-000003000000}"/>
            </a:ext>
          </a:extLst>
        </xdr:cNvPr>
        <xdr:cNvPicPr>
          <a:picLocks noChangeAspect="1"/>
          <a:extLst>
            <a:ext uri="smNativeData">
              <pm:smNativeData xmlns="" xmlns:pm="smNativeData" val="SMDATA_15_Pip0YhMAAAAlAAAAEQAAAK0AAAAAkAAAAEgAAACQAAAASAAAAAAAAAAAAAAAAAAAAAEAAABQAAAAAAAAAAAA4D8AAAAAAADgPwAAAAAAAOA/AAAAAAAA4D8AAAAAAADgPwAAAAAAAOA/AAAAAAAA4D8AAAAAAADgPwAAAAAAAOA/AAAAAAAA4D8CAAAAjAAAAAAAAAAAAAAA////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AcAAAA4AAAAAAAAAAAAAAAAAAAA////AAAAAAAAAAAAAAAAANUGAAAAAAAAxQYAAAAAAABkAAAAZAAAAAEAAAAjAAAABAAAAGQAAAAXAAAAFAAAAAAAAAAAAAAA/38AAP9/AAAAAAAACQAAAAQAAAAAAAAAHgAAAGgAAAAAAAAAAAAAAAAAAAAAAAAAAAAAABAnAAAQJwAAAAAAAAAAAAAAAAAAAAAAAAAAAAAAAAAAAAAAAAAAAAAUAAAAAAAAAMDA/wAAAAAAZAAAADIAAAAAAAAAZAAAAAAAAAB/f38ACgAAACIAAAAYAAAAAAAAAAAAAAAAAAAAAAAAAAAAAAAAAAAAJAAAACQAAAAAAAAABwAAAAAAAAAAAAAAAAAAAAAAAAAAAAAAAAAAAH9/fwAlAAAAWAAAAAAAAAAAAAAAAAAAAAAAAAAAAAAAAAAAAAAAAAAAAAAAAAAAAAAAAAAAAAAAPwAAAAAAAACghgEAAAAAAAAAAAAAAAAADAAAAAEAAAAAAAAAAAAAAAAAAAAhAAAAMAAAACwAAAAGAAAAAwAAACYDxgILAAAABgAAACUD6AFbDgAANgcAANEKAACvBgAAAQAAAA=="/>
            </a:ext>
          </a:extLst>
        </xdr:cNvPicPr>
      </xdr:nvPicPr>
      <xdr:blipFill>
        <a:blip xmlns:r="http://schemas.openxmlformats.org/officeDocument/2006/relationships" r:embed="rId1"/>
        <a:srcRect t="17490" b="17330"/>
        <a:stretch>
          <a:fillRect/>
        </a:stretch>
      </xdr:blipFill>
      <xdr:spPr>
        <a:xfrm>
          <a:off x="2333625" y="1172210"/>
          <a:ext cx="1758315" cy="1086485"/>
        </a:xfrm>
        <a:prstGeom prst="rect">
          <a:avLst/>
        </a:prstGeom>
        <a:noFill/>
        <a:ln w="12700" cap="flat">
          <a:noFill/>
          <a:prstDash val="solid"/>
          <a:headEnd type="none" w="med" len="med"/>
          <a:tailEnd type="none" w="med" len="med"/>
        </a:ln>
        <a:effectLst/>
      </xdr:spPr>
    </xdr:pic>
    <xdr:clientData/>
  </xdr:twoCellAnchor>
  <xdr:twoCellAnchor>
    <xdr:from>
      <xdr:col>2</xdr:col>
      <xdr:colOff>26669</xdr:colOff>
      <xdr:row>11</xdr:row>
      <xdr:rowOff>245110</xdr:rowOff>
    </xdr:from>
    <xdr:to>
      <xdr:col>8</xdr:col>
      <xdr:colOff>400050</xdr:colOff>
      <xdr:row>18</xdr:row>
      <xdr:rowOff>57150</xdr:rowOff>
    </xdr:to>
    <xdr:sp macro="" textlink="" fLocksText="0">
      <xdr:nvSpPr>
        <xdr:cNvPr id="2" name="TextBox 4">
          <a:extLst>
            <a:ext uri="{FF2B5EF4-FFF2-40B4-BE49-F238E27FC236}">
              <a16:creationId xmlns:a16="http://schemas.microsoft.com/office/drawing/2014/main" id="{00000000-0008-0000-0000-000002000000}"/>
            </a:ext>
          </a:extLst>
        </xdr:cNvPr>
        <xdr:cNvSpPr>
          <a:extLst>
            <a:ext uri="smNativeData">
              <pm:smNativeData xmlns="" xmlns:pm="smNativeData" val="SMDATA_13_Pip0YhMAAAAlAAAAZAAAAI0AAAAAkAAAAEgAAACQAAAASAAAAAAAAAAAAAAAAAAAAAEAAABQAAAAAAAAAAAA4D8AAAAAAADgPwAAAAAAAOA/AAAAAAAA4D8AAAAAAADgPwAAAAAAAOA/AAAAAAAA4D8AAAAAAADgPwAAAAAAAOA/AAAAAAAA4D8CAAAAjAAAAAAAAAAAAAAA////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BcAAAAUAAAAAAAAAAAAAAD/fwAA/38AAAAAAAAJAAAABAAAAAAAAAAeAAAAaAAAAAAAAAAAAAAAAAAAAAAAAAAAAAAAECcAABAnAAAAAAAAAAAAAAAAAAAAAAAAAAAAAAAAAAAAAAAAAAAAABQAAAAAAAAAwMD/AAAAAABkAAAAMgAAAAAAAABkAAAAAAAAAH9/fwAKAAAAIgAAABgAAAAAAAAAAAAAAAAAAAAAAAAAAAAAAAAAAAAkAAAAJAAAAAAAAAAHAAAAAAAAAAAAAAAAAAAAAAAAAAAAAAAAAAAAf39/ACUAAABYAAAAAAAAAAAAAAAAAAAAAAAAAAAAAAAAAAAAAAAAAAAAAAAAAAAAAAAAAAAAAAA/AAAAAAAAAKCGAQAAAAAAAAAAAAAAAAAMAAAAAQAAAAAAAAAAAAAAAAAAACEAAAAwAAAALAAAAAsAAAACAAAAqwMrABEAAAAIAAAAfACnAPAHAAAcDgAAyhcAACkGAAAAAAAA"/>
            </a:ext>
          </a:extLst>
        </xdr:cNvSpPr>
      </xdr:nvSpPr>
      <xdr:spPr>
        <a:xfrm>
          <a:off x="1258569" y="2378710"/>
          <a:ext cx="4069081" cy="1285240"/>
        </a:xfrm>
        <a:prstGeom prst="rect">
          <a:avLst/>
        </a:prstGeom>
        <a:noFill/>
        <a:ln w="12700" cap="flat">
          <a:noFill/>
          <a:prstDash val="solid"/>
          <a:headEnd type="none" w="med" len="med"/>
          <a:tailEnd type="none" w="med" len="med"/>
        </a:ln>
        <a:effectLst/>
      </xdr:spPr>
      <xdr:txBody>
        <a:bodyPr spcFirstLastPara="1" vertOverflow="clip" horzOverflow="clip" wrap="square" lIns="91440" tIns="45720" rIns="91440" bIns="45720" anchor="t" upright="1"/>
        <a:lstStyle/>
        <a:p>
          <a:pPr algn="ctr" defTabSz="360045" rtl="0">
            <a:defRPr sz="1000"/>
          </a:pPr>
          <a:r>
            <a:rPr lang="en-us" sz="2400" b="1" i="0" u="none" strike="noStrike" kern="100" baseline="0">
              <a:solidFill>
                <a:srgbClr val="1F497D"/>
              </a:solidFill>
              <a:latin typeface="Times New Roman" pitchFamily="1" charset="0"/>
              <a:ea typeface="Basic Roman" pitchFamily="1" charset="0"/>
              <a:cs typeface="Times New Roman" pitchFamily="1" charset="0"/>
            </a:rPr>
            <a:t>Journal Entry Test Report</a:t>
          </a:r>
        </a:p>
        <a:p>
          <a:pPr algn="ctr" defTabSz="360045" rtl="0">
            <a:defRPr sz="1000"/>
          </a:pPr>
          <a:r>
            <a:rPr lang="en-us" sz="1800" b="0" i="0" u="none" strike="noStrike" kern="100" baseline="0">
              <a:solidFill>
                <a:srgbClr val="1F497D"/>
              </a:solidFill>
              <a:latin typeface="Times New Roman" pitchFamily="1" charset="0"/>
              <a:ea typeface="Basic Roman" pitchFamily="1" charset="0"/>
              <a:cs typeface="Times New Roman" pitchFamily="1" charset="0"/>
            </a:rPr>
            <a:t>&lt;XYZ Inc.&gt;</a:t>
          </a:r>
        </a:p>
        <a:p>
          <a:pPr algn="ctr" defTabSz="360045" rtl="0">
            <a:defRPr sz="1000"/>
          </a:pPr>
          <a:r>
            <a:rPr lang="en-US" sz="1800" b="0" i="0" u="none" strike="noStrike" kern="100" baseline="0">
              <a:solidFill>
                <a:srgbClr val="1F497D"/>
              </a:solidFill>
              <a:latin typeface="Times New Roman" pitchFamily="1" charset="0"/>
              <a:ea typeface="Basic Roman" pitchFamily="1" charset="0"/>
              <a:cs typeface="Times New Roman" pitchFamily="1" charset="0"/>
            </a:rPr>
            <a:t>For the year ended March 31, 2023</a:t>
          </a:r>
          <a:endParaRPr lang="en-us" sz="1800" b="0" i="0" u="none" strike="noStrike" kern="100" baseline="0">
            <a:solidFill>
              <a:srgbClr val="1F497D"/>
            </a:solidFill>
            <a:latin typeface="Times New Roman" pitchFamily="1" charset="0"/>
            <a:ea typeface="Basic Roman" pitchFamily="1" charset="0"/>
            <a:cs typeface="Times New Roman" pitchFamily="1" charset="0"/>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4</xdr:row>
          <xdr:rowOff>563880</xdr:rowOff>
        </xdr:from>
        <xdr:to>
          <xdr:col>3</xdr:col>
          <xdr:colOff>38100</xdr:colOff>
          <xdr:row>6</xdr:row>
          <xdr:rowOff>7620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xdr:row>
          <xdr:rowOff>137160</xdr:rowOff>
        </xdr:from>
        <xdr:to>
          <xdr:col>3</xdr:col>
          <xdr:colOff>38100</xdr:colOff>
          <xdr:row>6</xdr:row>
          <xdr:rowOff>236220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9</xdr:row>
          <xdr:rowOff>342900</xdr:rowOff>
        </xdr:from>
        <xdr:to>
          <xdr:col>3</xdr:col>
          <xdr:colOff>30480</xdr:colOff>
          <xdr:row>11</xdr:row>
          <xdr:rowOff>7620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10</xdr:row>
          <xdr:rowOff>144780</xdr:rowOff>
        </xdr:from>
        <xdr:to>
          <xdr:col>3</xdr:col>
          <xdr:colOff>30480</xdr:colOff>
          <xdr:row>12</xdr:row>
          <xdr:rowOff>83820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511662</xdr:colOff>
      <xdr:row>14</xdr:row>
      <xdr:rowOff>209103</xdr:rowOff>
    </xdr:from>
    <xdr:to>
      <xdr:col>15</xdr:col>
      <xdr:colOff>275088</xdr:colOff>
      <xdr:row>17</xdr:row>
      <xdr:rowOff>82252</xdr:rowOff>
    </xdr:to>
    <xdr:pic>
      <xdr:nvPicPr>
        <xdr:cNvPr id="2" name="Picture 1">
          <a:extLst>
            <a:ext uri="{FF2B5EF4-FFF2-40B4-BE49-F238E27FC236}">
              <a16:creationId xmlns:a16="http://schemas.microsoft.com/office/drawing/2014/main" id="{306B9A07-403E-5532-EFBE-9F4C6E94F51D}"/>
            </a:ext>
          </a:extLst>
        </xdr:cNvPr>
        <xdr:cNvPicPr>
          <a:picLocks noChangeAspect="1"/>
        </xdr:cNvPicPr>
      </xdr:nvPicPr>
      <xdr:blipFill>
        <a:blip xmlns:r="http://schemas.openxmlformats.org/officeDocument/2006/relationships" r:embed="rId1"/>
        <a:stretch>
          <a:fillRect/>
        </a:stretch>
      </xdr:blipFill>
      <xdr:spPr>
        <a:xfrm>
          <a:off x="13992338" y="4489750"/>
          <a:ext cx="5926662" cy="3391796"/>
        </a:xfrm>
        <a:prstGeom prst="rect">
          <a:avLst/>
        </a:prstGeom>
      </xdr:spPr>
    </xdr:pic>
    <xdr:clientData/>
  </xdr:twoCellAnchor>
  <xdr:twoCellAnchor>
    <xdr:from>
      <xdr:col>1</xdr:col>
      <xdr:colOff>3966882</xdr:colOff>
      <xdr:row>14</xdr:row>
      <xdr:rowOff>1131794</xdr:rowOff>
    </xdr:from>
    <xdr:to>
      <xdr:col>5</xdr:col>
      <xdr:colOff>403412</xdr:colOff>
      <xdr:row>15</xdr:row>
      <xdr:rowOff>1972236</xdr:rowOff>
    </xdr:to>
    <xdr:cxnSp macro="">
      <xdr:nvCxnSpPr>
        <xdr:cNvPr id="4" name="Straight Arrow Connector 3">
          <a:extLst>
            <a:ext uri="{FF2B5EF4-FFF2-40B4-BE49-F238E27FC236}">
              <a16:creationId xmlns:a16="http://schemas.microsoft.com/office/drawing/2014/main" id="{DC5BF570-9862-0B69-8B4D-F041E31E5F46}"/>
            </a:ext>
          </a:extLst>
        </xdr:cNvPr>
        <xdr:cNvCxnSpPr/>
      </xdr:nvCxnSpPr>
      <xdr:spPr>
        <a:xfrm flipV="1">
          <a:off x="4728882" y="5412441"/>
          <a:ext cx="9155206" cy="198344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66675</xdr:colOff>
      <xdr:row>14</xdr:row>
      <xdr:rowOff>0</xdr:rowOff>
    </xdr:from>
    <xdr:to>
      <xdr:col>28</xdr:col>
      <xdr:colOff>287823</xdr:colOff>
      <xdr:row>38</xdr:row>
      <xdr:rowOff>161925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8840450" y="12277725"/>
          <a:ext cx="5716438" cy="4267200"/>
        </a:xfrm>
        <a:prstGeom prst="rect">
          <a:avLst/>
        </a:prstGeom>
      </xdr:spPr>
    </xdr:pic>
    <xdr:clientData/>
  </xdr:twoCellAnchor>
  <xdr:twoCellAnchor editAs="oneCell">
    <xdr:from>
      <xdr:col>19</xdr:col>
      <xdr:colOff>66675</xdr:colOff>
      <xdr:row>14</xdr:row>
      <xdr:rowOff>0</xdr:rowOff>
    </xdr:from>
    <xdr:to>
      <xdr:col>28</xdr:col>
      <xdr:colOff>320208</xdr:colOff>
      <xdr:row>39</xdr:row>
      <xdr:rowOff>38735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22972395" y="11704320"/>
          <a:ext cx="5913288" cy="40963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34925</xdr:colOff>
      <xdr:row>9</xdr:row>
      <xdr:rowOff>73025</xdr:rowOff>
    </xdr:from>
    <xdr:to>
      <xdr:col>2</xdr:col>
      <xdr:colOff>1190756</xdr:colOff>
      <xdr:row>33</xdr:row>
      <xdr:rowOff>92303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644525" y="1701800"/>
          <a:ext cx="2546481" cy="436267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117928</xdr:colOff>
      <xdr:row>29</xdr:row>
      <xdr:rowOff>154215</xdr:rowOff>
    </xdr:from>
    <xdr:to>
      <xdr:col>4</xdr:col>
      <xdr:colOff>861786</xdr:colOff>
      <xdr:row>29</xdr:row>
      <xdr:rowOff>172357</xdr:rowOff>
    </xdr:to>
    <xdr:cxnSp macro="">
      <xdr:nvCxnSpPr>
        <xdr:cNvPr id="3" name="Straight Arrow Connector 2">
          <a:extLst>
            <a:ext uri="{FF2B5EF4-FFF2-40B4-BE49-F238E27FC236}">
              <a16:creationId xmlns:a16="http://schemas.microsoft.com/office/drawing/2014/main" id="{00000000-0008-0000-0C00-000003000000}"/>
            </a:ext>
          </a:extLst>
        </xdr:cNvPr>
        <xdr:cNvCxnSpPr/>
      </xdr:nvCxnSpPr>
      <xdr:spPr>
        <a:xfrm>
          <a:off x="4599214" y="5959929"/>
          <a:ext cx="1805215" cy="1814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VMC%20Shares%20Dec%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DENISE\XL\MONTHLY\ORBIT\1995\DATA\EXCEL\MONTHLY\CZAR\1994\WPMAR4.XLW"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IDOR\Archivos\Users\vkainer.MACHOYASOCIADOS\Desktop\TF%204000%20An&#225;lisis\TF%20An&#224;lisis%2011-09\C06%20RESUMENES%20AJUSTES%20Y%20RECLASIFICACIONES\IDS%20(Grupo)\15%20de%20Marzo\Bces\Bce03\15mau-v%20AxI%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IDOR\Archivos\Users\vacosta.MACHOYASOCIADOS\AppData\Local\Microsoft\Windows\Temporary%20Internet%20Files\Content.Outlook\Q94BGV8B\IDS%20(Grupo)\15%20de%20Marzo\Bces\Bce03\15mau-v%20AxI%20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idor\Archivos\IDS%20(Grupo)\15%20de%20Marzo\Bces\Bce03\15mau-v%20AxI%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gb24166\PDMSdirs\Current%20Work\PC\9-05\9-05046\9-05046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foundationmarkets.sharepoint.com/Users/Shane/Downloads/Columbian%20Rope/9-05046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U:\WINNT\Temporary%20Internet%20Files\OLK5\Collina%20Mode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GDS\STAFFING\STAFFPLN\COMP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foundationmarkets.sharepoint.com/Documents%20and%20Settings/dkenned/My%20Documents/Book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srnyc3\cfddata\my%20documents\Industry%20Books\Txtm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foundationmarkets.sharepoint.com/Users/Shane/Downloads/Dynamic%20Healthcare/9040832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foundationmarkets.sharepoint.com/Users/Shane/Downloads/Dynamic%20Healthcare/book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U:\FINADV\AGC\1999\SNEDDON\AM_REST_\roc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foundationmarkets.sharepoint.com/Users/Ray/AppData/Local/Microsoft/Windows/Temporary%20Internet%20Files/Content.Outlook/2A752GSW/FINANCIA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foundationmarkets.sharepoint.com/Users/Ray/AppData/Local/Microsoft/Windows/Temporary%20Internet%20Files/Content.Outlook/2A752GSW/BEV"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USNY057\groupdirs\M&amp;A\Presentations\04\9040832n\9040832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Transfer\02-tues\book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ervidor\archivos\Clientes\Sociedades\Transnational%20Foods%20Argentina%20SA\TF%20Auditoria\TF%20SEPTIEMBRE%202009%2020-10-09\IDS%20(Grupo)\15%20de%20Marzo\Bces\Bce03\15mau-v%20AxI%200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MI_SERVER-PC\Dropbox\Assante\Monthly%20Reporting\1998\September\Consolidation%20BS%20September%2030%201998.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CZAR\1995\INTERES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U:\Documents%20and%20Settings\smcgrath\My%20Documents\M&amp;A\Sunset%20Valuation%20v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Fox\2000%20Q1\19992000PHKForecastrevpro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foundationmarkets.sharepoint.com/Users/allenb4/Dropbox/Parallax%20Health/Parallax_Purchase%20Consideration_7_19_18v2.2(ba).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foundationmarkets.sharepoint.com/Users/amarcen-gaudaur/Downloads/45-106F1%20Schedule%201%20Template,%20September%2029,%202016%20(1).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foundationmarkets.sharepoint.com/Users/allenb4/Dropbox/VALCOR%20Public/Direct%20Urgent%20Care_Valuation_10-9-17_v4.9(b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fofs3003\vol1\TAX\E\EEI66759\ElronDCF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MI_SERVER-PC\Dropbox\Assante%20Rpt\2000%2003\AC\acrol030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2001\Budgets%20and%20Forecasts\2001FcstBASErevprodNOV00updat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asrut113\Project%20Patriotism\b\beshara\M%20&amp;%20A\Wheel\model_v53j.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VANC_BDC\ClientData\F%20A%20S\Black-Scholes%20Valuations\Merlin\GQM-B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MI_SERVER-PC\Dropbox\Accounting_Share\rbc.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MI_SERVER-PC\Dropbox\Accounting\Budgets\2000\Revenue-COS%20v4.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foundationmarkets.sharepoint.com/Users/Shane/Library/Application%20Support/Microsoft/Office/Office%202011%20AutoRecovery/GOREDCF.XLS" TargetMode="External"/></Relationships>
</file>

<file path=xl/externalLinks/_rels/externalLink35.xml.rels><?xml version="1.0" encoding="UTF-8" standalone="yes"?>
<Relationships xmlns="http://schemas.openxmlformats.org/package/2006/relationships"><Relationship Id="rId2" Type="http://schemas.openxmlformats.org/officeDocument/2006/relationships/externalLinkPath" Target="../James%20Bay%20Accounting/AUDIT/JBR%20Audit%202013/Canada%20Audit%202013/JBR%20Canada%20audit%202013/D&amp;H%20E&amp;E%20Vouching.xls" TargetMode="External"/><Relationship Id="rId1" Type="http://schemas.openxmlformats.org/officeDocument/2006/relationships/externalLinkPath" Target="/James%20Bay%20Accounting/AUDIT/JBR%20Audit%202013/Canada%20Audit%202013/JBR%20Canada%20audit%202013/D&amp;H%20E&amp;E%20Vouching.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SERVIDOR\Archivos\Users\vkainer.MACHOYASOCIADOS\Desktop\TF%204000%20An&#225;lisis\TF%20An&#224;lisis%2011-09\C06%20RESUMENES%20AJUSTES%20Y%20RECLASIFICACIONES\Mis%20documentos\1&#176;%20de%20Abril\Bce00\Bce99\1&#176;ABRu-v99.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Worksheet%20in%206320%20Long-Term%20Debt%20&amp;%20Leases%20Testing"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Worksheet%20in%205620%20Fixed%20Asset%20Testing"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Worksheet%20in%206320%20Long-Term%20Debt%20Testing%20-%202007"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foundationmarkets.sharepoint.com/Documents%20and%20Settings/cceballos/My%20Documents/Clients/Vista%20-%20PBC%20items/workpaper%20examples/long%20term%20debt/6310%20Bank%20Loans%20Long-Term%20Debt%20Leadsheet%20and%20Testi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ed Avg. shares OS 08"/>
      <sheetName val="Weighted Avg. shares OS 07"/>
      <sheetName val="Weighted Avg. shares OS 06"/>
    </sheetNames>
    <sheetDataSet>
      <sheetData sheetId="0"/>
      <sheetData sheetId="1" refreshError="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lculation"/>
      <sheetName val="Account Reconcilations"/>
      <sheetName val="Share Issue Costs"/>
      <sheetName val="ORG10 QByte TB"/>
      <sheetName val="SSN Ltd Adj TB"/>
      <sheetName val="ORG11 QByte TB"/>
      <sheetName val="SSN Corp Adj TB USD"/>
      <sheetName val="SSN Corp Adj TB CAD"/>
    </sheetNames>
    <sheetDataSet>
      <sheetData sheetId="0" refreshError="1">
        <row r="16">
          <cell r="A16" t="str">
            <v>INDEX</v>
          </cell>
          <cell r="B16" t="str">
            <v>CZAR RESOURCES LTD. TAX CALCULATION</v>
          </cell>
          <cell r="D16" t="str">
            <v>FILE:c:\cls\czar\audit\tax90</v>
          </cell>
        </row>
        <row r="17">
          <cell r="B17" t="str">
            <v>March 31, 1994</v>
          </cell>
        </row>
        <row r="18">
          <cell r="A18" t="str">
            <v>|::</v>
          </cell>
        </row>
        <row r="19">
          <cell r="A19" t="str">
            <v>FF</v>
          </cell>
          <cell r="B19" t="str">
            <v xml:space="preserve">CAPITAL COST ALLOWANCE </v>
          </cell>
        </row>
        <row r="20">
          <cell r="A20" t="str">
            <v>-</v>
          </cell>
        </row>
        <row r="21">
          <cell r="A21" t="str">
            <v>1</v>
          </cell>
          <cell r="B21" t="str">
            <v>CLASS</v>
          </cell>
          <cell r="C21">
            <v>6</v>
          </cell>
          <cell r="D21" t="str">
            <v>8 FF</v>
          </cell>
          <cell r="E21" t="str">
            <v>2-O&amp;G</v>
          </cell>
          <cell r="F21" t="str">
            <v>10-AUTO</v>
          </cell>
          <cell r="G21" t="str">
            <v>10-O&amp;G</v>
          </cell>
          <cell r="H21">
            <v>17</v>
          </cell>
          <cell r="I21">
            <v>13</v>
          </cell>
          <cell r="J21">
            <v>29</v>
          </cell>
          <cell r="K21">
            <v>39</v>
          </cell>
          <cell r="L21">
            <v>41</v>
          </cell>
          <cell r="M21" t="str">
            <v>10</v>
          </cell>
          <cell r="N21" t="str">
            <v>8- P/L</v>
          </cell>
        </row>
        <row r="22">
          <cell r="B22" t="str">
            <v>RATE</v>
          </cell>
          <cell r="C22">
            <v>0.1</v>
          </cell>
          <cell r="D22">
            <v>0.2</v>
          </cell>
          <cell r="E22">
            <v>0.06</v>
          </cell>
          <cell r="F22">
            <v>0.3</v>
          </cell>
          <cell r="G22">
            <v>0.3</v>
          </cell>
          <cell r="H22">
            <v>0.08</v>
          </cell>
          <cell r="I22">
            <v>0.2</v>
          </cell>
          <cell r="J22">
            <v>0.5</v>
          </cell>
          <cell r="K22">
            <v>0.25</v>
          </cell>
          <cell r="L22">
            <v>0.25</v>
          </cell>
          <cell r="M22">
            <v>0.3</v>
          </cell>
          <cell r="N22">
            <v>0.2</v>
          </cell>
        </row>
        <row r="23">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row>
        <row r="25">
          <cell r="B25" t="str">
            <v>BALANCE DEC 31, 1993</v>
          </cell>
          <cell r="C25">
            <v>2661</v>
          </cell>
          <cell r="D25">
            <v>110358</v>
          </cell>
          <cell r="E25">
            <v>106978</v>
          </cell>
          <cell r="F25">
            <v>114828</v>
          </cell>
          <cell r="G25">
            <v>10656264</v>
          </cell>
          <cell r="H25">
            <v>65573</v>
          </cell>
          <cell r="I25">
            <v>77250</v>
          </cell>
          <cell r="J25">
            <v>0</v>
          </cell>
          <cell r="K25">
            <v>2735825</v>
          </cell>
          <cell r="L25">
            <v>8010275</v>
          </cell>
          <cell r="M25">
            <v>706775</v>
          </cell>
          <cell r="N25">
            <v>1003563</v>
          </cell>
        </row>
        <row r="26">
          <cell r="N26" t="str">
            <v xml:space="preserve"> </v>
          </cell>
        </row>
        <row r="27">
          <cell r="B27" t="str">
            <v>ADDITIONS 1994</v>
          </cell>
          <cell r="C27">
            <v>0</v>
          </cell>
          <cell r="D27">
            <v>0</v>
          </cell>
          <cell r="E27">
            <v>0</v>
          </cell>
          <cell r="H27">
            <v>44844</v>
          </cell>
          <cell r="I27">
            <v>0</v>
          </cell>
          <cell r="J27">
            <v>0</v>
          </cell>
          <cell r="L27">
            <v>8689576</v>
          </cell>
          <cell r="M27">
            <v>135410</v>
          </cell>
        </row>
        <row r="28">
          <cell r="B28" t="str">
            <v>REV CDA ADJUSTMENTS</v>
          </cell>
          <cell r="C28">
            <v>0</v>
          </cell>
          <cell r="D28">
            <v>0</v>
          </cell>
          <cell r="E28">
            <v>0</v>
          </cell>
          <cell r="H28">
            <v>0</v>
          </cell>
          <cell r="I28">
            <v>0</v>
          </cell>
          <cell r="J28">
            <v>0</v>
          </cell>
        </row>
        <row r="29">
          <cell r="B29" t="str">
            <v>DISPOSALS 1994</v>
          </cell>
          <cell r="C29">
            <v>0</v>
          </cell>
          <cell r="E29">
            <v>0</v>
          </cell>
          <cell r="G29">
            <v>0</v>
          </cell>
          <cell r="H29">
            <v>0</v>
          </cell>
          <cell r="I29">
            <v>0</v>
          </cell>
          <cell r="J29">
            <v>0</v>
          </cell>
          <cell r="K29">
            <v>0</v>
          </cell>
          <cell r="L29">
            <v>0</v>
          </cell>
          <cell r="M29">
            <v>0</v>
          </cell>
          <cell r="N29">
            <v>0</v>
          </cell>
        </row>
        <row r="30">
          <cell r="B30" t="str">
            <v>-</v>
          </cell>
          <cell r="C30" t="str">
            <v>-</v>
          </cell>
          <cell r="D30" t="str">
            <v>-</v>
          </cell>
          <cell r="E30" t="str">
            <v>-</v>
          </cell>
          <cell r="F30" t="str">
            <v>-</v>
          </cell>
          <cell r="G30" t="str">
            <v>-</v>
          </cell>
          <cell r="H30" t="str">
            <v>-</v>
          </cell>
          <cell r="I30" t="str">
            <v>-</v>
          </cell>
          <cell r="J30" t="str">
            <v>-</v>
          </cell>
          <cell r="K30" t="str">
            <v>-</v>
          </cell>
          <cell r="L30" t="str">
            <v>-</v>
          </cell>
          <cell r="M30" t="str">
            <v>-</v>
          </cell>
          <cell r="N30" t="str">
            <v>-</v>
          </cell>
        </row>
        <row r="32">
          <cell r="B32" t="str">
            <v>TOTAL</v>
          </cell>
          <cell r="C32">
            <v>2661</v>
          </cell>
          <cell r="D32">
            <v>110358</v>
          </cell>
          <cell r="E32">
            <v>106978</v>
          </cell>
          <cell r="F32">
            <v>114828</v>
          </cell>
          <cell r="G32">
            <v>10656264</v>
          </cell>
          <cell r="H32">
            <v>110417</v>
          </cell>
          <cell r="I32">
            <v>77250</v>
          </cell>
          <cell r="J32">
            <v>0</v>
          </cell>
          <cell r="K32">
            <v>2735825</v>
          </cell>
          <cell r="L32">
            <v>16699851</v>
          </cell>
          <cell r="M32">
            <v>842185</v>
          </cell>
          <cell r="N32">
            <v>1003563</v>
          </cell>
        </row>
        <row r="34">
          <cell r="B34" t="str">
            <v xml:space="preserve"> 1993 CLAIM</v>
          </cell>
        </row>
        <row r="35">
          <cell r="B35" t="str">
            <v xml:space="preserve">  PROCESSING </v>
          </cell>
        </row>
        <row r="36">
          <cell r="B36" t="str">
            <v xml:space="preserve">  -ON BAL FWD 100%</v>
          </cell>
          <cell r="J36">
            <v>0</v>
          </cell>
          <cell r="K36">
            <v>-683956.25</v>
          </cell>
        </row>
        <row r="37">
          <cell r="B37" t="str">
            <v xml:space="preserve">  -ON ADDITIONS 1/2</v>
          </cell>
          <cell r="J37">
            <v>0</v>
          </cell>
          <cell r="K37">
            <v>0</v>
          </cell>
          <cell r="L37">
            <v>0</v>
          </cell>
        </row>
        <row r="39">
          <cell r="B39" t="str">
            <v>OIL &amp; GAS</v>
          </cell>
        </row>
        <row r="40">
          <cell r="B40" t="str">
            <v xml:space="preserve">  -ON BAL FWD</v>
          </cell>
          <cell r="E40">
            <v>0</v>
          </cell>
          <cell r="G40">
            <v>0</v>
          </cell>
          <cell r="L40">
            <v>0</v>
          </cell>
          <cell r="N40">
            <v>0</v>
          </cell>
        </row>
        <row r="41">
          <cell r="B41" t="str">
            <v xml:space="preserve">  -ON ADDITIONS 1/2</v>
          </cell>
          <cell r="E41">
            <v>0</v>
          </cell>
          <cell r="J41" t="str">
            <v xml:space="preserve"> </v>
          </cell>
          <cell r="K41" t="str">
            <v xml:space="preserve"> </v>
          </cell>
          <cell r="L41">
            <v>0</v>
          </cell>
          <cell r="N41">
            <v>0</v>
          </cell>
        </row>
        <row r="43">
          <cell r="B43" t="str">
            <v>OTHER</v>
          </cell>
        </row>
        <row r="44">
          <cell r="B44" t="str">
            <v xml:space="preserve">  -ON BAL FWD</v>
          </cell>
          <cell r="C44">
            <v>-266.10000000000002</v>
          </cell>
          <cell r="D44">
            <v>-22071.600000000002</v>
          </cell>
          <cell r="F44">
            <v>-34448.400000000001</v>
          </cell>
          <cell r="H44">
            <v>-5245.84</v>
          </cell>
          <cell r="I44">
            <v>-19312</v>
          </cell>
          <cell r="M44">
            <v>-212032.5</v>
          </cell>
        </row>
        <row r="45">
          <cell r="B45" t="str">
            <v xml:space="preserve">  -ON ADDITIONS 1/2</v>
          </cell>
          <cell r="C45">
            <v>0</v>
          </cell>
          <cell r="D45">
            <v>0</v>
          </cell>
          <cell r="F45">
            <v>0</v>
          </cell>
          <cell r="H45">
            <v>-1793.76</v>
          </cell>
          <cell r="I45">
            <v>0</v>
          </cell>
          <cell r="M45">
            <v>-20311.5</v>
          </cell>
        </row>
        <row r="47">
          <cell r="B47" t="str">
            <v>-</v>
          </cell>
          <cell r="C47" t="str">
            <v>-</v>
          </cell>
          <cell r="D47" t="str">
            <v>-</v>
          </cell>
          <cell r="E47" t="str">
            <v>-</v>
          </cell>
          <cell r="F47" t="str">
            <v>-</v>
          </cell>
          <cell r="G47" t="str">
            <v>-</v>
          </cell>
          <cell r="H47" t="str">
            <v>-</v>
          </cell>
          <cell r="I47" t="str">
            <v>-</v>
          </cell>
          <cell r="J47" t="str">
            <v>-</v>
          </cell>
          <cell r="K47" t="str">
            <v>-</v>
          </cell>
          <cell r="L47" t="str">
            <v>-</v>
          </cell>
          <cell r="M47" t="str">
            <v>-</v>
          </cell>
          <cell r="N47" t="str">
            <v>-</v>
          </cell>
        </row>
        <row r="49">
          <cell r="B49" t="str">
            <v>BALANCE DEC 31, 1993</v>
          </cell>
          <cell r="C49">
            <v>2394.9</v>
          </cell>
          <cell r="D49">
            <v>88286.399999999994</v>
          </cell>
          <cell r="E49">
            <v>106978</v>
          </cell>
          <cell r="F49">
            <v>80379.600000000006</v>
          </cell>
          <cell r="G49">
            <v>10656264</v>
          </cell>
          <cell r="H49">
            <v>103377.40000000001</v>
          </cell>
          <cell r="I49">
            <v>57938</v>
          </cell>
          <cell r="J49">
            <v>0</v>
          </cell>
          <cell r="K49">
            <v>2051868.75</v>
          </cell>
          <cell r="L49">
            <v>16699851</v>
          </cell>
          <cell r="M49">
            <v>609841</v>
          </cell>
          <cell r="N49">
            <v>1003563</v>
          </cell>
        </row>
        <row r="50">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row>
        <row r="51">
          <cell r="N51" t="str">
            <v xml:space="preserve"> </v>
          </cell>
        </row>
        <row r="52">
          <cell r="A52" t="str">
            <v>|::</v>
          </cell>
        </row>
        <row r="53">
          <cell r="A53" t="str">
            <v>FF</v>
          </cell>
          <cell r="B53" t="str">
            <v>CZAR RESOURCES LTD. TAX CALCULATION</v>
          </cell>
        </row>
        <row r="54">
          <cell r="A54" t="str">
            <v>-</v>
          </cell>
          <cell r="B54" t="str">
            <v>March 31, 1994</v>
          </cell>
        </row>
        <row r="55">
          <cell r="A55" t="str">
            <v>2</v>
          </cell>
        </row>
        <row r="56">
          <cell r="B56" t="str">
            <v>OIL &amp; GAS TAX POOLS</v>
          </cell>
        </row>
        <row r="58">
          <cell r="B58" t="str">
            <v>CLASS</v>
          </cell>
          <cell r="C58" t="str">
            <v>COGPE</v>
          </cell>
          <cell r="D58" t="str">
            <v>CCDE</v>
          </cell>
          <cell r="E58" t="str">
            <v>CCEE</v>
          </cell>
          <cell r="F58" t="str">
            <v>FE&amp;D</v>
          </cell>
          <cell r="G58" t="str">
            <v>EARNED</v>
          </cell>
          <cell r="H58" t="str">
            <v>ELIGIBLE CAP</v>
          </cell>
          <cell r="J58" t="str">
            <v>COGPE - 1ST</v>
          </cell>
        </row>
        <row r="59">
          <cell r="B59" t="str">
            <v>RATE</v>
          </cell>
          <cell r="C59">
            <v>0.1</v>
          </cell>
          <cell r="D59">
            <v>0.3</v>
          </cell>
          <cell r="E59">
            <v>1</v>
          </cell>
          <cell r="F59">
            <v>0.1</v>
          </cell>
          <cell r="G59" t="str">
            <v>DEPLETION</v>
          </cell>
          <cell r="H59">
            <v>7.0000000000000007E-2</v>
          </cell>
          <cell r="I59" t="str">
            <v>COA</v>
          </cell>
          <cell r="J59">
            <v>0.1</v>
          </cell>
          <cell r="K59" t="str">
            <v>CEDOH</v>
          </cell>
        </row>
        <row r="60">
          <cell r="B60" t="str">
            <v>-</v>
          </cell>
          <cell r="C60" t="str">
            <v>-</v>
          </cell>
          <cell r="D60" t="str">
            <v>-</v>
          </cell>
          <cell r="E60" t="str">
            <v>-</v>
          </cell>
          <cell r="F60" t="str">
            <v>-</v>
          </cell>
          <cell r="G60" t="str">
            <v>-</v>
          </cell>
          <cell r="H60" t="str">
            <v>-</v>
          </cell>
          <cell r="I60" t="str">
            <v>-</v>
          </cell>
          <cell r="J60" t="str">
            <v>-</v>
          </cell>
          <cell r="K60" t="str">
            <v>-</v>
          </cell>
        </row>
        <row r="62">
          <cell r="B62" t="str">
            <v>BALANCE DEC 31, 1993</v>
          </cell>
          <cell r="C62">
            <v>13924810</v>
          </cell>
          <cell r="D62">
            <v>8063300</v>
          </cell>
          <cell r="E62">
            <v>36593395</v>
          </cell>
          <cell r="F62">
            <v>18040</v>
          </cell>
          <cell r="G62">
            <v>15841244</v>
          </cell>
          <cell r="H62">
            <v>483996</v>
          </cell>
          <cell r="J62">
            <v>245280</v>
          </cell>
        </row>
        <row r="64">
          <cell r="B64" t="str">
            <v>ADDITIONS 1993</v>
          </cell>
          <cell r="C64">
            <v>3856184.51</v>
          </cell>
          <cell r="D64">
            <v>7106909.5499999998</v>
          </cell>
          <cell r="E64">
            <v>1369653</v>
          </cell>
          <cell r="J64">
            <v>0</v>
          </cell>
        </row>
        <row r="65">
          <cell r="B65" t="str">
            <v>RENOUNCED COSTS</v>
          </cell>
          <cell r="K65">
            <v>0</v>
          </cell>
        </row>
        <row r="66">
          <cell r="B66" t="str">
            <v xml:space="preserve">  OTHER</v>
          </cell>
          <cell r="D66">
            <v>-888667</v>
          </cell>
          <cell r="E66">
            <v>888667</v>
          </cell>
          <cell r="K66">
            <v>0</v>
          </cell>
        </row>
        <row r="67">
          <cell r="B67" t="str">
            <v>REV CDA ADJUSTMENTS</v>
          </cell>
          <cell r="D67">
            <v>0</v>
          </cell>
          <cell r="E67">
            <v>0</v>
          </cell>
          <cell r="K67">
            <v>0</v>
          </cell>
        </row>
        <row r="68">
          <cell r="B68" t="str">
            <v>-</v>
          </cell>
          <cell r="C68" t="str">
            <v>-</v>
          </cell>
          <cell r="D68" t="str">
            <v>-</v>
          </cell>
          <cell r="E68" t="str">
            <v>-</v>
          </cell>
          <cell r="F68" t="str">
            <v>-</v>
          </cell>
          <cell r="G68" t="str">
            <v>-</v>
          </cell>
          <cell r="H68" t="str">
            <v>-</v>
          </cell>
          <cell r="I68" t="str">
            <v>-</v>
          </cell>
          <cell r="J68" t="str">
            <v>-</v>
          </cell>
          <cell r="K68" t="str">
            <v>-</v>
          </cell>
        </row>
        <row r="70">
          <cell r="B70" t="str">
            <v>SUBTOTAL</v>
          </cell>
          <cell r="C70">
            <v>17780994.509999998</v>
          </cell>
          <cell r="D70">
            <v>14281542.550000001</v>
          </cell>
          <cell r="E70">
            <v>38851715</v>
          </cell>
          <cell r="F70">
            <v>18040</v>
          </cell>
          <cell r="G70">
            <v>15841244</v>
          </cell>
          <cell r="H70">
            <v>483996</v>
          </cell>
          <cell r="I70">
            <v>0</v>
          </cell>
          <cell r="J70">
            <v>245280</v>
          </cell>
          <cell r="K70">
            <v>0</v>
          </cell>
        </row>
        <row r="72">
          <cell r="B72" t="str">
            <v xml:space="preserve"> 1993 CLAIM</v>
          </cell>
          <cell r="C72">
            <v>-1778099.4509999999</v>
          </cell>
          <cell r="D72">
            <v>-4284462.7649999997</v>
          </cell>
          <cell r="E72">
            <v>-8038140</v>
          </cell>
          <cell r="F72">
            <v>-1804</v>
          </cell>
          <cell r="G72">
            <v>0</v>
          </cell>
          <cell r="H72">
            <v>-33879.72</v>
          </cell>
          <cell r="J72">
            <v>-24528</v>
          </cell>
        </row>
        <row r="73">
          <cell r="B73" t="str">
            <v>-</v>
          </cell>
          <cell r="C73" t="str">
            <v>-</v>
          </cell>
          <cell r="D73" t="str">
            <v>-</v>
          </cell>
          <cell r="E73" t="str">
            <v>-</v>
          </cell>
          <cell r="F73" t="str">
            <v>-</v>
          </cell>
          <cell r="G73" t="str">
            <v>-</v>
          </cell>
          <cell r="H73" t="str">
            <v>-</v>
          </cell>
          <cell r="I73" t="str">
            <v>-</v>
          </cell>
          <cell r="J73" t="str">
            <v>-</v>
          </cell>
          <cell r="K73" t="str">
            <v>-</v>
          </cell>
        </row>
        <row r="75">
          <cell r="B75" t="str">
            <v>BALANCE DEC 31, 1993</v>
          </cell>
          <cell r="C75">
            <v>16002895.058999998</v>
          </cell>
          <cell r="D75">
            <v>9997079.7850000001</v>
          </cell>
          <cell r="E75">
            <v>30813575</v>
          </cell>
          <cell r="F75">
            <v>16236</v>
          </cell>
          <cell r="G75">
            <v>15841244</v>
          </cell>
          <cell r="H75">
            <v>450116.28</v>
          </cell>
          <cell r="I75">
            <v>0</v>
          </cell>
          <cell r="J75">
            <v>220752</v>
          </cell>
          <cell r="K75">
            <v>0</v>
          </cell>
        </row>
        <row r="76">
          <cell r="B76" t="str">
            <v>=</v>
          </cell>
          <cell r="C76" t="str">
            <v>=</v>
          </cell>
          <cell r="D76" t="str">
            <v>=</v>
          </cell>
          <cell r="E76" t="str">
            <v>=</v>
          </cell>
          <cell r="F76" t="str">
            <v>=</v>
          </cell>
          <cell r="G76" t="str">
            <v>=</v>
          </cell>
          <cell r="H76" t="str">
            <v>=</v>
          </cell>
          <cell r="I76" t="str">
            <v>=</v>
          </cell>
          <cell r="J76" t="str">
            <v>=</v>
          </cell>
          <cell r="K76" t="str">
            <v>=</v>
          </cell>
        </row>
        <row r="78">
          <cell r="A78" t="str">
            <v>FF-3</v>
          </cell>
          <cell r="B78" t="str">
            <v>CZAR RESOURCES LTD. TAX CALCULATION</v>
          </cell>
        </row>
        <row r="79">
          <cell r="B79" t="str">
            <v>March 31, 1994</v>
          </cell>
        </row>
        <row r="82">
          <cell r="B82" t="str">
            <v>CURRENT TAX CALCULATION</v>
          </cell>
          <cell r="I82" t="str">
            <v>CURRENT TAX CALCULATION</v>
          </cell>
        </row>
        <row r="84">
          <cell r="D84" t="str">
            <v>PROCESSING</v>
          </cell>
          <cell r="E84" t="str">
            <v>OIL &amp; GAS</v>
          </cell>
          <cell r="F84" t="str">
            <v>OTHER</v>
          </cell>
          <cell r="G84" t="str">
            <v>TOTAL</v>
          </cell>
          <cell r="K84" t="str">
            <v>PROCESSING</v>
          </cell>
          <cell r="L84" t="str">
            <v>OIL &amp; GAS</v>
          </cell>
          <cell r="M84" t="str">
            <v>OTHER</v>
          </cell>
          <cell r="N84" t="str">
            <v>TOTAL</v>
          </cell>
        </row>
        <row r="85">
          <cell r="D85" t="str">
            <v>-</v>
          </cell>
          <cell r="E85" t="str">
            <v>-</v>
          </cell>
          <cell r="F85" t="str">
            <v>-</v>
          </cell>
          <cell r="G85" t="str">
            <v>-</v>
          </cell>
          <cell r="K85" t="str">
            <v>-</v>
          </cell>
          <cell r="L85" t="str">
            <v>-</v>
          </cell>
          <cell r="M85" t="str">
            <v>-</v>
          </cell>
          <cell r="N85" t="str">
            <v>-</v>
          </cell>
        </row>
        <row r="86">
          <cell r="B86" t="str">
            <v>REVENUE</v>
          </cell>
        </row>
        <row r="87">
          <cell r="B87" t="str">
            <v xml:space="preserve">  PRODUCTION</v>
          </cell>
          <cell r="E87">
            <v>9641685</v>
          </cell>
          <cell r="G87">
            <v>9641685</v>
          </cell>
          <cell r="I87" t="str">
            <v>BAL FORWARD</v>
          </cell>
          <cell r="K87">
            <v>-630917.71919453877</v>
          </cell>
          <cell r="L87">
            <v>6292891.6263997918</v>
          </cell>
          <cell r="M87">
            <v>-29431.557205252466</v>
          </cell>
          <cell r="N87">
            <v>5632542.3499999996</v>
          </cell>
        </row>
        <row r="88">
          <cell r="B88" t="str">
            <v xml:space="preserve">  PRINCIPAL &amp; INTEREST</v>
          </cell>
          <cell r="F88">
            <v>451975</v>
          </cell>
          <cell r="G88">
            <v>451975</v>
          </cell>
        </row>
        <row r="89">
          <cell r="B89" t="str">
            <v xml:space="preserve">  PROCESSING</v>
          </cell>
          <cell r="D89">
            <v>189977</v>
          </cell>
          <cell r="E89" t="str">
            <v xml:space="preserve"> </v>
          </cell>
          <cell r="G89">
            <v>189977</v>
          </cell>
        </row>
        <row r="90">
          <cell r="B90" t="str">
            <v xml:space="preserve">  PROCESSING FEE ADJ</v>
          </cell>
          <cell r="G90">
            <v>0</v>
          </cell>
        </row>
        <row r="91">
          <cell r="B91" t="str">
            <v xml:space="preserve">  OTHER</v>
          </cell>
          <cell r="F91">
            <v>23913</v>
          </cell>
          <cell r="G91">
            <v>23913</v>
          </cell>
          <cell r="I91" t="str">
            <v>RESOURCE ALLOWANCE 25%</v>
          </cell>
          <cell r="L91">
            <v>-1573222.9065999479</v>
          </cell>
          <cell r="N91">
            <v>-1573222.9065999479</v>
          </cell>
        </row>
        <row r="92">
          <cell r="D92" t="str">
            <v>-</v>
          </cell>
          <cell r="E92" t="str">
            <v>-</v>
          </cell>
          <cell r="F92" t="str">
            <v>-</v>
          </cell>
          <cell r="G92" t="str">
            <v>-</v>
          </cell>
          <cell r="K92" t="str">
            <v>-</v>
          </cell>
          <cell r="L92" t="str">
            <v>-</v>
          </cell>
          <cell r="M92" t="str">
            <v>-</v>
          </cell>
          <cell r="N92" t="str">
            <v>-</v>
          </cell>
        </row>
        <row r="93">
          <cell r="D93">
            <v>189977</v>
          </cell>
          <cell r="E93">
            <v>9641685</v>
          </cell>
          <cell r="F93">
            <v>475888</v>
          </cell>
          <cell r="G93">
            <v>10307550</v>
          </cell>
          <cell r="K93">
            <v>-630917.71919453877</v>
          </cell>
          <cell r="L93">
            <v>4719668.7197998436</v>
          </cell>
          <cell r="M93">
            <v>-29431.557205252466</v>
          </cell>
          <cell r="N93">
            <v>4059319.4434000514</v>
          </cell>
        </row>
        <row r="94">
          <cell r="D94" t="str">
            <v>-</v>
          </cell>
          <cell r="E94" t="str">
            <v>-</v>
          </cell>
          <cell r="F94" t="str">
            <v>-</v>
          </cell>
          <cell r="G94" t="str">
            <v>-</v>
          </cell>
        </row>
        <row r="95">
          <cell r="I95" t="str">
            <v>ADD:</v>
          </cell>
        </row>
        <row r="96">
          <cell r="B96" t="str">
            <v>EXPENSES</v>
          </cell>
          <cell r="I96" t="str">
            <v xml:space="preserve">  CEDOH</v>
          </cell>
          <cell r="L96">
            <v>119710</v>
          </cell>
          <cell r="N96">
            <v>119710</v>
          </cell>
        </row>
        <row r="97">
          <cell r="B97" t="str">
            <v xml:space="preserve">  OPERATING</v>
          </cell>
          <cell r="D97">
            <v>51548.124075766646</v>
          </cell>
          <cell r="E97">
            <v>2616162.8759242333</v>
          </cell>
          <cell r="F97">
            <v>127602</v>
          </cell>
          <cell r="G97">
            <v>2795313</v>
          </cell>
          <cell r="I97" t="str">
            <v xml:space="preserve">  PROFIT/LOSS ON TURNKEY</v>
          </cell>
          <cell r="L97">
            <v>-53499.79999999702</v>
          </cell>
          <cell r="N97">
            <v>-53499.79999999702</v>
          </cell>
        </row>
        <row r="98">
          <cell r="B98" t="str">
            <v xml:space="preserve">  GENERAL &amp; ADMIN</v>
          </cell>
          <cell r="D98">
            <v>6880.6451187721623</v>
          </cell>
          <cell r="E98">
            <v>349205.49767597538</v>
          </cell>
          <cell r="F98">
            <v>17235.857205252461</v>
          </cell>
          <cell r="G98">
            <v>373322</v>
          </cell>
          <cell r="I98" t="str">
            <v xml:space="preserve">  1993 SEC 64(1.1) RESERVE</v>
          </cell>
          <cell r="L98">
            <v>30437183</v>
          </cell>
          <cell r="N98">
            <v>30437183</v>
          </cell>
        </row>
        <row r="99">
          <cell r="B99" t="str">
            <v xml:space="preserve">  INTEREST</v>
          </cell>
          <cell r="D99">
            <v>-11536.031115288546</v>
          </cell>
          <cell r="E99">
            <v>-585474.9688847115</v>
          </cell>
          <cell r="F99">
            <v>0</v>
          </cell>
          <cell r="G99">
            <v>-597011</v>
          </cell>
          <cell r="I99" t="str">
            <v xml:space="preserve">  1993 SEC 64(1.2) RESERVE</v>
          </cell>
          <cell r="L99">
            <v>2092399</v>
          </cell>
          <cell r="N99">
            <v>2092399</v>
          </cell>
        </row>
        <row r="100">
          <cell r="B100" t="str">
            <v xml:space="preserve">  DEPLETION</v>
          </cell>
          <cell r="E100">
            <v>1608595</v>
          </cell>
          <cell r="F100" t="str">
            <v xml:space="preserve">  </v>
          </cell>
          <cell r="G100">
            <v>1608595</v>
          </cell>
          <cell r="I100" t="str">
            <v xml:space="preserve">  ROYALTY INCOME</v>
          </cell>
          <cell r="L100">
            <v>81802</v>
          </cell>
          <cell r="N100">
            <v>81802</v>
          </cell>
        </row>
        <row r="101">
          <cell r="B101" t="str">
            <v xml:space="preserve">  DEPRECIATION</v>
          </cell>
          <cell r="G101">
            <v>0</v>
          </cell>
          <cell r="K101" t="str">
            <v>-</v>
          </cell>
          <cell r="L101" t="str">
            <v>-</v>
          </cell>
          <cell r="M101" t="str">
            <v>-</v>
          </cell>
          <cell r="N101" t="str">
            <v>-</v>
          </cell>
        </row>
        <row r="102">
          <cell r="B102" t="str">
            <v xml:space="preserve">   -OIL &amp; GAS</v>
          </cell>
          <cell r="E102">
            <v>1224231</v>
          </cell>
          <cell r="G102">
            <v>1224231</v>
          </cell>
          <cell r="I102" t="str">
            <v>LESS:</v>
          </cell>
          <cell r="K102">
            <v>-630917.71919453877</v>
          </cell>
          <cell r="L102">
            <v>37397262.919799849</v>
          </cell>
          <cell r="M102">
            <v>-29431.557205252466</v>
          </cell>
          <cell r="N102">
            <v>36736913.643400058</v>
          </cell>
        </row>
        <row r="103">
          <cell r="B103" t="str">
            <v xml:space="preserve">   -PROCESSING</v>
          </cell>
          <cell r="D103">
            <v>12135</v>
          </cell>
          <cell r="G103">
            <v>12135</v>
          </cell>
          <cell r="I103" t="str">
            <v xml:space="preserve">   UNREALIZED INTEREST INCOME</v>
          </cell>
          <cell r="L103">
            <v>821762</v>
          </cell>
          <cell r="N103">
            <v>821762</v>
          </cell>
        </row>
        <row r="104">
          <cell r="B104" t="str">
            <v xml:space="preserve">   -OTHER</v>
          </cell>
          <cell r="F104">
            <v>12135</v>
          </cell>
          <cell r="G104">
            <v>12135</v>
          </cell>
          <cell r="I104" t="str">
            <v xml:space="preserve">  CEC</v>
          </cell>
          <cell r="L104">
            <v>31508</v>
          </cell>
          <cell r="N104">
            <v>31508</v>
          </cell>
        </row>
        <row r="105">
          <cell r="B105" t="str">
            <v xml:space="preserve">  CROWN ROYALTIES</v>
          </cell>
          <cell r="E105">
            <v>1342025</v>
          </cell>
          <cell r="F105">
            <v>45000</v>
          </cell>
          <cell r="G105">
            <v>1387025</v>
          </cell>
          <cell r="I105" t="str">
            <v xml:space="preserve">  1994 SEC 64(1.1) RESERVE</v>
          </cell>
          <cell r="L105">
            <v>29879005</v>
          </cell>
          <cell r="N105">
            <v>29879005</v>
          </cell>
        </row>
        <row r="106">
          <cell r="B106" t="str">
            <v xml:space="preserve">  GORR ROYALTIES</v>
          </cell>
          <cell r="E106">
            <v>346652</v>
          </cell>
          <cell r="G106">
            <v>346652</v>
          </cell>
          <cell r="I106" t="str">
            <v xml:space="preserve">  G &amp; A</v>
          </cell>
          <cell r="L106">
            <v>0</v>
          </cell>
          <cell r="N106">
            <v>0</v>
          </cell>
        </row>
        <row r="107">
          <cell r="B107" t="str">
            <v xml:space="preserve">  FREEHOLD ROYALTIES</v>
          </cell>
          <cell r="E107">
            <v>176183</v>
          </cell>
          <cell r="G107">
            <v>176183</v>
          </cell>
          <cell r="I107" t="str">
            <v xml:space="preserve">  1994 SEC 64(1.2) RESERVE</v>
          </cell>
          <cell r="L107">
            <v>2032980</v>
          </cell>
          <cell r="N107">
            <v>2032980</v>
          </cell>
        </row>
        <row r="108">
          <cell r="I108" t="str">
            <v xml:space="preserve">  COGPE</v>
          </cell>
          <cell r="L108">
            <v>2231479</v>
          </cell>
          <cell r="N108">
            <v>2231479</v>
          </cell>
        </row>
        <row r="109">
          <cell r="D109" t="str">
            <v>-</v>
          </cell>
          <cell r="E109" t="str">
            <v>-</v>
          </cell>
          <cell r="F109" t="str">
            <v>-</v>
          </cell>
          <cell r="G109" t="str">
            <v>-</v>
          </cell>
          <cell r="I109" t="str">
            <v xml:space="preserve">  CEE</v>
          </cell>
          <cell r="L109">
            <v>12094634</v>
          </cell>
          <cell r="N109">
            <v>12094634</v>
          </cell>
        </row>
        <row r="110">
          <cell r="D110">
            <v>59027.738079250259</v>
          </cell>
          <cell r="E110">
            <v>7077579.404715497</v>
          </cell>
          <cell r="F110">
            <v>201972.85720525245</v>
          </cell>
          <cell r="G110">
            <v>7338580</v>
          </cell>
          <cell r="I110" t="str">
            <v xml:space="preserve">  CDE</v>
          </cell>
          <cell r="L110">
            <v>7036955</v>
          </cell>
          <cell r="N110">
            <v>7036955</v>
          </cell>
        </row>
        <row r="111">
          <cell r="D111" t="str">
            <v>-</v>
          </cell>
          <cell r="E111" t="str">
            <v>-</v>
          </cell>
          <cell r="F111" t="str">
            <v>-</v>
          </cell>
          <cell r="G111" t="str">
            <v>-</v>
          </cell>
          <cell r="I111" t="str">
            <v xml:space="preserve">  INTEREST EXPENSE</v>
          </cell>
          <cell r="K111">
            <v>-11536.031115288546</v>
          </cell>
          <cell r="L111">
            <v>-585474.9688847115</v>
          </cell>
          <cell r="M111">
            <v>0</v>
          </cell>
          <cell r="N111">
            <v>-597011</v>
          </cell>
        </row>
        <row r="112">
          <cell r="B112" t="str">
            <v>EARNINGS BEFORE TAXES</v>
          </cell>
          <cell r="I112" t="str">
            <v xml:space="preserve">  PRINCIPAL PTN REPAYMENT</v>
          </cell>
          <cell r="M112">
            <v>903268</v>
          </cell>
          <cell r="N112">
            <v>903268</v>
          </cell>
        </row>
        <row r="113">
          <cell r="B113" t="str">
            <v xml:space="preserve">  &amp; SUBSIDIARY COS</v>
          </cell>
          <cell r="D113">
            <v>130949.26192074973</v>
          </cell>
          <cell r="E113">
            <v>2564105.595284503</v>
          </cell>
          <cell r="F113">
            <v>273915.14279474755</v>
          </cell>
          <cell r="G113">
            <v>2968970</v>
          </cell>
          <cell r="I113" t="str">
            <v xml:space="preserve">  ORR ROYALTIES</v>
          </cell>
          <cell r="L113">
            <v>346652</v>
          </cell>
          <cell r="M113">
            <v>0</v>
          </cell>
          <cell r="N113">
            <v>346652</v>
          </cell>
        </row>
        <row r="114">
          <cell r="B114" t="str">
            <v>ADD:</v>
          </cell>
          <cell r="K114" t="str">
            <v>-</v>
          </cell>
          <cell r="L114" t="str">
            <v>-</v>
          </cell>
          <cell r="M114" t="str">
            <v>-</v>
          </cell>
          <cell r="N114" t="str">
            <v>-</v>
          </cell>
        </row>
        <row r="115">
          <cell r="B115" t="str">
            <v xml:space="preserve">  G &amp; A</v>
          </cell>
          <cell r="G115">
            <v>0</v>
          </cell>
          <cell r="K115">
            <v>-11536.031115288546</v>
          </cell>
          <cell r="L115">
            <v>53889500.031115286</v>
          </cell>
          <cell r="M115">
            <v>903268</v>
          </cell>
          <cell r="N115">
            <v>54781232</v>
          </cell>
        </row>
        <row r="116">
          <cell r="B116" t="str">
            <v xml:space="preserve">  DEPLETION</v>
          </cell>
          <cell r="E116">
            <v>1608595</v>
          </cell>
          <cell r="G116">
            <v>1608595</v>
          </cell>
          <cell r="K116" t="str">
            <v>-</v>
          </cell>
          <cell r="L116" t="str">
            <v>-</v>
          </cell>
          <cell r="M116" t="str">
            <v>-</v>
          </cell>
          <cell r="N116" t="str">
            <v>-</v>
          </cell>
        </row>
        <row r="117">
          <cell r="B117" t="str">
            <v xml:space="preserve">  DEPRECIATION</v>
          </cell>
          <cell r="D117">
            <v>12135</v>
          </cell>
          <cell r="E117">
            <v>1224231</v>
          </cell>
          <cell r="F117">
            <v>12135</v>
          </cell>
          <cell r="G117">
            <v>1248501</v>
          </cell>
          <cell r="I117" t="str">
            <v>RESOURCE PROFIT</v>
          </cell>
          <cell r="K117">
            <v>-619381.68807925028</v>
          </cell>
          <cell r="L117">
            <v>-16492237.111315437</v>
          </cell>
          <cell r="M117">
            <v>-932699.55720525247</v>
          </cell>
          <cell r="N117">
            <v>-18044318.356599942</v>
          </cell>
        </row>
        <row r="118">
          <cell r="B118" t="str">
            <v xml:space="preserve">  CROWN LEASE RENTALS</v>
          </cell>
          <cell r="E118">
            <v>46142</v>
          </cell>
          <cell r="G118">
            <v>46142</v>
          </cell>
        </row>
        <row r="119">
          <cell r="B119" t="str">
            <v xml:space="preserve">  B.C. CROWN ROYALTIES EXPENSED</v>
          </cell>
          <cell r="E119">
            <v>836338</v>
          </cell>
          <cell r="G119">
            <v>836338</v>
          </cell>
          <cell r="I119" t="str">
            <v>LESS EARNED DEPLETION(NEG NO)</v>
          </cell>
          <cell r="N119">
            <v>0</v>
          </cell>
        </row>
        <row r="120">
          <cell r="B120" t="str">
            <v xml:space="preserve">  ALTA. CROWN ROYALTIES EXPENSED</v>
          </cell>
          <cell r="E120">
            <v>550687</v>
          </cell>
          <cell r="G120">
            <v>550687</v>
          </cell>
        </row>
        <row r="121">
          <cell r="B121" t="str">
            <v xml:space="preserve">  ALTA MINERAL TAX</v>
          </cell>
          <cell r="E121">
            <v>45151</v>
          </cell>
          <cell r="G121">
            <v>45151</v>
          </cell>
        </row>
        <row r="122">
          <cell r="B122" t="str">
            <v xml:space="preserve">  INTEREST EXPENSE</v>
          </cell>
          <cell r="D122">
            <v>-11536.031115288546</v>
          </cell>
          <cell r="E122">
            <v>-585474.9688847115</v>
          </cell>
          <cell r="F122">
            <v>0</v>
          </cell>
          <cell r="G122">
            <v>-597011</v>
          </cell>
        </row>
        <row r="123">
          <cell r="B123" t="str">
            <v xml:space="preserve">  CLUB DUES</v>
          </cell>
          <cell r="E123">
            <v>0</v>
          </cell>
          <cell r="G123">
            <v>0</v>
          </cell>
          <cell r="I123" t="str">
            <v>LESS:</v>
          </cell>
        </row>
        <row r="124">
          <cell r="B124" t="str">
            <v xml:space="preserve">  CHARITABLE DONATIONS</v>
          </cell>
          <cell r="E124">
            <v>3068</v>
          </cell>
          <cell r="G124">
            <v>3068</v>
          </cell>
        </row>
        <row r="125">
          <cell r="B125" t="str">
            <v xml:space="preserve">  OVERRIDING ROYALTIES</v>
          </cell>
          <cell r="E125">
            <v>346652</v>
          </cell>
          <cell r="G125">
            <v>346652</v>
          </cell>
          <cell r="I125" t="str">
            <v xml:space="preserve">  FOREIGN E &amp; D</v>
          </cell>
          <cell r="M125">
            <v>1624</v>
          </cell>
          <cell r="N125">
            <v>1624</v>
          </cell>
        </row>
        <row r="126">
          <cell r="B126" t="str">
            <v xml:space="preserve">  50% ENTERTAINMENT NON DEDUCTIBLE</v>
          </cell>
          <cell r="E126">
            <v>12616</v>
          </cell>
          <cell r="G126">
            <v>12616</v>
          </cell>
          <cell r="I126" t="str">
            <v xml:space="preserve">  SHARE ISSUE EXPENSE</v>
          </cell>
          <cell r="M126">
            <v>259386</v>
          </cell>
          <cell r="N126">
            <v>259386</v>
          </cell>
        </row>
        <row r="127">
          <cell r="B127" t="str">
            <v xml:space="preserve">  POLITICAL  DONATIONS</v>
          </cell>
          <cell r="E127">
            <v>0</v>
          </cell>
          <cell r="G127">
            <v>0</v>
          </cell>
          <cell r="I127" t="str">
            <v xml:space="preserve">  GAIN/LOSS ON F/A</v>
          </cell>
          <cell r="M127">
            <v>1150</v>
          </cell>
          <cell r="N127">
            <v>1150</v>
          </cell>
        </row>
        <row r="128">
          <cell r="D128" t="str">
            <v>-</v>
          </cell>
          <cell r="E128" t="str">
            <v>-</v>
          </cell>
          <cell r="F128" t="str">
            <v>-</v>
          </cell>
          <cell r="G128" t="str">
            <v>-</v>
          </cell>
          <cell r="K128" t="str">
            <v>-</v>
          </cell>
          <cell r="L128" t="str">
            <v>-</v>
          </cell>
          <cell r="M128" t="str">
            <v>-</v>
          </cell>
          <cell r="N128" t="str">
            <v>-</v>
          </cell>
        </row>
        <row r="129">
          <cell r="D129">
            <v>131548.23080546118</v>
          </cell>
          <cell r="E129">
            <v>6652110.6263997918</v>
          </cell>
          <cell r="F129">
            <v>286050.14279474755</v>
          </cell>
          <cell r="G129">
            <v>7069709</v>
          </cell>
          <cell r="K129">
            <v>0</v>
          </cell>
          <cell r="L129">
            <v>0</v>
          </cell>
          <cell r="M129">
            <v>262160</v>
          </cell>
          <cell r="N129">
            <v>262160</v>
          </cell>
        </row>
        <row r="130">
          <cell r="B130" t="str">
            <v>LESS</v>
          </cell>
          <cell r="K130" t="str">
            <v>-</v>
          </cell>
          <cell r="L130" t="str">
            <v>-</v>
          </cell>
          <cell r="M130" t="str">
            <v>-</v>
          </cell>
          <cell r="N130" t="str">
            <v>-</v>
          </cell>
        </row>
        <row r="131">
          <cell r="B131" t="str">
            <v xml:space="preserve">  NON-PRODUCING LEASE RENTALS</v>
          </cell>
          <cell r="E131">
            <v>84873.5</v>
          </cell>
          <cell r="G131">
            <v>84873.5</v>
          </cell>
        </row>
        <row r="132">
          <cell r="B132" t="str">
            <v xml:space="preserve">  CCA</v>
          </cell>
          <cell r="D132">
            <v>762465.95</v>
          </cell>
          <cell r="E132">
            <v>0</v>
          </cell>
          <cell r="F132">
            <v>315481.7</v>
          </cell>
          <cell r="G132">
            <v>1077947.6499999999</v>
          </cell>
          <cell r="I132" t="str">
            <v>TAXABLE INCOME</v>
          </cell>
          <cell r="K132">
            <v>-619381.68807925028</v>
          </cell>
          <cell r="L132">
            <v>-16492237.111315437</v>
          </cell>
          <cell r="M132">
            <v>-1194859.5572052523</v>
          </cell>
          <cell r="N132">
            <v>-18306478.356599942</v>
          </cell>
        </row>
        <row r="133">
          <cell r="B133" t="str">
            <v xml:space="preserve">  CEDOH</v>
          </cell>
          <cell r="E133">
            <v>119710</v>
          </cell>
          <cell r="G133">
            <v>119710</v>
          </cell>
          <cell r="K133" t="str">
            <v>=</v>
          </cell>
          <cell r="L133" t="str">
            <v>=</v>
          </cell>
          <cell r="M133" t="str">
            <v>=</v>
          </cell>
          <cell r="N133" t="str">
            <v>=</v>
          </cell>
        </row>
        <row r="134">
          <cell r="B134" t="str">
            <v xml:space="preserve">  ROYALTY INCOME</v>
          </cell>
          <cell r="E134">
            <v>81802</v>
          </cell>
          <cell r="G134">
            <v>81802</v>
          </cell>
        </row>
        <row r="135">
          <cell r="B135" t="str">
            <v>AMORIZATION OF SIGNING BONUS</v>
          </cell>
          <cell r="E135">
            <v>5691.5</v>
          </cell>
          <cell r="G135">
            <v>5691.5</v>
          </cell>
        </row>
        <row r="136">
          <cell r="B136" t="str">
            <v>ABANDOMENT COSTS</v>
          </cell>
          <cell r="E136">
            <v>42000</v>
          </cell>
          <cell r="G136">
            <v>42000</v>
          </cell>
        </row>
        <row r="137">
          <cell r="B137" t="str">
            <v xml:space="preserve"> RESERVE EVALUATION</v>
          </cell>
          <cell r="E137">
            <v>25142</v>
          </cell>
          <cell r="G137">
            <v>25142</v>
          </cell>
        </row>
        <row r="138">
          <cell r="D138" t="str">
            <v>-</v>
          </cell>
          <cell r="E138" t="str">
            <v>-</v>
          </cell>
          <cell r="F138" t="str">
            <v>-</v>
          </cell>
          <cell r="G138" t="str">
            <v>-</v>
          </cell>
        </row>
        <row r="139">
          <cell r="D139">
            <v>762465.95</v>
          </cell>
          <cell r="E139">
            <v>359219</v>
          </cell>
          <cell r="F139">
            <v>315481.7</v>
          </cell>
          <cell r="G139">
            <v>1437166.65</v>
          </cell>
        </row>
        <row r="140">
          <cell r="D140" t="str">
            <v>-</v>
          </cell>
          <cell r="E140" t="str">
            <v>-</v>
          </cell>
          <cell r="F140" t="str">
            <v>-</v>
          </cell>
          <cell r="G140" t="str">
            <v>-</v>
          </cell>
        </row>
        <row r="141">
          <cell r="B141" t="str">
            <v>RESOURCE ALLOWANCE BASE</v>
          </cell>
          <cell r="D141">
            <v>-630917.71919453877</v>
          </cell>
          <cell r="E141">
            <v>6292891.6263997918</v>
          </cell>
          <cell r="F141">
            <v>-29431.557205252466</v>
          </cell>
          <cell r="G141">
            <v>5632542.3499999996</v>
          </cell>
        </row>
        <row r="142">
          <cell r="A142" t="str">
            <v>|::</v>
          </cell>
        </row>
        <row r="144">
          <cell r="A144" t="str">
            <v>FF-3</v>
          </cell>
          <cell r="B144" t="str">
            <v>CZAR RESOURCES LTD. TAX CALCULATION</v>
          </cell>
        </row>
        <row r="145">
          <cell r="A145" t="str">
            <v>-</v>
          </cell>
          <cell r="B145" t="str">
            <v>March 31, 1994</v>
          </cell>
        </row>
        <row r="146">
          <cell r="A146" t="str">
            <v>1</v>
          </cell>
        </row>
        <row r="148">
          <cell r="B148" t="str">
            <v>CURRENT TAX CALCULATION - ALLOCATION OF OPERATING EXPENSES, G&amp;A AND INTEREST</v>
          </cell>
        </row>
        <row r="151">
          <cell r="D151" t="str">
            <v>PROCESSING</v>
          </cell>
          <cell r="E151" t="str">
            <v>O &amp; G</v>
          </cell>
          <cell r="F151" t="str">
            <v>OTHER</v>
          </cell>
          <cell r="G151" t="str">
            <v>TOTAL</v>
          </cell>
        </row>
        <row r="152">
          <cell r="D152" t="str">
            <v>-</v>
          </cell>
          <cell r="E152" t="str">
            <v>-</v>
          </cell>
          <cell r="F152" t="str">
            <v>-</v>
          </cell>
          <cell r="G152" t="str">
            <v>-</v>
          </cell>
        </row>
        <row r="153">
          <cell r="B153" t="str">
            <v>REVENUE SPLIT PER FF-3</v>
          </cell>
          <cell r="D153">
            <v>189977</v>
          </cell>
          <cell r="E153">
            <v>9641685</v>
          </cell>
          <cell r="F153">
            <v>475888</v>
          </cell>
          <cell r="G153">
            <v>10307550</v>
          </cell>
        </row>
        <row r="155">
          <cell r="B155" t="str">
            <v>OPERATING EXPENSES &amp; INTEREST ALLOCATED</v>
          </cell>
        </row>
        <row r="156">
          <cell r="B156" t="str">
            <v xml:space="preserve">  TO PROCESSING &amp; O&amp;G ONLY</v>
          </cell>
          <cell r="D156">
            <v>1.9322979166696334E-2</v>
          </cell>
          <cell r="E156">
            <v>0.98067702083330366</v>
          </cell>
          <cell r="G156">
            <v>1</v>
          </cell>
        </row>
        <row r="158">
          <cell r="B158" t="str">
            <v>G &amp; A ALLOCATED TO ALL</v>
          </cell>
          <cell r="D158">
            <v>1.8430858933500202E-2</v>
          </cell>
          <cell r="E158">
            <v>0.93540026485440286</v>
          </cell>
          <cell r="F158">
            <v>4.6168876212096956E-2</v>
          </cell>
          <cell r="G158">
            <v>1</v>
          </cell>
        </row>
        <row r="160">
          <cell r="C160" t="str">
            <v>TOTAL</v>
          </cell>
        </row>
        <row r="162">
          <cell r="B162" t="str">
            <v>OPERATING EXPENSES</v>
          </cell>
          <cell r="C162">
            <v>2667711</v>
          </cell>
          <cell r="D162">
            <v>51548.124075766646</v>
          </cell>
          <cell r="E162">
            <v>2616162.8759242333</v>
          </cell>
          <cell r="F162">
            <v>127602</v>
          </cell>
          <cell r="G162">
            <v>2795313</v>
          </cell>
        </row>
        <row r="164">
          <cell r="B164" t="str">
            <v>G &amp; A</v>
          </cell>
          <cell r="C164">
            <v>373322</v>
          </cell>
          <cell r="D164">
            <v>6880.6451187721623</v>
          </cell>
          <cell r="E164">
            <v>349205.49767597538</v>
          </cell>
          <cell r="F164">
            <v>17235.857205252461</v>
          </cell>
          <cell r="G164">
            <v>373322</v>
          </cell>
        </row>
        <row r="166">
          <cell r="B166" t="str">
            <v>INTEREST</v>
          </cell>
          <cell r="C166">
            <v>-597011</v>
          </cell>
          <cell r="D166">
            <v>-11536.031115288546</v>
          </cell>
          <cell r="E166">
            <v>-585474.9688847115</v>
          </cell>
          <cell r="F166">
            <v>0</v>
          </cell>
          <cell r="G166">
            <v>-597011</v>
          </cell>
        </row>
        <row r="172">
          <cell r="A172" t="str">
            <v>FF-3</v>
          </cell>
          <cell r="B172" t="str">
            <v>CZAR RESOURCES LTD. TAX CALCULATION</v>
          </cell>
        </row>
        <row r="173">
          <cell r="A173" t="str">
            <v>-</v>
          </cell>
          <cell r="B173" t="str">
            <v>March 31, 1994</v>
          </cell>
        </row>
        <row r="174">
          <cell r="A174" t="str">
            <v>2</v>
          </cell>
        </row>
        <row r="175">
          <cell r="B175" t="str">
            <v>CURRENT TAXES - SECTION 64 RESERVES</v>
          </cell>
        </row>
        <row r="178">
          <cell r="B178" t="str">
            <v>PRIOR YEAR END</v>
          </cell>
          <cell r="C178" t="str">
            <v>December 31, 1993</v>
          </cell>
        </row>
        <row r="179">
          <cell r="B179" t="str">
            <v>CURRENT YEAR END</v>
          </cell>
          <cell r="C179" t="str">
            <v>March 31, 1994</v>
          </cell>
        </row>
        <row r="182">
          <cell r="B182" t="str">
            <v>RESERVES ARE LESSER OF RECEIVABLE AT CURRENT YEAR END AND</v>
          </cell>
        </row>
        <row r="183">
          <cell r="B183" t="str">
            <v>RESERVE AT PRIOR YEAR END BY YEAR OF BILLING</v>
          </cell>
        </row>
        <row r="186">
          <cell r="C186" t="str">
            <v>RECEIVABLE</v>
          </cell>
          <cell r="D186" t="str">
            <v>RESERVE</v>
          </cell>
          <cell r="F186" t="str">
            <v>RESERVE</v>
          </cell>
        </row>
        <row r="187">
          <cell r="B187" t="str">
            <v>YEAR OF BILLING</v>
          </cell>
          <cell r="C187" t="str">
            <v>March 31, 1994</v>
          </cell>
          <cell r="D187" t="str">
            <v>December 31, 1993</v>
          </cell>
          <cell r="F187" t="str">
            <v>March 31, 1994</v>
          </cell>
        </row>
        <row r="188">
          <cell r="B188" t="str">
            <v>-</v>
          </cell>
        </row>
        <row r="189">
          <cell r="B189" t="str">
            <v>SECTION 64(1.1)</v>
          </cell>
        </row>
        <row r="190">
          <cell r="B190" t="str">
            <v>-</v>
          </cell>
          <cell r="C190" t="str">
            <v>-</v>
          </cell>
          <cell r="D190" t="str">
            <v>-</v>
          </cell>
          <cell r="F190" t="str">
            <v>-</v>
          </cell>
        </row>
        <row r="192">
          <cell r="B192" t="str">
            <v>1975</v>
          </cell>
          <cell r="C192">
            <v>565990</v>
          </cell>
          <cell r="D192">
            <v>449452</v>
          </cell>
          <cell r="F192">
            <v>449452</v>
          </cell>
        </row>
        <row r="194">
          <cell r="B194" t="str">
            <v>1976</v>
          </cell>
          <cell r="C194">
            <v>859039</v>
          </cell>
          <cell r="D194">
            <v>0</v>
          </cell>
          <cell r="F194">
            <v>0</v>
          </cell>
        </row>
        <row r="196">
          <cell r="B196" t="str">
            <v>1977</v>
          </cell>
          <cell r="C196">
            <v>10585486</v>
          </cell>
          <cell r="D196">
            <v>10863415</v>
          </cell>
          <cell r="F196">
            <v>10585486</v>
          </cell>
        </row>
        <row r="198">
          <cell r="B198" t="str">
            <v>1978</v>
          </cell>
          <cell r="C198">
            <v>14194326</v>
          </cell>
          <cell r="D198">
            <v>14395702</v>
          </cell>
          <cell r="F198">
            <v>14194326</v>
          </cell>
        </row>
        <row r="200">
          <cell r="B200" t="str">
            <v>1979</v>
          </cell>
          <cell r="C200">
            <v>4649741</v>
          </cell>
          <cell r="D200">
            <v>4728614</v>
          </cell>
          <cell r="F200">
            <v>4649741</v>
          </cell>
        </row>
        <row r="201">
          <cell r="C201" t="str">
            <v>-</v>
          </cell>
          <cell r="D201" t="str">
            <v>-</v>
          </cell>
          <cell r="F201" t="str">
            <v>-</v>
          </cell>
        </row>
        <row r="202">
          <cell r="C202">
            <v>30854582</v>
          </cell>
          <cell r="D202">
            <v>30437183</v>
          </cell>
          <cell r="F202">
            <v>29879005</v>
          </cell>
        </row>
        <row r="203">
          <cell r="C203" t="str">
            <v>=</v>
          </cell>
          <cell r="D203" t="str">
            <v>=</v>
          </cell>
          <cell r="F203" t="str">
            <v>=</v>
          </cell>
        </row>
        <row r="204">
          <cell r="B204" t="str">
            <v>SECTION 64(1.2)</v>
          </cell>
        </row>
        <row r="205">
          <cell r="B205" t="str">
            <v>-</v>
          </cell>
        </row>
        <row r="207">
          <cell r="B207" t="str">
            <v>1980</v>
          </cell>
          <cell r="C207">
            <v>2032980</v>
          </cell>
          <cell r="D207">
            <v>2092399</v>
          </cell>
          <cell r="F207">
            <v>2032980</v>
          </cell>
        </row>
        <row r="209">
          <cell r="B209" t="str">
            <v>1981</v>
          </cell>
          <cell r="C209">
            <v>252644</v>
          </cell>
          <cell r="D209">
            <v>0</v>
          </cell>
          <cell r="F209">
            <v>0</v>
          </cell>
        </row>
        <row r="211">
          <cell r="B211" t="str">
            <v>1982</v>
          </cell>
          <cell r="C211">
            <v>186564</v>
          </cell>
          <cell r="D211">
            <v>0</v>
          </cell>
          <cell r="F211">
            <v>0</v>
          </cell>
        </row>
        <row r="213">
          <cell r="B213" t="str">
            <v>1983-1987</v>
          </cell>
          <cell r="C213">
            <v>212863</v>
          </cell>
          <cell r="D213">
            <v>0</v>
          </cell>
          <cell r="F213">
            <v>0</v>
          </cell>
        </row>
        <row r="214">
          <cell r="B214" t="str">
            <v xml:space="preserve"> </v>
          </cell>
        </row>
        <row r="215">
          <cell r="B215" t="str">
            <v>1988</v>
          </cell>
          <cell r="C215">
            <v>0</v>
          </cell>
          <cell r="D215">
            <v>0</v>
          </cell>
          <cell r="F215">
            <v>0</v>
          </cell>
        </row>
        <row r="216">
          <cell r="C216" t="str">
            <v>-</v>
          </cell>
          <cell r="D216" t="str">
            <v>-</v>
          </cell>
          <cell r="F216" t="str">
            <v>-</v>
          </cell>
        </row>
        <row r="217">
          <cell r="C217">
            <v>2685051</v>
          </cell>
          <cell r="D217">
            <v>2092399</v>
          </cell>
          <cell r="F217">
            <v>2032980</v>
          </cell>
        </row>
        <row r="218">
          <cell r="C218" t="str">
            <v>=</v>
          </cell>
          <cell r="D218" t="str">
            <v>=</v>
          </cell>
          <cell r="F218" t="str">
            <v>=</v>
          </cell>
        </row>
        <row r="220">
          <cell r="B220" t="str">
            <v>FOREIGN</v>
          </cell>
        </row>
        <row r="221">
          <cell r="B221" t="str">
            <v>-</v>
          </cell>
        </row>
        <row r="223">
          <cell r="B223" t="str">
            <v>1977</v>
          </cell>
          <cell r="C223">
            <v>0</v>
          </cell>
          <cell r="D223">
            <v>0</v>
          </cell>
          <cell r="F223">
            <v>0</v>
          </cell>
        </row>
        <row r="224">
          <cell r="C224" t="str">
            <v xml:space="preserve"> </v>
          </cell>
        </row>
        <row r="225">
          <cell r="B225" t="str">
            <v>1978</v>
          </cell>
          <cell r="C225">
            <v>0</v>
          </cell>
          <cell r="D225">
            <v>0</v>
          </cell>
          <cell r="F225">
            <v>0</v>
          </cell>
        </row>
        <row r="226">
          <cell r="C226" t="str">
            <v>-</v>
          </cell>
          <cell r="D226" t="str">
            <v>-</v>
          </cell>
          <cell r="F226" t="str">
            <v>-</v>
          </cell>
        </row>
        <row r="227">
          <cell r="C227">
            <v>0</v>
          </cell>
          <cell r="D227">
            <v>0</v>
          </cell>
          <cell r="F227">
            <v>0</v>
          </cell>
        </row>
        <row r="228">
          <cell r="C228" t="str">
            <v>=</v>
          </cell>
          <cell r="D228" t="str">
            <v>=</v>
          </cell>
          <cell r="F228" t="str">
            <v>=</v>
          </cell>
        </row>
        <row r="231">
          <cell r="A231" t="str">
            <v>FF-3</v>
          </cell>
          <cell r="B231" t="str">
            <v>CZAR RESOURCES LTD. TAX CALCULATION</v>
          </cell>
        </row>
        <row r="232">
          <cell r="A232" t="str">
            <v>-</v>
          </cell>
          <cell r="B232" t="str">
            <v>March 31, 1994</v>
          </cell>
        </row>
        <row r="233">
          <cell r="A233" t="str">
            <v>3</v>
          </cell>
        </row>
        <row r="234">
          <cell r="B234" t="str">
            <v>CURRENT TAXES - PROFIT/LOSS ON TURNKEY</v>
          </cell>
        </row>
        <row r="238">
          <cell r="B238" t="str">
            <v>TURNKEY COST</v>
          </cell>
          <cell r="E238">
            <v>47382105.799999997</v>
          </cell>
        </row>
        <row r="239">
          <cell r="B239" t="str">
            <v>TURNKEY ADVANCE</v>
          </cell>
          <cell r="E239">
            <v>-44563724</v>
          </cell>
        </row>
        <row r="240">
          <cell r="E240" t="str">
            <v>-</v>
          </cell>
        </row>
        <row r="241">
          <cell r="B241" t="str">
            <v>LOSS TO DATE - CANADIAN &amp; FOREIGN</v>
          </cell>
          <cell r="E241">
            <v>2818381.799999997</v>
          </cell>
        </row>
        <row r="244">
          <cell r="B244" t="str">
            <v>TAKEN INTO INCOME IN PRIOR YEARS</v>
          </cell>
        </row>
        <row r="245">
          <cell r="B245" t="str">
            <v xml:space="preserve">  FOREIGN PROFIT</v>
          </cell>
          <cell r="E245">
            <v>-30988</v>
          </cell>
        </row>
        <row r="246">
          <cell r="E246" t="str">
            <v>-</v>
          </cell>
        </row>
        <row r="247">
          <cell r="B247" t="str">
            <v>LOSS ON CANADIAN TURNKEY</v>
          </cell>
          <cell r="E247">
            <v>2787393.799999997</v>
          </cell>
        </row>
        <row r="249">
          <cell r="B249" t="str">
            <v>TAKEN INTO INCOME IN PRIOR YEARS:</v>
          </cell>
        </row>
        <row r="251">
          <cell r="B251">
            <v>1975</v>
          </cell>
          <cell r="D251">
            <v>63782</v>
          </cell>
        </row>
        <row r="252">
          <cell r="B252">
            <v>1976</v>
          </cell>
          <cell r="D252">
            <v>-43707</v>
          </cell>
        </row>
        <row r="253">
          <cell r="B253">
            <v>1977</v>
          </cell>
          <cell r="D253">
            <v>552684</v>
          </cell>
        </row>
        <row r="254">
          <cell r="B254">
            <v>1978</v>
          </cell>
          <cell r="D254">
            <v>86547</v>
          </cell>
        </row>
        <row r="255">
          <cell r="B255">
            <v>1979</v>
          </cell>
          <cell r="D255">
            <v>1181770</v>
          </cell>
        </row>
        <row r="256">
          <cell r="B256">
            <v>1980</v>
          </cell>
          <cell r="D256">
            <v>-2770979</v>
          </cell>
        </row>
        <row r="257">
          <cell r="B257">
            <v>1981</v>
          </cell>
          <cell r="D257">
            <v>-1635172</v>
          </cell>
        </row>
        <row r="258">
          <cell r="B258">
            <v>1982</v>
          </cell>
          <cell r="D258">
            <v>567515</v>
          </cell>
        </row>
        <row r="259">
          <cell r="B259">
            <v>1983</v>
          </cell>
          <cell r="D259">
            <v>9618</v>
          </cell>
        </row>
        <row r="260">
          <cell r="B260">
            <v>1984</v>
          </cell>
          <cell r="D260">
            <v>-431948</v>
          </cell>
        </row>
        <row r="261">
          <cell r="B261">
            <v>1985</v>
          </cell>
          <cell r="D261">
            <v>63237</v>
          </cell>
        </row>
        <row r="262">
          <cell r="B262">
            <v>1986</v>
          </cell>
          <cell r="D262">
            <v>81833</v>
          </cell>
        </row>
        <row r="263">
          <cell r="B263">
            <v>1987</v>
          </cell>
          <cell r="D263">
            <v>118083</v>
          </cell>
        </row>
        <row r="264">
          <cell r="B264">
            <v>1988</v>
          </cell>
          <cell r="D264">
            <v>-48302</v>
          </cell>
        </row>
        <row r="265">
          <cell r="B265">
            <v>1989</v>
          </cell>
          <cell r="D265">
            <v>580</v>
          </cell>
        </row>
        <row r="266">
          <cell r="B266">
            <v>1990</v>
          </cell>
          <cell r="D266">
            <v>-62350</v>
          </cell>
        </row>
        <row r="267">
          <cell r="B267">
            <v>1991</v>
          </cell>
          <cell r="D267">
            <v>-8035</v>
          </cell>
        </row>
        <row r="268">
          <cell r="B268">
            <v>1992</v>
          </cell>
          <cell r="D268">
            <v>-103576</v>
          </cell>
        </row>
        <row r="269">
          <cell r="B269">
            <v>1993</v>
          </cell>
          <cell r="D269">
            <v>-355474</v>
          </cell>
        </row>
        <row r="270">
          <cell r="D270" t="str">
            <v>-</v>
          </cell>
        </row>
        <row r="271">
          <cell r="D271">
            <v>-2733894</v>
          </cell>
          <cell r="E271">
            <v>-2733894</v>
          </cell>
        </row>
        <row r="272">
          <cell r="E272" t="str">
            <v>-</v>
          </cell>
        </row>
        <row r="273">
          <cell r="B273" t="str">
            <v>CURRENT YEAR PORTION TO BE TAKEN INTO INCOME</v>
          </cell>
          <cell r="E273">
            <v>-53499.79999999702</v>
          </cell>
        </row>
        <row r="274">
          <cell r="E274" t="str">
            <v>=</v>
          </cell>
        </row>
        <row r="277">
          <cell r="B277" t="str">
            <v>UNBILLED PORTION PER G/L</v>
          </cell>
          <cell r="E277">
            <v>2818381.799999997</v>
          </cell>
        </row>
        <row r="278">
          <cell r="B278" t="str">
            <v>TAKEN INTO INCOME - CDN</v>
          </cell>
          <cell r="E278">
            <v>-2787393.799999997</v>
          </cell>
        </row>
        <row r="279">
          <cell r="B279" t="str">
            <v xml:space="preserve">                  - FOREIGN</v>
          </cell>
          <cell r="E279">
            <v>-30988</v>
          </cell>
        </row>
        <row r="280">
          <cell r="E280" t="str">
            <v>-</v>
          </cell>
        </row>
        <row r="281">
          <cell r="E281">
            <v>0</v>
          </cell>
        </row>
        <row r="282">
          <cell r="E282" t="str">
            <v>=</v>
          </cell>
        </row>
        <row r="284">
          <cell r="A284" t="str">
            <v>FF-4</v>
          </cell>
          <cell r="B284" t="str">
            <v>CZAR RESOURCES LTD. TAX CALCULATION</v>
          </cell>
        </row>
        <row r="285">
          <cell r="B285" t="str">
            <v>March 31, 1994</v>
          </cell>
        </row>
        <row r="287">
          <cell r="B287" t="str">
            <v>DEFERRED TAX CALCULATION</v>
          </cell>
        </row>
        <row r="288">
          <cell r="I288" t="str">
            <v>EARNED DEPLETION CONTINUITY</v>
          </cell>
        </row>
        <row r="289">
          <cell r="D289" t="str">
            <v>PROCESSING</v>
          </cell>
          <cell r="E289" t="str">
            <v>OIL &amp; GAS</v>
          </cell>
          <cell r="F289" t="str">
            <v>OTHER</v>
          </cell>
          <cell r="G289" t="str">
            <v>TOTAL</v>
          </cell>
          <cell r="I289" t="str">
            <v>FOR BOOK PURPOSES</v>
          </cell>
        </row>
        <row r="290">
          <cell r="D290" t="str">
            <v>-</v>
          </cell>
          <cell r="E290" t="str">
            <v>-</v>
          </cell>
          <cell r="F290" t="str">
            <v>-</v>
          </cell>
          <cell r="G290" t="str">
            <v>-</v>
          </cell>
          <cell r="I290" t="str">
            <v>-</v>
          </cell>
          <cell r="J290" t="str">
            <v>-</v>
          </cell>
          <cell r="K290" t="str">
            <v>-</v>
          </cell>
        </row>
        <row r="292">
          <cell r="B292" t="str">
            <v>EARNINGS BEFORE TAXES AND INCOME</v>
          </cell>
          <cell r="I292" t="str">
            <v>OPENING BALANCE</v>
          </cell>
          <cell r="K292">
            <v>10828624</v>
          </cell>
        </row>
        <row r="293">
          <cell r="B293" t="str">
            <v xml:space="preserve">  FROM SUBSIDIARY</v>
          </cell>
          <cell r="D293">
            <v>130949.26192074973</v>
          </cell>
          <cell r="E293">
            <v>2564105.595284503</v>
          </cell>
          <cell r="F293">
            <v>273915.14279474755</v>
          </cell>
          <cell r="G293">
            <v>2968970</v>
          </cell>
        </row>
        <row r="294">
          <cell r="I294" t="str">
            <v>CLAIM</v>
          </cell>
          <cell r="K294">
            <v>0</v>
          </cell>
        </row>
        <row r="295">
          <cell r="B295" t="str">
            <v>ADD:</v>
          </cell>
          <cell r="K295" t="str">
            <v>-</v>
          </cell>
        </row>
        <row r="296">
          <cell r="B296" t="str">
            <v xml:space="preserve">  DEPLETION</v>
          </cell>
          <cell r="E296">
            <v>1608595</v>
          </cell>
          <cell r="G296">
            <v>1608595</v>
          </cell>
        </row>
        <row r="297">
          <cell r="B297" t="str">
            <v xml:space="preserve">  CROWN ROYALTIES</v>
          </cell>
          <cell r="E297">
            <v>550687</v>
          </cell>
          <cell r="G297">
            <v>550687</v>
          </cell>
          <cell r="I297" t="str">
            <v>CLOSING BALANCE</v>
          </cell>
          <cell r="K297">
            <v>10828624</v>
          </cell>
        </row>
        <row r="298">
          <cell r="B298" t="str">
            <v xml:space="preserve">  BC DEEMED INCOME</v>
          </cell>
          <cell r="E298">
            <v>836338</v>
          </cell>
          <cell r="G298">
            <v>836338</v>
          </cell>
          <cell r="K298" t="str">
            <v>=</v>
          </cell>
        </row>
        <row r="299">
          <cell r="B299" t="str">
            <v xml:space="preserve">  CLUB DUES</v>
          </cell>
          <cell r="E299">
            <v>0</v>
          </cell>
          <cell r="G299">
            <v>0</v>
          </cell>
        </row>
        <row r="300">
          <cell r="B300" t="str">
            <v xml:space="preserve">  INTEREST</v>
          </cell>
          <cell r="D300">
            <v>-11536.031115288546</v>
          </cell>
          <cell r="E300">
            <v>-585474.9688847115</v>
          </cell>
          <cell r="F300">
            <v>0</v>
          </cell>
          <cell r="G300">
            <v>-597011</v>
          </cell>
        </row>
        <row r="301">
          <cell r="B301" t="str">
            <v xml:space="preserve">  CROWN LEASE RENTALS EXPENSED</v>
          </cell>
          <cell r="E301">
            <v>46142</v>
          </cell>
          <cell r="G301">
            <v>46142</v>
          </cell>
        </row>
        <row r="302">
          <cell r="B302" t="str">
            <v xml:space="preserve">  ALTA MINERAL TAXES</v>
          </cell>
          <cell r="E302">
            <v>45151</v>
          </cell>
          <cell r="G302">
            <v>45151</v>
          </cell>
          <cell r="I302" t="str">
            <v>LOSS CARRIED FORWARD FOR BOOK PURPOSES</v>
          </cell>
        </row>
        <row r="303">
          <cell r="B303" t="str">
            <v xml:space="preserve">  CHARITABLE &amp; POLITICAL DONATIONS</v>
          </cell>
          <cell r="E303">
            <v>3068</v>
          </cell>
          <cell r="G303">
            <v>3068</v>
          </cell>
          <cell r="I303" t="str">
            <v>-</v>
          </cell>
          <cell r="J303" t="str">
            <v>-</v>
          </cell>
          <cell r="K303" t="str">
            <v>-</v>
          </cell>
        </row>
        <row r="304">
          <cell r="B304" t="str">
            <v xml:space="preserve">  ORR ROYALTIES</v>
          </cell>
          <cell r="E304">
            <v>346652</v>
          </cell>
          <cell r="F304">
            <v>0</v>
          </cell>
          <cell r="G304">
            <v>346652</v>
          </cell>
        </row>
        <row r="305">
          <cell r="B305" t="str">
            <v xml:space="preserve">  20% ENTERTAINMENT</v>
          </cell>
          <cell r="E305">
            <v>12616</v>
          </cell>
          <cell r="G305">
            <v>12616</v>
          </cell>
          <cell r="I305" t="str">
            <v>OPENING BALANCE</v>
          </cell>
          <cell r="K305">
            <v>49069411</v>
          </cell>
        </row>
        <row r="307">
          <cell r="D307" t="str">
            <v>-</v>
          </cell>
          <cell r="E307" t="str">
            <v>-</v>
          </cell>
          <cell r="F307" t="str">
            <v>-</v>
          </cell>
          <cell r="G307" t="str">
            <v>-</v>
          </cell>
          <cell r="I307" t="str">
            <v>CURRENT YEAR ADDITION</v>
          </cell>
          <cell r="K307">
            <v>1511669</v>
          </cell>
        </row>
        <row r="308">
          <cell r="D308">
            <v>119413.23080546119</v>
          </cell>
          <cell r="E308">
            <v>5427879.6263997918</v>
          </cell>
          <cell r="F308">
            <v>273915.14279474755</v>
          </cell>
          <cell r="G308">
            <v>5821208</v>
          </cell>
          <cell r="K308" t="str">
            <v>-</v>
          </cell>
        </row>
        <row r="309">
          <cell r="K309">
            <v>50581080</v>
          </cell>
        </row>
        <row r="310">
          <cell r="B310" t="str">
            <v>LESS ROYALTY INCOME</v>
          </cell>
          <cell r="E310">
            <v>81802</v>
          </cell>
          <cell r="G310">
            <v>81802</v>
          </cell>
          <cell r="I310" t="str">
            <v>CURRENT YEAR REDUCTION</v>
          </cell>
          <cell r="K310">
            <v>0</v>
          </cell>
        </row>
        <row r="311">
          <cell r="D311" t="str">
            <v>-</v>
          </cell>
          <cell r="E311" t="str">
            <v>-</v>
          </cell>
          <cell r="F311" t="str">
            <v>-</v>
          </cell>
          <cell r="G311" t="str">
            <v>-</v>
          </cell>
          <cell r="K311" t="str">
            <v>-</v>
          </cell>
        </row>
        <row r="312">
          <cell r="B312" t="str">
            <v>RESOURCE ALLOWANCE BASE</v>
          </cell>
          <cell r="D312">
            <v>119413.23080546119</v>
          </cell>
          <cell r="E312">
            <v>5346077.6263997918</v>
          </cell>
          <cell r="F312">
            <v>273915.14279474755</v>
          </cell>
          <cell r="G312">
            <v>5739406</v>
          </cell>
        </row>
        <row r="313">
          <cell r="I313" t="str">
            <v>CLOSING BALANCE</v>
          </cell>
          <cell r="K313">
            <v>50581080</v>
          </cell>
        </row>
        <row r="314">
          <cell r="B314" t="str">
            <v>RESOURCE ALLOWANCE 25%</v>
          </cell>
          <cell r="E314">
            <v>-1336519.4065999479</v>
          </cell>
          <cell r="G314">
            <v>-1336519.4065999479</v>
          </cell>
          <cell r="K314" t="str">
            <v>=</v>
          </cell>
        </row>
        <row r="316">
          <cell r="B316" t="str">
            <v>ADD ROYALTY INCOME</v>
          </cell>
          <cell r="E316">
            <v>81802</v>
          </cell>
          <cell r="G316">
            <v>81802</v>
          </cell>
        </row>
        <row r="317">
          <cell r="D317" t="str">
            <v>-</v>
          </cell>
          <cell r="E317" t="str">
            <v>-</v>
          </cell>
          <cell r="F317" t="str">
            <v>-</v>
          </cell>
          <cell r="G317" t="str">
            <v>-</v>
          </cell>
        </row>
        <row r="318">
          <cell r="D318">
            <v>119413.23080546119</v>
          </cell>
          <cell r="E318">
            <v>4091360.2197998436</v>
          </cell>
          <cell r="F318">
            <v>273915.14279474755</v>
          </cell>
          <cell r="G318">
            <v>4484688.5934000518</v>
          </cell>
        </row>
        <row r="320">
          <cell r="B320" t="str">
            <v>LESS:</v>
          </cell>
        </row>
        <row r="321">
          <cell r="B321" t="str">
            <v xml:space="preserve">  ORR &amp; FREEHOLD ROYALTIES</v>
          </cell>
          <cell r="E321">
            <v>346652</v>
          </cell>
          <cell r="F321">
            <v>0</v>
          </cell>
          <cell r="G321">
            <v>346652</v>
          </cell>
        </row>
        <row r="322">
          <cell r="B322" t="str">
            <v xml:space="preserve">  INTEREST</v>
          </cell>
          <cell r="D322">
            <v>-11536.031115288546</v>
          </cell>
          <cell r="E322">
            <v>-585474.9688847115</v>
          </cell>
          <cell r="F322">
            <v>0</v>
          </cell>
          <cell r="G322">
            <v>-597011</v>
          </cell>
        </row>
        <row r="323">
          <cell r="B323" t="str">
            <v xml:space="preserve">  DEPLETION</v>
          </cell>
          <cell r="E323">
            <v>1608595</v>
          </cell>
          <cell r="G323">
            <v>1608595</v>
          </cell>
        </row>
        <row r="324">
          <cell r="B324" t="str">
            <v xml:space="preserve">  NONDEDUCTABLE DEPLETION </v>
          </cell>
          <cell r="G324">
            <v>0</v>
          </cell>
        </row>
        <row r="325">
          <cell r="D325" t="str">
            <v>-</v>
          </cell>
          <cell r="E325" t="str">
            <v>-</v>
          </cell>
          <cell r="F325" t="str">
            <v>-</v>
          </cell>
          <cell r="G325" t="str">
            <v>-</v>
          </cell>
        </row>
        <row r="326">
          <cell r="D326">
            <v>-11536.031115288546</v>
          </cell>
          <cell r="E326">
            <v>1369772.0311152884</v>
          </cell>
          <cell r="F326">
            <v>0</v>
          </cell>
          <cell r="G326">
            <v>1358236</v>
          </cell>
        </row>
        <row r="327">
          <cell r="D327" t="str">
            <v>-</v>
          </cell>
          <cell r="E327" t="str">
            <v>-</v>
          </cell>
          <cell r="F327" t="str">
            <v>-</v>
          </cell>
          <cell r="G327" t="str">
            <v>-</v>
          </cell>
        </row>
        <row r="328">
          <cell r="B328" t="str">
            <v>EARNED DEPLETION BASE</v>
          </cell>
          <cell r="D328">
            <v>130949.26192074973</v>
          </cell>
          <cell r="E328">
            <v>2721588.1886845552</v>
          </cell>
          <cell r="F328">
            <v>273915.14279474755</v>
          </cell>
          <cell r="G328">
            <v>3126452.5934000518</v>
          </cell>
        </row>
        <row r="330">
          <cell r="B330" t="str">
            <v>LESS EARNED DEPLETION</v>
          </cell>
          <cell r="E330">
            <v>0</v>
          </cell>
          <cell r="G330">
            <v>0</v>
          </cell>
        </row>
        <row r="331">
          <cell r="B331" t="str">
            <v xml:space="preserve">  -ON ACQUISITION REPAYMENT</v>
          </cell>
          <cell r="F331">
            <v>0</v>
          </cell>
          <cell r="G331">
            <v>0</v>
          </cell>
        </row>
        <row r="332">
          <cell r="D332" t="str">
            <v>-</v>
          </cell>
          <cell r="E332" t="str">
            <v>-</v>
          </cell>
          <cell r="F332" t="str">
            <v>-</v>
          </cell>
          <cell r="G332" t="str">
            <v>-</v>
          </cell>
        </row>
        <row r="333">
          <cell r="D333">
            <v>130949.26192074973</v>
          </cell>
          <cell r="E333">
            <v>2721588.1886845552</v>
          </cell>
          <cell r="F333">
            <v>273915.14279474755</v>
          </cell>
          <cell r="G333">
            <v>3126452.5934000518</v>
          </cell>
        </row>
        <row r="335">
          <cell r="G335" t="str">
            <v xml:space="preserve"> </v>
          </cell>
        </row>
        <row r="336">
          <cell r="B336" t="str">
            <v>TAXABLE INCOME</v>
          </cell>
          <cell r="G336" t="str">
            <v xml:space="preserve"> </v>
          </cell>
        </row>
        <row r="338">
          <cell r="B338" t="str">
            <v>UTILIZATION OF LOSS</v>
          </cell>
          <cell r="G338">
            <v>0</v>
          </cell>
        </row>
        <row r="339">
          <cell r="G339" t="str">
            <v>-</v>
          </cell>
        </row>
        <row r="340">
          <cell r="B340" t="str">
            <v>BOOK TAXABLE INCOME</v>
          </cell>
          <cell r="G340">
            <v>3126452.5934000518</v>
          </cell>
        </row>
        <row r="341">
          <cell r="G341" t="str">
            <v>=</v>
          </cell>
        </row>
        <row r="343">
          <cell r="A343" t="str">
            <v>FF-5</v>
          </cell>
          <cell r="B343" t="str">
            <v>CZAR RESOURCES LTD. TAX CALCULATION</v>
          </cell>
        </row>
        <row r="344">
          <cell r="B344" t="str">
            <v>March 31, 1994</v>
          </cell>
        </row>
        <row r="346">
          <cell r="B346" t="str">
            <v>CURRENT YEAR PROOF OF DEFERRED TAXES</v>
          </cell>
        </row>
        <row r="347">
          <cell r="D347" t="str">
            <v>BOOK</v>
          </cell>
          <cell r="E347" t="str">
            <v>TAX</v>
          </cell>
          <cell r="F347" t="str">
            <v>DIFFERENCE</v>
          </cell>
        </row>
        <row r="348">
          <cell r="D348" t="str">
            <v>-</v>
          </cell>
          <cell r="E348" t="str">
            <v>-</v>
          </cell>
          <cell r="F348" t="str">
            <v>-</v>
          </cell>
        </row>
        <row r="349">
          <cell r="B349" t="str">
            <v>DEPRECIATION/CCA  *1</v>
          </cell>
          <cell r="D349">
            <v>1248501</v>
          </cell>
          <cell r="E349">
            <v>1077947.6499999999</v>
          </cell>
        </row>
        <row r="350">
          <cell r="B350" t="str">
            <v>DEPLETION/CEE</v>
          </cell>
          <cell r="D350">
            <v>1608595</v>
          </cell>
          <cell r="E350">
            <v>8038140</v>
          </cell>
        </row>
        <row r="351">
          <cell r="B351" t="str">
            <v>NON PRODUCING LEASE RENTALS</v>
          </cell>
          <cell r="E351">
            <v>84873.5</v>
          </cell>
        </row>
        <row r="352">
          <cell r="B352" t="str">
            <v>CDE</v>
          </cell>
          <cell r="E352">
            <v>4284462.7649999997</v>
          </cell>
        </row>
        <row r="353">
          <cell r="B353" t="str">
            <v>COGPE</v>
          </cell>
          <cell r="E353">
            <v>1778099.4509999999</v>
          </cell>
        </row>
        <row r="354">
          <cell r="B354" t="str">
            <v>FOREIGN &amp;CEC</v>
          </cell>
          <cell r="E354">
            <v>35683.72</v>
          </cell>
        </row>
        <row r="355">
          <cell r="D355" t="str">
            <v>-</v>
          </cell>
          <cell r="E355" t="str">
            <v>-</v>
          </cell>
          <cell r="F355" t="str">
            <v>-</v>
          </cell>
        </row>
        <row r="356">
          <cell r="D356">
            <v>2857096</v>
          </cell>
          <cell r="E356">
            <v>15299207.085999999</v>
          </cell>
          <cell r="F356">
            <v>-12442111.085999999</v>
          </cell>
        </row>
        <row r="358">
          <cell r="B358" t="str">
            <v>TURNKEY RECOVERY</v>
          </cell>
          <cell r="D358">
            <v>-53499.79999999702</v>
          </cell>
          <cell r="F358">
            <v>-53499.79999999702</v>
          </cell>
        </row>
        <row r="360">
          <cell r="B360" t="str">
            <v>GAIN/LOSS ON FIXED ASSETS</v>
          </cell>
          <cell r="D360">
            <v>-1150</v>
          </cell>
          <cell r="F360">
            <v>-1150</v>
          </cell>
        </row>
        <row r="361">
          <cell r="B361" t="str">
            <v>SHARE ISSUE COSTS</v>
          </cell>
          <cell r="E361">
            <v>-259386</v>
          </cell>
          <cell r="F361">
            <v>-172030</v>
          </cell>
        </row>
        <row r="362">
          <cell r="B362" t="str">
            <v>DIFF BETWEEN PROCEEDS</v>
          </cell>
        </row>
        <row r="363">
          <cell r="B363" t="str">
            <v xml:space="preserve">  &amp; RESERVES</v>
          </cell>
          <cell r="E363">
            <v>-617597</v>
          </cell>
          <cell r="F363">
            <v>617597</v>
          </cell>
        </row>
        <row r="365">
          <cell r="B365" t="str">
            <v>ACQUISITION REPAYMENT</v>
          </cell>
          <cell r="E365">
            <v>903268</v>
          </cell>
          <cell r="F365">
            <v>-903268</v>
          </cell>
        </row>
        <row r="367">
          <cell r="B367" t="str">
            <v>UTILIZATION OF LOSS</v>
          </cell>
          <cell r="D367">
            <v>0</v>
          </cell>
          <cell r="F367">
            <v>0</v>
          </cell>
        </row>
        <row r="368">
          <cell r="F368" t="str">
            <v>-</v>
          </cell>
        </row>
        <row r="369">
          <cell r="F369">
            <v>-12954461.885999996</v>
          </cell>
        </row>
        <row r="370">
          <cell r="F370" t="str">
            <v>=</v>
          </cell>
        </row>
        <row r="372">
          <cell r="B372" t="str">
            <v>BOOK TAXABLE INCOME</v>
          </cell>
          <cell r="F372">
            <v>3126452.5934000518</v>
          </cell>
        </row>
        <row r="374">
          <cell r="B374" t="str">
            <v>TIMING DIFFERENCES</v>
          </cell>
          <cell r="F374">
            <v>-12954461.885999996</v>
          </cell>
        </row>
        <row r="376">
          <cell r="B376" t="str">
            <v>RESOURCE ALLOWANCE - BOOKS</v>
          </cell>
          <cell r="F376">
            <v>1336519.4065999479</v>
          </cell>
        </row>
        <row r="377">
          <cell r="B377" t="str">
            <v xml:space="preserve">                   - TAX</v>
          </cell>
          <cell r="F377">
            <v>-1573222.9065999479</v>
          </cell>
        </row>
        <row r="379">
          <cell r="B379" t="str">
            <v>EARNED DEPLETION - BOOKS</v>
          </cell>
          <cell r="F379">
            <v>0</v>
          </cell>
        </row>
        <row r="380">
          <cell r="B380" t="str">
            <v xml:space="preserve">                 - TAX</v>
          </cell>
          <cell r="F380">
            <v>0</v>
          </cell>
        </row>
        <row r="381">
          <cell r="F381" t="str">
            <v>-</v>
          </cell>
        </row>
        <row r="382">
          <cell r="A382" t="str">
            <v xml:space="preserve"> </v>
          </cell>
          <cell r="B382" t="str">
            <v>PORTION OF DEPLETION IS PERMANENT DIFFERENCE</v>
          </cell>
          <cell r="E382">
            <v>0</v>
          </cell>
          <cell r="F382">
            <v>-10064712.792599944</v>
          </cell>
        </row>
        <row r="383">
          <cell r="E383" t="str">
            <v>=</v>
          </cell>
          <cell r="F383" t="str">
            <v>=</v>
          </cell>
        </row>
        <row r="386">
          <cell r="B386" t="str">
            <v>*1 includes amortization of deferred financing costs</v>
          </cell>
        </row>
        <row r="393">
          <cell r="A393" t="str">
            <v>FF-5</v>
          </cell>
          <cell r="B393" t="str">
            <v>CZAR RESOURCES LTD. TAX CALCULATION</v>
          </cell>
        </row>
        <row r="394">
          <cell r="A394" t="str">
            <v>-</v>
          </cell>
          <cell r="B394" t="str">
            <v>March 31, 1994</v>
          </cell>
        </row>
        <row r="395">
          <cell r="A395" t="str">
            <v>1</v>
          </cell>
        </row>
        <row r="396">
          <cell r="B396" t="str">
            <v>CURRENT YEAR PROOF OF DEFERRED TAXES - DIFFERENCE BETWEEN PROCEEDS &amp; RESERVES</v>
          </cell>
        </row>
        <row r="399">
          <cell r="B399" t="str">
            <v>CANADIAN GROSS PROCEEDS</v>
          </cell>
        </row>
        <row r="400">
          <cell r="C400">
            <v>1975</v>
          </cell>
          <cell r="D400">
            <v>2990594</v>
          </cell>
        </row>
        <row r="401">
          <cell r="C401">
            <v>1976</v>
          </cell>
          <cell r="D401">
            <v>4553560</v>
          </cell>
        </row>
        <row r="402">
          <cell r="C402">
            <v>1977</v>
          </cell>
          <cell r="D402">
            <v>16268310</v>
          </cell>
        </row>
        <row r="403">
          <cell r="C403">
            <v>1978</v>
          </cell>
          <cell r="D403">
            <v>19664483</v>
          </cell>
        </row>
        <row r="404">
          <cell r="C404">
            <v>1979</v>
          </cell>
          <cell r="D404">
            <v>7122150</v>
          </cell>
        </row>
        <row r="405">
          <cell r="C405">
            <v>1980</v>
          </cell>
          <cell r="D405">
            <v>3828406</v>
          </cell>
        </row>
        <row r="406">
          <cell r="C406">
            <v>1981</v>
          </cell>
          <cell r="D406">
            <v>941300</v>
          </cell>
        </row>
        <row r="407">
          <cell r="C407">
            <v>1982</v>
          </cell>
          <cell r="D407">
            <v>391129</v>
          </cell>
        </row>
        <row r="408">
          <cell r="C408" t="str">
            <v>1983-1986</v>
          </cell>
          <cell r="D408" t="str">
            <v xml:space="preserve"> </v>
          </cell>
        </row>
        <row r="409">
          <cell r="D409" t="str">
            <v>-</v>
          </cell>
        </row>
        <row r="410">
          <cell r="D410">
            <v>55759932</v>
          </cell>
        </row>
        <row r="411">
          <cell r="B411" t="str">
            <v>RESERVE</v>
          </cell>
          <cell r="C411" t="str">
            <v>March 31, 1994</v>
          </cell>
          <cell r="D411">
            <v>31911985</v>
          </cell>
        </row>
        <row r="412">
          <cell r="D412" t="str">
            <v>-</v>
          </cell>
        </row>
        <row r="413">
          <cell r="D413">
            <v>23847947</v>
          </cell>
        </row>
        <row r="414">
          <cell r="D414" t="str">
            <v>=</v>
          </cell>
        </row>
        <row r="416">
          <cell r="B416" t="str">
            <v>RESERVE</v>
          </cell>
          <cell r="C416" t="str">
            <v>March 31, 1994</v>
          </cell>
          <cell r="D416">
            <v>31911985</v>
          </cell>
        </row>
        <row r="417">
          <cell r="C417" t="str">
            <v>December 31, 1993</v>
          </cell>
          <cell r="D417">
            <v>32529582</v>
          </cell>
        </row>
        <row r="418">
          <cell r="D418" t="str">
            <v>-</v>
          </cell>
        </row>
        <row r="419">
          <cell r="D419">
            <v>-617597</v>
          </cell>
        </row>
        <row r="420">
          <cell r="D420" t="str">
            <v>=</v>
          </cell>
        </row>
        <row r="423">
          <cell r="B423" t="str">
            <v>FOREIGN RESERVE</v>
          </cell>
          <cell r="C423">
            <v>1977</v>
          </cell>
          <cell r="D423">
            <v>134500</v>
          </cell>
        </row>
        <row r="424">
          <cell r="C424">
            <v>1978</v>
          </cell>
          <cell r="D424">
            <v>164500</v>
          </cell>
        </row>
        <row r="425">
          <cell r="C425" t="str">
            <v>1979-1986</v>
          </cell>
          <cell r="D425">
            <v>0</v>
          </cell>
        </row>
        <row r="426">
          <cell r="D426" t="str">
            <v>-</v>
          </cell>
        </row>
        <row r="427">
          <cell r="D427">
            <v>299000</v>
          </cell>
        </row>
        <row r="428">
          <cell r="B428" t="str">
            <v>RESERVE</v>
          </cell>
          <cell r="C428" t="str">
            <v>March 31, 1994</v>
          </cell>
          <cell r="D428">
            <v>0</v>
          </cell>
        </row>
        <row r="429">
          <cell r="D429" t="str">
            <v>-</v>
          </cell>
        </row>
        <row r="430">
          <cell r="D430">
            <v>299000</v>
          </cell>
        </row>
        <row r="431">
          <cell r="D431" t="str">
            <v>=</v>
          </cell>
        </row>
        <row r="433">
          <cell r="B433" t="str">
            <v>RESERVE</v>
          </cell>
          <cell r="C433" t="str">
            <v>March 31, 1994</v>
          </cell>
          <cell r="D433">
            <v>0</v>
          </cell>
        </row>
        <row r="434">
          <cell r="C434" t="str">
            <v>December 31, 1993</v>
          </cell>
          <cell r="D434">
            <v>0</v>
          </cell>
        </row>
        <row r="435">
          <cell r="D435" t="str">
            <v>-</v>
          </cell>
        </row>
        <row r="436">
          <cell r="D436">
            <v>0</v>
          </cell>
        </row>
        <row r="437">
          <cell r="D437" t="str">
            <v>=</v>
          </cell>
        </row>
        <row r="444">
          <cell r="A444" t="str">
            <v>FF-5</v>
          </cell>
          <cell r="B444" t="str">
            <v>CZAR RESOURCES LTD. TAX CALCULATION</v>
          </cell>
        </row>
        <row r="445">
          <cell r="A445" t="str">
            <v>-</v>
          </cell>
          <cell r="B445" t="str">
            <v>March 31, 1994</v>
          </cell>
        </row>
        <row r="446">
          <cell r="A446" t="str">
            <v>2</v>
          </cell>
        </row>
        <row r="447">
          <cell r="B447" t="str">
            <v>CUMULATIVE DEFERRED TAX PROOF</v>
          </cell>
        </row>
        <row r="448">
          <cell r="G448" t="str">
            <v>TAX</v>
          </cell>
          <cell r="H448" t="str">
            <v>RESOURCE ALLOWANCE</v>
          </cell>
          <cell r="K448" t="str">
            <v>TAXABLE INCOME</v>
          </cell>
          <cell r="M448" t="str">
            <v>DEFERRED TAX LIABILITY</v>
          </cell>
        </row>
        <row r="449">
          <cell r="B449" t="str">
            <v>TAX POOLS</v>
          </cell>
          <cell r="D449" t="str">
            <v>INDEX</v>
          </cell>
          <cell r="G449" t="str">
            <v>YEAR</v>
          </cell>
          <cell r="H449" t="str">
            <v>BOOKS</v>
          </cell>
          <cell r="I449" t="str">
            <v>TAX</v>
          </cell>
          <cell r="K449" t="str">
            <v>BOOKS</v>
          </cell>
          <cell r="L449" t="str">
            <v>TAX</v>
          </cell>
          <cell r="M449" t="str">
            <v>CURRENT</v>
          </cell>
          <cell r="N449" t="str">
            <v>CUMULATIVE</v>
          </cell>
        </row>
        <row r="450">
          <cell r="B450" t="str">
            <v>-</v>
          </cell>
          <cell r="D450" t="str">
            <v>-</v>
          </cell>
          <cell r="G450" t="str">
            <v>-</v>
          </cell>
          <cell r="H450" t="str">
            <v xml:space="preserve"> --------</v>
          </cell>
          <cell r="I450" t="str">
            <v xml:space="preserve"> --------</v>
          </cell>
          <cell r="K450" t="str">
            <v xml:space="preserve"> --------</v>
          </cell>
          <cell r="L450" t="str">
            <v xml:space="preserve"> --------</v>
          </cell>
          <cell r="M450" t="str">
            <v xml:space="preserve"> --------</v>
          </cell>
          <cell r="N450" t="str">
            <v xml:space="preserve"> --------</v>
          </cell>
        </row>
        <row r="452">
          <cell r="B452" t="str">
            <v xml:space="preserve">  UCC</v>
          </cell>
          <cell r="D452" t="str">
            <v>FF/1</v>
          </cell>
          <cell r="E452">
            <v>32808109.349999998</v>
          </cell>
          <cell r="G452">
            <v>1976</v>
          </cell>
          <cell r="H452">
            <v>28418</v>
          </cell>
          <cell r="I452">
            <v>7220</v>
          </cell>
        </row>
        <row r="453">
          <cell r="B453" t="str">
            <v xml:space="preserve">  EARNED DEPLETION</v>
          </cell>
          <cell r="D453" t="str">
            <v>FF/3</v>
          </cell>
          <cell r="E453">
            <v>15841244</v>
          </cell>
        </row>
        <row r="454">
          <cell r="B454" t="str">
            <v xml:space="preserve">  CEE</v>
          </cell>
          <cell r="D454" t="str">
            <v>FF/2</v>
          </cell>
          <cell r="E454">
            <v>30813575</v>
          </cell>
          <cell r="G454">
            <v>1977</v>
          </cell>
          <cell r="H454">
            <v>256221</v>
          </cell>
          <cell r="I454">
            <v>102183</v>
          </cell>
        </row>
        <row r="455">
          <cell r="B455" t="str">
            <v xml:space="preserve">  CCDE</v>
          </cell>
          <cell r="D455" t="str">
            <v>FF/2</v>
          </cell>
          <cell r="E455">
            <v>9997079.7850000001</v>
          </cell>
        </row>
        <row r="456">
          <cell r="B456" t="str">
            <v xml:space="preserve">  COGPE</v>
          </cell>
          <cell r="D456" t="str">
            <v>FF/2</v>
          </cell>
          <cell r="E456">
            <v>16002895.058999998</v>
          </cell>
          <cell r="G456">
            <v>1978</v>
          </cell>
          <cell r="H456">
            <v>470664</v>
          </cell>
          <cell r="I456">
            <v>432099</v>
          </cell>
        </row>
        <row r="457">
          <cell r="B457" t="str">
            <v xml:space="preserve">  FOREIGN</v>
          </cell>
          <cell r="D457" t="str">
            <v>FF/2</v>
          </cell>
          <cell r="E457">
            <v>16236</v>
          </cell>
        </row>
        <row r="458">
          <cell r="B458" t="str">
            <v xml:space="preserve">  C.O.A</v>
          </cell>
          <cell r="D458" t="str">
            <v>FF/2</v>
          </cell>
          <cell r="E458">
            <v>450116.28</v>
          </cell>
          <cell r="G458">
            <v>1979</v>
          </cell>
          <cell r="H458">
            <v>740275</v>
          </cell>
          <cell r="I458">
            <v>320118</v>
          </cell>
        </row>
        <row r="459">
          <cell r="B459" t="str">
            <v xml:space="preserve">  ELIGIBLE CAP EXPEND</v>
          </cell>
          <cell r="D459" t="str">
            <v>FF/2</v>
          </cell>
          <cell r="E459">
            <v>0</v>
          </cell>
        </row>
        <row r="460">
          <cell r="G460">
            <v>1980</v>
          </cell>
          <cell r="H460">
            <v>898504</v>
          </cell>
          <cell r="I460">
            <v>833319</v>
          </cell>
        </row>
        <row r="461">
          <cell r="E461" t="str">
            <v>-</v>
          </cell>
        </row>
        <row r="462">
          <cell r="E462">
            <v>105929255.47399999</v>
          </cell>
          <cell r="G462">
            <v>1981</v>
          </cell>
          <cell r="H462">
            <v>609698</v>
          </cell>
          <cell r="I462">
            <v>716941</v>
          </cell>
        </row>
        <row r="464">
          <cell r="G464">
            <v>1982</v>
          </cell>
          <cell r="H464">
            <v>1488023</v>
          </cell>
          <cell r="I464">
            <v>1754024</v>
          </cell>
        </row>
        <row r="466">
          <cell r="G466">
            <v>1983</v>
          </cell>
          <cell r="H466">
            <v>1505086</v>
          </cell>
          <cell r="I466">
            <v>1708863</v>
          </cell>
        </row>
        <row r="467">
          <cell r="B467" t="str">
            <v>BOOK BALANCES</v>
          </cell>
        </row>
        <row r="468">
          <cell r="B468" t="str">
            <v>-</v>
          </cell>
          <cell r="G468">
            <v>1984</v>
          </cell>
          <cell r="H468">
            <v>2027424</v>
          </cell>
          <cell r="I468">
            <v>2010309</v>
          </cell>
        </row>
        <row r="470">
          <cell r="B470" t="str">
            <v xml:space="preserve">  NET BOOK VALUE OF FIXED ASSETS</v>
          </cell>
          <cell r="E470">
            <v>59157838</v>
          </cell>
          <cell r="G470">
            <v>1985</v>
          </cell>
          <cell r="H470">
            <v>1957615</v>
          </cell>
          <cell r="I470">
            <v>1975613</v>
          </cell>
          <cell r="K470">
            <v>-58647767</v>
          </cell>
          <cell r="L470">
            <v>51704</v>
          </cell>
          <cell r="M470">
            <v>-888537</v>
          </cell>
          <cell r="N470">
            <v>-888537</v>
          </cell>
        </row>
        <row r="471">
          <cell r="B471" t="str">
            <v xml:space="preserve">  INVESTMENT IN EUROPA</v>
          </cell>
          <cell r="E471">
            <v>-1100</v>
          </cell>
        </row>
        <row r="472">
          <cell r="B472" t="str">
            <v xml:space="preserve">  GAIN LOSS ON FIXED ASSETS</v>
          </cell>
          <cell r="E472">
            <v>135290</v>
          </cell>
          <cell r="G472">
            <v>1986</v>
          </cell>
          <cell r="H472">
            <v>1853920</v>
          </cell>
          <cell r="I472">
            <v>1738862</v>
          </cell>
          <cell r="K472">
            <v>1747905</v>
          </cell>
          <cell r="L472">
            <v>-18306478.356599942</v>
          </cell>
          <cell r="M472" t="str">
            <v xml:space="preserve"> </v>
          </cell>
          <cell r="N472" t="str">
            <v xml:space="preserve"> </v>
          </cell>
        </row>
        <row r="473">
          <cell r="B473" t="str">
            <v xml:space="preserve">  DRILLING INCENTIVES</v>
          </cell>
          <cell r="E473">
            <v>1118094</v>
          </cell>
        </row>
        <row r="474">
          <cell r="B474" t="str">
            <v xml:space="preserve">  PGRT INTEREST NON DEDUCTIBLE</v>
          </cell>
          <cell r="E474">
            <v>-10737</v>
          </cell>
          <cell r="G474" t="str">
            <v xml:space="preserve">      1986B</v>
          </cell>
          <cell r="H474">
            <v>288404</v>
          </cell>
          <cell r="I474">
            <v>313704</v>
          </cell>
          <cell r="K474">
            <v>477954</v>
          </cell>
          <cell r="L474">
            <v>-18306478.356599942</v>
          </cell>
          <cell r="M474" t="str">
            <v xml:space="preserve"> </v>
          </cell>
          <cell r="N474" t="str">
            <v xml:space="preserve"> </v>
          </cell>
        </row>
        <row r="475">
          <cell r="B475" t="str">
            <v xml:space="preserve">  CROWN RENTALS NON DEDUCTAIBLE</v>
          </cell>
          <cell r="E475">
            <v>-5921144</v>
          </cell>
        </row>
        <row r="476">
          <cell r="B476" t="str">
            <v xml:space="preserve">  GAPITAL GAINS -OPTIONS</v>
          </cell>
          <cell r="E476">
            <v>25000</v>
          </cell>
          <cell r="G476">
            <v>1987</v>
          </cell>
          <cell r="H476">
            <v>1753343</v>
          </cell>
          <cell r="I476">
            <v>1514631</v>
          </cell>
          <cell r="K476">
            <v>3406334</v>
          </cell>
          <cell r="L476">
            <v>-18306478.356599942</v>
          </cell>
        </row>
        <row r="477">
          <cell r="B477" t="str">
            <v xml:space="preserve">                -MONIAS</v>
          </cell>
          <cell r="E477">
            <v>37431</v>
          </cell>
          <cell r="G477">
            <v>1991</v>
          </cell>
          <cell r="H477">
            <v>2776152</v>
          </cell>
          <cell r="I477">
            <v>2115822</v>
          </cell>
          <cell r="K477">
            <v>0</v>
          </cell>
        </row>
        <row r="478">
          <cell r="B478" t="str">
            <v xml:space="preserve">  BOOK EARNED DEPLETION</v>
          </cell>
          <cell r="D478" t="str">
            <v>FF-4</v>
          </cell>
          <cell r="E478">
            <v>10828624</v>
          </cell>
          <cell r="G478" t="str">
            <v>TAX ADJ</v>
          </cell>
          <cell r="I478">
            <v>-83357</v>
          </cell>
          <cell r="J478" t="str">
            <v>(1)</v>
          </cell>
          <cell r="K478">
            <v>10281</v>
          </cell>
        </row>
        <row r="479">
          <cell r="B479" t="str">
            <v xml:space="preserve">  PROCEEDS FROM RESERVES-CDN</v>
          </cell>
          <cell r="E479">
            <v>-23847947</v>
          </cell>
          <cell r="G479">
            <v>1988</v>
          </cell>
          <cell r="H479">
            <v>1699131</v>
          </cell>
          <cell r="I479">
            <v>1084273</v>
          </cell>
          <cell r="K479">
            <v>2697703</v>
          </cell>
        </row>
        <row r="480">
          <cell r="B480" t="str">
            <v xml:space="preserve">                        -FOREIGN</v>
          </cell>
          <cell r="E480">
            <v>0</v>
          </cell>
          <cell r="G480">
            <v>1989</v>
          </cell>
          <cell r="H480">
            <v>2803034</v>
          </cell>
          <cell r="I480">
            <v>2061825</v>
          </cell>
          <cell r="K480">
            <v>550157</v>
          </cell>
        </row>
        <row r="481">
          <cell r="B481" t="str">
            <v xml:space="preserve">  PRINCIPAL REPAYMENT</v>
          </cell>
          <cell r="D481" t="str">
            <v>E</v>
          </cell>
          <cell r="E481">
            <v>16487059</v>
          </cell>
          <cell r="G481">
            <v>1990</v>
          </cell>
          <cell r="H481">
            <v>3110206</v>
          </cell>
          <cell r="I481">
            <v>2239271</v>
          </cell>
          <cell r="K481">
            <v>890492</v>
          </cell>
        </row>
        <row r="482">
          <cell r="B482" t="str">
            <v xml:space="preserve">  INCORPORATION COST</v>
          </cell>
          <cell r="E482">
            <v>-2133</v>
          </cell>
          <cell r="H482" t="str">
            <v>-</v>
          </cell>
          <cell r="I482" t="str">
            <v>-</v>
          </cell>
          <cell r="K482" t="str">
            <v>-</v>
          </cell>
          <cell r="L482" t="str">
            <v>-</v>
          </cell>
          <cell r="M482" t="str">
            <v>-</v>
          </cell>
        </row>
        <row r="483">
          <cell r="B483" t="str">
            <v xml:space="preserve">  SHARE COST FOR TAX ONLY</v>
          </cell>
          <cell r="E483">
            <v>3892076</v>
          </cell>
          <cell r="H483">
            <v>24266118</v>
          </cell>
          <cell r="I483">
            <v>20845720</v>
          </cell>
          <cell r="K483">
            <v>-48866941</v>
          </cell>
          <cell r="L483">
            <v>-54867731.069799826</v>
          </cell>
          <cell r="M483">
            <v>-888537</v>
          </cell>
        </row>
        <row r="484">
          <cell r="B484" t="str">
            <v xml:space="preserve">  DEBENTURE COSTS FOR TAX &gt;BOOK</v>
          </cell>
          <cell r="E484">
            <v>214401</v>
          </cell>
          <cell r="G484" t="str">
            <v>DIFFERENCE</v>
          </cell>
        </row>
        <row r="485">
          <cell r="B485" t="str">
            <v xml:space="preserve">  DEPLETION ON FLOW THROUGH</v>
          </cell>
          <cell r="E485">
            <v>2146737</v>
          </cell>
        </row>
        <row r="486">
          <cell r="B486" t="str">
            <v xml:space="preserve">  LAND ADVANCE TO EXPLAIN</v>
          </cell>
          <cell r="H486">
            <v>3420398</v>
          </cell>
        </row>
        <row r="487">
          <cell r="B487" t="str">
            <v xml:space="preserve">  FIXED ASSET DIFFERENCE</v>
          </cell>
          <cell r="E487">
            <v>3432971</v>
          </cell>
          <cell r="H487" t="str">
            <v>=</v>
          </cell>
        </row>
        <row r="488">
          <cell r="B488" t="str">
            <v xml:space="preserve">  CEC RIGHT OF WAY PAYMENTS</v>
          </cell>
          <cell r="E488">
            <v>-95552</v>
          </cell>
        </row>
        <row r="489">
          <cell r="B489" t="str">
            <v xml:space="preserve">  TURNKEY</v>
          </cell>
          <cell r="D489" t="str">
            <v>FF-3/3</v>
          </cell>
          <cell r="E489">
            <v>-2818381.799999997</v>
          </cell>
        </row>
        <row r="490">
          <cell r="B490" t="str">
            <v xml:space="preserve">  INTEREST CAP FOR TAX</v>
          </cell>
          <cell r="E490">
            <v>3121630</v>
          </cell>
        </row>
        <row r="491">
          <cell r="B491" t="str">
            <v xml:space="preserve">  FLOW THROUGH SHARES</v>
          </cell>
          <cell r="E491">
            <v>-8086500</v>
          </cell>
        </row>
        <row r="492">
          <cell r="B492" t="str">
            <v xml:space="preserve">  RESOURCE ALLOWANCE  EXCESS TAX OVER BOOK</v>
          </cell>
          <cell r="E492">
            <v>-3420398</v>
          </cell>
          <cell r="G492" t="str">
            <v>(1)  1985 inventory allowance</v>
          </cell>
        </row>
        <row r="493">
          <cell r="E493" t="str">
            <v>-</v>
          </cell>
        </row>
        <row r="494">
          <cell r="E494">
            <v>56393258.200000003</v>
          </cell>
        </row>
        <row r="495">
          <cell r="E495" t="str">
            <v>-</v>
          </cell>
        </row>
        <row r="496">
          <cell r="B496" t="str">
            <v>TOTAL</v>
          </cell>
          <cell r="E496">
            <v>49535997.273999989</v>
          </cell>
        </row>
        <row r="497">
          <cell r="E497" t="str">
            <v>============</v>
          </cell>
        </row>
        <row r="498">
          <cell r="A498" t="str">
            <v xml:space="preserve"> </v>
          </cell>
        </row>
        <row r="500">
          <cell r="B500" t="str">
            <v>CUMULATIVE BOOK TAXABLE INCOME</v>
          </cell>
          <cell r="E500">
            <v>-48866941</v>
          </cell>
        </row>
        <row r="502">
          <cell r="B502" t="str">
            <v>CUMULATIVE TAXABLE INCOME</v>
          </cell>
          <cell r="E502">
            <v>-54867731.069799826</v>
          </cell>
        </row>
        <row r="503">
          <cell r="E503" t="str">
            <v>-</v>
          </cell>
        </row>
        <row r="505">
          <cell r="B505" t="str">
            <v>DIFFERENCE</v>
          </cell>
          <cell r="E505">
            <v>6000790.0697998255</v>
          </cell>
        </row>
        <row r="506">
          <cell r="E506" t="str">
            <v>=</v>
          </cell>
        </row>
        <row r="509">
          <cell r="A509" t="str">
            <v>FF5/3</v>
          </cell>
          <cell r="B509" t="str">
            <v>CZAR RESOURCES</v>
          </cell>
        </row>
        <row r="510">
          <cell r="B510" t="str">
            <v>CUMULATIVE DEFERRED TAX PROOF CHANGES</v>
          </cell>
        </row>
        <row r="511">
          <cell r="B511" t="str">
            <v>March 31, 1994</v>
          </cell>
        </row>
        <row r="516">
          <cell r="E516">
            <v>1989</v>
          </cell>
          <cell r="F516">
            <v>1990</v>
          </cell>
          <cell r="G516" t="str">
            <v>CHANGE</v>
          </cell>
        </row>
        <row r="519">
          <cell r="B519" t="str">
            <v>TAX POOLS</v>
          </cell>
          <cell r="D519" t="str">
            <v>INDEX</v>
          </cell>
          <cell r="G519" t="str">
            <v xml:space="preserve"> </v>
          </cell>
        </row>
        <row r="520">
          <cell r="B520" t="str">
            <v>-</v>
          </cell>
          <cell r="D520" t="str">
            <v>-</v>
          </cell>
        </row>
        <row r="521">
          <cell r="F521" t="str">
            <v xml:space="preserve"> </v>
          </cell>
        </row>
        <row r="522">
          <cell r="B522" t="str">
            <v xml:space="preserve">  UCC</v>
          </cell>
          <cell r="D522" t="str">
            <v>FF/1</v>
          </cell>
          <cell r="E522">
            <v>24492829</v>
          </cell>
          <cell r="F522">
            <v>32808109.349999998</v>
          </cell>
          <cell r="G522">
            <v>8315280.3499999978</v>
          </cell>
        </row>
        <row r="523">
          <cell r="B523" t="str">
            <v xml:space="preserve">  EARNED DEPLETION</v>
          </cell>
          <cell r="D523" t="str">
            <v>FF/3</v>
          </cell>
          <cell r="E523">
            <v>15841244</v>
          </cell>
          <cell r="F523">
            <v>15841244</v>
          </cell>
          <cell r="G523">
            <v>0</v>
          </cell>
        </row>
        <row r="524">
          <cell r="B524" t="str">
            <v xml:space="preserve">  CEE</v>
          </cell>
          <cell r="D524" t="str">
            <v>FF/2</v>
          </cell>
          <cell r="E524">
            <v>36593395</v>
          </cell>
          <cell r="F524">
            <v>30813575</v>
          </cell>
          <cell r="G524">
            <v>-5779820</v>
          </cell>
        </row>
        <row r="525">
          <cell r="B525" t="str">
            <v xml:space="preserve">  CCDE</v>
          </cell>
          <cell r="D525" t="str">
            <v>FF/2</v>
          </cell>
          <cell r="E525">
            <v>8063300</v>
          </cell>
          <cell r="F525">
            <v>9997079.7850000001</v>
          </cell>
          <cell r="G525">
            <v>1933779.7850000001</v>
          </cell>
        </row>
        <row r="526">
          <cell r="B526" t="str">
            <v xml:space="preserve">  COGPE</v>
          </cell>
          <cell r="D526" t="str">
            <v>FF/2</v>
          </cell>
          <cell r="E526">
            <v>13924810</v>
          </cell>
          <cell r="F526">
            <v>16002895.058999998</v>
          </cell>
          <cell r="G526">
            <v>2078085.0589999985</v>
          </cell>
        </row>
        <row r="527">
          <cell r="B527" t="str">
            <v xml:space="preserve">  FOREIGN</v>
          </cell>
          <cell r="D527" t="str">
            <v>FF/2</v>
          </cell>
          <cell r="E527">
            <v>18040</v>
          </cell>
          <cell r="F527">
            <v>16236</v>
          </cell>
          <cell r="G527">
            <v>-1804</v>
          </cell>
        </row>
        <row r="528">
          <cell r="B528" t="str">
            <v xml:space="preserve">  C.O.A</v>
          </cell>
          <cell r="D528" t="str">
            <v>FF/2</v>
          </cell>
          <cell r="E528">
            <v>483996</v>
          </cell>
          <cell r="F528">
            <v>450116.28</v>
          </cell>
          <cell r="G528">
            <v>-33879.719999999972</v>
          </cell>
        </row>
        <row r="529">
          <cell r="B529" t="str">
            <v xml:space="preserve">  ELIGIBLE CAP EXPEND</v>
          </cell>
          <cell r="D529" t="str">
            <v>FF/2</v>
          </cell>
          <cell r="E529">
            <v>0</v>
          </cell>
          <cell r="F529">
            <v>0</v>
          </cell>
          <cell r="G529">
            <v>0</v>
          </cell>
        </row>
        <row r="530">
          <cell r="E530" t="str">
            <v>-</v>
          </cell>
          <cell r="F530" t="str">
            <v>-</v>
          </cell>
          <cell r="G530" t="str">
            <v>-</v>
          </cell>
        </row>
        <row r="532">
          <cell r="E532">
            <v>99417614</v>
          </cell>
          <cell r="F532">
            <v>105929255.47399999</v>
          </cell>
          <cell r="G532">
            <v>6511641.4739999967</v>
          </cell>
        </row>
        <row r="533">
          <cell r="E533" t="str">
            <v>=</v>
          </cell>
          <cell r="F533" t="str">
            <v>=</v>
          </cell>
          <cell r="G533" t="str">
            <v>=</v>
          </cell>
        </row>
        <row r="537">
          <cell r="B537" t="str">
            <v>BOOK BALANCES</v>
          </cell>
        </row>
        <row r="538">
          <cell r="B538" t="str">
            <v>-</v>
          </cell>
        </row>
        <row r="540">
          <cell r="B540" t="str">
            <v xml:space="preserve">  NET BOOK VALUE OF FIXED ASSETS</v>
          </cell>
          <cell r="E540">
            <v>56485663</v>
          </cell>
          <cell r="F540">
            <v>59157838</v>
          </cell>
          <cell r="G540">
            <v>2672175</v>
          </cell>
        </row>
        <row r="541">
          <cell r="B541" t="str">
            <v xml:space="preserve">  INVESTMENT IN EUROPA</v>
          </cell>
          <cell r="E541">
            <v>-12883</v>
          </cell>
          <cell r="F541">
            <v>-1100</v>
          </cell>
          <cell r="G541">
            <v>11783</v>
          </cell>
        </row>
        <row r="542">
          <cell r="B542" t="str">
            <v xml:space="preserve">  GAIN LOSS ON FIXED ASSETS</v>
          </cell>
          <cell r="E542">
            <v>127624</v>
          </cell>
          <cell r="F542">
            <v>135290</v>
          </cell>
          <cell r="G542">
            <v>7666</v>
          </cell>
        </row>
        <row r="543">
          <cell r="B543" t="str">
            <v xml:space="preserve">  DRILLING INCENTIVES</v>
          </cell>
          <cell r="E543">
            <v>1118094</v>
          </cell>
          <cell r="F543">
            <v>1118094</v>
          </cell>
          <cell r="G543">
            <v>0</v>
          </cell>
        </row>
        <row r="544">
          <cell r="B544" t="str">
            <v xml:space="preserve">  PGRT INTEREST NON DEDUCTIBLE</v>
          </cell>
          <cell r="E544">
            <v>-10737</v>
          </cell>
          <cell r="F544">
            <v>-10737</v>
          </cell>
          <cell r="G544">
            <v>0</v>
          </cell>
        </row>
        <row r="545">
          <cell r="B545" t="str">
            <v xml:space="preserve">  CROWN RENTALS NON DEDUCTAIBLE</v>
          </cell>
          <cell r="E545">
            <v>-5811051</v>
          </cell>
          <cell r="F545">
            <v>-5921144</v>
          </cell>
          <cell r="G545">
            <v>-110093</v>
          </cell>
        </row>
        <row r="546">
          <cell r="B546" t="str">
            <v xml:space="preserve">  GAPITAL GAINS -OPTIONS</v>
          </cell>
          <cell r="E546">
            <v>25000</v>
          </cell>
          <cell r="F546">
            <v>25000</v>
          </cell>
          <cell r="G546">
            <v>0</v>
          </cell>
        </row>
        <row r="547">
          <cell r="B547" t="str">
            <v xml:space="preserve">                -MONIAS</v>
          </cell>
          <cell r="E547">
            <v>37431</v>
          </cell>
          <cell r="F547">
            <v>37431</v>
          </cell>
          <cell r="G547">
            <v>0</v>
          </cell>
        </row>
        <row r="548">
          <cell r="B548" t="str">
            <v xml:space="preserve">  BOOK EARNED DEPLETION</v>
          </cell>
          <cell r="D548" t="str">
            <v>FF-4</v>
          </cell>
          <cell r="E548">
            <v>10828583</v>
          </cell>
          <cell r="F548">
            <v>10828624</v>
          </cell>
          <cell r="G548">
            <v>41</v>
          </cell>
        </row>
        <row r="549">
          <cell r="B549" t="str">
            <v xml:space="preserve">  PROCEEDS FROM RESERVES-CDN</v>
          </cell>
          <cell r="E549">
            <v>-21719734</v>
          </cell>
          <cell r="F549">
            <v>-23847947</v>
          </cell>
          <cell r="G549">
            <v>-2128213</v>
          </cell>
        </row>
        <row r="550">
          <cell r="B550" t="str">
            <v xml:space="preserve">                        -FOREIGN</v>
          </cell>
          <cell r="E550">
            <v>0</v>
          </cell>
          <cell r="F550">
            <v>0</v>
          </cell>
          <cell r="G550">
            <v>0</v>
          </cell>
        </row>
        <row r="551">
          <cell r="B551" t="str">
            <v xml:space="preserve">  PRINCIPAL REPAYMENT</v>
          </cell>
          <cell r="D551" t="str">
            <v>E</v>
          </cell>
          <cell r="E551">
            <v>15667288</v>
          </cell>
          <cell r="F551">
            <v>16487059</v>
          </cell>
          <cell r="G551">
            <v>819771</v>
          </cell>
        </row>
        <row r="552">
          <cell r="B552" t="str">
            <v xml:space="preserve">  INCORPORATION COST</v>
          </cell>
          <cell r="E552">
            <v>-2133</v>
          </cell>
          <cell r="F552">
            <v>-2133</v>
          </cell>
          <cell r="G552">
            <v>0</v>
          </cell>
        </row>
        <row r="553">
          <cell r="B553" t="str">
            <v xml:space="preserve">  SHARE COST FOR TAX ONLY</v>
          </cell>
          <cell r="E553">
            <v>3870124</v>
          </cell>
          <cell r="F553">
            <v>3892076</v>
          </cell>
          <cell r="G553">
            <v>21952</v>
          </cell>
        </row>
        <row r="554">
          <cell r="B554" t="str">
            <v xml:space="preserve">  DEBENTURE COSTS FOR TAX &gt;BOOK</v>
          </cell>
          <cell r="E554">
            <v>107205</v>
          </cell>
          <cell r="F554">
            <v>214401</v>
          </cell>
          <cell r="G554">
            <v>107196</v>
          </cell>
        </row>
        <row r="555">
          <cell r="B555" t="str">
            <v xml:space="preserve">  DEPLETION ON FLOW THROUGH</v>
          </cell>
          <cell r="E555">
            <v>1647035</v>
          </cell>
          <cell r="F555">
            <v>2146737</v>
          </cell>
          <cell r="G555">
            <v>499702</v>
          </cell>
        </row>
        <row r="556">
          <cell r="B556" t="str">
            <v xml:space="preserve">  LAND ADVANCE TO EXPLAIN</v>
          </cell>
          <cell r="E556">
            <v>0</v>
          </cell>
          <cell r="F556">
            <v>0</v>
          </cell>
          <cell r="G556">
            <v>0</v>
          </cell>
        </row>
        <row r="557">
          <cell r="B557" t="str">
            <v xml:space="preserve">  FIXED ASSET DIFFERENCE</v>
          </cell>
          <cell r="E557">
            <v>3432971</v>
          </cell>
          <cell r="F557">
            <v>3432971</v>
          </cell>
          <cell r="G557">
            <v>0</v>
          </cell>
        </row>
        <row r="558">
          <cell r="B558" t="str">
            <v xml:space="preserve">  CEC RIGHT OF WAY PAYMENTS</v>
          </cell>
          <cell r="E558">
            <v>-95552</v>
          </cell>
          <cell r="F558">
            <v>-95552</v>
          </cell>
          <cell r="G558">
            <v>0</v>
          </cell>
        </row>
        <row r="559">
          <cell r="B559" t="str">
            <v xml:space="preserve">  TURNKEY</v>
          </cell>
          <cell r="D559" t="str">
            <v>FF-3/3</v>
          </cell>
          <cell r="E559">
            <v>-2297797</v>
          </cell>
          <cell r="F559">
            <v>-2818381.799999997</v>
          </cell>
          <cell r="G559">
            <v>-520584.79999999702</v>
          </cell>
        </row>
        <row r="560">
          <cell r="B560" t="str">
            <v xml:space="preserve">  INTEREST CAP FOR TAX</v>
          </cell>
          <cell r="E560">
            <v>3121630</v>
          </cell>
          <cell r="F560">
            <v>3121630</v>
          </cell>
          <cell r="G560">
            <v>0</v>
          </cell>
        </row>
        <row r="561">
          <cell r="B561" t="str">
            <v xml:space="preserve">  FLOW THROUGH SHARES</v>
          </cell>
          <cell r="E561">
            <v>-8086500</v>
          </cell>
          <cell r="F561">
            <v>-8086500</v>
          </cell>
          <cell r="G561">
            <v>0</v>
          </cell>
        </row>
        <row r="562">
          <cell r="B562" t="str">
            <v xml:space="preserve">  RESOURCE ALLOWANCE  EXCESS TAX OVER BOOK</v>
          </cell>
          <cell r="E562">
            <v>-2760068</v>
          </cell>
          <cell r="F562">
            <v>-3420398</v>
          </cell>
          <cell r="G562">
            <v>-660330</v>
          </cell>
        </row>
        <row r="563">
          <cell r="E563" t="str">
            <v>-</v>
          </cell>
          <cell r="F563" t="str">
            <v>-</v>
          </cell>
          <cell r="G563" t="str">
            <v>-</v>
          </cell>
        </row>
        <row r="564">
          <cell r="E564">
            <v>55672193</v>
          </cell>
          <cell r="F564">
            <v>56393258.200000003</v>
          </cell>
          <cell r="G564">
            <v>721065.20000000298</v>
          </cell>
        </row>
        <row r="565">
          <cell r="E565" t="str">
            <v>=</v>
          </cell>
          <cell r="F565" t="str">
            <v>=</v>
          </cell>
          <cell r="G565" t="str">
            <v>=</v>
          </cell>
        </row>
        <row r="566">
          <cell r="B566" t="str">
            <v>TOTAL</v>
          </cell>
          <cell r="E566">
            <v>43745421</v>
          </cell>
          <cell r="F566">
            <v>49535997.273999989</v>
          </cell>
          <cell r="G566">
            <v>5790576.2739999937</v>
          </cell>
        </row>
        <row r="567">
          <cell r="E567" t="str">
            <v>=</v>
          </cell>
          <cell r="F567" t="str">
            <v>=</v>
          </cell>
          <cell r="G567" t="str">
            <v>=</v>
          </cell>
        </row>
        <row r="568">
          <cell r="B568" t="str">
            <v>CUMULATIVE BOOK TAXABLE INCOME</v>
          </cell>
          <cell r="E568">
            <v>-48866941</v>
          </cell>
          <cell r="F568">
            <v>-48866941</v>
          </cell>
          <cell r="G568">
            <v>0</v>
          </cell>
        </row>
        <row r="569">
          <cell r="F569" t="str">
            <v xml:space="preserve"> </v>
          </cell>
          <cell r="G569" t="str">
            <v xml:space="preserve"> </v>
          </cell>
        </row>
        <row r="570">
          <cell r="B570" t="str">
            <v>CUMULATIVE TAXABLE INCOME</v>
          </cell>
          <cell r="E570">
            <v>51704</v>
          </cell>
          <cell r="F570">
            <v>-54867731.069799826</v>
          </cell>
          <cell r="G570">
            <v>-54919435.069799826</v>
          </cell>
        </row>
        <row r="571">
          <cell r="E571" t="str">
            <v>-</v>
          </cell>
          <cell r="F571" t="str">
            <v>-</v>
          </cell>
          <cell r="G571" t="str">
            <v>-</v>
          </cell>
        </row>
        <row r="573">
          <cell r="B573" t="str">
            <v>DIFFERENCE</v>
          </cell>
          <cell r="E573">
            <v>-48815237</v>
          </cell>
          <cell r="F573">
            <v>-103734672.06979983</v>
          </cell>
          <cell r="G573">
            <v>-54919435.069799826</v>
          </cell>
        </row>
        <row r="574">
          <cell r="E574" t="str">
            <v>=</v>
          </cell>
          <cell r="F574" t="str">
            <v>=</v>
          </cell>
          <cell r="G574" t="str">
            <v>=</v>
          </cell>
        </row>
        <row r="587">
          <cell r="B587" t="str">
            <v>/A/PCOP/LBCA/PRC/PRSB142..G162~/PG/Q</v>
          </cell>
        </row>
        <row r="593">
          <cell r="B593" t="str">
            <v>/A/PCOP/LBCA/PRC/PRSB275..G335~/PG/PRC/PRSI282..L315~/PG/Q</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V"/>
      <sheetName val="Mejoras"/>
      <sheetName val="Prueba REI"/>
      <sheetName val="INDICES"/>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V"/>
      <sheetName val="Mejoras"/>
      <sheetName val="Prueba REI"/>
      <sheetName val="INDICES"/>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V"/>
      <sheetName val="Mejoras"/>
      <sheetName val="Prueba REI"/>
      <sheetName val="INDICES"/>
    </sheetNames>
    <sheetDataSet>
      <sheetData sheetId="0"/>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vol."/>
      <sheetName val="Breakdown"/>
      <sheetName val="20 year"/>
      <sheetName val="ten year"/>
      <sheetName val="5 year"/>
      <sheetName val="spread"/>
      <sheetName val="Trading Summary"/>
      <sheetName val="Expected European Inv"/>
      <sheetName val="Diageo's investor base"/>
      <sheetName val="spread perf."/>
      <sheetName val="spread 2"/>
      <sheetName val="Global dist"/>
      <sheetName val="Global distribution"/>
      <sheetName val="Internat dist"/>
      <sheetName val="Post launch (6)"/>
      <sheetName val="Recent trading (7)"/>
    </sheetNames>
    <sheetDataSet>
      <sheetData sheetId="0" refreshError="1">
        <row r="34">
          <cell r="J34" t="str">
            <v>Europe</v>
          </cell>
        </row>
        <row r="35">
          <cell r="J35" t="str">
            <v>Other</v>
          </cell>
        </row>
        <row r="36">
          <cell r="J36" t="str">
            <v>Swiss</v>
          </cell>
        </row>
        <row r="37">
          <cell r="J37" t="str">
            <v>UK</v>
          </cell>
        </row>
        <row r="211">
          <cell r="J211" t="str">
            <v>Europe</v>
          </cell>
          <cell r="K211">
            <v>42560000</v>
          </cell>
        </row>
        <row r="212">
          <cell r="J212" t="str">
            <v>Other</v>
          </cell>
          <cell r="K212">
            <v>87425000</v>
          </cell>
        </row>
        <row r="213">
          <cell r="J213" t="str">
            <v>Swiss</v>
          </cell>
          <cell r="K213">
            <v>24660000</v>
          </cell>
        </row>
        <row r="214">
          <cell r="J214" t="str">
            <v>UK</v>
          </cell>
          <cell r="K214">
            <v>42000000</v>
          </cell>
        </row>
        <row r="398">
          <cell r="J398" t="str">
            <v>Europe</v>
          </cell>
          <cell r="K398">
            <v>33000000</v>
          </cell>
        </row>
        <row r="399">
          <cell r="J399" t="str">
            <v>Other</v>
          </cell>
          <cell r="K399">
            <v>21500000</v>
          </cell>
        </row>
        <row r="400">
          <cell r="J400" t="str">
            <v>Swiss</v>
          </cell>
          <cell r="K400">
            <v>116440000</v>
          </cell>
        </row>
        <row r="401">
          <cell r="J401" t="str">
            <v>UK</v>
          </cell>
          <cell r="K401">
            <v>101448000</v>
          </cell>
        </row>
        <row r="1121">
          <cell r="I1121" t="str">
            <v>Europe</v>
          </cell>
          <cell r="J1121">
            <v>11000000</v>
          </cell>
        </row>
        <row r="1122">
          <cell r="I1122" t="str">
            <v>Swiss</v>
          </cell>
          <cell r="J1122">
            <v>3370000</v>
          </cell>
        </row>
        <row r="1632">
          <cell r="I1632" t="str">
            <v>Europe</v>
          </cell>
          <cell r="J1632">
            <v>96300000</v>
          </cell>
        </row>
        <row r="1633">
          <cell r="I1633" t="str">
            <v>Other</v>
          </cell>
          <cell r="J1633">
            <v>39000000</v>
          </cell>
        </row>
        <row r="1634">
          <cell r="I1634" t="str">
            <v>Swiss</v>
          </cell>
          <cell r="J1634">
            <v>92900000</v>
          </cell>
        </row>
        <row r="1635">
          <cell r="I1635" t="str">
            <v>UK</v>
          </cell>
          <cell r="J1635">
            <v>64000000</v>
          </cell>
        </row>
        <row r="2248">
          <cell r="I2248" t="str">
            <v>Europe</v>
          </cell>
          <cell r="J2248">
            <v>12600000</v>
          </cell>
        </row>
        <row r="2249">
          <cell r="I2249" t="str">
            <v>Other</v>
          </cell>
          <cell r="J2249">
            <v>24500000</v>
          </cell>
        </row>
        <row r="2250">
          <cell r="I2250" t="str">
            <v>Swiss</v>
          </cell>
          <cell r="J2250">
            <v>56200000</v>
          </cell>
        </row>
        <row r="2251">
          <cell r="I2251" t="str">
            <v>UK</v>
          </cell>
          <cell r="J2251">
            <v>56400000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vol."/>
      <sheetName val="Breakdown"/>
      <sheetName val="20 year"/>
      <sheetName val="ten year"/>
      <sheetName val="5 year"/>
      <sheetName val="spread"/>
      <sheetName val="Trading Summary"/>
      <sheetName val="Expected European Inv"/>
      <sheetName val="Diageo's investor base"/>
      <sheetName val="spread perf."/>
      <sheetName val="spread 2"/>
      <sheetName val="Global dist"/>
      <sheetName val="Global distribution"/>
      <sheetName val="Internat dist"/>
      <sheetName val="Post launch (6)"/>
      <sheetName val="Recent trading (7)"/>
    </sheetNames>
    <sheetDataSet>
      <sheetData sheetId="0" refreshError="1">
        <row r="34">
          <cell r="J34" t="str">
            <v>Europe</v>
          </cell>
        </row>
        <row r="35">
          <cell r="J35" t="str">
            <v>Other</v>
          </cell>
        </row>
        <row r="36">
          <cell r="J36" t="str">
            <v>Swiss</v>
          </cell>
        </row>
        <row r="37">
          <cell r="J37" t="str">
            <v>UK</v>
          </cell>
        </row>
        <row r="211">
          <cell r="J211" t="str">
            <v>Europe</v>
          </cell>
          <cell r="K211">
            <v>42560000</v>
          </cell>
        </row>
        <row r="212">
          <cell r="J212" t="str">
            <v>Other</v>
          </cell>
          <cell r="K212">
            <v>87425000</v>
          </cell>
        </row>
        <row r="213">
          <cell r="J213" t="str">
            <v>Swiss</v>
          </cell>
          <cell r="K213">
            <v>24660000</v>
          </cell>
        </row>
        <row r="214">
          <cell r="J214" t="str">
            <v>UK</v>
          </cell>
          <cell r="K214">
            <v>42000000</v>
          </cell>
        </row>
        <row r="398">
          <cell r="J398" t="str">
            <v>Europe</v>
          </cell>
          <cell r="K398">
            <v>33000000</v>
          </cell>
        </row>
        <row r="399">
          <cell r="J399" t="str">
            <v>Other</v>
          </cell>
          <cell r="K399">
            <v>21500000</v>
          </cell>
        </row>
        <row r="400">
          <cell r="J400" t="str">
            <v>Swiss</v>
          </cell>
          <cell r="K400">
            <v>116440000</v>
          </cell>
        </row>
        <row r="401">
          <cell r="J401" t="str">
            <v>UK</v>
          </cell>
          <cell r="K401">
            <v>101448000</v>
          </cell>
        </row>
        <row r="1121">
          <cell r="I1121" t="str">
            <v>Europe</v>
          </cell>
          <cell r="J1121">
            <v>11000000</v>
          </cell>
        </row>
        <row r="1122">
          <cell r="I1122" t="str">
            <v>Swiss</v>
          </cell>
          <cell r="J1122">
            <v>3370000</v>
          </cell>
        </row>
        <row r="1632">
          <cell r="I1632" t="str">
            <v>Europe</v>
          </cell>
          <cell r="J1632">
            <v>96300000</v>
          </cell>
        </row>
        <row r="1633">
          <cell r="I1633" t="str">
            <v>Other</v>
          </cell>
          <cell r="J1633">
            <v>39000000</v>
          </cell>
        </row>
        <row r="1634">
          <cell r="I1634" t="str">
            <v>Swiss</v>
          </cell>
          <cell r="J1634">
            <v>92900000</v>
          </cell>
        </row>
        <row r="1635">
          <cell r="I1635" t="str">
            <v>UK</v>
          </cell>
          <cell r="J1635">
            <v>64000000</v>
          </cell>
        </row>
        <row r="2248">
          <cell r="I2248" t="str">
            <v>Europe</v>
          </cell>
          <cell r="J2248">
            <v>12600000</v>
          </cell>
        </row>
        <row r="2249">
          <cell r="I2249" t="str">
            <v>Other</v>
          </cell>
          <cell r="J2249">
            <v>24500000</v>
          </cell>
        </row>
        <row r="2250">
          <cell r="I2250" t="str">
            <v>Swiss</v>
          </cell>
          <cell r="J2250">
            <v>56200000</v>
          </cell>
        </row>
        <row r="2251">
          <cell r="I2251" t="str">
            <v>UK</v>
          </cell>
          <cell r="J2251">
            <v>56400000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iv. Discount"/>
      <sheetName val="Projections"/>
      <sheetName val="LBO"/>
      <sheetName val="DCF-Enterprise"/>
      <sheetName val="WACC"/>
      <sheetName val="DCF-Equity"/>
    </sheetNames>
    <sheetDataSet>
      <sheetData sheetId="0" refreshError="1"/>
      <sheetData sheetId="1" refreshError="1"/>
      <sheetData sheetId="2"/>
      <sheetData sheetId="3" refreshError="1"/>
      <sheetData sheetId="4"/>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Transaction"/>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LBO"/>
      <sheetName val="Book7"/>
      <sheetName val="Data Input"/>
      <sheetName val="DCF"/>
      <sheetName val="General Downloads"/>
      <sheetName val="M&amp;A Table"/>
      <sheetName val="Valsum"/>
      <sheetName val="DRCO"/>
      <sheetName val="SPAB"/>
      <sheetName val="TTN"/>
      <sheetName val="CDI"/>
      <sheetName val="NCS"/>
      <sheetName val="MODE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Transaction"/>
      <sheetName val="#REF"/>
      <sheetName val="Txtma"/>
    </sheetNames>
    <sheetDataSet>
      <sheetData sheetId="0" refreshError="1"/>
      <sheetData sheetId="1" refreshError="1"/>
      <sheetData sheetId="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Price"/>
      <sheetName val="Sheet1"/>
      <sheetName val="Price of Comps-1yr (UHS)"/>
      <sheetName val="Price of Comps-1yr (UNH)"/>
      <sheetName val="Price of Comps-3yrs (UHS)"/>
      <sheetName val="Price of Comps-3yrs (UNH)"/>
      <sheetName val="critical"/>
      <sheetName val="medical"/>
      <sheetName val="manor"/>
      <sheetName val="Stock Price (4)"/>
      <sheetName val="Shareholder Value"/>
      <sheetName val="Shareholder Value (2)"/>
      <sheetName val="Shareholder Value (3)"/>
    </sheetNames>
    <sheetDataSet>
      <sheetData sheetId="0" refreshError="1">
        <row r="4">
          <cell r="A4">
            <v>35464</v>
          </cell>
          <cell r="B4">
            <v>1</v>
          </cell>
          <cell r="C4">
            <v>1</v>
          </cell>
          <cell r="D4">
            <v>1</v>
          </cell>
          <cell r="E4">
            <v>1</v>
          </cell>
          <cell r="F4">
            <v>1</v>
          </cell>
          <cell r="G4">
            <v>1</v>
          </cell>
        </row>
        <row r="5">
          <cell r="A5">
            <v>35465</v>
          </cell>
          <cell r="B5">
            <v>0.99669966996699666</v>
          </cell>
          <cell r="C5">
            <v>1.0280811232449298</v>
          </cell>
          <cell r="D5">
            <v>1</v>
          </cell>
          <cell r="E5">
            <v>0.99328859060402686</v>
          </cell>
          <cell r="F5">
            <v>0.97093023255813948</v>
          </cell>
          <cell r="G5">
            <v>1.0113636363636365</v>
          </cell>
        </row>
        <row r="6">
          <cell r="A6">
            <v>35466</v>
          </cell>
          <cell r="B6">
            <v>0.97689768976897695</v>
          </cell>
          <cell r="C6">
            <v>0.97347893915756634</v>
          </cell>
          <cell r="D6">
            <v>1.0112781954887218</v>
          </cell>
          <cell r="E6">
            <v>0.96644295302013428</v>
          </cell>
          <cell r="F6">
            <v>0.95813953488372094</v>
          </cell>
          <cell r="G6">
            <v>0.96590909090909094</v>
          </cell>
        </row>
        <row r="7">
          <cell r="A7">
            <v>35467</v>
          </cell>
          <cell r="B7">
            <v>0.99339933993399343</v>
          </cell>
          <cell r="C7">
            <v>0.96567862714508579</v>
          </cell>
          <cell r="D7">
            <v>1.0263157894736843</v>
          </cell>
          <cell r="E7">
            <v>0.95302013422818788</v>
          </cell>
          <cell r="F7">
            <v>0.92093023255813955</v>
          </cell>
          <cell r="G7">
            <v>0.95454545454545459</v>
          </cell>
        </row>
        <row r="8">
          <cell r="A8">
            <v>35468</v>
          </cell>
          <cell r="B8">
            <v>1.0297029702970297</v>
          </cell>
          <cell r="C8">
            <v>0.97347893915756634</v>
          </cell>
          <cell r="D8">
            <v>1.0413533834586466</v>
          </cell>
          <cell r="E8">
            <v>0.97315436241610742</v>
          </cell>
          <cell r="F8">
            <v>0.95581395348837206</v>
          </cell>
          <cell r="G8">
            <v>0.96590909090909094</v>
          </cell>
        </row>
        <row r="9">
          <cell r="A9">
            <v>35471</v>
          </cell>
          <cell r="B9">
            <v>1.033003300330033</v>
          </cell>
          <cell r="C9">
            <v>0.99375975039001563</v>
          </cell>
          <cell r="D9">
            <v>1.0883458646616542</v>
          </cell>
          <cell r="E9">
            <v>0.98657718120805371</v>
          </cell>
          <cell r="F9">
            <v>0.94883720930232562</v>
          </cell>
          <cell r="G9">
            <v>0.95454545454545459</v>
          </cell>
        </row>
        <row r="10">
          <cell r="A10">
            <v>35472</v>
          </cell>
          <cell r="B10">
            <v>1.0594059405940595</v>
          </cell>
          <cell r="C10">
            <v>0.99843993759750393</v>
          </cell>
          <cell r="D10">
            <v>1.0676691729323309</v>
          </cell>
          <cell r="E10">
            <v>1.0067114093959733</v>
          </cell>
          <cell r="F10">
            <v>0.96976744186046515</v>
          </cell>
          <cell r="G10">
            <v>0.95454545454545459</v>
          </cell>
        </row>
        <row r="11">
          <cell r="A11">
            <v>35473</v>
          </cell>
          <cell r="B11">
            <v>1.0734323432343233</v>
          </cell>
          <cell r="C11">
            <v>1.0265210608424338</v>
          </cell>
          <cell r="D11">
            <v>1.0864661654135339</v>
          </cell>
          <cell r="E11">
            <v>1.0067114093959733</v>
          </cell>
          <cell r="F11">
            <v>1.0418604651162791</v>
          </cell>
          <cell r="G11">
            <v>0.96590909090909094</v>
          </cell>
        </row>
        <row r="12">
          <cell r="A12">
            <v>35474</v>
          </cell>
          <cell r="B12">
            <v>1.0981848184818481</v>
          </cell>
          <cell r="C12">
            <v>1.0733229329173166</v>
          </cell>
          <cell r="D12">
            <v>1.1165413533834587</v>
          </cell>
          <cell r="E12">
            <v>1.0536912751677852</v>
          </cell>
          <cell r="F12">
            <v>1.1046511627906976</v>
          </cell>
          <cell r="G12">
            <v>0.98863636363636365</v>
          </cell>
        </row>
        <row r="13">
          <cell r="A13">
            <v>35475</v>
          </cell>
          <cell r="B13">
            <v>1.1056105610561056</v>
          </cell>
          <cell r="C13">
            <v>1.0795631825273011</v>
          </cell>
          <cell r="D13">
            <v>1.131578947368421</v>
          </cell>
          <cell r="E13">
            <v>1.0738255033557047</v>
          </cell>
          <cell r="F13">
            <v>1.1441860465116278</v>
          </cell>
          <cell r="G13">
            <v>1.2159090909090908</v>
          </cell>
        </row>
        <row r="14">
          <cell r="A14">
            <v>35478</v>
          </cell>
          <cell r="B14">
            <v>1.1056105610561056</v>
          </cell>
          <cell r="C14">
            <v>1.0795631825273011</v>
          </cell>
          <cell r="D14">
            <v>1.131578947368421</v>
          </cell>
          <cell r="E14">
            <v>1.0738255033557047</v>
          </cell>
          <cell r="F14">
            <v>1.1441860465116278</v>
          </cell>
          <cell r="G14">
            <v>1.2159090909090908</v>
          </cell>
        </row>
        <row r="15">
          <cell r="A15">
            <v>35479</v>
          </cell>
          <cell r="B15">
            <v>1.0990099009900991</v>
          </cell>
          <cell r="C15">
            <v>1.0608424336973479</v>
          </cell>
          <cell r="D15">
            <v>1.1090225563909775</v>
          </cell>
          <cell r="E15">
            <v>1.0738255033557047</v>
          </cell>
          <cell r="F15">
            <v>1.1000000000000001</v>
          </cell>
          <cell r="G15">
            <v>1.2159090909090908</v>
          </cell>
        </row>
        <row r="16">
          <cell r="A16">
            <v>35480</v>
          </cell>
          <cell r="B16">
            <v>1.1122112211221122</v>
          </cell>
          <cell r="C16">
            <v>1.0717628705148206</v>
          </cell>
          <cell r="D16">
            <v>1.131578947368421</v>
          </cell>
          <cell r="E16">
            <v>1.0268456375838926</v>
          </cell>
          <cell r="F16">
            <v>1.1046511627906976</v>
          </cell>
          <cell r="G16">
            <v>1.2159090909090908</v>
          </cell>
        </row>
        <row r="17">
          <cell r="A17">
            <v>35481</v>
          </cell>
          <cell r="B17">
            <v>1.1056105610561056</v>
          </cell>
          <cell r="C17">
            <v>1.0592823712948518</v>
          </cell>
          <cell r="D17">
            <v>1.1099624060150375</v>
          </cell>
          <cell r="E17">
            <v>1.0671140939597314</v>
          </cell>
          <cell r="F17">
            <v>1.0930232558139534</v>
          </cell>
          <cell r="G17">
            <v>1.2045454545454546</v>
          </cell>
        </row>
        <row r="18">
          <cell r="A18">
            <v>35482</v>
          </cell>
          <cell r="B18">
            <v>1.0990099009900991</v>
          </cell>
          <cell r="C18">
            <v>1.0608424336973479</v>
          </cell>
          <cell r="D18">
            <v>1.1353383458646618</v>
          </cell>
          <cell r="E18">
            <v>1.0738255033557047</v>
          </cell>
          <cell r="F18">
            <v>1.0953488372093023</v>
          </cell>
          <cell r="G18">
            <v>1.2159090909090908</v>
          </cell>
        </row>
        <row r="19">
          <cell r="A19">
            <v>35485</v>
          </cell>
          <cell r="B19">
            <v>1.0808580858085808</v>
          </cell>
          <cell r="C19">
            <v>1.0702028081123245</v>
          </cell>
          <cell r="D19">
            <v>1.1390977443609023</v>
          </cell>
          <cell r="E19">
            <v>1.0604026845637584</v>
          </cell>
          <cell r="F19">
            <v>1.0627906976744186</v>
          </cell>
          <cell r="G19">
            <v>1.2045454545454546</v>
          </cell>
        </row>
        <row r="20">
          <cell r="A20">
            <v>35486</v>
          </cell>
          <cell r="B20">
            <v>1.0990099009900991</v>
          </cell>
          <cell r="C20">
            <v>1.0670826833073324</v>
          </cell>
          <cell r="D20">
            <v>1.1503759398496241</v>
          </cell>
          <cell r="E20">
            <v>1.0738255033557047</v>
          </cell>
          <cell r="F20">
            <v>1.069767441860465</v>
          </cell>
          <cell r="G20">
            <v>1.2045454545454546</v>
          </cell>
        </row>
        <row r="21">
          <cell r="A21">
            <v>35487</v>
          </cell>
          <cell r="B21">
            <v>1.0940594059405941</v>
          </cell>
          <cell r="C21">
            <v>1.0405616224648986</v>
          </cell>
          <cell r="D21">
            <v>1.1503759398496241</v>
          </cell>
          <cell r="E21">
            <v>1.0134228187919463</v>
          </cell>
          <cell r="F21">
            <v>1.0488372093023255</v>
          </cell>
          <cell r="G21">
            <v>1.2045454545454546</v>
          </cell>
        </row>
        <row r="22">
          <cell r="A22">
            <v>35488</v>
          </cell>
          <cell r="B22">
            <v>1.0990099009900991</v>
          </cell>
          <cell r="C22">
            <v>1.0468018720748831</v>
          </cell>
          <cell r="D22">
            <v>1.1390977443609023</v>
          </cell>
          <cell r="E22">
            <v>1.0201342281879195</v>
          </cell>
          <cell r="F22">
            <v>1.0372093023255815</v>
          </cell>
          <cell r="G22">
            <v>1.2045454545454546</v>
          </cell>
        </row>
        <row r="23">
          <cell r="A23">
            <v>35489</v>
          </cell>
          <cell r="B23">
            <v>1.1056105610561056</v>
          </cell>
          <cell r="C23">
            <v>1.0374414976599065</v>
          </cell>
          <cell r="D23">
            <v>1.1353383458646618</v>
          </cell>
          <cell r="E23">
            <v>1.0536912751677852</v>
          </cell>
          <cell r="F23">
            <v>1.0372093023255815</v>
          </cell>
          <cell r="G23">
            <v>1.1931818181818181</v>
          </cell>
        </row>
        <row r="24">
          <cell r="A24">
            <v>35492</v>
          </cell>
          <cell r="B24">
            <v>1.0965346534653466</v>
          </cell>
          <cell r="C24">
            <v>1.0577223088923557</v>
          </cell>
          <cell r="D24">
            <v>1.1390977443609023</v>
          </cell>
          <cell r="E24">
            <v>1.1342281879194631</v>
          </cell>
          <cell r="F24">
            <v>1.0325581395348837</v>
          </cell>
          <cell r="G24">
            <v>1.2159090909090908</v>
          </cell>
        </row>
        <row r="25">
          <cell r="A25">
            <v>35493</v>
          </cell>
          <cell r="B25">
            <v>1.0973597359735974</v>
          </cell>
          <cell r="C25">
            <v>1.06396255850234</v>
          </cell>
          <cell r="D25">
            <v>1.1353383458646618</v>
          </cell>
          <cell r="E25">
            <v>1.1610738255033557</v>
          </cell>
          <cell r="F25">
            <v>1.069767441860465</v>
          </cell>
          <cell r="G25">
            <v>1.2159090909090908</v>
          </cell>
        </row>
        <row r="26">
          <cell r="A26">
            <v>35494</v>
          </cell>
          <cell r="B26">
            <v>1.113861386138614</v>
          </cell>
          <cell r="C26">
            <v>1.076443057722309</v>
          </cell>
          <cell r="D26">
            <v>1.1278195488721805</v>
          </cell>
          <cell r="E26">
            <v>1.174496644295302</v>
          </cell>
          <cell r="F26">
            <v>1.1255813953488372</v>
          </cell>
          <cell r="G26">
            <v>1.2727272727272727</v>
          </cell>
        </row>
        <row r="27">
          <cell r="A27">
            <v>35495</v>
          </cell>
          <cell r="B27">
            <v>1.1460396039603959</v>
          </cell>
          <cell r="C27">
            <v>1.0717628705148206</v>
          </cell>
          <cell r="D27">
            <v>1.1090225563909775</v>
          </cell>
          <cell r="E27">
            <v>1.1208053691275168</v>
          </cell>
          <cell r="F27">
            <v>1.1093023255813954</v>
          </cell>
          <cell r="G27">
            <v>1.2272727272727273</v>
          </cell>
        </row>
        <row r="28">
          <cell r="A28">
            <v>35496</v>
          </cell>
          <cell r="B28">
            <v>1.165016501650165</v>
          </cell>
          <cell r="C28">
            <v>1.1216848673946958</v>
          </cell>
          <cell r="D28">
            <v>1.1541353383458646</v>
          </cell>
          <cell r="E28">
            <v>1.2147651006711409</v>
          </cell>
          <cell r="F28">
            <v>1.1511627906976745</v>
          </cell>
          <cell r="G28">
            <v>1.2386363636363635</v>
          </cell>
        </row>
        <row r="29">
          <cell r="A29">
            <v>35499</v>
          </cell>
          <cell r="B29">
            <v>1.165016501650165</v>
          </cell>
          <cell r="C29">
            <v>1.1372854914196568</v>
          </cell>
          <cell r="D29">
            <v>1.1766917293233083</v>
          </cell>
          <cell r="E29">
            <v>1.2348993288590604</v>
          </cell>
          <cell r="F29">
            <v>1.2069767441860466</v>
          </cell>
          <cell r="G29">
            <v>1.3068181818181819</v>
          </cell>
        </row>
        <row r="30">
          <cell r="A30">
            <v>35500</v>
          </cell>
          <cell r="B30">
            <v>1.1452145214521452</v>
          </cell>
          <cell r="C30">
            <v>1.1528861154446177</v>
          </cell>
          <cell r="D30">
            <v>1.1766917293233083</v>
          </cell>
          <cell r="E30">
            <v>1.2348993288590604</v>
          </cell>
          <cell r="F30">
            <v>1.2255813953488373</v>
          </cell>
          <cell r="G30">
            <v>1.2954545454545454</v>
          </cell>
        </row>
        <row r="31">
          <cell r="A31">
            <v>35501</v>
          </cell>
          <cell r="B31">
            <v>1.1386138613861385</v>
          </cell>
          <cell r="C31">
            <v>1.1591263650546022</v>
          </cell>
          <cell r="D31">
            <v>1.1879699248120301</v>
          </cell>
          <cell r="E31">
            <v>1.2214765100671141</v>
          </cell>
          <cell r="F31">
            <v>1.213953488372093</v>
          </cell>
          <cell r="G31">
            <v>1.2954545454545454</v>
          </cell>
        </row>
        <row r="32">
          <cell r="A32">
            <v>35502</v>
          </cell>
          <cell r="B32">
            <v>1.1353135313531353</v>
          </cell>
          <cell r="C32">
            <v>1.1232449297971918</v>
          </cell>
          <cell r="D32">
            <v>1.1766917293233083</v>
          </cell>
          <cell r="E32">
            <v>1.1879194630872483</v>
          </cell>
          <cell r="F32">
            <v>1.1895348837209303</v>
          </cell>
          <cell r="G32">
            <v>1.2954545454545454</v>
          </cell>
        </row>
        <row r="33">
          <cell r="A33">
            <v>35503</v>
          </cell>
          <cell r="B33">
            <v>1.1353135313531353</v>
          </cell>
          <cell r="C33">
            <v>1.1341653666146645</v>
          </cell>
          <cell r="D33">
            <v>1.1691729323308271</v>
          </cell>
          <cell r="E33">
            <v>1.2281879194630871</v>
          </cell>
          <cell r="F33">
            <v>1.1837209302325582</v>
          </cell>
          <cell r="G33">
            <v>1.2954545454545454</v>
          </cell>
        </row>
        <row r="34">
          <cell r="A34">
            <v>35506</v>
          </cell>
          <cell r="B34">
            <v>1.1377887788778878</v>
          </cell>
          <cell r="C34">
            <v>1.1216848673946958</v>
          </cell>
          <cell r="D34">
            <v>1.1541353383458646</v>
          </cell>
          <cell r="E34">
            <v>1.1946308724832215</v>
          </cell>
          <cell r="F34">
            <v>1.1348837209302325</v>
          </cell>
          <cell r="G34">
            <v>1.2954545454545454</v>
          </cell>
        </row>
        <row r="35">
          <cell r="A35">
            <v>35507</v>
          </cell>
          <cell r="B35">
            <v>1.1287128712871286</v>
          </cell>
          <cell r="C35">
            <v>1.1154446177847115</v>
          </cell>
          <cell r="D35">
            <v>1.1428571428571428</v>
          </cell>
          <cell r="E35">
            <v>1.1946308724832215</v>
          </cell>
          <cell r="F35">
            <v>1.1093023255813954</v>
          </cell>
          <cell r="G35">
            <v>1.3068181818181819</v>
          </cell>
        </row>
        <row r="36">
          <cell r="A36">
            <v>35508</v>
          </cell>
          <cell r="B36">
            <v>1.1287128712871286</v>
          </cell>
          <cell r="C36">
            <v>1.0936037441497659</v>
          </cell>
          <cell r="D36">
            <v>1.1466165413533835</v>
          </cell>
          <cell r="E36">
            <v>1.174496644295302</v>
          </cell>
          <cell r="F36">
            <v>1.1232558139534883</v>
          </cell>
          <cell r="G36">
            <v>1.2954545454545454</v>
          </cell>
        </row>
        <row r="37">
          <cell r="A37">
            <v>35509</v>
          </cell>
          <cell r="B37">
            <v>1.1303630363036303</v>
          </cell>
          <cell r="C37">
            <v>1.0998439937597504</v>
          </cell>
          <cell r="D37">
            <v>1.1503759398496241</v>
          </cell>
          <cell r="E37">
            <v>1.1677852348993289</v>
          </cell>
          <cell r="F37">
            <v>1.155813953488372</v>
          </cell>
          <cell r="G37">
            <v>1.2954545454545454</v>
          </cell>
        </row>
        <row r="38">
          <cell r="A38">
            <v>35510</v>
          </cell>
          <cell r="B38">
            <v>1.1221122112211221</v>
          </cell>
          <cell r="C38">
            <v>1.1014040561622465</v>
          </cell>
          <cell r="D38">
            <v>1.1466165413533835</v>
          </cell>
          <cell r="E38">
            <v>1.1812080536912752</v>
          </cell>
          <cell r="F38">
            <v>1.1441860465116278</v>
          </cell>
          <cell r="G38">
            <v>1.2954545454545454</v>
          </cell>
        </row>
        <row r="39">
          <cell r="A39">
            <v>35513</v>
          </cell>
          <cell r="B39">
            <v>1.0965346534653466</v>
          </cell>
          <cell r="C39">
            <v>1.0951638065522622</v>
          </cell>
          <cell r="D39">
            <v>1.1353383458646618</v>
          </cell>
          <cell r="E39">
            <v>1.1677852348993289</v>
          </cell>
          <cell r="F39">
            <v>1.1441860465116278</v>
          </cell>
          <cell r="G39">
            <v>1.2954545454545454</v>
          </cell>
        </row>
        <row r="40">
          <cell r="A40">
            <v>35514</v>
          </cell>
          <cell r="B40">
            <v>1.1221122112211221</v>
          </cell>
          <cell r="C40">
            <v>1.1232449297971918</v>
          </cell>
          <cell r="D40">
            <v>1.131578947368421</v>
          </cell>
          <cell r="E40">
            <v>1.1812080536912752</v>
          </cell>
          <cell r="F40">
            <v>1.1790697674418604</v>
          </cell>
          <cell r="G40">
            <v>1.2954545454545454</v>
          </cell>
        </row>
        <row r="41">
          <cell r="A41">
            <v>35515</v>
          </cell>
          <cell r="B41">
            <v>1.1435643564356435</v>
          </cell>
          <cell r="C41">
            <v>1.1185647425897036</v>
          </cell>
          <cell r="D41">
            <v>1.112781954887218</v>
          </cell>
          <cell r="E41">
            <v>1.2013422818791946</v>
          </cell>
          <cell r="F41">
            <v>1.1697674418604651</v>
          </cell>
          <cell r="G41">
            <v>1.2954545454545454</v>
          </cell>
        </row>
        <row r="42">
          <cell r="A42">
            <v>35516</v>
          </cell>
          <cell r="B42">
            <v>1.141914191419142</v>
          </cell>
          <cell r="C42">
            <v>1.0904836193447738</v>
          </cell>
          <cell r="D42">
            <v>1.1052631578947369</v>
          </cell>
          <cell r="E42">
            <v>1.174496644295302</v>
          </cell>
          <cell r="F42">
            <v>1.1372093023255814</v>
          </cell>
          <cell r="G42">
            <v>1.2954545454545454</v>
          </cell>
        </row>
        <row r="43">
          <cell r="A43">
            <v>35517</v>
          </cell>
          <cell r="B43">
            <v>1.141914191419142</v>
          </cell>
          <cell r="C43">
            <v>1.0904836193447738</v>
          </cell>
          <cell r="D43">
            <v>1.1052631578947369</v>
          </cell>
          <cell r="E43">
            <v>1.174496644295302</v>
          </cell>
          <cell r="F43">
            <v>1.1372093023255814</v>
          </cell>
          <cell r="G43">
            <v>1.2954545454545454</v>
          </cell>
        </row>
        <row r="44">
          <cell r="A44">
            <v>35520</v>
          </cell>
          <cell r="B44">
            <v>1.1386138613861385</v>
          </cell>
          <cell r="C44">
            <v>1.0717628705148206</v>
          </cell>
          <cell r="D44">
            <v>1.0977443609022557</v>
          </cell>
          <cell r="E44">
            <v>1.1812080536912752</v>
          </cell>
          <cell r="F44">
            <v>1.0906976744186045</v>
          </cell>
          <cell r="G44">
            <v>1.2954545454545454</v>
          </cell>
        </row>
        <row r="45">
          <cell r="A45">
            <v>35521</v>
          </cell>
          <cell r="B45">
            <v>1.1056105610561056</v>
          </cell>
          <cell r="C45">
            <v>1.0748829953198127</v>
          </cell>
          <cell r="D45">
            <v>1.1090225563909775</v>
          </cell>
          <cell r="E45">
            <v>1.1342281879194631</v>
          </cell>
          <cell r="F45">
            <v>1.0604651162790697</v>
          </cell>
          <cell r="G45">
            <v>1.2954545454545454</v>
          </cell>
        </row>
        <row r="46">
          <cell r="A46">
            <v>35522</v>
          </cell>
          <cell r="B46">
            <v>1.0973597359735974</v>
          </cell>
          <cell r="C46">
            <v>1.0748829953198127</v>
          </cell>
          <cell r="D46">
            <v>0.84586466165413532</v>
          </cell>
          <cell r="E46">
            <v>1.1140939597315436</v>
          </cell>
          <cell r="F46">
            <v>1.0511627906976744</v>
          </cell>
          <cell r="G46">
            <v>1.2954545454545454</v>
          </cell>
        </row>
        <row r="47">
          <cell r="A47">
            <v>35523</v>
          </cell>
          <cell r="B47">
            <v>1.0957095709570956</v>
          </cell>
          <cell r="C47">
            <v>1.0842433697347893</v>
          </cell>
          <cell r="D47">
            <v>0.82330827067669177</v>
          </cell>
          <cell r="E47">
            <v>1.1342281879194631</v>
          </cell>
          <cell r="F47">
            <v>1.0813953488372092</v>
          </cell>
          <cell r="G47">
            <v>1.2840909090909092</v>
          </cell>
        </row>
        <row r="48">
          <cell r="A48">
            <v>35524</v>
          </cell>
          <cell r="B48">
            <v>1.1023102310231023</v>
          </cell>
          <cell r="C48">
            <v>1.076443057722309</v>
          </cell>
          <cell r="D48">
            <v>0.83082706766917291</v>
          </cell>
          <cell r="E48">
            <v>1.1342281879194631</v>
          </cell>
          <cell r="F48">
            <v>1.0790697674418606</v>
          </cell>
          <cell r="G48">
            <v>1.2954545454545454</v>
          </cell>
        </row>
        <row r="49">
          <cell r="A49">
            <v>35527</v>
          </cell>
          <cell r="B49">
            <v>1.0907590759075907</v>
          </cell>
          <cell r="C49">
            <v>1.0670826833073324</v>
          </cell>
          <cell r="D49">
            <v>0.82706766917293228</v>
          </cell>
          <cell r="E49">
            <v>1.1677852348993289</v>
          </cell>
          <cell r="F49">
            <v>1.1093023255813954</v>
          </cell>
          <cell r="G49">
            <v>1.2954545454545454</v>
          </cell>
        </row>
        <row r="50">
          <cell r="A50">
            <v>35528</v>
          </cell>
          <cell r="B50">
            <v>1.0907590759075907</v>
          </cell>
          <cell r="C50">
            <v>1.0686427457098284</v>
          </cell>
          <cell r="D50">
            <v>0.81578947368421051</v>
          </cell>
          <cell r="E50">
            <v>1.1610738255033557</v>
          </cell>
          <cell r="F50">
            <v>1.1418604651162791</v>
          </cell>
          <cell r="G50">
            <v>1.2840909090909092</v>
          </cell>
        </row>
        <row r="51">
          <cell r="A51">
            <v>35529</v>
          </cell>
          <cell r="B51">
            <v>1.0874587458745875</v>
          </cell>
          <cell r="C51">
            <v>1.0655226209048363</v>
          </cell>
          <cell r="D51">
            <v>0.83834586466165417</v>
          </cell>
          <cell r="E51">
            <v>1.1208053691275168</v>
          </cell>
          <cell r="F51">
            <v>1.1744186046511629</v>
          </cell>
          <cell r="G51">
            <v>1.3068181818181819</v>
          </cell>
        </row>
        <row r="52">
          <cell r="A52">
            <v>35530</v>
          </cell>
          <cell r="B52">
            <v>1.0891089108910892</v>
          </cell>
          <cell r="C52">
            <v>1.076443057722309</v>
          </cell>
          <cell r="D52">
            <v>0.83458646616541354</v>
          </cell>
          <cell r="E52">
            <v>1.1409395973154361</v>
          </cell>
          <cell r="F52">
            <v>1.1976744186046511</v>
          </cell>
          <cell r="G52">
            <v>1.2954545454545454</v>
          </cell>
        </row>
        <row r="53">
          <cell r="A53">
            <v>35531</v>
          </cell>
          <cell r="B53">
            <v>1.0577557755775577</v>
          </cell>
          <cell r="C53">
            <v>1.0436817472698907</v>
          </cell>
          <cell r="D53">
            <v>0.81203007518796988</v>
          </cell>
          <cell r="E53">
            <v>1.1140939597315436</v>
          </cell>
          <cell r="F53">
            <v>1.1232558139534883</v>
          </cell>
          <cell r="G53">
            <v>1.2840909090909092</v>
          </cell>
        </row>
        <row r="54">
          <cell r="A54">
            <v>35534</v>
          </cell>
          <cell r="B54">
            <v>1.0379537953795379</v>
          </cell>
          <cell r="C54">
            <v>1.0748829953198127</v>
          </cell>
          <cell r="D54">
            <v>0.82330827067669177</v>
          </cell>
          <cell r="E54">
            <v>1.1275167785234899</v>
          </cell>
          <cell r="F54">
            <v>1.1534883720930234</v>
          </cell>
          <cell r="G54">
            <v>1.2727272727272727</v>
          </cell>
        </row>
        <row r="55">
          <cell r="A55">
            <v>35535</v>
          </cell>
          <cell r="B55">
            <v>1.0742574257425743</v>
          </cell>
          <cell r="C55">
            <v>1.1045241809672386</v>
          </cell>
          <cell r="D55">
            <v>0.84586466165413532</v>
          </cell>
          <cell r="E55">
            <v>1.1476510067114094</v>
          </cell>
          <cell r="F55">
            <v>1.1767441860465115</v>
          </cell>
          <cell r="G55">
            <v>1.2727272727272727</v>
          </cell>
        </row>
        <row r="56">
          <cell r="A56">
            <v>35536</v>
          </cell>
          <cell r="B56">
            <v>1.1039603960396041</v>
          </cell>
          <cell r="C56">
            <v>1.1201248049921997</v>
          </cell>
          <cell r="D56">
            <v>0.86466165413533835</v>
          </cell>
          <cell r="E56">
            <v>1.1476510067114094</v>
          </cell>
          <cell r="F56">
            <v>1.1476744186046512</v>
          </cell>
          <cell r="G56">
            <v>1.2840909090909092</v>
          </cell>
        </row>
        <row r="57">
          <cell r="A57">
            <v>35537</v>
          </cell>
          <cell r="B57">
            <v>1.0990099009900991</v>
          </cell>
          <cell r="C57">
            <v>1.0982839313572543</v>
          </cell>
          <cell r="D57">
            <v>0.84962406015037595</v>
          </cell>
          <cell r="E57">
            <v>1.1409395973154361</v>
          </cell>
          <cell r="F57">
            <v>1.1627906976744187</v>
          </cell>
          <cell r="G57">
            <v>1.2840909090909092</v>
          </cell>
        </row>
        <row r="58">
          <cell r="A58">
            <v>35538</v>
          </cell>
          <cell r="B58">
            <v>1.0577557755775577</v>
          </cell>
          <cell r="C58">
            <v>1.0717628705148206</v>
          </cell>
          <cell r="D58">
            <v>0.80451127819548873</v>
          </cell>
          <cell r="E58">
            <v>1.080536912751678</v>
          </cell>
          <cell r="F58">
            <v>1.1232558139534883</v>
          </cell>
          <cell r="G58">
            <v>1.2840909090909092</v>
          </cell>
        </row>
        <row r="59">
          <cell r="A59">
            <v>35541</v>
          </cell>
          <cell r="B59">
            <v>1.0445544554455446</v>
          </cell>
          <cell r="C59">
            <v>1.0624024960998439</v>
          </cell>
          <cell r="D59">
            <v>0.77819548872180455</v>
          </cell>
          <cell r="E59">
            <v>1.0939597315436242</v>
          </cell>
          <cell r="F59">
            <v>1.1232558139534883</v>
          </cell>
          <cell r="G59">
            <v>1.2727272727272727</v>
          </cell>
        </row>
        <row r="60">
          <cell r="A60">
            <v>35542</v>
          </cell>
          <cell r="B60">
            <v>1.0297029702970297</v>
          </cell>
          <cell r="C60">
            <v>1.0702028081123245</v>
          </cell>
          <cell r="D60">
            <v>0.76691729323308266</v>
          </cell>
          <cell r="E60">
            <v>1.1073825503355705</v>
          </cell>
          <cell r="F60">
            <v>1.1418604651162791</v>
          </cell>
          <cell r="G60">
            <v>1.2727272727272727</v>
          </cell>
        </row>
        <row r="61">
          <cell r="A61">
            <v>35543</v>
          </cell>
          <cell r="B61">
            <v>1.0148514851485149</v>
          </cell>
          <cell r="C61">
            <v>1.0686427457098284</v>
          </cell>
          <cell r="D61">
            <v>0.75563909774436089</v>
          </cell>
          <cell r="E61">
            <v>1.1208053691275168</v>
          </cell>
          <cell r="F61">
            <v>1.1488372093023256</v>
          </cell>
          <cell r="G61">
            <v>1.2727272727272727</v>
          </cell>
        </row>
        <row r="62">
          <cell r="A62">
            <v>35544</v>
          </cell>
          <cell r="B62">
            <v>1.0198019801980198</v>
          </cell>
          <cell r="C62">
            <v>1.0530421216848673</v>
          </cell>
          <cell r="D62">
            <v>0.75939849624060152</v>
          </cell>
          <cell r="E62">
            <v>1.080536912751678</v>
          </cell>
          <cell r="F62">
            <v>1.1395348837209303</v>
          </cell>
          <cell r="G62">
            <v>1.2727272727272727</v>
          </cell>
        </row>
        <row r="63">
          <cell r="A63">
            <v>35545</v>
          </cell>
          <cell r="B63">
            <v>1.0156765676567656</v>
          </cell>
          <cell r="C63">
            <v>1.0483619344773791</v>
          </cell>
          <cell r="D63">
            <v>0.74060150375939848</v>
          </cell>
          <cell r="E63">
            <v>1.0939597315436242</v>
          </cell>
          <cell r="F63">
            <v>1.1046511627906976</v>
          </cell>
          <cell r="G63">
            <v>1.2727272727272727</v>
          </cell>
        </row>
        <row r="64">
          <cell r="A64">
            <v>35548</v>
          </cell>
          <cell r="B64">
            <v>1.0099009900990099</v>
          </cell>
          <cell r="C64">
            <v>1.0468018720748831</v>
          </cell>
          <cell r="D64">
            <v>0.73308270676691734</v>
          </cell>
          <cell r="E64">
            <v>1.087248322147651</v>
          </cell>
          <cell r="F64">
            <v>1.0976744186046512</v>
          </cell>
          <cell r="G64">
            <v>1.2613636363636365</v>
          </cell>
        </row>
        <row r="65">
          <cell r="A65">
            <v>35549</v>
          </cell>
          <cell r="B65">
            <v>1.033003300330033</v>
          </cell>
          <cell r="C65">
            <v>1.1185647425897036</v>
          </cell>
          <cell r="D65">
            <v>0.77067669172932329</v>
          </cell>
          <cell r="E65">
            <v>1.1543624161073827</v>
          </cell>
          <cell r="F65">
            <v>1.1674418604651162</v>
          </cell>
          <cell r="G65">
            <v>1.2613636363636365</v>
          </cell>
        </row>
        <row r="66">
          <cell r="A66">
            <v>35550</v>
          </cell>
          <cell r="B66">
            <v>1.0594059405940595</v>
          </cell>
          <cell r="C66">
            <v>1.1372854914196568</v>
          </cell>
          <cell r="D66">
            <v>0.81203007518796988</v>
          </cell>
          <cell r="E66">
            <v>1.1677852348993289</v>
          </cell>
          <cell r="F66">
            <v>1.2255813953488373</v>
          </cell>
          <cell r="G66">
            <v>1.2613636363636365</v>
          </cell>
        </row>
        <row r="67">
          <cell r="A67">
            <v>35551</v>
          </cell>
          <cell r="B67">
            <v>1.0148514851485149</v>
          </cell>
          <cell r="C67">
            <v>1.1216848673946958</v>
          </cell>
          <cell r="D67">
            <v>0.80451127819548873</v>
          </cell>
          <cell r="E67">
            <v>1.1610738255033557</v>
          </cell>
          <cell r="F67">
            <v>1.213953488372093</v>
          </cell>
          <cell r="G67">
            <v>1.2727272727272727</v>
          </cell>
        </row>
        <row r="68">
          <cell r="A68">
            <v>35552</v>
          </cell>
          <cell r="B68">
            <v>1.0181518151815181</v>
          </cell>
          <cell r="C68">
            <v>1.1216848673946958</v>
          </cell>
          <cell r="D68">
            <v>0.82330827067669177</v>
          </cell>
          <cell r="E68">
            <v>1.174496644295302</v>
          </cell>
          <cell r="F68">
            <v>1.2720930232558139</v>
          </cell>
          <cell r="G68">
            <v>1.2727272727272727</v>
          </cell>
        </row>
        <row r="69">
          <cell r="A69">
            <v>35555</v>
          </cell>
          <cell r="B69">
            <v>1.0396039603960396</v>
          </cell>
          <cell r="C69">
            <v>1.1310452418096724</v>
          </cell>
          <cell r="D69">
            <v>0.83458646616541354</v>
          </cell>
          <cell r="E69">
            <v>1.1543624161073827</v>
          </cell>
          <cell r="F69">
            <v>1.2</v>
          </cell>
          <cell r="G69">
            <v>1.2954545454545454</v>
          </cell>
        </row>
        <row r="70">
          <cell r="A70">
            <v>35556</v>
          </cell>
          <cell r="B70">
            <v>1.056930693069307</v>
          </cell>
          <cell r="C70">
            <v>1.1965678627145087</v>
          </cell>
          <cell r="D70">
            <v>0.81203007518796988</v>
          </cell>
          <cell r="E70">
            <v>1.1543624161073827</v>
          </cell>
          <cell r="F70">
            <v>1.2441860465116279</v>
          </cell>
          <cell r="G70">
            <v>1.2727272727272727</v>
          </cell>
        </row>
        <row r="71">
          <cell r="A71">
            <v>35557</v>
          </cell>
          <cell r="B71">
            <v>1.0627062706270627</v>
          </cell>
          <cell r="C71">
            <v>1.2059282371294853</v>
          </cell>
          <cell r="D71">
            <v>0.81203007518796988</v>
          </cell>
          <cell r="E71">
            <v>1.1610738255033557</v>
          </cell>
          <cell r="F71">
            <v>1.2511627906976743</v>
          </cell>
          <cell r="G71">
            <v>1.2840909090909092</v>
          </cell>
        </row>
        <row r="72">
          <cell r="A72">
            <v>35558</v>
          </cell>
          <cell r="B72">
            <v>1.0412541254125414</v>
          </cell>
          <cell r="C72">
            <v>1.2246489859594383</v>
          </cell>
          <cell r="D72">
            <v>0.80451127819548873</v>
          </cell>
          <cell r="E72">
            <v>1.1476510067114094</v>
          </cell>
          <cell r="F72">
            <v>1.2279069767441861</v>
          </cell>
          <cell r="G72">
            <v>1.2727272727272727</v>
          </cell>
        </row>
        <row r="73">
          <cell r="A73">
            <v>35559</v>
          </cell>
          <cell r="B73">
            <v>1.028052805280528</v>
          </cell>
          <cell r="C73">
            <v>1.2293291731669267</v>
          </cell>
          <cell r="D73">
            <v>0.81578947368421051</v>
          </cell>
          <cell r="E73">
            <v>1.1409395973154361</v>
          </cell>
          <cell r="F73">
            <v>1.2069767441860466</v>
          </cell>
          <cell r="G73">
            <v>1.2840909090909092</v>
          </cell>
        </row>
        <row r="74">
          <cell r="A74">
            <v>35562</v>
          </cell>
          <cell r="B74">
            <v>1.033003300330033</v>
          </cell>
          <cell r="C74">
            <v>1.2402496099843994</v>
          </cell>
          <cell r="D74">
            <v>0.83834586466165417</v>
          </cell>
          <cell r="E74">
            <v>1.174496644295302</v>
          </cell>
          <cell r="F74">
            <v>1.2279069767441861</v>
          </cell>
          <cell r="G74">
            <v>1.2840909090909092</v>
          </cell>
        </row>
        <row r="75">
          <cell r="A75">
            <v>35563</v>
          </cell>
          <cell r="B75">
            <v>0.98844884488448848</v>
          </cell>
          <cell r="C75">
            <v>1.2308892355694228</v>
          </cell>
          <cell r="D75">
            <v>0.83458646616541354</v>
          </cell>
          <cell r="E75">
            <v>1.2013422818791946</v>
          </cell>
          <cell r="F75">
            <v>1.2127906976744185</v>
          </cell>
          <cell r="G75">
            <v>1.2840909090909092</v>
          </cell>
        </row>
        <row r="76">
          <cell r="A76">
            <v>35564</v>
          </cell>
          <cell r="B76">
            <v>0.95379537953795379</v>
          </cell>
          <cell r="C76">
            <v>1.218408736349454</v>
          </cell>
          <cell r="D76">
            <v>0.83458646616541354</v>
          </cell>
          <cell r="E76">
            <v>1.1543624161073827</v>
          </cell>
          <cell r="F76">
            <v>1.1883720930232557</v>
          </cell>
          <cell r="G76">
            <v>1.2727272727272727</v>
          </cell>
        </row>
        <row r="77">
          <cell r="A77">
            <v>35565</v>
          </cell>
          <cell r="B77">
            <v>0.96039603960396036</v>
          </cell>
          <cell r="C77">
            <v>1.2090483619344774</v>
          </cell>
          <cell r="D77">
            <v>0.83834586466165417</v>
          </cell>
          <cell r="E77">
            <v>1.1610738255033557</v>
          </cell>
          <cell r="F77">
            <v>1.1744186046511629</v>
          </cell>
          <cell r="G77">
            <v>1.2840909090909092</v>
          </cell>
        </row>
        <row r="78">
          <cell r="A78">
            <v>35566</v>
          </cell>
          <cell r="B78">
            <v>0.97029702970297027</v>
          </cell>
          <cell r="C78">
            <v>1.1825273010920436</v>
          </cell>
          <cell r="D78">
            <v>0.83834586466165417</v>
          </cell>
          <cell r="E78">
            <v>1.1409395973154361</v>
          </cell>
          <cell r="F78">
            <v>1.1790697674418604</v>
          </cell>
          <cell r="G78">
            <v>1.2840909090909092</v>
          </cell>
        </row>
        <row r="79">
          <cell r="A79">
            <v>35569</v>
          </cell>
          <cell r="B79">
            <v>0.97854785478547857</v>
          </cell>
          <cell r="C79">
            <v>1.204368174726989</v>
          </cell>
          <cell r="D79">
            <v>0.84210526315789469</v>
          </cell>
          <cell r="E79">
            <v>1.1610738255033557</v>
          </cell>
          <cell r="F79">
            <v>1.2186046511627906</v>
          </cell>
          <cell r="G79">
            <v>1.2840909090909092</v>
          </cell>
        </row>
        <row r="80">
          <cell r="A80">
            <v>35570</v>
          </cell>
          <cell r="B80">
            <v>0.98679867986798675</v>
          </cell>
          <cell r="C80">
            <v>1.204368174726989</v>
          </cell>
          <cell r="D80">
            <v>0.83834586466165417</v>
          </cell>
          <cell r="E80">
            <v>1.1677852348993289</v>
          </cell>
          <cell r="F80">
            <v>1.2488372093023257</v>
          </cell>
          <cell r="G80">
            <v>1.2840909090909092</v>
          </cell>
        </row>
        <row r="81">
          <cell r="A81">
            <v>35571</v>
          </cell>
          <cell r="B81">
            <v>0.98514851485148514</v>
          </cell>
          <cell r="C81">
            <v>1.1778471138845554</v>
          </cell>
          <cell r="D81">
            <v>0.84586466165413532</v>
          </cell>
          <cell r="E81">
            <v>1.1409395973154361</v>
          </cell>
          <cell r="F81">
            <v>1.2244186046511627</v>
          </cell>
          <cell r="G81">
            <v>1.2840909090909092</v>
          </cell>
        </row>
        <row r="82">
          <cell r="A82">
            <v>35572</v>
          </cell>
          <cell r="B82">
            <v>1.0148514851485149</v>
          </cell>
          <cell r="C82">
            <v>1.1825273010920436</v>
          </cell>
          <cell r="D82">
            <v>0.84962406015037595</v>
          </cell>
          <cell r="E82">
            <v>1.1342281879194631</v>
          </cell>
          <cell r="F82">
            <v>1.2116279069767442</v>
          </cell>
          <cell r="G82">
            <v>1.3068181818181819</v>
          </cell>
        </row>
        <row r="83">
          <cell r="A83">
            <v>35573</v>
          </cell>
          <cell r="B83">
            <v>1.0066006600660067</v>
          </cell>
          <cell r="C83">
            <v>1.1887675507020281</v>
          </cell>
          <cell r="D83">
            <v>0.8571428571428571</v>
          </cell>
          <cell r="E83">
            <v>1.1677852348993289</v>
          </cell>
          <cell r="F83">
            <v>1.2116279069767442</v>
          </cell>
          <cell r="G83">
            <v>1.2954545454545454</v>
          </cell>
        </row>
        <row r="84">
          <cell r="A84">
            <v>35576</v>
          </cell>
          <cell r="B84">
            <v>1.0066006600660067</v>
          </cell>
          <cell r="C84">
            <v>1.1887675507020281</v>
          </cell>
          <cell r="D84">
            <v>0.8571428571428571</v>
          </cell>
          <cell r="E84">
            <v>1.1677852348993289</v>
          </cell>
          <cell r="F84">
            <v>1.2116279069767442</v>
          </cell>
          <cell r="G84">
            <v>1.2954545454545454</v>
          </cell>
        </row>
        <row r="85">
          <cell r="A85">
            <v>35577</v>
          </cell>
          <cell r="B85">
            <v>1.0066006600660067</v>
          </cell>
          <cell r="C85">
            <v>1.1903276131045242</v>
          </cell>
          <cell r="D85">
            <v>0.8721804511278195</v>
          </cell>
          <cell r="E85">
            <v>1.1543624161073827</v>
          </cell>
          <cell r="F85">
            <v>1.2232558139534884</v>
          </cell>
          <cell r="G85">
            <v>1.3068181818181819</v>
          </cell>
        </row>
        <row r="86">
          <cell r="A86">
            <v>35578</v>
          </cell>
          <cell r="B86">
            <v>1.0066006600660067</v>
          </cell>
          <cell r="C86">
            <v>1.1825273010920436</v>
          </cell>
          <cell r="D86">
            <v>0.88345864661654139</v>
          </cell>
          <cell r="E86">
            <v>1.1342281879194631</v>
          </cell>
          <cell r="F86">
            <v>1.2093023255813953</v>
          </cell>
          <cell r="G86">
            <v>1.3068181818181819</v>
          </cell>
        </row>
        <row r="87">
          <cell r="A87">
            <v>35579</v>
          </cell>
          <cell r="B87">
            <v>1.0297029702970297</v>
          </cell>
          <cell r="C87">
            <v>1.1965678627145087</v>
          </cell>
          <cell r="D87">
            <v>0.86842105263157898</v>
          </cell>
          <cell r="E87">
            <v>1.1543624161073827</v>
          </cell>
          <cell r="F87">
            <v>1.2116279069767442</v>
          </cell>
          <cell r="G87">
            <v>1.3068181818181819</v>
          </cell>
        </row>
        <row r="88">
          <cell r="A88">
            <v>35580</v>
          </cell>
          <cell r="B88">
            <v>1.0462046204620461</v>
          </cell>
          <cell r="C88">
            <v>1.2605304212168487</v>
          </cell>
          <cell r="D88">
            <v>0.89849624060150379</v>
          </cell>
          <cell r="E88">
            <v>1.2214765100671141</v>
          </cell>
          <cell r="F88">
            <v>1.3116279069767443</v>
          </cell>
          <cell r="G88">
            <v>1.3181818181818181</v>
          </cell>
        </row>
        <row r="89">
          <cell r="A89">
            <v>35583</v>
          </cell>
          <cell r="B89">
            <v>1.0511551155115511</v>
          </cell>
          <cell r="C89">
            <v>1.2480499219968799</v>
          </cell>
          <cell r="D89">
            <v>0.90225563909774431</v>
          </cell>
          <cell r="E89">
            <v>1.2483221476510067</v>
          </cell>
          <cell r="F89">
            <v>1.344186046511628</v>
          </cell>
          <cell r="G89">
            <v>1.3068181818181819</v>
          </cell>
        </row>
        <row r="90">
          <cell r="A90">
            <v>35584</v>
          </cell>
          <cell r="B90">
            <v>1.056105610561056</v>
          </cell>
          <cell r="C90">
            <v>1.2371294851794072</v>
          </cell>
          <cell r="D90">
            <v>0.92481203007518797</v>
          </cell>
          <cell r="E90">
            <v>1.2684563758389262</v>
          </cell>
          <cell r="F90">
            <v>1.35</v>
          </cell>
          <cell r="G90">
            <v>1.3068181818181819</v>
          </cell>
        </row>
        <row r="91">
          <cell r="A91">
            <v>35585</v>
          </cell>
          <cell r="B91">
            <v>1.0833333333333333</v>
          </cell>
          <cell r="C91">
            <v>1.2605304212168487</v>
          </cell>
          <cell r="D91">
            <v>0.9135338345864662</v>
          </cell>
          <cell r="E91">
            <v>1.2483221476510067</v>
          </cell>
          <cell r="F91">
            <v>1.3779069767441861</v>
          </cell>
          <cell r="G91">
            <v>1.3181818181818181</v>
          </cell>
        </row>
        <row r="92">
          <cell r="A92">
            <v>35586</v>
          </cell>
          <cell r="B92">
            <v>1.0891089108910892</v>
          </cell>
          <cell r="C92">
            <v>1.2854914196567864</v>
          </cell>
          <cell r="D92">
            <v>0.90977443609022557</v>
          </cell>
          <cell r="E92">
            <v>1.2550335570469799</v>
          </cell>
          <cell r="F92">
            <v>1.3395348837209302</v>
          </cell>
          <cell r="G92">
            <v>1.3068181818181819</v>
          </cell>
        </row>
        <row r="93">
          <cell r="A93">
            <v>35587</v>
          </cell>
          <cell r="B93">
            <v>1.0726072607260726</v>
          </cell>
          <cell r="C93">
            <v>1.313572542901716</v>
          </cell>
          <cell r="D93">
            <v>0.93233082706766912</v>
          </cell>
          <cell r="E93">
            <v>1.2416107382550337</v>
          </cell>
          <cell r="F93">
            <v>1.3162790697674418</v>
          </cell>
          <cell r="G93">
            <v>1.3068181818181819</v>
          </cell>
        </row>
        <row r="94">
          <cell r="A94">
            <v>35590</v>
          </cell>
          <cell r="B94">
            <v>1.0874587458745875</v>
          </cell>
          <cell r="C94">
            <v>1.3494539781591264</v>
          </cell>
          <cell r="D94">
            <v>0.94360902255639101</v>
          </cell>
          <cell r="E94">
            <v>1.2818791946308725</v>
          </cell>
          <cell r="F94">
            <v>1.3523255813953488</v>
          </cell>
          <cell r="G94">
            <v>1.3068181818181819</v>
          </cell>
        </row>
        <row r="95">
          <cell r="A95">
            <v>35591</v>
          </cell>
          <cell r="B95">
            <v>1.0808580858085808</v>
          </cell>
          <cell r="C95">
            <v>1.3416536661466458</v>
          </cell>
          <cell r="D95">
            <v>0.96240601503759393</v>
          </cell>
          <cell r="E95">
            <v>1.3020134228187918</v>
          </cell>
          <cell r="F95">
            <v>1.3383720930232559</v>
          </cell>
          <cell r="G95">
            <v>1.3295454545454546</v>
          </cell>
        </row>
        <row r="96">
          <cell r="A96">
            <v>35592</v>
          </cell>
          <cell r="B96">
            <v>1.1105610561056105</v>
          </cell>
          <cell r="C96">
            <v>1.3541341653666146</v>
          </cell>
          <cell r="D96">
            <v>0.98496240601503759</v>
          </cell>
          <cell r="E96">
            <v>1.2953020134228188</v>
          </cell>
          <cell r="F96">
            <v>1.3395348837209302</v>
          </cell>
          <cell r="G96">
            <v>1.3181818181818181</v>
          </cell>
        </row>
        <row r="97">
          <cell r="A97">
            <v>35593</v>
          </cell>
          <cell r="B97">
            <v>1.1468646864686469</v>
          </cell>
          <cell r="C97">
            <v>1.3884555382215289</v>
          </cell>
          <cell r="D97">
            <v>0.96992481203007519</v>
          </cell>
          <cell r="E97">
            <v>1.2818791946308725</v>
          </cell>
          <cell r="F97">
            <v>1.3209302325581396</v>
          </cell>
          <cell r="G97">
            <v>1.3181818181818181</v>
          </cell>
        </row>
        <row r="98">
          <cell r="A98">
            <v>35594</v>
          </cell>
          <cell r="B98">
            <v>1.1534653465346534</v>
          </cell>
          <cell r="C98">
            <v>1.4071762870514821</v>
          </cell>
          <cell r="D98">
            <v>0.97744360902255634</v>
          </cell>
          <cell r="E98">
            <v>1.3020134228187918</v>
          </cell>
          <cell r="F98">
            <v>1.3186046511627907</v>
          </cell>
          <cell r="G98">
            <v>1.3181818181818181</v>
          </cell>
        </row>
        <row r="99">
          <cell r="A99">
            <v>35597</v>
          </cell>
          <cell r="B99">
            <v>1.136138613861386</v>
          </cell>
          <cell r="C99">
            <v>1.3666146645865835</v>
          </cell>
          <cell r="D99">
            <v>0.96240601503759393</v>
          </cell>
          <cell r="E99">
            <v>1.2751677852348993</v>
          </cell>
          <cell r="F99">
            <v>1.2872093023255815</v>
          </cell>
          <cell r="G99">
            <v>1.3181818181818181</v>
          </cell>
        </row>
        <row r="100">
          <cell r="A100">
            <v>35598</v>
          </cell>
          <cell r="B100">
            <v>1.1303630363036303</v>
          </cell>
          <cell r="C100">
            <v>1.3650546021840875</v>
          </cell>
          <cell r="D100">
            <v>0.93984962406015038</v>
          </cell>
          <cell r="E100">
            <v>1.2818791946308725</v>
          </cell>
          <cell r="F100">
            <v>1.286046511627907</v>
          </cell>
          <cell r="G100">
            <v>1.3181818181818181</v>
          </cell>
        </row>
        <row r="101">
          <cell r="A101">
            <v>35599</v>
          </cell>
          <cell r="B101">
            <v>1.0973597359735974</v>
          </cell>
          <cell r="C101">
            <v>1.3338533541341653</v>
          </cell>
          <cell r="D101">
            <v>0.94360902255639101</v>
          </cell>
          <cell r="E101">
            <v>1.2751677852348993</v>
          </cell>
          <cell r="F101">
            <v>1.2790697674418605</v>
          </cell>
          <cell r="G101">
            <v>1.3181818181818181</v>
          </cell>
        </row>
        <row r="102">
          <cell r="A102">
            <v>35600</v>
          </cell>
          <cell r="B102">
            <v>1.1171617161716172</v>
          </cell>
          <cell r="C102">
            <v>1.3634945397815912</v>
          </cell>
          <cell r="D102">
            <v>0.97744360902255634</v>
          </cell>
          <cell r="E102">
            <v>1.2885906040268456</v>
          </cell>
          <cell r="F102">
            <v>1.3813953488372093</v>
          </cell>
          <cell r="G102">
            <v>1.3295454545454546</v>
          </cell>
        </row>
        <row r="103">
          <cell r="A103">
            <v>35601</v>
          </cell>
          <cell r="B103">
            <v>1.1320132013201321</v>
          </cell>
          <cell r="C103">
            <v>1.3494539781591264</v>
          </cell>
          <cell r="D103">
            <v>0.98496240601503759</v>
          </cell>
          <cell r="E103">
            <v>1.2751677852348993</v>
          </cell>
          <cell r="F103">
            <v>1.3651162790697675</v>
          </cell>
          <cell r="G103">
            <v>1.3295454545454546</v>
          </cell>
        </row>
        <row r="104">
          <cell r="A104">
            <v>35604</v>
          </cell>
          <cell r="B104">
            <v>1.1287128712871286</v>
          </cell>
          <cell r="C104">
            <v>1.3354134165366616</v>
          </cell>
          <cell r="D104">
            <v>0.97368421052631582</v>
          </cell>
          <cell r="E104">
            <v>1.2550335570469799</v>
          </cell>
          <cell r="F104">
            <v>1.3616279069767443</v>
          </cell>
          <cell r="G104">
            <v>1.3295454545454546</v>
          </cell>
        </row>
        <row r="105">
          <cell r="A105">
            <v>35605</v>
          </cell>
          <cell r="B105">
            <v>0.88118811881188119</v>
          </cell>
          <cell r="C105">
            <v>1.3494539781591264</v>
          </cell>
          <cell r="D105">
            <v>0.94736842105263153</v>
          </cell>
          <cell r="E105">
            <v>1.2483221476510067</v>
          </cell>
          <cell r="F105">
            <v>1.3651162790697675</v>
          </cell>
          <cell r="G105">
            <v>1.3295454545454546</v>
          </cell>
        </row>
        <row r="106">
          <cell r="A106">
            <v>35606</v>
          </cell>
          <cell r="B106">
            <v>0.92409240924092406</v>
          </cell>
          <cell r="C106">
            <v>1.3361934477379096</v>
          </cell>
          <cell r="D106">
            <v>0.94360902255639101</v>
          </cell>
          <cell r="E106">
            <v>1.2449664429530201</v>
          </cell>
          <cell r="F106">
            <v>1.3813953488372093</v>
          </cell>
          <cell r="G106">
            <v>1.3295454545454546</v>
          </cell>
        </row>
        <row r="107">
          <cell r="A107">
            <v>35607</v>
          </cell>
          <cell r="B107">
            <v>0.91171617161716167</v>
          </cell>
          <cell r="C107">
            <v>1.3299531981279251</v>
          </cell>
          <cell r="D107">
            <v>0.93609022556390975</v>
          </cell>
          <cell r="E107">
            <v>1.2315436241610738</v>
          </cell>
          <cell r="F107">
            <v>1.3744186046511628</v>
          </cell>
          <cell r="G107">
            <v>1.3238636363636365</v>
          </cell>
        </row>
        <row r="108">
          <cell r="A108">
            <v>35608</v>
          </cell>
          <cell r="B108">
            <v>0.83003300330033003</v>
          </cell>
          <cell r="C108">
            <v>1.2971918876755071</v>
          </cell>
          <cell r="D108">
            <v>0.93984962406015038</v>
          </cell>
          <cell r="E108">
            <v>1.2281879194630871</v>
          </cell>
          <cell r="F108">
            <v>1.3581395348837209</v>
          </cell>
          <cell r="G108">
            <v>1.3295454545454546</v>
          </cell>
        </row>
        <row r="109">
          <cell r="A109">
            <v>35611</v>
          </cell>
          <cell r="B109">
            <v>0.84323432343234328</v>
          </cell>
          <cell r="C109">
            <v>1.2776911076443058</v>
          </cell>
          <cell r="D109">
            <v>0.91165413533834583</v>
          </cell>
          <cell r="E109">
            <v>1.2416107382550337</v>
          </cell>
          <cell r="F109">
            <v>1.3348837209302327</v>
          </cell>
          <cell r="G109">
            <v>1.3295454545454546</v>
          </cell>
        </row>
        <row r="110">
          <cell r="A110">
            <v>35612</v>
          </cell>
          <cell r="B110">
            <v>0.84818481848184824</v>
          </cell>
          <cell r="C110">
            <v>1.2761310452418098</v>
          </cell>
          <cell r="D110">
            <v>0.9285714285714286</v>
          </cell>
          <cell r="E110">
            <v>1.238255033557047</v>
          </cell>
          <cell r="F110">
            <v>1.3837209302325582</v>
          </cell>
          <cell r="G110">
            <v>1.3295454545454546</v>
          </cell>
        </row>
        <row r="111">
          <cell r="A111">
            <v>35613</v>
          </cell>
          <cell r="B111">
            <v>0.8366336633663366</v>
          </cell>
          <cell r="C111">
            <v>1.2901716068642746</v>
          </cell>
          <cell r="D111">
            <v>0.9285714285714286</v>
          </cell>
          <cell r="E111">
            <v>1.2449664429530201</v>
          </cell>
          <cell r="F111">
            <v>1.4116279069767441</v>
          </cell>
          <cell r="G111">
            <v>1.3181818181818181</v>
          </cell>
        </row>
        <row r="112">
          <cell r="A112">
            <v>35614</v>
          </cell>
          <cell r="B112">
            <v>0.84570957095709576</v>
          </cell>
          <cell r="C112">
            <v>1.3151326053042123</v>
          </cell>
          <cell r="D112">
            <v>0.93421052631578949</v>
          </cell>
          <cell r="E112">
            <v>1.2348993288590604</v>
          </cell>
          <cell r="F112">
            <v>1.4290697674418604</v>
          </cell>
          <cell r="G112">
            <v>1.3125</v>
          </cell>
        </row>
        <row r="113">
          <cell r="A113">
            <v>35615</v>
          </cell>
          <cell r="B113">
            <v>0.84570957095709576</v>
          </cell>
          <cell r="C113">
            <v>1.3151326053042123</v>
          </cell>
          <cell r="D113">
            <v>0.93421052631578949</v>
          </cell>
          <cell r="E113">
            <v>1.2348993288590604</v>
          </cell>
          <cell r="F113">
            <v>1.4290697674418604</v>
          </cell>
          <cell r="G113">
            <v>1.3125</v>
          </cell>
        </row>
        <row r="114">
          <cell r="A114">
            <v>35618</v>
          </cell>
          <cell r="B114">
            <v>0.84158415841584155</v>
          </cell>
          <cell r="C114">
            <v>1.3018720748829953</v>
          </cell>
          <cell r="D114">
            <v>0.93984962406015038</v>
          </cell>
          <cell r="E114">
            <v>1.238255033557047</v>
          </cell>
          <cell r="F114">
            <v>1.4162790697674419</v>
          </cell>
          <cell r="G114">
            <v>1.3181818181818181</v>
          </cell>
        </row>
        <row r="115">
          <cell r="A115">
            <v>35619</v>
          </cell>
          <cell r="B115">
            <v>0.85808580858085803</v>
          </cell>
          <cell r="C115">
            <v>1.3112324492979719</v>
          </cell>
          <cell r="D115">
            <v>0.9285714285714286</v>
          </cell>
          <cell r="E115">
            <v>1.2315436241610738</v>
          </cell>
          <cell r="F115">
            <v>1.4953488372093022</v>
          </cell>
          <cell r="G115">
            <v>1.3181818181818181</v>
          </cell>
        </row>
        <row r="116">
          <cell r="A116">
            <v>35620</v>
          </cell>
          <cell r="B116">
            <v>0.86303630363036299</v>
          </cell>
          <cell r="C116">
            <v>1.2893915756630265</v>
          </cell>
          <cell r="D116">
            <v>0.90977443609022557</v>
          </cell>
          <cell r="E116">
            <v>1.2348993288590604</v>
          </cell>
          <cell r="F116">
            <v>1.4441860465116279</v>
          </cell>
          <cell r="G116">
            <v>1.3295454545454546</v>
          </cell>
        </row>
        <row r="117">
          <cell r="A117">
            <v>35621</v>
          </cell>
          <cell r="B117">
            <v>0.86138613861386137</v>
          </cell>
          <cell r="C117">
            <v>1.2901716068642746</v>
          </cell>
          <cell r="D117">
            <v>0.91917293233082709</v>
          </cell>
          <cell r="E117">
            <v>1.261744966442953</v>
          </cell>
          <cell r="F117">
            <v>1.4744186046511627</v>
          </cell>
          <cell r="G117">
            <v>1.3295454545454546</v>
          </cell>
        </row>
        <row r="118">
          <cell r="A118">
            <v>35622</v>
          </cell>
          <cell r="B118">
            <v>0.83333333333333337</v>
          </cell>
          <cell r="C118">
            <v>1.3096723868954758</v>
          </cell>
          <cell r="D118">
            <v>0.9135338345864662</v>
          </cell>
          <cell r="E118">
            <v>1.2751677852348993</v>
          </cell>
          <cell r="F118">
            <v>1.5069767441860464</v>
          </cell>
          <cell r="G118">
            <v>1.3181818181818181</v>
          </cell>
        </row>
        <row r="119">
          <cell r="A119">
            <v>35625</v>
          </cell>
          <cell r="B119">
            <v>0.84818481848184824</v>
          </cell>
          <cell r="C119">
            <v>1.3010920436817472</v>
          </cell>
          <cell r="D119">
            <v>0.92293233082706772</v>
          </cell>
          <cell r="E119">
            <v>1.261744966442953</v>
          </cell>
          <cell r="F119">
            <v>1.4697674418604652</v>
          </cell>
          <cell r="G119">
            <v>1.3295454545454546</v>
          </cell>
        </row>
        <row r="120">
          <cell r="A120">
            <v>35626</v>
          </cell>
          <cell r="B120">
            <v>0.85231023102310233</v>
          </cell>
          <cell r="C120">
            <v>1.3042121684867394</v>
          </cell>
          <cell r="D120">
            <v>0.93045112781954886</v>
          </cell>
          <cell r="E120">
            <v>1.2651006711409396</v>
          </cell>
          <cell r="F120">
            <v>1.5139534883720931</v>
          </cell>
          <cell r="G120">
            <v>1.3181818181818181</v>
          </cell>
        </row>
        <row r="121">
          <cell r="A121">
            <v>35627</v>
          </cell>
          <cell r="B121">
            <v>0.84983498349834985</v>
          </cell>
          <cell r="C121">
            <v>1.3424336973478939</v>
          </cell>
          <cell r="D121">
            <v>0.9135338345864662</v>
          </cell>
          <cell r="E121">
            <v>1.2885906040268456</v>
          </cell>
          <cell r="F121">
            <v>1.569767441860465</v>
          </cell>
          <cell r="G121">
            <v>1.2954545454545454</v>
          </cell>
        </row>
        <row r="122">
          <cell r="A122">
            <v>35628</v>
          </cell>
          <cell r="B122">
            <v>0.85313531353135319</v>
          </cell>
          <cell r="C122">
            <v>1.3338533541341653</v>
          </cell>
          <cell r="D122">
            <v>0.91541353383458646</v>
          </cell>
          <cell r="E122">
            <v>1.2684563758389262</v>
          </cell>
          <cell r="F122">
            <v>1.6069767441860465</v>
          </cell>
          <cell r="G122">
            <v>1.3068181818181819</v>
          </cell>
        </row>
        <row r="123">
          <cell r="A123">
            <v>35629</v>
          </cell>
          <cell r="B123">
            <v>0.84653465346534651</v>
          </cell>
          <cell r="C123">
            <v>1.3018720748829953</v>
          </cell>
          <cell r="D123">
            <v>0.91541353383458646</v>
          </cell>
          <cell r="E123">
            <v>1.2583892617449663</v>
          </cell>
          <cell r="F123">
            <v>1.6046511627906976</v>
          </cell>
          <cell r="G123">
            <v>1.2954545454545454</v>
          </cell>
        </row>
        <row r="124">
          <cell r="A124">
            <v>35632</v>
          </cell>
          <cell r="B124">
            <v>0.83993399339933994</v>
          </cell>
          <cell r="C124">
            <v>1.3252730109204369</v>
          </cell>
          <cell r="D124">
            <v>0.90037593984962405</v>
          </cell>
          <cell r="E124">
            <v>1.2483221476510067</v>
          </cell>
          <cell r="F124">
            <v>1.5488372093023255</v>
          </cell>
          <cell r="G124">
            <v>1.3125</v>
          </cell>
        </row>
        <row r="125">
          <cell r="A125">
            <v>35633</v>
          </cell>
          <cell r="B125">
            <v>0.84488448844884489</v>
          </cell>
          <cell r="C125">
            <v>1.3400936037441498</v>
          </cell>
          <cell r="D125">
            <v>0.90413533834586468</v>
          </cell>
          <cell r="E125">
            <v>1.2751677852348993</v>
          </cell>
          <cell r="F125">
            <v>1.5813953488372092</v>
          </cell>
          <cell r="G125">
            <v>1.3238636363636365</v>
          </cell>
        </row>
        <row r="126">
          <cell r="A126">
            <v>35634</v>
          </cell>
          <cell r="B126">
            <v>0.84158415841584155</v>
          </cell>
          <cell r="C126">
            <v>1.3837753510140405</v>
          </cell>
          <cell r="D126">
            <v>0.90601503759398494</v>
          </cell>
          <cell r="E126">
            <v>1.2483221476510067</v>
          </cell>
          <cell r="F126">
            <v>1.5930232558139534</v>
          </cell>
          <cell r="G126">
            <v>1.3238636363636365</v>
          </cell>
        </row>
        <row r="127">
          <cell r="A127">
            <v>35635</v>
          </cell>
          <cell r="B127">
            <v>0.86551155115511547</v>
          </cell>
          <cell r="C127">
            <v>1.43603744149766</v>
          </cell>
          <cell r="D127">
            <v>0.95676691729323304</v>
          </cell>
          <cell r="E127">
            <v>1.3154362416107384</v>
          </cell>
          <cell r="F127">
            <v>1.6279069767441861</v>
          </cell>
          <cell r="G127">
            <v>1.3238636363636365</v>
          </cell>
        </row>
        <row r="128">
          <cell r="A128">
            <v>35636</v>
          </cell>
          <cell r="B128">
            <v>0.86963696369636967</v>
          </cell>
          <cell r="C128">
            <v>1.4056162246489861</v>
          </cell>
          <cell r="D128">
            <v>0.9285714285714286</v>
          </cell>
          <cell r="E128">
            <v>1.2651006711409396</v>
          </cell>
          <cell r="F128">
            <v>1.5837209302325581</v>
          </cell>
          <cell r="G128">
            <v>1.3238636363636365</v>
          </cell>
        </row>
        <row r="129">
          <cell r="A129">
            <v>35639</v>
          </cell>
          <cell r="B129">
            <v>0.85643564356435642</v>
          </cell>
          <cell r="C129">
            <v>1.3759750390015602</v>
          </cell>
          <cell r="D129">
            <v>0.9285714285714286</v>
          </cell>
          <cell r="E129">
            <v>1.2416107382550337</v>
          </cell>
          <cell r="F129">
            <v>1.5418604651162791</v>
          </cell>
          <cell r="G129">
            <v>1.3181818181818181</v>
          </cell>
        </row>
        <row r="130">
          <cell r="A130">
            <v>35640</v>
          </cell>
          <cell r="B130">
            <v>0.8729372937293729</v>
          </cell>
          <cell r="C130">
            <v>1.4149765990639624</v>
          </cell>
          <cell r="D130">
            <v>0.94360902255639101</v>
          </cell>
          <cell r="E130">
            <v>1.2550335570469799</v>
          </cell>
          <cell r="F130">
            <v>1.5441860465116279</v>
          </cell>
          <cell r="G130">
            <v>1.3125</v>
          </cell>
        </row>
        <row r="131">
          <cell r="A131">
            <v>35641</v>
          </cell>
          <cell r="B131">
            <v>0.9455445544554455</v>
          </cell>
          <cell r="C131">
            <v>1.4266770670826834</v>
          </cell>
          <cell r="D131">
            <v>0.96804511278195493</v>
          </cell>
          <cell r="E131">
            <v>1.2751677852348993</v>
          </cell>
          <cell r="F131">
            <v>1.5767441860465117</v>
          </cell>
          <cell r="G131">
            <v>1.3181818181818181</v>
          </cell>
        </row>
        <row r="132">
          <cell r="A132">
            <v>35642</v>
          </cell>
          <cell r="B132">
            <v>0.93399339933993397</v>
          </cell>
          <cell r="C132">
            <v>1.421996879875195</v>
          </cell>
          <cell r="D132">
            <v>0.97368421052631582</v>
          </cell>
          <cell r="E132">
            <v>1.3087248322147651</v>
          </cell>
          <cell r="F132">
            <v>1.5639534883720929</v>
          </cell>
          <cell r="G132">
            <v>1.3181818181818181</v>
          </cell>
        </row>
        <row r="133">
          <cell r="A133">
            <v>35643</v>
          </cell>
          <cell r="B133">
            <v>0.8910891089108911</v>
          </cell>
          <cell r="C133">
            <v>1.422776911076443</v>
          </cell>
          <cell r="D133">
            <v>0.96240601503759393</v>
          </cell>
          <cell r="E133">
            <v>1.2852348993288591</v>
          </cell>
          <cell r="F133">
            <v>1.5488372093023255</v>
          </cell>
          <cell r="G133">
            <v>1.3181818181818181</v>
          </cell>
        </row>
        <row r="134">
          <cell r="A134">
            <v>35646</v>
          </cell>
          <cell r="B134">
            <v>0.90594059405940597</v>
          </cell>
          <cell r="C134">
            <v>1.4602184087363494</v>
          </cell>
          <cell r="D134">
            <v>0.99436090225563911</v>
          </cell>
          <cell r="E134">
            <v>1.3087248322147651</v>
          </cell>
          <cell r="F134">
            <v>1.5965116279069766</v>
          </cell>
          <cell r="G134">
            <v>1.3181818181818181</v>
          </cell>
        </row>
        <row r="135">
          <cell r="A135">
            <v>35647</v>
          </cell>
          <cell r="B135">
            <v>0.8952145214521452</v>
          </cell>
          <cell r="C135">
            <v>1.282371294851794</v>
          </cell>
          <cell r="D135">
            <v>0.97556390977443608</v>
          </cell>
          <cell r="E135">
            <v>1.2885906040268456</v>
          </cell>
          <cell r="F135">
            <v>1.527906976744186</v>
          </cell>
          <cell r="G135">
            <v>1.3238636363636365</v>
          </cell>
        </row>
        <row r="136">
          <cell r="A136">
            <v>35648</v>
          </cell>
          <cell r="B136">
            <v>0.8910891089108911</v>
          </cell>
          <cell r="C136">
            <v>1.2730109204368174</v>
          </cell>
          <cell r="D136">
            <v>0.94736842105263153</v>
          </cell>
          <cell r="E136">
            <v>1.3154362416107384</v>
          </cell>
          <cell r="F136">
            <v>1.4744186046511627</v>
          </cell>
          <cell r="G136">
            <v>1.3125</v>
          </cell>
        </row>
        <row r="137">
          <cell r="A137">
            <v>35649</v>
          </cell>
          <cell r="B137">
            <v>0.88778877887788776</v>
          </cell>
          <cell r="C137">
            <v>1.2074882995319813</v>
          </cell>
          <cell r="D137">
            <v>0.91165413533834583</v>
          </cell>
          <cell r="E137">
            <v>1.2751677852348993</v>
          </cell>
          <cell r="F137">
            <v>1.3767441860465117</v>
          </cell>
          <cell r="G137">
            <v>1.2954545454545454</v>
          </cell>
        </row>
        <row r="138">
          <cell r="A138">
            <v>35650</v>
          </cell>
          <cell r="B138">
            <v>0.91089108910891092</v>
          </cell>
          <cell r="C138">
            <v>1.218408736349454</v>
          </cell>
          <cell r="D138">
            <v>0.91729323308270672</v>
          </cell>
          <cell r="E138">
            <v>1.2583892617449663</v>
          </cell>
          <cell r="F138">
            <v>1.3767441860465117</v>
          </cell>
          <cell r="G138">
            <v>1.3125</v>
          </cell>
        </row>
        <row r="139">
          <cell r="A139">
            <v>35653</v>
          </cell>
          <cell r="B139">
            <v>0.91749174917491749</v>
          </cell>
          <cell r="C139">
            <v>1.2199687987519501</v>
          </cell>
          <cell r="D139">
            <v>0.9135338345864662</v>
          </cell>
          <cell r="E139">
            <v>1.2818791946308725</v>
          </cell>
          <cell r="F139">
            <v>1.3813953488372093</v>
          </cell>
          <cell r="G139">
            <v>1.3295454545454546</v>
          </cell>
        </row>
        <row r="140">
          <cell r="A140">
            <v>35654</v>
          </cell>
          <cell r="B140">
            <v>0.91254125412541254</v>
          </cell>
          <cell r="C140">
            <v>1.217628705148206</v>
          </cell>
          <cell r="D140">
            <v>0.90789473684210531</v>
          </cell>
          <cell r="E140">
            <v>1.2550335570469799</v>
          </cell>
          <cell r="F140">
            <v>1.386046511627907</v>
          </cell>
          <cell r="G140">
            <v>1.3295454545454546</v>
          </cell>
        </row>
        <row r="141">
          <cell r="A141">
            <v>35655</v>
          </cell>
          <cell r="B141">
            <v>0.93399339933993397</v>
          </cell>
          <cell r="C141">
            <v>1.2012480499219969</v>
          </cell>
          <cell r="D141">
            <v>0.9135338345864662</v>
          </cell>
          <cell r="E141">
            <v>1.2248322147651007</v>
          </cell>
          <cell r="F141">
            <v>1.3558139534883722</v>
          </cell>
          <cell r="G141">
            <v>1.3295454545454546</v>
          </cell>
        </row>
        <row r="142">
          <cell r="A142">
            <v>35656</v>
          </cell>
          <cell r="B142">
            <v>0.95132013201320131</v>
          </cell>
          <cell r="C142">
            <v>1.2082683307332294</v>
          </cell>
          <cell r="D142">
            <v>0.9135338345864662</v>
          </cell>
          <cell r="E142">
            <v>1.2483221476510067</v>
          </cell>
          <cell r="F142">
            <v>1.3953488372093024</v>
          </cell>
          <cell r="G142">
            <v>1.3295454545454546</v>
          </cell>
        </row>
        <row r="143">
          <cell r="A143">
            <v>35657</v>
          </cell>
          <cell r="B143">
            <v>0.94884488448844884</v>
          </cell>
          <cell r="C143">
            <v>1.1950078003120126</v>
          </cell>
          <cell r="D143">
            <v>0.90977443609022557</v>
          </cell>
          <cell r="E143">
            <v>1.2684563758389262</v>
          </cell>
          <cell r="F143">
            <v>1.4</v>
          </cell>
          <cell r="G143">
            <v>1.3295454545454546</v>
          </cell>
        </row>
        <row r="144">
          <cell r="A144">
            <v>35660</v>
          </cell>
          <cell r="B144">
            <v>0.9356435643564357</v>
          </cell>
          <cell r="C144">
            <v>1.1895475819032761</v>
          </cell>
          <cell r="D144">
            <v>0.90601503759398494</v>
          </cell>
          <cell r="E144">
            <v>1.2651006711409396</v>
          </cell>
          <cell r="F144">
            <v>1.413953488372093</v>
          </cell>
          <cell r="G144">
            <v>1.3352272727272727</v>
          </cell>
        </row>
        <row r="145">
          <cell r="A145">
            <v>35661</v>
          </cell>
          <cell r="B145">
            <v>0.94224422442244227</v>
          </cell>
          <cell r="C145">
            <v>1.1770670826833074</v>
          </cell>
          <cell r="D145">
            <v>0.92481203007518797</v>
          </cell>
          <cell r="E145">
            <v>1.2986577181208054</v>
          </cell>
          <cell r="F145">
            <v>1.4604651162790698</v>
          </cell>
          <cell r="G145">
            <v>1.3522727272727273</v>
          </cell>
        </row>
        <row r="146">
          <cell r="A146">
            <v>35662</v>
          </cell>
          <cell r="B146">
            <v>0.95049504950495045</v>
          </cell>
          <cell r="C146">
            <v>1.173166926677067</v>
          </cell>
          <cell r="D146">
            <v>0.9135338345864662</v>
          </cell>
          <cell r="E146">
            <v>1.2986577181208054</v>
          </cell>
          <cell r="F146">
            <v>1.4767441860465116</v>
          </cell>
          <cell r="G146">
            <v>1.3522727272727273</v>
          </cell>
        </row>
        <row r="147">
          <cell r="A147">
            <v>35663</v>
          </cell>
          <cell r="B147">
            <v>0.92904290429042902</v>
          </cell>
          <cell r="C147">
            <v>1.1669266770670828</v>
          </cell>
          <cell r="D147">
            <v>0.91165413533834583</v>
          </cell>
          <cell r="E147">
            <v>1.2684563758389262</v>
          </cell>
          <cell r="F147">
            <v>1.4279069767441861</v>
          </cell>
          <cell r="G147">
            <v>1.3522727272727273</v>
          </cell>
        </row>
        <row r="148">
          <cell r="A148">
            <v>35664</v>
          </cell>
          <cell r="B148">
            <v>0.93894389438943893</v>
          </cell>
          <cell r="C148">
            <v>1.1653666146645867</v>
          </cell>
          <cell r="D148">
            <v>0.93984962406015038</v>
          </cell>
          <cell r="E148">
            <v>1.261744966442953</v>
          </cell>
          <cell r="F148">
            <v>1.430232558139535</v>
          </cell>
          <cell r="G148">
            <v>1.3522727272727273</v>
          </cell>
        </row>
        <row r="149">
          <cell r="A149">
            <v>35667</v>
          </cell>
          <cell r="B149">
            <v>0.91584158415841588</v>
          </cell>
          <cell r="C149">
            <v>1.187207488299532</v>
          </cell>
          <cell r="D149">
            <v>0.94548872180451127</v>
          </cell>
          <cell r="E149">
            <v>1.2919463087248322</v>
          </cell>
          <cell r="F149">
            <v>1.4244186046511629</v>
          </cell>
          <cell r="G149">
            <v>1.3465909090909092</v>
          </cell>
        </row>
        <row r="150">
          <cell r="A150">
            <v>35668</v>
          </cell>
          <cell r="B150">
            <v>0.92409240924092406</v>
          </cell>
          <cell r="C150">
            <v>1.1981279251170047</v>
          </cell>
          <cell r="D150">
            <v>0.92669172932330823</v>
          </cell>
          <cell r="E150">
            <v>1.2953020134228188</v>
          </cell>
          <cell r="F150">
            <v>1.4162790697674419</v>
          </cell>
          <cell r="G150">
            <v>1.3465909090909092</v>
          </cell>
        </row>
        <row r="151">
          <cell r="A151">
            <v>35669</v>
          </cell>
          <cell r="B151">
            <v>0.91254125412541254</v>
          </cell>
          <cell r="C151">
            <v>1.2098283931357254</v>
          </cell>
          <cell r="D151">
            <v>0.94736842105263153</v>
          </cell>
          <cell r="E151">
            <v>1.2818791946308725</v>
          </cell>
          <cell r="F151">
            <v>1.3930232558139535</v>
          </cell>
          <cell r="G151">
            <v>1.3522727272727273</v>
          </cell>
        </row>
        <row r="152">
          <cell r="A152">
            <v>35670</v>
          </cell>
          <cell r="B152">
            <v>0.9092409240924092</v>
          </cell>
          <cell r="C152">
            <v>1.1989079563182528</v>
          </cell>
          <cell r="D152">
            <v>0.95864661654135341</v>
          </cell>
          <cell r="E152">
            <v>1.2785234899328859</v>
          </cell>
          <cell r="F152">
            <v>1.3651162790697675</v>
          </cell>
          <cell r="G152">
            <v>1.3522727272727273</v>
          </cell>
        </row>
        <row r="153">
          <cell r="A153">
            <v>35671</v>
          </cell>
          <cell r="B153">
            <v>0.90264026402640263</v>
          </cell>
          <cell r="C153">
            <v>1.1911076443057722</v>
          </cell>
          <cell r="D153">
            <v>0.95676691729323304</v>
          </cell>
          <cell r="E153">
            <v>1.2651006711409396</v>
          </cell>
          <cell r="F153">
            <v>1.3604651162790697</v>
          </cell>
          <cell r="G153">
            <v>1.3522727272727273</v>
          </cell>
        </row>
        <row r="154">
          <cell r="A154">
            <v>35674</v>
          </cell>
          <cell r="B154">
            <v>0.90264026402640263</v>
          </cell>
          <cell r="C154">
            <v>1.1911076443057722</v>
          </cell>
          <cell r="D154">
            <v>0.95676691729323304</v>
          </cell>
          <cell r="E154">
            <v>1.2651006711409396</v>
          </cell>
          <cell r="F154">
            <v>1.3604651162790697</v>
          </cell>
          <cell r="G154">
            <v>1.3522727272727273</v>
          </cell>
        </row>
        <row r="155">
          <cell r="A155">
            <v>35675</v>
          </cell>
          <cell r="B155">
            <v>0.94801980198019797</v>
          </cell>
          <cell r="C155">
            <v>1.2207488299531981</v>
          </cell>
          <cell r="D155">
            <v>0.97368421052631582</v>
          </cell>
          <cell r="E155">
            <v>1.2516778523489933</v>
          </cell>
          <cell r="F155">
            <v>1.3813953488372093</v>
          </cell>
          <cell r="G155">
            <v>1.3579545454545454</v>
          </cell>
        </row>
        <row r="156">
          <cell r="A156">
            <v>35676</v>
          </cell>
          <cell r="B156">
            <v>0.95049504950495045</v>
          </cell>
          <cell r="C156">
            <v>1.2394695787831513</v>
          </cell>
          <cell r="D156">
            <v>0.98872180451127822</v>
          </cell>
          <cell r="E156">
            <v>1.3087248322147651</v>
          </cell>
          <cell r="F156">
            <v>1.4075581395348837</v>
          </cell>
          <cell r="G156">
            <v>1.3636363636363635</v>
          </cell>
        </row>
        <row r="157">
          <cell r="A157">
            <v>35677</v>
          </cell>
          <cell r="B157">
            <v>0.94059405940594054</v>
          </cell>
          <cell r="C157">
            <v>1.2464898595943839</v>
          </cell>
          <cell r="D157">
            <v>0.97744360902255634</v>
          </cell>
          <cell r="E157">
            <v>1.2885906040268456</v>
          </cell>
          <cell r="F157">
            <v>1.4046511627906977</v>
          </cell>
          <cell r="G157">
            <v>1.3522727272727273</v>
          </cell>
        </row>
        <row r="158">
          <cell r="A158">
            <v>35678</v>
          </cell>
          <cell r="B158">
            <v>0.94884488448844884</v>
          </cell>
          <cell r="C158">
            <v>1.2636505460218408</v>
          </cell>
          <cell r="D158">
            <v>0.99812030075187974</v>
          </cell>
          <cell r="E158">
            <v>1.3120805369127517</v>
          </cell>
          <cell r="F158">
            <v>1.4395348837209303</v>
          </cell>
          <cell r="G158">
            <v>1.3522727272727273</v>
          </cell>
        </row>
        <row r="159">
          <cell r="A159">
            <v>35681</v>
          </cell>
          <cell r="B159">
            <v>0.94636963696369636</v>
          </cell>
          <cell r="C159">
            <v>1.2659906396255851</v>
          </cell>
          <cell r="D159">
            <v>0.99248120300751874</v>
          </cell>
          <cell r="E159">
            <v>1.2818791946308725</v>
          </cell>
          <cell r="F159">
            <v>1.4186046511627908</v>
          </cell>
          <cell r="G159">
            <v>1.3636363636363635</v>
          </cell>
        </row>
        <row r="160">
          <cell r="A160">
            <v>35682</v>
          </cell>
          <cell r="B160">
            <v>0.95049504950495045</v>
          </cell>
          <cell r="C160">
            <v>1.2730109204368174</v>
          </cell>
          <cell r="D160">
            <v>0.99624060150375937</v>
          </cell>
          <cell r="E160">
            <v>1.2953020134228188</v>
          </cell>
          <cell r="F160">
            <v>1.4209302325581394</v>
          </cell>
          <cell r="G160">
            <v>1.3579545454545454</v>
          </cell>
        </row>
        <row r="161">
          <cell r="A161">
            <v>35683</v>
          </cell>
          <cell r="B161">
            <v>0.95379537953795379</v>
          </cell>
          <cell r="C161">
            <v>1.2652106084243371</v>
          </cell>
          <cell r="D161">
            <v>0.99624060150375937</v>
          </cell>
          <cell r="E161">
            <v>1.2953020134228188</v>
          </cell>
          <cell r="F161">
            <v>1.4162790697674419</v>
          </cell>
          <cell r="G161">
            <v>1.3636363636363635</v>
          </cell>
        </row>
        <row r="162">
          <cell r="A162">
            <v>35684</v>
          </cell>
          <cell r="B162">
            <v>0.95049504950495045</v>
          </cell>
          <cell r="C162">
            <v>1.2480499219968799</v>
          </cell>
          <cell r="D162">
            <v>0.99060150375939848</v>
          </cell>
          <cell r="E162">
            <v>1.2785234899328859</v>
          </cell>
          <cell r="F162">
            <v>1.4395348837209303</v>
          </cell>
          <cell r="G162">
            <v>1.3579545454545454</v>
          </cell>
        </row>
        <row r="163">
          <cell r="A163">
            <v>35685</v>
          </cell>
          <cell r="B163">
            <v>0.98679867986798675</v>
          </cell>
          <cell r="C163">
            <v>1.2730109204368174</v>
          </cell>
          <cell r="D163">
            <v>1.013157894736842</v>
          </cell>
          <cell r="E163">
            <v>1.3389261744966443</v>
          </cell>
          <cell r="F163">
            <v>1.45</v>
          </cell>
          <cell r="G163">
            <v>1.3579545454545454</v>
          </cell>
        </row>
        <row r="164">
          <cell r="A164">
            <v>35688</v>
          </cell>
          <cell r="B164">
            <v>0.97689768976897695</v>
          </cell>
          <cell r="C164">
            <v>1.2862714508580344</v>
          </cell>
          <cell r="D164">
            <v>1.0018796992481203</v>
          </cell>
          <cell r="E164">
            <v>1.2885906040268456</v>
          </cell>
          <cell r="F164">
            <v>1.413953488372093</v>
          </cell>
          <cell r="G164">
            <v>1.3522727272727273</v>
          </cell>
        </row>
        <row r="165">
          <cell r="A165">
            <v>35689</v>
          </cell>
          <cell r="B165">
            <v>0.96534653465346532</v>
          </cell>
          <cell r="C165">
            <v>1.3213728549141965</v>
          </cell>
          <cell r="D165">
            <v>1.005639097744361</v>
          </cell>
          <cell r="E165">
            <v>1.3355704697986577</v>
          </cell>
          <cell r="F165">
            <v>1.4511627906976745</v>
          </cell>
          <cell r="G165">
            <v>1.3579545454545454</v>
          </cell>
        </row>
        <row r="166">
          <cell r="A166">
            <v>35690</v>
          </cell>
          <cell r="B166">
            <v>0.9636963696369637</v>
          </cell>
          <cell r="C166">
            <v>1.3237129485179406</v>
          </cell>
          <cell r="D166">
            <v>0.99436090225563911</v>
          </cell>
          <cell r="E166">
            <v>1.3355704697986577</v>
          </cell>
          <cell r="F166">
            <v>1.4279069767441861</v>
          </cell>
          <cell r="G166">
            <v>1.3636363636363635</v>
          </cell>
        </row>
        <row r="167">
          <cell r="A167">
            <v>35691</v>
          </cell>
          <cell r="B167">
            <v>0.96039603960396036</v>
          </cell>
          <cell r="C167">
            <v>1.3244929797191887</v>
          </cell>
          <cell r="D167">
            <v>1.0075187969924813</v>
          </cell>
          <cell r="E167">
            <v>1.3288590604026846</v>
          </cell>
          <cell r="F167">
            <v>1.430232558139535</v>
          </cell>
          <cell r="G167">
            <v>1.3636363636363635</v>
          </cell>
        </row>
        <row r="168">
          <cell r="A168">
            <v>35692</v>
          </cell>
          <cell r="B168">
            <v>0.96204620462046209</v>
          </cell>
          <cell r="C168">
            <v>1.3057722308892357</v>
          </cell>
          <cell r="D168">
            <v>1.0093984962406015</v>
          </cell>
          <cell r="E168">
            <v>1.3154362416107384</v>
          </cell>
          <cell r="F168">
            <v>1.4232558139534883</v>
          </cell>
          <cell r="G168">
            <v>1.3636363636363635</v>
          </cell>
        </row>
        <row r="169">
          <cell r="A169">
            <v>35695</v>
          </cell>
          <cell r="B169">
            <v>0.95709570957095713</v>
          </cell>
          <cell r="C169">
            <v>1.282371294851794</v>
          </cell>
          <cell r="D169">
            <v>1.0075187969924813</v>
          </cell>
          <cell r="E169">
            <v>1.3020134228187918</v>
          </cell>
          <cell r="F169">
            <v>1.4476744186046511</v>
          </cell>
          <cell r="G169">
            <v>1.3636363636363635</v>
          </cell>
        </row>
        <row r="170">
          <cell r="A170">
            <v>35696</v>
          </cell>
          <cell r="B170">
            <v>0.92574257425742579</v>
          </cell>
          <cell r="C170">
            <v>1.1692667706708268</v>
          </cell>
          <cell r="D170">
            <v>0.99812030075187974</v>
          </cell>
          <cell r="E170">
            <v>1.2785234899328859</v>
          </cell>
          <cell r="F170">
            <v>1.4313953488372093</v>
          </cell>
          <cell r="G170">
            <v>1.3636363636363635</v>
          </cell>
        </row>
        <row r="171">
          <cell r="A171">
            <v>35697</v>
          </cell>
          <cell r="B171">
            <v>0.92409240924092406</v>
          </cell>
          <cell r="C171">
            <v>1.1560062402496101</v>
          </cell>
          <cell r="D171">
            <v>0.98872180451127822</v>
          </cell>
          <cell r="E171">
            <v>1.2684563758389262</v>
          </cell>
          <cell r="F171">
            <v>1.4162790697674419</v>
          </cell>
          <cell r="G171">
            <v>1.3636363636363635</v>
          </cell>
        </row>
        <row r="172">
          <cell r="A172">
            <v>35698</v>
          </cell>
          <cell r="B172">
            <v>0.92079207920792083</v>
          </cell>
          <cell r="C172">
            <v>1.1248049921996879</v>
          </cell>
          <cell r="D172">
            <v>0.99436090225563911</v>
          </cell>
          <cell r="E172">
            <v>1.238255033557047</v>
          </cell>
          <cell r="F172">
            <v>1.3941860465116278</v>
          </cell>
          <cell r="G172">
            <v>1.3636363636363635</v>
          </cell>
        </row>
        <row r="173">
          <cell r="A173">
            <v>35699</v>
          </cell>
          <cell r="B173">
            <v>0.8952145214521452</v>
          </cell>
          <cell r="C173">
            <v>1.1294851794071763</v>
          </cell>
          <cell r="D173">
            <v>0.97556390977443608</v>
          </cell>
          <cell r="E173">
            <v>1.2550335570469799</v>
          </cell>
          <cell r="F173">
            <v>1.4511627906976745</v>
          </cell>
          <cell r="G173">
            <v>1.3636363636363635</v>
          </cell>
        </row>
        <row r="174">
          <cell r="A174">
            <v>35702</v>
          </cell>
          <cell r="B174">
            <v>0.88778877887788776</v>
          </cell>
          <cell r="C174">
            <v>1.0109204368174727</v>
          </cell>
          <cell r="D174">
            <v>0.96052631578947367</v>
          </cell>
          <cell r="E174">
            <v>1.2550335570469799</v>
          </cell>
          <cell r="F174">
            <v>1.4116279069767441</v>
          </cell>
          <cell r="G174">
            <v>1.3636363636363635</v>
          </cell>
        </row>
        <row r="175">
          <cell r="A175">
            <v>35703</v>
          </cell>
          <cell r="B175">
            <v>0.89933993399339929</v>
          </cell>
          <cell r="C175">
            <v>1.0163806552262091</v>
          </cell>
          <cell r="D175">
            <v>0.96240601503759393</v>
          </cell>
          <cell r="E175">
            <v>1.2785234899328859</v>
          </cell>
          <cell r="F175">
            <v>1.3930232558139535</v>
          </cell>
          <cell r="G175">
            <v>1.3636363636363635</v>
          </cell>
        </row>
        <row r="176">
          <cell r="A176">
            <v>35704</v>
          </cell>
          <cell r="B176">
            <v>0.88448844884488453</v>
          </cell>
          <cell r="C176">
            <v>0.99531981279251169</v>
          </cell>
          <cell r="D176">
            <v>0.97932330827067671</v>
          </cell>
          <cell r="E176">
            <v>1.2550335570469799</v>
          </cell>
          <cell r="F176">
            <v>1.336046511627907</v>
          </cell>
          <cell r="G176">
            <v>1.3636363636363635</v>
          </cell>
        </row>
        <row r="177">
          <cell r="A177">
            <v>35705</v>
          </cell>
          <cell r="B177">
            <v>0.88531353135313529</v>
          </cell>
          <cell r="C177">
            <v>0.97659906396255847</v>
          </cell>
          <cell r="D177">
            <v>0.96240601503759393</v>
          </cell>
          <cell r="E177">
            <v>1.1946308724832215</v>
          </cell>
          <cell r="F177">
            <v>1.3255813953488371</v>
          </cell>
          <cell r="G177">
            <v>1.3636363636363635</v>
          </cell>
        </row>
        <row r="178">
          <cell r="A178">
            <v>35706</v>
          </cell>
          <cell r="B178">
            <v>0.89603960396039606</v>
          </cell>
          <cell r="C178">
            <v>0.9726989079563183</v>
          </cell>
          <cell r="D178">
            <v>0.96240601503759393</v>
          </cell>
          <cell r="E178">
            <v>1.2516778523489933</v>
          </cell>
          <cell r="F178">
            <v>1.3720930232558139</v>
          </cell>
          <cell r="G178">
            <v>1.3636363636363635</v>
          </cell>
        </row>
        <row r="179">
          <cell r="A179">
            <v>35709</v>
          </cell>
          <cell r="B179">
            <v>0.90594059405940597</v>
          </cell>
          <cell r="C179">
            <v>0.9726989079563183</v>
          </cell>
          <cell r="D179">
            <v>0.95676691729323304</v>
          </cell>
          <cell r="E179">
            <v>1.2348993288590604</v>
          </cell>
          <cell r="F179">
            <v>1.3232558139534885</v>
          </cell>
          <cell r="G179">
            <v>1.3636363636363635</v>
          </cell>
        </row>
        <row r="180">
          <cell r="A180">
            <v>35710</v>
          </cell>
          <cell r="B180">
            <v>0.94059405940594054</v>
          </cell>
          <cell r="C180">
            <v>1.0015600624024961</v>
          </cell>
          <cell r="D180">
            <v>1.0037593984962405</v>
          </cell>
          <cell r="E180">
            <v>1.3154362416107384</v>
          </cell>
          <cell r="F180">
            <v>1.4267441860465115</v>
          </cell>
          <cell r="G180">
            <v>1.3636363636363635</v>
          </cell>
        </row>
        <row r="181">
          <cell r="A181">
            <v>35711</v>
          </cell>
          <cell r="B181">
            <v>0.92904290429042902</v>
          </cell>
          <cell r="C181">
            <v>0.98751950078003126</v>
          </cell>
          <cell r="D181">
            <v>0.99812030075187974</v>
          </cell>
          <cell r="E181">
            <v>1.2718120805369129</v>
          </cell>
          <cell r="F181">
            <v>1.4488372093023256</v>
          </cell>
          <cell r="G181">
            <v>1.3636363636363635</v>
          </cell>
        </row>
        <row r="182">
          <cell r="A182">
            <v>35712</v>
          </cell>
          <cell r="B182">
            <v>0.93234323432343236</v>
          </cell>
          <cell r="C182">
            <v>0.98595943837753508</v>
          </cell>
          <cell r="D182">
            <v>0.98308270676691734</v>
          </cell>
          <cell r="E182">
            <v>1.2785234899328859</v>
          </cell>
          <cell r="F182">
            <v>1.430232558139535</v>
          </cell>
          <cell r="G182">
            <v>1.3636363636363635</v>
          </cell>
        </row>
        <row r="183">
          <cell r="A183">
            <v>35713</v>
          </cell>
          <cell r="B183">
            <v>0.92079207920792083</v>
          </cell>
          <cell r="C183">
            <v>0.98049921996879874</v>
          </cell>
          <cell r="D183">
            <v>0.98308270676691734</v>
          </cell>
          <cell r="E183">
            <v>1.2651006711409396</v>
          </cell>
          <cell r="F183">
            <v>1.3720930232558139</v>
          </cell>
          <cell r="G183">
            <v>1.3636363636363635</v>
          </cell>
        </row>
        <row r="184">
          <cell r="A184">
            <v>35716</v>
          </cell>
          <cell r="B184">
            <v>0.91419141914191415</v>
          </cell>
          <cell r="C184">
            <v>0.99687987519500776</v>
          </cell>
          <cell r="D184">
            <v>0.98684210526315785</v>
          </cell>
          <cell r="E184">
            <v>1.2885906040268456</v>
          </cell>
          <cell r="F184">
            <v>1.4162790697674419</v>
          </cell>
          <cell r="G184">
            <v>1.3636363636363635</v>
          </cell>
        </row>
        <row r="185">
          <cell r="A185">
            <v>35717</v>
          </cell>
          <cell r="B185">
            <v>0.91914191419141911</v>
          </cell>
          <cell r="C185">
            <v>0.98985959438377535</v>
          </cell>
          <cell r="D185">
            <v>0.99248120300751874</v>
          </cell>
          <cell r="E185">
            <v>1.2818791946308725</v>
          </cell>
          <cell r="F185">
            <v>1.3767441860465117</v>
          </cell>
          <cell r="G185">
            <v>1.3636363636363635</v>
          </cell>
        </row>
        <row r="186">
          <cell r="A186">
            <v>35718</v>
          </cell>
          <cell r="B186">
            <v>0.91089108910891092</v>
          </cell>
          <cell r="C186">
            <v>0.98361934477379098</v>
          </cell>
          <cell r="D186">
            <v>0.98308270676691734</v>
          </cell>
          <cell r="E186">
            <v>1.2919463087248322</v>
          </cell>
          <cell r="F186">
            <v>1.3674418604651162</v>
          </cell>
          <cell r="G186">
            <v>1.3636363636363635</v>
          </cell>
        </row>
        <row r="187">
          <cell r="A187">
            <v>35719</v>
          </cell>
          <cell r="B187">
            <v>0.91419141914191415</v>
          </cell>
          <cell r="C187">
            <v>0.95865834633385338</v>
          </cell>
          <cell r="D187">
            <v>0.95864661654135341</v>
          </cell>
          <cell r="E187">
            <v>1.2651006711409396</v>
          </cell>
          <cell r="F187">
            <v>1.3465116279069766</v>
          </cell>
          <cell r="G187">
            <v>1.3636363636363635</v>
          </cell>
        </row>
        <row r="188">
          <cell r="A188">
            <v>35720</v>
          </cell>
          <cell r="B188">
            <v>0.90594059405940597</v>
          </cell>
          <cell r="C188">
            <v>0.93369734789391579</v>
          </cell>
          <cell r="D188">
            <v>0.96804511278195493</v>
          </cell>
          <cell r="E188">
            <v>1.2718120805369129</v>
          </cell>
          <cell r="F188">
            <v>1.3104651162790697</v>
          </cell>
          <cell r="G188">
            <v>1.3636363636363635</v>
          </cell>
        </row>
        <row r="189">
          <cell r="A189">
            <v>35723</v>
          </cell>
          <cell r="B189">
            <v>0.91584158415841588</v>
          </cell>
          <cell r="C189">
            <v>0.9430577223088924</v>
          </cell>
          <cell r="D189">
            <v>0.99624060150375937</v>
          </cell>
          <cell r="E189">
            <v>1.2986577181208054</v>
          </cell>
          <cell r="F189">
            <v>1.3511627906976744</v>
          </cell>
          <cell r="G189">
            <v>1.3636363636363635</v>
          </cell>
        </row>
        <row r="190">
          <cell r="A190">
            <v>35724</v>
          </cell>
          <cell r="B190">
            <v>0.94059405940594054</v>
          </cell>
          <cell r="C190">
            <v>0.96567862714508579</v>
          </cell>
          <cell r="D190">
            <v>0.98308270676691734</v>
          </cell>
          <cell r="E190">
            <v>1.3221476510067114</v>
          </cell>
          <cell r="F190">
            <v>1.3604651162790697</v>
          </cell>
          <cell r="G190">
            <v>1.3636363636363635</v>
          </cell>
        </row>
        <row r="191">
          <cell r="A191">
            <v>35725</v>
          </cell>
          <cell r="B191">
            <v>0.93151815181518149</v>
          </cell>
          <cell r="C191">
            <v>0.95865834633385338</v>
          </cell>
          <cell r="D191">
            <v>0.96992481203007519</v>
          </cell>
          <cell r="E191">
            <v>1.2818791946308725</v>
          </cell>
          <cell r="F191">
            <v>1.3627906976744186</v>
          </cell>
          <cell r="G191">
            <v>1.3636363636363635</v>
          </cell>
        </row>
        <row r="192">
          <cell r="A192">
            <v>35726</v>
          </cell>
          <cell r="B192">
            <v>0.93069306930693074</v>
          </cell>
          <cell r="C192">
            <v>0.95163806552262087</v>
          </cell>
          <cell r="D192">
            <v>0.96052631578947367</v>
          </cell>
          <cell r="E192">
            <v>1.2449664429530201</v>
          </cell>
          <cell r="F192">
            <v>1.3209302325581396</v>
          </cell>
          <cell r="G192">
            <v>1.3636363636363635</v>
          </cell>
        </row>
        <row r="193">
          <cell r="A193">
            <v>35727</v>
          </cell>
          <cell r="B193">
            <v>0.9092409240924092</v>
          </cell>
          <cell r="C193">
            <v>0.94071762870514819</v>
          </cell>
          <cell r="D193">
            <v>0.96240601503759393</v>
          </cell>
          <cell r="E193">
            <v>1.2147651006711409</v>
          </cell>
          <cell r="F193">
            <v>1.2790697674418605</v>
          </cell>
          <cell r="G193">
            <v>1.3636363636363635</v>
          </cell>
        </row>
        <row r="194">
          <cell r="A194">
            <v>35730</v>
          </cell>
          <cell r="B194">
            <v>0.83333333333333337</v>
          </cell>
          <cell r="C194">
            <v>0.86115444617784709</v>
          </cell>
          <cell r="D194">
            <v>0.89473684210526316</v>
          </cell>
          <cell r="E194">
            <v>1.1241610738255035</v>
          </cell>
          <cell r="F194">
            <v>0.4813953488372093</v>
          </cell>
          <cell r="G194">
            <v>1.3636363636363635</v>
          </cell>
        </row>
        <row r="195">
          <cell r="A195">
            <v>35731</v>
          </cell>
          <cell r="B195">
            <v>0.87458745874587462</v>
          </cell>
          <cell r="C195">
            <v>0.89781591263650551</v>
          </cell>
          <cell r="D195">
            <v>0.91917293233082709</v>
          </cell>
          <cell r="E195">
            <v>1.1543624161073827</v>
          </cell>
          <cell r="F195">
            <v>0.47209302325581393</v>
          </cell>
          <cell r="G195">
            <v>1.3636363636363635</v>
          </cell>
        </row>
        <row r="196">
          <cell r="A196">
            <v>35732</v>
          </cell>
          <cell r="B196">
            <v>0.85973597359735976</v>
          </cell>
          <cell r="C196">
            <v>0.90561622464898595</v>
          </cell>
          <cell r="D196">
            <v>0.90601503759398494</v>
          </cell>
          <cell r="E196">
            <v>1.1577181208053691</v>
          </cell>
          <cell r="F196">
            <v>0.5058139534883721</v>
          </cell>
          <cell r="G196">
            <v>1.3636363636363635</v>
          </cell>
        </row>
        <row r="197">
          <cell r="A197">
            <v>35733</v>
          </cell>
          <cell r="B197">
            <v>0.85313531353135319</v>
          </cell>
          <cell r="C197">
            <v>0.8931357254290172</v>
          </cell>
          <cell r="D197">
            <v>0.89097744360902253</v>
          </cell>
          <cell r="E197">
            <v>1.1208053691275168</v>
          </cell>
          <cell r="F197">
            <v>0.48023255813953486</v>
          </cell>
          <cell r="G197">
            <v>1.3636363636363635</v>
          </cell>
        </row>
        <row r="198">
          <cell r="A198">
            <v>35734</v>
          </cell>
          <cell r="B198">
            <v>0.8547854785478548</v>
          </cell>
          <cell r="C198">
            <v>0.88689547581903272</v>
          </cell>
          <cell r="D198">
            <v>0.86466165413533835</v>
          </cell>
          <cell r="E198">
            <v>1.1241610738255035</v>
          </cell>
          <cell r="F198">
            <v>0.48023255813953486</v>
          </cell>
          <cell r="G198">
            <v>1.3636363636363635</v>
          </cell>
        </row>
        <row r="199">
          <cell r="A199">
            <v>35737</v>
          </cell>
          <cell r="B199">
            <v>0.86138613861386137</v>
          </cell>
          <cell r="C199">
            <v>0.90717628705148201</v>
          </cell>
          <cell r="D199">
            <v>0.8778195488721805</v>
          </cell>
          <cell r="E199">
            <v>1.1677852348993289</v>
          </cell>
          <cell r="F199">
            <v>0.48372093023255813</v>
          </cell>
          <cell r="G199">
            <v>1.3636363636363635</v>
          </cell>
        </row>
        <row r="200">
          <cell r="A200">
            <v>35738</v>
          </cell>
          <cell r="B200">
            <v>0.85973597359735976</v>
          </cell>
          <cell r="C200">
            <v>0.92433697347893917</v>
          </cell>
          <cell r="D200">
            <v>0.88157894736842102</v>
          </cell>
          <cell r="E200">
            <v>1.1845637583892616</v>
          </cell>
          <cell r="F200">
            <v>0.47093023255813954</v>
          </cell>
          <cell r="G200">
            <v>1.3636363636363635</v>
          </cell>
        </row>
        <row r="201">
          <cell r="A201">
            <v>35739</v>
          </cell>
          <cell r="B201">
            <v>0.86138613861386137</v>
          </cell>
          <cell r="C201">
            <v>0.89937597503900157</v>
          </cell>
          <cell r="D201">
            <v>0.89473684210526316</v>
          </cell>
          <cell r="E201">
            <v>1.1845637583892616</v>
          </cell>
          <cell r="F201">
            <v>0.44418604651162791</v>
          </cell>
          <cell r="G201">
            <v>1.3636363636363635</v>
          </cell>
        </row>
        <row r="202">
          <cell r="A202">
            <v>35740</v>
          </cell>
          <cell r="B202">
            <v>0.90264026402640263</v>
          </cell>
          <cell r="C202">
            <v>0.90639625585023398</v>
          </cell>
          <cell r="D202">
            <v>0.89097744360902253</v>
          </cell>
          <cell r="E202">
            <v>1.2080536912751678</v>
          </cell>
          <cell r="F202">
            <v>0.45930232558139533</v>
          </cell>
          <cell r="G202">
            <v>1.3636363636363635</v>
          </cell>
        </row>
        <row r="203">
          <cell r="A203">
            <v>35741</v>
          </cell>
          <cell r="B203">
            <v>0.9273927392739274</v>
          </cell>
          <cell r="C203">
            <v>0.92667706708268327</v>
          </cell>
          <cell r="D203">
            <v>0.87593984962406013</v>
          </cell>
          <cell r="E203">
            <v>1.2013422818791946</v>
          </cell>
          <cell r="F203">
            <v>0.47325581395348837</v>
          </cell>
          <cell r="G203">
            <v>1.3636363636363635</v>
          </cell>
        </row>
        <row r="204">
          <cell r="A204">
            <v>35744</v>
          </cell>
          <cell r="B204">
            <v>0.94389438943894388</v>
          </cell>
          <cell r="C204">
            <v>0.94461778471138846</v>
          </cell>
          <cell r="D204">
            <v>0.89473684210526316</v>
          </cell>
          <cell r="E204">
            <v>1.2214765100671141</v>
          </cell>
          <cell r="F204">
            <v>0.46046511627906977</v>
          </cell>
          <cell r="G204">
            <v>1.3636363636363635</v>
          </cell>
        </row>
        <row r="205">
          <cell r="A205">
            <v>35745</v>
          </cell>
          <cell r="B205">
            <v>0.94884488448844884</v>
          </cell>
          <cell r="C205">
            <v>0.97191887675507016</v>
          </cell>
          <cell r="D205">
            <v>0.92105263157894735</v>
          </cell>
          <cell r="E205">
            <v>1.2214765100671141</v>
          </cell>
          <cell r="F205">
            <v>0.46395348837209305</v>
          </cell>
          <cell r="G205">
            <v>1.3636363636363635</v>
          </cell>
        </row>
        <row r="206">
          <cell r="A206">
            <v>35746</v>
          </cell>
          <cell r="B206">
            <v>0.9092409240924092</v>
          </cell>
          <cell r="C206">
            <v>0.96099843993759748</v>
          </cell>
          <cell r="D206">
            <v>0.90601503759398494</v>
          </cell>
          <cell r="E206">
            <v>1.1812080536912752</v>
          </cell>
          <cell r="F206">
            <v>0.44534883720930235</v>
          </cell>
          <cell r="G206">
            <v>1.3636363636363635</v>
          </cell>
        </row>
        <row r="207">
          <cell r="A207">
            <v>35747</v>
          </cell>
          <cell r="B207">
            <v>0.91254125412541254</v>
          </cell>
          <cell r="C207">
            <v>0.95865834633385338</v>
          </cell>
          <cell r="D207">
            <v>0.91541353383458646</v>
          </cell>
          <cell r="E207">
            <v>1.1644295302013423</v>
          </cell>
          <cell r="F207">
            <v>0.43604651162790697</v>
          </cell>
          <cell r="G207">
            <v>1.3636363636363635</v>
          </cell>
        </row>
        <row r="208">
          <cell r="A208">
            <v>35748</v>
          </cell>
          <cell r="B208">
            <v>0.89768976897689767</v>
          </cell>
          <cell r="C208">
            <v>0.96723868954758185</v>
          </cell>
          <cell r="D208">
            <v>0.89473684210526316</v>
          </cell>
          <cell r="E208">
            <v>1.1644295302013423</v>
          </cell>
          <cell r="F208">
            <v>0.46279069767441861</v>
          </cell>
          <cell r="G208">
            <v>1.3636363636363635</v>
          </cell>
        </row>
        <row r="209">
          <cell r="A209">
            <v>35751</v>
          </cell>
          <cell r="B209">
            <v>0.90429042904290424</v>
          </cell>
          <cell r="C209">
            <v>0.98595943837753508</v>
          </cell>
          <cell r="D209">
            <v>0.90601503759398494</v>
          </cell>
          <cell r="E209">
            <v>1.1946308724832215</v>
          </cell>
          <cell r="F209">
            <v>0.44883720930232557</v>
          </cell>
          <cell r="G209">
            <v>1.3636363636363635</v>
          </cell>
        </row>
        <row r="210">
          <cell r="A210">
            <v>35752</v>
          </cell>
          <cell r="B210">
            <v>0.89273927392739272</v>
          </cell>
          <cell r="C210">
            <v>0.9773790951638065</v>
          </cell>
          <cell r="D210">
            <v>0.89849624060150379</v>
          </cell>
          <cell r="E210">
            <v>1.1979865771812082</v>
          </cell>
          <cell r="F210">
            <v>0.4325581395348837</v>
          </cell>
          <cell r="G210">
            <v>1.3636363636363635</v>
          </cell>
        </row>
        <row r="211">
          <cell r="A211">
            <v>35753</v>
          </cell>
          <cell r="B211">
            <v>0.89603960396039606</v>
          </cell>
          <cell r="C211">
            <v>0.97581903276131043</v>
          </cell>
          <cell r="D211">
            <v>0.87969924812030076</v>
          </cell>
          <cell r="E211">
            <v>1.1711409395973154</v>
          </cell>
          <cell r="F211">
            <v>0.44069767441860463</v>
          </cell>
          <cell r="G211">
            <v>1.3636363636363635</v>
          </cell>
        </row>
        <row r="212">
          <cell r="A212">
            <v>35754</v>
          </cell>
          <cell r="B212">
            <v>0.87128712871287128</v>
          </cell>
          <cell r="C212">
            <v>0.9726989079563183</v>
          </cell>
          <cell r="D212">
            <v>0.90037593984962405</v>
          </cell>
          <cell r="E212">
            <v>1.1812080536912752</v>
          </cell>
          <cell r="F212">
            <v>0.4325581395348837</v>
          </cell>
          <cell r="G212">
            <v>1.3636363636363635</v>
          </cell>
        </row>
        <row r="213">
          <cell r="A213">
            <v>35755</v>
          </cell>
          <cell r="B213">
            <v>0.88613861386138615</v>
          </cell>
          <cell r="C213">
            <v>0.97035881435257409</v>
          </cell>
          <cell r="D213">
            <v>0.8928571428571429</v>
          </cell>
          <cell r="E213">
            <v>1.1912751677852349</v>
          </cell>
          <cell r="F213">
            <v>0.42674418604651165</v>
          </cell>
          <cell r="G213">
            <v>1.3636363636363635</v>
          </cell>
        </row>
        <row r="214">
          <cell r="A214">
            <v>35758</v>
          </cell>
          <cell r="B214">
            <v>0.86468646864686471</v>
          </cell>
          <cell r="C214">
            <v>0.94929797191887677</v>
          </cell>
          <cell r="D214">
            <v>0.8928571428571429</v>
          </cell>
          <cell r="E214">
            <v>1.174496644295302</v>
          </cell>
          <cell r="F214">
            <v>0.42441860465116277</v>
          </cell>
          <cell r="G214">
            <v>1.3636363636363635</v>
          </cell>
        </row>
        <row r="215">
          <cell r="A215">
            <v>35759</v>
          </cell>
          <cell r="B215">
            <v>0.68151815181518149</v>
          </cell>
          <cell r="C215">
            <v>0.93369734789391579</v>
          </cell>
          <cell r="D215">
            <v>0.88721804511278191</v>
          </cell>
          <cell r="E215">
            <v>1.1812080536912752</v>
          </cell>
          <cell r="F215">
            <v>0.42790697674418604</v>
          </cell>
          <cell r="G215">
            <v>1.3636363636363635</v>
          </cell>
        </row>
        <row r="216">
          <cell r="A216">
            <v>35760</v>
          </cell>
          <cell r="B216">
            <v>0.70792079207920788</v>
          </cell>
          <cell r="C216">
            <v>0.93447737909516382</v>
          </cell>
          <cell r="D216">
            <v>0.84774436090225569</v>
          </cell>
          <cell r="E216">
            <v>1.1845637583892616</v>
          </cell>
          <cell r="F216">
            <v>0.43604651162790697</v>
          </cell>
          <cell r="G216">
            <v>1.3636363636363635</v>
          </cell>
        </row>
        <row r="217">
          <cell r="A217">
            <v>35761</v>
          </cell>
          <cell r="B217">
            <v>0.70792079207920788</v>
          </cell>
          <cell r="C217">
            <v>0.93447737909516382</v>
          </cell>
          <cell r="D217">
            <v>0.84774436090225569</v>
          </cell>
          <cell r="E217">
            <v>1.1845637583892616</v>
          </cell>
          <cell r="F217">
            <v>0.43604651162790697</v>
          </cell>
          <cell r="G217">
            <v>1.3636363636363635</v>
          </cell>
        </row>
        <row r="218">
          <cell r="A218">
            <v>35762</v>
          </cell>
          <cell r="B218">
            <v>0.70957095709570961</v>
          </cell>
          <cell r="C218">
            <v>0.93603744149765988</v>
          </cell>
          <cell r="D218">
            <v>0.84398496240601506</v>
          </cell>
          <cell r="E218">
            <v>1.1912751677852349</v>
          </cell>
          <cell r="F218">
            <v>0.44418604651162791</v>
          </cell>
          <cell r="G218">
            <v>1.3636363636363635</v>
          </cell>
        </row>
        <row r="219">
          <cell r="A219">
            <v>35765</v>
          </cell>
          <cell r="B219">
            <v>0.72277227722772275</v>
          </cell>
          <cell r="C219">
            <v>0.96723868954758185</v>
          </cell>
          <cell r="D219">
            <v>0.85902255639097747</v>
          </cell>
          <cell r="E219">
            <v>1.2281879194630871</v>
          </cell>
          <cell r="F219">
            <v>0.45348837209302323</v>
          </cell>
          <cell r="G219">
            <v>1.3636363636363635</v>
          </cell>
        </row>
        <row r="220">
          <cell r="A220">
            <v>35766</v>
          </cell>
          <cell r="B220">
            <v>0.70132013201320131</v>
          </cell>
          <cell r="C220">
            <v>0.98283931357254295</v>
          </cell>
          <cell r="D220">
            <v>0.84586466165413532</v>
          </cell>
          <cell r="E220">
            <v>1.2080536912751678</v>
          </cell>
          <cell r="F220">
            <v>0.43720930232558142</v>
          </cell>
          <cell r="G220">
            <v>1.3636363636363635</v>
          </cell>
        </row>
        <row r="221">
          <cell r="A221">
            <v>35767</v>
          </cell>
          <cell r="B221">
            <v>0.71122112211221122</v>
          </cell>
          <cell r="C221">
            <v>1.0015600624024961</v>
          </cell>
          <cell r="D221">
            <v>0.84586466165413532</v>
          </cell>
          <cell r="E221">
            <v>1.1879194630872483</v>
          </cell>
          <cell r="F221">
            <v>0.44186046511627908</v>
          </cell>
          <cell r="G221">
            <v>1.3636363636363635</v>
          </cell>
        </row>
        <row r="222">
          <cell r="A222">
            <v>35768</v>
          </cell>
          <cell r="B222">
            <v>0.70709570957095713</v>
          </cell>
          <cell r="C222">
            <v>0.9929797191887676</v>
          </cell>
          <cell r="D222">
            <v>0.84210526315789469</v>
          </cell>
          <cell r="E222">
            <v>1.2483221476510067</v>
          </cell>
          <cell r="F222">
            <v>0.39302325581395348</v>
          </cell>
          <cell r="G222">
            <v>1.3636363636363635</v>
          </cell>
        </row>
        <row r="223">
          <cell r="A223">
            <v>35769</v>
          </cell>
          <cell r="B223">
            <v>0.71452145214521456</v>
          </cell>
          <cell r="C223">
            <v>0.99687987519500776</v>
          </cell>
          <cell r="D223">
            <v>0.84210526315789469</v>
          </cell>
          <cell r="E223">
            <v>1.2583892617449663</v>
          </cell>
          <cell r="F223">
            <v>0.413953488372093</v>
          </cell>
          <cell r="G223">
            <v>1.3636363636363635</v>
          </cell>
        </row>
        <row r="224">
          <cell r="A224">
            <v>35772</v>
          </cell>
          <cell r="B224">
            <v>0.72277227722772275</v>
          </cell>
          <cell r="C224">
            <v>0.98673946957878311</v>
          </cell>
          <cell r="D224">
            <v>0.82518796992481203</v>
          </cell>
          <cell r="E224">
            <v>1.2483221476510067</v>
          </cell>
          <cell r="F224">
            <v>0.39767441860465114</v>
          </cell>
          <cell r="G224">
            <v>1.3636363636363635</v>
          </cell>
        </row>
        <row r="225">
          <cell r="A225">
            <v>35773</v>
          </cell>
          <cell r="B225">
            <v>0.71617161716171618</v>
          </cell>
          <cell r="C225">
            <v>0.99219968798751945</v>
          </cell>
          <cell r="D225">
            <v>0.80639097744360899</v>
          </cell>
          <cell r="E225">
            <v>1.2751677852348993</v>
          </cell>
          <cell r="F225">
            <v>0.37325581395348839</v>
          </cell>
          <cell r="G225">
            <v>1.3636363636363635</v>
          </cell>
        </row>
        <row r="226">
          <cell r="A226">
            <v>35774</v>
          </cell>
          <cell r="B226">
            <v>0.70792079207920788</v>
          </cell>
          <cell r="C226">
            <v>0.98751950078003126</v>
          </cell>
          <cell r="D226">
            <v>0.76315789473684215</v>
          </cell>
          <cell r="E226">
            <v>1.1476510067114094</v>
          </cell>
          <cell r="F226">
            <v>0.31860465116279069</v>
          </cell>
          <cell r="G226">
            <v>1.3636363636363635</v>
          </cell>
        </row>
        <row r="227">
          <cell r="A227">
            <v>35775</v>
          </cell>
          <cell r="B227">
            <v>0.70709570957095713</v>
          </cell>
          <cell r="C227">
            <v>0.9750390015600624</v>
          </cell>
          <cell r="D227">
            <v>0.75939849624060152</v>
          </cell>
          <cell r="E227">
            <v>1.1275167785234899</v>
          </cell>
          <cell r="F227">
            <v>0.30813953488372092</v>
          </cell>
          <cell r="G227">
            <v>1.3636363636363635</v>
          </cell>
        </row>
        <row r="228">
          <cell r="A228">
            <v>35776</v>
          </cell>
          <cell r="B228">
            <v>0.70297029702970293</v>
          </cell>
          <cell r="C228">
            <v>0.98517940717628705</v>
          </cell>
          <cell r="D228">
            <v>0.75939849624060152</v>
          </cell>
          <cell r="E228">
            <v>1.1241610738255035</v>
          </cell>
          <cell r="F228">
            <v>0.28953488372093023</v>
          </cell>
          <cell r="G228">
            <v>1.3636363636363635</v>
          </cell>
        </row>
        <row r="229">
          <cell r="A229">
            <v>35779</v>
          </cell>
          <cell r="B229">
            <v>0.71122112211221122</v>
          </cell>
          <cell r="C229">
            <v>1.0031201248049921</v>
          </cell>
          <cell r="D229">
            <v>0.73684210526315785</v>
          </cell>
          <cell r="E229">
            <v>1.1174496644295302</v>
          </cell>
          <cell r="F229">
            <v>0.2930232558139535</v>
          </cell>
          <cell r="G229">
            <v>1.3636363636363635</v>
          </cell>
        </row>
        <row r="230">
          <cell r="A230">
            <v>35780</v>
          </cell>
          <cell r="B230">
            <v>0.71947194719471952</v>
          </cell>
          <cell r="C230">
            <v>0.99375975039001563</v>
          </cell>
          <cell r="D230">
            <v>0.73872180451127822</v>
          </cell>
          <cell r="E230">
            <v>1.0906040268456376</v>
          </cell>
          <cell r="F230">
            <v>0.30116279069767443</v>
          </cell>
          <cell r="G230">
            <v>1.3636363636363635</v>
          </cell>
        </row>
        <row r="231">
          <cell r="A231">
            <v>35781</v>
          </cell>
          <cell r="B231">
            <v>0.71782178217821779</v>
          </cell>
          <cell r="C231">
            <v>0.98439937597503901</v>
          </cell>
          <cell r="D231">
            <v>0.75375939849624063</v>
          </cell>
          <cell r="E231">
            <v>1.080536912751678</v>
          </cell>
          <cell r="F231">
            <v>0.3</v>
          </cell>
          <cell r="G231">
            <v>1.3636363636363635</v>
          </cell>
        </row>
        <row r="232">
          <cell r="A232">
            <v>35782</v>
          </cell>
          <cell r="B232">
            <v>0.71122112211221122</v>
          </cell>
          <cell r="C232">
            <v>0.86739469578783146</v>
          </cell>
          <cell r="D232">
            <v>0.71240601503759393</v>
          </cell>
          <cell r="E232">
            <v>1.0671140939597314</v>
          </cell>
          <cell r="F232">
            <v>0.27790697674418607</v>
          </cell>
          <cell r="G232">
            <v>1.3636363636363635</v>
          </cell>
        </row>
        <row r="233">
          <cell r="A233">
            <v>35783</v>
          </cell>
          <cell r="B233">
            <v>0.70379537953795379</v>
          </cell>
          <cell r="C233">
            <v>0.84789391575663031</v>
          </cell>
          <cell r="D233">
            <v>0.68045112781954886</v>
          </cell>
          <cell r="E233">
            <v>1.0503355704697988</v>
          </cell>
          <cell r="F233">
            <v>0.28255813953488373</v>
          </cell>
          <cell r="G233">
            <v>1.3636363636363635</v>
          </cell>
        </row>
        <row r="234">
          <cell r="A234">
            <v>35786</v>
          </cell>
          <cell r="B234">
            <v>0.71947194719471952</v>
          </cell>
          <cell r="C234">
            <v>0.8408736349453978</v>
          </cell>
          <cell r="D234">
            <v>0.68045112781954886</v>
          </cell>
          <cell r="E234">
            <v>1.0402684563758389</v>
          </cell>
          <cell r="F234">
            <v>0.28139534883720929</v>
          </cell>
          <cell r="G234">
            <v>1.3636363636363635</v>
          </cell>
        </row>
        <row r="235">
          <cell r="A235">
            <v>35787</v>
          </cell>
          <cell r="B235">
            <v>0.70627062706270627</v>
          </cell>
          <cell r="C235">
            <v>0.8408736349453978</v>
          </cell>
          <cell r="D235">
            <v>0.67669172932330823</v>
          </cell>
          <cell r="E235">
            <v>1.0201342281879195</v>
          </cell>
          <cell r="F235">
            <v>0.27209302325581397</v>
          </cell>
          <cell r="G235">
            <v>1.3636363636363635</v>
          </cell>
        </row>
        <row r="236">
          <cell r="A236">
            <v>35788</v>
          </cell>
          <cell r="B236">
            <v>0.70297029702970293</v>
          </cell>
          <cell r="C236">
            <v>0.83619344773790949</v>
          </cell>
          <cell r="D236">
            <v>0.68421052631578949</v>
          </cell>
          <cell r="E236">
            <v>1.0134228187919463</v>
          </cell>
          <cell r="F236">
            <v>0.26976744186046514</v>
          </cell>
          <cell r="G236">
            <v>1.3636363636363635</v>
          </cell>
        </row>
        <row r="237">
          <cell r="A237">
            <v>35789</v>
          </cell>
          <cell r="B237">
            <v>0.70297029702970293</v>
          </cell>
          <cell r="C237">
            <v>0.83619344773790949</v>
          </cell>
          <cell r="D237">
            <v>0.68421052631578949</v>
          </cell>
          <cell r="E237">
            <v>1.0134228187919463</v>
          </cell>
          <cell r="F237">
            <v>0.26976744186046514</v>
          </cell>
          <cell r="G237">
            <v>1.3636363636363635</v>
          </cell>
        </row>
        <row r="238">
          <cell r="A238">
            <v>35790</v>
          </cell>
          <cell r="B238">
            <v>0.70462046204620465</v>
          </cell>
          <cell r="C238">
            <v>0.8408736349453978</v>
          </cell>
          <cell r="D238">
            <v>0.68233082706766912</v>
          </cell>
          <cell r="E238">
            <v>1.0134228187919463</v>
          </cell>
          <cell r="F238">
            <v>0.2686046511627907</v>
          </cell>
          <cell r="G238">
            <v>1.3636363636363635</v>
          </cell>
        </row>
        <row r="239">
          <cell r="A239">
            <v>35793</v>
          </cell>
          <cell r="B239">
            <v>0.68976897689768979</v>
          </cell>
          <cell r="C239">
            <v>0.84165366614664583</v>
          </cell>
          <cell r="D239">
            <v>0.68045112781954886</v>
          </cell>
          <cell r="E239">
            <v>1.0335570469798658</v>
          </cell>
          <cell r="F239">
            <v>0.2686046511627907</v>
          </cell>
          <cell r="G239">
            <v>1.3636363636363635</v>
          </cell>
        </row>
        <row r="240">
          <cell r="A240">
            <v>35794</v>
          </cell>
          <cell r="B240">
            <v>0.69471947194719474</v>
          </cell>
          <cell r="C240">
            <v>0.87363494539781594</v>
          </cell>
          <cell r="D240">
            <v>0.6992481203007519</v>
          </cell>
          <cell r="E240">
            <v>1.080536912751678</v>
          </cell>
          <cell r="F240">
            <v>0.28837209302325584</v>
          </cell>
          <cell r="G240">
            <v>1.3636363636363635</v>
          </cell>
        </row>
        <row r="241">
          <cell r="A241">
            <v>35795</v>
          </cell>
          <cell r="B241">
            <v>0.6914191419141914</v>
          </cell>
          <cell r="C241">
            <v>0.88065522620904835</v>
          </cell>
          <cell r="D241">
            <v>0.66917293233082709</v>
          </cell>
          <cell r="E241">
            <v>1.1140939597315436</v>
          </cell>
          <cell r="F241">
            <v>0.28953488372093023</v>
          </cell>
          <cell r="G241">
            <v>1.3636363636363635</v>
          </cell>
        </row>
        <row r="242">
          <cell r="A242">
            <v>35796</v>
          </cell>
          <cell r="B242">
            <v>0.6914191419141914</v>
          </cell>
          <cell r="C242">
            <v>0.88065522620904835</v>
          </cell>
          <cell r="D242">
            <v>0.66917293233082709</v>
          </cell>
          <cell r="E242">
            <v>1.1140939597315436</v>
          </cell>
          <cell r="F242">
            <v>0.28953488372093023</v>
          </cell>
          <cell r="G242">
            <v>1.3636363636363635</v>
          </cell>
        </row>
        <row r="243">
          <cell r="A243">
            <v>35797</v>
          </cell>
          <cell r="B243">
            <v>0.69636963696369636</v>
          </cell>
          <cell r="C243">
            <v>0.87363494539781594</v>
          </cell>
          <cell r="D243">
            <v>0.69548872180451127</v>
          </cell>
          <cell r="E243">
            <v>1.1342281879194631</v>
          </cell>
          <cell r="F243">
            <v>0.31860465116279069</v>
          </cell>
          <cell r="G243">
            <v>1.3636363636363635</v>
          </cell>
        </row>
        <row r="244">
          <cell r="A244">
            <v>35800</v>
          </cell>
          <cell r="B244">
            <v>0.68811881188118806</v>
          </cell>
          <cell r="C244">
            <v>0.87831513260530425</v>
          </cell>
          <cell r="D244">
            <v>0.69548872180451127</v>
          </cell>
          <cell r="E244">
            <v>1.1409395973154361</v>
          </cell>
          <cell r="F244">
            <v>0.33953488372093021</v>
          </cell>
          <cell r="G244">
            <v>1.3636363636363635</v>
          </cell>
        </row>
        <row r="245">
          <cell r="A245">
            <v>35801</v>
          </cell>
          <cell r="B245">
            <v>0.66666666666666663</v>
          </cell>
          <cell r="C245">
            <v>0.9024960998439937</v>
          </cell>
          <cell r="D245">
            <v>0.69172932330827064</v>
          </cell>
          <cell r="E245">
            <v>1.1140939597315436</v>
          </cell>
          <cell r="F245">
            <v>0.32558139534883723</v>
          </cell>
          <cell r="G245">
            <v>1.3636363636363635</v>
          </cell>
        </row>
        <row r="246">
          <cell r="A246">
            <v>35802</v>
          </cell>
          <cell r="B246">
            <v>0.72607260726072609</v>
          </cell>
          <cell r="C246">
            <v>0.91107644305772228</v>
          </cell>
          <cell r="D246">
            <v>0.73308270676691734</v>
          </cell>
          <cell r="E246">
            <v>1.1677852348993289</v>
          </cell>
          <cell r="F246">
            <v>0.3174418604651163</v>
          </cell>
          <cell r="G246">
            <v>1.3636363636363635</v>
          </cell>
        </row>
        <row r="247">
          <cell r="A247">
            <v>35803</v>
          </cell>
          <cell r="B247">
            <v>0.68646864686468645</v>
          </cell>
          <cell r="C247">
            <v>0.88767550702028086</v>
          </cell>
          <cell r="D247">
            <v>0.74060150375939848</v>
          </cell>
          <cell r="E247">
            <v>1.1174496644295302</v>
          </cell>
          <cell r="F247">
            <v>0.30465116279069765</v>
          </cell>
          <cell r="G247">
            <v>1.3636363636363635</v>
          </cell>
        </row>
        <row r="248">
          <cell r="A248">
            <v>35804</v>
          </cell>
          <cell r="B248">
            <v>0.65841584158415845</v>
          </cell>
          <cell r="C248">
            <v>0.86895475819032764</v>
          </cell>
          <cell r="D248">
            <v>0.74060150375939848</v>
          </cell>
          <cell r="E248">
            <v>1.0536912751677852</v>
          </cell>
          <cell r="F248">
            <v>0.29186046511627906</v>
          </cell>
          <cell r="G248">
            <v>1.3636363636363635</v>
          </cell>
        </row>
        <row r="249">
          <cell r="A249">
            <v>35807</v>
          </cell>
          <cell r="B249">
            <v>0.65676567656765672</v>
          </cell>
          <cell r="C249">
            <v>0.87909516380655228</v>
          </cell>
          <cell r="D249">
            <v>0.74060150375939848</v>
          </cell>
          <cell r="E249">
            <v>1.0738255033557047</v>
          </cell>
          <cell r="F249">
            <v>0.28255813953488373</v>
          </cell>
          <cell r="G249">
            <v>1.3636363636363635</v>
          </cell>
        </row>
        <row r="250">
          <cell r="A250">
            <v>35808</v>
          </cell>
          <cell r="B250">
            <v>0.66666666666666663</v>
          </cell>
          <cell r="C250">
            <v>0.87753510140405622</v>
          </cell>
          <cell r="D250">
            <v>0.73684210526315785</v>
          </cell>
          <cell r="E250">
            <v>1.0604026845637584</v>
          </cell>
          <cell r="F250">
            <v>0.28720930232558139</v>
          </cell>
          <cell r="G250">
            <v>1.3636363636363635</v>
          </cell>
        </row>
        <row r="251">
          <cell r="A251">
            <v>35809</v>
          </cell>
          <cell r="B251">
            <v>0.68316831683168322</v>
          </cell>
          <cell r="C251">
            <v>0.87597503900156004</v>
          </cell>
          <cell r="D251">
            <v>0.72556390977443608</v>
          </cell>
          <cell r="E251">
            <v>1.0939597315436242</v>
          </cell>
          <cell r="F251">
            <v>0.29534883720930233</v>
          </cell>
          <cell r="G251">
            <v>1.3636363636363635</v>
          </cell>
        </row>
        <row r="252">
          <cell r="A252">
            <v>35810</v>
          </cell>
          <cell r="B252">
            <v>0.71287128712871284</v>
          </cell>
          <cell r="C252">
            <v>0.89235569422776906</v>
          </cell>
          <cell r="D252">
            <v>0.73496240601503759</v>
          </cell>
          <cell r="E252">
            <v>1.0704697986577181</v>
          </cell>
          <cell r="F252">
            <v>0.29418604651162789</v>
          </cell>
          <cell r="G252">
            <v>1.3636363636363635</v>
          </cell>
        </row>
        <row r="253">
          <cell r="A253">
            <v>35811</v>
          </cell>
          <cell r="B253">
            <v>0.7277227722772277</v>
          </cell>
          <cell r="C253">
            <v>0.89703588143525737</v>
          </cell>
          <cell r="D253">
            <v>0.75187969924812026</v>
          </cell>
          <cell r="E253">
            <v>1.0838926174496644</v>
          </cell>
          <cell r="F253">
            <v>0.29534883720930233</v>
          </cell>
          <cell r="G253">
            <v>1.3636363636363635</v>
          </cell>
        </row>
        <row r="254">
          <cell r="A254">
            <v>35814</v>
          </cell>
          <cell r="B254">
            <v>0.7277227722772277</v>
          </cell>
          <cell r="C254">
            <v>0.89703588143525737</v>
          </cell>
          <cell r="D254">
            <v>0.75187969924812026</v>
          </cell>
          <cell r="E254">
            <v>1.0838926174496644</v>
          </cell>
          <cell r="F254">
            <v>0.29534883720930233</v>
          </cell>
          <cell r="G254">
            <v>1.3636363636363635</v>
          </cell>
        </row>
        <row r="255">
          <cell r="A255">
            <v>35815</v>
          </cell>
          <cell r="B255">
            <v>0.73019801980198018</v>
          </cell>
          <cell r="C255">
            <v>0.90873634945397819</v>
          </cell>
          <cell r="D255">
            <v>0.77067669172932329</v>
          </cell>
          <cell r="E255">
            <v>1.0738255033557047</v>
          </cell>
          <cell r="F255">
            <v>0.27906976744186046</v>
          </cell>
          <cell r="G255">
            <v>1.3636363636363635</v>
          </cell>
        </row>
        <row r="256">
          <cell r="A256">
            <v>35816</v>
          </cell>
          <cell r="B256">
            <v>0.76567656765676573</v>
          </cell>
          <cell r="C256">
            <v>0.91575663026521059</v>
          </cell>
          <cell r="D256">
            <v>0.77631578947368418</v>
          </cell>
          <cell r="E256">
            <v>1.0704697986577181</v>
          </cell>
          <cell r="F256">
            <v>0.27209302325581397</v>
          </cell>
          <cell r="G256">
            <v>1.3636363636363635</v>
          </cell>
        </row>
        <row r="257">
          <cell r="A257">
            <v>35817</v>
          </cell>
          <cell r="B257">
            <v>0.7722772277227723</v>
          </cell>
          <cell r="C257">
            <v>0.92823712948517945</v>
          </cell>
          <cell r="D257">
            <v>0.77819548872180455</v>
          </cell>
          <cell r="E257">
            <v>1.063758389261745</v>
          </cell>
          <cell r="F257">
            <v>0.2744186046511628</v>
          </cell>
          <cell r="G257">
            <v>1.3636363636363635</v>
          </cell>
        </row>
        <row r="258">
          <cell r="A258">
            <v>35818</v>
          </cell>
          <cell r="B258">
            <v>0.77516501650165015</v>
          </cell>
          <cell r="C258">
            <v>0.92199687987519496</v>
          </cell>
          <cell r="D258">
            <v>0.75563909774436089</v>
          </cell>
          <cell r="E258">
            <v>1.0469798657718121</v>
          </cell>
          <cell r="F258">
            <v>0.27325581395348836</v>
          </cell>
          <cell r="G258">
            <v>1.3636363636363635</v>
          </cell>
        </row>
        <row r="259">
          <cell r="A259">
            <v>35821</v>
          </cell>
          <cell r="B259">
            <v>0.7722772277227723</v>
          </cell>
          <cell r="C259">
            <v>0.93447737909516382</v>
          </cell>
          <cell r="D259">
            <v>0.74812030075187974</v>
          </cell>
          <cell r="E259">
            <v>1.0604026845637584</v>
          </cell>
          <cell r="F259">
            <v>0.27093023255813953</v>
          </cell>
          <cell r="G259">
            <v>1.3636363636363635</v>
          </cell>
        </row>
        <row r="260">
          <cell r="A260">
            <v>35822</v>
          </cell>
          <cell r="B260">
            <v>0.78382838283828382</v>
          </cell>
          <cell r="C260">
            <v>0.94929797191887677</v>
          </cell>
          <cell r="D260">
            <v>0.75187969924812026</v>
          </cell>
          <cell r="E260">
            <v>1.0704697986577181</v>
          </cell>
          <cell r="F260">
            <v>0.2686046511627907</v>
          </cell>
          <cell r="G260">
            <v>1.3636363636363635</v>
          </cell>
        </row>
        <row r="261">
          <cell r="A261">
            <v>35823</v>
          </cell>
          <cell r="B261">
            <v>0.77557755775577553</v>
          </cell>
          <cell r="C261">
            <v>0.94149765990639622</v>
          </cell>
          <cell r="D261">
            <v>0.76879699248120303</v>
          </cell>
          <cell r="E261">
            <v>1.0771812080536913</v>
          </cell>
          <cell r="F261">
            <v>0.26279069767441859</v>
          </cell>
          <cell r="G261">
            <v>1.3636363636363635</v>
          </cell>
        </row>
        <row r="262">
          <cell r="A262">
            <v>35824</v>
          </cell>
          <cell r="B262">
            <v>0.75247524752475248</v>
          </cell>
          <cell r="C262">
            <v>0.93837753510140409</v>
          </cell>
          <cell r="D262">
            <v>0.78947368421052633</v>
          </cell>
          <cell r="E262">
            <v>1.080536912751678</v>
          </cell>
          <cell r="F262">
            <v>0.2686046511627907</v>
          </cell>
          <cell r="G262">
            <v>1.3636363636363635</v>
          </cell>
        </row>
        <row r="263">
          <cell r="A263">
            <v>35825</v>
          </cell>
          <cell r="B263">
            <v>0.76567656765676573</v>
          </cell>
          <cell r="C263">
            <v>0.91731669266770666</v>
          </cell>
          <cell r="D263">
            <v>0.78007518796992481</v>
          </cell>
          <cell r="E263">
            <v>1.0771812080536913</v>
          </cell>
          <cell r="F263">
            <v>0.32558139534883723</v>
          </cell>
          <cell r="G263">
            <v>1.3636363636363635</v>
          </cell>
        </row>
        <row r="264">
          <cell r="A264">
            <v>35828</v>
          </cell>
          <cell r="B264">
            <v>0.7722772277227723</v>
          </cell>
          <cell r="C264">
            <v>0.95709828393135721</v>
          </cell>
          <cell r="D264">
            <v>0.79135338345864659</v>
          </cell>
          <cell r="E264">
            <v>1.1073825503355705</v>
          </cell>
          <cell r="F264">
            <v>0.33023255813953489</v>
          </cell>
          <cell r="G264">
            <v>1.3636363636363635</v>
          </cell>
        </row>
        <row r="265">
          <cell r="A265">
            <v>35829</v>
          </cell>
          <cell r="B265">
            <v>0.78877887788778878</v>
          </cell>
          <cell r="C265">
            <v>0.95397815912636508</v>
          </cell>
          <cell r="D265">
            <v>0.77631578947368418</v>
          </cell>
          <cell r="E265">
            <v>1.0973154362416107</v>
          </cell>
          <cell r="F265">
            <v>0.30813953488372092</v>
          </cell>
          <cell r="G265">
            <v>1.3636363636363635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04"/>
      <sheetName val="09"/>
      <sheetName val="10"/>
      <sheetName val="11"/>
      <sheetName val="Europe"/>
      <sheetName val="US"/>
      <sheetName val="Sheet3"/>
      <sheetName val="DIV Y"/>
    </sheetNames>
    <sheetDataSet>
      <sheetData sheetId="0" refreshError="1">
        <row r="322">
          <cell r="C322" t="str">
            <v>Quality 1</v>
          </cell>
          <cell r="D322">
            <v>54</v>
          </cell>
        </row>
        <row r="323">
          <cell r="C323" t="str">
            <v>Quality 2</v>
          </cell>
          <cell r="D323">
            <v>37</v>
          </cell>
        </row>
        <row r="324">
          <cell r="C324" t="str">
            <v>Quality 3</v>
          </cell>
          <cell r="D324">
            <v>33</v>
          </cell>
        </row>
        <row r="325">
          <cell r="C325" t="str">
            <v>Quality 4</v>
          </cell>
          <cell r="D325">
            <v>173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ions"/>
      <sheetName val="rock"/>
    </sheetNames>
    <sheetDataSet>
      <sheetData sheetId="0"/>
      <sheetData sheetId="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S"/>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V"/>
      <sheetName val="Inputs"/>
      <sheetName val="File_Inputs"/>
      <sheetName val="Foundation P&amp;L"/>
      <sheetName val="Summary"/>
      <sheetName val="Physician_Rev_wRVU_Analysis"/>
      <sheetName val="Physician_Comp_Analysis"/>
      <sheetName val="Physician_Comp_wRVU_Analysis"/>
      <sheetName val="Revenue Sensitivity"/>
      <sheetName val="Raw Data_Comps"/>
      <sheetName val="Cost Approach"/>
      <sheetName val="Not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tock Price"/>
      <sheetName val="Price of Comps-1yr (UHS)"/>
      <sheetName val="Price of Comps-1yr (UNH)"/>
      <sheetName val="Price of Comps-3yrs (UHS)"/>
      <sheetName val="Price of Comps-3yrs (UNH)"/>
      <sheetName val="critical"/>
      <sheetName val="medical"/>
      <sheetName val="manor"/>
      <sheetName val="Stock Price (4)"/>
      <sheetName val="Shareholder Value"/>
      <sheetName val="Shareholder Value (2)"/>
      <sheetName val="Shareholder Value (3)"/>
    </sheetNames>
    <sheetDataSet>
      <sheetData sheetId="0" refreshError="1"/>
      <sheetData sheetId="1" refreshError="1">
        <row r="4">
          <cell r="A4">
            <v>35464</v>
          </cell>
          <cell r="B4">
            <v>1</v>
          </cell>
          <cell r="C4">
            <v>1</v>
          </cell>
          <cell r="D4">
            <v>1</v>
          </cell>
          <cell r="E4">
            <v>1</v>
          </cell>
          <cell r="F4">
            <v>1</v>
          </cell>
          <cell r="G4">
            <v>1</v>
          </cell>
        </row>
        <row r="5">
          <cell r="A5">
            <v>35465</v>
          </cell>
          <cell r="B5">
            <v>0.99669966996699666</v>
          </cell>
          <cell r="C5">
            <v>1.0280811232449298</v>
          </cell>
          <cell r="D5">
            <v>1</v>
          </cell>
          <cell r="E5">
            <v>0.99328859060402686</v>
          </cell>
          <cell r="F5">
            <v>0.97093023255813948</v>
          </cell>
          <cell r="G5">
            <v>1.0113636363636365</v>
          </cell>
        </row>
        <row r="6">
          <cell r="A6">
            <v>35466</v>
          </cell>
          <cell r="B6">
            <v>0.97689768976897695</v>
          </cell>
          <cell r="C6">
            <v>0.97347893915756634</v>
          </cell>
          <cell r="D6">
            <v>1.0112781954887218</v>
          </cell>
          <cell r="E6">
            <v>0.96644295302013428</v>
          </cell>
          <cell r="F6">
            <v>0.95813953488372094</v>
          </cell>
          <cell r="G6">
            <v>0.96590909090909094</v>
          </cell>
        </row>
        <row r="7">
          <cell r="A7">
            <v>35467</v>
          </cell>
          <cell r="B7">
            <v>0.99339933993399343</v>
          </cell>
          <cell r="C7">
            <v>0.96567862714508579</v>
          </cell>
          <cell r="D7">
            <v>1.0263157894736843</v>
          </cell>
          <cell r="E7">
            <v>0.95302013422818788</v>
          </cell>
          <cell r="F7">
            <v>0.92093023255813955</v>
          </cell>
          <cell r="G7">
            <v>0.95454545454545459</v>
          </cell>
        </row>
        <row r="8">
          <cell r="A8">
            <v>35468</v>
          </cell>
          <cell r="B8">
            <v>1.0297029702970297</v>
          </cell>
          <cell r="C8">
            <v>0.97347893915756634</v>
          </cell>
          <cell r="D8">
            <v>1.0413533834586466</v>
          </cell>
          <cell r="E8">
            <v>0.97315436241610742</v>
          </cell>
          <cell r="F8">
            <v>0.95581395348837206</v>
          </cell>
          <cell r="G8">
            <v>0.96590909090909094</v>
          </cell>
        </row>
        <row r="9">
          <cell r="A9">
            <v>35471</v>
          </cell>
          <cell r="B9">
            <v>1.033003300330033</v>
          </cell>
          <cell r="C9">
            <v>0.99375975039001563</v>
          </cell>
          <cell r="D9">
            <v>1.0883458646616542</v>
          </cell>
          <cell r="E9">
            <v>0.98657718120805371</v>
          </cell>
          <cell r="F9">
            <v>0.94883720930232562</v>
          </cell>
          <cell r="G9">
            <v>0.95454545454545459</v>
          </cell>
        </row>
        <row r="10">
          <cell r="A10">
            <v>35472</v>
          </cell>
          <cell r="B10">
            <v>1.0594059405940595</v>
          </cell>
          <cell r="C10">
            <v>0.99843993759750393</v>
          </cell>
          <cell r="D10">
            <v>1.0676691729323309</v>
          </cell>
          <cell r="E10">
            <v>1.0067114093959733</v>
          </cell>
          <cell r="F10">
            <v>0.96976744186046515</v>
          </cell>
          <cell r="G10">
            <v>0.95454545454545459</v>
          </cell>
        </row>
        <row r="11">
          <cell r="A11">
            <v>35473</v>
          </cell>
          <cell r="B11">
            <v>1.0734323432343233</v>
          </cell>
          <cell r="C11">
            <v>1.0265210608424338</v>
          </cell>
          <cell r="D11">
            <v>1.0864661654135339</v>
          </cell>
          <cell r="E11">
            <v>1.0067114093959733</v>
          </cell>
          <cell r="F11">
            <v>1.0418604651162791</v>
          </cell>
          <cell r="G11">
            <v>0.96590909090909094</v>
          </cell>
        </row>
        <row r="12">
          <cell r="A12">
            <v>35474</v>
          </cell>
          <cell r="B12">
            <v>1.0981848184818481</v>
          </cell>
          <cell r="C12">
            <v>1.0733229329173166</v>
          </cell>
          <cell r="D12">
            <v>1.1165413533834587</v>
          </cell>
          <cell r="E12">
            <v>1.0536912751677852</v>
          </cell>
          <cell r="F12">
            <v>1.1046511627906976</v>
          </cell>
          <cell r="G12">
            <v>0.98863636363636365</v>
          </cell>
        </row>
        <row r="13">
          <cell r="A13">
            <v>35475</v>
          </cell>
          <cell r="B13">
            <v>1.1056105610561056</v>
          </cell>
          <cell r="C13">
            <v>1.0795631825273011</v>
          </cell>
          <cell r="D13">
            <v>1.131578947368421</v>
          </cell>
          <cell r="E13">
            <v>1.0738255033557047</v>
          </cell>
          <cell r="F13">
            <v>1.1441860465116278</v>
          </cell>
          <cell r="G13">
            <v>1.2159090909090908</v>
          </cell>
        </row>
        <row r="14">
          <cell r="A14">
            <v>35478</v>
          </cell>
          <cell r="B14">
            <v>1.1056105610561056</v>
          </cell>
          <cell r="C14">
            <v>1.0795631825273011</v>
          </cell>
          <cell r="D14">
            <v>1.131578947368421</v>
          </cell>
          <cell r="E14">
            <v>1.0738255033557047</v>
          </cell>
          <cell r="F14">
            <v>1.1441860465116278</v>
          </cell>
          <cell r="G14">
            <v>1.2159090909090908</v>
          </cell>
        </row>
        <row r="15">
          <cell r="A15">
            <v>35479</v>
          </cell>
          <cell r="B15">
            <v>1.0990099009900991</v>
          </cell>
          <cell r="C15">
            <v>1.0608424336973479</v>
          </cell>
          <cell r="D15">
            <v>1.1090225563909775</v>
          </cell>
          <cell r="E15">
            <v>1.0738255033557047</v>
          </cell>
          <cell r="F15">
            <v>1.1000000000000001</v>
          </cell>
          <cell r="G15">
            <v>1.2159090909090908</v>
          </cell>
        </row>
        <row r="16">
          <cell r="A16">
            <v>35480</v>
          </cell>
          <cell r="B16">
            <v>1.1122112211221122</v>
          </cell>
          <cell r="C16">
            <v>1.0717628705148206</v>
          </cell>
          <cell r="D16">
            <v>1.131578947368421</v>
          </cell>
          <cell r="E16">
            <v>1.0268456375838926</v>
          </cell>
          <cell r="F16">
            <v>1.1046511627906976</v>
          </cell>
          <cell r="G16">
            <v>1.2159090909090908</v>
          </cell>
        </row>
        <row r="17">
          <cell r="A17">
            <v>35481</v>
          </cell>
          <cell r="B17">
            <v>1.1056105610561056</v>
          </cell>
          <cell r="C17">
            <v>1.0592823712948518</v>
          </cell>
          <cell r="D17">
            <v>1.1099624060150375</v>
          </cell>
          <cell r="E17">
            <v>1.0671140939597314</v>
          </cell>
          <cell r="F17">
            <v>1.0930232558139534</v>
          </cell>
          <cell r="G17">
            <v>1.2045454545454546</v>
          </cell>
        </row>
        <row r="18">
          <cell r="A18">
            <v>35482</v>
          </cell>
          <cell r="B18">
            <v>1.0990099009900991</v>
          </cell>
          <cell r="C18">
            <v>1.0608424336973479</v>
          </cell>
          <cell r="D18">
            <v>1.1353383458646618</v>
          </cell>
          <cell r="E18">
            <v>1.0738255033557047</v>
          </cell>
          <cell r="F18">
            <v>1.0953488372093023</v>
          </cell>
          <cell r="G18">
            <v>1.2159090909090908</v>
          </cell>
        </row>
        <row r="19">
          <cell r="A19">
            <v>35485</v>
          </cell>
          <cell r="B19">
            <v>1.0808580858085808</v>
          </cell>
          <cell r="C19">
            <v>1.0702028081123245</v>
          </cell>
          <cell r="D19">
            <v>1.1390977443609023</v>
          </cell>
          <cell r="E19">
            <v>1.0604026845637584</v>
          </cell>
          <cell r="F19">
            <v>1.0627906976744186</v>
          </cell>
          <cell r="G19">
            <v>1.2045454545454546</v>
          </cell>
        </row>
        <row r="20">
          <cell r="A20">
            <v>35486</v>
          </cell>
          <cell r="B20">
            <v>1.0990099009900991</v>
          </cell>
          <cell r="C20">
            <v>1.0670826833073324</v>
          </cell>
          <cell r="D20">
            <v>1.1503759398496241</v>
          </cell>
          <cell r="E20">
            <v>1.0738255033557047</v>
          </cell>
          <cell r="F20">
            <v>1.069767441860465</v>
          </cell>
          <cell r="G20">
            <v>1.2045454545454546</v>
          </cell>
        </row>
        <row r="21">
          <cell r="A21">
            <v>35487</v>
          </cell>
          <cell r="B21">
            <v>1.0940594059405941</v>
          </cell>
          <cell r="C21">
            <v>1.0405616224648986</v>
          </cell>
          <cell r="D21">
            <v>1.1503759398496241</v>
          </cell>
          <cell r="E21">
            <v>1.0134228187919463</v>
          </cell>
          <cell r="F21">
            <v>1.0488372093023255</v>
          </cell>
          <cell r="G21">
            <v>1.2045454545454546</v>
          </cell>
        </row>
        <row r="22">
          <cell r="A22">
            <v>35488</v>
          </cell>
          <cell r="B22">
            <v>1.0990099009900991</v>
          </cell>
          <cell r="C22">
            <v>1.0468018720748831</v>
          </cell>
          <cell r="D22">
            <v>1.1390977443609023</v>
          </cell>
          <cell r="E22">
            <v>1.0201342281879195</v>
          </cell>
          <cell r="F22">
            <v>1.0372093023255815</v>
          </cell>
          <cell r="G22">
            <v>1.2045454545454546</v>
          </cell>
        </row>
        <row r="23">
          <cell r="A23">
            <v>35489</v>
          </cell>
          <cell r="B23">
            <v>1.1056105610561056</v>
          </cell>
          <cell r="C23">
            <v>1.0374414976599065</v>
          </cell>
          <cell r="D23">
            <v>1.1353383458646618</v>
          </cell>
          <cell r="E23">
            <v>1.0536912751677852</v>
          </cell>
          <cell r="F23">
            <v>1.0372093023255815</v>
          </cell>
          <cell r="G23">
            <v>1.1931818181818181</v>
          </cell>
        </row>
        <row r="24">
          <cell r="A24">
            <v>35492</v>
          </cell>
          <cell r="B24">
            <v>1.0965346534653466</v>
          </cell>
          <cell r="C24">
            <v>1.0577223088923557</v>
          </cell>
          <cell r="D24">
            <v>1.1390977443609023</v>
          </cell>
          <cell r="E24">
            <v>1.1342281879194631</v>
          </cell>
          <cell r="F24">
            <v>1.0325581395348837</v>
          </cell>
          <cell r="G24">
            <v>1.2159090909090908</v>
          </cell>
        </row>
        <row r="25">
          <cell r="A25">
            <v>35493</v>
          </cell>
          <cell r="B25">
            <v>1.0973597359735974</v>
          </cell>
          <cell r="C25">
            <v>1.06396255850234</v>
          </cell>
          <cell r="D25">
            <v>1.1353383458646618</v>
          </cell>
          <cell r="E25">
            <v>1.1610738255033557</v>
          </cell>
          <cell r="F25">
            <v>1.069767441860465</v>
          </cell>
          <cell r="G25">
            <v>1.2159090909090908</v>
          </cell>
        </row>
        <row r="26">
          <cell r="A26">
            <v>35494</v>
          </cell>
          <cell r="B26">
            <v>1.113861386138614</v>
          </cell>
          <cell r="C26">
            <v>1.076443057722309</v>
          </cell>
          <cell r="D26">
            <v>1.1278195488721805</v>
          </cell>
          <cell r="E26">
            <v>1.174496644295302</v>
          </cell>
          <cell r="F26">
            <v>1.1255813953488372</v>
          </cell>
          <cell r="G26">
            <v>1.2727272727272727</v>
          </cell>
        </row>
        <row r="27">
          <cell r="A27">
            <v>35495</v>
          </cell>
          <cell r="B27">
            <v>1.1460396039603959</v>
          </cell>
          <cell r="C27">
            <v>1.0717628705148206</v>
          </cell>
          <cell r="D27">
            <v>1.1090225563909775</v>
          </cell>
          <cell r="E27">
            <v>1.1208053691275168</v>
          </cell>
          <cell r="F27">
            <v>1.1093023255813954</v>
          </cell>
          <cell r="G27">
            <v>1.2272727272727273</v>
          </cell>
        </row>
        <row r="28">
          <cell r="A28">
            <v>35496</v>
          </cell>
          <cell r="B28">
            <v>1.165016501650165</v>
          </cell>
          <cell r="C28">
            <v>1.1216848673946958</v>
          </cell>
          <cell r="D28">
            <v>1.1541353383458646</v>
          </cell>
          <cell r="E28">
            <v>1.2147651006711409</v>
          </cell>
          <cell r="F28">
            <v>1.1511627906976745</v>
          </cell>
          <cell r="G28">
            <v>1.2386363636363635</v>
          </cell>
        </row>
        <row r="29">
          <cell r="A29">
            <v>35499</v>
          </cell>
          <cell r="B29">
            <v>1.165016501650165</v>
          </cell>
          <cell r="C29">
            <v>1.1372854914196568</v>
          </cell>
          <cell r="D29">
            <v>1.1766917293233083</v>
          </cell>
          <cell r="E29">
            <v>1.2348993288590604</v>
          </cell>
          <cell r="F29">
            <v>1.2069767441860466</v>
          </cell>
          <cell r="G29">
            <v>1.3068181818181819</v>
          </cell>
        </row>
        <row r="30">
          <cell r="A30">
            <v>35500</v>
          </cell>
          <cell r="B30">
            <v>1.1452145214521452</v>
          </cell>
          <cell r="C30">
            <v>1.1528861154446177</v>
          </cell>
          <cell r="D30">
            <v>1.1766917293233083</v>
          </cell>
          <cell r="E30">
            <v>1.2348993288590604</v>
          </cell>
          <cell r="F30">
            <v>1.2255813953488373</v>
          </cell>
          <cell r="G30">
            <v>1.2954545454545454</v>
          </cell>
        </row>
        <row r="31">
          <cell r="A31">
            <v>35501</v>
          </cell>
          <cell r="B31">
            <v>1.1386138613861385</v>
          </cell>
          <cell r="C31">
            <v>1.1591263650546022</v>
          </cell>
          <cell r="D31">
            <v>1.1879699248120301</v>
          </cell>
          <cell r="E31">
            <v>1.2214765100671141</v>
          </cell>
          <cell r="F31">
            <v>1.213953488372093</v>
          </cell>
          <cell r="G31">
            <v>1.2954545454545454</v>
          </cell>
        </row>
        <row r="32">
          <cell r="A32">
            <v>35502</v>
          </cell>
          <cell r="B32">
            <v>1.1353135313531353</v>
          </cell>
          <cell r="C32">
            <v>1.1232449297971918</v>
          </cell>
          <cell r="D32">
            <v>1.1766917293233083</v>
          </cell>
          <cell r="E32">
            <v>1.1879194630872483</v>
          </cell>
          <cell r="F32">
            <v>1.1895348837209303</v>
          </cell>
          <cell r="G32">
            <v>1.2954545454545454</v>
          </cell>
        </row>
        <row r="33">
          <cell r="A33">
            <v>35503</v>
          </cell>
          <cell r="B33">
            <v>1.1353135313531353</v>
          </cell>
          <cell r="C33">
            <v>1.1341653666146645</v>
          </cell>
          <cell r="D33">
            <v>1.1691729323308271</v>
          </cell>
          <cell r="E33">
            <v>1.2281879194630871</v>
          </cell>
          <cell r="F33">
            <v>1.1837209302325582</v>
          </cell>
          <cell r="G33">
            <v>1.2954545454545454</v>
          </cell>
        </row>
        <row r="34">
          <cell r="A34">
            <v>35506</v>
          </cell>
          <cell r="B34">
            <v>1.1377887788778878</v>
          </cell>
          <cell r="C34">
            <v>1.1216848673946958</v>
          </cell>
          <cell r="D34">
            <v>1.1541353383458646</v>
          </cell>
          <cell r="E34">
            <v>1.1946308724832215</v>
          </cell>
          <cell r="F34">
            <v>1.1348837209302325</v>
          </cell>
          <cell r="G34">
            <v>1.2954545454545454</v>
          </cell>
        </row>
        <row r="35">
          <cell r="A35">
            <v>35507</v>
          </cell>
          <cell r="B35">
            <v>1.1287128712871286</v>
          </cell>
          <cell r="C35">
            <v>1.1154446177847115</v>
          </cell>
          <cell r="D35">
            <v>1.1428571428571428</v>
          </cell>
          <cell r="E35">
            <v>1.1946308724832215</v>
          </cell>
          <cell r="F35">
            <v>1.1093023255813954</v>
          </cell>
          <cell r="G35">
            <v>1.3068181818181819</v>
          </cell>
        </row>
        <row r="36">
          <cell r="A36">
            <v>35508</v>
          </cell>
          <cell r="B36">
            <v>1.1287128712871286</v>
          </cell>
          <cell r="C36">
            <v>1.0936037441497659</v>
          </cell>
          <cell r="D36">
            <v>1.1466165413533835</v>
          </cell>
          <cell r="E36">
            <v>1.174496644295302</v>
          </cell>
          <cell r="F36">
            <v>1.1232558139534883</v>
          </cell>
          <cell r="G36">
            <v>1.2954545454545454</v>
          </cell>
        </row>
        <row r="37">
          <cell r="A37">
            <v>35509</v>
          </cell>
          <cell r="B37">
            <v>1.1303630363036303</v>
          </cell>
          <cell r="C37">
            <v>1.0998439937597504</v>
          </cell>
          <cell r="D37">
            <v>1.1503759398496241</v>
          </cell>
          <cell r="E37">
            <v>1.1677852348993289</v>
          </cell>
          <cell r="F37">
            <v>1.155813953488372</v>
          </cell>
          <cell r="G37">
            <v>1.2954545454545454</v>
          </cell>
        </row>
        <row r="38">
          <cell r="A38">
            <v>35510</v>
          </cell>
          <cell r="B38">
            <v>1.1221122112211221</v>
          </cell>
          <cell r="C38">
            <v>1.1014040561622465</v>
          </cell>
          <cell r="D38">
            <v>1.1466165413533835</v>
          </cell>
          <cell r="E38">
            <v>1.1812080536912752</v>
          </cell>
          <cell r="F38">
            <v>1.1441860465116278</v>
          </cell>
          <cell r="G38">
            <v>1.2954545454545454</v>
          </cell>
        </row>
        <row r="39">
          <cell r="A39">
            <v>35513</v>
          </cell>
          <cell r="B39">
            <v>1.0965346534653466</v>
          </cell>
          <cell r="C39">
            <v>1.0951638065522622</v>
          </cell>
          <cell r="D39">
            <v>1.1353383458646618</v>
          </cell>
          <cell r="E39">
            <v>1.1677852348993289</v>
          </cell>
          <cell r="F39">
            <v>1.1441860465116278</v>
          </cell>
          <cell r="G39">
            <v>1.2954545454545454</v>
          </cell>
        </row>
        <row r="40">
          <cell r="A40">
            <v>35514</v>
          </cell>
          <cell r="B40">
            <v>1.1221122112211221</v>
          </cell>
          <cell r="C40">
            <v>1.1232449297971918</v>
          </cell>
          <cell r="D40">
            <v>1.131578947368421</v>
          </cell>
          <cell r="E40">
            <v>1.1812080536912752</v>
          </cell>
          <cell r="F40">
            <v>1.1790697674418604</v>
          </cell>
          <cell r="G40">
            <v>1.2954545454545454</v>
          </cell>
        </row>
        <row r="41">
          <cell r="A41">
            <v>35515</v>
          </cell>
          <cell r="B41">
            <v>1.1435643564356435</v>
          </cell>
          <cell r="C41">
            <v>1.1185647425897036</v>
          </cell>
          <cell r="D41">
            <v>1.112781954887218</v>
          </cell>
          <cell r="E41">
            <v>1.2013422818791946</v>
          </cell>
          <cell r="F41">
            <v>1.1697674418604651</v>
          </cell>
          <cell r="G41">
            <v>1.2954545454545454</v>
          </cell>
        </row>
        <row r="42">
          <cell r="A42">
            <v>35516</v>
          </cell>
          <cell r="B42">
            <v>1.141914191419142</v>
          </cell>
          <cell r="C42">
            <v>1.0904836193447738</v>
          </cell>
          <cell r="D42">
            <v>1.1052631578947369</v>
          </cell>
          <cell r="E42">
            <v>1.174496644295302</v>
          </cell>
          <cell r="F42">
            <v>1.1372093023255814</v>
          </cell>
          <cell r="G42">
            <v>1.2954545454545454</v>
          </cell>
        </row>
        <row r="43">
          <cell r="A43">
            <v>35517</v>
          </cell>
          <cell r="B43">
            <v>1.141914191419142</v>
          </cell>
          <cell r="C43">
            <v>1.0904836193447738</v>
          </cell>
          <cell r="D43">
            <v>1.1052631578947369</v>
          </cell>
          <cell r="E43">
            <v>1.174496644295302</v>
          </cell>
          <cell r="F43">
            <v>1.1372093023255814</v>
          </cell>
          <cell r="G43">
            <v>1.2954545454545454</v>
          </cell>
        </row>
        <row r="44">
          <cell r="A44">
            <v>35520</v>
          </cell>
          <cell r="B44">
            <v>1.1386138613861385</v>
          </cell>
          <cell r="C44">
            <v>1.0717628705148206</v>
          </cell>
          <cell r="D44">
            <v>1.0977443609022557</v>
          </cell>
          <cell r="E44">
            <v>1.1812080536912752</v>
          </cell>
          <cell r="F44">
            <v>1.0906976744186045</v>
          </cell>
          <cell r="G44">
            <v>1.2954545454545454</v>
          </cell>
        </row>
        <row r="45">
          <cell r="A45">
            <v>35521</v>
          </cell>
          <cell r="B45">
            <v>1.1056105610561056</v>
          </cell>
          <cell r="C45">
            <v>1.0748829953198127</v>
          </cell>
          <cell r="D45">
            <v>1.1090225563909775</v>
          </cell>
          <cell r="E45">
            <v>1.1342281879194631</v>
          </cell>
          <cell r="F45">
            <v>1.0604651162790697</v>
          </cell>
          <cell r="G45">
            <v>1.2954545454545454</v>
          </cell>
        </row>
        <row r="46">
          <cell r="A46">
            <v>35522</v>
          </cell>
          <cell r="B46">
            <v>1.0973597359735974</v>
          </cell>
          <cell r="C46">
            <v>1.0748829953198127</v>
          </cell>
          <cell r="D46">
            <v>0.84586466165413532</v>
          </cell>
          <cell r="E46">
            <v>1.1140939597315436</v>
          </cell>
          <cell r="F46">
            <v>1.0511627906976744</v>
          </cell>
          <cell r="G46">
            <v>1.2954545454545454</v>
          </cell>
        </row>
        <row r="47">
          <cell r="A47">
            <v>35523</v>
          </cell>
          <cell r="B47">
            <v>1.0957095709570956</v>
          </cell>
          <cell r="C47">
            <v>1.0842433697347893</v>
          </cell>
          <cell r="D47">
            <v>0.82330827067669177</v>
          </cell>
          <cell r="E47">
            <v>1.1342281879194631</v>
          </cell>
          <cell r="F47">
            <v>1.0813953488372092</v>
          </cell>
          <cell r="G47">
            <v>1.2840909090909092</v>
          </cell>
        </row>
        <row r="48">
          <cell r="A48">
            <v>35524</v>
          </cell>
          <cell r="B48">
            <v>1.1023102310231023</v>
          </cell>
          <cell r="C48">
            <v>1.076443057722309</v>
          </cell>
          <cell r="D48">
            <v>0.83082706766917291</v>
          </cell>
          <cell r="E48">
            <v>1.1342281879194631</v>
          </cell>
          <cell r="F48">
            <v>1.0790697674418606</v>
          </cell>
          <cell r="G48">
            <v>1.2954545454545454</v>
          </cell>
        </row>
        <row r="49">
          <cell r="A49">
            <v>35527</v>
          </cell>
          <cell r="B49">
            <v>1.0907590759075907</v>
          </cell>
          <cell r="C49">
            <v>1.0670826833073324</v>
          </cell>
          <cell r="D49">
            <v>0.82706766917293228</v>
          </cell>
          <cell r="E49">
            <v>1.1677852348993289</v>
          </cell>
          <cell r="F49">
            <v>1.1093023255813954</v>
          </cell>
          <cell r="G49">
            <v>1.2954545454545454</v>
          </cell>
        </row>
        <row r="50">
          <cell r="A50">
            <v>35528</v>
          </cell>
          <cell r="B50">
            <v>1.0907590759075907</v>
          </cell>
          <cell r="C50">
            <v>1.0686427457098284</v>
          </cell>
          <cell r="D50">
            <v>0.81578947368421051</v>
          </cell>
          <cell r="E50">
            <v>1.1610738255033557</v>
          </cell>
          <cell r="F50">
            <v>1.1418604651162791</v>
          </cell>
          <cell r="G50">
            <v>1.2840909090909092</v>
          </cell>
        </row>
        <row r="51">
          <cell r="A51">
            <v>35529</v>
          </cell>
          <cell r="B51">
            <v>1.0874587458745875</v>
          </cell>
          <cell r="C51">
            <v>1.0655226209048363</v>
          </cell>
          <cell r="D51">
            <v>0.83834586466165417</v>
          </cell>
          <cell r="E51">
            <v>1.1208053691275168</v>
          </cell>
          <cell r="F51">
            <v>1.1744186046511629</v>
          </cell>
          <cell r="G51">
            <v>1.3068181818181819</v>
          </cell>
        </row>
        <row r="52">
          <cell r="A52">
            <v>35530</v>
          </cell>
          <cell r="B52">
            <v>1.0891089108910892</v>
          </cell>
          <cell r="C52">
            <v>1.076443057722309</v>
          </cell>
          <cell r="D52">
            <v>0.83458646616541354</v>
          </cell>
          <cell r="E52">
            <v>1.1409395973154361</v>
          </cell>
          <cell r="F52">
            <v>1.1976744186046511</v>
          </cell>
          <cell r="G52">
            <v>1.2954545454545454</v>
          </cell>
        </row>
        <row r="53">
          <cell r="A53">
            <v>35531</v>
          </cell>
          <cell r="B53">
            <v>1.0577557755775577</v>
          </cell>
          <cell r="C53">
            <v>1.0436817472698907</v>
          </cell>
          <cell r="D53">
            <v>0.81203007518796988</v>
          </cell>
          <cell r="E53">
            <v>1.1140939597315436</v>
          </cell>
          <cell r="F53">
            <v>1.1232558139534883</v>
          </cell>
          <cell r="G53">
            <v>1.2840909090909092</v>
          </cell>
        </row>
        <row r="54">
          <cell r="A54">
            <v>35534</v>
          </cell>
          <cell r="B54">
            <v>1.0379537953795379</v>
          </cell>
          <cell r="C54">
            <v>1.0748829953198127</v>
          </cell>
          <cell r="D54">
            <v>0.82330827067669177</v>
          </cell>
          <cell r="E54">
            <v>1.1275167785234899</v>
          </cell>
          <cell r="F54">
            <v>1.1534883720930234</v>
          </cell>
          <cell r="G54">
            <v>1.2727272727272727</v>
          </cell>
        </row>
        <row r="55">
          <cell r="A55">
            <v>35535</v>
          </cell>
          <cell r="B55">
            <v>1.0742574257425743</v>
          </cell>
          <cell r="C55">
            <v>1.1045241809672386</v>
          </cell>
          <cell r="D55">
            <v>0.84586466165413532</v>
          </cell>
          <cell r="E55">
            <v>1.1476510067114094</v>
          </cell>
          <cell r="F55">
            <v>1.1767441860465115</v>
          </cell>
          <cell r="G55">
            <v>1.2727272727272727</v>
          </cell>
        </row>
        <row r="56">
          <cell r="A56">
            <v>35536</v>
          </cell>
          <cell r="B56">
            <v>1.1039603960396041</v>
          </cell>
          <cell r="C56">
            <v>1.1201248049921997</v>
          </cell>
          <cell r="D56">
            <v>0.86466165413533835</v>
          </cell>
          <cell r="E56">
            <v>1.1476510067114094</v>
          </cell>
          <cell r="F56">
            <v>1.1476744186046512</v>
          </cell>
          <cell r="G56">
            <v>1.2840909090909092</v>
          </cell>
        </row>
        <row r="57">
          <cell r="A57">
            <v>35537</v>
          </cell>
          <cell r="B57">
            <v>1.0990099009900991</v>
          </cell>
          <cell r="C57">
            <v>1.0982839313572543</v>
          </cell>
          <cell r="D57">
            <v>0.84962406015037595</v>
          </cell>
          <cell r="E57">
            <v>1.1409395973154361</v>
          </cell>
          <cell r="F57">
            <v>1.1627906976744187</v>
          </cell>
          <cell r="G57">
            <v>1.2840909090909092</v>
          </cell>
        </row>
        <row r="58">
          <cell r="A58">
            <v>35538</v>
          </cell>
          <cell r="B58">
            <v>1.0577557755775577</v>
          </cell>
          <cell r="C58">
            <v>1.0717628705148206</v>
          </cell>
          <cell r="D58">
            <v>0.80451127819548873</v>
          </cell>
          <cell r="E58">
            <v>1.080536912751678</v>
          </cell>
          <cell r="F58">
            <v>1.1232558139534883</v>
          </cell>
          <cell r="G58">
            <v>1.2840909090909092</v>
          </cell>
        </row>
        <row r="59">
          <cell r="A59">
            <v>35541</v>
          </cell>
          <cell r="B59">
            <v>1.0445544554455446</v>
          </cell>
          <cell r="C59">
            <v>1.0624024960998439</v>
          </cell>
          <cell r="D59">
            <v>0.77819548872180455</v>
          </cell>
          <cell r="E59">
            <v>1.0939597315436242</v>
          </cell>
          <cell r="F59">
            <v>1.1232558139534883</v>
          </cell>
          <cell r="G59">
            <v>1.2727272727272727</v>
          </cell>
        </row>
        <row r="60">
          <cell r="A60">
            <v>35542</v>
          </cell>
          <cell r="B60">
            <v>1.0297029702970297</v>
          </cell>
          <cell r="C60">
            <v>1.0702028081123245</v>
          </cell>
          <cell r="D60">
            <v>0.76691729323308266</v>
          </cell>
          <cell r="E60">
            <v>1.1073825503355705</v>
          </cell>
          <cell r="F60">
            <v>1.1418604651162791</v>
          </cell>
          <cell r="G60">
            <v>1.2727272727272727</v>
          </cell>
        </row>
        <row r="61">
          <cell r="A61">
            <v>35543</v>
          </cell>
          <cell r="B61">
            <v>1.0148514851485149</v>
          </cell>
          <cell r="C61">
            <v>1.0686427457098284</v>
          </cell>
          <cell r="D61">
            <v>0.75563909774436089</v>
          </cell>
          <cell r="E61">
            <v>1.1208053691275168</v>
          </cell>
          <cell r="F61">
            <v>1.1488372093023256</v>
          </cell>
          <cell r="G61">
            <v>1.2727272727272727</v>
          </cell>
        </row>
        <row r="62">
          <cell r="A62">
            <v>35544</v>
          </cell>
          <cell r="B62">
            <v>1.0198019801980198</v>
          </cell>
          <cell r="C62">
            <v>1.0530421216848673</v>
          </cell>
          <cell r="D62">
            <v>0.75939849624060152</v>
          </cell>
          <cell r="E62">
            <v>1.080536912751678</v>
          </cell>
          <cell r="F62">
            <v>1.1395348837209303</v>
          </cell>
          <cell r="G62">
            <v>1.2727272727272727</v>
          </cell>
        </row>
        <row r="63">
          <cell r="A63">
            <v>35545</v>
          </cell>
          <cell r="B63">
            <v>1.0156765676567656</v>
          </cell>
          <cell r="C63">
            <v>1.0483619344773791</v>
          </cell>
          <cell r="D63">
            <v>0.74060150375939848</v>
          </cell>
          <cell r="E63">
            <v>1.0939597315436242</v>
          </cell>
          <cell r="F63">
            <v>1.1046511627906976</v>
          </cell>
          <cell r="G63">
            <v>1.2727272727272727</v>
          </cell>
        </row>
        <row r="64">
          <cell r="A64">
            <v>35548</v>
          </cell>
          <cell r="B64">
            <v>1.0099009900990099</v>
          </cell>
          <cell r="C64">
            <v>1.0468018720748831</v>
          </cell>
          <cell r="D64">
            <v>0.73308270676691734</v>
          </cell>
          <cell r="E64">
            <v>1.087248322147651</v>
          </cell>
          <cell r="F64">
            <v>1.0976744186046512</v>
          </cell>
          <cell r="G64">
            <v>1.2613636363636365</v>
          </cell>
        </row>
        <row r="65">
          <cell r="A65">
            <v>35549</v>
          </cell>
          <cell r="B65">
            <v>1.033003300330033</v>
          </cell>
          <cell r="C65">
            <v>1.1185647425897036</v>
          </cell>
          <cell r="D65">
            <v>0.77067669172932329</v>
          </cell>
          <cell r="E65">
            <v>1.1543624161073827</v>
          </cell>
          <cell r="F65">
            <v>1.1674418604651162</v>
          </cell>
          <cell r="G65">
            <v>1.2613636363636365</v>
          </cell>
        </row>
        <row r="66">
          <cell r="A66">
            <v>35550</v>
          </cell>
          <cell r="B66">
            <v>1.0594059405940595</v>
          </cell>
          <cell r="C66">
            <v>1.1372854914196568</v>
          </cell>
          <cell r="D66">
            <v>0.81203007518796988</v>
          </cell>
          <cell r="E66">
            <v>1.1677852348993289</v>
          </cell>
          <cell r="F66">
            <v>1.2255813953488373</v>
          </cell>
          <cell r="G66">
            <v>1.2613636363636365</v>
          </cell>
        </row>
        <row r="67">
          <cell r="A67">
            <v>35551</v>
          </cell>
          <cell r="B67">
            <v>1.0148514851485149</v>
          </cell>
          <cell r="C67">
            <v>1.1216848673946958</v>
          </cell>
          <cell r="D67">
            <v>0.80451127819548873</v>
          </cell>
          <cell r="E67">
            <v>1.1610738255033557</v>
          </cell>
          <cell r="F67">
            <v>1.213953488372093</v>
          </cell>
          <cell r="G67">
            <v>1.2727272727272727</v>
          </cell>
        </row>
        <row r="68">
          <cell r="A68">
            <v>35552</v>
          </cell>
          <cell r="B68">
            <v>1.0181518151815181</v>
          </cell>
          <cell r="C68">
            <v>1.1216848673946958</v>
          </cell>
          <cell r="D68">
            <v>0.82330827067669177</v>
          </cell>
          <cell r="E68">
            <v>1.174496644295302</v>
          </cell>
          <cell r="F68">
            <v>1.2720930232558139</v>
          </cell>
          <cell r="G68">
            <v>1.2727272727272727</v>
          </cell>
        </row>
        <row r="69">
          <cell r="A69">
            <v>35555</v>
          </cell>
          <cell r="B69">
            <v>1.0396039603960396</v>
          </cell>
          <cell r="C69">
            <v>1.1310452418096724</v>
          </cell>
          <cell r="D69">
            <v>0.83458646616541354</v>
          </cell>
          <cell r="E69">
            <v>1.1543624161073827</v>
          </cell>
          <cell r="F69">
            <v>1.2</v>
          </cell>
          <cell r="G69">
            <v>1.2954545454545454</v>
          </cell>
        </row>
        <row r="70">
          <cell r="A70">
            <v>35556</v>
          </cell>
          <cell r="B70">
            <v>1.056930693069307</v>
          </cell>
          <cell r="C70">
            <v>1.1965678627145087</v>
          </cell>
          <cell r="D70">
            <v>0.81203007518796988</v>
          </cell>
          <cell r="E70">
            <v>1.1543624161073827</v>
          </cell>
          <cell r="F70">
            <v>1.2441860465116279</v>
          </cell>
          <cell r="G70">
            <v>1.2727272727272727</v>
          </cell>
        </row>
        <row r="71">
          <cell r="A71">
            <v>35557</v>
          </cell>
          <cell r="B71">
            <v>1.0627062706270627</v>
          </cell>
          <cell r="C71">
            <v>1.2059282371294853</v>
          </cell>
          <cell r="D71">
            <v>0.81203007518796988</v>
          </cell>
          <cell r="E71">
            <v>1.1610738255033557</v>
          </cell>
          <cell r="F71">
            <v>1.2511627906976743</v>
          </cell>
          <cell r="G71">
            <v>1.2840909090909092</v>
          </cell>
        </row>
        <row r="72">
          <cell r="A72">
            <v>35558</v>
          </cell>
          <cell r="B72">
            <v>1.0412541254125414</v>
          </cell>
          <cell r="C72">
            <v>1.2246489859594383</v>
          </cell>
          <cell r="D72">
            <v>0.80451127819548873</v>
          </cell>
          <cell r="E72">
            <v>1.1476510067114094</v>
          </cell>
          <cell r="F72">
            <v>1.2279069767441861</v>
          </cell>
          <cell r="G72">
            <v>1.2727272727272727</v>
          </cell>
        </row>
        <row r="73">
          <cell r="A73">
            <v>35559</v>
          </cell>
          <cell r="B73">
            <v>1.028052805280528</v>
          </cell>
          <cell r="C73">
            <v>1.2293291731669267</v>
          </cell>
          <cell r="D73">
            <v>0.81578947368421051</v>
          </cell>
          <cell r="E73">
            <v>1.1409395973154361</v>
          </cell>
          <cell r="F73">
            <v>1.2069767441860466</v>
          </cell>
          <cell r="G73">
            <v>1.2840909090909092</v>
          </cell>
        </row>
        <row r="74">
          <cell r="A74">
            <v>35562</v>
          </cell>
          <cell r="B74">
            <v>1.033003300330033</v>
          </cell>
          <cell r="C74">
            <v>1.2402496099843994</v>
          </cell>
          <cell r="D74">
            <v>0.83834586466165417</v>
          </cell>
          <cell r="E74">
            <v>1.174496644295302</v>
          </cell>
          <cell r="F74">
            <v>1.2279069767441861</v>
          </cell>
          <cell r="G74">
            <v>1.2840909090909092</v>
          </cell>
        </row>
        <row r="75">
          <cell r="A75">
            <v>35563</v>
          </cell>
          <cell r="B75">
            <v>0.98844884488448848</v>
          </cell>
          <cell r="C75">
            <v>1.2308892355694228</v>
          </cell>
          <cell r="D75">
            <v>0.83458646616541354</v>
          </cell>
          <cell r="E75">
            <v>1.2013422818791946</v>
          </cell>
          <cell r="F75">
            <v>1.2127906976744185</v>
          </cell>
          <cell r="G75">
            <v>1.2840909090909092</v>
          </cell>
        </row>
        <row r="76">
          <cell r="A76">
            <v>35564</v>
          </cell>
          <cell r="B76">
            <v>0.95379537953795379</v>
          </cell>
          <cell r="C76">
            <v>1.218408736349454</v>
          </cell>
          <cell r="D76">
            <v>0.83458646616541354</v>
          </cell>
          <cell r="E76">
            <v>1.1543624161073827</v>
          </cell>
          <cell r="F76">
            <v>1.1883720930232557</v>
          </cell>
          <cell r="G76">
            <v>1.2727272727272727</v>
          </cell>
        </row>
        <row r="77">
          <cell r="A77">
            <v>35565</v>
          </cell>
          <cell r="B77">
            <v>0.96039603960396036</v>
          </cell>
          <cell r="C77">
            <v>1.2090483619344774</v>
          </cell>
          <cell r="D77">
            <v>0.83834586466165417</v>
          </cell>
          <cell r="E77">
            <v>1.1610738255033557</v>
          </cell>
          <cell r="F77">
            <v>1.1744186046511629</v>
          </cell>
          <cell r="G77">
            <v>1.2840909090909092</v>
          </cell>
        </row>
        <row r="78">
          <cell r="A78">
            <v>35566</v>
          </cell>
          <cell r="B78">
            <v>0.97029702970297027</v>
          </cell>
          <cell r="C78">
            <v>1.1825273010920436</v>
          </cell>
          <cell r="D78">
            <v>0.83834586466165417</v>
          </cell>
          <cell r="E78">
            <v>1.1409395973154361</v>
          </cell>
          <cell r="F78">
            <v>1.1790697674418604</v>
          </cell>
          <cell r="G78">
            <v>1.2840909090909092</v>
          </cell>
        </row>
        <row r="79">
          <cell r="A79">
            <v>35569</v>
          </cell>
          <cell r="B79">
            <v>0.97854785478547857</v>
          </cell>
          <cell r="C79">
            <v>1.204368174726989</v>
          </cell>
          <cell r="D79">
            <v>0.84210526315789469</v>
          </cell>
          <cell r="E79">
            <v>1.1610738255033557</v>
          </cell>
          <cell r="F79">
            <v>1.2186046511627906</v>
          </cell>
          <cell r="G79">
            <v>1.2840909090909092</v>
          </cell>
        </row>
        <row r="80">
          <cell r="A80">
            <v>35570</v>
          </cell>
          <cell r="B80">
            <v>0.98679867986798675</v>
          </cell>
          <cell r="C80">
            <v>1.204368174726989</v>
          </cell>
          <cell r="D80">
            <v>0.83834586466165417</v>
          </cell>
          <cell r="E80">
            <v>1.1677852348993289</v>
          </cell>
          <cell r="F80">
            <v>1.2488372093023257</v>
          </cell>
          <cell r="G80">
            <v>1.2840909090909092</v>
          </cell>
        </row>
        <row r="81">
          <cell r="A81">
            <v>35571</v>
          </cell>
          <cell r="B81">
            <v>0.98514851485148514</v>
          </cell>
          <cell r="C81">
            <v>1.1778471138845554</v>
          </cell>
          <cell r="D81">
            <v>0.84586466165413532</v>
          </cell>
          <cell r="E81">
            <v>1.1409395973154361</v>
          </cell>
          <cell r="F81">
            <v>1.2244186046511627</v>
          </cell>
          <cell r="G81">
            <v>1.2840909090909092</v>
          </cell>
        </row>
        <row r="82">
          <cell r="A82">
            <v>35572</v>
          </cell>
          <cell r="B82">
            <v>1.0148514851485149</v>
          </cell>
          <cell r="C82">
            <v>1.1825273010920436</v>
          </cell>
          <cell r="D82">
            <v>0.84962406015037595</v>
          </cell>
          <cell r="E82">
            <v>1.1342281879194631</v>
          </cell>
          <cell r="F82">
            <v>1.2116279069767442</v>
          </cell>
          <cell r="G82">
            <v>1.3068181818181819</v>
          </cell>
        </row>
        <row r="83">
          <cell r="A83">
            <v>35573</v>
          </cell>
          <cell r="B83">
            <v>1.0066006600660067</v>
          </cell>
          <cell r="C83">
            <v>1.1887675507020281</v>
          </cell>
          <cell r="D83">
            <v>0.8571428571428571</v>
          </cell>
          <cell r="E83">
            <v>1.1677852348993289</v>
          </cell>
          <cell r="F83">
            <v>1.2116279069767442</v>
          </cell>
          <cell r="G83">
            <v>1.2954545454545454</v>
          </cell>
        </row>
        <row r="84">
          <cell r="A84">
            <v>35576</v>
          </cell>
          <cell r="B84">
            <v>1.0066006600660067</v>
          </cell>
          <cell r="C84">
            <v>1.1887675507020281</v>
          </cell>
          <cell r="D84">
            <v>0.8571428571428571</v>
          </cell>
          <cell r="E84">
            <v>1.1677852348993289</v>
          </cell>
          <cell r="F84">
            <v>1.2116279069767442</v>
          </cell>
          <cell r="G84">
            <v>1.2954545454545454</v>
          </cell>
        </row>
        <row r="85">
          <cell r="A85">
            <v>35577</v>
          </cell>
          <cell r="B85">
            <v>1.0066006600660067</v>
          </cell>
          <cell r="C85">
            <v>1.1903276131045242</v>
          </cell>
          <cell r="D85">
            <v>0.8721804511278195</v>
          </cell>
          <cell r="E85">
            <v>1.1543624161073827</v>
          </cell>
          <cell r="F85">
            <v>1.2232558139534884</v>
          </cell>
          <cell r="G85">
            <v>1.3068181818181819</v>
          </cell>
        </row>
        <row r="86">
          <cell r="A86">
            <v>35578</v>
          </cell>
          <cell r="B86">
            <v>1.0066006600660067</v>
          </cell>
          <cell r="C86">
            <v>1.1825273010920436</v>
          </cell>
          <cell r="D86">
            <v>0.88345864661654139</v>
          </cell>
          <cell r="E86">
            <v>1.1342281879194631</v>
          </cell>
          <cell r="F86">
            <v>1.2093023255813953</v>
          </cell>
          <cell r="G86">
            <v>1.3068181818181819</v>
          </cell>
        </row>
        <row r="87">
          <cell r="A87">
            <v>35579</v>
          </cell>
          <cell r="B87">
            <v>1.0297029702970297</v>
          </cell>
          <cell r="C87">
            <v>1.1965678627145087</v>
          </cell>
          <cell r="D87">
            <v>0.86842105263157898</v>
          </cell>
          <cell r="E87">
            <v>1.1543624161073827</v>
          </cell>
          <cell r="F87">
            <v>1.2116279069767442</v>
          </cell>
          <cell r="G87">
            <v>1.3068181818181819</v>
          </cell>
        </row>
        <row r="88">
          <cell r="A88">
            <v>35580</v>
          </cell>
          <cell r="B88">
            <v>1.0462046204620461</v>
          </cell>
          <cell r="C88">
            <v>1.2605304212168487</v>
          </cell>
          <cell r="D88">
            <v>0.89849624060150379</v>
          </cell>
          <cell r="E88">
            <v>1.2214765100671141</v>
          </cell>
          <cell r="F88">
            <v>1.3116279069767443</v>
          </cell>
          <cell r="G88">
            <v>1.3181818181818181</v>
          </cell>
        </row>
        <row r="89">
          <cell r="A89">
            <v>35583</v>
          </cell>
          <cell r="B89">
            <v>1.0511551155115511</v>
          </cell>
          <cell r="C89">
            <v>1.2480499219968799</v>
          </cell>
          <cell r="D89">
            <v>0.90225563909774431</v>
          </cell>
          <cell r="E89">
            <v>1.2483221476510067</v>
          </cell>
          <cell r="F89">
            <v>1.344186046511628</v>
          </cell>
          <cell r="G89">
            <v>1.3068181818181819</v>
          </cell>
        </row>
        <row r="90">
          <cell r="A90">
            <v>35584</v>
          </cell>
          <cell r="B90">
            <v>1.056105610561056</v>
          </cell>
          <cell r="C90">
            <v>1.2371294851794072</v>
          </cell>
          <cell r="D90">
            <v>0.92481203007518797</v>
          </cell>
          <cell r="E90">
            <v>1.2684563758389262</v>
          </cell>
          <cell r="F90">
            <v>1.35</v>
          </cell>
          <cell r="G90">
            <v>1.3068181818181819</v>
          </cell>
        </row>
        <row r="91">
          <cell r="A91">
            <v>35585</v>
          </cell>
          <cell r="B91">
            <v>1.0833333333333333</v>
          </cell>
          <cell r="C91">
            <v>1.2605304212168487</v>
          </cell>
          <cell r="D91">
            <v>0.9135338345864662</v>
          </cell>
          <cell r="E91">
            <v>1.2483221476510067</v>
          </cell>
          <cell r="F91">
            <v>1.3779069767441861</v>
          </cell>
          <cell r="G91">
            <v>1.3181818181818181</v>
          </cell>
        </row>
        <row r="92">
          <cell r="A92">
            <v>35586</v>
          </cell>
          <cell r="B92">
            <v>1.0891089108910892</v>
          </cell>
          <cell r="C92">
            <v>1.2854914196567864</v>
          </cell>
          <cell r="D92">
            <v>0.90977443609022557</v>
          </cell>
          <cell r="E92">
            <v>1.2550335570469799</v>
          </cell>
          <cell r="F92">
            <v>1.3395348837209302</v>
          </cell>
          <cell r="G92">
            <v>1.3068181818181819</v>
          </cell>
        </row>
        <row r="93">
          <cell r="A93">
            <v>35587</v>
          </cell>
          <cell r="B93">
            <v>1.0726072607260726</v>
          </cell>
          <cell r="C93">
            <v>1.313572542901716</v>
          </cell>
          <cell r="D93">
            <v>0.93233082706766912</v>
          </cell>
          <cell r="E93">
            <v>1.2416107382550337</v>
          </cell>
          <cell r="F93">
            <v>1.3162790697674418</v>
          </cell>
          <cell r="G93">
            <v>1.3068181818181819</v>
          </cell>
        </row>
        <row r="94">
          <cell r="A94">
            <v>35590</v>
          </cell>
          <cell r="B94">
            <v>1.0874587458745875</v>
          </cell>
          <cell r="C94">
            <v>1.3494539781591264</v>
          </cell>
          <cell r="D94">
            <v>0.94360902255639101</v>
          </cell>
          <cell r="E94">
            <v>1.2818791946308725</v>
          </cell>
          <cell r="F94">
            <v>1.3523255813953488</v>
          </cell>
          <cell r="G94">
            <v>1.3068181818181819</v>
          </cell>
        </row>
        <row r="95">
          <cell r="A95">
            <v>35591</v>
          </cell>
          <cell r="B95">
            <v>1.0808580858085808</v>
          </cell>
          <cell r="C95">
            <v>1.3416536661466458</v>
          </cell>
          <cell r="D95">
            <v>0.96240601503759393</v>
          </cell>
          <cell r="E95">
            <v>1.3020134228187918</v>
          </cell>
          <cell r="F95">
            <v>1.3383720930232559</v>
          </cell>
          <cell r="G95">
            <v>1.3295454545454546</v>
          </cell>
        </row>
        <row r="96">
          <cell r="A96">
            <v>35592</v>
          </cell>
          <cell r="B96">
            <v>1.1105610561056105</v>
          </cell>
          <cell r="C96">
            <v>1.3541341653666146</v>
          </cell>
          <cell r="D96">
            <v>0.98496240601503759</v>
          </cell>
          <cell r="E96">
            <v>1.2953020134228188</v>
          </cell>
          <cell r="F96">
            <v>1.3395348837209302</v>
          </cell>
          <cell r="G96">
            <v>1.3181818181818181</v>
          </cell>
        </row>
        <row r="97">
          <cell r="A97">
            <v>35593</v>
          </cell>
          <cell r="B97">
            <v>1.1468646864686469</v>
          </cell>
          <cell r="C97">
            <v>1.3884555382215289</v>
          </cell>
          <cell r="D97">
            <v>0.96992481203007519</v>
          </cell>
          <cell r="E97">
            <v>1.2818791946308725</v>
          </cell>
          <cell r="F97">
            <v>1.3209302325581396</v>
          </cell>
          <cell r="G97">
            <v>1.3181818181818181</v>
          </cell>
        </row>
        <row r="98">
          <cell r="A98">
            <v>35594</v>
          </cell>
          <cell r="B98">
            <v>1.1534653465346534</v>
          </cell>
          <cell r="C98">
            <v>1.4071762870514821</v>
          </cell>
          <cell r="D98">
            <v>0.97744360902255634</v>
          </cell>
          <cell r="E98">
            <v>1.3020134228187918</v>
          </cell>
          <cell r="F98">
            <v>1.3186046511627907</v>
          </cell>
          <cell r="G98">
            <v>1.3181818181818181</v>
          </cell>
        </row>
        <row r="99">
          <cell r="A99">
            <v>35597</v>
          </cell>
          <cell r="B99">
            <v>1.136138613861386</v>
          </cell>
          <cell r="C99">
            <v>1.3666146645865835</v>
          </cell>
          <cell r="D99">
            <v>0.96240601503759393</v>
          </cell>
          <cell r="E99">
            <v>1.2751677852348993</v>
          </cell>
          <cell r="F99">
            <v>1.2872093023255815</v>
          </cell>
          <cell r="G99">
            <v>1.3181818181818181</v>
          </cell>
        </row>
        <row r="100">
          <cell r="A100">
            <v>35598</v>
          </cell>
          <cell r="B100">
            <v>1.1303630363036303</v>
          </cell>
          <cell r="C100">
            <v>1.3650546021840875</v>
          </cell>
          <cell r="D100">
            <v>0.93984962406015038</v>
          </cell>
          <cell r="E100">
            <v>1.2818791946308725</v>
          </cell>
          <cell r="F100">
            <v>1.286046511627907</v>
          </cell>
          <cell r="G100">
            <v>1.3181818181818181</v>
          </cell>
        </row>
        <row r="101">
          <cell r="A101">
            <v>35599</v>
          </cell>
          <cell r="B101">
            <v>1.0973597359735974</v>
          </cell>
          <cell r="C101">
            <v>1.3338533541341653</v>
          </cell>
          <cell r="D101">
            <v>0.94360902255639101</v>
          </cell>
          <cell r="E101">
            <v>1.2751677852348993</v>
          </cell>
          <cell r="F101">
            <v>1.2790697674418605</v>
          </cell>
          <cell r="G101">
            <v>1.3181818181818181</v>
          </cell>
        </row>
        <row r="102">
          <cell r="A102">
            <v>35600</v>
          </cell>
          <cell r="B102">
            <v>1.1171617161716172</v>
          </cell>
          <cell r="C102">
            <v>1.3634945397815912</v>
          </cell>
          <cell r="D102">
            <v>0.97744360902255634</v>
          </cell>
          <cell r="E102">
            <v>1.2885906040268456</v>
          </cell>
          <cell r="F102">
            <v>1.3813953488372093</v>
          </cell>
          <cell r="G102">
            <v>1.3295454545454546</v>
          </cell>
        </row>
        <row r="103">
          <cell r="A103">
            <v>35601</v>
          </cell>
          <cell r="B103">
            <v>1.1320132013201321</v>
          </cell>
          <cell r="C103">
            <v>1.3494539781591264</v>
          </cell>
          <cell r="D103">
            <v>0.98496240601503759</v>
          </cell>
          <cell r="E103">
            <v>1.2751677852348993</v>
          </cell>
          <cell r="F103">
            <v>1.3651162790697675</v>
          </cell>
          <cell r="G103">
            <v>1.3295454545454546</v>
          </cell>
        </row>
        <row r="104">
          <cell r="A104">
            <v>35604</v>
          </cell>
          <cell r="B104">
            <v>1.1287128712871286</v>
          </cell>
          <cell r="C104">
            <v>1.3354134165366616</v>
          </cell>
          <cell r="D104">
            <v>0.97368421052631582</v>
          </cell>
          <cell r="E104">
            <v>1.2550335570469799</v>
          </cell>
          <cell r="F104">
            <v>1.3616279069767443</v>
          </cell>
          <cell r="G104">
            <v>1.3295454545454546</v>
          </cell>
        </row>
        <row r="105">
          <cell r="A105">
            <v>35605</v>
          </cell>
          <cell r="B105">
            <v>0.88118811881188119</v>
          </cell>
          <cell r="C105">
            <v>1.3494539781591264</v>
          </cell>
          <cell r="D105">
            <v>0.94736842105263153</v>
          </cell>
          <cell r="E105">
            <v>1.2483221476510067</v>
          </cell>
          <cell r="F105">
            <v>1.3651162790697675</v>
          </cell>
          <cell r="G105">
            <v>1.3295454545454546</v>
          </cell>
        </row>
        <row r="106">
          <cell r="A106">
            <v>35606</v>
          </cell>
          <cell r="B106">
            <v>0.92409240924092406</v>
          </cell>
          <cell r="C106">
            <v>1.3361934477379096</v>
          </cell>
          <cell r="D106">
            <v>0.94360902255639101</v>
          </cell>
          <cell r="E106">
            <v>1.2449664429530201</v>
          </cell>
          <cell r="F106">
            <v>1.3813953488372093</v>
          </cell>
          <cell r="G106">
            <v>1.3295454545454546</v>
          </cell>
        </row>
        <row r="107">
          <cell r="A107">
            <v>35607</v>
          </cell>
          <cell r="B107">
            <v>0.91171617161716167</v>
          </cell>
          <cell r="C107">
            <v>1.3299531981279251</v>
          </cell>
          <cell r="D107">
            <v>0.93609022556390975</v>
          </cell>
          <cell r="E107">
            <v>1.2315436241610738</v>
          </cell>
          <cell r="F107">
            <v>1.3744186046511628</v>
          </cell>
          <cell r="G107">
            <v>1.3238636363636365</v>
          </cell>
        </row>
        <row r="108">
          <cell r="A108">
            <v>35608</v>
          </cell>
          <cell r="B108">
            <v>0.83003300330033003</v>
          </cell>
          <cell r="C108">
            <v>1.2971918876755071</v>
          </cell>
          <cell r="D108">
            <v>0.93984962406015038</v>
          </cell>
          <cell r="E108">
            <v>1.2281879194630871</v>
          </cell>
          <cell r="F108">
            <v>1.3581395348837209</v>
          </cell>
          <cell r="G108">
            <v>1.3295454545454546</v>
          </cell>
        </row>
        <row r="109">
          <cell r="A109">
            <v>35611</v>
          </cell>
          <cell r="B109">
            <v>0.84323432343234328</v>
          </cell>
          <cell r="C109">
            <v>1.2776911076443058</v>
          </cell>
          <cell r="D109">
            <v>0.91165413533834583</v>
          </cell>
          <cell r="E109">
            <v>1.2416107382550337</v>
          </cell>
          <cell r="F109">
            <v>1.3348837209302327</v>
          </cell>
          <cell r="G109">
            <v>1.3295454545454546</v>
          </cell>
        </row>
        <row r="110">
          <cell r="A110">
            <v>35612</v>
          </cell>
          <cell r="B110">
            <v>0.84818481848184824</v>
          </cell>
          <cell r="C110">
            <v>1.2761310452418098</v>
          </cell>
          <cell r="D110">
            <v>0.9285714285714286</v>
          </cell>
          <cell r="E110">
            <v>1.238255033557047</v>
          </cell>
          <cell r="F110">
            <v>1.3837209302325582</v>
          </cell>
          <cell r="G110">
            <v>1.3295454545454546</v>
          </cell>
        </row>
        <row r="111">
          <cell r="A111">
            <v>35613</v>
          </cell>
          <cell r="B111">
            <v>0.8366336633663366</v>
          </cell>
          <cell r="C111">
            <v>1.2901716068642746</v>
          </cell>
          <cell r="D111">
            <v>0.9285714285714286</v>
          </cell>
          <cell r="E111">
            <v>1.2449664429530201</v>
          </cell>
          <cell r="F111">
            <v>1.4116279069767441</v>
          </cell>
          <cell r="G111">
            <v>1.3181818181818181</v>
          </cell>
        </row>
        <row r="112">
          <cell r="A112">
            <v>35614</v>
          </cell>
          <cell r="B112">
            <v>0.84570957095709576</v>
          </cell>
          <cell r="C112">
            <v>1.3151326053042123</v>
          </cell>
          <cell r="D112">
            <v>0.93421052631578949</v>
          </cell>
          <cell r="E112">
            <v>1.2348993288590604</v>
          </cell>
          <cell r="F112">
            <v>1.4290697674418604</v>
          </cell>
          <cell r="G112">
            <v>1.3125</v>
          </cell>
        </row>
        <row r="113">
          <cell r="A113">
            <v>35615</v>
          </cell>
          <cell r="B113">
            <v>0.84570957095709576</v>
          </cell>
          <cell r="C113">
            <v>1.3151326053042123</v>
          </cell>
          <cell r="D113">
            <v>0.93421052631578949</v>
          </cell>
          <cell r="E113">
            <v>1.2348993288590604</v>
          </cell>
          <cell r="F113">
            <v>1.4290697674418604</v>
          </cell>
          <cell r="G113">
            <v>1.3125</v>
          </cell>
        </row>
        <row r="114">
          <cell r="A114">
            <v>35618</v>
          </cell>
          <cell r="B114">
            <v>0.84158415841584155</v>
          </cell>
          <cell r="C114">
            <v>1.3018720748829953</v>
          </cell>
          <cell r="D114">
            <v>0.93984962406015038</v>
          </cell>
          <cell r="E114">
            <v>1.238255033557047</v>
          </cell>
          <cell r="F114">
            <v>1.4162790697674419</v>
          </cell>
          <cell r="G114">
            <v>1.3181818181818181</v>
          </cell>
        </row>
        <row r="115">
          <cell r="A115">
            <v>35619</v>
          </cell>
          <cell r="B115">
            <v>0.85808580858085803</v>
          </cell>
          <cell r="C115">
            <v>1.3112324492979719</v>
          </cell>
          <cell r="D115">
            <v>0.9285714285714286</v>
          </cell>
          <cell r="E115">
            <v>1.2315436241610738</v>
          </cell>
          <cell r="F115">
            <v>1.4953488372093022</v>
          </cell>
          <cell r="G115">
            <v>1.3181818181818181</v>
          </cell>
        </row>
        <row r="116">
          <cell r="A116">
            <v>35620</v>
          </cell>
          <cell r="B116">
            <v>0.86303630363036299</v>
          </cell>
          <cell r="C116">
            <v>1.2893915756630265</v>
          </cell>
          <cell r="D116">
            <v>0.90977443609022557</v>
          </cell>
          <cell r="E116">
            <v>1.2348993288590604</v>
          </cell>
          <cell r="F116">
            <v>1.4441860465116279</v>
          </cell>
          <cell r="G116">
            <v>1.3295454545454546</v>
          </cell>
        </row>
        <row r="117">
          <cell r="A117">
            <v>35621</v>
          </cell>
          <cell r="B117">
            <v>0.86138613861386137</v>
          </cell>
          <cell r="C117">
            <v>1.2901716068642746</v>
          </cell>
          <cell r="D117">
            <v>0.91917293233082709</v>
          </cell>
          <cell r="E117">
            <v>1.261744966442953</v>
          </cell>
          <cell r="F117">
            <v>1.4744186046511627</v>
          </cell>
          <cell r="G117">
            <v>1.3295454545454546</v>
          </cell>
        </row>
        <row r="118">
          <cell r="A118">
            <v>35622</v>
          </cell>
          <cell r="B118">
            <v>0.83333333333333337</v>
          </cell>
          <cell r="C118">
            <v>1.3096723868954758</v>
          </cell>
          <cell r="D118">
            <v>0.9135338345864662</v>
          </cell>
          <cell r="E118">
            <v>1.2751677852348993</v>
          </cell>
          <cell r="F118">
            <v>1.5069767441860464</v>
          </cell>
          <cell r="G118">
            <v>1.3181818181818181</v>
          </cell>
        </row>
        <row r="119">
          <cell r="A119">
            <v>35625</v>
          </cell>
          <cell r="B119">
            <v>0.84818481848184824</v>
          </cell>
          <cell r="C119">
            <v>1.3010920436817472</v>
          </cell>
          <cell r="D119">
            <v>0.92293233082706772</v>
          </cell>
          <cell r="E119">
            <v>1.261744966442953</v>
          </cell>
          <cell r="F119">
            <v>1.4697674418604652</v>
          </cell>
          <cell r="G119">
            <v>1.3295454545454546</v>
          </cell>
        </row>
        <row r="120">
          <cell r="A120">
            <v>35626</v>
          </cell>
          <cell r="B120">
            <v>0.85231023102310233</v>
          </cell>
          <cell r="C120">
            <v>1.3042121684867394</v>
          </cell>
          <cell r="D120">
            <v>0.93045112781954886</v>
          </cell>
          <cell r="E120">
            <v>1.2651006711409396</v>
          </cell>
          <cell r="F120">
            <v>1.5139534883720931</v>
          </cell>
          <cell r="G120">
            <v>1.3181818181818181</v>
          </cell>
        </row>
        <row r="121">
          <cell r="A121">
            <v>35627</v>
          </cell>
          <cell r="B121">
            <v>0.84983498349834985</v>
          </cell>
          <cell r="C121">
            <v>1.3424336973478939</v>
          </cell>
          <cell r="D121">
            <v>0.9135338345864662</v>
          </cell>
          <cell r="E121">
            <v>1.2885906040268456</v>
          </cell>
          <cell r="F121">
            <v>1.569767441860465</v>
          </cell>
          <cell r="G121">
            <v>1.2954545454545454</v>
          </cell>
        </row>
        <row r="122">
          <cell r="A122">
            <v>35628</v>
          </cell>
          <cell r="B122">
            <v>0.85313531353135319</v>
          </cell>
          <cell r="C122">
            <v>1.3338533541341653</v>
          </cell>
          <cell r="D122">
            <v>0.91541353383458646</v>
          </cell>
          <cell r="E122">
            <v>1.2684563758389262</v>
          </cell>
          <cell r="F122">
            <v>1.6069767441860465</v>
          </cell>
          <cell r="G122">
            <v>1.3068181818181819</v>
          </cell>
        </row>
        <row r="123">
          <cell r="A123">
            <v>35629</v>
          </cell>
          <cell r="B123">
            <v>0.84653465346534651</v>
          </cell>
          <cell r="C123">
            <v>1.3018720748829953</v>
          </cell>
          <cell r="D123">
            <v>0.91541353383458646</v>
          </cell>
          <cell r="E123">
            <v>1.2583892617449663</v>
          </cell>
          <cell r="F123">
            <v>1.6046511627906976</v>
          </cell>
          <cell r="G123">
            <v>1.2954545454545454</v>
          </cell>
        </row>
        <row r="124">
          <cell r="A124">
            <v>35632</v>
          </cell>
          <cell r="B124">
            <v>0.83993399339933994</v>
          </cell>
          <cell r="C124">
            <v>1.3252730109204369</v>
          </cell>
          <cell r="D124">
            <v>0.90037593984962405</v>
          </cell>
          <cell r="E124">
            <v>1.2483221476510067</v>
          </cell>
          <cell r="F124">
            <v>1.5488372093023255</v>
          </cell>
          <cell r="G124">
            <v>1.3125</v>
          </cell>
        </row>
        <row r="125">
          <cell r="A125">
            <v>35633</v>
          </cell>
          <cell r="B125">
            <v>0.84488448844884489</v>
          </cell>
          <cell r="C125">
            <v>1.3400936037441498</v>
          </cell>
          <cell r="D125">
            <v>0.90413533834586468</v>
          </cell>
          <cell r="E125">
            <v>1.2751677852348993</v>
          </cell>
          <cell r="F125">
            <v>1.5813953488372092</v>
          </cell>
          <cell r="G125">
            <v>1.3238636363636365</v>
          </cell>
        </row>
        <row r="126">
          <cell r="A126">
            <v>35634</v>
          </cell>
          <cell r="B126">
            <v>0.84158415841584155</v>
          </cell>
          <cell r="C126">
            <v>1.3837753510140405</v>
          </cell>
          <cell r="D126">
            <v>0.90601503759398494</v>
          </cell>
          <cell r="E126">
            <v>1.2483221476510067</v>
          </cell>
          <cell r="F126">
            <v>1.5930232558139534</v>
          </cell>
          <cell r="G126">
            <v>1.3238636363636365</v>
          </cell>
        </row>
        <row r="127">
          <cell r="A127">
            <v>35635</v>
          </cell>
          <cell r="B127">
            <v>0.86551155115511547</v>
          </cell>
          <cell r="C127">
            <v>1.43603744149766</v>
          </cell>
          <cell r="D127">
            <v>0.95676691729323304</v>
          </cell>
          <cell r="E127">
            <v>1.3154362416107384</v>
          </cell>
          <cell r="F127">
            <v>1.6279069767441861</v>
          </cell>
          <cell r="G127">
            <v>1.3238636363636365</v>
          </cell>
        </row>
        <row r="128">
          <cell r="A128">
            <v>35636</v>
          </cell>
          <cell r="B128">
            <v>0.86963696369636967</v>
          </cell>
          <cell r="C128">
            <v>1.4056162246489861</v>
          </cell>
          <cell r="D128">
            <v>0.9285714285714286</v>
          </cell>
          <cell r="E128">
            <v>1.2651006711409396</v>
          </cell>
          <cell r="F128">
            <v>1.5837209302325581</v>
          </cell>
          <cell r="G128">
            <v>1.3238636363636365</v>
          </cell>
        </row>
        <row r="129">
          <cell r="A129">
            <v>35639</v>
          </cell>
          <cell r="B129">
            <v>0.85643564356435642</v>
          </cell>
          <cell r="C129">
            <v>1.3759750390015602</v>
          </cell>
          <cell r="D129">
            <v>0.9285714285714286</v>
          </cell>
          <cell r="E129">
            <v>1.2416107382550337</v>
          </cell>
          <cell r="F129">
            <v>1.5418604651162791</v>
          </cell>
          <cell r="G129">
            <v>1.3181818181818181</v>
          </cell>
        </row>
        <row r="130">
          <cell r="A130">
            <v>35640</v>
          </cell>
          <cell r="B130">
            <v>0.8729372937293729</v>
          </cell>
          <cell r="C130">
            <v>1.4149765990639624</v>
          </cell>
          <cell r="D130">
            <v>0.94360902255639101</v>
          </cell>
          <cell r="E130">
            <v>1.2550335570469799</v>
          </cell>
          <cell r="F130">
            <v>1.5441860465116279</v>
          </cell>
          <cell r="G130">
            <v>1.3125</v>
          </cell>
        </row>
        <row r="131">
          <cell r="A131">
            <v>35641</v>
          </cell>
          <cell r="B131">
            <v>0.9455445544554455</v>
          </cell>
          <cell r="C131">
            <v>1.4266770670826834</v>
          </cell>
          <cell r="D131">
            <v>0.96804511278195493</v>
          </cell>
          <cell r="E131">
            <v>1.2751677852348993</v>
          </cell>
          <cell r="F131">
            <v>1.5767441860465117</v>
          </cell>
          <cell r="G131">
            <v>1.3181818181818181</v>
          </cell>
        </row>
        <row r="132">
          <cell r="A132">
            <v>35642</v>
          </cell>
          <cell r="B132">
            <v>0.93399339933993397</v>
          </cell>
          <cell r="C132">
            <v>1.421996879875195</v>
          </cell>
          <cell r="D132">
            <v>0.97368421052631582</v>
          </cell>
          <cell r="E132">
            <v>1.3087248322147651</v>
          </cell>
          <cell r="F132">
            <v>1.5639534883720929</v>
          </cell>
          <cell r="G132">
            <v>1.3181818181818181</v>
          </cell>
        </row>
        <row r="133">
          <cell r="A133">
            <v>35643</v>
          </cell>
          <cell r="B133">
            <v>0.8910891089108911</v>
          </cell>
          <cell r="C133">
            <v>1.422776911076443</v>
          </cell>
          <cell r="D133">
            <v>0.96240601503759393</v>
          </cell>
          <cell r="E133">
            <v>1.2852348993288591</v>
          </cell>
          <cell r="F133">
            <v>1.5488372093023255</v>
          </cell>
          <cell r="G133">
            <v>1.3181818181818181</v>
          </cell>
        </row>
        <row r="134">
          <cell r="A134">
            <v>35646</v>
          </cell>
          <cell r="B134">
            <v>0.90594059405940597</v>
          </cell>
          <cell r="C134">
            <v>1.4602184087363494</v>
          </cell>
          <cell r="D134">
            <v>0.99436090225563911</v>
          </cell>
          <cell r="E134">
            <v>1.3087248322147651</v>
          </cell>
          <cell r="F134">
            <v>1.5965116279069766</v>
          </cell>
          <cell r="G134">
            <v>1.3181818181818181</v>
          </cell>
        </row>
        <row r="135">
          <cell r="A135">
            <v>35647</v>
          </cell>
          <cell r="B135">
            <v>0.8952145214521452</v>
          </cell>
          <cell r="C135">
            <v>1.282371294851794</v>
          </cell>
          <cell r="D135">
            <v>0.97556390977443608</v>
          </cell>
          <cell r="E135">
            <v>1.2885906040268456</v>
          </cell>
          <cell r="F135">
            <v>1.527906976744186</v>
          </cell>
          <cell r="G135">
            <v>1.3238636363636365</v>
          </cell>
        </row>
        <row r="136">
          <cell r="A136">
            <v>35648</v>
          </cell>
          <cell r="B136">
            <v>0.8910891089108911</v>
          </cell>
          <cell r="C136">
            <v>1.2730109204368174</v>
          </cell>
          <cell r="D136">
            <v>0.94736842105263153</v>
          </cell>
          <cell r="E136">
            <v>1.3154362416107384</v>
          </cell>
          <cell r="F136">
            <v>1.4744186046511627</v>
          </cell>
          <cell r="G136">
            <v>1.3125</v>
          </cell>
        </row>
        <row r="137">
          <cell r="A137">
            <v>35649</v>
          </cell>
          <cell r="B137">
            <v>0.88778877887788776</v>
          </cell>
          <cell r="C137">
            <v>1.2074882995319813</v>
          </cell>
          <cell r="D137">
            <v>0.91165413533834583</v>
          </cell>
          <cell r="E137">
            <v>1.2751677852348993</v>
          </cell>
          <cell r="F137">
            <v>1.3767441860465117</v>
          </cell>
          <cell r="G137">
            <v>1.2954545454545454</v>
          </cell>
        </row>
        <row r="138">
          <cell r="A138">
            <v>35650</v>
          </cell>
          <cell r="B138">
            <v>0.91089108910891092</v>
          </cell>
          <cell r="C138">
            <v>1.218408736349454</v>
          </cell>
          <cell r="D138">
            <v>0.91729323308270672</v>
          </cell>
          <cell r="E138">
            <v>1.2583892617449663</v>
          </cell>
          <cell r="F138">
            <v>1.3767441860465117</v>
          </cell>
          <cell r="G138">
            <v>1.3125</v>
          </cell>
        </row>
        <row r="139">
          <cell r="A139">
            <v>35653</v>
          </cell>
          <cell r="B139">
            <v>0.91749174917491749</v>
          </cell>
          <cell r="C139">
            <v>1.2199687987519501</v>
          </cell>
          <cell r="D139">
            <v>0.9135338345864662</v>
          </cell>
          <cell r="E139">
            <v>1.2818791946308725</v>
          </cell>
          <cell r="F139">
            <v>1.3813953488372093</v>
          </cell>
          <cell r="G139">
            <v>1.3295454545454546</v>
          </cell>
        </row>
        <row r="140">
          <cell r="A140">
            <v>35654</v>
          </cell>
          <cell r="B140">
            <v>0.91254125412541254</v>
          </cell>
          <cell r="C140">
            <v>1.217628705148206</v>
          </cell>
          <cell r="D140">
            <v>0.90789473684210531</v>
          </cell>
          <cell r="E140">
            <v>1.2550335570469799</v>
          </cell>
          <cell r="F140">
            <v>1.386046511627907</v>
          </cell>
          <cell r="G140">
            <v>1.3295454545454546</v>
          </cell>
        </row>
        <row r="141">
          <cell r="A141">
            <v>35655</v>
          </cell>
          <cell r="B141">
            <v>0.93399339933993397</v>
          </cell>
          <cell r="C141">
            <v>1.2012480499219969</v>
          </cell>
          <cell r="D141">
            <v>0.9135338345864662</v>
          </cell>
          <cell r="E141">
            <v>1.2248322147651007</v>
          </cell>
          <cell r="F141">
            <v>1.3558139534883722</v>
          </cell>
          <cell r="G141">
            <v>1.3295454545454546</v>
          </cell>
        </row>
        <row r="142">
          <cell r="A142">
            <v>35656</v>
          </cell>
          <cell r="B142">
            <v>0.95132013201320131</v>
          </cell>
          <cell r="C142">
            <v>1.2082683307332294</v>
          </cell>
          <cell r="D142">
            <v>0.9135338345864662</v>
          </cell>
          <cell r="E142">
            <v>1.2483221476510067</v>
          </cell>
          <cell r="F142">
            <v>1.3953488372093024</v>
          </cell>
          <cell r="G142">
            <v>1.3295454545454546</v>
          </cell>
        </row>
        <row r="143">
          <cell r="A143">
            <v>35657</v>
          </cell>
          <cell r="B143">
            <v>0.94884488448844884</v>
          </cell>
          <cell r="C143">
            <v>1.1950078003120126</v>
          </cell>
          <cell r="D143">
            <v>0.90977443609022557</v>
          </cell>
          <cell r="E143">
            <v>1.2684563758389262</v>
          </cell>
          <cell r="F143">
            <v>1.4</v>
          </cell>
          <cell r="G143">
            <v>1.3295454545454546</v>
          </cell>
        </row>
        <row r="144">
          <cell r="A144">
            <v>35660</v>
          </cell>
          <cell r="B144">
            <v>0.9356435643564357</v>
          </cell>
          <cell r="C144">
            <v>1.1895475819032761</v>
          </cell>
          <cell r="D144">
            <v>0.90601503759398494</v>
          </cell>
          <cell r="E144">
            <v>1.2651006711409396</v>
          </cell>
          <cell r="F144">
            <v>1.413953488372093</v>
          </cell>
          <cell r="G144">
            <v>1.3352272727272727</v>
          </cell>
        </row>
        <row r="145">
          <cell r="A145">
            <v>35661</v>
          </cell>
          <cell r="B145">
            <v>0.94224422442244227</v>
          </cell>
          <cell r="C145">
            <v>1.1770670826833074</v>
          </cell>
          <cell r="D145">
            <v>0.92481203007518797</v>
          </cell>
          <cell r="E145">
            <v>1.2986577181208054</v>
          </cell>
          <cell r="F145">
            <v>1.4604651162790698</v>
          </cell>
          <cell r="G145">
            <v>1.3522727272727273</v>
          </cell>
        </row>
        <row r="146">
          <cell r="A146">
            <v>35662</v>
          </cell>
          <cell r="B146">
            <v>0.95049504950495045</v>
          </cell>
          <cell r="C146">
            <v>1.173166926677067</v>
          </cell>
          <cell r="D146">
            <v>0.9135338345864662</v>
          </cell>
          <cell r="E146">
            <v>1.2986577181208054</v>
          </cell>
          <cell r="F146">
            <v>1.4767441860465116</v>
          </cell>
          <cell r="G146">
            <v>1.3522727272727273</v>
          </cell>
        </row>
        <row r="147">
          <cell r="A147">
            <v>35663</v>
          </cell>
          <cell r="B147">
            <v>0.92904290429042902</v>
          </cell>
          <cell r="C147">
            <v>1.1669266770670828</v>
          </cell>
          <cell r="D147">
            <v>0.91165413533834583</v>
          </cell>
          <cell r="E147">
            <v>1.2684563758389262</v>
          </cell>
          <cell r="F147">
            <v>1.4279069767441861</v>
          </cell>
          <cell r="G147">
            <v>1.3522727272727273</v>
          </cell>
        </row>
        <row r="148">
          <cell r="A148">
            <v>35664</v>
          </cell>
          <cell r="B148">
            <v>0.93894389438943893</v>
          </cell>
          <cell r="C148">
            <v>1.1653666146645867</v>
          </cell>
          <cell r="D148">
            <v>0.93984962406015038</v>
          </cell>
          <cell r="E148">
            <v>1.261744966442953</v>
          </cell>
          <cell r="F148">
            <v>1.430232558139535</v>
          </cell>
          <cell r="G148">
            <v>1.3522727272727273</v>
          </cell>
        </row>
        <row r="149">
          <cell r="A149">
            <v>35667</v>
          </cell>
          <cell r="B149">
            <v>0.91584158415841588</v>
          </cell>
          <cell r="C149">
            <v>1.187207488299532</v>
          </cell>
          <cell r="D149">
            <v>0.94548872180451127</v>
          </cell>
          <cell r="E149">
            <v>1.2919463087248322</v>
          </cell>
          <cell r="F149">
            <v>1.4244186046511629</v>
          </cell>
          <cell r="G149">
            <v>1.3465909090909092</v>
          </cell>
        </row>
        <row r="150">
          <cell r="A150">
            <v>35668</v>
          </cell>
          <cell r="B150">
            <v>0.92409240924092406</v>
          </cell>
          <cell r="C150">
            <v>1.1981279251170047</v>
          </cell>
          <cell r="D150">
            <v>0.92669172932330823</v>
          </cell>
          <cell r="E150">
            <v>1.2953020134228188</v>
          </cell>
          <cell r="F150">
            <v>1.4162790697674419</v>
          </cell>
          <cell r="G150">
            <v>1.3465909090909092</v>
          </cell>
        </row>
        <row r="151">
          <cell r="A151">
            <v>35669</v>
          </cell>
          <cell r="B151">
            <v>0.91254125412541254</v>
          </cell>
          <cell r="C151">
            <v>1.2098283931357254</v>
          </cell>
          <cell r="D151">
            <v>0.94736842105263153</v>
          </cell>
          <cell r="E151">
            <v>1.2818791946308725</v>
          </cell>
          <cell r="F151">
            <v>1.3930232558139535</v>
          </cell>
          <cell r="G151">
            <v>1.3522727272727273</v>
          </cell>
        </row>
        <row r="152">
          <cell r="A152">
            <v>35670</v>
          </cell>
          <cell r="B152">
            <v>0.9092409240924092</v>
          </cell>
          <cell r="C152">
            <v>1.1989079563182528</v>
          </cell>
          <cell r="D152">
            <v>0.95864661654135341</v>
          </cell>
          <cell r="E152">
            <v>1.2785234899328859</v>
          </cell>
          <cell r="F152">
            <v>1.3651162790697675</v>
          </cell>
          <cell r="G152">
            <v>1.3522727272727273</v>
          </cell>
        </row>
        <row r="153">
          <cell r="A153">
            <v>35671</v>
          </cell>
          <cell r="B153">
            <v>0.90264026402640263</v>
          </cell>
          <cell r="C153">
            <v>1.1911076443057722</v>
          </cell>
          <cell r="D153">
            <v>0.95676691729323304</v>
          </cell>
          <cell r="E153">
            <v>1.2651006711409396</v>
          </cell>
          <cell r="F153">
            <v>1.3604651162790697</v>
          </cell>
          <cell r="G153">
            <v>1.3522727272727273</v>
          </cell>
        </row>
        <row r="154">
          <cell r="A154">
            <v>35674</v>
          </cell>
          <cell r="B154">
            <v>0.90264026402640263</v>
          </cell>
          <cell r="C154">
            <v>1.1911076443057722</v>
          </cell>
          <cell r="D154">
            <v>0.95676691729323304</v>
          </cell>
          <cell r="E154">
            <v>1.2651006711409396</v>
          </cell>
          <cell r="F154">
            <v>1.3604651162790697</v>
          </cell>
          <cell r="G154">
            <v>1.3522727272727273</v>
          </cell>
        </row>
        <row r="155">
          <cell r="A155">
            <v>35675</v>
          </cell>
          <cell r="B155">
            <v>0.94801980198019797</v>
          </cell>
          <cell r="C155">
            <v>1.2207488299531981</v>
          </cell>
          <cell r="D155">
            <v>0.97368421052631582</v>
          </cell>
          <cell r="E155">
            <v>1.2516778523489933</v>
          </cell>
          <cell r="F155">
            <v>1.3813953488372093</v>
          </cell>
          <cell r="G155">
            <v>1.3579545454545454</v>
          </cell>
        </row>
        <row r="156">
          <cell r="A156">
            <v>35676</v>
          </cell>
          <cell r="B156">
            <v>0.95049504950495045</v>
          </cell>
          <cell r="C156">
            <v>1.2394695787831513</v>
          </cell>
          <cell r="D156">
            <v>0.98872180451127822</v>
          </cell>
          <cell r="E156">
            <v>1.3087248322147651</v>
          </cell>
          <cell r="F156">
            <v>1.4075581395348837</v>
          </cell>
          <cell r="G156">
            <v>1.3636363636363635</v>
          </cell>
        </row>
        <row r="157">
          <cell r="A157">
            <v>35677</v>
          </cell>
          <cell r="B157">
            <v>0.94059405940594054</v>
          </cell>
          <cell r="C157">
            <v>1.2464898595943839</v>
          </cell>
          <cell r="D157">
            <v>0.97744360902255634</v>
          </cell>
          <cell r="E157">
            <v>1.2885906040268456</v>
          </cell>
          <cell r="F157">
            <v>1.4046511627906977</v>
          </cell>
          <cell r="G157">
            <v>1.3522727272727273</v>
          </cell>
        </row>
        <row r="158">
          <cell r="A158">
            <v>35678</v>
          </cell>
          <cell r="B158">
            <v>0.94884488448844884</v>
          </cell>
          <cell r="C158">
            <v>1.2636505460218408</v>
          </cell>
          <cell r="D158">
            <v>0.99812030075187974</v>
          </cell>
          <cell r="E158">
            <v>1.3120805369127517</v>
          </cell>
          <cell r="F158">
            <v>1.4395348837209303</v>
          </cell>
          <cell r="G158">
            <v>1.3522727272727273</v>
          </cell>
        </row>
        <row r="159">
          <cell r="A159">
            <v>35681</v>
          </cell>
          <cell r="B159">
            <v>0.94636963696369636</v>
          </cell>
          <cell r="C159">
            <v>1.2659906396255851</v>
          </cell>
          <cell r="D159">
            <v>0.99248120300751874</v>
          </cell>
          <cell r="E159">
            <v>1.2818791946308725</v>
          </cell>
          <cell r="F159">
            <v>1.4186046511627908</v>
          </cell>
          <cell r="G159">
            <v>1.3636363636363635</v>
          </cell>
        </row>
        <row r="160">
          <cell r="A160">
            <v>35682</v>
          </cell>
          <cell r="B160">
            <v>0.95049504950495045</v>
          </cell>
          <cell r="C160">
            <v>1.2730109204368174</v>
          </cell>
          <cell r="D160">
            <v>0.99624060150375937</v>
          </cell>
          <cell r="E160">
            <v>1.2953020134228188</v>
          </cell>
          <cell r="F160">
            <v>1.4209302325581394</v>
          </cell>
          <cell r="G160">
            <v>1.3579545454545454</v>
          </cell>
        </row>
        <row r="161">
          <cell r="A161">
            <v>35683</v>
          </cell>
          <cell r="B161">
            <v>0.95379537953795379</v>
          </cell>
          <cell r="C161">
            <v>1.2652106084243371</v>
          </cell>
          <cell r="D161">
            <v>0.99624060150375937</v>
          </cell>
          <cell r="E161">
            <v>1.2953020134228188</v>
          </cell>
          <cell r="F161">
            <v>1.4162790697674419</v>
          </cell>
          <cell r="G161">
            <v>1.3636363636363635</v>
          </cell>
        </row>
        <row r="162">
          <cell r="A162">
            <v>35684</v>
          </cell>
          <cell r="B162">
            <v>0.95049504950495045</v>
          </cell>
          <cell r="C162">
            <v>1.2480499219968799</v>
          </cell>
          <cell r="D162">
            <v>0.99060150375939848</v>
          </cell>
          <cell r="E162">
            <v>1.2785234899328859</v>
          </cell>
          <cell r="F162">
            <v>1.4395348837209303</v>
          </cell>
          <cell r="G162">
            <v>1.3579545454545454</v>
          </cell>
        </row>
        <row r="163">
          <cell r="A163">
            <v>35685</v>
          </cell>
          <cell r="B163">
            <v>0.98679867986798675</v>
          </cell>
          <cell r="C163">
            <v>1.2730109204368174</v>
          </cell>
          <cell r="D163">
            <v>1.013157894736842</v>
          </cell>
          <cell r="E163">
            <v>1.3389261744966443</v>
          </cell>
          <cell r="F163">
            <v>1.45</v>
          </cell>
          <cell r="G163">
            <v>1.3579545454545454</v>
          </cell>
        </row>
        <row r="164">
          <cell r="A164">
            <v>35688</v>
          </cell>
          <cell r="B164">
            <v>0.97689768976897695</v>
          </cell>
          <cell r="C164">
            <v>1.2862714508580344</v>
          </cell>
          <cell r="D164">
            <v>1.0018796992481203</v>
          </cell>
          <cell r="E164">
            <v>1.2885906040268456</v>
          </cell>
          <cell r="F164">
            <v>1.413953488372093</v>
          </cell>
          <cell r="G164">
            <v>1.3522727272727273</v>
          </cell>
        </row>
        <row r="165">
          <cell r="A165">
            <v>35689</v>
          </cell>
          <cell r="B165">
            <v>0.96534653465346532</v>
          </cell>
          <cell r="C165">
            <v>1.3213728549141965</v>
          </cell>
          <cell r="D165">
            <v>1.005639097744361</v>
          </cell>
          <cell r="E165">
            <v>1.3355704697986577</v>
          </cell>
          <cell r="F165">
            <v>1.4511627906976745</v>
          </cell>
          <cell r="G165">
            <v>1.3579545454545454</v>
          </cell>
        </row>
        <row r="166">
          <cell r="A166">
            <v>35690</v>
          </cell>
          <cell r="B166">
            <v>0.9636963696369637</v>
          </cell>
          <cell r="C166">
            <v>1.3237129485179406</v>
          </cell>
          <cell r="D166">
            <v>0.99436090225563911</v>
          </cell>
          <cell r="E166">
            <v>1.3355704697986577</v>
          </cell>
          <cell r="F166">
            <v>1.4279069767441861</v>
          </cell>
          <cell r="G166">
            <v>1.3636363636363635</v>
          </cell>
        </row>
        <row r="167">
          <cell r="A167">
            <v>35691</v>
          </cell>
          <cell r="B167">
            <v>0.96039603960396036</v>
          </cell>
          <cell r="C167">
            <v>1.3244929797191887</v>
          </cell>
          <cell r="D167">
            <v>1.0075187969924813</v>
          </cell>
          <cell r="E167">
            <v>1.3288590604026846</v>
          </cell>
          <cell r="F167">
            <v>1.430232558139535</v>
          </cell>
          <cell r="G167">
            <v>1.3636363636363635</v>
          </cell>
        </row>
        <row r="168">
          <cell r="A168">
            <v>35692</v>
          </cell>
          <cell r="B168">
            <v>0.96204620462046209</v>
          </cell>
          <cell r="C168">
            <v>1.3057722308892357</v>
          </cell>
          <cell r="D168">
            <v>1.0093984962406015</v>
          </cell>
          <cell r="E168">
            <v>1.3154362416107384</v>
          </cell>
          <cell r="F168">
            <v>1.4232558139534883</v>
          </cell>
          <cell r="G168">
            <v>1.3636363636363635</v>
          </cell>
        </row>
        <row r="169">
          <cell r="A169">
            <v>35695</v>
          </cell>
          <cell r="B169">
            <v>0.95709570957095713</v>
          </cell>
          <cell r="C169">
            <v>1.282371294851794</v>
          </cell>
          <cell r="D169">
            <v>1.0075187969924813</v>
          </cell>
          <cell r="E169">
            <v>1.3020134228187918</v>
          </cell>
          <cell r="F169">
            <v>1.4476744186046511</v>
          </cell>
          <cell r="G169">
            <v>1.3636363636363635</v>
          </cell>
        </row>
        <row r="170">
          <cell r="A170">
            <v>35696</v>
          </cell>
          <cell r="B170">
            <v>0.92574257425742579</v>
          </cell>
          <cell r="C170">
            <v>1.1692667706708268</v>
          </cell>
          <cell r="D170">
            <v>0.99812030075187974</v>
          </cell>
          <cell r="E170">
            <v>1.2785234899328859</v>
          </cell>
          <cell r="F170">
            <v>1.4313953488372093</v>
          </cell>
          <cell r="G170">
            <v>1.3636363636363635</v>
          </cell>
        </row>
        <row r="171">
          <cell r="A171">
            <v>35697</v>
          </cell>
          <cell r="B171">
            <v>0.92409240924092406</v>
          </cell>
          <cell r="C171">
            <v>1.1560062402496101</v>
          </cell>
          <cell r="D171">
            <v>0.98872180451127822</v>
          </cell>
          <cell r="E171">
            <v>1.2684563758389262</v>
          </cell>
          <cell r="F171">
            <v>1.4162790697674419</v>
          </cell>
          <cell r="G171">
            <v>1.3636363636363635</v>
          </cell>
        </row>
        <row r="172">
          <cell r="A172">
            <v>35698</v>
          </cell>
          <cell r="B172">
            <v>0.92079207920792083</v>
          </cell>
          <cell r="C172">
            <v>1.1248049921996879</v>
          </cell>
          <cell r="D172">
            <v>0.99436090225563911</v>
          </cell>
          <cell r="E172">
            <v>1.238255033557047</v>
          </cell>
          <cell r="F172">
            <v>1.3941860465116278</v>
          </cell>
          <cell r="G172">
            <v>1.3636363636363635</v>
          </cell>
        </row>
        <row r="173">
          <cell r="A173">
            <v>35699</v>
          </cell>
          <cell r="B173">
            <v>0.8952145214521452</v>
          </cell>
          <cell r="C173">
            <v>1.1294851794071763</v>
          </cell>
          <cell r="D173">
            <v>0.97556390977443608</v>
          </cell>
          <cell r="E173">
            <v>1.2550335570469799</v>
          </cell>
          <cell r="F173">
            <v>1.4511627906976745</v>
          </cell>
          <cell r="G173">
            <v>1.3636363636363635</v>
          </cell>
        </row>
        <row r="174">
          <cell r="A174">
            <v>35702</v>
          </cell>
          <cell r="B174">
            <v>0.88778877887788776</v>
          </cell>
          <cell r="C174">
            <v>1.0109204368174727</v>
          </cell>
          <cell r="D174">
            <v>0.96052631578947367</v>
          </cell>
          <cell r="E174">
            <v>1.2550335570469799</v>
          </cell>
          <cell r="F174">
            <v>1.4116279069767441</v>
          </cell>
          <cell r="G174">
            <v>1.3636363636363635</v>
          </cell>
        </row>
        <row r="175">
          <cell r="A175">
            <v>35703</v>
          </cell>
          <cell r="B175">
            <v>0.89933993399339929</v>
          </cell>
          <cell r="C175">
            <v>1.0163806552262091</v>
          </cell>
          <cell r="D175">
            <v>0.96240601503759393</v>
          </cell>
          <cell r="E175">
            <v>1.2785234899328859</v>
          </cell>
          <cell r="F175">
            <v>1.3930232558139535</v>
          </cell>
          <cell r="G175">
            <v>1.3636363636363635</v>
          </cell>
        </row>
        <row r="176">
          <cell r="A176">
            <v>35704</v>
          </cell>
          <cell r="B176">
            <v>0.88448844884488453</v>
          </cell>
          <cell r="C176">
            <v>0.99531981279251169</v>
          </cell>
          <cell r="D176">
            <v>0.97932330827067671</v>
          </cell>
          <cell r="E176">
            <v>1.2550335570469799</v>
          </cell>
          <cell r="F176">
            <v>1.336046511627907</v>
          </cell>
          <cell r="G176">
            <v>1.3636363636363635</v>
          </cell>
        </row>
        <row r="177">
          <cell r="A177">
            <v>35705</v>
          </cell>
          <cell r="B177">
            <v>0.88531353135313529</v>
          </cell>
          <cell r="C177">
            <v>0.97659906396255847</v>
          </cell>
          <cell r="D177">
            <v>0.96240601503759393</v>
          </cell>
          <cell r="E177">
            <v>1.1946308724832215</v>
          </cell>
          <cell r="F177">
            <v>1.3255813953488371</v>
          </cell>
          <cell r="G177">
            <v>1.3636363636363635</v>
          </cell>
        </row>
        <row r="178">
          <cell r="A178">
            <v>35706</v>
          </cell>
          <cell r="B178">
            <v>0.89603960396039606</v>
          </cell>
          <cell r="C178">
            <v>0.9726989079563183</v>
          </cell>
          <cell r="D178">
            <v>0.96240601503759393</v>
          </cell>
          <cell r="E178">
            <v>1.2516778523489933</v>
          </cell>
          <cell r="F178">
            <v>1.3720930232558139</v>
          </cell>
          <cell r="G178">
            <v>1.3636363636363635</v>
          </cell>
        </row>
        <row r="179">
          <cell r="A179">
            <v>35709</v>
          </cell>
          <cell r="B179">
            <v>0.90594059405940597</v>
          </cell>
          <cell r="C179">
            <v>0.9726989079563183</v>
          </cell>
          <cell r="D179">
            <v>0.95676691729323304</v>
          </cell>
          <cell r="E179">
            <v>1.2348993288590604</v>
          </cell>
          <cell r="F179">
            <v>1.3232558139534885</v>
          </cell>
          <cell r="G179">
            <v>1.3636363636363635</v>
          </cell>
        </row>
        <row r="180">
          <cell r="A180">
            <v>35710</v>
          </cell>
          <cell r="B180">
            <v>0.94059405940594054</v>
          </cell>
          <cell r="C180">
            <v>1.0015600624024961</v>
          </cell>
          <cell r="D180">
            <v>1.0037593984962405</v>
          </cell>
          <cell r="E180">
            <v>1.3154362416107384</v>
          </cell>
          <cell r="F180">
            <v>1.4267441860465115</v>
          </cell>
          <cell r="G180">
            <v>1.3636363636363635</v>
          </cell>
        </row>
        <row r="181">
          <cell r="A181">
            <v>35711</v>
          </cell>
          <cell r="B181">
            <v>0.92904290429042902</v>
          </cell>
          <cell r="C181">
            <v>0.98751950078003126</v>
          </cell>
          <cell r="D181">
            <v>0.99812030075187974</v>
          </cell>
          <cell r="E181">
            <v>1.2718120805369129</v>
          </cell>
          <cell r="F181">
            <v>1.4488372093023256</v>
          </cell>
          <cell r="G181">
            <v>1.3636363636363635</v>
          </cell>
        </row>
        <row r="182">
          <cell r="A182">
            <v>35712</v>
          </cell>
          <cell r="B182">
            <v>0.93234323432343236</v>
          </cell>
          <cell r="C182">
            <v>0.98595943837753508</v>
          </cell>
          <cell r="D182">
            <v>0.98308270676691734</v>
          </cell>
          <cell r="E182">
            <v>1.2785234899328859</v>
          </cell>
          <cell r="F182">
            <v>1.430232558139535</v>
          </cell>
          <cell r="G182">
            <v>1.3636363636363635</v>
          </cell>
        </row>
        <row r="183">
          <cell r="A183">
            <v>35713</v>
          </cell>
          <cell r="B183">
            <v>0.92079207920792083</v>
          </cell>
          <cell r="C183">
            <v>0.98049921996879874</v>
          </cell>
          <cell r="D183">
            <v>0.98308270676691734</v>
          </cell>
          <cell r="E183">
            <v>1.2651006711409396</v>
          </cell>
          <cell r="F183">
            <v>1.3720930232558139</v>
          </cell>
          <cell r="G183">
            <v>1.3636363636363635</v>
          </cell>
        </row>
        <row r="184">
          <cell r="A184">
            <v>35716</v>
          </cell>
          <cell r="B184">
            <v>0.91419141914191415</v>
          </cell>
          <cell r="C184">
            <v>0.99687987519500776</v>
          </cell>
          <cell r="D184">
            <v>0.98684210526315785</v>
          </cell>
          <cell r="E184">
            <v>1.2885906040268456</v>
          </cell>
          <cell r="F184">
            <v>1.4162790697674419</v>
          </cell>
          <cell r="G184">
            <v>1.3636363636363635</v>
          </cell>
        </row>
        <row r="185">
          <cell r="A185">
            <v>35717</v>
          </cell>
          <cell r="B185">
            <v>0.91914191419141911</v>
          </cell>
          <cell r="C185">
            <v>0.98985959438377535</v>
          </cell>
          <cell r="D185">
            <v>0.99248120300751874</v>
          </cell>
          <cell r="E185">
            <v>1.2818791946308725</v>
          </cell>
          <cell r="F185">
            <v>1.3767441860465117</v>
          </cell>
          <cell r="G185">
            <v>1.3636363636363635</v>
          </cell>
        </row>
        <row r="186">
          <cell r="A186">
            <v>35718</v>
          </cell>
          <cell r="B186">
            <v>0.91089108910891092</v>
          </cell>
          <cell r="C186">
            <v>0.98361934477379098</v>
          </cell>
          <cell r="D186">
            <v>0.98308270676691734</v>
          </cell>
          <cell r="E186">
            <v>1.2919463087248322</v>
          </cell>
          <cell r="F186">
            <v>1.3674418604651162</v>
          </cell>
          <cell r="G186">
            <v>1.3636363636363635</v>
          </cell>
        </row>
        <row r="187">
          <cell r="A187">
            <v>35719</v>
          </cell>
          <cell r="B187">
            <v>0.91419141914191415</v>
          </cell>
          <cell r="C187">
            <v>0.95865834633385338</v>
          </cell>
          <cell r="D187">
            <v>0.95864661654135341</v>
          </cell>
          <cell r="E187">
            <v>1.2651006711409396</v>
          </cell>
          <cell r="F187">
            <v>1.3465116279069766</v>
          </cell>
          <cell r="G187">
            <v>1.3636363636363635</v>
          </cell>
        </row>
        <row r="188">
          <cell r="A188">
            <v>35720</v>
          </cell>
          <cell r="B188">
            <v>0.90594059405940597</v>
          </cell>
          <cell r="C188">
            <v>0.93369734789391579</v>
          </cell>
          <cell r="D188">
            <v>0.96804511278195493</v>
          </cell>
          <cell r="E188">
            <v>1.2718120805369129</v>
          </cell>
          <cell r="F188">
            <v>1.3104651162790697</v>
          </cell>
          <cell r="G188">
            <v>1.3636363636363635</v>
          </cell>
        </row>
        <row r="189">
          <cell r="A189">
            <v>35723</v>
          </cell>
          <cell r="B189">
            <v>0.91584158415841588</v>
          </cell>
          <cell r="C189">
            <v>0.9430577223088924</v>
          </cell>
          <cell r="D189">
            <v>0.99624060150375937</v>
          </cell>
          <cell r="E189">
            <v>1.2986577181208054</v>
          </cell>
          <cell r="F189">
            <v>1.3511627906976744</v>
          </cell>
          <cell r="G189">
            <v>1.3636363636363635</v>
          </cell>
        </row>
        <row r="190">
          <cell r="A190">
            <v>35724</v>
          </cell>
          <cell r="B190">
            <v>0.94059405940594054</v>
          </cell>
          <cell r="C190">
            <v>0.96567862714508579</v>
          </cell>
          <cell r="D190">
            <v>0.98308270676691734</v>
          </cell>
          <cell r="E190">
            <v>1.3221476510067114</v>
          </cell>
          <cell r="F190">
            <v>1.3604651162790697</v>
          </cell>
          <cell r="G190">
            <v>1.3636363636363635</v>
          </cell>
        </row>
        <row r="191">
          <cell r="A191">
            <v>35725</v>
          </cell>
          <cell r="B191">
            <v>0.93151815181518149</v>
          </cell>
          <cell r="C191">
            <v>0.95865834633385338</v>
          </cell>
          <cell r="D191">
            <v>0.96992481203007519</v>
          </cell>
          <cell r="E191">
            <v>1.2818791946308725</v>
          </cell>
          <cell r="F191">
            <v>1.3627906976744186</v>
          </cell>
          <cell r="G191">
            <v>1.3636363636363635</v>
          </cell>
        </row>
        <row r="192">
          <cell r="A192">
            <v>35726</v>
          </cell>
          <cell r="B192">
            <v>0.93069306930693074</v>
          </cell>
          <cell r="C192">
            <v>0.95163806552262087</v>
          </cell>
          <cell r="D192">
            <v>0.96052631578947367</v>
          </cell>
          <cell r="E192">
            <v>1.2449664429530201</v>
          </cell>
          <cell r="F192">
            <v>1.3209302325581396</v>
          </cell>
          <cell r="G192">
            <v>1.3636363636363635</v>
          </cell>
        </row>
        <row r="193">
          <cell r="A193">
            <v>35727</v>
          </cell>
          <cell r="B193">
            <v>0.9092409240924092</v>
          </cell>
          <cell r="C193">
            <v>0.94071762870514819</v>
          </cell>
          <cell r="D193">
            <v>0.96240601503759393</v>
          </cell>
          <cell r="E193">
            <v>1.2147651006711409</v>
          </cell>
          <cell r="F193">
            <v>1.2790697674418605</v>
          </cell>
          <cell r="G193">
            <v>1.3636363636363635</v>
          </cell>
        </row>
        <row r="194">
          <cell r="A194">
            <v>35730</v>
          </cell>
          <cell r="B194">
            <v>0.83333333333333337</v>
          </cell>
          <cell r="C194">
            <v>0.86115444617784709</v>
          </cell>
          <cell r="D194">
            <v>0.89473684210526316</v>
          </cell>
          <cell r="E194">
            <v>1.1241610738255035</v>
          </cell>
          <cell r="F194">
            <v>0.4813953488372093</v>
          </cell>
          <cell r="G194">
            <v>1.3636363636363635</v>
          </cell>
        </row>
        <row r="195">
          <cell r="A195">
            <v>35731</v>
          </cell>
          <cell r="B195">
            <v>0.87458745874587462</v>
          </cell>
          <cell r="C195">
            <v>0.89781591263650551</v>
          </cell>
          <cell r="D195">
            <v>0.91917293233082709</v>
          </cell>
          <cell r="E195">
            <v>1.1543624161073827</v>
          </cell>
          <cell r="F195">
            <v>0.47209302325581393</v>
          </cell>
          <cell r="G195">
            <v>1.3636363636363635</v>
          </cell>
        </row>
        <row r="196">
          <cell r="A196">
            <v>35732</v>
          </cell>
          <cell r="B196">
            <v>0.85973597359735976</v>
          </cell>
          <cell r="C196">
            <v>0.90561622464898595</v>
          </cell>
          <cell r="D196">
            <v>0.90601503759398494</v>
          </cell>
          <cell r="E196">
            <v>1.1577181208053691</v>
          </cell>
          <cell r="F196">
            <v>0.5058139534883721</v>
          </cell>
          <cell r="G196">
            <v>1.3636363636363635</v>
          </cell>
        </row>
        <row r="197">
          <cell r="A197">
            <v>35733</v>
          </cell>
          <cell r="B197">
            <v>0.85313531353135319</v>
          </cell>
          <cell r="C197">
            <v>0.8931357254290172</v>
          </cell>
          <cell r="D197">
            <v>0.89097744360902253</v>
          </cell>
          <cell r="E197">
            <v>1.1208053691275168</v>
          </cell>
          <cell r="F197">
            <v>0.48023255813953486</v>
          </cell>
          <cell r="G197">
            <v>1.3636363636363635</v>
          </cell>
        </row>
        <row r="198">
          <cell r="A198">
            <v>35734</v>
          </cell>
          <cell r="B198">
            <v>0.8547854785478548</v>
          </cell>
          <cell r="C198">
            <v>0.88689547581903272</v>
          </cell>
          <cell r="D198">
            <v>0.86466165413533835</v>
          </cell>
          <cell r="E198">
            <v>1.1241610738255035</v>
          </cell>
          <cell r="F198">
            <v>0.48023255813953486</v>
          </cell>
          <cell r="G198">
            <v>1.3636363636363635</v>
          </cell>
        </row>
        <row r="199">
          <cell r="A199">
            <v>35737</v>
          </cell>
          <cell r="B199">
            <v>0.86138613861386137</v>
          </cell>
          <cell r="C199">
            <v>0.90717628705148201</v>
          </cell>
          <cell r="D199">
            <v>0.8778195488721805</v>
          </cell>
          <cell r="E199">
            <v>1.1677852348993289</v>
          </cell>
          <cell r="F199">
            <v>0.48372093023255813</v>
          </cell>
          <cell r="G199">
            <v>1.3636363636363635</v>
          </cell>
        </row>
        <row r="200">
          <cell r="A200">
            <v>35738</v>
          </cell>
          <cell r="B200">
            <v>0.85973597359735976</v>
          </cell>
          <cell r="C200">
            <v>0.92433697347893917</v>
          </cell>
          <cell r="D200">
            <v>0.88157894736842102</v>
          </cell>
          <cell r="E200">
            <v>1.1845637583892616</v>
          </cell>
          <cell r="F200">
            <v>0.47093023255813954</v>
          </cell>
          <cell r="G200">
            <v>1.3636363636363635</v>
          </cell>
        </row>
        <row r="201">
          <cell r="A201">
            <v>35739</v>
          </cell>
          <cell r="B201">
            <v>0.86138613861386137</v>
          </cell>
          <cell r="C201">
            <v>0.89937597503900157</v>
          </cell>
          <cell r="D201">
            <v>0.89473684210526316</v>
          </cell>
          <cell r="E201">
            <v>1.1845637583892616</v>
          </cell>
          <cell r="F201">
            <v>0.44418604651162791</v>
          </cell>
          <cell r="G201">
            <v>1.3636363636363635</v>
          </cell>
        </row>
        <row r="202">
          <cell r="A202">
            <v>35740</v>
          </cell>
          <cell r="B202">
            <v>0.90264026402640263</v>
          </cell>
          <cell r="C202">
            <v>0.90639625585023398</v>
          </cell>
          <cell r="D202">
            <v>0.89097744360902253</v>
          </cell>
          <cell r="E202">
            <v>1.2080536912751678</v>
          </cell>
          <cell r="F202">
            <v>0.45930232558139533</v>
          </cell>
          <cell r="G202">
            <v>1.3636363636363635</v>
          </cell>
        </row>
        <row r="203">
          <cell r="A203">
            <v>35741</v>
          </cell>
          <cell r="B203">
            <v>0.9273927392739274</v>
          </cell>
          <cell r="C203">
            <v>0.92667706708268327</v>
          </cell>
          <cell r="D203">
            <v>0.87593984962406013</v>
          </cell>
          <cell r="E203">
            <v>1.2013422818791946</v>
          </cell>
          <cell r="F203">
            <v>0.47325581395348837</v>
          </cell>
          <cell r="G203">
            <v>1.3636363636363635</v>
          </cell>
        </row>
        <row r="204">
          <cell r="A204">
            <v>35744</v>
          </cell>
          <cell r="B204">
            <v>0.94389438943894388</v>
          </cell>
          <cell r="C204">
            <v>0.94461778471138846</v>
          </cell>
          <cell r="D204">
            <v>0.89473684210526316</v>
          </cell>
          <cell r="E204">
            <v>1.2214765100671141</v>
          </cell>
          <cell r="F204">
            <v>0.46046511627906977</v>
          </cell>
          <cell r="G204">
            <v>1.3636363636363635</v>
          </cell>
        </row>
        <row r="205">
          <cell r="A205">
            <v>35745</v>
          </cell>
          <cell r="B205">
            <v>0.94884488448844884</v>
          </cell>
          <cell r="C205">
            <v>0.97191887675507016</v>
          </cell>
          <cell r="D205">
            <v>0.92105263157894735</v>
          </cell>
          <cell r="E205">
            <v>1.2214765100671141</v>
          </cell>
          <cell r="F205">
            <v>0.46395348837209305</v>
          </cell>
          <cell r="G205">
            <v>1.3636363636363635</v>
          </cell>
        </row>
        <row r="206">
          <cell r="A206">
            <v>35746</v>
          </cell>
          <cell r="B206">
            <v>0.9092409240924092</v>
          </cell>
          <cell r="C206">
            <v>0.96099843993759748</v>
          </cell>
          <cell r="D206">
            <v>0.90601503759398494</v>
          </cell>
          <cell r="E206">
            <v>1.1812080536912752</v>
          </cell>
          <cell r="F206">
            <v>0.44534883720930235</v>
          </cell>
          <cell r="G206">
            <v>1.3636363636363635</v>
          </cell>
        </row>
        <row r="207">
          <cell r="A207">
            <v>35747</v>
          </cell>
          <cell r="B207">
            <v>0.91254125412541254</v>
          </cell>
          <cell r="C207">
            <v>0.95865834633385338</v>
          </cell>
          <cell r="D207">
            <v>0.91541353383458646</v>
          </cell>
          <cell r="E207">
            <v>1.1644295302013423</v>
          </cell>
          <cell r="F207">
            <v>0.43604651162790697</v>
          </cell>
          <cell r="G207">
            <v>1.3636363636363635</v>
          </cell>
        </row>
        <row r="208">
          <cell r="A208">
            <v>35748</v>
          </cell>
          <cell r="B208">
            <v>0.89768976897689767</v>
          </cell>
          <cell r="C208">
            <v>0.96723868954758185</v>
          </cell>
          <cell r="D208">
            <v>0.89473684210526316</v>
          </cell>
          <cell r="E208">
            <v>1.1644295302013423</v>
          </cell>
          <cell r="F208">
            <v>0.46279069767441861</v>
          </cell>
          <cell r="G208">
            <v>1.3636363636363635</v>
          </cell>
        </row>
        <row r="209">
          <cell r="A209">
            <v>35751</v>
          </cell>
          <cell r="B209">
            <v>0.90429042904290424</v>
          </cell>
          <cell r="C209">
            <v>0.98595943837753508</v>
          </cell>
          <cell r="D209">
            <v>0.90601503759398494</v>
          </cell>
          <cell r="E209">
            <v>1.1946308724832215</v>
          </cell>
          <cell r="F209">
            <v>0.44883720930232557</v>
          </cell>
          <cell r="G209">
            <v>1.3636363636363635</v>
          </cell>
        </row>
        <row r="210">
          <cell r="A210">
            <v>35752</v>
          </cell>
          <cell r="B210">
            <v>0.89273927392739272</v>
          </cell>
          <cell r="C210">
            <v>0.9773790951638065</v>
          </cell>
          <cell r="D210">
            <v>0.89849624060150379</v>
          </cell>
          <cell r="E210">
            <v>1.1979865771812082</v>
          </cell>
          <cell r="F210">
            <v>0.4325581395348837</v>
          </cell>
          <cell r="G210">
            <v>1.3636363636363635</v>
          </cell>
        </row>
        <row r="211">
          <cell r="A211">
            <v>35753</v>
          </cell>
          <cell r="B211">
            <v>0.89603960396039606</v>
          </cell>
          <cell r="C211">
            <v>0.97581903276131043</v>
          </cell>
          <cell r="D211">
            <v>0.87969924812030076</v>
          </cell>
          <cell r="E211">
            <v>1.1711409395973154</v>
          </cell>
          <cell r="F211">
            <v>0.44069767441860463</v>
          </cell>
          <cell r="G211">
            <v>1.3636363636363635</v>
          </cell>
        </row>
        <row r="212">
          <cell r="A212">
            <v>35754</v>
          </cell>
          <cell r="B212">
            <v>0.87128712871287128</v>
          </cell>
          <cell r="C212">
            <v>0.9726989079563183</v>
          </cell>
          <cell r="D212">
            <v>0.90037593984962405</v>
          </cell>
          <cell r="E212">
            <v>1.1812080536912752</v>
          </cell>
          <cell r="F212">
            <v>0.4325581395348837</v>
          </cell>
          <cell r="G212">
            <v>1.3636363636363635</v>
          </cell>
        </row>
        <row r="213">
          <cell r="A213">
            <v>35755</v>
          </cell>
          <cell r="B213">
            <v>0.88613861386138615</v>
          </cell>
          <cell r="C213">
            <v>0.97035881435257409</v>
          </cell>
          <cell r="D213">
            <v>0.8928571428571429</v>
          </cell>
          <cell r="E213">
            <v>1.1912751677852349</v>
          </cell>
          <cell r="F213">
            <v>0.42674418604651165</v>
          </cell>
          <cell r="G213">
            <v>1.3636363636363635</v>
          </cell>
        </row>
        <row r="214">
          <cell r="A214">
            <v>35758</v>
          </cell>
          <cell r="B214">
            <v>0.86468646864686471</v>
          </cell>
          <cell r="C214">
            <v>0.94929797191887677</v>
          </cell>
          <cell r="D214">
            <v>0.8928571428571429</v>
          </cell>
          <cell r="E214">
            <v>1.174496644295302</v>
          </cell>
          <cell r="F214">
            <v>0.42441860465116277</v>
          </cell>
          <cell r="G214">
            <v>1.3636363636363635</v>
          </cell>
        </row>
        <row r="215">
          <cell r="A215">
            <v>35759</v>
          </cell>
          <cell r="B215">
            <v>0.68151815181518149</v>
          </cell>
          <cell r="C215">
            <v>0.93369734789391579</v>
          </cell>
          <cell r="D215">
            <v>0.88721804511278191</v>
          </cell>
          <cell r="E215">
            <v>1.1812080536912752</v>
          </cell>
          <cell r="F215">
            <v>0.42790697674418604</v>
          </cell>
          <cell r="G215">
            <v>1.3636363636363635</v>
          </cell>
        </row>
        <row r="216">
          <cell r="A216">
            <v>35760</v>
          </cell>
          <cell r="B216">
            <v>0.70792079207920788</v>
          </cell>
          <cell r="C216">
            <v>0.93447737909516382</v>
          </cell>
          <cell r="D216">
            <v>0.84774436090225569</v>
          </cell>
          <cell r="E216">
            <v>1.1845637583892616</v>
          </cell>
          <cell r="F216">
            <v>0.43604651162790697</v>
          </cell>
          <cell r="G216">
            <v>1.3636363636363635</v>
          </cell>
        </row>
        <row r="217">
          <cell r="A217">
            <v>35761</v>
          </cell>
          <cell r="B217">
            <v>0.70792079207920788</v>
          </cell>
          <cell r="C217">
            <v>0.93447737909516382</v>
          </cell>
          <cell r="D217">
            <v>0.84774436090225569</v>
          </cell>
          <cell r="E217">
            <v>1.1845637583892616</v>
          </cell>
          <cell r="F217">
            <v>0.43604651162790697</v>
          </cell>
          <cell r="G217">
            <v>1.3636363636363635</v>
          </cell>
        </row>
        <row r="218">
          <cell r="A218">
            <v>35762</v>
          </cell>
          <cell r="B218">
            <v>0.70957095709570961</v>
          </cell>
          <cell r="C218">
            <v>0.93603744149765988</v>
          </cell>
          <cell r="D218">
            <v>0.84398496240601506</v>
          </cell>
          <cell r="E218">
            <v>1.1912751677852349</v>
          </cell>
          <cell r="F218">
            <v>0.44418604651162791</v>
          </cell>
          <cell r="G218">
            <v>1.3636363636363635</v>
          </cell>
        </row>
        <row r="219">
          <cell r="A219">
            <v>35765</v>
          </cell>
          <cell r="B219">
            <v>0.72277227722772275</v>
          </cell>
          <cell r="C219">
            <v>0.96723868954758185</v>
          </cell>
          <cell r="D219">
            <v>0.85902255639097747</v>
          </cell>
          <cell r="E219">
            <v>1.2281879194630871</v>
          </cell>
          <cell r="F219">
            <v>0.45348837209302323</v>
          </cell>
          <cell r="G219">
            <v>1.3636363636363635</v>
          </cell>
        </row>
        <row r="220">
          <cell r="A220">
            <v>35766</v>
          </cell>
          <cell r="B220">
            <v>0.70132013201320131</v>
          </cell>
          <cell r="C220">
            <v>0.98283931357254295</v>
          </cell>
          <cell r="D220">
            <v>0.84586466165413532</v>
          </cell>
          <cell r="E220">
            <v>1.2080536912751678</v>
          </cell>
          <cell r="F220">
            <v>0.43720930232558142</v>
          </cell>
          <cell r="G220">
            <v>1.3636363636363635</v>
          </cell>
        </row>
        <row r="221">
          <cell r="A221">
            <v>35767</v>
          </cell>
          <cell r="B221">
            <v>0.71122112211221122</v>
          </cell>
          <cell r="C221">
            <v>1.0015600624024961</v>
          </cell>
          <cell r="D221">
            <v>0.84586466165413532</v>
          </cell>
          <cell r="E221">
            <v>1.1879194630872483</v>
          </cell>
          <cell r="F221">
            <v>0.44186046511627908</v>
          </cell>
          <cell r="G221">
            <v>1.3636363636363635</v>
          </cell>
        </row>
        <row r="222">
          <cell r="A222">
            <v>35768</v>
          </cell>
          <cell r="B222">
            <v>0.70709570957095713</v>
          </cell>
          <cell r="C222">
            <v>0.9929797191887676</v>
          </cell>
          <cell r="D222">
            <v>0.84210526315789469</v>
          </cell>
          <cell r="E222">
            <v>1.2483221476510067</v>
          </cell>
          <cell r="F222">
            <v>0.39302325581395348</v>
          </cell>
          <cell r="G222">
            <v>1.3636363636363635</v>
          </cell>
        </row>
        <row r="223">
          <cell r="A223">
            <v>35769</v>
          </cell>
          <cell r="B223">
            <v>0.71452145214521456</v>
          </cell>
          <cell r="C223">
            <v>0.99687987519500776</v>
          </cell>
          <cell r="D223">
            <v>0.84210526315789469</v>
          </cell>
          <cell r="E223">
            <v>1.2583892617449663</v>
          </cell>
          <cell r="F223">
            <v>0.413953488372093</v>
          </cell>
          <cell r="G223">
            <v>1.3636363636363635</v>
          </cell>
        </row>
        <row r="224">
          <cell r="A224">
            <v>35772</v>
          </cell>
          <cell r="B224">
            <v>0.72277227722772275</v>
          </cell>
          <cell r="C224">
            <v>0.98673946957878311</v>
          </cell>
          <cell r="D224">
            <v>0.82518796992481203</v>
          </cell>
          <cell r="E224">
            <v>1.2483221476510067</v>
          </cell>
          <cell r="F224">
            <v>0.39767441860465114</v>
          </cell>
          <cell r="G224">
            <v>1.3636363636363635</v>
          </cell>
        </row>
        <row r="225">
          <cell r="A225">
            <v>35773</v>
          </cell>
          <cell r="B225">
            <v>0.71617161716171618</v>
          </cell>
          <cell r="C225">
            <v>0.99219968798751945</v>
          </cell>
          <cell r="D225">
            <v>0.80639097744360899</v>
          </cell>
          <cell r="E225">
            <v>1.2751677852348993</v>
          </cell>
          <cell r="F225">
            <v>0.37325581395348839</v>
          </cell>
          <cell r="G225">
            <v>1.3636363636363635</v>
          </cell>
        </row>
        <row r="226">
          <cell r="A226">
            <v>35774</v>
          </cell>
          <cell r="B226">
            <v>0.70792079207920788</v>
          </cell>
          <cell r="C226">
            <v>0.98751950078003126</v>
          </cell>
          <cell r="D226">
            <v>0.76315789473684215</v>
          </cell>
          <cell r="E226">
            <v>1.1476510067114094</v>
          </cell>
          <cell r="F226">
            <v>0.31860465116279069</v>
          </cell>
          <cell r="G226">
            <v>1.3636363636363635</v>
          </cell>
        </row>
        <row r="227">
          <cell r="A227">
            <v>35775</v>
          </cell>
          <cell r="B227">
            <v>0.70709570957095713</v>
          </cell>
          <cell r="C227">
            <v>0.9750390015600624</v>
          </cell>
          <cell r="D227">
            <v>0.75939849624060152</v>
          </cell>
          <cell r="E227">
            <v>1.1275167785234899</v>
          </cell>
          <cell r="F227">
            <v>0.30813953488372092</v>
          </cell>
          <cell r="G227">
            <v>1.3636363636363635</v>
          </cell>
        </row>
        <row r="228">
          <cell r="A228">
            <v>35776</v>
          </cell>
          <cell r="B228">
            <v>0.70297029702970293</v>
          </cell>
          <cell r="C228">
            <v>0.98517940717628705</v>
          </cell>
          <cell r="D228">
            <v>0.75939849624060152</v>
          </cell>
          <cell r="E228">
            <v>1.1241610738255035</v>
          </cell>
          <cell r="F228">
            <v>0.28953488372093023</v>
          </cell>
          <cell r="G228">
            <v>1.3636363636363635</v>
          </cell>
        </row>
        <row r="229">
          <cell r="A229">
            <v>35779</v>
          </cell>
          <cell r="B229">
            <v>0.71122112211221122</v>
          </cell>
          <cell r="C229">
            <v>1.0031201248049921</v>
          </cell>
          <cell r="D229">
            <v>0.73684210526315785</v>
          </cell>
          <cell r="E229">
            <v>1.1174496644295302</v>
          </cell>
          <cell r="F229">
            <v>0.2930232558139535</v>
          </cell>
          <cell r="G229">
            <v>1.3636363636363635</v>
          </cell>
        </row>
        <row r="230">
          <cell r="A230">
            <v>35780</v>
          </cell>
          <cell r="B230">
            <v>0.71947194719471952</v>
          </cell>
          <cell r="C230">
            <v>0.99375975039001563</v>
          </cell>
          <cell r="D230">
            <v>0.73872180451127822</v>
          </cell>
          <cell r="E230">
            <v>1.0906040268456376</v>
          </cell>
          <cell r="F230">
            <v>0.30116279069767443</v>
          </cell>
          <cell r="G230">
            <v>1.3636363636363635</v>
          </cell>
        </row>
        <row r="231">
          <cell r="A231">
            <v>35781</v>
          </cell>
          <cell r="B231">
            <v>0.71782178217821779</v>
          </cell>
          <cell r="C231">
            <v>0.98439937597503901</v>
          </cell>
          <cell r="D231">
            <v>0.75375939849624063</v>
          </cell>
          <cell r="E231">
            <v>1.080536912751678</v>
          </cell>
          <cell r="F231">
            <v>0.3</v>
          </cell>
          <cell r="G231">
            <v>1.3636363636363635</v>
          </cell>
        </row>
        <row r="232">
          <cell r="A232">
            <v>35782</v>
          </cell>
          <cell r="B232">
            <v>0.71122112211221122</v>
          </cell>
          <cell r="C232">
            <v>0.86739469578783146</v>
          </cell>
          <cell r="D232">
            <v>0.71240601503759393</v>
          </cell>
          <cell r="E232">
            <v>1.0671140939597314</v>
          </cell>
          <cell r="F232">
            <v>0.27790697674418607</v>
          </cell>
          <cell r="G232">
            <v>1.3636363636363635</v>
          </cell>
        </row>
        <row r="233">
          <cell r="A233">
            <v>35783</v>
          </cell>
          <cell r="B233">
            <v>0.70379537953795379</v>
          </cell>
          <cell r="C233">
            <v>0.84789391575663031</v>
          </cell>
          <cell r="D233">
            <v>0.68045112781954886</v>
          </cell>
          <cell r="E233">
            <v>1.0503355704697988</v>
          </cell>
          <cell r="F233">
            <v>0.28255813953488373</v>
          </cell>
          <cell r="G233">
            <v>1.3636363636363635</v>
          </cell>
        </row>
        <row r="234">
          <cell r="A234">
            <v>35786</v>
          </cell>
          <cell r="B234">
            <v>0.71947194719471952</v>
          </cell>
          <cell r="C234">
            <v>0.8408736349453978</v>
          </cell>
          <cell r="D234">
            <v>0.68045112781954886</v>
          </cell>
          <cell r="E234">
            <v>1.0402684563758389</v>
          </cell>
          <cell r="F234">
            <v>0.28139534883720929</v>
          </cell>
          <cell r="G234">
            <v>1.3636363636363635</v>
          </cell>
        </row>
        <row r="235">
          <cell r="A235">
            <v>35787</v>
          </cell>
          <cell r="B235">
            <v>0.70627062706270627</v>
          </cell>
          <cell r="C235">
            <v>0.8408736349453978</v>
          </cell>
          <cell r="D235">
            <v>0.67669172932330823</v>
          </cell>
          <cell r="E235">
            <v>1.0201342281879195</v>
          </cell>
          <cell r="F235">
            <v>0.27209302325581397</v>
          </cell>
          <cell r="G235">
            <v>1.3636363636363635</v>
          </cell>
        </row>
        <row r="236">
          <cell r="A236">
            <v>35788</v>
          </cell>
          <cell r="B236">
            <v>0.70297029702970293</v>
          </cell>
          <cell r="C236">
            <v>0.83619344773790949</v>
          </cell>
          <cell r="D236">
            <v>0.68421052631578949</v>
          </cell>
          <cell r="E236">
            <v>1.0134228187919463</v>
          </cell>
          <cell r="F236">
            <v>0.26976744186046514</v>
          </cell>
          <cell r="G236">
            <v>1.3636363636363635</v>
          </cell>
        </row>
        <row r="237">
          <cell r="A237">
            <v>35789</v>
          </cell>
          <cell r="B237">
            <v>0.70297029702970293</v>
          </cell>
          <cell r="C237">
            <v>0.83619344773790949</v>
          </cell>
          <cell r="D237">
            <v>0.68421052631578949</v>
          </cell>
          <cell r="E237">
            <v>1.0134228187919463</v>
          </cell>
          <cell r="F237">
            <v>0.26976744186046514</v>
          </cell>
          <cell r="G237">
            <v>1.3636363636363635</v>
          </cell>
        </row>
        <row r="238">
          <cell r="A238">
            <v>35790</v>
          </cell>
          <cell r="B238">
            <v>0.70462046204620465</v>
          </cell>
          <cell r="C238">
            <v>0.8408736349453978</v>
          </cell>
          <cell r="D238">
            <v>0.68233082706766912</v>
          </cell>
          <cell r="E238">
            <v>1.0134228187919463</v>
          </cell>
          <cell r="F238">
            <v>0.2686046511627907</v>
          </cell>
          <cell r="G238">
            <v>1.3636363636363635</v>
          </cell>
        </row>
        <row r="239">
          <cell r="A239">
            <v>35793</v>
          </cell>
          <cell r="B239">
            <v>0.68976897689768979</v>
          </cell>
          <cell r="C239">
            <v>0.84165366614664583</v>
          </cell>
          <cell r="D239">
            <v>0.68045112781954886</v>
          </cell>
          <cell r="E239">
            <v>1.0335570469798658</v>
          </cell>
          <cell r="F239">
            <v>0.2686046511627907</v>
          </cell>
          <cell r="G239">
            <v>1.3636363636363635</v>
          </cell>
        </row>
        <row r="240">
          <cell r="A240">
            <v>35794</v>
          </cell>
          <cell r="B240">
            <v>0.69471947194719474</v>
          </cell>
          <cell r="C240">
            <v>0.87363494539781594</v>
          </cell>
          <cell r="D240">
            <v>0.6992481203007519</v>
          </cell>
          <cell r="E240">
            <v>1.080536912751678</v>
          </cell>
          <cell r="F240">
            <v>0.28837209302325584</v>
          </cell>
          <cell r="G240">
            <v>1.3636363636363635</v>
          </cell>
        </row>
        <row r="241">
          <cell r="A241">
            <v>35795</v>
          </cell>
          <cell r="B241">
            <v>0.6914191419141914</v>
          </cell>
          <cell r="C241">
            <v>0.88065522620904835</v>
          </cell>
          <cell r="D241">
            <v>0.66917293233082709</v>
          </cell>
          <cell r="E241">
            <v>1.1140939597315436</v>
          </cell>
          <cell r="F241">
            <v>0.28953488372093023</v>
          </cell>
          <cell r="G241">
            <v>1.3636363636363635</v>
          </cell>
        </row>
        <row r="242">
          <cell r="A242">
            <v>35796</v>
          </cell>
          <cell r="B242">
            <v>0.6914191419141914</v>
          </cell>
          <cell r="C242">
            <v>0.88065522620904835</v>
          </cell>
          <cell r="D242">
            <v>0.66917293233082709</v>
          </cell>
          <cell r="E242">
            <v>1.1140939597315436</v>
          </cell>
          <cell r="F242">
            <v>0.28953488372093023</v>
          </cell>
          <cell r="G242">
            <v>1.3636363636363635</v>
          </cell>
        </row>
        <row r="243">
          <cell r="A243">
            <v>35797</v>
          </cell>
          <cell r="B243">
            <v>0.69636963696369636</v>
          </cell>
          <cell r="C243">
            <v>0.87363494539781594</v>
          </cell>
          <cell r="D243">
            <v>0.69548872180451127</v>
          </cell>
          <cell r="E243">
            <v>1.1342281879194631</v>
          </cell>
          <cell r="F243">
            <v>0.31860465116279069</v>
          </cell>
          <cell r="G243">
            <v>1.3636363636363635</v>
          </cell>
        </row>
        <row r="244">
          <cell r="A244">
            <v>35800</v>
          </cell>
          <cell r="B244">
            <v>0.68811881188118806</v>
          </cell>
          <cell r="C244">
            <v>0.87831513260530425</v>
          </cell>
          <cell r="D244">
            <v>0.69548872180451127</v>
          </cell>
          <cell r="E244">
            <v>1.1409395973154361</v>
          </cell>
          <cell r="F244">
            <v>0.33953488372093021</v>
          </cell>
          <cell r="G244">
            <v>1.3636363636363635</v>
          </cell>
        </row>
        <row r="245">
          <cell r="A245">
            <v>35801</v>
          </cell>
          <cell r="B245">
            <v>0.66666666666666663</v>
          </cell>
          <cell r="C245">
            <v>0.9024960998439937</v>
          </cell>
          <cell r="D245">
            <v>0.69172932330827064</v>
          </cell>
          <cell r="E245">
            <v>1.1140939597315436</v>
          </cell>
          <cell r="F245">
            <v>0.32558139534883723</v>
          </cell>
          <cell r="G245">
            <v>1.3636363636363635</v>
          </cell>
        </row>
        <row r="246">
          <cell r="A246">
            <v>35802</v>
          </cell>
          <cell r="B246">
            <v>0.72607260726072609</v>
          </cell>
          <cell r="C246">
            <v>0.91107644305772228</v>
          </cell>
          <cell r="D246">
            <v>0.73308270676691734</v>
          </cell>
          <cell r="E246">
            <v>1.1677852348993289</v>
          </cell>
          <cell r="F246">
            <v>0.3174418604651163</v>
          </cell>
          <cell r="G246">
            <v>1.3636363636363635</v>
          </cell>
        </row>
        <row r="247">
          <cell r="A247">
            <v>35803</v>
          </cell>
          <cell r="B247">
            <v>0.68646864686468645</v>
          </cell>
          <cell r="C247">
            <v>0.88767550702028086</v>
          </cell>
          <cell r="D247">
            <v>0.74060150375939848</v>
          </cell>
          <cell r="E247">
            <v>1.1174496644295302</v>
          </cell>
          <cell r="F247">
            <v>0.30465116279069765</v>
          </cell>
          <cell r="G247">
            <v>1.3636363636363635</v>
          </cell>
        </row>
        <row r="248">
          <cell r="A248">
            <v>35804</v>
          </cell>
          <cell r="B248">
            <v>0.65841584158415845</v>
          </cell>
          <cell r="C248">
            <v>0.86895475819032764</v>
          </cell>
          <cell r="D248">
            <v>0.74060150375939848</v>
          </cell>
          <cell r="E248">
            <v>1.0536912751677852</v>
          </cell>
          <cell r="F248">
            <v>0.29186046511627906</v>
          </cell>
          <cell r="G248">
            <v>1.3636363636363635</v>
          </cell>
        </row>
        <row r="249">
          <cell r="A249">
            <v>35807</v>
          </cell>
          <cell r="B249">
            <v>0.65676567656765672</v>
          </cell>
          <cell r="C249">
            <v>0.87909516380655228</v>
          </cell>
          <cell r="D249">
            <v>0.74060150375939848</v>
          </cell>
          <cell r="E249">
            <v>1.0738255033557047</v>
          </cell>
          <cell r="F249">
            <v>0.28255813953488373</v>
          </cell>
          <cell r="G249">
            <v>1.3636363636363635</v>
          </cell>
        </row>
        <row r="250">
          <cell r="A250">
            <v>35808</v>
          </cell>
          <cell r="B250">
            <v>0.66666666666666663</v>
          </cell>
          <cell r="C250">
            <v>0.87753510140405622</v>
          </cell>
          <cell r="D250">
            <v>0.73684210526315785</v>
          </cell>
          <cell r="E250">
            <v>1.0604026845637584</v>
          </cell>
          <cell r="F250">
            <v>0.28720930232558139</v>
          </cell>
          <cell r="G250">
            <v>1.3636363636363635</v>
          </cell>
        </row>
        <row r="251">
          <cell r="A251">
            <v>35809</v>
          </cell>
          <cell r="B251">
            <v>0.68316831683168322</v>
          </cell>
          <cell r="C251">
            <v>0.87597503900156004</v>
          </cell>
          <cell r="D251">
            <v>0.72556390977443608</v>
          </cell>
          <cell r="E251">
            <v>1.0939597315436242</v>
          </cell>
          <cell r="F251">
            <v>0.29534883720930233</v>
          </cell>
          <cell r="G251">
            <v>1.3636363636363635</v>
          </cell>
        </row>
        <row r="252">
          <cell r="A252">
            <v>35810</v>
          </cell>
          <cell r="B252">
            <v>0.71287128712871284</v>
          </cell>
          <cell r="C252">
            <v>0.89235569422776906</v>
          </cell>
          <cell r="D252">
            <v>0.73496240601503759</v>
          </cell>
          <cell r="E252">
            <v>1.0704697986577181</v>
          </cell>
          <cell r="F252">
            <v>0.29418604651162789</v>
          </cell>
          <cell r="G252">
            <v>1.3636363636363635</v>
          </cell>
        </row>
        <row r="253">
          <cell r="A253">
            <v>35811</v>
          </cell>
          <cell r="B253">
            <v>0.7277227722772277</v>
          </cell>
          <cell r="C253">
            <v>0.89703588143525737</v>
          </cell>
          <cell r="D253">
            <v>0.75187969924812026</v>
          </cell>
          <cell r="E253">
            <v>1.0838926174496644</v>
          </cell>
          <cell r="F253">
            <v>0.29534883720930233</v>
          </cell>
          <cell r="G253">
            <v>1.3636363636363635</v>
          </cell>
        </row>
        <row r="254">
          <cell r="A254">
            <v>35814</v>
          </cell>
          <cell r="B254">
            <v>0.7277227722772277</v>
          </cell>
          <cell r="C254">
            <v>0.89703588143525737</v>
          </cell>
          <cell r="D254">
            <v>0.75187969924812026</v>
          </cell>
          <cell r="E254">
            <v>1.0838926174496644</v>
          </cell>
          <cell r="F254">
            <v>0.29534883720930233</v>
          </cell>
          <cell r="G254">
            <v>1.3636363636363635</v>
          </cell>
        </row>
        <row r="255">
          <cell r="A255">
            <v>35815</v>
          </cell>
          <cell r="B255">
            <v>0.73019801980198018</v>
          </cell>
          <cell r="C255">
            <v>0.90873634945397819</v>
          </cell>
          <cell r="D255">
            <v>0.77067669172932329</v>
          </cell>
          <cell r="E255">
            <v>1.0738255033557047</v>
          </cell>
          <cell r="F255">
            <v>0.27906976744186046</v>
          </cell>
          <cell r="G255">
            <v>1.3636363636363635</v>
          </cell>
        </row>
        <row r="256">
          <cell r="A256">
            <v>35816</v>
          </cell>
          <cell r="B256">
            <v>0.76567656765676573</v>
          </cell>
          <cell r="C256">
            <v>0.91575663026521059</v>
          </cell>
          <cell r="D256">
            <v>0.77631578947368418</v>
          </cell>
          <cell r="E256">
            <v>1.0704697986577181</v>
          </cell>
          <cell r="F256">
            <v>0.27209302325581397</v>
          </cell>
          <cell r="G256">
            <v>1.3636363636363635</v>
          </cell>
        </row>
        <row r="257">
          <cell r="A257">
            <v>35817</v>
          </cell>
          <cell r="B257">
            <v>0.7722772277227723</v>
          </cell>
          <cell r="C257">
            <v>0.92823712948517945</v>
          </cell>
          <cell r="D257">
            <v>0.77819548872180455</v>
          </cell>
          <cell r="E257">
            <v>1.063758389261745</v>
          </cell>
          <cell r="F257">
            <v>0.2744186046511628</v>
          </cell>
          <cell r="G257">
            <v>1.3636363636363635</v>
          </cell>
        </row>
        <row r="258">
          <cell r="A258">
            <v>35818</v>
          </cell>
          <cell r="B258">
            <v>0.77516501650165015</v>
          </cell>
          <cell r="C258">
            <v>0.92199687987519496</v>
          </cell>
          <cell r="D258">
            <v>0.75563909774436089</v>
          </cell>
          <cell r="E258">
            <v>1.0469798657718121</v>
          </cell>
          <cell r="F258">
            <v>0.27325581395348836</v>
          </cell>
          <cell r="G258">
            <v>1.3636363636363635</v>
          </cell>
        </row>
        <row r="259">
          <cell r="A259">
            <v>35821</v>
          </cell>
          <cell r="B259">
            <v>0.7722772277227723</v>
          </cell>
          <cell r="C259">
            <v>0.93447737909516382</v>
          </cell>
          <cell r="D259">
            <v>0.74812030075187974</v>
          </cell>
          <cell r="E259">
            <v>1.0604026845637584</v>
          </cell>
          <cell r="F259">
            <v>0.27093023255813953</v>
          </cell>
          <cell r="G259">
            <v>1.3636363636363635</v>
          </cell>
        </row>
        <row r="260">
          <cell r="A260">
            <v>35822</v>
          </cell>
          <cell r="B260">
            <v>0.78382838283828382</v>
          </cell>
          <cell r="C260">
            <v>0.94929797191887677</v>
          </cell>
          <cell r="D260">
            <v>0.75187969924812026</v>
          </cell>
          <cell r="E260">
            <v>1.0704697986577181</v>
          </cell>
          <cell r="F260">
            <v>0.2686046511627907</v>
          </cell>
          <cell r="G260">
            <v>1.3636363636363635</v>
          </cell>
        </row>
        <row r="261">
          <cell r="A261">
            <v>35823</v>
          </cell>
          <cell r="B261">
            <v>0.77557755775577553</v>
          </cell>
          <cell r="C261">
            <v>0.94149765990639622</v>
          </cell>
          <cell r="D261">
            <v>0.76879699248120303</v>
          </cell>
          <cell r="E261">
            <v>1.0771812080536913</v>
          </cell>
          <cell r="F261">
            <v>0.26279069767441859</v>
          </cell>
          <cell r="G261">
            <v>1.3636363636363635</v>
          </cell>
        </row>
        <row r="262">
          <cell r="A262">
            <v>35824</v>
          </cell>
          <cell r="B262">
            <v>0.75247524752475248</v>
          </cell>
          <cell r="C262">
            <v>0.93837753510140409</v>
          </cell>
          <cell r="D262">
            <v>0.78947368421052633</v>
          </cell>
          <cell r="E262">
            <v>1.080536912751678</v>
          </cell>
          <cell r="F262">
            <v>0.2686046511627907</v>
          </cell>
          <cell r="G262">
            <v>1.3636363636363635</v>
          </cell>
        </row>
        <row r="263">
          <cell r="A263">
            <v>35825</v>
          </cell>
          <cell r="B263">
            <v>0.76567656765676573</v>
          </cell>
          <cell r="C263">
            <v>0.91731669266770666</v>
          </cell>
          <cell r="D263">
            <v>0.78007518796992481</v>
          </cell>
          <cell r="E263">
            <v>1.0771812080536913</v>
          </cell>
          <cell r="F263">
            <v>0.32558139534883723</v>
          </cell>
          <cell r="G263">
            <v>1.3636363636363635</v>
          </cell>
        </row>
        <row r="264">
          <cell r="A264">
            <v>35828</v>
          </cell>
          <cell r="B264">
            <v>0.7722772277227723</v>
          </cell>
          <cell r="C264">
            <v>0.95709828393135721</v>
          </cell>
          <cell r="D264">
            <v>0.79135338345864659</v>
          </cell>
          <cell r="E264">
            <v>1.1073825503355705</v>
          </cell>
          <cell r="F264">
            <v>0.33023255813953489</v>
          </cell>
          <cell r="G264">
            <v>1.3636363636363635</v>
          </cell>
        </row>
        <row r="265">
          <cell r="A265">
            <v>35829</v>
          </cell>
          <cell r="B265">
            <v>0.78877887788778878</v>
          </cell>
          <cell r="C265">
            <v>0.95397815912636508</v>
          </cell>
          <cell r="D265">
            <v>0.77631578947368418</v>
          </cell>
          <cell r="E265">
            <v>1.0973154362416107</v>
          </cell>
          <cell r="F265">
            <v>0.30813953488372092</v>
          </cell>
          <cell r="G265">
            <v>1.3636363636363635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4"/>
      <sheetName val="09"/>
      <sheetName val="10"/>
      <sheetName val="11"/>
      <sheetName val="Total"/>
      <sheetName val="Europe"/>
      <sheetName val="US"/>
      <sheetName val="Sheet3"/>
      <sheetName val="DIV Y"/>
    </sheetNames>
    <sheetDataSet>
      <sheetData sheetId="0" refreshError="1"/>
      <sheetData sheetId="1" refreshError="1"/>
      <sheetData sheetId="2" refreshError="1"/>
      <sheetData sheetId="3" refreshError="1"/>
      <sheetData sheetId="4" refreshError="1">
        <row r="322">
          <cell r="C322" t="str">
            <v>Quality 1</v>
          </cell>
          <cell r="D322">
            <v>54</v>
          </cell>
        </row>
        <row r="323">
          <cell r="C323" t="str">
            <v>Quality 2</v>
          </cell>
          <cell r="D323">
            <v>37</v>
          </cell>
        </row>
        <row r="324">
          <cell r="C324" t="str">
            <v>Quality 3</v>
          </cell>
          <cell r="D324">
            <v>33</v>
          </cell>
        </row>
        <row r="325">
          <cell r="C325" t="str">
            <v>Quality 4</v>
          </cell>
          <cell r="D325">
            <v>173</v>
          </cell>
        </row>
      </sheetData>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V"/>
      <sheetName val="Mejoras"/>
      <sheetName val="Prueba REI"/>
      <sheetName val="INDICES"/>
    </sheetNames>
    <sheetDataSet>
      <sheetData sheetId="0"/>
      <sheetData sheetId="1" refreshError="1"/>
      <sheetData sheetId="2" refreshError="1"/>
      <sheetData sheetId="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
      <sheetName val="Income Statement"/>
      <sheetName val="FS_NOTES"/>
      <sheetName val="con-bs"/>
      <sheetName val="Consolid_Entry"/>
      <sheetName val="Goodwill"/>
      <sheetName val="Due_to_Assante"/>
      <sheetName val="Assante"/>
      <sheetName val="Equion Balance Sheet"/>
      <sheetName val="Eq_unrecorded"/>
      <sheetName val="Intl_BS "/>
      <sheetName val="Intl_IS"/>
      <sheetName val="Equion Income Statement"/>
      <sheetName val="Dataplan"/>
      <sheetName val="Consolid Dec31"/>
      <sheetName val="adjusting entries"/>
      <sheetName val="goodwill amo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 Continuity 1995"/>
      <sheetName val="BA Analysis - Interest swaps"/>
      <sheetName val="Accrued Swap"/>
      <sheetName val="Prepaid Interest"/>
    </sheetNames>
    <sheetDataSet>
      <sheetData sheetId="0" refreshError="1"/>
      <sheetData sheetId="1" refreshError="1"/>
      <sheetData sheetId="2" refreshError="1"/>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uation Cover"/>
      <sheetName val="Precedents"/>
      <sheetName val="Prec TSM"/>
      <sheetName val="Historical Price Sheets ---&gt;"/>
      <sheetName val="Holmes Place new"/>
      <sheetName val="Holmes Place old"/>
      <sheetName val="Esporta PLC"/>
      <sheetName val="Cannons"/>
      <sheetName val="People"/>
      <sheetName val="TEE"/>
      <sheetName val="SCY"/>
      <sheetName val="Fitness First"/>
      <sheetName val="Prm Paid Cover"/>
      <sheetName val="Premium Analysis"/>
      <sheetName val="Premiums Output for Book"/>
      <sheetName val="Inputs Cover"/>
      <sheetName val="Gen. Inputs"/>
      <sheetName val="TSM"/>
      <sheetName val="Stock Price"/>
      <sheetName val="PIPEs Cover"/>
      <sheetName val="PIPE Summary"/>
      <sheetName val="__FDSCACHE__"/>
      <sheetName val="Sunset PIPE Analysis"/>
      <sheetName val="Consumer Deals Since 2002"/>
      <sheetName val="Comps Cover"/>
      <sheetName val="Comp Assumptions"/>
      <sheetName val="Output"/>
      <sheetName val="Comp Data"/>
      <sheetName val="Comp TSM"/>
      <sheetName val="WACC"/>
      <sheetName val="Co. Info Cover"/>
      <sheetName val="Ownership Summary"/>
      <sheetName val="Shwld Run"/>
      <sheetName val="Old SHWLD"/>
      <sheetName val="Cap. Analysis"/>
      <sheetName val="Unused Worksheets ---&gt;"/>
      <sheetName val="Multiples"/>
      <sheetName val="Financials"/>
      <sheetName val="Football Chart Inputs"/>
      <sheetName val="Football Chart Data"/>
      <sheetName val="Football Chart"/>
      <sheetName val="Football Chart-Mean Median"/>
      <sheetName val="Summ Comps"/>
      <sheetName val="Updated Comps - Old"/>
      <sheetName val="Inputs Old"/>
      <sheetName val="Precedents cover"/>
      <sheetName val="Summ Prec"/>
      <sheetName val="Minority Raw Data"/>
      <sheetName val="13e3 Output"/>
      <sheetName val="13e3 ALL"/>
      <sheetName val="13e3 Raw Data"/>
      <sheetName val="Minority Output"/>
      <sheetName val="Minority Prices"/>
      <sheetName val="Minority No 13e3 Output"/>
      <sheetName val="Min. TSM Calc"/>
      <sheetName val="Assump"/>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row r="3">
          <cell r="A3">
            <v>37515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tart PHK"/>
      <sheetName val="Cessford"/>
      <sheetName val="Nevis"/>
      <sheetName val="Provost"/>
      <sheetName val="Battle Creek"/>
      <sheetName val="Battle Creek Tiein"/>
      <sheetName val="Illerbrun"/>
      <sheetName val="Illerbrun Recomp"/>
      <sheetName val="Steelman"/>
      <sheetName val="Halkirk"/>
      <sheetName val="Ant Lake"/>
      <sheetName val="Minor"/>
      <sheetName val="End PHK"/>
      <sheetName val="Total PHK"/>
      <sheetName val="1999 GA Forecast"/>
      <sheetName val="Excluded Items -&gt;"/>
      <sheetName val="New Drilling"/>
      <sheetName val="StartPHK"/>
      <sheetName val="EndPHK"/>
      <sheetName val="To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5">
          <cell r="AG5" t="str">
            <v>Q1/99</v>
          </cell>
          <cell r="AI5" t="str">
            <v>Q2/99</v>
          </cell>
          <cell r="AK5" t="str">
            <v>Q3/99</v>
          </cell>
          <cell r="AM5" t="str">
            <v>Q4/99</v>
          </cell>
        </row>
        <row r="8">
          <cell r="AG8">
            <v>0</v>
          </cell>
          <cell r="AI8">
            <v>0</v>
          </cell>
          <cell r="AK8">
            <v>22500</v>
          </cell>
          <cell r="AM8">
            <v>22500</v>
          </cell>
        </row>
        <row r="9">
          <cell r="AG9">
            <v>0</v>
          </cell>
          <cell r="AI9">
            <v>0</v>
          </cell>
          <cell r="AK9">
            <v>0</v>
          </cell>
          <cell r="AM9">
            <v>0</v>
          </cell>
        </row>
        <row r="10">
          <cell r="AG10">
            <v>0</v>
          </cell>
          <cell r="AI10">
            <v>0</v>
          </cell>
          <cell r="AK10">
            <v>0</v>
          </cell>
          <cell r="AM10">
            <v>0</v>
          </cell>
        </row>
        <row r="11">
          <cell r="AG11">
            <v>0</v>
          </cell>
          <cell r="AI11">
            <v>0</v>
          </cell>
          <cell r="AK11">
            <v>0</v>
          </cell>
          <cell r="AM11">
            <v>0</v>
          </cell>
        </row>
        <row r="12">
          <cell r="AG12">
            <v>0</v>
          </cell>
          <cell r="AI12">
            <v>0</v>
          </cell>
          <cell r="AK12">
            <v>0</v>
          </cell>
          <cell r="AM12">
            <v>0</v>
          </cell>
        </row>
        <row r="13">
          <cell r="AG13">
            <v>0</v>
          </cell>
          <cell r="AI13">
            <v>0</v>
          </cell>
          <cell r="AK13">
            <v>0</v>
          </cell>
          <cell r="AM13">
            <v>0</v>
          </cell>
        </row>
        <row r="14">
          <cell r="AG14">
            <v>0</v>
          </cell>
          <cell r="AI14">
            <v>0</v>
          </cell>
          <cell r="AK14">
            <v>0</v>
          </cell>
          <cell r="AM14">
            <v>0</v>
          </cell>
        </row>
        <row r="15">
          <cell r="AG15">
            <v>0</v>
          </cell>
          <cell r="AI15">
            <v>0</v>
          </cell>
          <cell r="AK15">
            <v>0</v>
          </cell>
          <cell r="AM15">
            <v>0</v>
          </cell>
        </row>
        <row r="16">
          <cell r="AG16">
            <v>0</v>
          </cell>
          <cell r="AI16">
            <v>0</v>
          </cell>
          <cell r="AK16">
            <v>0</v>
          </cell>
          <cell r="AM16">
            <v>0</v>
          </cell>
        </row>
        <row r="17">
          <cell r="AG17">
            <v>0</v>
          </cell>
          <cell r="AI17">
            <v>0</v>
          </cell>
          <cell r="AK17">
            <v>0</v>
          </cell>
          <cell r="AM17">
            <v>0</v>
          </cell>
        </row>
        <row r="18">
          <cell r="AG18">
            <v>0</v>
          </cell>
          <cell r="AI18">
            <v>0</v>
          </cell>
          <cell r="AK18">
            <v>0</v>
          </cell>
          <cell r="AM18">
            <v>0</v>
          </cell>
        </row>
        <row r="19">
          <cell r="AG19">
            <v>0</v>
          </cell>
          <cell r="AI19">
            <v>0</v>
          </cell>
          <cell r="AK19">
            <v>0</v>
          </cell>
          <cell r="AM19">
            <v>0</v>
          </cell>
        </row>
        <row r="20">
          <cell r="AG20">
            <v>0</v>
          </cell>
          <cell r="AI20">
            <v>0</v>
          </cell>
          <cell r="AK20">
            <v>0</v>
          </cell>
          <cell r="AM20">
            <v>0</v>
          </cell>
        </row>
        <row r="21">
          <cell r="AG21">
            <v>0</v>
          </cell>
          <cell r="AI21">
            <v>0</v>
          </cell>
          <cell r="AK21">
            <v>0</v>
          </cell>
          <cell r="AM21">
            <v>0</v>
          </cell>
        </row>
        <row r="22">
          <cell r="AG22">
            <v>0</v>
          </cell>
          <cell r="AI22">
            <v>0</v>
          </cell>
          <cell r="AK22">
            <v>0</v>
          </cell>
          <cell r="AM22">
            <v>0</v>
          </cell>
        </row>
        <row r="23">
          <cell r="AG23">
            <v>0</v>
          </cell>
          <cell r="AI23">
            <v>0</v>
          </cell>
          <cell r="AK23">
            <v>0</v>
          </cell>
          <cell r="AM23">
            <v>0</v>
          </cell>
        </row>
        <row r="24">
          <cell r="AG24">
            <v>0</v>
          </cell>
          <cell r="AI24">
            <v>0</v>
          </cell>
          <cell r="AK24">
            <v>0</v>
          </cell>
          <cell r="AM24">
            <v>0</v>
          </cell>
        </row>
        <row r="25">
          <cell r="AG25">
            <v>0</v>
          </cell>
          <cell r="AI25">
            <v>0</v>
          </cell>
          <cell r="AK25">
            <v>0</v>
          </cell>
          <cell r="AM25">
            <v>0</v>
          </cell>
        </row>
        <row r="26">
          <cell r="AG26">
            <v>0</v>
          </cell>
          <cell r="AI26">
            <v>0</v>
          </cell>
          <cell r="AK26">
            <v>0</v>
          </cell>
          <cell r="AM26">
            <v>0</v>
          </cell>
        </row>
        <row r="28">
          <cell r="AG28">
            <v>0</v>
          </cell>
          <cell r="AI28">
            <v>0</v>
          </cell>
          <cell r="AK28">
            <v>22500</v>
          </cell>
          <cell r="AM28">
            <v>22500</v>
          </cell>
        </row>
        <row r="30">
          <cell r="AG30">
            <v>0</v>
          </cell>
          <cell r="AI30">
            <v>0</v>
          </cell>
          <cell r="AK30">
            <v>-11000</v>
          </cell>
          <cell r="AM30">
            <v>-11000</v>
          </cell>
        </row>
        <row r="34">
          <cell r="AG34">
            <v>0</v>
          </cell>
          <cell r="AI34">
            <v>0</v>
          </cell>
          <cell r="AK34">
            <v>0</v>
          </cell>
          <cell r="AM34">
            <v>0</v>
          </cell>
        </row>
        <row r="35">
          <cell r="AG35">
            <v>0</v>
          </cell>
          <cell r="AI35">
            <v>0</v>
          </cell>
          <cell r="AK35">
            <v>0</v>
          </cell>
          <cell r="AM35">
            <v>0</v>
          </cell>
        </row>
        <row r="36">
          <cell r="AG36">
            <v>0</v>
          </cell>
          <cell r="AI36">
            <v>0</v>
          </cell>
          <cell r="AK36">
            <v>0</v>
          </cell>
          <cell r="AM36">
            <v>0</v>
          </cell>
        </row>
        <row r="37">
          <cell r="AG37">
            <v>0</v>
          </cell>
          <cell r="AI37">
            <v>0</v>
          </cell>
          <cell r="AK37">
            <v>0</v>
          </cell>
          <cell r="AM37">
            <v>0</v>
          </cell>
        </row>
        <row r="38">
          <cell r="AG38">
            <v>0</v>
          </cell>
          <cell r="AI38">
            <v>0</v>
          </cell>
          <cell r="AK38">
            <v>0</v>
          </cell>
          <cell r="AM38">
            <v>0</v>
          </cell>
        </row>
        <row r="39">
          <cell r="AG39">
            <v>0</v>
          </cell>
          <cell r="AI39">
            <v>0</v>
          </cell>
          <cell r="AK39">
            <v>0</v>
          </cell>
          <cell r="AM39">
            <v>0</v>
          </cell>
        </row>
        <row r="40">
          <cell r="AG40">
            <v>0</v>
          </cell>
          <cell r="AI40">
            <v>0</v>
          </cell>
          <cell r="AK40">
            <v>0</v>
          </cell>
          <cell r="AM40">
            <v>0</v>
          </cell>
        </row>
        <row r="41">
          <cell r="AG41">
            <v>0</v>
          </cell>
          <cell r="AI41">
            <v>0</v>
          </cell>
          <cell r="AK41">
            <v>0</v>
          </cell>
          <cell r="AM41">
            <v>0</v>
          </cell>
        </row>
        <row r="42">
          <cell r="AG42">
            <v>0</v>
          </cell>
          <cell r="AI42">
            <v>0</v>
          </cell>
          <cell r="AK42">
            <v>0</v>
          </cell>
          <cell r="AM42">
            <v>0</v>
          </cell>
        </row>
        <row r="43">
          <cell r="AG43">
            <v>0</v>
          </cell>
          <cell r="AI43">
            <v>0</v>
          </cell>
          <cell r="AK43">
            <v>0</v>
          </cell>
          <cell r="AM43">
            <v>0</v>
          </cell>
        </row>
        <row r="44">
          <cell r="AG44">
            <v>0</v>
          </cell>
          <cell r="AI44">
            <v>0</v>
          </cell>
          <cell r="AK44">
            <v>0</v>
          </cell>
          <cell r="AM44">
            <v>0</v>
          </cell>
        </row>
        <row r="46">
          <cell r="AG46">
            <v>0</v>
          </cell>
          <cell r="AI46">
            <v>0</v>
          </cell>
          <cell r="AK46">
            <v>0</v>
          </cell>
          <cell r="AM46">
            <v>0</v>
          </cell>
        </row>
        <row r="48">
          <cell r="AG48">
            <v>0</v>
          </cell>
          <cell r="AI48">
            <v>0</v>
          </cell>
          <cell r="AK48">
            <v>0</v>
          </cell>
          <cell r="AM48">
            <v>0</v>
          </cell>
        </row>
        <row r="50">
          <cell r="AG50">
            <v>0</v>
          </cell>
          <cell r="AI50">
            <v>0</v>
          </cell>
          <cell r="AK50">
            <v>11500</v>
          </cell>
          <cell r="AM50">
            <v>11500</v>
          </cell>
        </row>
      </sheetData>
      <sheetData sheetId="15" refreshError="1"/>
      <sheetData sheetId="16" refreshError="1"/>
      <sheetData sheetId="17" refreshError="1"/>
      <sheetData sheetId="18" refreshError="1"/>
      <sheetData sheetId="19"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2013"/>
      <sheetName val="IS-2013"/>
      <sheetName val="Notes"/>
      <sheetName val="BALANCE SHEET"/>
      <sheetName val="BS 9.20"/>
      <sheetName val="STMT OF OPERATIONS"/>
      <sheetName val="IS 9.20.16"/>
      <sheetName val="STMT OF EQUITY"/>
      <sheetName val="CASH FLOW"/>
      <sheetName val="BS"/>
      <sheetName val="IS"/>
      <sheetName val="Historical profile"/>
      <sheetName val="Historical Ratios"/>
      <sheetName val="Cognos_Office_Connection_Cache"/>
      <sheetName val="QOL Fcst"/>
      <sheetName val="QOL FCST V2"/>
      <sheetName val="Forecast"/>
      <sheetName val="Revenue Vol"/>
      <sheetName val="Peer WC"/>
      <sheetName val="WC-Dep"/>
      <sheetName val="WACC-TV"/>
      <sheetName val="WACC Build Up"/>
      <sheetName val="DCF"/>
      <sheetName val="DCF IRR"/>
      <sheetName val="Enterprise Value"/>
      <sheetName val="Intang Considered"/>
      <sheetName val="WARA"/>
      <sheetName val="IRR Reconciliation"/>
      <sheetName val="Cash Earnout"/>
      <sheetName val="Royalty Agreement"/>
      <sheetName val="Option Value"/>
      <sheetName val="Option Value 12.31.17"/>
      <sheetName val="Non-Compete"/>
      <sheetName val="Customer Base"/>
      <sheetName val="Customer Base (2)"/>
      <sheetName val="CACs"/>
      <sheetName val="Tradename"/>
      <sheetName val="Technology"/>
      <sheetName val="Royal Rate Chart"/>
      <sheetName val="Royalty Rates-Software"/>
      <sheetName val="Workforce"/>
      <sheetName val="Value Summary Intangiles"/>
      <sheetName val="Allocation Summary"/>
      <sheetName val="Lattice Rev 2018"/>
      <sheetName val="Lattice Rev 2019"/>
      <sheetName val="Volatility"/>
      <sheetName val="Volatility Schedule"/>
      <sheetName val="Total Consideration"/>
      <sheetName val="Probability Model"/>
      <sheetName val="Transactions"/>
      <sheetName val="Transactions-Val"/>
      <sheetName val="Parallax_Purchase Conside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1">
          <cell r="B1" t="str">
            <v>Parallax Health Management, Inc. (Fka Qolpom, Inc.)</v>
          </cell>
        </row>
      </sheetData>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1 - Instructions"/>
      <sheetName val="Schedule 1 - Example"/>
      <sheetName val="Schedule 1 - Template"/>
      <sheetName val="List (Hidden or Read only)"/>
    </sheetNames>
    <sheetDataSet>
      <sheetData sheetId="0"/>
      <sheetData sheetId="1"/>
      <sheetData sheetId="2"/>
      <sheetData sheetId="3">
        <row r="43">
          <cell r="A43" t="str">
            <v>AB</v>
          </cell>
        </row>
        <row r="44">
          <cell r="A44" t="str">
            <v>BC</v>
          </cell>
        </row>
        <row r="45">
          <cell r="A45" t="str">
            <v>MB</v>
          </cell>
        </row>
        <row r="46">
          <cell r="A46" t="str">
            <v>NB</v>
          </cell>
        </row>
        <row r="47">
          <cell r="A47" t="str">
            <v>NL</v>
          </cell>
        </row>
        <row r="48">
          <cell r="A48" t="str">
            <v>NS</v>
          </cell>
        </row>
        <row r="49">
          <cell r="A49" t="str">
            <v>NT</v>
          </cell>
        </row>
        <row r="50">
          <cell r="A50" t="str">
            <v>NU</v>
          </cell>
        </row>
        <row r="51">
          <cell r="A51" t="str">
            <v>ON</v>
          </cell>
        </row>
        <row r="52">
          <cell r="A52" t="str">
            <v>PE</v>
          </cell>
        </row>
        <row r="53">
          <cell r="A53" t="str">
            <v>QC</v>
          </cell>
        </row>
        <row r="54">
          <cell r="A54" t="str">
            <v>SK</v>
          </cell>
        </row>
        <row r="55">
          <cell r="A55" t="str">
            <v>YT</v>
          </cell>
        </row>
        <row r="56">
          <cell r="A56" t="str">
            <v>AL</v>
          </cell>
        </row>
        <row r="57">
          <cell r="A57" t="str">
            <v>AK</v>
          </cell>
        </row>
        <row r="58">
          <cell r="A58" t="str">
            <v>AZ</v>
          </cell>
        </row>
        <row r="59">
          <cell r="A59" t="str">
            <v>AR</v>
          </cell>
        </row>
        <row r="60">
          <cell r="A60" t="str">
            <v>CA</v>
          </cell>
        </row>
        <row r="61">
          <cell r="A61" t="str">
            <v>CO</v>
          </cell>
        </row>
        <row r="62">
          <cell r="A62" t="str">
            <v>CT</v>
          </cell>
        </row>
        <row r="63">
          <cell r="A63" t="str">
            <v>DE</v>
          </cell>
        </row>
        <row r="64">
          <cell r="A64" t="str">
            <v>DC</v>
          </cell>
        </row>
        <row r="65">
          <cell r="A65" t="str">
            <v>FL</v>
          </cell>
        </row>
        <row r="66">
          <cell r="A66" t="str">
            <v>GA</v>
          </cell>
        </row>
        <row r="67">
          <cell r="A67" t="str">
            <v>HI</v>
          </cell>
        </row>
        <row r="68">
          <cell r="A68" t="str">
            <v>ID</v>
          </cell>
        </row>
        <row r="69">
          <cell r="A69" t="str">
            <v>IL</v>
          </cell>
        </row>
        <row r="70">
          <cell r="A70" t="str">
            <v>IN</v>
          </cell>
        </row>
        <row r="71">
          <cell r="A71" t="str">
            <v>IA</v>
          </cell>
        </row>
        <row r="72">
          <cell r="A72" t="str">
            <v>KS</v>
          </cell>
        </row>
        <row r="73">
          <cell r="A73" t="str">
            <v>KY</v>
          </cell>
        </row>
        <row r="74">
          <cell r="A74" t="str">
            <v>LA</v>
          </cell>
        </row>
        <row r="75">
          <cell r="A75" t="str">
            <v>ME</v>
          </cell>
        </row>
        <row r="76">
          <cell r="A76" t="str">
            <v>MD</v>
          </cell>
        </row>
        <row r="77">
          <cell r="A77" t="str">
            <v>MA</v>
          </cell>
        </row>
        <row r="78">
          <cell r="A78" t="str">
            <v>MI</v>
          </cell>
        </row>
        <row r="79">
          <cell r="A79" t="str">
            <v>MN</v>
          </cell>
        </row>
        <row r="80">
          <cell r="A80" t="str">
            <v>MS</v>
          </cell>
        </row>
        <row r="81">
          <cell r="A81" t="str">
            <v>MO</v>
          </cell>
        </row>
        <row r="82">
          <cell r="A82" t="str">
            <v>MT</v>
          </cell>
        </row>
        <row r="83">
          <cell r="A83" t="str">
            <v>NE</v>
          </cell>
        </row>
        <row r="84">
          <cell r="A84" t="str">
            <v>NV</v>
          </cell>
        </row>
        <row r="85">
          <cell r="A85" t="str">
            <v>NH</v>
          </cell>
        </row>
        <row r="86">
          <cell r="A86" t="str">
            <v>NJ</v>
          </cell>
        </row>
        <row r="87">
          <cell r="A87" t="str">
            <v>NM</v>
          </cell>
        </row>
        <row r="88">
          <cell r="A88" t="str">
            <v>NY</v>
          </cell>
        </row>
        <row r="89">
          <cell r="A89" t="str">
            <v>NC</v>
          </cell>
        </row>
        <row r="90">
          <cell r="A90" t="str">
            <v>ND</v>
          </cell>
        </row>
        <row r="91">
          <cell r="A91" t="str">
            <v>OH</v>
          </cell>
        </row>
        <row r="92">
          <cell r="A92" t="str">
            <v>OK</v>
          </cell>
        </row>
        <row r="93">
          <cell r="A93" t="str">
            <v>OR</v>
          </cell>
        </row>
        <row r="94">
          <cell r="A94" t="str">
            <v>PA</v>
          </cell>
        </row>
        <row r="95">
          <cell r="A95" t="str">
            <v>RI</v>
          </cell>
        </row>
        <row r="96">
          <cell r="A96" t="str">
            <v>SC</v>
          </cell>
        </row>
        <row r="97">
          <cell r="A97" t="str">
            <v>SD</v>
          </cell>
        </row>
        <row r="98">
          <cell r="A98" t="str">
            <v>TN</v>
          </cell>
        </row>
        <row r="99">
          <cell r="A99" t="str">
            <v>TX</v>
          </cell>
        </row>
        <row r="100">
          <cell r="A100" t="str">
            <v>UT</v>
          </cell>
        </row>
        <row r="101">
          <cell r="A101" t="str">
            <v>VT</v>
          </cell>
        </row>
        <row r="102">
          <cell r="A102" t="str">
            <v>VA</v>
          </cell>
        </row>
        <row r="103">
          <cell r="A103" t="str">
            <v>WA</v>
          </cell>
        </row>
        <row r="104">
          <cell r="A104" t="str">
            <v>WV</v>
          </cell>
        </row>
        <row r="105">
          <cell r="A105" t="str">
            <v>WI</v>
          </cell>
        </row>
        <row r="106">
          <cell r="A106" t="str">
            <v>WY</v>
          </cell>
        </row>
        <row r="107">
          <cell r="A107" t="str">
            <v>[Other enter here]</v>
          </cell>
        </row>
        <row r="110">
          <cell r="A110" t="str">
            <v>Canada</v>
          </cell>
        </row>
        <row r="111">
          <cell r="A111" t="str">
            <v>United States</v>
          </cell>
        </row>
        <row r="112">
          <cell r="A112" t="str">
            <v>Australia</v>
          </cell>
        </row>
        <row r="113">
          <cell r="A113" t="str">
            <v>Barbados</v>
          </cell>
        </row>
        <row r="114">
          <cell r="A114" t="str">
            <v>Bermuda</v>
          </cell>
        </row>
        <row r="115">
          <cell r="A115" t="str">
            <v>Brazil</v>
          </cell>
        </row>
        <row r="116">
          <cell r="A116" t="str">
            <v>Cayman Islands</v>
          </cell>
        </row>
        <row r="117">
          <cell r="A117" t="str">
            <v>Chile</v>
          </cell>
        </row>
        <row r="118">
          <cell r="A118" t="str">
            <v>China</v>
          </cell>
        </row>
        <row r="119">
          <cell r="A119" t="str">
            <v>Colombia</v>
          </cell>
        </row>
        <row r="120">
          <cell r="A120" t="str">
            <v>France</v>
          </cell>
        </row>
        <row r="121">
          <cell r="A121" t="str">
            <v>Germany</v>
          </cell>
        </row>
        <row r="122">
          <cell r="A122" t="str">
            <v>Hong Kong</v>
          </cell>
        </row>
        <row r="123">
          <cell r="A123" t="str">
            <v>Ireland</v>
          </cell>
        </row>
        <row r="124">
          <cell r="A124" t="str">
            <v>Israel</v>
          </cell>
        </row>
        <row r="125">
          <cell r="A125" t="str">
            <v>Italy</v>
          </cell>
        </row>
        <row r="126">
          <cell r="A126" t="str">
            <v>Japan</v>
          </cell>
        </row>
        <row r="127">
          <cell r="A127" t="str">
            <v>Jersey</v>
          </cell>
        </row>
        <row r="128">
          <cell r="A128" t="str">
            <v>Luxembourg</v>
          </cell>
        </row>
        <row r="129">
          <cell r="A129" t="str">
            <v>Mexico</v>
          </cell>
        </row>
        <row r="130">
          <cell r="A130" t="str">
            <v>Netherlands</v>
          </cell>
        </row>
        <row r="131">
          <cell r="A131" t="str">
            <v>Norway</v>
          </cell>
        </row>
        <row r="132">
          <cell r="A132" t="str">
            <v>Spain</v>
          </cell>
        </row>
        <row r="133">
          <cell r="A133" t="str">
            <v>Sweden</v>
          </cell>
        </row>
        <row r="134">
          <cell r="A134" t="str">
            <v>Switzerland</v>
          </cell>
        </row>
        <row r="135">
          <cell r="A135" t="str">
            <v>United Kingdom</v>
          </cell>
        </row>
        <row r="136">
          <cell r="A136" t="str">
            <v>Other [enter here]</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2013"/>
      <sheetName val="IS-2013"/>
      <sheetName val="Val Notes - Assumptions"/>
      <sheetName val="Balance Sheet 2015"/>
      <sheetName val="Profit and Loss 2015"/>
      <sheetName val="Statement of Cash Flows 2015"/>
      <sheetName val="Balance Sheet Sept 16"/>
      <sheetName val="YTD Profit and Loss Sept"/>
      <sheetName val="YTDStatement of Cash Flows Sept"/>
      <sheetName val="YTD P&amp;L - 2016"/>
      <sheetName val="FY16 YTD P&amp;L - All Entities"/>
      <sheetName val="Jan 17 IS"/>
      <sheetName val="Feb 17 IS"/>
      <sheetName val="Mar 17 IS"/>
      <sheetName val="Apr 17 IS"/>
      <sheetName val="BofA Term"/>
      <sheetName val="BofA LOC"/>
      <sheetName val="WF"/>
      <sheetName val="Convt Note"/>
      <sheetName val="SG&amp;A"/>
      <sheetName val="Summary Projections"/>
      <sheetName val="AR-AP"/>
      <sheetName val="NWC Analysis"/>
      <sheetName val="NWC Chart"/>
      <sheetName val="BS"/>
      <sheetName val="IS"/>
      <sheetName val="DUC Business Indebtedness"/>
      <sheetName val="Val Debt Schedules"/>
      <sheetName val="Historical Ratios"/>
      <sheetName val="EBITDA Add Back Summary"/>
      <sheetName val="Consolidated Forecast"/>
      <sheetName val="Valuation Variation"/>
      <sheetName val="WACC"/>
      <sheetName val="WACC Build Up"/>
      <sheetName val="WC-Dep"/>
      <sheetName val="DCF Consolidated"/>
      <sheetName val="Transactions"/>
      <sheetName val="Fixed Asset Schedule"/>
      <sheetName val="Workforce"/>
      <sheetName val="Sheet4"/>
      <sheetName val="Val Rec Assets"/>
      <sheetName val="Transactions-Val"/>
      <sheetName val="Value Summary"/>
      <sheetName val="Value Summary (2)"/>
      <sheetName val="Cap Table"/>
      <sheetName val="Waterfall Analysis (2)"/>
      <sheetName val="Tranche Analysis (2)"/>
      <sheetName val="OPM BS Allocation (2)"/>
      <sheetName val="Volatility"/>
      <sheetName val="T-Bills"/>
      <sheetName val="PUt Model"/>
      <sheetName val="SGA"/>
      <sheetName val="PublicCos"/>
      <sheetName val="Waterfall Analysis"/>
      <sheetName val="Tranche Analysis"/>
      <sheetName val="OPM BS Allocation"/>
      <sheetName val="Market Comparison"/>
      <sheetName val="Unit Level Summary"/>
      <sheetName val="DCF Unit Level"/>
      <sheetName val="Forecast"/>
      <sheetName val="AICPA Graphs"/>
      <sheetName val="AICPA Graphs (2)"/>
      <sheetName val="3095 Telegraph"/>
      <sheetName val="1150 El Camino Real"/>
      <sheetName val="411 Grand Avenue"/>
      <sheetName val="1998 Market"/>
      <sheetName val="Vacaville"/>
      <sheetName val="Location #2"/>
      <sheetName val="ER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4">
          <cell r="B4" t="str">
            <v>As of May 1, 2017</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V"/>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structions"/>
      <sheetName val="Schedule 1"/>
      <sheetName val="Schedule 2"/>
      <sheetName val="Schedule 2.1"/>
      <sheetName val="Schedule 3"/>
      <sheetName val="Schedule 3.1"/>
      <sheetName val="Schedule A"/>
      <sheetName val=" Sch B Sum"/>
      <sheetName val="Schedule 4"/>
      <sheetName val="Schedule 5"/>
      <sheetName val="Sch 6 Sum"/>
      <sheetName val="Schedule 7"/>
      <sheetName val="acrol03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Total FEC PYICons"/>
      <sheetName val="Total FEC Only"/>
      <sheetName val="Proforma FEC PYI Cons IS"/>
      <sheetName val="Proforma IS"/>
      <sheetName val="Sources (Uses)"/>
      <sheetName val="Cashflow"/>
      <sheetName val="Start"/>
      <sheetName val="Bow Island"/>
      <sheetName val="Craigend"/>
      <sheetName val="Med Hat Hilda"/>
      <sheetName val="Morrisview"/>
      <sheetName val="Veteran"/>
      <sheetName val="Veteran North (PCP)"/>
      <sheetName val="Long Coulee"/>
      <sheetName val="Pembina Keystone"/>
      <sheetName val="Exploration"/>
      <sheetName val="New Drilling"/>
      <sheetName val="End"/>
      <sheetName val="Total Fox"/>
      <sheetName val="StartPHK"/>
      <sheetName val="Cessford"/>
      <sheetName val="Nevis"/>
      <sheetName val="Battle Creek"/>
      <sheetName val="Steelman"/>
      <sheetName val="Halkirk"/>
      <sheetName val="Ferrybank"/>
      <sheetName val="Coutts"/>
      <sheetName val="West Innes"/>
      <sheetName val="Ant Lake"/>
      <sheetName val="Illerbrun"/>
      <sheetName val="EndPHK"/>
      <sheetName val="Total FOGL"/>
      <sheetName val="Capital Exp"/>
      <sheetName val="2000 Admin Exp"/>
      <sheetName val="Bal Sheet"/>
      <sheetName val="lease rentals"/>
      <sheetName val="Gas Sensitivities 09 21 2000"/>
      <sheetName val="TaxPool FEC"/>
      <sheetName val="Excluded Items"/>
      <sheetName val="StartPYI"/>
      <sheetName val="Wood River"/>
      <sheetName val="Pine Creek"/>
      <sheetName val="Utikma"/>
      <sheetName val="MH Viking"/>
      <sheetName val="EndPYI"/>
      <sheetName val="Total PY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
          <cell r="A1" t="str">
            <v>Fox Energy Corporation</v>
          </cell>
          <cell r="Q1">
            <v>37011.668396180554</v>
          </cell>
        </row>
        <row r="2">
          <cell r="A2" t="str">
            <v>1999 Actuals to 1999/09</v>
          </cell>
          <cell r="Q2">
            <v>37011.668396180554</v>
          </cell>
        </row>
        <row r="3">
          <cell r="A3" t="str">
            <v>Long Coulee 20%</v>
          </cell>
        </row>
        <row r="6">
          <cell r="D6" t="str">
            <v>1998 adjust</v>
          </cell>
          <cell r="E6">
            <v>36161</v>
          </cell>
          <cell r="F6">
            <v>36192</v>
          </cell>
          <cell r="G6">
            <v>36220</v>
          </cell>
          <cell r="H6">
            <v>36251</v>
          </cell>
          <cell r="I6">
            <v>36281</v>
          </cell>
          <cell r="J6">
            <v>36312</v>
          </cell>
          <cell r="K6">
            <v>36342</v>
          </cell>
          <cell r="L6">
            <v>36373</v>
          </cell>
          <cell r="M6">
            <v>36404</v>
          </cell>
          <cell r="N6">
            <v>36434</v>
          </cell>
          <cell r="O6">
            <v>36465</v>
          </cell>
          <cell r="P6">
            <v>36495</v>
          </cell>
          <cell r="Q6" t="str">
            <v>YTD</v>
          </cell>
          <cell r="S6" t="str">
            <v>Q1/99</v>
          </cell>
          <cell r="U6" t="str">
            <v>Q2/99</v>
          </cell>
          <cell r="W6" t="str">
            <v>Q3/99</v>
          </cell>
          <cell r="Y6" t="str">
            <v>Q4/99</v>
          </cell>
        </row>
        <row r="7">
          <cell r="A7" t="str">
            <v>Daily Production</v>
          </cell>
        </row>
        <row r="8">
          <cell r="B8" t="str">
            <v>Oil (bbl)</v>
          </cell>
          <cell r="Q8">
            <v>0</v>
          </cell>
          <cell r="S8">
            <v>0</v>
          </cell>
          <cell r="U8">
            <v>0</v>
          </cell>
          <cell r="W8">
            <v>0</v>
          </cell>
          <cell r="Y8">
            <v>0</v>
          </cell>
        </row>
        <row r="9">
          <cell r="B9" t="str">
            <v>Natural Gas (mcf)</v>
          </cell>
          <cell r="Q9">
            <v>0</v>
          </cell>
          <cell r="S9">
            <v>0</v>
          </cell>
          <cell r="U9">
            <v>0</v>
          </cell>
          <cell r="W9">
            <v>0</v>
          </cell>
          <cell r="Y9">
            <v>0</v>
          </cell>
        </row>
        <row r="10">
          <cell r="B10" t="str">
            <v>Liquids (bbl)</v>
          </cell>
          <cell r="Q10">
            <v>0</v>
          </cell>
          <cell r="S10">
            <v>0</v>
          </cell>
          <cell r="U10">
            <v>0</v>
          </cell>
          <cell r="W10">
            <v>0</v>
          </cell>
          <cell r="Y10">
            <v>0</v>
          </cell>
        </row>
        <row r="11">
          <cell r="B11" t="str">
            <v>BOE</v>
          </cell>
          <cell r="Q11">
            <v>0</v>
          </cell>
          <cell r="S11">
            <v>0</v>
          </cell>
          <cell r="U11">
            <v>0</v>
          </cell>
          <cell r="W11">
            <v>0</v>
          </cell>
          <cell r="Y11">
            <v>0</v>
          </cell>
        </row>
        <row r="13">
          <cell r="A13" t="str">
            <v>Total Production</v>
          </cell>
        </row>
        <row r="14">
          <cell r="B14" t="str">
            <v>Oil (bbl)</v>
          </cell>
          <cell r="D14">
            <v>0</v>
          </cell>
          <cell r="Q14">
            <v>0</v>
          </cell>
          <cell r="S14">
            <v>0</v>
          </cell>
          <cell r="U14">
            <v>0</v>
          </cell>
          <cell r="W14">
            <v>0</v>
          </cell>
          <cell r="Y14">
            <v>0</v>
          </cell>
        </row>
        <row r="15">
          <cell r="B15" t="str">
            <v>Natural Gas (mcf)</v>
          </cell>
          <cell r="D15">
            <v>0</v>
          </cell>
          <cell r="Q15">
            <v>0</v>
          </cell>
          <cell r="S15">
            <v>0</v>
          </cell>
          <cell r="U15">
            <v>0</v>
          </cell>
          <cell r="W15">
            <v>0</v>
          </cell>
          <cell r="Y15">
            <v>0</v>
          </cell>
        </row>
        <row r="16">
          <cell r="B16" t="str">
            <v>Liquids (bbl)</v>
          </cell>
          <cell r="D16">
            <v>0</v>
          </cell>
          <cell r="Q16">
            <v>0</v>
          </cell>
          <cell r="S16">
            <v>0</v>
          </cell>
          <cell r="U16">
            <v>0</v>
          </cell>
          <cell r="W16">
            <v>0</v>
          </cell>
          <cell r="Y16">
            <v>0</v>
          </cell>
        </row>
        <row r="17">
          <cell r="B17" t="str">
            <v>BOE</v>
          </cell>
          <cell r="D17">
            <v>0</v>
          </cell>
          <cell r="Q17">
            <v>0</v>
          </cell>
          <cell r="S17">
            <v>0</v>
          </cell>
          <cell r="U17">
            <v>0</v>
          </cell>
          <cell r="W17">
            <v>0</v>
          </cell>
          <cell r="Y17">
            <v>0</v>
          </cell>
        </row>
        <row r="19">
          <cell r="A19" t="str">
            <v>Per Unit Revenue</v>
          </cell>
        </row>
        <row r="20">
          <cell r="B20" t="str">
            <v>Oil (bbl)</v>
          </cell>
          <cell r="D20">
            <v>0</v>
          </cell>
          <cell r="Q20">
            <v>0</v>
          </cell>
          <cell r="S20">
            <v>0</v>
          </cell>
          <cell r="U20">
            <v>0</v>
          </cell>
          <cell r="W20">
            <v>0</v>
          </cell>
          <cell r="Y20">
            <v>0</v>
          </cell>
        </row>
        <row r="21">
          <cell r="B21" t="str">
            <v>Natural Gas (mcf)</v>
          </cell>
          <cell r="D21">
            <v>0</v>
          </cell>
          <cell r="Q21">
            <v>0</v>
          </cell>
          <cell r="S21">
            <v>0</v>
          </cell>
          <cell r="U21">
            <v>0</v>
          </cell>
          <cell r="W21">
            <v>0</v>
          </cell>
          <cell r="Y21">
            <v>0</v>
          </cell>
        </row>
        <row r="22">
          <cell r="B22" t="str">
            <v>Liquids (bbl)</v>
          </cell>
          <cell r="D22">
            <v>0</v>
          </cell>
          <cell r="Q22">
            <v>0</v>
          </cell>
          <cell r="S22">
            <v>0</v>
          </cell>
          <cell r="U22">
            <v>0</v>
          </cell>
          <cell r="W22">
            <v>0</v>
          </cell>
          <cell r="Y22">
            <v>0</v>
          </cell>
        </row>
        <row r="24">
          <cell r="A24" t="str">
            <v>Revenue</v>
          </cell>
        </row>
        <row r="25">
          <cell r="B25" t="str">
            <v>Oil</v>
          </cell>
          <cell r="D25">
            <v>0</v>
          </cell>
          <cell r="Q25">
            <v>0</v>
          </cell>
          <cell r="S25">
            <v>0</v>
          </cell>
          <cell r="U25">
            <v>0</v>
          </cell>
          <cell r="W25">
            <v>0</v>
          </cell>
          <cell r="Y25">
            <v>0</v>
          </cell>
        </row>
        <row r="26">
          <cell r="B26" t="str">
            <v>Natural Gas</v>
          </cell>
          <cell r="D26">
            <v>0</v>
          </cell>
          <cell r="Q26">
            <v>0</v>
          </cell>
          <cell r="S26">
            <v>0</v>
          </cell>
          <cell r="U26">
            <v>0</v>
          </cell>
          <cell r="W26">
            <v>0</v>
          </cell>
          <cell r="Y26">
            <v>0</v>
          </cell>
        </row>
        <row r="27">
          <cell r="B27" t="str">
            <v>Liquids</v>
          </cell>
          <cell r="D27">
            <v>0</v>
          </cell>
          <cell r="Q27">
            <v>0</v>
          </cell>
          <cell r="S27">
            <v>0</v>
          </cell>
          <cell r="U27">
            <v>0</v>
          </cell>
          <cell r="W27">
            <v>0</v>
          </cell>
          <cell r="Y27">
            <v>0</v>
          </cell>
        </row>
        <row r="28">
          <cell r="B28" t="str">
            <v>Other</v>
          </cell>
          <cell r="D28">
            <v>0</v>
          </cell>
          <cell r="Q28">
            <v>0</v>
          </cell>
          <cell r="S28">
            <v>0</v>
          </cell>
          <cell r="U28">
            <v>0</v>
          </cell>
          <cell r="W28">
            <v>0</v>
          </cell>
          <cell r="Y28">
            <v>0</v>
          </cell>
        </row>
        <row r="29">
          <cell r="B29" t="str">
            <v>Total</v>
          </cell>
          <cell r="D29">
            <v>0</v>
          </cell>
          <cell r="Q29">
            <v>0</v>
          </cell>
          <cell r="S29">
            <v>0</v>
          </cell>
          <cell r="U29">
            <v>0</v>
          </cell>
          <cell r="W29">
            <v>0</v>
          </cell>
          <cell r="Y29">
            <v>0</v>
          </cell>
        </row>
        <row r="31">
          <cell r="A31" t="str">
            <v>Royalties</v>
          </cell>
        </row>
        <row r="32">
          <cell r="B32" t="str">
            <v>Crown</v>
          </cell>
          <cell r="D32">
            <v>0</v>
          </cell>
          <cell r="Q32">
            <v>0</v>
          </cell>
          <cell r="S32">
            <v>0</v>
          </cell>
          <cell r="U32">
            <v>0</v>
          </cell>
          <cell r="W32">
            <v>0</v>
          </cell>
          <cell r="Y32">
            <v>0</v>
          </cell>
        </row>
        <row r="33">
          <cell r="B33" t="str">
            <v>Freehold</v>
          </cell>
          <cell r="D33">
            <v>0</v>
          </cell>
          <cell r="Q33">
            <v>0</v>
          </cell>
          <cell r="S33">
            <v>0</v>
          </cell>
          <cell r="U33">
            <v>0</v>
          </cell>
          <cell r="W33">
            <v>0</v>
          </cell>
          <cell r="Y33">
            <v>0</v>
          </cell>
        </row>
        <row r="34">
          <cell r="B34" t="str">
            <v>GORR</v>
          </cell>
          <cell r="D34">
            <v>0</v>
          </cell>
          <cell r="Q34">
            <v>0</v>
          </cell>
          <cell r="S34">
            <v>0</v>
          </cell>
          <cell r="U34">
            <v>0</v>
          </cell>
          <cell r="W34">
            <v>0</v>
          </cell>
          <cell r="Y34">
            <v>0</v>
          </cell>
        </row>
        <row r="35">
          <cell r="B35" t="str">
            <v>Total</v>
          </cell>
          <cell r="C35" t="e">
            <v>#DIV/0!</v>
          </cell>
          <cell r="D35">
            <v>0</v>
          </cell>
          <cell r="Q35">
            <v>0</v>
          </cell>
          <cell r="S35">
            <v>0</v>
          </cell>
          <cell r="U35">
            <v>0</v>
          </cell>
          <cell r="W35">
            <v>0</v>
          </cell>
          <cell r="Y35">
            <v>0</v>
          </cell>
        </row>
        <row r="37">
          <cell r="A37" t="str">
            <v>Operating Expense</v>
          </cell>
        </row>
        <row r="38">
          <cell r="B38" t="str">
            <v>Operating</v>
          </cell>
          <cell r="D38">
            <v>0</v>
          </cell>
          <cell r="Q38">
            <v>0</v>
          </cell>
          <cell r="S38">
            <v>0</v>
          </cell>
          <cell r="U38">
            <v>0</v>
          </cell>
          <cell r="W38">
            <v>0</v>
          </cell>
          <cell r="Y38">
            <v>0</v>
          </cell>
        </row>
        <row r="39">
          <cell r="B39" t="str">
            <v>Processing</v>
          </cell>
          <cell r="D39">
            <v>0</v>
          </cell>
          <cell r="Q39">
            <v>0</v>
          </cell>
          <cell r="S39">
            <v>0</v>
          </cell>
          <cell r="U39">
            <v>0</v>
          </cell>
          <cell r="W39">
            <v>0</v>
          </cell>
          <cell r="Y39">
            <v>0</v>
          </cell>
        </row>
        <row r="40">
          <cell r="B40" t="str">
            <v>Overhead Recoveries</v>
          </cell>
          <cell r="D40">
            <v>0</v>
          </cell>
          <cell r="Q40">
            <v>0</v>
          </cell>
          <cell r="S40">
            <v>0</v>
          </cell>
          <cell r="U40">
            <v>0</v>
          </cell>
          <cell r="W40">
            <v>0</v>
          </cell>
          <cell r="Y40">
            <v>0</v>
          </cell>
        </row>
        <row r="41">
          <cell r="B41" t="str">
            <v>Total</v>
          </cell>
          <cell r="D41">
            <v>0</v>
          </cell>
          <cell r="Q41">
            <v>0</v>
          </cell>
          <cell r="S41">
            <v>0</v>
          </cell>
          <cell r="U41">
            <v>0</v>
          </cell>
          <cell r="W41">
            <v>0</v>
          </cell>
          <cell r="Y41">
            <v>0</v>
          </cell>
        </row>
        <row r="43">
          <cell r="A43" t="str">
            <v>Operating Income (Loss)</v>
          </cell>
          <cell r="D43">
            <v>0</v>
          </cell>
          <cell r="Q43">
            <v>0</v>
          </cell>
          <cell r="S43">
            <v>0</v>
          </cell>
          <cell r="U43">
            <v>0</v>
          </cell>
          <cell r="W43">
            <v>0</v>
          </cell>
          <cell r="Y43">
            <v>0</v>
          </cell>
        </row>
        <row r="45">
          <cell r="A45" t="str">
            <v>Per BOE</v>
          </cell>
          <cell r="D45" t="str">
            <v>1998 adjust</v>
          </cell>
          <cell r="O45">
            <v>36465</v>
          </cell>
          <cell r="P45">
            <v>36495</v>
          </cell>
          <cell r="Q45" t="str">
            <v>YTD</v>
          </cell>
          <cell r="S45" t="str">
            <v>Q1/99</v>
          </cell>
          <cell r="U45" t="str">
            <v>Q2/99</v>
          </cell>
          <cell r="W45" t="str">
            <v>Q3/99</v>
          </cell>
          <cell r="Y45" t="str">
            <v>Q4/99</v>
          </cell>
        </row>
        <row r="46">
          <cell r="A46" t="str">
            <v>Revenue</v>
          </cell>
          <cell r="D46">
            <v>0</v>
          </cell>
          <cell r="O46">
            <v>32.775891341256369</v>
          </cell>
          <cell r="P46">
            <v>34.63327674023769</v>
          </cell>
          <cell r="Q46">
            <v>0</v>
          </cell>
          <cell r="S46">
            <v>0</v>
          </cell>
          <cell r="U46">
            <v>0</v>
          </cell>
          <cell r="W46">
            <v>0</v>
          </cell>
          <cell r="Y46">
            <v>0</v>
          </cell>
        </row>
        <row r="47">
          <cell r="A47" t="str">
            <v>Royalties</v>
          </cell>
          <cell r="D47">
            <v>0</v>
          </cell>
          <cell r="O47">
            <v>3.769100169779287</v>
          </cell>
          <cell r="P47">
            <v>4.0067911714770794</v>
          </cell>
          <cell r="Q47">
            <v>0</v>
          </cell>
          <cell r="S47">
            <v>0</v>
          </cell>
          <cell r="U47">
            <v>0</v>
          </cell>
          <cell r="W47">
            <v>0</v>
          </cell>
          <cell r="Y47">
            <v>0</v>
          </cell>
        </row>
        <row r="48">
          <cell r="A48" t="str">
            <v>Operating</v>
          </cell>
          <cell r="D48">
            <v>0</v>
          </cell>
          <cell r="O48">
            <v>7.1307300509337859</v>
          </cell>
          <cell r="P48">
            <v>7.1307300509337859</v>
          </cell>
          <cell r="Q48">
            <v>0</v>
          </cell>
          <cell r="S48">
            <v>0</v>
          </cell>
          <cell r="U48">
            <v>0</v>
          </cell>
          <cell r="W48">
            <v>0</v>
          </cell>
          <cell r="Y48">
            <v>0</v>
          </cell>
        </row>
        <row r="49">
          <cell r="A49" t="str">
            <v>Netback</v>
          </cell>
          <cell r="D49">
            <v>0</v>
          </cell>
          <cell r="O49">
            <v>21.876061120543294</v>
          </cell>
          <cell r="P49">
            <v>23.495755517826826</v>
          </cell>
          <cell r="Q49">
            <v>0</v>
          </cell>
          <cell r="S49">
            <v>0</v>
          </cell>
          <cell r="U49">
            <v>0</v>
          </cell>
          <cell r="W49">
            <v>0</v>
          </cell>
          <cell r="Y49">
            <v>0</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mp;U SUM SHEET"/>
      <sheetName val="SUM SHEET (2)"/>
      <sheetName val="Fisumm"/>
      <sheetName val="SUM SHEET"/>
      <sheetName val="MAIN"/>
      <sheetName val="JC IRR"/>
      <sheetName val="CKH IRR"/>
      <sheetName val="CKH IRR 12_31"/>
      <sheetName val="EQ. IRR"/>
      <sheetName val="NEW EQ. IRR"/>
      <sheetName val="IRR Analysis"/>
      <sheetName val="New IRR Analysis"/>
      <sheetName val="New CapEx &amp; Depreciation"/>
      <sheetName val="DIV INC"/>
      <sheetName val="GW Amort"/>
      <sheetName val="Depreciation&amp; CapEx"/>
      <sheetName val="S&amp;U and Cap Table"/>
      <sheetName val="S&amp;U no disc nts"/>
      <sheetName val="PF Cap Sum"/>
      <sheetName val="PF Cap Sum no disc nts"/>
      <sheetName val="LBO Analysis"/>
      <sheetName val="Fee Amort."/>
      <sheetName val="DIV SUM"/>
      <sheetName val="DCF Data"/>
      <sheetName val="LTM"/>
      <sheetName val="CREDIT STATS"/>
      <sheetName val="DCF"/>
      <sheetName val="SUMMARY"/>
      <sheetName val="Developer Notes"/>
      <sheetName val="ACQUISITIONS"/>
      <sheetName val="Pre Acq. Depr."/>
      <sheetName val="ProjComps"/>
      <sheetName val="Toggles"/>
      <sheetName val="Data"/>
      <sheetName val="dPrint"/>
      <sheetName val="DropZone"/>
      <sheetName val="mProcess"/>
      <sheetName val="mdPrint"/>
      <sheetName val="mlError"/>
      <sheetName val="mGlobals"/>
      <sheetName val="mMain"/>
      <sheetName val="mToggles"/>
      <sheetName val="mcFunctions"/>
      <sheetName val="mMisc"/>
      <sheetName val="TRANS_ASS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0"/>
      <sheetName val="270"/>
      <sheetName val="260"/>
      <sheetName val="230"/>
      <sheetName val="300"/>
      <sheetName val="151"/>
      <sheetName val="Summary"/>
      <sheetName val="gqm"/>
      <sheetName val="Long Coule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H1" t="str">
            <v>Golden Queen Mining Co. Ltd.</v>
          </cell>
        </row>
      </sheetData>
      <sheetData sheetId="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sheet"/>
      <sheetName val="schedule"/>
      <sheetName val="transact sheet"/>
      <sheetName val="Term Rates 2005"/>
      <sheetName val="F.Exchange 2005"/>
      <sheetName val="Term Rates 2004"/>
      <sheetName val="F.Exchange 2004"/>
      <sheetName val="Term Rates 2003"/>
      <sheetName val="F.Exchange 2003"/>
      <sheetName val="Term Rates 2001"/>
      <sheetName val="Term Rates 2002 "/>
      <sheetName val="F.Exchange 2002"/>
      <sheetName val="F.EXCHANGE 2001"/>
      <sheetName val="F.EXCHANGE 2000"/>
      <sheetName val="F.EXCHANGE 99"/>
      <sheetName val="F.EXCHANGE 98"/>
      <sheetName val="F.EXCHANGE 97"/>
      <sheetName val="Term Rates 2000"/>
      <sheetName val="YTDRATE@"/>
      <sheetName val="Guidelines"/>
      <sheetName val="2001 US$ SALES"/>
      <sheetName val="Valuation Cover"/>
      <sheetName val="Precedents"/>
      <sheetName val="Prec TSM"/>
      <sheetName val="Historical Price Sheets ---&gt;"/>
      <sheetName val="Holmes Place new"/>
      <sheetName val="Holmes Place old"/>
      <sheetName val="Esporta PLC"/>
      <sheetName val="Cannons"/>
      <sheetName val="People"/>
      <sheetName val="TEE"/>
      <sheetName val="SCY"/>
      <sheetName val="Fitness First"/>
      <sheetName val="Prm Paid Cover"/>
      <sheetName val="Premium Analysis"/>
      <sheetName val="Premiums Output for Book"/>
      <sheetName val="Inputs Cover"/>
      <sheetName val="Gen. Inputs"/>
      <sheetName val="TSM"/>
      <sheetName val="Stock Price"/>
      <sheetName val="PIPEs Cover"/>
      <sheetName val="PIPE Summary"/>
      <sheetName val="__FDSCACHE__"/>
      <sheetName val="Sunset PIPE Analysis"/>
      <sheetName val="Consumer Deals Since 2002"/>
      <sheetName val="Comps Cover"/>
      <sheetName val="Comp Assumptions"/>
      <sheetName val="Output"/>
      <sheetName val="Comp Data"/>
      <sheetName val="Comp TSM"/>
      <sheetName val="WACC"/>
      <sheetName val="Co. Info Cover"/>
      <sheetName val="Ownership Summary"/>
      <sheetName val="Shwld Run"/>
      <sheetName val="Old SHWLD"/>
      <sheetName val="Cap. Analysis"/>
      <sheetName val="Unused Worksheets ---&gt;"/>
      <sheetName val="Multiples"/>
      <sheetName val="Financials"/>
      <sheetName val="Football Chart Inputs"/>
      <sheetName val="Football Chart Data"/>
      <sheetName val="Football Chart"/>
      <sheetName val="Football Chart-Mean Median"/>
      <sheetName val="Summ Comps"/>
      <sheetName val="Updated Comps - Old"/>
      <sheetName val="Inputs Old"/>
      <sheetName val="Precedents cover"/>
      <sheetName val="Summ Prec"/>
      <sheetName val="Minority Raw Data"/>
      <sheetName val="13e3 Output"/>
      <sheetName val="13e3 ALL"/>
      <sheetName val="13e3 Raw Data"/>
      <sheetName val="Minority Output"/>
      <sheetName val="Minority Prices"/>
      <sheetName val="Minority No 13e3 Output"/>
      <sheetName val="Min. TSM Calc"/>
      <sheetName val="Assu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2">
          <cell r="A2" t="str">
            <v>BANK OF CANADA NOON RATE - 1997</v>
          </cell>
        </row>
        <row r="5">
          <cell r="A5" t="str">
            <v>DATE</v>
          </cell>
          <cell r="B5" t="str">
            <v>JAN.</v>
          </cell>
          <cell r="C5" t="str">
            <v>FEB.</v>
          </cell>
          <cell r="D5" t="str">
            <v>MAR.</v>
          </cell>
          <cell r="E5" t="str">
            <v>APR.</v>
          </cell>
          <cell r="F5" t="str">
            <v>MAY</v>
          </cell>
          <cell r="G5" t="str">
            <v>JUNE</v>
          </cell>
          <cell r="H5" t="str">
            <v>JULY</v>
          </cell>
          <cell r="I5" t="str">
            <v>AUGUST</v>
          </cell>
          <cell r="J5" t="str">
            <v>SEPT.</v>
          </cell>
          <cell r="K5" t="str">
            <v>OCT.</v>
          </cell>
          <cell r="L5" t="str">
            <v>NOV.</v>
          </cell>
          <cell r="M5" t="str">
            <v>DEC.</v>
          </cell>
        </row>
        <row r="7">
          <cell r="A7">
            <v>1</v>
          </cell>
          <cell r="B7" t="str">
            <v>HOL.</v>
          </cell>
          <cell r="E7">
            <v>1.3862000000000001</v>
          </cell>
          <cell r="F7">
            <v>1.3884000000000001</v>
          </cell>
          <cell r="I7">
            <v>1.3794</v>
          </cell>
          <cell r="K7">
            <v>1.3788</v>
          </cell>
          <cell r="M7">
            <v>1.4246000000000001</v>
          </cell>
        </row>
        <row r="8">
          <cell r="A8">
            <v>2</v>
          </cell>
          <cell r="B8">
            <v>1.3736999999999999</v>
          </cell>
          <cell r="E8">
            <v>1.3875</v>
          </cell>
          <cell r="F8">
            <v>1.3831</v>
          </cell>
          <cell r="G8">
            <v>1.3775999999999999</v>
          </cell>
          <cell r="H8">
            <v>1.3773</v>
          </cell>
          <cell r="J8">
            <v>1.3842000000000001</v>
          </cell>
          <cell r="K8">
            <v>1.3743000000000001</v>
          </cell>
          <cell r="M8">
            <v>1.4216</v>
          </cell>
        </row>
        <row r="9">
          <cell r="A9">
            <v>3</v>
          </cell>
          <cell r="B9">
            <v>1.3737999999999999</v>
          </cell>
          <cell r="C9">
            <v>1.3431999999999999</v>
          </cell>
          <cell r="D9">
            <v>1.3672</v>
          </cell>
          <cell r="E9">
            <v>1.3886000000000001</v>
          </cell>
          <cell r="G9">
            <v>1.3737999999999999</v>
          </cell>
          <cell r="H9">
            <v>1.3732</v>
          </cell>
          <cell r="J9">
            <v>1.3831</v>
          </cell>
          <cell r="K9">
            <v>1.3714999999999999</v>
          </cell>
          <cell r="L9">
            <v>1.4068000000000001</v>
          </cell>
          <cell r="M9">
            <v>1.4177999999999999</v>
          </cell>
        </row>
        <row r="10">
          <cell r="A10">
            <v>4</v>
          </cell>
          <cell r="C10">
            <v>1.3431</v>
          </cell>
          <cell r="D10">
            <v>1.3698999999999999</v>
          </cell>
          <cell r="E10">
            <v>1.3919999999999999</v>
          </cell>
          <cell r="G10">
            <v>1.3756999999999999</v>
          </cell>
          <cell r="H10">
            <v>1.3742000000000001</v>
          </cell>
          <cell r="J10">
            <v>1.3853</v>
          </cell>
          <cell r="L10">
            <v>1.4036999999999999</v>
          </cell>
          <cell r="M10">
            <v>1.4224000000000001</v>
          </cell>
        </row>
        <row r="11">
          <cell r="A11">
            <v>5</v>
          </cell>
          <cell r="C11">
            <v>1.3431</v>
          </cell>
          <cell r="D11">
            <v>1.3681000000000001</v>
          </cell>
          <cell r="F11">
            <v>1.3811</v>
          </cell>
          <cell r="G11">
            <v>1.3761000000000001</v>
          </cell>
          <cell r="H11" t="str">
            <v xml:space="preserve"> </v>
          </cell>
          <cell r="I11">
            <v>1.3812</v>
          </cell>
          <cell r="J11">
            <v>1.3822000000000001</v>
          </cell>
          <cell r="L11">
            <v>1.4001999999999999</v>
          </cell>
          <cell r="M11">
            <v>1.4227000000000001</v>
          </cell>
        </row>
        <row r="12">
          <cell r="A12">
            <v>6</v>
          </cell>
          <cell r="B12">
            <v>1.3678999999999999</v>
          </cell>
          <cell r="C12">
            <v>1.3482000000000001</v>
          </cell>
          <cell r="D12">
            <v>1.3644000000000001</v>
          </cell>
          <cell r="F12">
            <v>1.3777999999999999</v>
          </cell>
          <cell r="G12">
            <v>1.3838999999999999</v>
          </cell>
          <cell r="I12">
            <v>1.3867</v>
          </cell>
          <cell r="K12">
            <v>1.3714</v>
          </cell>
          <cell r="L12">
            <v>1.4017999999999999</v>
          </cell>
        </row>
        <row r="13">
          <cell r="A13">
            <v>7</v>
          </cell>
          <cell r="B13">
            <v>1.3568</v>
          </cell>
          <cell r="C13">
            <v>1.3492</v>
          </cell>
          <cell r="D13">
            <v>1.3680000000000001</v>
          </cell>
          <cell r="E13">
            <v>1.3893</v>
          </cell>
          <cell r="F13">
            <v>1.3815999999999999</v>
          </cell>
          <cell r="H13">
            <v>1.3761000000000001</v>
          </cell>
          <cell r="I13">
            <v>1.3873</v>
          </cell>
          <cell r="K13">
            <v>1.3727</v>
          </cell>
          <cell r="L13">
            <v>1.4094</v>
          </cell>
        </row>
        <row r="14">
          <cell r="A14">
            <v>8</v>
          </cell>
          <cell r="B14">
            <v>1.3532999999999999</v>
          </cell>
          <cell r="E14">
            <v>1.3877999999999999</v>
          </cell>
          <cell r="F14">
            <v>1.3815999999999999</v>
          </cell>
          <cell r="H14">
            <v>1.3743000000000001</v>
          </cell>
          <cell r="I14">
            <v>1.3927</v>
          </cell>
          <cell r="J14">
            <v>1.3829</v>
          </cell>
          <cell r="K14">
            <v>1.3724000000000001</v>
          </cell>
          <cell r="M14">
            <v>1.4218999999999999</v>
          </cell>
        </row>
        <row r="15">
          <cell r="A15">
            <v>9</v>
          </cell>
          <cell r="B15">
            <v>1.3515999999999999</v>
          </cell>
          <cell r="E15">
            <v>1.3875999999999999</v>
          </cell>
          <cell r="F15">
            <v>1.3915999999999999</v>
          </cell>
          <cell r="G15">
            <v>1.3865000000000001</v>
          </cell>
          <cell r="H15">
            <v>1.3728</v>
          </cell>
          <cell r="J15">
            <v>1.3843000000000001</v>
          </cell>
          <cell r="K15">
            <v>1.3748</v>
          </cell>
          <cell r="M15">
            <v>1.4222999999999999</v>
          </cell>
        </row>
        <row r="16">
          <cell r="A16">
            <v>10</v>
          </cell>
          <cell r="B16">
            <v>1.3478000000000001</v>
          </cell>
          <cell r="C16">
            <v>1.3517999999999999</v>
          </cell>
          <cell r="D16">
            <v>1.371</v>
          </cell>
          <cell r="E16">
            <v>1.3914</v>
          </cell>
          <cell r="G16">
            <v>1.3863000000000001</v>
          </cell>
          <cell r="H16">
            <v>1.3734</v>
          </cell>
          <cell r="J16">
            <v>1.3849</v>
          </cell>
          <cell r="K16">
            <v>1.3792</v>
          </cell>
          <cell r="L16" t="str">
            <v>HOL</v>
          </cell>
          <cell r="M16">
            <v>1.4239999999999999</v>
          </cell>
        </row>
        <row r="17">
          <cell r="A17">
            <v>11</v>
          </cell>
          <cell r="C17">
            <v>1.3555999999999999</v>
          </cell>
          <cell r="D17">
            <v>1.3666</v>
          </cell>
          <cell r="E17">
            <v>1.3976</v>
          </cell>
          <cell r="G17">
            <v>1.3869</v>
          </cell>
          <cell r="H17">
            <v>1.3704000000000001</v>
          </cell>
          <cell r="I17">
            <v>1.393</v>
          </cell>
          <cell r="J17">
            <v>1.3916999999999999</v>
          </cell>
          <cell r="L17">
            <v>1.4073</v>
          </cell>
          <cell r="M17">
            <v>1.4276</v>
          </cell>
        </row>
        <row r="18">
          <cell r="A18">
            <v>12</v>
          </cell>
          <cell r="C18">
            <v>1.3553999999999999</v>
          </cell>
          <cell r="D18">
            <v>1.3635999999999999</v>
          </cell>
          <cell r="F18">
            <v>1.3895999999999999</v>
          </cell>
          <cell r="G18">
            <v>1.3823000000000001</v>
          </cell>
          <cell r="I18">
            <v>1.3931</v>
          </cell>
          <cell r="J18">
            <v>1.3933</v>
          </cell>
          <cell r="L18">
            <v>1.4088000000000001</v>
          </cell>
          <cell r="M18">
            <v>1.4207000000000001</v>
          </cell>
        </row>
        <row r="19">
          <cell r="A19">
            <v>13</v>
          </cell>
          <cell r="B19">
            <v>1.3487</v>
          </cell>
          <cell r="C19">
            <v>1.3529</v>
          </cell>
          <cell r="D19">
            <v>1.3631</v>
          </cell>
          <cell r="F19">
            <v>1.3858999999999999</v>
          </cell>
          <cell r="G19">
            <v>1.3785000000000001</v>
          </cell>
          <cell r="I19">
            <v>1.3942000000000001</v>
          </cell>
          <cell r="K19" t="str">
            <v>HOL</v>
          </cell>
          <cell r="L19">
            <v>1.4078999999999999</v>
          </cell>
        </row>
        <row r="20">
          <cell r="A20">
            <v>14</v>
          </cell>
          <cell r="B20">
            <v>1.3503000000000001</v>
          </cell>
          <cell r="C20">
            <v>1.3498000000000001</v>
          </cell>
          <cell r="D20">
            <v>1.3632</v>
          </cell>
          <cell r="E20">
            <v>1.3985000000000001</v>
          </cell>
          <cell r="F20">
            <v>1.3853</v>
          </cell>
          <cell r="H20">
            <v>1.3685</v>
          </cell>
          <cell r="I20">
            <v>1.3905000000000001</v>
          </cell>
          <cell r="K20">
            <v>1.3819999999999999</v>
          </cell>
          <cell r="L20">
            <v>1.4125000000000001</v>
          </cell>
        </row>
        <row r="21">
          <cell r="A21">
            <v>15</v>
          </cell>
          <cell r="B21">
            <v>1.3419000000000001</v>
          </cell>
          <cell r="E21">
            <v>1.3966000000000001</v>
          </cell>
          <cell r="F21">
            <v>1.379</v>
          </cell>
          <cell r="H21">
            <v>1.3704000000000001</v>
          </cell>
          <cell r="I21">
            <v>1.3903000000000001</v>
          </cell>
          <cell r="J21">
            <v>1.3917999999999999</v>
          </cell>
          <cell r="K21">
            <v>1.3862000000000001</v>
          </cell>
          <cell r="M21">
            <v>1.4209000000000001</v>
          </cell>
        </row>
        <row r="22">
          <cell r="A22">
            <v>16</v>
          </cell>
          <cell r="B22">
            <v>1.3389</v>
          </cell>
          <cell r="E22">
            <v>1.3975</v>
          </cell>
          <cell r="F22">
            <v>1.37</v>
          </cell>
          <cell r="G22">
            <v>1.3842000000000001</v>
          </cell>
          <cell r="H22">
            <v>1.3734999999999999</v>
          </cell>
          <cell r="J22">
            <v>1.3915999999999999</v>
          </cell>
          <cell r="K22">
            <v>1.3866000000000001</v>
          </cell>
          <cell r="M22">
            <v>1.4236</v>
          </cell>
        </row>
        <row r="23">
          <cell r="A23">
            <v>17</v>
          </cell>
          <cell r="B23">
            <v>1.3394999999999999</v>
          </cell>
          <cell r="C23">
            <v>1.3515999999999999</v>
          </cell>
          <cell r="D23">
            <v>1.3694</v>
          </cell>
          <cell r="E23">
            <v>1.3973</v>
          </cell>
          <cell r="G23">
            <v>1.3856999999999999</v>
          </cell>
          <cell r="H23">
            <v>1.3781000000000001</v>
          </cell>
          <cell r="J23">
            <v>1.3885000000000001</v>
          </cell>
          <cell r="K23">
            <v>1.3858999999999999</v>
          </cell>
          <cell r="L23">
            <v>1.4146000000000001</v>
          </cell>
          <cell r="M23">
            <v>1.4228000000000001</v>
          </cell>
        </row>
        <row r="24">
          <cell r="A24">
            <v>18</v>
          </cell>
          <cell r="C24">
            <v>1.3574999999999999</v>
          </cell>
          <cell r="D24">
            <v>1.3738999999999999</v>
          </cell>
          <cell r="E24">
            <v>1.3993</v>
          </cell>
          <cell r="G24">
            <v>1.3869</v>
          </cell>
          <cell r="H24">
            <v>1.3743000000000001</v>
          </cell>
          <cell r="I24">
            <v>1.3882000000000001</v>
          </cell>
          <cell r="J24">
            <v>1.3915</v>
          </cell>
          <cell r="L24">
            <v>1.4141999999999999</v>
          </cell>
          <cell r="M24">
            <v>1.4242999999999999</v>
          </cell>
        </row>
        <row r="25">
          <cell r="A25">
            <v>19</v>
          </cell>
          <cell r="C25">
            <v>1.3594999999999999</v>
          </cell>
          <cell r="D25">
            <v>1.3785000000000001</v>
          </cell>
          <cell r="F25" t="str">
            <v>HOL.</v>
          </cell>
          <cell r="G25">
            <v>1.3882000000000001</v>
          </cell>
          <cell r="I25">
            <v>1.3944000000000001</v>
          </cell>
          <cell r="J25">
            <v>1.39</v>
          </cell>
          <cell r="L25">
            <v>1.415</v>
          </cell>
          <cell r="M25">
            <v>1.4332</v>
          </cell>
        </row>
        <row r="26">
          <cell r="A26">
            <v>20</v>
          </cell>
          <cell r="B26">
            <v>1.3368</v>
          </cell>
          <cell r="C26">
            <v>1.3595999999999999</v>
          </cell>
          <cell r="D26">
            <v>1.3788</v>
          </cell>
          <cell r="F26">
            <v>1.3754</v>
          </cell>
          <cell r="G26">
            <v>1.3926000000000001</v>
          </cell>
          <cell r="I26">
            <v>1.3937999999999999</v>
          </cell>
          <cell r="K26">
            <v>1.3848</v>
          </cell>
          <cell r="L26">
            <v>1.4208000000000001</v>
          </cell>
          <cell r="M26" t="str">
            <v xml:space="preserve"> </v>
          </cell>
        </row>
        <row r="27">
          <cell r="A27">
            <v>21</v>
          </cell>
          <cell r="B27">
            <v>1.3386</v>
          </cell>
          <cell r="C27">
            <v>1.3622000000000001</v>
          </cell>
          <cell r="D27">
            <v>1.3798999999999999</v>
          </cell>
          <cell r="E27">
            <v>1.3976</v>
          </cell>
          <cell r="F27">
            <v>1.3669</v>
          </cell>
          <cell r="H27">
            <v>1.3745000000000001</v>
          </cell>
          <cell r="I27">
            <v>1.3953</v>
          </cell>
          <cell r="K27">
            <v>1.3888</v>
          </cell>
          <cell r="L27">
            <v>1.4167000000000001</v>
          </cell>
        </row>
        <row r="28">
          <cell r="A28">
            <v>22</v>
          </cell>
          <cell r="B28">
            <v>1.3352999999999999</v>
          </cell>
          <cell r="E28">
            <v>1.3955</v>
          </cell>
          <cell r="F28">
            <v>1.3715999999999999</v>
          </cell>
          <cell r="H28">
            <v>1.3816999999999999</v>
          </cell>
          <cell r="I28">
            <v>1.3948</v>
          </cell>
          <cell r="J28">
            <v>1.3884000000000001</v>
          </cell>
          <cell r="K28">
            <v>1.3911</v>
          </cell>
          <cell r="M28">
            <v>1.4345000000000001</v>
          </cell>
        </row>
        <row r="29">
          <cell r="A29">
            <v>23</v>
          </cell>
          <cell r="B29">
            <v>1.3413999999999999</v>
          </cell>
          <cell r="E29">
            <v>1.3939999999999999</v>
          </cell>
          <cell r="F29">
            <v>1.3749</v>
          </cell>
          <cell r="G29">
            <v>1.3892</v>
          </cell>
          <cell r="H29">
            <v>1.3811</v>
          </cell>
          <cell r="J29">
            <v>1.39</v>
          </cell>
          <cell r="K29">
            <v>1.3895</v>
          </cell>
          <cell r="M29">
            <v>1.4358</v>
          </cell>
        </row>
        <row r="30">
          <cell r="A30">
            <v>24</v>
          </cell>
          <cell r="B30">
            <v>1.3485</v>
          </cell>
          <cell r="C30">
            <v>1.3619000000000001</v>
          </cell>
          <cell r="D30">
            <v>1.3779999999999999</v>
          </cell>
          <cell r="E30">
            <v>1.3927</v>
          </cell>
          <cell r="G30">
            <v>1.3908</v>
          </cell>
          <cell r="H30">
            <v>1.3832</v>
          </cell>
          <cell r="J30">
            <v>1.3874</v>
          </cell>
          <cell r="K30">
            <v>1.3915999999999999</v>
          </cell>
          <cell r="L30">
            <v>1.4209000000000001</v>
          </cell>
          <cell r="M30">
            <v>1.4352</v>
          </cell>
        </row>
        <row r="31">
          <cell r="A31">
            <v>25</v>
          </cell>
          <cell r="C31">
            <v>1.3595999999999999</v>
          </cell>
          <cell r="D31">
            <v>1.3774999999999999</v>
          </cell>
          <cell r="E31">
            <v>1.3965000000000001</v>
          </cell>
          <cell r="G31">
            <v>1.3948</v>
          </cell>
          <cell r="H31">
            <v>1.3849</v>
          </cell>
          <cell r="I31">
            <v>1.3915</v>
          </cell>
          <cell r="J31">
            <v>1.3839999999999999</v>
          </cell>
          <cell r="L31">
            <v>1.4177999999999999</v>
          </cell>
          <cell r="M31" t="str">
            <v>HOL.</v>
          </cell>
        </row>
        <row r="32">
          <cell r="A32">
            <v>26</v>
          </cell>
          <cell r="C32">
            <v>1.3658999999999999</v>
          </cell>
          <cell r="D32">
            <v>1.3742000000000001</v>
          </cell>
          <cell r="F32">
            <v>1.3768</v>
          </cell>
          <cell r="G32">
            <v>1.3813</v>
          </cell>
          <cell r="I32">
            <v>1.3947000000000001</v>
          </cell>
          <cell r="J32">
            <v>1.3836999999999999</v>
          </cell>
          <cell r="L32">
            <v>1.4248000000000001</v>
          </cell>
          <cell r="M32" t="str">
            <v>HOL</v>
          </cell>
        </row>
        <row r="33">
          <cell r="A33">
            <v>27</v>
          </cell>
          <cell r="B33">
            <v>1.3439000000000001</v>
          </cell>
          <cell r="C33">
            <v>1.3673999999999999</v>
          </cell>
          <cell r="D33">
            <v>1.3771</v>
          </cell>
          <cell r="F33">
            <v>1.3822000000000001</v>
          </cell>
          <cell r="G33">
            <v>1.3812</v>
          </cell>
          <cell r="I33">
            <v>1.3917999999999999</v>
          </cell>
          <cell r="K33">
            <v>1.3977999999999999</v>
          </cell>
          <cell r="L33">
            <v>1.4244000000000001</v>
          </cell>
        </row>
        <row r="34">
          <cell r="A34">
            <v>28</v>
          </cell>
          <cell r="B34">
            <v>1.3403</v>
          </cell>
          <cell r="C34">
            <v>1.3665</v>
          </cell>
          <cell r="D34" t="str">
            <v>HOL.</v>
          </cell>
          <cell r="E34">
            <v>1.3995</v>
          </cell>
          <cell r="F34">
            <v>1.3836999999999999</v>
          </cell>
          <cell r="H34">
            <v>1.3865000000000001</v>
          </cell>
          <cell r="I34">
            <v>1.3875999999999999</v>
          </cell>
          <cell r="K34">
            <v>1.4088000000000001</v>
          </cell>
          <cell r="L34">
            <v>1.4241999999999999</v>
          </cell>
        </row>
        <row r="35">
          <cell r="A35">
            <v>29</v>
          </cell>
          <cell r="B35">
            <v>1.3452999999999999</v>
          </cell>
          <cell r="E35">
            <v>1.3976</v>
          </cell>
          <cell r="F35">
            <v>1.381</v>
          </cell>
          <cell r="H35">
            <v>1.3853</v>
          </cell>
          <cell r="I35">
            <v>1.3885000000000001</v>
          </cell>
          <cell r="J35">
            <v>1.3844000000000001</v>
          </cell>
          <cell r="K35">
            <v>1.4025000000000001</v>
          </cell>
          <cell r="M35">
            <v>1.4392</v>
          </cell>
        </row>
        <row r="36">
          <cell r="A36">
            <v>30</v>
          </cell>
          <cell r="B36">
            <v>1.3479000000000001</v>
          </cell>
          <cell r="E36">
            <v>1.397</v>
          </cell>
          <cell r="F36">
            <v>1.3809</v>
          </cell>
          <cell r="G36">
            <v>1.3811</v>
          </cell>
          <cell r="H36">
            <v>1.3812</v>
          </cell>
          <cell r="J36">
            <v>1.3819999999999999</v>
          </cell>
          <cell r="K36">
            <v>1.407</v>
          </cell>
          <cell r="M36">
            <v>1.4365000000000001</v>
          </cell>
        </row>
        <row r="37">
          <cell r="A37">
            <v>31</v>
          </cell>
          <cell r="B37">
            <v>1.3472999999999999</v>
          </cell>
          <cell r="D37">
            <v>1.3843000000000001</v>
          </cell>
          <cell r="H37">
            <v>1.3814</v>
          </cell>
          <cell r="K37">
            <v>1.4092</v>
          </cell>
          <cell r="M37">
            <v>1.4291</v>
          </cell>
        </row>
        <row r="39">
          <cell r="A39" t="str">
            <v>AVERAGE @</v>
          </cell>
          <cell r="B39">
            <v>1.3486136363636367</v>
          </cell>
          <cell r="C39">
            <v>1.3552</v>
          </cell>
          <cell r="D39">
            <v>1.3718349999999999</v>
          </cell>
          <cell r="E39">
            <v>1.3939818181818182</v>
          </cell>
          <cell r="F39">
            <v>1.3804000000000001</v>
          </cell>
          <cell r="G39">
            <v>1.3839809523809525</v>
          </cell>
          <cell r="H39">
            <v>1.3771045454545454</v>
          </cell>
          <cell r="I39">
            <v>1.39045</v>
          </cell>
          <cell r="J39">
            <v>1.3869142857142858</v>
          </cell>
          <cell r="K39">
            <v>1.3866772727272727</v>
          </cell>
          <cell r="L39">
            <v>1.4132526315789471</v>
          </cell>
          <cell r="M39">
            <v>1.4266999999999999</v>
          </cell>
        </row>
        <row r="41">
          <cell r="A41" t="str">
            <v>CLOSE@</v>
          </cell>
          <cell r="B41">
            <v>1.347</v>
          </cell>
          <cell r="C41">
            <v>1.3678999999999999</v>
          </cell>
          <cell r="D41">
            <v>1.3844000000000001</v>
          </cell>
          <cell r="E41">
            <v>1.3976</v>
          </cell>
          <cell r="F41">
            <v>1.3783000000000001</v>
          </cell>
          <cell r="G41">
            <v>1.3805000000000001</v>
          </cell>
          <cell r="H41">
            <v>1.3783000000000001</v>
          </cell>
          <cell r="I41">
            <v>1.3877999999999999</v>
          </cell>
          <cell r="J41">
            <v>1.3811</v>
          </cell>
          <cell r="K41">
            <v>1.4084000000000001</v>
          </cell>
          <cell r="L41">
            <v>1.4238</v>
          </cell>
          <cell r="M41">
            <v>1.4305000000000001</v>
          </cell>
        </row>
        <row r="43">
          <cell r="A43" t="str">
            <v>YTD @</v>
          </cell>
          <cell r="B43">
            <v>1.3486136363636367</v>
          </cell>
          <cell r="C43">
            <v>1.3519068181818183</v>
          </cell>
          <cell r="D43">
            <v>1.3585495454545455</v>
          </cell>
          <cell r="E43">
            <v>1.3674076136363638</v>
          </cell>
          <cell r="F43">
            <v>1.370006090909091</v>
          </cell>
          <cell r="G43">
            <v>1.3723352344877346</v>
          </cell>
          <cell r="H43">
            <v>1.3730165646258503</v>
          </cell>
          <cell r="I43">
            <v>1.375195744047619</v>
          </cell>
          <cell r="J43">
            <v>1.3764978042328042</v>
          </cell>
          <cell r="K43">
            <v>1.3775157510822509</v>
          </cell>
          <cell r="L43">
            <v>1.3807645584001325</v>
          </cell>
          <cell r="M43">
            <v>1.3845925118667879</v>
          </cell>
        </row>
        <row r="44">
          <cell r="A44" t="str">
            <v>LONDON GOLD PM FIXING - 1997</v>
          </cell>
        </row>
        <row r="47">
          <cell r="A47" t="str">
            <v>DATE</v>
          </cell>
          <cell r="B47" t="str">
            <v>JAN.</v>
          </cell>
          <cell r="C47" t="str">
            <v>FEB.</v>
          </cell>
          <cell r="D47" t="str">
            <v>MAR.</v>
          </cell>
          <cell r="E47" t="str">
            <v>APR.</v>
          </cell>
          <cell r="F47" t="str">
            <v>MAY</v>
          </cell>
          <cell r="G47" t="str">
            <v>JUNE</v>
          </cell>
          <cell r="H47" t="str">
            <v>JULY</v>
          </cell>
          <cell r="I47" t="str">
            <v>AUGUST</v>
          </cell>
          <cell r="J47" t="str">
            <v>SEPT.</v>
          </cell>
          <cell r="K47" t="str">
            <v>OCT.</v>
          </cell>
          <cell r="L47" t="str">
            <v>NOV.</v>
          </cell>
          <cell r="M47" t="str">
            <v>DEC.</v>
          </cell>
        </row>
        <row r="49">
          <cell r="A49">
            <v>1</v>
          </cell>
          <cell r="B49" t="str">
            <v>HOL.</v>
          </cell>
          <cell r="E49">
            <v>350</v>
          </cell>
          <cell r="F49">
            <v>339.25</v>
          </cell>
          <cell r="H49">
            <v>333.7</v>
          </cell>
          <cell r="I49">
            <v>324.10000000000002</v>
          </cell>
          <cell r="J49">
            <v>324.5</v>
          </cell>
          <cell r="K49">
            <v>337.15</v>
          </cell>
          <cell r="M49">
            <v>294.35000000000002</v>
          </cell>
        </row>
        <row r="50">
          <cell r="A50">
            <v>2</v>
          </cell>
          <cell r="B50">
            <v>366.5</v>
          </cell>
          <cell r="E50">
            <v>351.05</v>
          </cell>
          <cell r="F50">
            <v>339.65</v>
          </cell>
          <cell r="G50">
            <v>343.9</v>
          </cell>
          <cell r="H50">
            <v>332.15</v>
          </cell>
          <cell r="J50">
            <v>322.39999999999998</v>
          </cell>
          <cell r="K50">
            <v>333.35</v>
          </cell>
          <cell r="M50">
            <v>295.10000000000002</v>
          </cell>
        </row>
        <row r="51">
          <cell r="A51">
            <v>3</v>
          </cell>
          <cell r="B51">
            <v>364</v>
          </cell>
          <cell r="C51">
            <v>344.3</v>
          </cell>
          <cell r="D51">
            <v>362.15</v>
          </cell>
          <cell r="E51">
            <v>348.75</v>
          </cell>
          <cell r="G51">
            <v>343.55</v>
          </cell>
          <cell r="H51">
            <v>332.55</v>
          </cell>
          <cell r="J51">
            <v>321.7</v>
          </cell>
          <cell r="K51">
            <v>331.7</v>
          </cell>
          <cell r="L51">
            <v>313.8</v>
          </cell>
          <cell r="M51">
            <v>293</v>
          </cell>
        </row>
        <row r="52">
          <cell r="A52">
            <v>4</v>
          </cell>
          <cell r="C52">
            <v>345.7</v>
          </cell>
          <cell r="D52">
            <v>359.4</v>
          </cell>
          <cell r="E52">
            <v>347.4</v>
          </cell>
          <cell r="G52">
            <v>341.75</v>
          </cell>
          <cell r="H52">
            <v>324.45</v>
          </cell>
          <cell r="I52">
            <v>323.55</v>
          </cell>
          <cell r="J52">
            <v>321.7</v>
          </cell>
          <cell r="L52">
            <v>315.35000000000002</v>
          </cell>
          <cell r="M52">
            <v>289.35000000000002</v>
          </cell>
        </row>
        <row r="53">
          <cell r="A53">
            <v>5</v>
          </cell>
          <cell r="C53">
            <v>343.4</v>
          </cell>
          <cell r="D53">
            <v>354.5</v>
          </cell>
          <cell r="F53" t="str">
            <v>HOL.</v>
          </cell>
          <cell r="G53">
            <v>340.8</v>
          </cell>
          <cell r="I53">
            <v>321.10000000000002</v>
          </cell>
          <cell r="J53">
            <v>321.25</v>
          </cell>
          <cell r="L53">
            <v>313.5</v>
          </cell>
          <cell r="M53">
            <v>287.39999999999998</v>
          </cell>
        </row>
        <row r="54">
          <cell r="A54">
            <v>6</v>
          </cell>
          <cell r="B54">
            <v>358.5</v>
          </cell>
          <cell r="C54">
            <v>342.8</v>
          </cell>
          <cell r="D54">
            <v>353.1</v>
          </cell>
          <cell r="F54">
            <v>342.45</v>
          </cell>
          <cell r="G54">
            <v>344</v>
          </cell>
          <cell r="I54">
            <v>319.35000000000002</v>
          </cell>
          <cell r="K54">
            <v>332.5</v>
          </cell>
          <cell r="L54">
            <v>312.05</v>
          </cell>
        </row>
        <row r="55">
          <cell r="A55">
            <v>7</v>
          </cell>
          <cell r="B55">
            <v>359</v>
          </cell>
          <cell r="C55">
            <v>339.75</v>
          </cell>
          <cell r="D55">
            <v>350.3</v>
          </cell>
          <cell r="E55">
            <v>349</v>
          </cell>
          <cell r="F55">
            <v>341.1</v>
          </cell>
          <cell r="H55">
            <v>318</v>
          </cell>
          <cell r="I55">
            <v>321</v>
          </cell>
          <cell r="K55">
            <v>331.95</v>
          </cell>
          <cell r="L55">
            <v>308.7</v>
          </cell>
        </row>
        <row r="56">
          <cell r="A56">
            <v>8</v>
          </cell>
          <cell r="B56">
            <v>356.6</v>
          </cell>
          <cell r="E56">
            <v>349.1</v>
          </cell>
          <cell r="F56">
            <v>343.75</v>
          </cell>
          <cell r="H56">
            <v>320.8</v>
          </cell>
          <cell r="I56">
            <v>323.7</v>
          </cell>
          <cell r="J56">
            <v>321.5</v>
          </cell>
          <cell r="K56">
            <v>332.6</v>
          </cell>
          <cell r="M56">
            <v>287.5</v>
          </cell>
        </row>
        <row r="57">
          <cell r="A57">
            <v>9</v>
          </cell>
          <cell r="B57">
            <v>356.5</v>
          </cell>
          <cell r="E57">
            <v>347.8</v>
          </cell>
          <cell r="F57">
            <v>345.85</v>
          </cell>
          <cell r="G57">
            <v>344.25</v>
          </cell>
          <cell r="H57">
            <v>317.3</v>
          </cell>
          <cell r="J57">
            <v>321.7</v>
          </cell>
          <cell r="K57">
            <v>333.4</v>
          </cell>
          <cell r="M57">
            <v>283.25</v>
          </cell>
        </row>
        <row r="58">
          <cell r="A58">
            <v>10</v>
          </cell>
          <cell r="B58">
            <v>358.25</v>
          </cell>
          <cell r="C58">
            <v>340.4</v>
          </cell>
          <cell r="D58">
            <v>350.25</v>
          </cell>
          <cell r="E58">
            <v>347.6</v>
          </cell>
          <cell r="G58">
            <v>343.75</v>
          </cell>
          <cell r="H58">
            <v>319.8</v>
          </cell>
          <cell r="J58">
            <v>320.8</v>
          </cell>
          <cell r="K58">
            <v>328.9</v>
          </cell>
          <cell r="L58">
            <v>310.75</v>
          </cell>
          <cell r="M58">
            <v>286.3</v>
          </cell>
        </row>
        <row r="59">
          <cell r="A59">
            <v>11</v>
          </cell>
          <cell r="C59">
            <v>339.4</v>
          </cell>
          <cell r="D59">
            <v>351.95</v>
          </cell>
          <cell r="E59">
            <v>347.95</v>
          </cell>
          <cell r="G59">
            <v>343.8</v>
          </cell>
          <cell r="H59">
            <v>319.5</v>
          </cell>
          <cell r="I59">
            <v>327.7</v>
          </cell>
          <cell r="J59">
            <v>321.64999999999998</v>
          </cell>
          <cell r="L59">
            <v>312.64999999999998</v>
          </cell>
          <cell r="M59">
            <v>284.8</v>
          </cell>
        </row>
        <row r="60">
          <cell r="A60">
            <v>12</v>
          </cell>
          <cell r="C60">
            <v>337.7</v>
          </cell>
          <cell r="D60">
            <v>351.4</v>
          </cell>
          <cell r="F60">
            <v>348.2</v>
          </cell>
          <cell r="G60">
            <v>342.2</v>
          </cell>
          <cell r="I60">
            <v>326.14999999999998</v>
          </cell>
          <cell r="J60">
            <v>323.35000000000002</v>
          </cell>
          <cell r="L60">
            <v>308.14999999999998</v>
          </cell>
          <cell r="M60">
            <v>283</v>
          </cell>
        </row>
        <row r="61">
          <cell r="A61">
            <v>13</v>
          </cell>
          <cell r="B61">
            <v>359.6</v>
          </cell>
          <cell r="C61">
            <v>342.65</v>
          </cell>
          <cell r="D61">
            <v>352.9</v>
          </cell>
          <cell r="F61">
            <v>348.9</v>
          </cell>
          <cell r="G61">
            <v>341.4</v>
          </cell>
          <cell r="I61">
            <v>326.2</v>
          </cell>
          <cell r="K61">
            <v>328.2</v>
          </cell>
          <cell r="L61">
            <v>308.14999999999998</v>
          </cell>
        </row>
        <row r="62">
          <cell r="A62">
            <v>14</v>
          </cell>
          <cell r="B62">
            <v>357.4</v>
          </cell>
          <cell r="C62">
            <v>342.4</v>
          </cell>
          <cell r="D62">
            <v>352.8</v>
          </cell>
          <cell r="E62">
            <v>346.75</v>
          </cell>
          <cell r="F62">
            <v>349.1</v>
          </cell>
          <cell r="H62">
            <v>321.7</v>
          </cell>
          <cell r="I62">
            <v>326.14999999999998</v>
          </cell>
          <cell r="K62">
            <v>327.75</v>
          </cell>
          <cell r="L62">
            <v>301.75</v>
          </cell>
        </row>
        <row r="63">
          <cell r="A63">
            <v>15</v>
          </cell>
          <cell r="B63">
            <v>354.45</v>
          </cell>
          <cell r="E63">
            <v>343</v>
          </cell>
          <cell r="F63">
            <v>346.4</v>
          </cell>
          <cell r="H63">
            <v>319.75</v>
          </cell>
          <cell r="I63">
            <v>324.64999999999998</v>
          </cell>
          <cell r="J63">
            <v>322.3</v>
          </cell>
          <cell r="K63">
            <v>326.5</v>
          </cell>
          <cell r="M63">
            <v>283.60000000000002</v>
          </cell>
        </row>
        <row r="64">
          <cell r="A64">
            <v>16</v>
          </cell>
          <cell r="B64">
            <v>353.05</v>
          </cell>
          <cell r="E64">
            <v>339.9</v>
          </cell>
          <cell r="F64">
            <v>344.5</v>
          </cell>
          <cell r="G64">
            <v>341.5</v>
          </cell>
          <cell r="H64">
            <v>319.5</v>
          </cell>
          <cell r="J64">
            <v>321</v>
          </cell>
          <cell r="K64">
            <v>327.35000000000002</v>
          </cell>
          <cell r="M64">
            <v>285.5</v>
          </cell>
        </row>
        <row r="65">
          <cell r="A65">
            <v>17</v>
          </cell>
          <cell r="B65">
            <v>355.75</v>
          </cell>
          <cell r="C65">
            <v>344.1</v>
          </cell>
          <cell r="D65">
            <v>351.4</v>
          </cell>
          <cell r="E65">
            <v>340.4</v>
          </cell>
          <cell r="G65">
            <v>342.15</v>
          </cell>
          <cell r="H65">
            <v>319.39999999999998</v>
          </cell>
          <cell r="J65">
            <v>320.45</v>
          </cell>
          <cell r="K65">
            <v>324.3</v>
          </cell>
          <cell r="L65">
            <v>303.75</v>
          </cell>
          <cell r="M65">
            <v>287.85000000000002</v>
          </cell>
        </row>
        <row r="66">
          <cell r="A66">
            <v>18</v>
          </cell>
          <cell r="C66">
            <v>345</v>
          </cell>
          <cell r="D66">
            <v>346.3</v>
          </cell>
          <cell r="E66">
            <v>342.1</v>
          </cell>
          <cell r="G66">
            <v>341.6</v>
          </cell>
          <cell r="H66">
            <v>324.2</v>
          </cell>
          <cell r="I66">
            <v>322.60000000000002</v>
          </cell>
          <cell r="J66">
            <v>320.85000000000002</v>
          </cell>
          <cell r="L66">
            <v>304.10000000000002</v>
          </cell>
          <cell r="M66">
            <v>290</v>
          </cell>
        </row>
        <row r="67">
          <cell r="A67">
            <v>19</v>
          </cell>
          <cell r="C67">
            <v>346.25</v>
          </cell>
          <cell r="D67">
            <v>349.1</v>
          </cell>
          <cell r="F67">
            <v>340.7</v>
          </cell>
          <cell r="G67">
            <v>340.2</v>
          </cell>
          <cell r="I67">
            <v>323.45</v>
          </cell>
          <cell r="J67">
            <v>322.05</v>
          </cell>
          <cell r="L67">
            <v>305.95</v>
          </cell>
          <cell r="M67">
            <v>288.89999999999998</v>
          </cell>
        </row>
        <row r="68">
          <cell r="A68">
            <v>20</v>
          </cell>
          <cell r="B68">
            <v>353.1</v>
          </cell>
          <cell r="C68">
            <v>345</v>
          </cell>
          <cell r="D68">
            <v>352</v>
          </cell>
          <cell r="F68">
            <v>343</v>
          </cell>
          <cell r="G68">
            <v>338.2</v>
          </cell>
          <cell r="I68">
            <v>322.05</v>
          </cell>
          <cell r="K68">
            <v>323.89999999999998</v>
          </cell>
          <cell r="L68">
            <v>302.7</v>
          </cell>
        </row>
        <row r="69">
          <cell r="A69">
            <v>21</v>
          </cell>
          <cell r="B69">
            <v>354.7</v>
          </cell>
          <cell r="C69">
            <v>353.3</v>
          </cell>
          <cell r="D69">
            <v>352.8</v>
          </cell>
          <cell r="E69">
            <v>342.25</v>
          </cell>
          <cell r="F69">
            <v>342.7</v>
          </cell>
          <cell r="H69">
            <v>326.2</v>
          </cell>
          <cell r="I69">
            <v>323</v>
          </cell>
          <cell r="K69">
            <v>323.3</v>
          </cell>
          <cell r="L69">
            <v>303.89999999999998</v>
          </cell>
        </row>
        <row r="70">
          <cell r="A70">
            <v>22</v>
          </cell>
          <cell r="B70">
            <v>351.2</v>
          </cell>
          <cell r="E70">
            <v>341.6</v>
          </cell>
          <cell r="F70">
            <v>342.75</v>
          </cell>
          <cell r="H70">
            <v>328.25</v>
          </cell>
          <cell r="I70">
            <v>324</v>
          </cell>
          <cell r="J70">
            <v>320.85000000000002</v>
          </cell>
          <cell r="K70">
            <v>322.45</v>
          </cell>
          <cell r="M70">
            <v>290.45</v>
          </cell>
        </row>
        <row r="71">
          <cell r="A71">
            <v>23</v>
          </cell>
          <cell r="B71">
            <v>348</v>
          </cell>
          <cell r="E71">
            <v>341</v>
          </cell>
          <cell r="F71">
            <v>342.55</v>
          </cell>
          <cell r="G71">
            <v>338</v>
          </cell>
          <cell r="H71">
            <v>324.89999999999998</v>
          </cell>
          <cell r="J71">
            <v>320.89999999999998</v>
          </cell>
          <cell r="K71">
            <v>324.3</v>
          </cell>
          <cell r="M71">
            <v>292.5</v>
          </cell>
        </row>
        <row r="72">
          <cell r="A72">
            <v>24</v>
          </cell>
          <cell r="B72">
            <v>352.5</v>
          </cell>
          <cell r="C72">
            <v>353.05</v>
          </cell>
          <cell r="D72">
            <v>350.2</v>
          </cell>
          <cell r="E72">
            <v>340.9</v>
          </cell>
          <cell r="G72">
            <v>338.35</v>
          </cell>
          <cell r="H72">
            <v>321.95</v>
          </cell>
          <cell r="J72">
            <v>322.7</v>
          </cell>
          <cell r="K72">
            <v>316.64999999999998</v>
          </cell>
          <cell r="L72">
            <v>305</v>
          </cell>
          <cell r="M72" t="str">
            <v>HOL</v>
          </cell>
        </row>
        <row r="73">
          <cell r="A73">
            <v>25</v>
          </cell>
          <cell r="C73">
            <v>353.1</v>
          </cell>
          <cell r="D73">
            <v>349.6</v>
          </cell>
          <cell r="E73">
            <v>342.25</v>
          </cell>
          <cell r="G73">
            <v>338.45</v>
          </cell>
          <cell r="H73">
            <v>324.10000000000002</v>
          </cell>
          <cell r="I73" t="str">
            <v>HOL.</v>
          </cell>
          <cell r="J73">
            <v>324.60000000000002</v>
          </cell>
          <cell r="L73">
            <v>300.7</v>
          </cell>
          <cell r="M73" t="str">
            <v>HOL</v>
          </cell>
        </row>
        <row r="74">
          <cell r="A74">
            <v>26</v>
          </cell>
          <cell r="B74" t="str">
            <v xml:space="preserve"> </v>
          </cell>
          <cell r="C74">
            <v>354.75</v>
          </cell>
          <cell r="D74">
            <v>346.05</v>
          </cell>
          <cell r="F74" t="str">
            <v>HOL.</v>
          </cell>
          <cell r="G74">
            <v>336.95</v>
          </cell>
          <cell r="I74">
            <v>325.5</v>
          </cell>
          <cell r="J74">
            <v>326.64999999999998</v>
          </cell>
          <cell r="L74">
            <v>297</v>
          </cell>
          <cell r="M74" t="str">
            <v>HOL</v>
          </cell>
        </row>
        <row r="75">
          <cell r="A75">
            <v>27</v>
          </cell>
          <cell r="B75">
            <v>353.6</v>
          </cell>
          <cell r="C75">
            <v>360</v>
          </cell>
          <cell r="D75">
            <v>348.15</v>
          </cell>
          <cell r="F75">
            <v>343.65</v>
          </cell>
          <cell r="G75">
            <v>336.55</v>
          </cell>
          <cell r="I75">
            <v>324.75</v>
          </cell>
          <cell r="K75">
            <v>311.8</v>
          </cell>
          <cell r="L75">
            <v>296</v>
          </cell>
        </row>
        <row r="76">
          <cell r="A76">
            <v>28</v>
          </cell>
          <cell r="B76">
            <v>353.7</v>
          </cell>
          <cell r="C76">
            <v>358.6</v>
          </cell>
          <cell r="D76" t="str">
            <v>HOL.</v>
          </cell>
          <cell r="E76">
            <v>340.2</v>
          </cell>
          <cell r="F76">
            <v>342.8</v>
          </cell>
          <cell r="H76">
            <v>325.75</v>
          </cell>
          <cell r="I76">
            <v>325.85000000000002</v>
          </cell>
          <cell r="K76">
            <v>312.35000000000002</v>
          </cell>
          <cell r="L76">
            <v>296.8</v>
          </cell>
        </row>
        <row r="77">
          <cell r="A77">
            <v>29</v>
          </cell>
          <cell r="B77">
            <v>351.1</v>
          </cell>
          <cell r="E77">
            <v>339.25</v>
          </cell>
          <cell r="F77">
            <v>343.9</v>
          </cell>
          <cell r="H77">
            <v>326.55</v>
          </cell>
          <cell r="I77">
            <v>325.35000000000002</v>
          </cell>
          <cell r="J77">
            <v>327.10000000000002</v>
          </cell>
          <cell r="K77">
            <v>313.5</v>
          </cell>
          <cell r="M77">
            <v>293.05</v>
          </cell>
        </row>
        <row r="78">
          <cell r="A78">
            <v>30</v>
          </cell>
          <cell r="B78">
            <v>349.25</v>
          </cell>
          <cell r="E78">
            <v>340.15</v>
          </cell>
          <cell r="F78">
            <v>345.6</v>
          </cell>
          <cell r="G78">
            <v>334.55</v>
          </cell>
          <cell r="H78">
            <v>327.55</v>
          </cell>
          <cell r="J78">
            <v>332.1</v>
          </cell>
          <cell r="K78">
            <v>316.75</v>
          </cell>
          <cell r="M78">
            <v>290.2</v>
          </cell>
        </row>
        <row r="79">
          <cell r="A79">
            <v>31</v>
          </cell>
          <cell r="B79">
            <v>345.5</v>
          </cell>
          <cell r="D79" t="str">
            <v>HOL.</v>
          </cell>
          <cell r="H79">
            <v>326.35000000000002</v>
          </cell>
          <cell r="K79">
            <v>311.39999999999998</v>
          </cell>
          <cell r="M79" t="str">
            <v>HOL</v>
          </cell>
        </row>
        <row r="81">
          <cell r="A81" t="str">
            <v>AVERAGE @</v>
          </cell>
          <cell r="B81">
            <v>355.10227272727275</v>
          </cell>
          <cell r="C81">
            <v>346.5825000000001</v>
          </cell>
          <cell r="D81">
            <v>351.80789473684212</v>
          </cell>
          <cell r="E81">
            <v>344.47272727272724</v>
          </cell>
          <cell r="F81">
            <v>343.84</v>
          </cell>
          <cell r="G81">
            <v>340.75714285714287</v>
          </cell>
          <cell r="H81">
            <v>324.10434782608695</v>
          </cell>
          <cell r="I81">
            <v>324.01000000000005</v>
          </cell>
          <cell r="J81">
            <v>322.82272727272732</v>
          </cell>
          <cell r="K81">
            <v>324.87173913043478</v>
          </cell>
          <cell r="L81">
            <v>306.03750000000002</v>
          </cell>
          <cell r="M81">
            <v>288.7421052631579</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Areas"/>
      <sheetName val="Exec bonus"/>
      <sheetName val="G-L"/>
      <sheetName val="Income Stmt"/>
      <sheetName val="Other inputs"/>
      <sheetName val="Seasonality"/>
      <sheetName val="Artisan"/>
      <sheetName val="Artisan Rev-COS Data"/>
      <sheetName val="Artisan AUM Data"/>
      <sheetName val="Optima"/>
      <sheetName val="Private Client"/>
      <sheetName val="Optima Rev-COS Data"/>
      <sheetName val="Stats"/>
      <sheetName val="Sheet4"/>
      <sheetName val="Optima AUM Data"/>
      <sheetName val="Sales split"/>
      <sheetName val="Lease sched"/>
      <sheetName val="Balance Sheet"/>
      <sheetName val="Cash Flow"/>
      <sheetName val="DS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V"/>
    </sheetNames>
    <sheetDataSet>
      <sheetData sheetId="0"/>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sheetName val="p1 - Vouching Selection"/>
      <sheetName val="FX Impact on Allocations"/>
    </sheetNames>
    <sheetDataSet>
      <sheetData sheetId="0">
        <row r="1">
          <cell r="A1" t="str">
            <v>JAMES BAY RESOURCES - D&amp;H</v>
          </cell>
        </row>
        <row r="31">
          <cell r="G31">
            <v>16500</v>
          </cell>
        </row>
      </sheetData>
      <sheetData sheetId="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V"/>
    </sheetNames>
    <sheetDataSet>
      <sheetData sheetId="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ummary"/>
      <sheetName val="2. Rollforward"/>
      <sheetName val="3. Disclosure"/>
      <sheetName val="4.  Accrued Interest"/>
      <sheetName val=".5 Debt Covenants"/>
      <sheetName val="XREF"/>
      <sheetName val="Tickmarks"/>
    </sheetNames>
    <sheetDataSet>
      <sheetData sheetId="0" refreshError="1"/>
      <sheetData sheetId="1"/>
      <sheetData sheetId="2"/>
      <sheetData sheetId="3"/>
      <sheetData sheetId="4"/>
      <sheetData sheetId="5"/>
      <sheetData sheetId="6"/>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a Domestic Rollfwd"/>
      <sheetName val=".1b Amsterdam Rollfwd"/>
      <sheetName val=".2 Beginning Balance"/>
      <sheetName val=".3b Amsterdam Additions"/>
      <sheetName val=".3a Domestic Additions"/>
      <sheetName val=".4 CIP"/>
      <sheetName val=".5 CIP- Int Capitalization"/>
      <sheetName val="XREF"/>
      <sheetName val="Tickmarks"/>
    </sheetNames>
    <sheetDataSet>
      <sheetData sheetId="0"/>
      <sheetData sheetId="1"/>
      <sheetData sheetId="2"/>
      <sheetData sheetId="3"/>
      <sheetData sheetId="4"/>
      <sheetData sheetId="5"/>
      <sheetData sheetId="6"/>
      <sheetData sheetId="7"/>
      <sheetData sheetId="8"/>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Rollforward"/>
      <sheetName val=".2 Interest Expense"/>
      <sheetName val=".3 Accrued Interest"/>
      <sheetName val=".4 Covenant Analysis"/>
      <sheetName val=".5 Disclosure"/>
      <sheetName val="XREF"/>
      <sheetName val="Tickmarks"/>
    </sheetNames>
    <sheetDataSet>
      <sheetData sheetId="0"/>
      <sheetData sheetId="1" refreshError="1"/>
      <sheetData sheetId="2"/>
      <sheetData sheetId="3" refreshError="1"/>
      <sheetData sheetId="4"/>
      <sheetData sheetId="5"/>
      <sheetData sheetId="6"/>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s"/>
      <sheetName val="0.1 Lead"/>
      <sheetName val="0.2 Expectations"/>
      <sheetName val="0.3 Rollfwd"/>
      <sheetName val="0.4 Interest Expense"/>
      <sheetName val="0.5 Accrued Interest"/>
      <sheetName val="0.6 Disclosure"/>
      <sheetName val="0.7 Covenants"/>
      <sheetName val="XREF"/>
      <sheetName val="Tickmarks"/>
    </sheetNames>
    <sheetDataSet>
      <sheetData sheetId="0" refreshError="1"/>
      <sheetData sheetId="1"/>
      <sheetData sheetId="2" refreshError="1"/>
      <sheetData sheetId="3"/>
      <sheetData sheetId="4" refreshError="1"/>
      <sheetData sheetId="5" refreshError="1"/>
      <sheetData sheetId="6"/>
      <sheetData sheetId="7" refreshError="1"/>
      <sheetData sheetId="8"/>
      <sheetData sheetId="9"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udan G" refreshedDate="45280.479366898151" createdVersion="8" refreshedVersion="8" minRefreshableVersion="3" recordCount="3329" xr:uid="{AC824E70-C2FD-42C3-9546-FFC10AD20B3B}">
  <cacheSource type="worksheet">
    <worksheetSource ref="A1:J3330" sheet="FY2023 GL"/>
  </cacheSource>
  <cacheFields count="10">
    <cacheField name="Account name" numFmtId="0">
      <sharedItems count="96">
        <s v="1000 Bank - TD 5590128"/>
        <s v="1020 Fogler Trust"/>
        <s v="1030 Stripe Payments Canada Ltd"/>
        <s v="1040 Bank – TD 7440864 (USD)"/>
        <s v="1041 Bank - TD 7440864 (USD) FX"/>
        <s v="1045 Bank – TD NY 4414714950 (USD)"/>
        <s v="1046 Bank – TD NY 4414714950 (USD) FX"/>
        <s v="1100 Accounts Receivables"/>
        <s v="1110 Accounts Receivable (A/R) - USD"/>
        <s v="1113 Accounts Receivable (A/R) - GBP"/>
        <s v="1111 Accounts Receivable (A/R) USD FX"/>
        <s v="1115 Unbilled Receivables"/>
        <s v="1200 Undeposited Funds"/>
        <s v="1340 Prepaid Expenses"/>
        <s v="1400 Computer Equipment"/>
        <s v="   1410 Computer Equipment Depr'n"/>
        <s v="   1510 Software Technology Depr'n"/>
        <s v="2000 Accounts Payable"/>
        <s v="2010 Accounts Payable- USD"/>
        <s v="2015 Accounts Payable - EURO"/>
        <s v="2020 Accounts Payable- USD FX (deleted)"/>
        <s v="2050 TD Visa (4774)"/>
        <s v="2060 TD Visa (2012)"/>
        <s v="2011 Accounts Payable (USD) FX"/>
        <s v="2012 Accounts Payable (EUR) FX"/>
        <s v="2200 Prom Note"/>
        <s v="   2430 Vacation Accrual"/>
        <s v="   2450 Accrued Salaries"/>
        <s v="2500 GST/HST Payable"/>
        <s v="2600 Accrued Expense"/>
        <s v="   2610 Audit Fees"/>
        <s v="   2620 Professional Expenses"/>
        <s v="2690 Accrued Interest"/>
        <s v="2700 Commission Payable"/>
        <s v="2750 Deferred Revenue"/>
        <s v="2900 Shares to be Issued"/>
        <s v="2303 BDC Loan"/>
        <s v="3000 Share capital"/>
        <s v="3010 Share Issuance Cost"/>
        <s v="3200 Warrants Reserve"/>
        <s v="3210 Warrants Reserve - Issuance Cost"/>
        <s v="3300 Share-Based Payments Reserve"/>
        <s v="3400 Reserve for RSU"/>
        <s v="3600 Retained Earnings"/>
        <s v="4030 Services"/>
        <s v="4050 Sales Discounts"/>
        <s v="5000 Cost of Goods Sold"/>
        <s v="5102 Charges from Stripe Payments account"/>
        <s v="5104 Influencers Payment"/>
        <s v="5300 Commission on Sales"/>
        <s v="5900 Discounts"/>
        <s v="6000 Professional Fees"/>
        <s v="   6001 Accounting &amp; Incoming Tax Preparation"/>
        <s v="   6002 Legal"/>
        <s v="   6003 Business Consulting"/>
        <s v="   6004 Audit Fees"/>
        <s v="   6005 Marketing Consulting"/>
        <s v="   6006 Advisory &amp; Coaching"/>
        <s v="   6007 Business Development &amp; Implementation"/>
        <s v="6100 Marketing/Advertising"/>
        <s v="   6101 Outreach Coordinator Compensation"/>
        <s v="   6103 Advertising &amp; Promotion"/>
        <s v="   6105 Events and Conference"/>
        <s v="6150 Research and Development"/>
        <s v="   6151 QA Testing"/>
        <s v="   6152 Software Subscriptions"/>
        <s v="   6153 Beta Program"/>
        <s v="   6201 Salaries"/>
        <s v="   6202 CPP/EI Expenses"/>
        <s v="   6203 Vacation Expenses"/>
        <s v="   6204 Employment Benefits"/>
        <s v="   6205 ADP Service Fees"/>
        <s v="6220 Recruiting/HR Fees"/>
        <s v="6250 Management Bonus"/>
        <s v="6310 Expense Reimbursement"/>
        <s v="6400 Automobile Expenses"/>
        <s v="6450 Meals and Entertainment"/>
        <s v="6501 Bank charges"/>
        <s v="6502 Office supplies"/>
        <s v="6503 Computer and Internet Expenses"/>
        <s v="6505 Postage and Courier"/>
        <s v="6506 IT System Services"/>
        <s v="6507 Office Expense"/>
        <s v="6550 Depreciation Expenses"/>
        <s v="6600 Interest Expense"/>
        <s v="6601 Interest on bank loan"/>
        <s v="6700 Stock-Based Compensation"/>
        <s v="6701 Stock-Based Compensation - RSU"/>
        <s v="   6842 Ground Travel Expenses"/>
        <s v="6850 Insurance"/>
        <s v="7000 Exchange Gain or Loss"/>
        <s v="9500 Interest Earned"/>
        <s v="9600 SR&amp;ED tax credit"/>
        <s v="8801 Prior Year Expenses"/>
        <s v="8900 Gain/loss on debt settlement"/>
        <s v="Exchange Gain or Loss-1"/>
      </sharedItems>
    </cacheField>
    <cacheField name="Date" numFmtId="14">
      <sharedItems containsSemiMixedTypes="0" containsNonDate="0" containsDate="1" containsString="0" minDate="2022-04-01T00:00:00" maxDate="2023-04-01T00:00:00"/>
    </cacheField>
    <cacheField name="Transaction Type" numFmtId="0">
      <sharedItems/>
    </cacheField>
    <cacheField name="#" numFmtId="0">
      <sharedItems containsBlank="1" containsMixedTypes="1" containsNumber="1" containsInteger="1" minValue="1" maxValue="22301692"/>
    </cacheField>
    <cacheField name="Adj" numFmtId="0">
      <sharedItems/>
    </cacheField>
    <cacheField name="Name" numFmtId="0">
      <sharedItems containsBlank="1"/>
    </cacheField>
    <cacheField name="Memo/Description" numFmtId="0">
      <sharedItems containsBlank="1" longText="1"/>
    </cacheField>
    <cacheField name="Split" numFmtId="0">
      <sharedItems/>
    </cacheField>
    <cacheField name="Amount" numFmtId="167">
      <sharedItems containsSemiMixedTypes="0" containsString="0" containsNumber="1" minValue="-470000" maxValue="200000"/>
    </cacheField>
    <cacheField name="Balance" numFmtId="167">
      <sharedItems containsSemiMixedTypes="0" containsString="0" containsNumber="1" minValue="-2484767.2999999998" maxValue="1827628.3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udan G" refreshedDate="45299.647660763891" createdVersion="8" refreshedVersion="8" minRefreshableVersion="3" recordCount="3329" xr:uid="{46515732-3928-44D7-9865-6185675B81C7}">
  <cacheSource type="worksheet">
    <worksheetSource ref="A1:K3330" sheet="FY2023 GL"/>
  </cacheSource>
  <cacheFields count="11">
    <cacheField name="Account name" numFmtId="0">
      <sharedItems count="96">
        <s v="1000 Bank - TD 5590128"/>
        <s v="2000 Accounts Payable"/>
        <s v="3010 Share Issuance Cost"/>
        <s v="1110 Accounts Receivable (A/R) - USD"/>
        <s v="2750 Deferred Revenue"/>
        <s v="2600 Accrued Expense"/>
        <s v="   6002 Legal"/>
        <s v="3000 Share capital"/>
        <s v="3200 Warrants Reserve"/>
        <s v="2900 Shares to be Issued"/>
        <s v="4030 Services"/>
        <s v="1040 Bank – TD 7440864 (USD)"/>
        <s v="9600 SR&amp;ED tax credit"/>
        <s v="6150 Research and Development"/>
        <s v="   6003 Business Consulting"/>
        <s v="6250 Management Bonus"/>
        <s v="1020 Fogler Trust"/>
        <s v="2010 Accounts Payable- USD"/>
        <s v="   6201 Salaries"/>
        <s v="1030 Stripe Payments Canada Ltd"/>
        <s v="1041 Bank - TD 7440864 (USD) FX"/>
        <s v="1045 Bank – TD NY 4414714950 (USD)"/>
        <s v="1046 Bank – TD NY 4414714950 (USD) FX"/>
        <s v="1100 Accounts Receivables"/>
        <s v="1113 Accounts Receivable (A/R) - GBP"/>
        <s v="1111 Accounts Receivable (A/R) USD FX"/>
        <s v="1115 Unbilled Receivables"/>
        <s v="1200 Undeposited Funds"/>
        <s v="1340 Prepaid Expenses"/>
        <s v="1400 Computer Equipment"/>
        <s v="   1410 Computer Equipment Depr'n"/>
        <s v="   1510 Software Technology Depr'n"/>
        <s v="   6006 Advisory &amp; Coaching"/>
        <s v="2500 GST/HST Payable"/>
        <s v="2015 Accounts Payable - EURO"/>
        <s v="2020 Accounts Payable- USD FX (deleted)"/>
        <s v="2050 TD Visa (4774)"/>
        <s v="2060 TD Visa (2012)"/>
        <s v="2011 Accounts Payable (USD) FX"/>
        <s v="7000 Exchange Gain or Loss"/>
        <s v="   6005 Marketing Consulting"/>
        <s v="2012 Accounts Payable (EUR) FX"/>
        <s v="2200 Prom Note"/>
        <s v="   2430 Vacation Accrual"/>
        <s v="   2450 Accrued Salaries"/>
        <s v="   2610 Audit Fees"/>
        <s v="   2620 Professional Expenses"/>
        <s v="2690 Accrued Interest"/>
        <s v="2700 Commission Payable"/>
        <s v="2303 BDC Loan"/>
        <s v="3210 Warrants Reserve - Issuance Cost"/>
        <s v="3300 Share-Based Payments Reserve"/>
        <s v="3400 Reserve for RSU"/>
        <s v="3600 Retained Earnings"/>
        <s v="4050 Sales Discounts"/>
        <s v="5000 Cost of Goods Sold"/>
        <s v="5102 Charges from Stripe Payments account"/>
        <s v="5104 Influencers Payment"/>
        <s v="5300 Commission on Sales"/>
        <s v="5900 Discounts"/>
        <s v="6000 Professional Fees"/>
        <s v="   6001 Accounting &amp; Incoming Tax Preparation"/>
        <s v="   6004 Audit Fees"/>
        <s v="   6007 Business Development &amp; Implementation"/>
        <s v="6100 Marketing/Advertising"/>
        <s v="   6101 Outreach Coordinator Compensation"/>
        <s v="   6103 Advertising &amp; Promotion"/>
        <s v="   6105 Events and Conference"/>
        <s v="   6151 QA Testing"/>
        <s v="   6152 Software Subscriptions"/>
        <s v="   6153 Beta Program"/>
        <s v="   6202 CPP/EI Expenses"/>
        <s v="   6203 Vacation Expenses"/>
        <s v="   6204 Employment Benefits"/>
        <s v="   6205 ADP Service Fees"/>
        <s v="6220 Recruiting/HR Fees"/>
        <s v="6310 Expense Reimbursement"/>
        <s v="6400 Automobile Expenses"/>
        <s v="6450 Meals and Entertainment"/>
        <s v="6501 Bank charges"/>
        <s v="6502 Office supplies"/>
        <s v="6503 Computer and Internet Expenses"/>
        <s v="6505 Postage and Courier"/>
        <s v="6506 IT System Services"/>
        <s v="6507 Office Expense"/>
        <s v="6550 Depreciation Expenses"/>
        <s v="6600 Interest Expense"/>
        <s v="6601 Interest on bank loan"/>
        <s v="6700 Stock-Based Compensation"/>
        <s v="6701 Stock-Based Compensation - RSU"/>
        <s v="   6842 Ground Travel Expenses"/>
        <s v="6850 Insurance"/>
        <s v="9500 Interest Earned"/>
        <s v="8801 Prior Year Expenses"/>
        <s v="8900 Gain/loss on debt settlement"/>
        <s v="Exchange Gain or Loss-1"/>
      </sharedItems>
    </cacheField>
    <cacheField name="Date" numFmtId="14">
      <sharedItems containsSemiMixedTypes="0" containsNonDate="0" containsDate="1" containsString="0" minDate="2022-04-01T00:00:00" maxDate="2023-04-01T00:00:00"/>
    </cacheField>
    <cacheField name="Transaction Type" numFmtId="0">
      <sharedItems/>
    </cacheField>
    <cacheField name="#" numFmtId="0">
      <sharedItems containsBlank="1" containsMixedTypes="1" containsNumber="1" containsInteger="1" minValue="1" maxValue="22301692"/>
    </cacheField>
    <cacheField name="Adj" numFmtId="0">
      <sharedItems/>
    </cacheField>
    <cacheField name="Name" numFmtId="0">
      <sharedItems containsBlank="1"/>
    </cacheField>
    <cacheField name="Memo/Description" numFmtId="0">
      <sharedItems containsBlank="1" longText="1"/>
    </cacheField>
    <cacheField name="Split" numFmtId="0">
      <sharedItems/>
    </cacheField>
    <cacheField name="Amount" numFmtId="167">
      <sharedItems containsSemiMixedTypes="0" containsString="0" containsNumber="1" minValue="-470000" maxValue="200000" count="1829">
        <n v="-10718.74"/>
        <n v="-8426.2000000000007"/>
        <n v="32252.74"/>
        <n v="-8475"/>
        <n v="-22073.57"/>
        <n v="-6215"/>
        <n v="-1870.73"/>
        <n v="-1243"/>
        <n v="-2486"/>
        <n v="-27093.39"/>
        <n v="-7405.46"/>
        <n v="-14666.02"/>
        <n v="-14593.45"/>
        <n v="37600"/>
        <n v="-84"/>
        <n v="-21000"/>
        <n v="-800"/>
        <n v="0"/>
        <n v="-600"/>
        <n v="-10981.23"/>
        <n v="-3200"/>
        <n v="-7400"/>
        <n v="-8203.7999999999993"/>
        <n v="-850"/>
        <n v="-900"/>
        <n v="-37600"/>
        <n v="-1736.15"/>
        <n v="-5650"/>
        <n v="4583.28"/>
        <n v="-22080.98"/>
        <n v="-2413.04"/>
        <n v="56179.66"/>
        <n v="-22038.98"/>
        <n v="-178"/>
        <n v="-6250.65"/>
        <n v="-619.35"/>
        <n v="-1000"/>
        <n v="-2500"/>
        <n v="-314.52"/>
        <n v="-678"/>
        <n v="-741.94"/>
        <n v="-8136"/>
        <n v="-912.2"/>
        <n v="20000"/>
        <n v="-2260"/>
        <n v="24301.279999999999"/>
        <n v="-5000"/>
        <n v="30324"/>
        <n v="-19953.310000000001"/>
        <n v="8440.5499999999993"/>
        <n v="30049"/>
        <n v="-20352.919999999998"/>
        <n v="5849.49"/>
        <n v="-56932.800000000003"/>
        <n v="-4680.8100000000004"/>
        <n v="-5544.82"/>
        <n v="-546.71"/>
        <n v="2082.4299999999998"/>
        <n v="-1416.67"/>
        <n v="-179.67"/>
        <n v="41558.03"/>
        <n v="0.35"/>
        <n v="-24"/>
        <n v="1.34"/>
        <n v="0.53"/>
        <n v="25000"/>
        <n v="-126897"/>
        <n v="-1090"/>
        <n v="126897"/>
        <n v="-470000"/>
        <n v="-50"/>
        <n v="1.83"/>
        <n v="7119"/>
        <n v="-1575.1"/>
        <n v="-4.05"/>
        <n v="-1100"/>
        <n v="-8214.25"/>
        <n v="-17628"/>
        <n v="-2750"/>
        <n v="50000"/>
        <n v="1.96"/>
        <n v="-19"/>
        <n v="-2059.56"/>
        <n v="-10000"/>
        <n v="3559.5"/>
        <n v="0.38"/>
        <n v="-2000"/>
        <n v="9474"/>
        <n v="10000"/>
        <n v="-4808.32"/>
        <n v="5153.97"/>
        <n v="0.71"/>
        <n v="-1794.58"/>
        <n v="-630"/>
        <n v="-359.34"/>
        <n v="0.73"/>
        <n v="-31.5"/>
        <n v="-2406.8000000000002"/>
        <n v="-350"/>
        <n v="-41.16"/>
        <n v="5392.21"/>
        <n v="-1500"/>
        <n v="12934.91"/>
        <n v="-565"/>
        <n v="8987.77"/>
        <n v="-736.4"/>
        <n v="-7832.83"/>
        <n v="1.35"/>
        <n v="-723.2"/>
        <n v="-35.450000000000003"/>
        <n v="-3512.6"/>
        <n v="-500"/>
        <n v="-1412.5"/>
        <n v="-300"/>
        <n v="5000"/>
        <n v="7500"/>
        <n v="-1130"/>
        <n v="2273.2399999999998"/>
        <n v="0.84"/>
        <n v="6000"/>
        <n v="24000"/>
        <n v="7570.67"/>
        <n v="-99872"/>
        <n v="-38.99"/>
        <n v="14341.78"/>
        <n v="17000"/>
        <n v="-194"/>
        <n v="15339.85"/>
        <n v="-1794.56"/>
        <n v="-9476.48"/>
        <n v="23000"/>
        <n v="86087"/>
        <n v="-21.5"/>
        <n v="-940.16"/>
        <n v="4280.53"/>
        <n v="20096.55"/>
        <n v="-100"/>
        <n v="0.6"/>
        <n v="-43417"/>
        <n v="-29633.19"/>
        <n v="-5674.24"/>
        <n v="12570.02"/>
        <n v="-2041.52"/>
        <n v="-12092.47"/>
        <n v="-2979.82"/>
        <n v="-3836.35"/>
        <n v="-6305.4"/>
        <n v="-333.33"/>
        <n v="89496"/>
        <n v="6583.68"/>
        <n v="-33.9"/>
        <n v="-66000"/>
        <n v="1.19"/>
        <n v="-165917.01999999999"/>
        <n v="-15468.35"/>
        <n v="2.11"/>
        <n v="19989"/>
        <n v="-114884.38"/>
        <n v="-3757.25"/>
        <n v="-1822.9"/>
        <n v="-5424"/>
        <n v="-615.85"/>
        <n v="-847.5"/>
        <n v="-593.25"/>
        <n v="-8687.44"/>
        <n v="-1199.9000000000001"/>
        <n v="-8900.85"/>
        <n v="-28998.53"/>
        <n v="1.33"/>
        <n v="18405.8"/>
        <n v="-904"/>
        <n v="2.4"/>
        <n v="1.2"/>
        <n v="-86342.13"/>
        <n v="9044.75"/>
        <n v="-60000"/>
        <n v="60000"/>
        <n v="-19687.3"/>
        <n v="-3390"/>
        <n v="-5250.61"/>
        <n v="6766.44"/>
        <n v="-11271.75"/>
        <n v="8331.52"/>
        <n v="154711.12"/>
        <n v="125000"/>
        <n v="-4365.3999999999996"/>
        <n v="-8503.43"/>
        <n v="133000"/>
        <n v="-7107.7"/>
        <n v="-6861.8"/>
        <n v="-2517.71"/>
        <n v="-1760.31"/>
        <n v="13753.86"/>
        <n v="27060"/>
        <n v="-475.31"/>
        <n v="-282.5"/>
        <n v="45351.83"/>
        <n v="-10517"/>
        <n v="-2786"/>
        <n v="-7731"/>
        <n v="6700"/>
        <n v="36239.629999999997"/>
        <n v="-1908.44"/>
        <n v="-3866"/>
        <n v="-6652"/>
        <n v="-5"/>
        <n v="-4521.5600000000004"/>
        <n v="-30324"/>
        <n v="-8.11"/>
        <n v="2631"/>
        <n v="-30049"/>
        <n v="47657.66"/>
        <n v="37680"/>
        <n v="36319.19"/>
        <n v="39381.33"/>
        <n v="30540"/>
        <n v="39081.93"/>
        <n v="35625"/>
        <n v="38607.730000000003"/>
        <n v="33971.15"/>
        <n v="-7896.17"/>
        <n v="55066.13"/>
        <n v="-32.26"/>
        <n v="6583.08"/>
        <n v="-6583.08"/>
        <n v="-8333"/>
        <n v="60.19"/>
        <n v="0.67"/>
        <n v="0.49"/>
        <n v="0.42"/>
        <n v="1.1499999999999999"/>
        <n v="11278.91"/>
        <n v="11808.79"/>
        <n v="8973.9500000000007"/>
        <n v="37785.919999999998"/>
        <n v="0.72"/>
        <n v="7222.71"/>
        <n v="-7500"/>
        <n v="0.39"/>
        <n v="3.65"/>
        <n v="1.54"/>
        <n v="0.85"/>
        <n v="1587.5"/>
        <n v="2.95"/>
        <n v="0.65"/>
        <n v="1.56"/>
        <n v="-1700"/>
        <n v="0.83"/>
        <n v="11958.5"/>
        <n v="1.1399999999999999"/>
        <n v="-11500"/>
        <n v="0.7"/>
        <n v="3447.5"/>
        <n v="6196.85"/>
        <n v="5407.45"/>
        <n v="-15300"/>
        <n v="1.29"/>
        <n v="11394.98"/>
        <n v="2482.4899999999998"/>
        <n v="17565.5"/>
        <n v="2.41"/>
        <n v="0.64"/>
        <n v="-725"/>
        <n v="2.1"/>
        <n v="-15000"/>
        <n v="-25500"/>
        <n v="21000"/>
        <n v="13000"/>
        <n v="-14000"/>
        <n v="6056.8"/>
        <n v="4.79"/>
        <n v="-6400"/>
        <n v="5200"/>
        <n v="2.66"/>
        <n v="-1720"/>
        <n v="3700"/>
        <n v="2.62"/>
        <n v="2.97"/>
        <n v="20291.82"/>
        <n v="2.99"/>
        <n v="-20000"/>
        <n v="47271.99"/>
        <n v="0.57999999999999996"/>
        <n v="42109.83"/>
        <n v="283.66000000000003"/>
        <n v="-2351.91"/>
        <n v="45.34"/>
        <n v="-266.08"/>
        <n v="-75.69"/>
        <n v="598.36"/>
        <n v="-468.45"/>
        <n v="4767.95"/>
        <n v="-2703.66"/>
        <n v="-2253.58"/>
        <n v="2587.9299999999998"/>
        <n v="-2427.91"/>
        <n v="4962.55"/>
        <n v="-15"/>
        <n v="7000"/>
        <n v="1750"/>
        <n v="4000"/>
        <n v="4982.5"/>
        <n v="7982.5"/>
        <n v="-13000"/>
        <n v="5215"/>
        <n v="-3"/>
        <n v="-5200"/>
        <n v="3732.5"/>
        <n v="3"/>
        <n v="-3700"/>
        <n v="3632.5"/>
        <n v="-48418.33"/>
        <n v="2232.5"/>
        <n v="5157.5"/>
        <n v="11507.5"/>
        <n v="20964"/>
        <n v="4185.9399999999996"/>
        <n v="-1845.11"/>
        <n v="-73.03"/>
        <n v="16349.42"/>
        <n v="-10431.42"/>
        <n v="-4583.28"/>
        <n v="-24293.96"/>
        <n v="2156.04"/>
        <n v="8458.0499999999993"/>
        <n v="-8458.0499999999993"/>
        <n v="6051.15"/>
        <n v="-6051.15"/>
        <n v="-2156.04"/>
        <n v="12932.08"/>
        <n v="-7119"/>
        <n v="-3559.5"/>
        <n v="5582.31"/>
        <n v="-5582.31"/>
        <n v="-12932.08"/>
        <n v="9304.42"/>
        <n v="-9304.42"/>
        <n v="7797"/>
        <n v="12564.86"/>
        <n v="-7797"/>
        <n v="-4280.53"/>
        <n v="-12564.86"/>
        <n v="-6780"/>
        <n v="6780"/>
        <n v="9372.23"/>
        <n v="-9372.23"/>
        <n v="-6766.44"/>
        <n v="-13753.86"/>
        <n v="10302.58"/>
        <n v="11021.85"/>
        <n v="-8825.2999999999993"/>
        <n v="11677.66"/>
        <n v="15388.79"/>
        <n v="15036.66"/>
        <n v="-11688.3"/>
        <n v="-3348.36"/>
        <n v="-11826.29"/>
        <n v="-3562.5"/>
        <n v="-8991.4500000000007"/>
        <n v="-2686.21"/>
        <n v="3900.78"/>
        <n v="9623.4599999999991"/>
        <n v="-2138.46"/>
        <n v="-7485"/>
        <n v="6425.01"/>
        <n v="-2196.5500000000002"/>
        <n v="7059.7"/>
        <n v="3291.84"/>
        <n v="6697.16"/>
        <n v="16138.64"/>
        <n v="-3900.78"/>
        <n v="8587.92"/>
        <n v="-11976"/>
        <n v="-4162.6400000000003"/>
        <n v="-13756.86"/>
        <n v="15468.35"/>
        <n v="7737.86"/>
        <n v="4728.93"/>
        <n v="-3465"/>
        <n v="-1263.93"/>
        <n v="-6214.35"/>
        <n v="-2068.15"/>
        <n v="-5669.71"/>
        <n v="-2373.5700000000002"/>
        <n v="23706.28"/>
        <n v="-11427.48"/>
        <n v="-4040.87"/>
        <n v="-791.85"/>
        <n v="-2499.9899999999998"/>
        <n v="-1462.46"/>
        <n v="-4962.55"/>
        <n v="9488.6299999999992"/>
        <n v="-7000"/>
        <n v="11051.39"/>
        <n v="-2488.63"/>
        <n v="-6123.28"/>
        <n v="-17583"/>
        <n v="-1750"/>
        <n v="-628.12"/>
        <n v="2378.12"/>
        <n v="6863.75"/>
        <n v="-6863.75"/>
        <n v="5428.18"/>
        <n v="-5428.18"/>
        <n v="6812.23"/>
        <n v="-6812.23"/>
        <n v="20383.89"/>
        <n v="10831.85"/>
        <n v="8218.77"/>
        <n v="-10831.85"/>
        <n v="-8218.77"/>
        <n v="-6983.69"/>
        <n v="2989.66"/>
        <n v="3994.03"/>
        <n v="867.07"/>
        <n v="20327.39"/>
        <n v="4968.8900000000003"/>
        <n v="-4968.8900000000003"/>
        <n v="27185.93"/>
        <n v="40839.93"/>
        <n v="4861.8100000000004"/>
        <n v="-4861.8100000000004"/>
        <n v="-55502.69"/>
        <n v="3031.62"/>
        <n v="-3031.62"/>
        <n v="-3042.49"/>
        <n v="3042.49"/>
        <n v="-6886.61"/>
        <n v="-20299.32"/>
        <n v="7017.91"/>
        <n v="-7017.91"/>
        <n v="28952.400000000001"/>
        <n v="15723.1"/>
        <n v="-15723.1"/>
        <n v="-28952.400000000001"/>
        <n v="-867.07"/>
        <n v="-20383.89"/>
        <n v="5409.49"/>
        <n v="-1930.46"/>
        <n v="-3479.03"/>
        <n v="-2437.2600000000002"/>
        <n v="-3000"/>
        <n v="155.86000000000001"/>
        <n v="-155.86000000000001"/>
        <n v="1508.77"/>
        <n v="-1508.77"/>
        <n v="493.01"/>
        <n v="-493.01"/>
        <n v="115.93"/>
        <n v="-115.93"/>
        <n v="8.16"/>
        <n v="-8.16"/>
        <n v="428.37"/>
        <n v="-9759.3799999999992"/>
        <n v="12405"/>
        <n v="-6417"/>
        <n v="-5988"/>
        <n v="-11432.2"/>
        <n v="11432.2"/>
        <n v="6493.76"/>
        <n v="-4419.3599999999997"/>
        <n v="-2074.4"/>
        <n v="2229.94"/>
        <n v="2228"/>
        <n v="-1211.96"/>
        <n v="-473.89"/>
        <n v="-527.82000000000005"/>
        <n v="-4750"/>
        <n v="-1583.33"/>
        <n v="1690.95"/>
        <n v="45.2"/>
        <n v="50"/>
        <n v="225.95"/>
        <n v="48"/>
        <n v="1243"/>
        <n v="3107.5"/>
        <n v="600"/>
        <n v="-55066.13"/>
        <n v="750"/>
        <n v="5650"/>
        <n v="3200"/>
        <n v="912.2"/>
        <n v="8203.7999999999993"/>
        <n v="-273.95"/>
        <n v="230.19"/>
        <n v="2260"/>
        <n v="63.3"/>
        <n v="-53632.9"/>
        <n v="1090"/>
        <n v="138.43"/>
        <n v="-431.92"/>
        <n v="-51911.78"/>
        <n v="2451.4699999999998"/>
        <n v="1000"/>
        <n v="2500"/>
        <n v="314.52"/>
        <n v="678"/>
        <n v="741.94"/>
        <n v="619.35"/>
        <n v="8136"/>
        <n v="17628"/>
        <n v="-49287.01"/>
        <n v="-2029.39"/>
        <n v="2029.39"/>
        <n v="39.83"/>
        <n v="1600.55"/>
        <n v="254.25"/>
        <n v="-1600.55"/>
        <n v="-3710.49"/>
        <n v="16668.75"/>
        <n v="1720.28"/>
        <n v="530.25"/>
        <n v="-48347.06"/>
        <n v="1416.67"/>
        <n v="179.67"/>
        <n v="-48340.639999999999"/>
        <n v="1749.38"/>
        <n v="-1767.04"/>
        <n v="1767.04"/>
        <n v="-47271.99"/>
        <n v="-43503.83"/>
        <n v="-42496.1"/>
        <n v="51.96"/>
        <n v="2750"/>
        <n v="1100"/>
        <n v="359.34"/>
        <n v="8214.25"/>
        <n v="-42220.959999999999"/>
        <n v="-39932.67"/>
        <n v="630"/>
        <n v="2034"/>
        <n v="565"/>
        <n v="-39120.19"/>
        <n v="723.2"/>
        <n v="350"/>
        <n v="-39081.93"/>
        <n v="73.52"/>
        <n v="1412.5"/>
        <n v="1017"/>
        <n v="139.91999999999999"/>
        <n v="-38607.730000000003"/>
        <n v="1130"/>
        <n v="-38258.43"/>
        <n v="3390"/>
        <n v="300"/>
        <n v="940.16"/>
        <n v="-37933.75"/>
        <n v="8475"/>
        <n v="100"/>
        <n v="5480.5"/>
        <n v="28542.25"/>
        <n v="2542.5"/>
        <n v="-32.94"/>
        <n v="593.25"/>
        <n v="-35642.85"/>
        <n v="8503.43"/>
        <n v="6305.4"/>
        <n v="5794.64"/>
        <n v="2680.36"/>
        <n v="-34361.699999999997"/>
        <n v="333.33"/>
        <n v="5367.5"/>
        <n v="2444.19"/>
        <n v="5424"/>
        <n v="-33898.22"/>
        <n v="847.5"/>
        <n v="-32932.5"/>
        <n v="615.85"/>
        <n v="6007.08"/>
        <n v="500"/>
        <n v="904"/>
        <n v="28998.53"/>
        <n v="-32609.98"/>
        <n v="11150.13"/>
        <n v="8757.5"/>
        <n v="-31344.12"/>
        <n v="151.53"/>
        <n v="2473.29"/>
        <n v="7107.7"/>
        <n v="1840.28"/>
        <n v="-31327.53"/>
        <n v="475.31"/>
        <n v="-40839.93"/>
        <n v="3593.4"/>
        <n v="-32252.74"/>
        <n v="8898.75"/>
        <n v="4521.5600000000004"/>
        <n v="1107.4000000000001"/>
        <n v="42528.36"/>
        <n v="1040"/>
        <n v="2400"/>
        <n v="1830"/>
        <n v="-20962"/>
        <n v="-11340"/>
        <n v="8333"/>
        <n v="-32957.5"/>
        <n v="-16839"/>
        <n v="-1830"/>
        <n v="-0.5"/>
        <n v="31327.53"/>
        <n v="1600"/>
        <n v="-15270"/>
        <n v="4166.5"/>
        <n v="-4166.5"/>
        <n v="800"/>
        <n v="28185"/>
        <n v="-6493.76"/>
        <n v="32609.98"/>
        <n v="1028.6099999999999"/>
        <n v="4419.3599999999997"/>
        <n v="34361.699999999997"/>
        <n v="1053.06"/>
        <n v="1106.5999999999999"/>
        <n v="1089.3399999999999"/>
        <n v="6783.34"/>
        <n v="1113.3800000000001"/>
        <n v="-6783.34"/>
        <n v="-134.96"/>
        <n v="-978.42"/>
        <n v="6808.7"/>
        <n v="2171.12"/>
        <n v="2324.09"/>
        <n v="6679.63"/>
        <n v="-6808.7"/>
        <n v="-2324.09"/>
        <n v="-1679.63"/>
        <n v="6699.86"/>
        <n v="790.84"/>
        <n v="1133.78"/>
        <n v="713.91"/>
        <n v="688.49"/>
        <n v="-500.19"/>
        <n v="-1347.5"/>
        <n v="5244.53"/>
        <n v="-5244.53"/>
        <n v="-17176.099999999999"/>
        <n v="134.47"/>
        <n v="1.28"/>
        <n v="115.26"/>
        <n v="36.880000000000003"/>
        <n v="70.36"/>
        <n v="80.48"/>
        <n v="312.07"/>
        <n v="532.5"/>
        <n v="83.76"/>
        <n v="23.48"/>
        <n v="755.03"/>
        <n v="103.86"/>
        <n v="130.65"/>
        <n v="43.57"/>
        <n v="324.87"/>
        <n v="472.22"/>
        <n v="100.86"/>
        <n v="268.29000000000002"/>
        <n v="527.22"/>
        <n v="144.04"/>
        <n v="78.11"/>
        <n v="40.58"/>
        <n v="177.52"/>
        <n v="224.41"/>
        <n v="260.35000000000002"/>
        <n v="1562.13"/>
        <n v="650.89"/>
        <n v="80.760000000000005"/>
        <n v="28.14"/>
        <n v="67.37"/>
        <n v="137.34"/>
        <n v="405.24"/>
        <n v="164.13"/>
        <n v="120.95"/>
        <n v="52.32"/>
        <n v="168.64"/>
        <n v="87.89"/>
        <n v="807.96"/>
        <n v="37.04"/>
        <n v="307.38"/>
        <n v="864.8"/>
        <n v="313.93"/>
        <n v="907.81"/>
        <n v="882.91"/>
        <n v="470.89"/>
        <n v="13.08"/>
        <n v="81.150000000000006"/>
        <n v="-807.96"/>
        <n v="111.58"/>
        <n v="200.88"/>
        <n v="138.63"/>
        <n v="71"/>
        <n v="29.21"/>
        <n v="785.69"/>
        <n v="73.41"/>
        <n v="25.91"/>
        <n v="19.440000000000001"/>
        <n v="101.61"/>
        <n v="140.12"/>
        <n v="1.3"/>
        <n v="-112.99"/>
        <n v="2.36"/>
        <n v="2.37"/>
        <n v="85.1"/>
        <n v="6.24"/>
        <n v="96.86"/>
        <n v="3.55"/>
        <n v="123.11"/>
        <n v="1.1299999999999999"/>
        <n v="3.56"/>
        <n v="2.13"/>
        <n v="202.72"/>
        <n v="0.81"/>
        <n v="211.26"/>
        <n v="275.20999999999998"/>
        <n v="1.07"/>
        <n v="88.44"/>
        <n v="335.58"/>
        <n v="83.45"/>
        <n v="169.48"/>
        <n v="280.20999999999998"/>
        <n v="24.16"/>
        <n v="69.61"/>
        <n v="1.08"/>
        <n v="138.81"/>
        <n v="83.05"/>
        <n v="72.599999999999994"/>
        <n v="55.77"/>
        <n v="44.91"/>
        <n v="38"/>
        <n v="60.76"/>
        <n v="129.96"/>
        <n v="161.41"/>
        <n v="552.12"/>
        <n v="40.35"/>
        <n v="107.2"/>
        <n v="21.17"/>
        <n v="65.680000000000007"/>
        <n v="141.80000000000001"/>
        <n v="118.54"/>
        <n v="28.09"/>
        <n v="26.9"/>
        <n v="322.83"/>
        <n v="114.12"/>
        <n v="0.54"/>
        <n v="211.18"/>
        <n v="206.04"/>
        <n v="131.30000000000001"/>
        <n v="30.14"/>
        <n v="1.0900000000000001"/>
        <n v="0.96"/>
        <n v="1.01"/>
        <n v="26.74"/>
        <n v="19.940000000000001"/>
        <n v="217.47"/>
        <n v="89.31"/>
        <n v="67.959999999999994"/>
        <n v="1"/>
        <n v="2531.17"/>
        <n v="1.32"/>
        <n v="2734.56"/>
        <n v="85.81"/>
        <n v="1.74"/>
        <n v="96.33"/>
        <n v="144.4"/>
        <n v="314.52999999999997"/>
        <n v="145.6"/>
        <n v="339.34"/>
        <n v="84.97"/>
        <n v="306.83"/>
        <n v="137.02000000000001"/>
        <n v="37.35"/>
        <n v="57.73"/>
        <n v="132.04"/>
        <n v="27.57"/>
        <n v="23.77"/>
        <n v="71.319999999999993"/>
        <n v="475.35"/>
        <n v="39.36"/>
        <n v="25.77"/>
        <n v="125.66"/>
        <n v="158.44999999999999"/>
        <n v="86.91"/>
        <n v="26.41"/>
        <n v="44.14"/>
        <n v="34.369999999999997"/>
        <n v="188.82"/>
        <n v="30.55"/>
        <n v="264.08"/>
        <n v="112.08"/>
        <n v="88.73"/>
        <n v="59.74"/>
        <n v="29"/>
        <n v="116.21"/>
        <n v="1756.29"/>
        <n v="73.45"/>
        <n v="1228.1300000000001"/>
        <n v="3.31"/>
        <n v="29.61"/>
        <n v="80.63"/>
        <n v="19.850000000000001"/>
        <n v="26.59"/>
        <n v="95.92"/>
        <n v="97.32"/>
        <n v="145.66"/>
        <n v="1.7"/>
        <n v="295.39"/>
        <n v="98.72"/>
        <n v="136.29"/>
        <n v="67.13"/>
        <n v="88.55"/>
        <n v="24.43"/>
        <n v="320.14"/>
        <n v="59.46"/>
        <n v="38.44"/>
        <n v="45.45"/>
        <n v="163.47999999999999"/>
        <n v="52.46"/>
        <n v="47.6"/>
        <n v="68.48"/>
        <n v="115.79"/>
        <n v="12.53"/>
        <n v="30.17"/>
        <n v="369.06"/>
        <n v="16.02"/>
        <n v="27.1"/>
        <n v="2517.64"/>
        <n v="7.68"/>
        <n v="762.07"/>
        <n v="97.3"/>
        <n v="19.21"/>
        <n v="134.36000000000001"/>
        <n v="98.36"/>
        <n v="111.83"/>
        <n v="834.09"/>
        <n v="-161.15"/>
        <n v="20187.47"/>
        <n v="5294.56"/>
        <n v="12092.47"/>
        <n v="1199.9000000000001"/>
        <n v="5250.61"/>
        <n v="13397.13"/>
        <n v="2065.83"/>
        <n v="6689.65"/>
        <n v="2519.83"/>
        <n v="98.84"/>
        <n v="3236.4"/>
        <n v="10170.48"/>
        <n v="2041.52"/>
        <n v="8900.85"/>
        <n v="19687.3"/>
        <n v="13524.63"/>
        <n v="18082.060000000001"/>
        <n v="21115.42"/>
        <n v="-21115.42"/>
        <n v="11361.66"/>
        <n v="2287.12"/>
        <n v="-2034"/>
        <n v="1880.77"/>
        <n v="234"/>
        <n v="1841.59"/>
        <n v="-1800"/>
        <n v="1699.45"/>
        <n v="2437.2600000000002"/>
        <n v="1716.81"/>
        <n v="1801.3"/>
        <n v="108.67"/>
        <n v="-108.67"/>
        <n v="156.27000000000001"/>
        <n v="-156.27000000000001"/>
        <n v="31344.12"/>
        <n v="48347.06"/>
        <n v="44287.19"/>
        <n v="53632.9"/>
        <n v="49216.68"/>
        <n v="2145.84"/>
        <n v="-192.31"/>
        <n v="1988.14"/>
        <n v="-1461.54"/>
        <n v="-730.77"/>
        <n v="2051.9899999999998"/>
        <n v="-346.15"/>
        <n v="1973"/>
        <n v="-609.62"/>
        <n v="-238.66"/>
        <n v="-326.92"/>
        <n v="-173.08"/>
        <n v="3269.43"/>
        <n v="-1730.77"/>
        <n v="2970.99"/>
        <n v="-165.96"/>
        <n v="2970.74"/>
        <n v="3235.96"/>
        <n v="-2169.2399999999998"/>
        <n v="2354.23"/>
        <n v="-3076.92"/>
        <n v="-6007.69"/>
        <n v="-2384.62"/>
        <n v="-350.01"/>
        <n v="2842.88"/>
        <n v="-288.45999999999998"/>
        <n v="-1230.77"/>
        <n v="2099.9699999999998"/>
        <n v="-596.15"/>
        <n v="-2923.08"/>
        <n v="3582.54"/>
        <n v="2930.36"/>
        <n v="-380.19"/>
        <n v="-615.38"/>
        <n v="-807.69"/>
        <n v="-298.08"/>
        <n v="-1509.62"/>
        <n v="2542.66"/>
        <n v="-1038.46"/>
        <n v="-576.91999999999996"/>
        <n v="2329.0100000000002"/>
        <n v="201.92"/>
        <n v="-1346.15"/>
        <n v="2275.16"/>
        <n v="-653.85"/>
        <n v="-1201.54"/>
        <n v="-3362.3"/>
        <n v="1823.05"/>
        <n v="1443.81"/>
        <n v="1631.14"/>
        <n v="-519.23"/>
        <n v="-980.83"/>
        <n v="-1846.15"/>
        <n v="2049.9499999999998"/>
        <n v="-692.31"/>
        <n v="2078.41"/>
        <n v="2091.4899999999998"/>
        <n v="2375.17"/>
        <n v="-5.2"/>
        <n v="-194.53"/>
        <n v="-15.47"/>
        <n v="1268"/>
        <n v="-1.9"/>
        <n v="-143"/>
        <n v="-357.5"/>
        <n v="-3.36"/>
        <n v="-3.46"/>
        <n v="-8.7100000000000009"/>
        <n v="-650"/>
        <n v="-4.8"/>
        <n v="-8.06"/>
        <n v="6.5"/>
        <n v="-780"/>
        <n v="527.28"/>
        <n v="-943.8"/>
        <n v="-260"/>
        <n v="-23.32"/>
        <n v="-31.66"/>
        <n v="-291.2"/>
        <n v="-78"/>
        <n v="-314.60000000000002"/>
        <n v="-936"/>
        <n v="-6.5"/>
        <n v="-2028"/>
        <n v="-16.27"/>
        <n v="-15.76"/>
        <n v="-35.299999999999997"/>
        <n v="-29.25"/>
        <n v="-233.47"/>
        <n v="-4.58"/>
        <n v="-184.13"/>
        <n v="184.13"/>
        <n v="233.47"/>
        <n v="-2287.12"/>
        <n v="248.04"/>
        <n v="-8.4499999999999993"/>
        <n v="-202.06"/>
        <n v="-48.75"/>
        <n v="-793.75"/>
        <n v="973.05"/>
        <n v="-197.91"/>
        <n v="-3.4"/>
        <n v="-25.25"/>
        <n v="-8.9700000000000006"/>
        <n v="696.15"/>
        <n v="-33.979999999999997"/>
        <n v="-11.36"/>
        <n v="203.29"/>
        <n v="-201.26"/>
        <n v="-203.29"/>
        <n v="409.5"/>
        <n v="-3.47"/>
        <n v="819"/>
        <n v="-289.89"/>
        <n v="-21.23"/>
        <n v="-289.64"/>
        <n v="-9.58"/>
        <n v="-945"/>
        <n v="-36.53"/>
        <n v="-9.86"/>
        <n v="-95.96"/>
        <n v="-15.04"/>
        <n v="-11.32"/>
        <n v="-2.21"/>
        <n v="-234"/>
        <n v="-5217.47"/>
        <n v="-65"/>
        <n v="-83.2"/>
        <n v="-117"/>
        <n v="-8.4600000000000009"/>
        <n v="-162.5"/>
        <n v="-16.100000000000001"/>
        <n v="-135.02000000000001"/>
        <n v="642.21"/>
        <n v="-9.31"/>
        <n v="1070.42"/>
        <n v="-130"/>
        <n v="-390"/>
        <n v="897"/>
        <n v="492.45"/>
        <n v="-222.67"/>
        <n v="-104"/>
        <n v="-975"/>
        <n v="-630.5"/>
        <n v="-292.5"/>
        <n v="-143.78"/>
        <n v="-163.09"/>
        <n v="-68.25"/>
        <n v="-725.4"/>
        <n v="-978.27"/>
        <n v="-308.36"/>
        <n v="-666.64"/>
        <n v="-11361.66"/>
        <n v="780"/>
        <n v="-8.75"/>
        <n v="-281.19"/>
        <n v="-617.5"/>
        <n v="-109.88"/>
        <n v="-17.260000000000002"/>
        <n v="-624"/>
        <n v="-70.849999999999994"/>
        <n v="-97.5"/>
        <n v="-691.08"/>
        <n v="945.52"/>
        <n v="-8.4700000000000006"/>
        <n v="-542.08000000000004"/>
        <n v="-183.9"/>
        <n v="778.44"/>
        <n v="-1282.76"/>
        <n v="-1007.5"/>
        <n v="-10.38"/>
        <n v="-284.54000000000002"/>
        <n v="-17.43"/>
        <n v="-817.7"/>
        <n v="-20.37"/>
        <n v="-121.12"/>
        <n v="3127.58"/>
        <n v="-8.33"/>
        <n v="-413.4"/>
        <n v="-87.85"/>
        <n v="-116.3"/>
        <n v="-1023.75"/>
        <n v="-520.17999999999995"/>
        <n v="-127.4"/>
        <n v="-119.65"/>
        <n v="-17323"/>
        <n v="-9500"/>
        <n v="51911.78"/>
        <n v="46716.67"/>
        <n v="1023.72"/>
        <n v="-1023.72"/>
        <n v="1578"/>
        <n v="12336.55"/>
        <n v="4957.82"/>
        <n v="-1578"/>
        <n v="-12336.55"/>
        <n v="-4957.82"/>
        <n v="3903.7"/>
        <n v="4461.8"/>
        <n v="10348"/>
        <n v="9821"/>
        <n v="-9821"/>
        <n v="49287.01"/>
        <n v="5697.18"/>
        <n v="44985.9"/>
        <n v="9473.58"/>
        <n v="10714"/>
        <n v="7607.16"/>
        <n v="8750"/>
        <n v="2916.67"/>
        <n v="2916.66"/>
        <n v="2916.68"/>
        <n v="3246.84"/>
        <n v="242.19"/>
        <n v="1025.54"/>
        <n v="1397.26"/>
        <n v="1477.81"/>
        <n v="1581.37"/>
        <n v="1721.42"/>
        <n v="1905.86"/>
        <n v="-590.63"/>
        <n v="1041.3800000000001"/>
        <n v="-133.88"/>
        <n v="-907.5"/>
        <n v="2427.9"/>
        <n v="-2427.9"/>
        <n v="748.56"/>
        <n v="-748.56"/>
        <n v="740.4"/>
        <n v="123.5"/>
        <n v="-740.4"/>
        <n v="-123.5"/>
        <n v="1761.55"/>
        <n v="172.5"/>
        <n v="-172.5"/>
        <n v="-1761.55"/>
        <n v="237.22"/>
        <n v="2277.9699999999998"/>
        <n v="-2277.9699999999998"/>
        <n v="-237.22"/>
        <n v="809.05"/>
        <n v="1994.35"/>
        <n v="-1994.35"/>
        <n v="-809.05"/>
        <n v="538.9"/>
        <n v="646"/>
        <n v="636.04"/>
        <n v="-646"/>
        <n v="-538.9"/>
        <n v="4188.76"/>
        <n v="896.58"/>
        <n v="-4188.76"/>
        <n v="-636.04"/>
        <n v="1633.97"/>
        <n v="33898.22"/>
        <n v="3788.08"/>
        <n v="-14277"/>
        <n v="-18080"/>
        <n v="6836.16"/>
        <n v="10855.6"/>
        <n v="11189.61"/>
        <n v="-3916.36"/>
        <n v="31300.01"/>
        <n v="-1653.92"/>
        <n v="11026.15"/>
        <n v="4017.46"/>
        <n v="3013.1"/>
        <n v="-3587.19"/>
        <n v="4992.1899999999996"/>
        <n v="23914.58"/>
        <n v="24058.34"/>
        <n v="39120.19"/>
        <n v="4885.2299999999996"/>
        <n v="3055.38"/>
        <n v="3066.34"/>
        <n v="7041.73"/>
        <n v="15747.01"/>
        <n v="38258.43"/>
        <n v="34548.080000000002"/>
        <n v="35642.85"/>
        <n v="32432.05"/>
        <n v="42220.959999999999"/>
        <n v="33453.86"/>
        <n v="37933.75"/>
        <n v="48340.639999999999"/>
        <n v="42665.4"/>
        <n v="48418.33"/>
        <n v="34957.06"/>
        <n v="39932.67"/>
        <n v="6384"/>
        <n v="34671.81"/>
        <n v="55502.69"/>
        <n v="50460.27"/>
        <n v="200000"/>
        <n v="-200000"/>
        <n v="186000"/>
        <n v="-186000"/>
        <n v="114884.38"/>
        <n v="-13700"/>
        <n v="11148.33"/>
        <n v="-16525.21"/>
        <n v="66000"/>
        <n v="-3691.07"/>
        <n v="-1720.54"/>
        <n v="-4000"/>
        <n v="913.33"/>
        <n v="15374.77"/>
        <n v="22637.08"/>
        <n v="2229.64"/>
        <n v="13700"/>
        <n v="-6111.87"/>
        <n v="-11148.33"/>
        <n v="-509.1"/>
        <n v="-913.33"/>
        <n v="13337.04"/>
        <n v="1018.01"/>
        <n v="3751.31"/>
        <n v="1032.24"/>
        <n v="-7742.57"/>
        <n v="4332.8900000000003"/>
        <n v="412.14"/>
        <n v="3021.2"/>
        <n v="12132.57"/>
        <n v="3792.53"/>
        <n v="-4413.16"/>
        <n v="2068.4299999999998"/>
        <n v="2605.0300000000002"/>
        <n v="-4279.3"/>
        <n v="405.2"/>
        <n v="9407.14"/>
        <n v="4065.99"/>
        <n v="1409.95"/>
        <n v="1928.84"/>
        <n v="2023.46"/>
        <n v="-2206.58"/>
        <n v="-8557.25"/>
        <n v="4556.75"/>
        <n v="4606.83"/>
        <n v="3164.36"/>
        <n v="2342.98"/>
        <n v="7742.57"/>
        <n v="4413.16"/>
        <n v="4279.3"/>
        <n v="2206.58"/>
        <n v="8557.25"/>
        <n v="-12474.99"/>
        <n v="-11161.34"/>
        <n v="-11051.39"/>
        <n v="-10790.5"/>
        <n v="-8587.92"/>
        <n v="-8234"/>
        <n v="-7737.86"/>
        <n v="-4728.93"/>
        <n v="81.180000000000007"/>
        <n v="449.6"/>
        <n v="1262.83"/>
        <n v="1698.49"/>
        <n v="2385"/>
        <n v="2520.6"/>
        <n v="3150"/>
        <n v="4056"/>
        <n v="5041.2"/>
        <n v="6300"/>
        <n v="7485"/>
        <n v="7524.57"/>
        <n v="-56179.66"/>
        <n v="7558.83"/>
        <n v="7727.84"/>
        <n v="8234"/>
        <n v="10790.5"/>
        <n v="11161.34"/>
        <n v="12474.99"/>
        <n v="13394.32"/>
        <n v="14277"/>
        <n v="14941.43"/>
        <n v="18080"/>
        <n v="29633.19"/>
        <n v="43417"/>
        <n v="156977.1"/>
        <n v="-477"/>
        <n v="-3263.76"/>
        <n v="-6889.72"/>
        <n v="-2318.35"/>
        <n v="-1133.82"/>
        <n v="-1764.93"/>
        <n v="-3293.9"/>
        <n v="-6697.16"/>
        <n v="13785"/>
        <n v="-1334"/>
        <n v="8686.91"/>
        <n v="6889.72"/>
        <n v="-4990"/>
        <n v="-1788.91"/>
        <n v="-1908"/>
        <n v="5926.91"/>
        <n v="-5926.91"/>
        <n v="1672.71"/>
        <n v="-1672.71"/>
        <n v="2234"/>
        <n v="-2234"/>
        <n v="-1497"/>
        <n v="8939.92"/>
        <n v="2406.8000000000002"/>
        <n v="2.59"/>
        <n v="-6.98"/>
        <n v="-78.14"/>
        <n v="30.27"/>
        <n v="175.78"/>
        <n v="-0.86"/>
        <n v="-0.63"/>
        <n v="73.61"/>
        <n v="-0.35"/>
        <n v="-0.54"/>
        <n v="-1.5"/>
        <n v="-1.34"/>
        <n v="531.63"/>
        <n v="-0.53"/>
        <n v="-1.0900000000000001"/>
        <n v="-1.83"/>
        <n v="-0.94"/>
        <n v="-1.96"/>
        <n v="-0.93"/>
        <n v="-0.38"/>
        <n v="334.5"/>
        <n v="-0.71"/>
        <n v="-0.51"/>
        <n v="-4.79"/>
        <n v="-0.73"/>
        <n v="-2.02"/>
        <n v="-1.1000000000000001"/>
        <n v="190.1"/>
        <n v="-3.88"/>
        <n v="-2.08"/>
        <n v="-1.1399999999999999"/>
        <n v="316.64999999999998"/>
        <n v="-1.35"/>
        <n v="-1534.13"/>
        <n v="373.19"/>
        <n v="546.71"/>
        <n v="16997.34"/>
        <n v="41.16"/>
        <n v="3135.36"/>
        <n v="35.450000000000003"/>
        <n v="19150.97"/>
        <n v="-19150.97"/>
        <n v="2300.48"/>
        <n v="10035.07"/>
        <n v="36.159999999999997"/>
        <n v="10365.77"/>
        <n v="568.13"/>
        <n v="8395.84"/>
        <n v="545"/>
        <n v="17524.8"/>
        <n v="12941.96"/>
        <n v="11623.69"/>
        <n v="17055.3"/>
        <n v="226.55"/>
        <n v="907.5"/>
        <n v="133.88"/>
        <n v="505"/>
        <n v="375"/>
        <n v="-2352"/>
        <n v="-14861"/>
        <n v="-110"/>
        <n v="-0.64"/>
        <n v="275"/>
        <n v="-275"/>
        <n v="203.66"/>
        <n v="525"/>
        <n v="980"/>
        <n v="-5450"/>
        <n v="10519.58"/>
        <n v="7260"/>
        <n v="10697.07"/>
        <n v="7200"/>
        <n v="5413.95"/>
        <n v="5580"/>
        <n v="2372"/>
        <n v="5128"/>
        <n v="150"/>
        <n v="4800"/>
        <n v="5316"/>
        <n v="6290"/>
        <n v="-6000"/>
        <n v="3180"/>
        <n v="4001.38"/>
        <n v="29711.119999999999"/>
        <n v="-28542.25"/>
        <n v="875"/>
        <n v="5450"/>
        <n v="1800"/>
        <n v="920.35"/>
        <n v="2992.8"/>
        <n v="1031.5999999999999"/>
        <n v="1011.84"/>
        <n v="1030.8800000000001"/>
        <n v="4850"/>
        <n v="4750"/>
        <n v="1250"/>
        <n v="3000"/>
        <n v="996"/>
        <n v="1106"/>
        <n v="149"/>
        <n v="1414.59"/>
        <n v="250"/>
        <n v="2000"/>
        <n v="3194.25"/>
        <n v="11.7"/>
        <n v="15.95"/>
        <n v="2.84"/>
        <n v="0.93"/>
        <n v="14.97"/>
        <n v="12.57"/>
        <n v="2.27"/>
        <n v="12.11"/>
        <n v="119"/>
        <n v="2285.67"/>
        <n v="25.85"/>
        <n v="539.01"/>
        <n v="179.4"/>
        <n v="243.55"/>
        <n v="26.68"/>
        <n v="271.52999999999997"/>
        <n v="121.26"/>
        <n v="1554.23"/>
        <n v="26.21"/>
        <n v="261.41000000000003"/>
        <n v="87.36"/>
        <n v="26.7"/>
        <n v="119.32"/>
        <n v="87.04"/>
        <n v="738.13"/>
        <n v="17"/>
        <n v="2995.57"/>
        <n v="101.04"/>
        <n v="106.41"/>
        <n v="1706.69"/>
        <n v="356.96"/>
        <n v="937.74"/>
        <n v="924.09"/>
        <n v="354.95"/>
        <n v="563.08000000000004"/>
        <n v="4430.97"/>
        <n v="1639.75"/>
        <n v="556.44000000000005"/>
        <n v="1247.3599999999999"/>
        <n v="595.84"/>
        <n v="9247.0300000000007"/>
        <n v="2432.31"/>
        <n v="49982.5"/>
        <n v="1527.78"/>
        <n v="41958"/>
        <n v="40000"/>
        <n v="35000"/>
        <n v="769.23"/>
        <n v="2884.62"/>
        <n v="1442.31"/>
        <n v="4769.2299999999996"/>
        <n v="2384.62"/>
        <n v="4173.08"/>
        <n v="6557.69"/>
        <n v="29953.85"/>
        <n v="5961.54"/>
        <n v="25607.91"/>
        <n v="22915.599999999999"/>
        <n v="28232.53"/>
        <n v="28597.91"/>
        <n v="28924.84"/>
        <n v="34147.050000000003"/>
        <n v="31500"/>
        <n v="801.11"/>
        <n v="1989.48"/>
        <n v="720.97"/>
        <n v="1912.1"/>
        <n v="1512.88"/>
        <n v="612.91999999999996"/>
        <n v="477.38"/>
        <n v="1309.43"/>
        <n v="769.21"/>
        <n v="1915.62"/>
        <n v="1776.98"/>
        <n v="715.39"/>
        <n v="696.02"/>
        <n v="1727.05"/>
        <n v="1998.24"/>
        <n v="804.47"/>
        <n v="827.7"/>
        <n v="2058.11"/>
        <n v="1670.26"/>
        <n v="673.96"/>
        <n v="611.1"/>
        <n v="1704.92"/>
        <n v="1507.61"/>
        <n v="528.41999999999996"/>
        <n v="1333.44"/>
        <n v="492.76"/>
        <n v="96.43"/>
        <n v="762.29"/>
        <n v="146.81"/>
        <n v="47.64"/>
        <n v="1835.77"/>
        <n v="724.05"/>
        <n v="1668.96"/>
        <n v="660.09"/>
        <n v="687.13"/>
        <n v="1739.47"/>
        <n v="1810.28"/>
        <n v="714.29"/>
        <n v="824.38"/>
        <n v="2097.36"/>
        <n v="-254.34"/>
        <n v="1698.15"/>
        <n v="67"/>
        <n v="69"/>
        <n v="73.73"/>
        <n v="75.87"/>
        <n v="71.59"/>
        <n v="67.31"/>
        <n v="65.17"/>
        <n v="79.86"/>
        <n v="15600"/>
        <n v="640"/>
        <n v="273.95"/>
        <n v="431.92"/>
        <n v="202.48"/>
        <n v="7.65"/>
        <n v="69.25"/>
        <n v="30"/>
        <n v="46.1"/>
        <n v="69.95"/>
        <n v="132.06"/>
        <n v="96.81"/>
        <n v="-106.49"/>
        <n v="2443.8200000000002"/>
        <n v="139.1"/>
        <n v="323.07"/>
        <n v="1179.3800000000001"/>
        <n v="347.83"/>
        <n v="725.54"/>
        <n v="619.22"/>
        <n v="253.48"/>
        <n v="246.59"/>
        <n v="442.31"/>
        <n v="318.29000000000002"/>
        <n v="84"/>
        <n v="24.3"/>
        <n v="178"/>
        <n v="24.03"/>
        <n v="17.5"/>
        <n v="5"/>
        <n v="24.48"/>
        <n v="19"/>
        <n v="22.77"/>
        <n v="22.71"/>
        <n v="24.37"/>
        <n v="12.5"/>
        <n v="24.91"/>
        <n v="26.04"/>
        <n v="1534.13"/>
        <n v="-0.81"/>
        <n v="-1.17"/>
        <n v="-0.84"/>
        <n v="-1.1499999999999999"/>
        <n v="226.33"/>
        <n v="38.99"/>
        <n v="-1.85"/>
        <n v="-1.57"/>
        <n v="-0.95"/>
        <n v="21.5"/>
        <n v="25.93"/>
        <n v="23.82"/>
        <n v="23.85"/>
        <n v="357.46"/>
        <n v="-0.96"/>
        <n v="-1.55"/>
        <n v="-134.28"/>
        <n v="-665.9"/>
        <n v="-0.6"/>
        <n v="-1.73"/>
        <n v="43.19"/>
        <n v="-0.65"/>
        <n v="23.36"/>
        <n v="20.18"/>
        <n v="196.92"/>
        <n v="25.67"/>
        <n v="20.260000000000002"/>
        <n v="33.9"/>
        <n v="20.37"/>
        <n v="-3.27"/>
        <n v="24.44"/>
        <n v="-0.87"/>
        <n v="20.49"/>
        <n v="-1.19"/>
        <n v="20.34"/>
        <n v="-2.86"/>
        <n v="-2.11"/>
        <n v="-0.82"/>
        <n v="23.93"/>
        <n v="20.41"/>
        <n v="25.73"/>
        <n v="23.75"/>
        <n v="-1.33"/>
        <n v="-2.4"/>
        <n v="-1.2"/>
        <n v="327.48"/>
        <n v="23.44"/>
        <n v="20.07"/>
        <n v="25"/>
        <n v="-6.4"/>
        <n v="-0.8"/>
        <n v="23.3"/>
        <n v="4.01"/>
        <n v="25.36"/>
        <n v="-4"/>
        <n v="19.98"/>
        <n v="5.86"/>
        <n v="-3.55"/>
        <n v="23.42"/>
        <n v="20.16"/>
        <n v="-3.54"/>
        <n v="23.76"/>
        <n v="20.36"/>
        <n v="25.86"/>
        <n v="10.210000000000001"/>
        <n v="-4.04"/>
        <n v="-4.07"/>
        <n v="340.8"/>
        <n v="355.77"/>
        <n v="23.81"/>
        <n v="20.58"/>
        <n v="23.91"/>
        <n v="20.67"/>
        <n v="-0.83"/>
        <n v="20.440000000000001"/>
        <n v="-1.56"/>
        <n v="25.71"/>
        <n v="8.11"/>
        <n v="27.71"/>
        <n v="65"/>
        <n v="449.99"/>
        <n v="1789.98"/>
        <n v="1969.97"/>
        <n v="25.16"/>
        <n v="21.37"/>
        <n v="64.099999999999994"/>
        <n v="40"/>
        <n v="1496.42"/>
        <n v="-1416.42"/>
        <n v="225"/>
        <n v="1795.92"/>
        <n v="35.25"/>
        <n v="1416.42"/>
        <n v="-1795.92"/>
        <n v="1522.37"/>
        <n v="-1563.75"/>
        <n v="1563.75"/>
        <n v="1548.12"/>
        <n v="65.06"/>
        <n v="900"/>
        <n v="123.82"/>
        <n v="2250"/>
        <n v="2163"/>
        <n v="134.1"/>
        <n v="2188.75"/>
        <n v="47.84"/>
        <n v="129.55000000000001"/>
        <n v="39.450000000000003"/>
        <n v="16"/>
        <n v="132.80000000000001"/>
        <n v="1211.96"/>
        <n v="1583.33"/>
        <n v="473.89"/>
        <n v="527.82000000000005"/>
        <n v="30.68"/>
        <n v="53.7"/>
        <n v="157.81"/>
        <n v="1760.31"/>
        <n v="33"/>
        <n v="1767.85"/>
        <n v="-592.79999999999995"/>
        <n v="2385.7399999999998"/>
        <n v="-455.67"/>
        <n v="6131.39"/>
        <n v="3326.02"/>
        <n v="3253.45"/>
        <n v="-2186.58"/>
        <n v="2648.23"/>
        <n v="-283.66000000000003"/>
        <n v="-5.3"/>
        <n v="-231.6"/>
        <n v="-8841.33"/>
        <n v="5241.9799999999996"/>
        <n v="583.04"/>
        <n v="0.14000000000000001"/>
        <n v="-2364.0700000000002"/>
        <n v="-9977.66"/>
        <n v="2351.91"/>
        <n v="-5.03"/>
        <n v="-211.84"/>
        <n v="-2606.9"/>
        <n v="4683.3100000000004"/>
        <n v="-694.25"/>
        <n v="5082.92"/>
        <n v="-1247.45"/>
        <n v="17.95"/>
        <n v="1378.32"/>
        <n v="0.19"/>
        <n v="-5.48"/>
        <n v="-230.88"/>
        <n v="-8134.19"/>
        <n v="-45.34"/>
        <n v="-1880.77"/>
        <n v="0.12"/>
        <n v="-122.24"/>
        <n v="-5.27"/>
        <n v="-5.21"/>
        <n v="10571.33"/>
        <n v="0.25"/>
        <n v="-9570.86"/>
        <n v="-5.37"/>
        <n v="266.08"/>
        <n v="0.21"/>
        <n v="-1841.59"/>
        <n v="-72.209999999999994"/>
        <n v="-1974"/>
        <n v="9563.6"/>
        <n v="-1674.94"/>
        <n v="75.69"/>
        <n v="-5.91"/>
        <n v="16058.43"/>
        <n v="0.48"/>
        <n v="486.9"/>
        <n v="0.52"/>
        <n v="0.28999999999999998"/>
        <n v="1012.6"/>
        <n v="-598.36"/>
        <n v="-7.04"/>
        <n v="-1699.45"/>
        <n v="0.32"/>
        <n v="-573.24"/>
        <n v="-6.53"/>
        <n v="0.5"/>
        <n v="0.43"/>
        <n v="-3839.85"/>
        <n v="468.45"/>
        <n v="-6.93"/>
        <n v="-6.32"/>
        <n v="-6.35"/>
        <n v="-95.2"/>
        <n v="0.26"/>
        <n v="0.4"/>
        <n v="-4796.55"/>
        <n v="0.44"/>
        <n v="-0.68"/>
        <n v="-10.69"/>
        <n v="-5.86"/>
        <n v="0.16"/>
        <n v="-5.18"/>
        <n v="-4185.9399999999996"/>
        <n v="-4767.95"/>
        <n v="-6.67"/>
        <n v="-5.26"/>
        <n v="-1716.81"/>
        <n v="-6.44"/>
        <n v="0.86"/>
        <n v="-5.49"/>
        <n v="-5.34"/>
        <n v="0.22"/>
        <n v="-8647.0499999999993"/>
        <n v="-4989"/>
        <n v="-5.41"/>
        <n v="2703.66"/>
        <n v="-6.73"/>
        <n v="1845.11"/>
        <n v="-4405.8"/>
        <n v="-5.07"/>
        <n v="1.61"/>
        <n v="0.2"/>
        <n v="-1931.52"/>
        <n v="2253.58"/>
        <n v="-6.36"/>
        <n v="-1.01"/>
        <n v="73.03"/>
        <n v="-4.9800000000000004"/>
        <n v="0.89"/>
        <n v="1861.8"/>
        <n v="-5.16"/>
        <n v="0.92"/>
        <n v="0.13"/>
        <n v="-5.36"/>
        <n v="-16349.42"/>
        <n v="-6.86"/>
        <n v="-2587.9299999999998"/>
        <n v="-2.71"/>
        <n v="-5.58"/>
        <n v="-7060"/>
        <n v="-5.67"/>
        <n v="560.94000000000005"/>
        <n v="-23496"/>
        <n v="0.23"/>
        <n v="-5.44"/>
        <n v="-428.37"/>
        <n v="2427.91"/>
        <n v="0.41"/>
        <n v="-6.71"/>
        <n v="10431.42"/>
        <n v="-631"/>
        <n v="7.32"/>
        <n v="2.83"/>
        <n v="5.16"/>
        <n v="-4834.17"/>
        <n v="-14316.8"/>
        <n v="4834.17"/>
        <n v="14316.8"/>
        <n v="-3116"/>
        <n v="-0.01"/>
        <n v="0.01"/>
        <n v="3348.36"/>
        <n v="3562.5"/>
        <n v="195.89"/>
        <n v="2686.21"/>
        <n v="2138.46"/>
        <n v="1930.46"/>
        <n v="2196.5500000000002"/>
        <n v="-16058.43"/>
        <n v="4162.6400000000003"/>
        <n v="-584.91999999999996"/>
        <n v="1263.93"/>
        <n v="2068.15"/>
        <n v="2373.5700000000002"/>
        <n v="4040.87"/>
        <n v="429.71"/>
        <n v="791.85"/>
        <n v="1462.46"/>
        <n v="2488.63"/>
        <n v="-1783.34"/>
        <n v="6123.28"/>
        <n v="628.12"/>
        <n v="-34.96"/>
        <n v="1863.75"/>
        <n v="-253.42"/>
        <n v="1428.18"/>
        <n v="0.76"/>
        <n v="1829.73"/>
        <n v="2849.35"/>
        <n v="2161.9699999999998"/>
        <n v="-1808.7"/>
        <n v="1768.69"/>
        <n v="1236.3900000000001"/>
        <n v="-604.09"/>
        <n v="1229.31"/>
        <n v="14221.66"/>
        <n v="809.99"/>
        <n v="799.12"/>
        <n v="6886.61"/>
        <n v="1860.41"/>
        <n v="4215.6000000000004"/>
        <n v="7988.4"/>
      </sharedItems>
    </cacheField>
    <cacheField name="Balance" numFmtId="167">
      <sharedItems containsSemiMixedTypes="0" containsString="0" containsNumber="1" minValue="-2484767.2999999998" maxValue="1827628.35"/>
    </cacheField>
    <cacheField name="Absolute Value" numFmtId="0">
      <sharedItems containsSemiMixedTypes="0" containsString="0" containsNumber="1" minValue="0" maxValue="47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29">
  <r>
    <x v="0"/>
    <d v="2022-04-01T00:00:00"/>
    <s v="Journal Entry"/>
    <n v="1139"/>
    <s v="No"/>
    <m/>
    <s v="Payment - Cesar Lopez Inv. # 203"/>
    <s v="-Split-"/>
    <n v="-10718.74"/>
    <n v="221319.51"/>
  </r>
  <r>
    <x v="0"/>
    <d v="2022-04-07T00:00:00"/>
    <s v="Credit Card Payment"/>
    <m/>
    <s v="No"/>
    <m/>
    <s v="Funds transfer to credit card payment."/>
    <s v="2050 TD Visa (4774)"/>
    <n v="-8426.2000000000007"/>
    <n v="212893.31"/>
  </r>
  <r>
    <x v="0"/>
    <d v="2022-04-07T00:00:00"/>
    <s v="Deposit"/>
    <m/>
    <s v="No"/>
    <m/>
    <s v="Transfer the $200k from Fogler’s trust account to Xemoto’s bank account"/>
    <s v="1020 Fogler Trust"/>
    <n v="200000"/>
    <n v="412893.31"/>
  </r>
  <r>
    <x v="0"/>
    <d v="2022-04-11T00:00:00"/>
    <s v="Bill Payment (Cheque)"/>
    <n v="58"/>
    <s v="No"/>
    <s v="Branson Corporate Services Ltd."/>
    <s v="Pmt to Inv# 746, 747 &amp; 767"/>
    <s v="2000 Accounts Payable"/>
    <n v="-8475"/>
    <n v="404418.31"/>
  </r>
  <r>
    <x v="0"/>
    <d v="2022-04-11T00:00:00"/>
    <s v="Bill Payment (Cheque)"/>
    <n v="59"/>
    <s v="No"/>
    <s v="Fogler, Rubinoff LLP"/>
    <s v="Pmt to Inv# 22203154"/>
    <s v="2000 Accounts Payable"/>
    <n v="-22073.57"/>
    <n v="382344.74"/>
  </r>
  <r>
    <x v="0"/>
    <d v="2022-04-11T00:00:00"/>
    <s v="Bill Payment (Cheque)"/>
    <n v="63"/>
    <s v="No"/>
    <s v="Ext. Marketing Inc"/>
    <s v="Pmt to Inv# 3840 &amp; 3852"/>
    <s v="2000 Accounts Payable"/>
    <n v="-6215"/>
    <n v="376129.74"/>
  </r>
  <r>
    <x v="0"/>
    <d v="2022-04-11T00:00:00"/>
    <s v="Bill Payment (Cheque)"/>
    <n v="60"/>
    <s v="No"/>
    <s v="Hub Technology Group"/>
    <s v="Pmt to Inv# AR39668, AR39673, AR39667"/>
    <s v="2000 Accounts Payable"/>
    <n v="-1870.73"/>
    <n v="374259.01"/>
  </r>
  <r>
    <x v="0"/>
    <d v="2022-04-11T00:00:00"/>
    <s v="Bill Payment (Cheque)"/>
    <n v="61"/>
    <s v="No"/>
    <s v="Logos IT Solutions Inc"/>
    <s v="Pmt to Inv# 373"/>
    <s v="2000 Accounts Payable"/>
    <n v="-1243"/>
    <n v="373016.01"/>
  </r>
  <r>
    <x v="0"/>
    <d v="2022-04-11T00:00:00"/>
    <s v="Bill Payment (Cheque)"/>
    <n v="62"/>
    <s v="No"/>
    <s v="Scott Newlands Creative"/>
    <s v="Pmt to Inv# XEMMAR22"/>
    <s v="2000 Accounts Payable"/>
    <n v="-2486"/>
    <n v="370530.01"/>
  </r>
  <r>
    <x v="0"/>
    <d v="2022-04-12T00:00:00"/>
    <s v="Journal Entry"/>
    <n v="1155"/>
    <s v="No"/>
    <m/>
    <s v="Payment - Ellenoff Grossman Sch Stm # 399558 &amp; 402589"/>
    <s v="-Split-"/>
    <n v="-27093.39"/>
    <n v="343436.62"/>
  </r>
  <r>
    <x v="0"/>
    <d v="2022-04-13T00:00:00"/>
    <s v="Credit Card Payment"/>
    <m/>
    <s v="No"/>
    <m/>
    <s v="Funds transfer to credit card payment."/>
    <s v="2050 TD Visa (4774)"/>
    <n v="-7405.46"/>
    <n v="336031.16"/>
  </r>
  <r>
    <x v="0"/>
    <d v="2022-04-13T00:00:00"/>
    <s v="Journal Entry"/>
    <n v="1156"/>
    <s v="No"/>
    <m/>
    <s v="Payment - Stepwise Sp Zoo Inv# 10-03-2022 (50% of the total)"/>
    <s v="-Split-"/>
    <n v="-14666.02"/>
    <n v="321365.14"/>
  </r>
  <r>
    <x v="0"/>
    <d v="2022-04-14T00:00:00"/>
    <s v="Journal Entry"/>
    <n v="1158"/>
    <s v="No"/>
    <m/>
    <s v="Payment - Stepwise Sp Zoo Inv# 10-03-2022 (Second half)"/>
    <s v="-Split-"/>
    <n v="-14593.45"/>
    <n v="306771.69"/>
  </r>
  <r>
    <x v="0"/>
    <d v="2022-04-15T00:00:00"/>
    <s v="Bill Payment (Cheque)"/>
    <s v="Direct"/>
    <s v="No"/>
    <s v="ADP Canada"/>
    <s v="April 15, 2022"/>
    <s v="2000 Accounts Payable"/>
    <n v="-39081.93"/>
    <n v="267689.76"/>
  </r>
  <r>
    <x v="0"/>
    <d v="2022-04-21T00:00:00"/>
    <s v="Cheque Expense"/>
    <s v="Direct"/>
    <s v="No"/>
    <m/>
    <s v="WPS Billing"/>
    <s v="6501 Bank charges"/>
    <n v="-84"/>
    <n v="267605.76000000001"/>
  </r>
  <r>
    <x v="0"/>
    <d v="2022-04-27T00:00:00"/>
    <s v="Bill Payment (Cheque)"/>
    <s v="WIRE"/>
    <s v="No"/>
    <s v="PKF Antares Professional Corporation"/>
    <s v="Pmt to Inv# 9022"/>
    <s v="2000 Accounts Payable"/>
    <n v="-21000"/>
    <n v="246605.76"/>
  </r>
  <r>
    <x v="0"/>
    <d v="2022-04-28T00:00:00"/>
    <s v="Bill Payment (Cheque)"/>
    <n v="74"/>
    <s v="No"/>
    <s v="Jared Berman"/>
    <s v="Outreach Coordinators  - April 2022 + Bonus Performer"/>
    <s v="2000 Accounts Payable"/>
    <n v="-800"/>
    <n v="245805.76"/>
  </r>
  <r>
    <x v="0"/>
    <d v="2022-04-28T00:00:00"/>
    <s v="Bill Payment (Cheque)"/>
    <n v="65"/>
    <s v="No"/>
    <s v="Alyssa Westreich"/>
    <s v="Voided - Outreach Coordinators  April 2022 + Bonus Performer (The cheque wasn't printed correctly)"/>
    <s v="2000 Accounts Payable"/>
    <n v="0"/>
    <n v="245805.76"/>
  </r>
  <r>
    <x v="0"/>
    <d v="2022-04-28T00:00:00"/>
    <s v="Bill Payment (Cheque)"/>
    <n v="76"/>
    <s v="No"/>
    <s v="Stephen Feldman"/>
    <s v="Expense Report April 2022 (Health Insurance)"/>
    <s v="2000 Accounts Payable"/>
    <n v="-600"/>
    <n v="245205.76000000001"/>
  </r>
  <r>
    <x v="0"/>
    <d v="2022-04-28T00:00:00"/>
    <s v="Bill Payment (Cheque)"/>
    <n v="66"/>
    <s v="No"/>
    <s v="Danny Berg"/>
    <s v="Voided - Outreach Coordinators  April 2022 + Bonus Performer (The cheque wasn't printed correctly)"/>
    <s v="2000 Accounts Payable"/>
    <n v="0"/>
    <n v="245205.76000000001"/>
  </r>
  <r>
    <x v="0"/>
    <d v="2022-04-28T00:00:00"/>
    <s v="Journal Entry"/>
    <n v="1163"/>
    <s v="No"/>
    <m/>
    <s v="Payment - Cesar Lopez Inv. # 204"/>
    <s v="-Split-"/>
    <n v="-10981.23"/>
    <n v="234224.53"/>
  </r>
  <r>
    <x v="0"/>
    <d v="2022-04-28T00:00:00"/>
    <s v="Bill Payment (Cheque)"/>
    <n v="75"/>
    <s v="No"/>
    <s v="Noah Ryan Westreich"/>
    <s v="Outreach Coordinators  - April 2022"/>
    <s v="2000 Accounts Payable"/>
    <n v="-3200"/>
    <n v="231024.53"/>
  </r>
  <r>
    <x v="0"/>
    <d v="2022-04-28T00:00:00"/>
    <s v="Bill Payment (Cheque)"/>
    <n v="73"/>
    <s v="No"/>
    <s v="Foundation Markets Inc"/>
    <s v="Pmt to Inv# 602"/>
    <s v="2000 Accounts Payable"/>
    <n v="-7400"/>
    <n v="223624.53"/>
  </r>
  <r>
    <x v="0"/>
    <d v="2022-04-28T00:00:00"/>
    <s v="Bill Payment (Cheque)"/>
    <n v="77"/>
    <s v="No"/>
    <s v="Right Path Advisory"/>
    <s v="Pmt to Inv# RPA1086"/>
    <s v="2000 Accounts Payable"/>
    <n v="-8203.7999999999993"/>
    <n v="215420.73"/>
  </r>
  <r>
    <x v="0"/>
    <d v="2022-04-28T00:00:00"/>
    <s v="Bill Payment (Cheque)"/>
    <n v="69"/>
    <s v="No"/>
    <s v="Noah Ryan Westreich"/>
    <s v="Voided - Outreach Coordinators  April 2022 (The cheque wasn't printed correctly)"/>
    <s v="2000 Accounts Payable"/>
    <n v="0"/>
    <n v="215420.73"/>
  </r>
  <r>
    <x v="0"/>
    <d v="2022-04-28T00:00:00"/>
    <s v="Bill Payment (Cheque)"/>
    <n v="70"/>
    <s v="No"/>
    <s v="Stephen Feldman"/>
    <s v="Voided - Expense Report April 2022 (Health Insurance) (The cheque wasn't printed correctly)"/>
    <s v="2000 Accounts Payable"/>
    <n v="0"/>
    <n v="215420.73"/>
  </r>
  <r>
    <x v="0"/>
    <d v="2022-04-28T00:00:00"/>
    <s v="Bill Payment (Cheque)"/>
    <n v="71"/>
    <s v="No"/>
    <s v="Alyssa Westreich"/>
    <s v="Outreach Coordinators  - April 2022 + Bonus Performer"/>
    <s v="2000 Accounts Payable"/>
    <n v="-850"/>
    <n v="214570.73"/>
  </r>
  <r>
    <x v="0"/>
    <d v="2022-04-28T00:00:00"/>
    <s v="Bill Payment (Cheque)"/>
    <n v="68"/>
    <s v="No"/>
    <s v="Jared Berman"/>
    <s v="Voided - Outreach Coordinators  April 2022 + Bonus Performer (The cheque wasn't printed correctly)"/>
    <s v="2000 Accounts Payable"/>
    <n v="0"/>
    <n v="214570.73"/>
  </r>
  <r>
    <x v="0"/>
    <d v="2022-04-28T00:00:00"/>
    <s v="Bill Payment (Cheque)"/>
    <n v="67"/>
    <s v="No"/>
    <s v="Foundation Markets Inc"/>
    <s v="Voided - Pmt to Inv# 602 (The cheque wasn't printed correctly)"/>
    <s v="2000 Accounts Payable"/>
    <n v="0"/>
    <n v="214570.73"/>
  </r>
  <r>
    <x v="0"/>
    <d v="2022-04-28T00:00:00"/>
    <s v="Bill Payment (Cheque)"/>
    <n v="72"/>
    <s v="No"/>
    <s v="Danny Berg"/>
    <s v="Outreach Coordinators  - April 2022 + Bonus Performer"/>
    <s v="2000 Accounts Payable"/>
    <n v="-900"/>
    <n v="213670.73"/>
  </r>
  <r>
    <x v="0"/>
    <d v="2022-04-29T00:00:00"/>
    <s v="Bill Payment (Cheque)"/>
    <s v="Direct"/>
    <s v="No"/>
    <s v="ADP Canada"/>
    <s v="April 30, 2022"/>
    <s v="2000 Accounts Payable"/>
    <n v="-38607.730000000003"/>
    <n v="175063"/>
  </r>
  <r>
    <x v="0"/>
    <d v="2022-05-02T00:00:00"/>
    <s v="Bill Payment (Cheque)"/>
    <n v="79"/>
    <s v="No"/>
    <s v="Hub Technology Group"/>
    <s v="Pmt to Inv# AR40909 &amp; AR40910"/>
    <s v="2000 Accounts Payable"/>
    <n v="-1736.15"/>
    <n v="173326.85"/>
  </r>
  <r>
    <x v="0"/>
    <d v="2022-05-02T00:00:00"/>
    <s v="Bill Payment (Cheque)"/>
    <n v="78"/>
    <s v="No"/>
    <s v="Branson Corporate Services Ltd."/>
    <s v="Pmt to Inv# 791"/>
    <s v="2000 Accounts Payable"/>
    <n v="-5650"/>
    <n v="167676.85"/>
  </r>
  <r>
    <x v="0"/>
    <d v="2022-05-04T00:00:00"/>
    <s v="Payment"/>
    <m/>
    <s v="No"/>
    <s v="Frontier Merchant Capital Group"/>
    <s v="Deposit Inv# 1006"/>
    <s v="1100 Accounts Receivables"/>
    <n v="4583.28"/>
    <n v="172260.13"/>
  </r>
  <r>
    <x v="0"/>
    <d v="2022-05-05T00:00:00"/>
    <s v="Cheque Expense"/>
    <s v="WIRE"/>
    <s v="No"/>
    <s v="Ellenoff Grossman &amp; Schole LLP (USD)"/>
    <s v="Pmt to Inv# 407088 &amp; 408263"/>
    <s v="-Split-"/>
    <n v="-22080.98"/>
    <n v="150179.15"/>
  </r>
  <r>
    <x v="0"/>
    <d v="2022-05-05T00:00:00"/>
    <s v="Cheque Expense"/>
    <s v="WIRE"/>
    <s v="No"/>
    <s v="KnowBe4, Inc  (USD)"/>
    <s v="Pmt to Inv # INV181605"/>
    <s v="-Split-"/>
    <n v="-2413.04"/>
    <n v="147766.10999999999"/>
  </r>
  <r>
    <x v="0"/>
    <d v="2022-05-11T00:00:00"/>
    <s v="Bill Payment (Cheque)"/>
    <s v="Direct"/>
    <s v="No"/>
    <s v="ADP Canada"/>
    <s v="May 15, 2022"/>
    <s v="2000 Accounts Payable"/>
    <n v="-38258.43"/>
    <n v="109507.68"/>
  </r>
  <r>
    <x v="0"/>
    <d v="2022-05-19T00:00:00"/>
    <s v="Bill Payment (Cheque)"/>
    <s v="EFT"/>
    <s v="No"/>
    <s v="EXT Digital Inc"/>
    <s v="Pmt to Inv# 1022 &amp; 1023"/>
    <s v="2000 Accounts Payable"/>
    <n v="-22038.98"/>
    <n v="87468.7"/>
  </r>
  <r>
    <x v="0"/>
    <d v="2022-05-24T00:00:00"/>
    <s v="Cheque Expense"/>
    <s v="SC"/>
    <s v="No"/>
    <s v="TD Bank"/>
    <s v="WPS Billing"/>
    <s v="6501 Bank charges"/>
    <n v="-178"/>
    <n v="87290.7"/>
  </r>
  <r>
    <x v="0"/>
    <d v="2022-05-24T00:00:00"/>
    <s v="Credit Card Payment"/>
    <m/>
    <s v="No"/>
    <m/>
    <s v="Funds transfer to credit card payment."/>
    <s v="2050 TD Visa (4774)"/>
    <n v="-6250.65"/>
    <n v="81040.05"/>
  </r>
  <r>
    <x v="0"/>
    <d v="2022-05-27T00:00:00"/>
    <s v="Bill Payment (Cheque)"/>
    <n v="89"/>
    <s v="No"/>
    <s v="Branson Corporate Services Ltd."/>
    <s v="Pmt to Inv# 812"/>
    <s v="2000 Accounts Payable"/>
    <n v="-5650"/>
    <n v="75390.05"/>
  </r>
  <r>
    <x v="0"/>
    <d v="2022-05-27T00:00:00"/>
    <s v="Bill Payment (Cheque)"/>
    <n v="88"/>
    <s v="No"/>
    <s v="Stephen Feldman"/>
    <s v="Voided - Expense Report May 2022 (Health Insurance) - It will be paid by EFT"/>
    <s v="2000 Accounts Payable"/>
    <n v="0"/>
    <n v="75390.05"/>
  </r>
  <r>
    <x v="0"/>
    <d v="2022-05-27T00:00:00"/>
    <s v="Bill Payment (Cheque)"/>
    <n v="87"/>
    <s v="No"/>
    <s v="Noah Ryan Westreich"/>
    <s v="Outreach Coordinator - May 2022"/>
    <s v="2000 Accounts Payable"/>
    <n v="-619.35"/>
    <n v="74770.7"/>
  </r>
  <r>
    <x v="0"/>
    <d v="2022-05-27T00:00:00"/>
    <s v="Bill Payment (Cheque)"/>
    <n v="84"/>
    <s v="No"/>
    <s v="Jared Berman"/>
    <s v="Outreach Coordinator - May 2022"/>
    <s v="2000 Accounts Payable"/>
    <n v="-1000"/>
    <n v="73770.7"/>
  </r>
  <r>
    <x v="0"/>
    <d v="2022-05-27T00:00:00"/>
    <s v="Bill Payment (Cheque)"/>
    <n v="83"/>
    <s v="No"/>
    <s v="Danny Berg"/>
    <s v="Outreach Coordinator - May 2022"/>
    <s v="2000 Accounts Payable"/>
    <n v="-1000"/>
    <n v="72770.7"/>
  </r>
  <r>
    <x v="0"/>
    <d v="2022-05-27T00:00:00"/>
    <s v="Bill Payment (Cheque)"/>
    <n v="85"/>
    <s v="No"/>
    <s v="Joshua Fraser"/>
    <s v="Outreach Coordinator - May 2022"/>
    <s v="2000 Accounts Payable"/>
    <n v="-2500"/>
    <n v="70270.7"/>
  </r>
  <r>
    <x v="0"/>
    <d v="2022-05-27T00:00:00"/>
    <s v="Bill Payment (Cheque)"/>
    <n v="82"/>
    <s v="No"/>
    <s v="Ben Daniels"/>
    <s v="Outreach Coordinator - May 2022"/>
    <s v="2000 Accounts Payable"/>
    <n v="-2500"/>
    <n v="67770.7"/>
  </r>
  <r>
    <x v="0"/>
    <d v="2022-05-27T00:00:00"/>
    <s v="Bill Payment (Cheque)"/>
    <n v="81"/>
    <s v="No"/>
    <s v="Alyssa Westreich"/>
    <s v="Outreach Coordinator - May 2022"/>
    <s v="2000 Accounts Payable"/>
    <n v="-314.52"/>
    <n v="67456.179999999993"/>
  </r>
  <r>
    <x v="0"/>
    <d v="2022-05-27T00:00:00"/>
    <s v="Bill Payment (Cheque)"/>
    <n v="80"/>
    <s v="No"/>
    <s v="2427183 Ontario Ltd"/>
    <s v="Pmt to Inv# 2022-26"/>
    <s v="2000 Accounts Payable"/>
    <n v="-678"/>
    <n v="66778.179999999993"/>
  </r>
  <r>
    <x v="0"/>
    <d v="2022-05-27T00:00:00"/>
    <s v="Bill Payment (Cheque)"/>
    <n v="86"/>
    <s v="No"/>
    <s v="Lauren Lobo"/>
    <s v="Outreach Coordinator - May 2022"/>
    <s v="2000 Accounts Payable"/>
    <n v="-741.94"/>
    <n v="66036.240000000005"/>
  </r>
  <r>
    <x v="0"/>
    <d v="2022-05-30T00:00:00"/>
    <s v="Bill Payment (Cheque)"/>
    <s v="EFT"/>
    <s v="No"/>
    <s v="Right Path Advisory"/>
    <s v="Pmt to Inv# RPA1087"/>
    <s v="2000 Accounts Payable"/>
    <n v="-8136"/>
    <n v="57900.24"/>
  </r>
  <r>
    <x v="0"/>
    <d v="2022-05-30T00:00:00"/>
    <s v="Bill Payment (Cheque)"/>
    <n v="91"/>
    <s v="No"/>
    <s v="Bhavay Nagpal"/>
    <s v="Outreach Coordinator - May 2022"/>
    <s v="2000 Accounts Payable"/>
    <n v="-1000"/>
    <n v="56900.24"/>
  </r>
  <r>
    <x v="0"/>
    <d v="2022-05-30T00:00:00"/>
    <s v="Bill Payment (Cheque)"/>
    <n v="90"/>
    <s v="No"/>
    <s v="Ryan Bilodeau."/>
    <s v="Pmt to Inv# 191"/>
    <s v="2000 Accounts Payable"/>
    <n v="-912.2"/>
    <n v="55988.04"/>
  </r>
  <r>
    <x v="0"/>
    <d v="2022-05-30T00:00:00"/>
    <s v="Bill Payment (Cheque)"/>
    <s v="EFT"/>
    <s v="No"/>
    <s v="Stephen Feldman"/>
    <s v="Pmt to Expense R - May 22"/>
    <s v="2000 Accounts Payable"/>
    <n v="-600"/>
    <n v="55388.04"/>
  </r>
  <r>
    <x v="0"/>
    <d v="2022-05-30T00:00:00"/>
    <s v="Deposit"/>
    <m/>
    <s v="No"/>
    <s v="Randall Craig"/>
    <s v="Issuance of 400,000 shares at $0.05 to Randall Craig (Tranche 3 financing)"/>
    <s v="2900 Shares to be Issued"/>
    <n v="20000"/>
    <n v="75388.039999999994"/>
  </r>
  <r>
    <x v="0"/>
    <d v="2022-05-30T00:00:00"/>
    <s v="Bill Payment (Cheque)"/>
    <s v="EFT"/>
    <s v="No"/>
    <s v="Scott Newlands Creative"/>
    <s v="Pmt to Inv# XEMAPR22"/>
    <s v="2000 Accounts Payable"/>
    <n v="-2260"/>
    <n v="73128.039999999994"/>
  </r>
  <r>
    <x v="0"/>
    <d v="2022-05-31T00:00:00"/>
    <s v="Bill Payment (Cheque)"/>
    <s v="Direct"/>
    <s v="No"/>
    <s v="ADP Canada"/>
    <s v="May 31,  2022"/>
    <s v="2000 Accounts Payable"/>
    <n v="-35642.85"/>
    <n v="37485.19"/>
  </r>
  <r>
    <x v="0"/>
    <d v="2022-06-03T00:00:00"/>
    <s v="Deposit"/>
    <m/>
    <s v="No"/>
    <m/>
    <s v="HST refund for the period of Jan to Mar 2022"/>
    <s v="-Split-"/>
    <n v="24301.279999999999"/>
    <n v="61786.47"/>
  </r>
  <r>
    <x v="0"/>
    <d v="2022-06-06T00:00:00"/>
    <s v="Credit Card Payment"/>
    <m/>
    <s v="No"/>
    <m/>
    <s v="Funds transfer to credit card payment."/>
    <s v="2050 TD Visa (4774)"/>
    <n v="-5000"/>
    <n v="56786.47"/>
  </r>
  <r>
    <x v="0"/>
    <d v="2022-06-09T00:00:00"/>
    <s v="Deposit"/>
    <m/>
    <s v="No"/>
    <s v="2674779 Ontario Limited"/>
    <s v="Funds received from Brian Presement for subscription (3rd Tranche)"/>
    <s v="2900 Shares to be Issued"/>
    <n v="50000"/>
    <n v="106786.47"/>
  </r>
  <r>
    <x v="0"/>
    <d v="2022-06-09T00:00:00"/>
    <s v="Cheque Expense"/>
    <s v="EFT"/>
    <s v="No"/>
    <s v="Stepwise Sp. z o.o. (USD)"/>
    <s v="Payment First Half - Stepwise Inv# 8-04-2022"/>
    <s v="-Split-"/>
    <n v="-19953.310000000001"/>
    <n v="86833.16"/>
  </r>
  <r>
    <x v="0"/>
    <d v="2022-06-15T00:00:00"/>
    <s v="Deposit"/>
    <m/>
    <s v="No"/>
    <m/>
    <s v="Payment received for Cymat Technologies - Inv# 1010"/>
    <s v="-Split-"/>
    <n v="8440.5499999999993"/>
    <n v="95273.71"/>
  </r>
  <r>
    <x v="0"/>
    <d v="2022-06-15T00:00:00"/>
    <s v="Bill Payment (Cheque)"/>
    <s v="Direct"/>
    <s v="No"/>
    <s v="ADP Canada"/>
    <s v="Jun 15, 2022"/>
    <s v="2000 Accounts Payable"/>
    <n v="-51911.78"/>
    <n v="43361.93"/>
  </r>
  <r>
    <x v="0"/>
    <d v="2022-06-15T00:00:00"/>
    <s v="Credit Card Payment"/>
    <m/>
    <s v="No"/>
    <m/>
    <s v="Funds transfer to credit card payment."/>
    <s v="2050 TD Visa (4774)"/>
    <n v="-1000"/>
    <n v="42361.93"/>
  </r>
  <r>
    <x v="0"/>
    <d v="2022-06-16T00:00:00"/>
    <s v="Cheque Expense"/>
    <s v="EFT"/>
    <s v="No"/>
    <s v="Stepwise Sp. z o.o. (USD)"/>
    <s v="Payment Second Half - Stepwise Inv# 8-04-2022"/>
    <s v="-Split-"/>
    <n v="-20352.919999999998"/>
    <n v="22009.01"/>
  </r>
  <r>
    <x v="0"/>
    <d v="2022-06-21T00:00:00"/>
    <s v="Cheque Expense"/>
    <s v="Direct"/>
    <s v="No"/>
    <m/>
    <s v="WPS Billing"/>
    <s v="6501 Bank charges"/>
    <n v="-84"/>
    <n v="21925.01"/>
  </r>
  <r>
    <x v="0"/>
    <d v="2022-06-23T00:00:00"/>
    <s v="Deposit"/>
    <m/>
    <s v="No"/>
    <m/>
    <s v="Payment received from Arnold Street Media - Inv# 1011 &amp; Stripe Payments Account"/>
    <s v="-Split-"/>
    <n v="5849.49"/>
    <n v="27774.5"/>
  </r>
  <r>
    <x v="0"/>
    <d v="2022-06-24T00:00:00"/>
    <s v="Deposit"/>
    <m/>
    <s v="No"/>
    <s v="Majik Capital Corp."/>
    <s v="Funds received from Majik Capital for subscription"/>
    <s v="2900 Shares to be Issued"/>
    <n v="50000"/>
    <n v="77774.5"/>
  </r>
  <r>
    <x v="0"/>
    <d v="2022-06-24T00:00:00"/>
    <s v="Bill Payment (Cheque)"/>
    <s v="EFT"/>
    <s v="No"/>
    <s v="Hub Technology Group"/>
    <s v="Pmt to Inv# AR42177 &amp; AR42178"/>
    <s v="2000 Accounts Payable"/>
    <n v="-1736.15"/>
    <n v="76038.350000000006"/>
  </r>
  <r>
    <x v="0"/>
    <d v="2022-06-24T00:00:00"/>
    <s v="Credit Card Payment"/>
    <m/>
    <s v="No"/>
    <m/>
    <s v="Funds transfer to credit card payment."/>
    <s v="2050 TD Visa (4774)"/>
    <n v="-4680.8100000000004"/>
    <n v="71357.539999999994"/>
  </r>
  <r>
    <x v="0"/>
    <d v="2022-06-24T00:00:00"/>
    <s v="Cheque Expense"/>
    <s v="EFT"/>
    <s v="No"/>
    <s v="Cesar A Lopez Lugo (USD)"/>
    <s v="Pmt to Inv# 206"/>
    <s v="-Split-"/>
    <n v="-5544.82"/>
    <n v="65812.72"/>
  </r>
  <r>
    <x v="0"/>
    <d v="2022-06-27T00:00:00"/>
    <s v="Cheque Expense"/>
    <s v="EFT"/>
    <s v="No"/>
    <s v="Finex Investing"/>
    <s v="Finfluencer payment via Paypal $327.96 GBP"/>
    <s v="5104 Influencers Payment"/>
    <n v="-546.71"/>
    <n v="65266.01"/>
  </r>
  <r>
    <x v="0"/>
    <d v="2022-06-28T00:00:00"/>
    <s v="Deposit"/>
    <m/>
    <s v="No"/>
    <m/>
    <s v="Partial payment received from EXT Digital - Inv# 1008"/>
    <s v="-Split-"/>
    <n v="2082.4299999999998"/>
    <n v="67348.44"/>
  </r>
  <r>
    <x v="0"/>
    <d v="2022-06-29T00:00:00"/>
    <s v="Bill Payment (Cheque)"/>
    <s v="EFT"/>
    <s v="No"/>
    <s v="Stephen Feldman"/>
    <s v="Pmt to Expense R - Jun 22"/>
    <s v="2000 Accounts Payable"/>
    <n v="-600"/>
    <n v="66748.44"/>
  </r>
  <r>
    <x v="0"/>
    <d v="2022-06-30T00:00:00"/>
    <s v="Bill Payment (Cheque)"/>
    <n v="96"/>
    <s v="No"/>
    <s v="Joshua Fraser"/>
    <s v="Outreach Coordinator - June 2022"/>
    <s v="2000 Accounts Payable"/>
    <n v="-1416.67"/>
    <n v="65331.77"/>
  </r>
  <r>
    <x v="0"/>
    <d v="2022-06-30T00:00:00"/>
    <s v="Bill Payment (Cheque)"/>
    <n v="97"/>
    <s v="No"/>
    <s v="Bhavay Nagpal"/>
    <s v="Outreach Coordinator - June 2022"/>
    <s v="2000 Accounts Payable"/>
    <n v="-1000"/>
    <n v="64331.77"/>
  </r>
  <r>
    <x v="0"/>
    <d v="2022-06-30T00:00:00"/>
    <s v="Bill Payment (Cheque)"/>
    <n v="98"/>
    <s v="No"/>
    <s v="Ryan Bilodeau."/>
    <s v="Pmt to Inv# 192"/>
    <s v="2000 Accounts Payable"/>
    <n v="-179.67"/>
    <n v="64152.1"/>
  </r>
  <r>
    <x v="0"/>
    <d v="2022-06-30T00:00:00"/>
    <s v="Bill Payment (Cheque)"/>
    <s v="Direct"/>
    <s v="No"/>
    <s v="ADP Canada"/>
    <s v="June 30, 2022"/>
    <s v="2000 Accounts Payable"/>
    <n v="-49287.01"/>
    <n v="14865.09"/>
  </r>
  <r>
    <x v="0"/>
    <d v="2022-06-30T00:00:00"/>
    <s v="Bill Payment (Cheque)"/>
    <n v="99"/>
    <s v="No"/>
    <s v="Lauren Lobo"/>
    <s v="Outreach Coordinator - June 2022"/>
    <s v="2000 Accounts Payable"/>
    <n v="-1000"/>
    <n v="13865.09"/>
  </r>
  <r>
    <x v="0"/>
    <d v="2022-06-30T00:00:00"/>
    <s v="Bill Payment (Cheque)"/>
    <n v="100"/>
    <s v="No"/>
    <s v="Jared Berman"/>
    <s v="Outreach Coordinator - June 2022"/>
    <s v="2000 Accounts Payable"/>
    <n v="-1000"/>
    <n v="12865.09"/>
  </r>
  <r>
    <x v="0"/>
    <d v="2022-06-30T00:00:00"/>
    <s v="Bill Payment (Cheque)"/>
    <n v="101"/>
    <s v="No"/>
    <s v="Danny Berg"/>
    <s v="Outreach Coordinator - June 2022"/>
    <s v="2000 Accounts Payable"/>
    <n v="-1000"/>
    <n v="11865.09"/>
  </r>
  <r>
    <x v="0"/>
    <d v="2022-06-30T00:00:00"/>
    <s v="Bill Payment (Cheque)"/>
    <n v="92"/>
    <s v="No"/>
    <s v="Jared Berman"/>
    <s v="Voided - Outreach Coordinator - June 2022"/>
    <s v="2000 Accounts Payable"/>
    <n v="0"/>
    <n v="11865.09"/>
  </r>
  <r>
    <x v="0"/>
    <d v="2022-06-30T00:00:00"/>
    <s v="Deposit"/>
    <m/>
    <s v="No"/>
    <m/>
    <s v="Stripe MSP - Internal test"/>
    <s v="5102 Charges from Stripe Payments account"/>
    <n v="0.35"/>
    <n v="11865.44"/>
  </r>
  <r>
    <x v="0"/>
    <d v="2022-06-30T00:00:00"/>
    <s v="Cheque Expense"/>
    <s v="SC"/>
    <s v="No"/>
    <s v="TD Bank"/>
    <s v="Service Charge + Monthly Plan Fee"/>
    <s v="-Split-"/>
    <n v="-24"/>
    <n v="11841.44"/>
  </r>
  <r>
    <x v="0"/>
    <d v="2022-06-30T00:00:00"/>
    <s v="Bill Payment (Cheque)"/>
    <n v="93"/>
    <s v="No"/>
    <s v="Danny Berg"/>
    <s v="Voided - Outreach Coordinator - June 2022"/>
    <s v="2000 Accounts Payable"/>
    <n v="0"/>
    <n v="11841.44"/>
  </r>
  <r>
    <x v="0"/>
    <d v="2022-06-30T00:00:00"/>
    <s v="Bill Payment (Cheque)"/>
    <n v="94"/>
    <s v="No"/>
    <s v="Lauren Lobo"/>
    <s v="Voided - Outreach Coordinator - June 2022"/>
    <s v="2000 Accounts Payable"/>
    <n v="0"/>
    <n v="11841.44"/>
  </r>
  <r>
    <x v="0"/>
    <d v="2022-06-30T00:00:00"/>
    <s v="Bill Payment (Cheque)"/>
    <n v="95"/>
    <s v="No"/>
    <s v="Ben Daniels"/>
    <s v="Outreach Coordinator - June 2022"/>
    <s v="2000 Accounts Payable"/>
    <n v="-2500"/>
    <n v="9341.44"/>
  </r>
  <r>
    <x v="0"/>
    <d v="2022-07-05T00:00:00"/>
    <s v="Deposit"/>
    <m/>
    <s v="No"/>
    <m/>
    <s v="Stripe MSP - Internal test"/>
    <s v="5102 Charges from Stripe Payments account"/>
    <n v="1.34"/>
    <n v="9342.7800000000007"/>
  </r>
  <r>
    <x v="0"/>
    <d v="2022-07-06T00:00:00"/>
    <s v="Deposit"/>
    <m/>
    <s v="No"/>
    <m/>
    <s v="Stripe MSP - Internal test"/>
    <s v="5102 Charges from Stripe Payments account"/>
    <n v="0.35"/>
    <n v="9343.1299999999992"/>
  </r>
  <r>
    <x v="0"/>
    <d v="2022-07-07T00:00:00"/>
    <s v="Deposit"/>
    <m/>
    <s v="No"/>
    <m/>
    <s v="Stripe MSP"/>
    <s v="5102 Charges from Stripe Payments account"/>
    <n v="0.53"/>
    <n v="9343.66"/>
  </r>
  <r>
    <x v="0"/>
    <d v="2022-07-08T00:00:00"/>
    <s v="Deposit"/>
    <m/>
    <s v="No"/>
    <s v="The 33 Fund Inc"/>
    <s v="Funds received from The 33 Fund Inc MSP for tranche 3 financing"/>
    <s v="2900 Shares to be Issued"/>
    <n v="25000"/>
    <n v="34343.660000000003"/>
  </r>
  <r>
    <x v="0"/>
    <d v="2022-07-11T00:00:00"/>
    <s v="Deposit"/>
    <m/>
    <s v="No"/>
    <m/>
    <s v="Funds received from Brian Wyatt for Tranche 3 financing ($50K)"/>
    <s v="-Split-"/>
    <n v="49982.5"/>
    <n v="84326.16"/>
  </r>
  <r>
    <x v="0"/>
    <d v="2022-07-13T00:00:00"/>
    <s v="Bill Payment (Cheque)"/>
    <n v="103"/>
    <s v="No"/>
    <s v="Branson Corporate Services Ltd."/>
    <s v="Pmt to Inv# 837"/>
    <s v="2000 Accounts Payable"/>
    <n v="-5650"/>
    <n v="78676.160000000003"/>
  </r>
  <r>
    <x v="0"/>
    <d v="2022-07-13T00:00:00"/>
    <s v="Bill Payment (Cheque)"/>
    <s v="EFT"/>
    <s v="No"/>
    <s v="Right Path Advisory"/>
    <s v="Pmt to Inv# RPA1088"/>
    <s v="2000 Accounts Payable"/>
    <n v="-8136"/>
    <n v="70540.160000000003"/>
  </r>
  <r>
    <x v="0"/>
    <d v="2022-07-13T00:00:00"/>
    <s v="Bill Payment (Cheque)"/>
    <n v="102"/>
    <s v="No"/>
    <s v="Christy Prada"/>
    <s v="Pmt to Inv# 2"/>
    <s v="2000 Accounts Payable"/>
    <n v="-1090"/>
    <n v="69450.16"/>
  </r>
  <r>
    <x v="0"/>
    <d v="2022-07-13T00:00:00"/>
    <s v="Deposit"/>
    <m/>
    <s v="No"/>
    <m/>
    <s v="Stripe MSP - Internal test"/>
    <s v="5102 Charges from Stripe Payments account"/>
    <n v="0.53"/>
    <n v="69450.69"/>
  </r>
  <r>
    <x v="0"/>
    <d v="2022-07-15T00:00:00"/>
    <s v="Cheque Expense"/>
    <s v="Direct"/>
    <s v="No"/>
    <m/>
    <s v="VISA Payment"/>
    <s v="2050 TD Visa (4774)"/>
    <n v="-2500"/>
    <n v="66950.69"/>
  </r>
  <r>
    <x v="0"/>
    <d v="2022-07-15T00:00:00"/>
    <s v="Bill Payment (Cheque)"/>
    <s v="Direct"/>
    <s v="No"/>
    <s v="ADP Canada"/>
    <s v="Jul 15, 2022 Payroll"/>
    <s v="2000 Accounts Payable"/>
    <n v="-48347.06"/>
    <n v="18603.63"/>
  </r>
  <r>
    <x v="0"/>
    <d v="2022-07-15T00:00:00"/>
    <s v="Cheque Expense"/>
    <s v="Direct"/>
    <s v="No"/>
    <m/>
    <s v="VISA Payment"/>
    <s v="2060 TD Visa (2012)"/>
    <n v="-2500"/>
    <n v="16103.63"/>
  </r>
  <r>
    <x v="0"/>
    <d v="2022-07-18T00:00:00"/>
    <s v="Deposit"/>
    <m/>
    <s v="No"/>
    <m/>
    <s v="Transfer the $186k from Fogler’s trust account to Xemoto’s bank account"/>
    <s v="1020 Fogler Trust"/>
    <n v="186000"/>
    <n v="202103.63"/>
  </r>
  <r>
    <x v="0"/>
    <d v="2022-07-18T00:00:00"/>
    <s v="Deposit"/>
    <m/>
    <s v="No"/>
    <m/>
    <s v="Stripe MSP - Internal test"/>
    <s v="5102 Charges from Stripe Payments account"/>
    <n v="0.35"/>
    <n v="202103.98"/>
  </r>
  <r>
    <x v="0"/>
    <d v="2022-07-21T00:00:00"/>
    <s v="Cheque Expense"/>
    <s v="SC"/>
    <s v="No"/>
    <m/>
    <s v="WPS Billing"/>
    <s v="6501 Bank charges"/>
    <n v="-50"/>
    <n v="202053.98"/>
  </r>
  <r>
    <x v="0"/>
    <d v="2022-07-21T00:00:00"/>
    <s v="Deposit"/>
    <m/>
    <s v="No"/>
    <m/>
    <s v="Stripe MSP - Internal test"/>
    <s v="5102 Charges from Stripe Payments account"/>
    <n v="1.83"/>
    <n v="202055.81"/>
  </r>
  <r>
    <x v="0"/>
    <d v="2022-07-22T00:00:00"/>
    <s v="Payment"/>
    <m/>
    <s v="No"/>
    <s v="Theralase Technologies Inc"/>
    <s v="Payment received for Theralase Technologies - Inv# 1015"/>
    <s v="1100 Accounts Receivables"/>
    <n v="7119"/>
    <n v="209174.81"/>
  </r>
  <r>
    <x v="0"/>
    <d v="2022-07-25T00:00:00"/>
    <s v="Credit Card Payment"/>
    <m/>
    <s v="No"/>
    <m/>
    <s v="Funds transfer to credit card payment."/>
    <s v="2050 TD Visa (4774)"/>
    <n v="-1575.1"/>
    <n v="207599.71"/>
  </r>
  <r>
    <x v="0"/>
    <d v="2022-07-26T00:00:00"/>
    <s v="Cheque Expense"/>
    <s v="Direct"/>
    <s v="No"/>
    <m/>
    <s v="Paypal MSP"/>
    <s v="-Split-"/>
    <n v="-4.05"/>
    <n v="207595.66"/>
  </r>
  <r>
    <x v="0"/>
    <d v="2022-07-27T00:00:00"/>
    <s v="Bill Payment (Cheque)"/>
    <n v="107"/>
    <s v="No"/>
    <s v="Danny Berg"/>
    <s v="Comp Jul 2022 + 1 week's pay in lieu"/>
    <s v="2000 Accounts Payable"/>
    <n v="-1100"/>
    <n v="206495.66"/>
  </r>
  <r>
    <x v="0"/>
    <d v="2022-07-27T00:00:00"/>
    <s v="Bill Payment (Cheque)"/>
    <n v="109"/>
    <s v="No"/>
    <s v="Lauren Lobo"/>
    <s v="Comp Jul 2022 + 1 week's pay in lieu"/>
    <s v="2000 Accounts Payable"/>
    <n v="-1100"/>
    <n v="205395.66"/>
  </r>
  <r>
    <x v="0"/>
    <d v="2022-07-27T00:00:00"/>
    <s v="Bill Payment (Cheque)"/>
    <n v="105"/>
    <s v="No"/>
    <s v="Bhavay Nagpal"/>
    <s v="Comp Jul 2022 + 1 week's pay in lieu"/>
    <s v="2000 Accounts Payable"/>
    <n v="-1100"/>
    <n v="204295.66"/>
  </r>
  <r>
    <x v="0"/>
    <d v="2022-07-27T00:00:00"/>
    <s v="Bill Payment (Cheque)"/>
    <n v="108"/>
    <s v="No"/>
    <s v="Jared Berman"/>
    <s v="Comp Jul 2022 + 1 week's pay in lieu"/>
    <s v="2000 Accounts Payable"/>
    <n v="-1100"/>
    <n v="203195.66"/>
  </r>
  <r>
    <x v="0"/>
    <d v="2022-07-27T00:00:00"/>
    <s v="Bill Payment (Cheque)"/>
    <s v="EFT"/>
    <s v="No"/>
    <s v="Right Path Advisory"/>
    <s v="Pmt to Inv# RPA 1089"/>
    <s v="2000 Accounts Payable"/>
    <n v="-8214.25"/>
    <n v="194981.41"/>
  </r>
  <r>
    <x v="0"/>
    <d v="2022-07-27T00:00:00"/>
    <s v="Bill Payment (Cheque)"/>
    <s v="EFT"/>
    <s v="No"/>
    <s v="Stephen Feldman"/>
    <s v="Pmt to Expense R - Jul 22"/>
    <s v="2000 Accounts Payable"/>
    <n v="-600"/>
    <n v="194381.41"/>
  </r>
  <r>
    <x v="0"/>
    <d v="2022-07-27T00:00:00"/>
    <s v="Bill Payment (Cheque)"/>
    <s v="EFT"/>
    <s v="No"/>
    <s v="RunSmart Inc."/>
    <s v="Pmt to Inv# 2069"/>
    <s v="2000 Accounts Payable"/>
    <n v="-17628"/>
    <n v="176753.41"/>
  </r>
  <r>
    <x v="0"/>
    <d v="2022-07-27T00:00:00"/>
    <s v="Bill Payment (Cheque)"/>
    <n v="104"/>
    <s v="No"/>
    <s v="Ben Daniels"/>
    <s v="Comp Jul 2022 + 1 week's pay in lieu"/>
    <s v="2000 Accounts Payable"/>
    <n v="-2750"/>
    <n v="174003.41"/>
  </r>
  <r>
    <x v="0"/>
    <d v="2022-07-27T00:00:00"/>
    <s v="Bill Payment (Cheque)"/>
    <n v="106"/>
    <s v="No"/>
    <s v="Branson Corporate Services Ltd."/>
    <s v="Pmt to Inv# 856"/>
    <s v="2000 Accounts Payable"/>
    <n v="-5650"/>
    <n v="168353.41"/>
  </r>
  <r>
    <x v="0"/>
    <d v="2022-07-27T00:00:00"/>
    <s v="Bill Payment (Cheque)"/>
    <s v="EFT"/>
    <s v="No"/>
    <s v="Hub Technology Group"/>
    <s v="Pmt to Inv# AR43445 &amp; AR43446"/>
    <s v="2000 Accounts Payable"/>
    <n v="-1736.15"/>
    <n v="166617.26"/>
  </r>
  <r>
    <x v="0"/>
    <d v="2022-07-28T00:00:00"/>
    <s v="Bill Payment (Cheque)"/>
    <s v="Direct"/>
    <s v="No"/>
    <s v="ADP Canada"/>
    <s v="July 31, 2022 Payroll"/>
    <s v="2000 Accounts Payable"/>
    <n v="-53632.9"/>
    <n v="112984.36"/>
  </r>
  <r>
    <x v="0"/>
    <d v="2022-07-29T00:00:00"/>
    <s v="Deposit"/>
    <m/>
    <s v="No"/>
    <m/>
    <s v="Stripe MSP - Internal test"/>
    <s v="5102 Charges from Stripe Payments account"/>
    <n v="1.96"/>
    <n v="112986.32"/>
  </r>
  <r>
    <x v="0"/>
    <d v="2022-07-29T00:00:00"/>
    <s v="Cheque Expense"/>
    <s v="SC"/>
    <s v="No"/>
    <m/>
    <s v="Monthly Plan Fee"/>
    <s v="6501 Bank charges"/>
    <n v="-19"/>
    <n v="112967.32"/>
  </r>
  <r>
    <x v="0"/>
    <d v="2022-08-04T00:00:00"/>
    <s v="Bill Payment (Cheque)"/>
    <s v="EFT"/>
    <s v="No"/>
    <s v="Hub Technology Group"/>
    <s v="Pmt to Inv# AR44736, AR44651, AR44773 &amp; AR44780"/>
    <s v="2000 Accounts Payable"/>
    <n v="-2059.56"/>
    <n v="110907.76"/>
  </r>
  <r>
    <x v="0"/>
    <d v="2022-08-05T00:00:00"/>
    <s v="Credit Card Payment"/>
    <m/>
    <s v="No"/>
    <m/>
    <s v="Funds transfer to credit card payment."/>
    <s v="2050 TD Visa (4774)"/>
    <n v="-10000"/>
    <n v="100907.76"/>
  </r>
  <r>
    <x v="0"/>
    <d v="2022-08-05T00:00:00"/>
    <s v="Payment"/>
    <m/>
    <s v="No"/>
    <s v="Grove Corporate Services Ltd."/>
    <s v="Payment received for Grove Corporate Serv Inv# 1013"/>
    <s v="1100 Accounts Receivables"/>
    <n v="3559.5"/>
    <n v="104467.26"/>
  </r>
  <r>
    <x v="0"/>
    <d v="2022-08-08T00:00:00"/>
    <s v="Deposit"/>
    <m/>
    <s v="No"/>
    <m/>
    <s v="Stripe MSP - Internal test"/>
    <s v="5102 Charges from Stripe Payments account"/>
    <n v="0.38"/>
    <n v="104467.64"/>
  </r>
  <r>
    <x v="0"/>
    <d v="2022-08-09T00:00:00"/>
    <s v="Credit Card Payment"/>
    <m/>
    <s v="No"/>
    <m/>
    <s v="Funds transfer to credit card payment."/>
    <s v="2050 TD Visa (4774)"/>
    <n v="-5000"/>
    <n v="99467.64"/>
  </r>
  <r>
    <x v="0"/>
    <d v="2022-08-11T00:00:00"/>
    <s v="Credit Card Payment"/>
    <m/>
    <s v="No"/>
    <m/>
    <s v="Funds transfer to credit card payment."/>
    <s v="2050 TD Visa (4774)"/>
    <n v="-2000"/>
    <n v="97467.64"/>
  </r>
  <r>
    <x v="0"/>
    <d v="2022-08-15T00:00:00"/>
    <s v="Bill Payment (Cheque)"/>
    <s v="Direct"/>
    <s v="No"/>
    <s v="ADP Canada"/>
    <s v="Aug 15, 2022 Payroll"/>
    <s v="2000 Accounts Payable"/>
    <n v="-55066.13"/>
    <n v="42401.51"/>
  </r>
  <r>
    <x v="0"/>
    <d v="2022-08-16T00:00:00"/>
    <s v="Deposit"/>
    <m/>
    <s v="No"/>
    <m/>
    <s v="Stripe MSP - Internal test"/>
    <s v="5102 Charges from Stripe Payments account"/>
    <n v="1.34"/>
    <n v="42402.85"/>
  </r>
  <r>
    <x v="0"/>
    <d v="2022-08-22T00:00:00"/>
    <s v="Cheque Expense"/>
    <s v="Direct"/>
    <s v="No"/>
    <m/>
    <s v="WPS Billing"/>
    <s v="6501 Bank charges"/>
    <n v="-50"/>
    <n v="42352.85"/>
  </r>
  <r>
    <x v="0"/>
    <d v="2022-08-24T00:00:00"/>
    <s v="Deposit"/>
    <m/>
    <s v="No"/>
    <m/>
    <s v="Transfer funds to cover Payroll Aug 31, 2022"/>
    <s v="-Split-"/>
    <n v="9474"/>
    <n v="51826.85"/>
  </r>
  <r>
    <x v="0"/>
    <d v="2022-08-26T00:00:00"/>
    <s v="Credit Card Payment"/>
    <m/>
    <s v="No"/>
    <m/>
    <s v="Funds transfer to credit card payment."/>
    <s v="2060 TD Visa (2012)"/>
    <n v="-2000"/>
    <n v="49826.85"/>
  </r>
  <r>
    <x v="0"/>
    <d v="2022-08-26T00:00:00"/>
    <s v="Deposit"/>
    <m/>
    <s v="No"/>
    <s v="Virginia Brailey."/>
    <s v="Funds received on private investment Virginia Brailey"/>
    <s v="2900 Shares to be Issued"/>
    <n v="10000"/>
    <n v="59826.85"/>
  </r>
  <r>
    <x v="0"/>
    <d v="2022-08-26T00:00:00"/>
    <s v="Credit Card Payment"/>
    <m/>
    <s v="No"/>
    <m/>
    <s v="Funds transfer to credit card payment."/>
    <s v="2060 TD Visa (2012)"/>
    <n v="-4808.32"/>
    <n v="55018.53"/>
  </r>
  <r>
    <x v="0"/>
    <d v="2022-08-30T00:00:00"/>
    <s v="Deposit"/>
    <m/>
    <s v="No"/>
    <m/>
    <s v="Payment received for Edison Group (GBP) Inv# 1018"/>
    <s v="-Split-"/>
    <n v="5153.97"/>
    <n v="60172.5"/>
  </r>
  <r>
    <x v="0"/>
    <d v="2022-08-30T00:00:00"/>
    <s v="Deposit"/>
    <m/>
    <s v="No"/>
    <m/>
    <s v="Stripe MSP - Internal test"/>
    <s v="5102 Charges from Stripe Payments account"/>
    <n v="0.71"/>
    <n v="60173.21"/>
  </r>
  <r>
    <x v="0"/>
    <d v="2022-08-30T00:00:00"/>
    <s v="Bill Payment (Cheque)"/>
    <s v="Direct"/>
    <s v="No"/>
    <s v="ADP Canada"/>
    <s v="Aug 31, 2022 Payroll"/>
    <s v="2000 Accounts Payable"/>
    <n v="-47271.99"/>
    <n v="12901.22"/>
  </r>
  <r>
    <x v="0"/>
    <d v="2022-08-31T00:00:00"/>
    <s v="Bill Payment (Cheque)"/>
    <s v="Direct"/>
    <s v="No"/>
    <s v="Hub Technology Group"/>
    <s v="Pmt to Inv# AR46005 &amp; AR46057"/>
    <s v="2000 Accounts Payable"/>
    <n v="-1794.58"/>
    <n v="11106.64"/>
  </r>
  <r>
    <x v="0"/>
    <d v="2022-08-31T00:00:00"/>
    <s v="Bill Payment (Cheque)"/>
    <s v="Direct"/>
    <s v="No"/>
    <s v="Stephen Feldman"/>
    <s v="Pmt to ER Aug 22"/>
    <s v="2000 Accounts Payable"/>
    <n v="-630"/>
    <n v="10476.64"/>
  </r>
  <r>
    <x v="0"/>
    <d v="2022-08-31T00:00:00"/>
    <s v="Bill Payment (Cheque)"/>
    <n v="110"/>
    <s v="No"/>
    <s v="Ryan Bilodeau."/>
    <s v="Voided - Pmt to Inv# 193 (VOID: Printer problem)"/>
    <s v="2000 Accounts Payable"/>
    <n v="0"/>
    <n v="10476.64"/>
  </r>
  <r>
    <x v="0"/>
    <d v="2022-08-31T00:00:00"/>
    <s v="Bill Payment (Cheque)"/>
    <n v="111"/>
    <s v="No"/>
    <s v="Ryan Bilodeau."/>
    <s v="Pmt to Inv# 193"/>
    <s v="2000 Accounts Payable"/>
    <n v="-359.34"/>
    <n v="10117.299999999999"/>
  </r>
  <r>
    <x v="0"/>
    <d v="2022-08-31T00:00:00"/>
    <s v="Deposit"/>
    <m/>
    <s v="No"/>
    <m/>
    <s v="Stripe MSP - Internal test"/>
    <s v="5102 Charges from Stripe Payments account"/>
    <n v="0.73"/>
    <n v="10118.030000000001"/>
  </r>
  <r>
    <x v="0"/>
    <d v="2022-08-31T00:00:00"/>
    <s v="Cheque Expense"/>
    <s v="SC"/>
    <s v="No"/>
    <m/>
    <s v="Monthly Plan Fee+Service Charge"/>
    <s v="-Split-"/>
    <n v="-31.5"/>
    <n v="10086.530000000001"/>
  </r>
  <r>
    <x v="0"/>
    <d v="2022-08-31T00:00:00"/>
    <s v="Expense"/>
    <s v="Direct"/>
    <s v="No"/>
    <m/>
    <s v="PAYPAL MSP per email instruction from Walter"/>
    <s v="5000 Cost of Goods Sold"/>
    <n v="-2406.8000000000002"/>
    <n v="7679.73"/>
  </r>
  <r>
    <x v="0"/>
    <d v="2022-09-01T00:00:00"/>
    <s v="Bill Payment (Cheque)"/>
    <s v="Direct"/>
    <s v="No"/>
    <s v="Lauren Lobo"/>
    <s v="Outreach Coordinator - Aug 2022"/>
    <s v="2000 Accounts Payable"/>
    <n v="-350"/>
    <n v="7329.73"/>
  </r>
  <r>
    <x v="0"/>
    <d v="2022-09-06T00:00:00"/>
    <s v="Cheque Expense"/>
    <s v="Direct"/>
    <s v="No"/>
    <m/>
    <s v="Derrick Tenderholt - $30 USD"/>
    <s v="5104 Influencers Payment"/>
    <n v="-41.16"/>
    <n v="7288.57"/>
  </r>
  <r>
    <x v="0"/>
    <d v="2022-09-12T00:00:00"/>
    <s v="Deposit"/>
    <m/>
    <s v="No"/>
    <s v="Virginia Brailey"/>
    <s v="Virginia Brailey - Loan deposited for $40k"/>
    <s v="2200 Prom Note"/>
    <n v="40000"/>
    <n v="47288.57"/>
  </r>
  <r>
    <x v="0"/>
    <d v="2022-09-13T00:00:00"/>
    <s v="Deposit"/>
    <m/>
    <s v="No"/>
    <m/>
    <s v="Payment received for INVRS - Inv# 1021"/>
    <s v="-Split-"/>
    <n v="5392.21"/>
    <n v="52680.78"/>
  </r>
  <r>
    <x v="0"/>
    <d v="2022-09-14T00:00:00"/>
    <s v="Credit Card Payment"/>
    <m/>
    <s v="No"/>
    <m/>
    <s v="Funds transfer to credit card payment."/>
    <s v="2060 TD Visa (2012)"/>
    <n v="-2500"/>
    <n v="50180.78"/>
  </r>
  <r>
    <x v="0"/>
    <d v="2022-09-14T00:00:00"/>
    <s v="Credit Card Payment"/>
    <m/>
    <s v="No"/>
    <m/>
    <s v="Funds transfer to credit card payment."/>
    <s v="2050 TD Visa (4774)"/>
    <n v="-1500"/>
    <n v="48680.78"/>
  </r>
  <r>
    <x v="0"/>
    <d v="2022-09-14T00:00:00"/>
    <s v="Deposit"/>
    <m/>
    <s v="No"/>
    <m/>
    <s v="HST refund for the period of Apr to June 2022"/>
    <s v="-Split-"/>
    <n v="12934.91"/>
    <n v="61615.69"/>
  </r>
  <r>
    <x v="0"/>
    <d v="2022-09-15T00:00:00"/>
    <s v="Bill Payment (Cheque)"/>
    <s v="Direct"/>
    <s v="No"/>
    <s v="ADP Canada"/>
    <s v="Payroll Sept 15, 2022"/>
    <s v="2000 Accounts Payable"/>
    <n v="-39932.67"/>
    <n v="21683.02"/>
  </r>
  <r>
    <x v="0"/>
    <d v="2022-09-16T00:00:00"/>
    <s v="Bill Payment (Cheque)"/>
    <s v="Direct"/>
    <s v="No"/>
    <s v="Nolan Beckett Pura"/>
    <s v="Pmt to Inv# 002"/>
    <s v="2000 Accounts Payable"/>
    <n v="-565"/>
    <n v="21118.02"/>
  </r>
  <r>
    <x v="0"/>
    <d v="2022-09-21T00:00:00"/>
    <s v="Deposit"/>
    <m/>
    <s v="No"/>
    <m/>
    <s v="Payment received for Canaquest - Inv# 1023"/>
    <s v="-Split-"/>
    <n v="8987.77"/>
    <n v="30105.79"/>
  </r>
  <r>
    <x v="0"/>
    <d v="2022-09-21T00:00:00"/>
    <s v="Credit Card Payment"/>
    <m/>
    <s v="No"/>
    <m/>
    <s v="Funds transfer to credit card payment."/>
    <s v="2060 TD Visa (2012)"/>
    <n v="-736.4"/>
    <n v="29369.39"/>
  </r>
  <r>
    <x v="0"/>
    <d v="2022-09-21T00:00:00"/>
    <s v="Cheque Expense"/>
    <s v="Direct"/>
    <s v="No"/>
    <m/>
    <s v="WPS Billing"/>
    <s v="6501 Bank charges"/>
    <n v="-50"/>
    <n v="29319.39"/>
  </r>
  <r>
    <x v="0"/>
    <d v="2022-09-21T00:00:00"/>
    <s v="Credit Card Payment"/>
    <m/>
    <s v="No"/>
    <m/>
    <s v="Funds transfer to credit card payment."/>
    <s v="2050 TD Visa (4774)"/>
    <n v="-7832.83"/>
    <n v="21486.560000000001"/>
  </r>
  <r>
    <x v="0"/>
    <d v="2022-09-23T00:00:00"/>
    <s v="Deposit"/>
    <m/>
    <s v="No"/>
    <s v="Adam Szweras"/>
    <s v="Deposit $35k - funds received from Adam Szweras"/>
    <s v="2200 Prom Note"/>
    <n v="35000"/>
    <n v="56486.559999999998"/>
  </r>
  <r>
    <x v="0"/>
    <d v="2022-09-26T00:00:00"/>
    <s v="Deposit"/>
    <m/>
    <s v="No"/>
    <m/>
    <s v="Stripe MSP - Internal test"/>
    <s v="5102 Charges from Stripe Payments account"/>
    <n v="1.35"/>
    <n v="56487.91"/>
  </r>
  <r>
    <x v="0"/>
    <d v="2022-09-26T00:00:00"/>
    <s v="Deposit"/>
    <m/>
    <s v="No"/>
    <s v="2674779 Ontario Limited"/>
    <s v="Received funds from 2674779 Ontario Ltd. for promissory note $35,000"/>
    <s v="2200 Prom Note"/>
    <n v="35000"/>
    <n v="91487.91"/>
  </r>
  <r>
    <x v="0"/>
    <d v="2022-09-27T00:00:00"/>
    <s v="Bill Payment (Cheque)"/>
    <s v="Direct"/>
    <s v="No"/>
    <s v="Right Path Advisory"/>
    <s v="Pmt to Inv# RPA1092"/>
    <s v="2000 Accounts Payable"/>
    <n v="-8136"/>
    <n v="83351.91"/>
  </r>
  <r>
    <x v="0"/>
    <d v="2022-09-27T00:00:00"/>
    <s v="Bill Payment (Cheque)"/>
    <s v="Direct"/>
    <s v="No"/>
    <s v="LeedHR Inc"/>
    <s v="Pmt to Inv# 1305"/>
    <s v="2000 Accounts Payable"/>
    <n v="-723.2"/>
    <n v="82628.710000000006"/>
  </r>
  <r>
    <x v="0"/>
    <d v="2022-09-27T00:00:00"/>
    <s v="Bill Payment (Cheque)"/>
    <s v="Direct"/>
    <s v="No"/>
    <s v="Stephen Feldman"/>
    <s v="Pmt to ER Sept 22"/>
    <s v="2000 Accounts Payable"/>
    <n v="-600"/>
    <n v="82028.710000000006"/>
  </r>
  <r>
    <x v="0"/>
    <d v="2022-09-27T00:00:00"/>
    <s v="Cheque Expense"/>
    <s v="Direct"/>
    <s v="No"/>
    <m/>
    <s v="Paypal MSP Diamond Investing - $25 USD"/>
    <s v="5104 Influencers Payment"/>
    <n v="-35.450000000000003"/>
    <n v="81993.259999999995"/>
  </r>
  <r>
    <x v="0"/>
    <d v="2022-09-28T00:00:00"/>
    <s v="Cheque Expense"/>
    <s v="Debit"/>
    <s v="No"/>
    <s v="PowerProfile LLC (USD)"/>
    <s v="Pmt to Inv# 9098 - $2,5000 USD @ 1.4050"/>
    <s v="-Split-"/>
    <n v="-3512.6"/>
    <n v="78480.66"/>
  </r>
  <r>
    <x v="0"/>
    <d v="2022-09-28T00:00:00"/>
    <s v="Bill Payment (Cheque)"/>
    <n v="112"/>
    <s v="No"/>
    <s v="Branson Corporate Services Ltd."/>
    <s v="Pmt to Inv# 879"/>
    <s v="2000 Accounts Payable"/>
    <n v="-5650"/>
    <n v="72830.66"/>
  </r>
  <r>
    <x v="0"/>
    <d v="2022-09-28T00:00:00"/>
    <s v="Bill Payment (Cheque)"/>
    <n v="113"/>
    <s v="No"/>
    <s v="Ryan Bilodeau."/>
    <s v="Pmt to Inv# 202"/>
    <s v="2000 Accounts Payable"/>
    <n v="-179.67"/>
    <n v="72650.990000000005"/>
  </r>
  <r>
    <x v="0"/>
    <d v="2022-09-28T00:00:00"/>
    <s v="Bill Payment (Cheque)"/>
    <s v="Direct"/>
    <s v="No"/>
    <s v="Hub Technology Group"/>
    <s v="Pmt to Inv# AR47276 &amp; AR47277"/>
    <s v="2000 Accounts Payable"/>
    <n v="-1794.58"/>
    <n v="70856.41"/>
  </r>
  <r>
    <x v="0"/>
    <d v="2022-09-29T00:00:00"/>
    <s v="Credit Card Payment"/>
    <m/>
    <s v="No"/>
    <m/>
    <s v="Funds transfer to credit card payment."/>
    <s v="2060 TD Visa (2012)"/>
    <n v="-500"/>
    <n v="70356.41"/>
  </r>
  <r>
    <x v="0"/>
    <d v="2022-09-29T00:00:00"/>
    <s v="Cheque Expense"/>
    <s v="SC"/>
    <s v="No"/>
    <m/>
    <s v="Monthly Plan Fee"/>
    <s v="6501 Bank charges"/>
    <n v="-19"/>
    <n v="70337.41"/>
  </r>
  <r>
    <x v="0"/>
    <d v="2022-09-29T00:00:00"/>
    <s v="Bill Payment (Cheque)"/>
    <s v="Direct"/>
    <s v="No"/>
    <s v="ADP Canada"/>
    <s v="Sept 30, 2022 Payroll"/>
    <s v="2000 Accounts Payable"/>
    <n v="-55502.69"/>
    <n v="14834.72"/>
  </r>
  <r>
    <x v="0"/>
    <d v="2022-09-30T00:00:00"/>
    <s v="Bill Payment (Cheque)"/>
    <s v="Direct"/>
    <s v="No"/>
    <s v="Kaiser &amp; Partners"/>
    <s v="Pmt to Inv# 4966"/>
    <s v="2000 Accounts Payable"/>
    <n v="-1412.5"/>
    <n v="13422.22"/>
  </r>
  <r>
    <x v="0"/>
    <d v="2022-10-03T00:00:00"/>
    <s v="Bill Payment (Cheque)"/>
    <s v="Debit"/>
    <s v="No"/>
    <s v="Lauren Lobo"/>
    <s v="Pmt to September 2022"/>
    <s v="2000 Accounts Payable"/>
    <n v="-300"/>
    <n v="13122.22"/>
  </r>
  <r>
    <x v="0"/>
    <d v="2022-10-04T00:00:00"/>
    <s v="Deposit"/>
    <m/>
    <s v="No"/>
    <s v="Randall Craig"/>
    <s v="Funds received Randall Craig for Prom Note"/>
    <s v="2200 Prom Note"/>
    <n v="5000"/>
    <n v="18122.22"/>
  </r>
  <r>
    <x v="0"/>
    <d v="2022-10-05T00:00:00"/>
    <s v="Bill Payment (Cheque)"/>
    <s v="Debit"/>
    <s v="No"/>
    <s v="Right Path Advisory"/>
    <s v="Pmt to Inv# RPA1093"/>
    <s v="2000 Accounts Payable"/>
    <n v="-8136"/>
    <n v="9986.2199999999993"/>
  </r>
  <r>
    <x v="0"/>
    <d v="2022-10-06T00:00:00"/>
    <s v="Deposit"/>
    <m/>
    <s v="No"/>
    <s v="Alex Storcheus"/>
    <s v="Funds received from Alex Storcheus for promissory note - $7,500"/>
    <s v="2200 Prom Note"/>
    <n v="7500"/>
    <n v="17486.22"/>
  </r>
  <r>
    <x v="0"/>
    <d v="2022-10-06T00:00:00"/>
    <s v="Bill Payment (Cheque)"/>
    <n v="114"/>
    <s v="No"/>
    <s v="2427183 Ontario Ltd"/>
    <s v="Pmt to Inv# 2022-60"/>
    <s v="2000 Accounts Payable"/>
    <n v="-1130"/>
    <n v="16356.22"/>
  </r>
  <r>
    <x v="0"/>
    <d v="2022-10-07T00:00:00"/>
    <s v="Deposit"/>
    <m/>
    <s v="No"/>
    <s v="Jeremy Goldman"/>
    <s v="Received funds from Jeremy Goldman for promissory note $5,000"/>
    <s v="2200 Prom Note"/>
    <n v="5000"/>
    <n v="21356.22"/>
  </r>
  <r>
    <x v="0"/>
    <d v="2022-10-07T00:00:00"/>
    <s v="Credit Card Payment"/>
    <m/>
    <s v="No"/>
    <m/>
    <s v="Funds transfer to credit card payment."/>
    <s v="2050 TD Visa (4774)"/>
    <n v="-2000"/>
    <n v="19356.22"/>
  </r>
  <r>
    <x v="0"/>
    <d v="2022-10-11T00:00:00"/>
    <s v="Deposit"/>
    <m/>
    <s v="No"/>
    <m/>
    <s v="Transfer funds to cover TD VISA"/>
    <s v="-Split-"/>
    <n v="2273.2399999999998"/>
    <n v="21629.46"/>
  </r>
  <r>
    <x v="0"/>
    <d v="2022-10-11T00:00:00"/>
    <s v="Credit Card Payment"/>
    <m/>
    <s v="No"/>
    <m/>
    <s v="Funds transfer to credit card payment."/>
    <s v="2050 TD Visa (4774)"/>
    <n v="-1500"/>
    <n v="20129.46"/>
  </r>
  <r>
    <x v="0"/>
    <d v="2022-10-11T00:00:00"/>
    <s v="Deposit"/>
    <m/>
    <s v="No"/>
    <m/>
    <s v="Stripe MSP - Internal test"/>
    <s v="6501 Bank charges"/>
    <n v="0.84"/>
    <n v="20130.3"/>
  </r>
  <r>
    <x v="0"/>
    <d v="2022-10-11T00:00:00"/>
    <s v="Deposit"/>
    <m/>
    <s v="No"/>
    <s v="2674779 Ontario Limited"/>
    <s v="Funds received from 2674779 Ontario Inc for promissory note - $6,000"/>
    <s v="2200 Prom Note"/>
    <n v="6000"/>
    <n v="26130.3"/>
  </r>
  <r>
    <x v="0"/>
    <d v="2022-10-11T00:00:00"/>
    <s v="Deposit"/>
    <m/>
    <s v="No"/>
    <s v="Plexus Cybermedia"/>
    <s v="Funds received from Plexus Cybermedia for promissory note - $24,000"/>
    <s v="2200 Prom Note"/>
    <n v="24000"/>
    <n v="50130.3"/>
  </r>
  <r>
    <x v="0"/>
    <d v="2022-10-14T00:00:00"/>
    <s v="Deposit"/>
    <m/>
    <s v="No"/>
    <m/>
    <s v="Payment received for Unite Communications Inv# 1026"/>
    <s v="-Split-"/>
    <n v="7570.67"/>
    <n v="57700.97"/>
  </r>
  <r>
    <x v="0"/>
    <d v="2022-10-14T00:00:00"/>
    <s v="Bill Payment (Cheque)"/>
    <s v="Direct"/>
    <s v="No"/>
    <s v="ADP Canada"/>
    <s v="Payroll Oct 15, 2022"/>
    <s v="2000 Accounts Payable"/>
    <n v="-48340.639999999999"/>
    <n v="9360.33"/>
  </r>
  <r>
    <x v="0"/>
    <d v="2022-10-17T00:00:00"/>
    <s v="Cheque Expense"/>
    <s v="Direct"/>
    <s v="No"/>
    <s v="Stripe Payments Canada Ltd"/>
    <s v="Stripe fee"/>
    <s v="6501 Bank charges"/>
    <n v="-38.99"/>
    <n v="9321.34"/>
  </r>
  <r>
    <x v="0"/>
    <d v="2022-10-21T00:00:00"/>
    <s v="Cheque Expense"/>
    <s v="Direct"/>
    <s v="No"/>
    <m/>
    <s v="WPS Billing"/>
    <s v="6501 Bank charges"/>
    <n v="-50"/>
    <n v="9271.34"/>
  </r>
  <r>
    <x v="0"/>
    <d v="2022-10-21T00:00:00"/>
    <s v="Payment"/>
    <m/>
    <s v="No"/>
    <s v="EXT Digital Inc. (USD)"/>
    <s v="Pmt received for EXT Digital (USD) Inv#1016 &amp; 1024"/>
    <s v="-Split-"/>
    <n v="14341.78"/>
    <n v="23613.119999999999"/>
  </r>
  <r>
    <x v="0"/>
    <d v="2022-10-24T00:00:00"/>
    <s v="Deposit"/>
    <m/>
    <s v="No"/>
    <s v="2674779 Ontario Limited"/>
    <s v="Funds received from 2674779 Ontario Ltd"/>
    <s v="2200 Prom Note"/>
    <n v="17000"/>
    <n v="40613.120000000003"/>
  </r>
  <r>
    <x v="0"/>
    <d v="2022-10-25T00:00:00"/>
    <s v="Credit Card Payment"/>
    <m/>
    <s v="No"/>
    <m/>
    <s v="Funds transfer to credit card payment."/>
    <s v="2060 TD Visa (2012)"/>
    <n v="-194"/>
    <n v="40419.120000000003"/>
  </r>
  <r>
    <x v="0"/>
    <d v="2022-10-25T00:00:00"/>
    <s v="Deposit"/>
    <m/>
    <s v="No"/>
    <m/>
    <s v="Transfer to help cover Payroll"/>
    <s v="-Split-"/>
    <n v="15339.85"/>
    <n v="55758.97"/>
  </r>
  <r>
    <x v="0"/>
    <d v="2022-10-26T00:00:00"/>
    <s v="Credit Card Payment"/>
    <m/>
    <s v="No"/>
    <m/>
    <s v="Funds transfer to credit card payment."/>
    <s v="2050 TD Visa (4774)"/>
    <n v="-1794.56"/>
    <n v="53964.41"/>
  </r>
  <r>
    <x v="0"/>
    <d v="2022-10-26T00:00:00"/>
    <s v="Credit Card Payment"/>
    <m/>
    <s v="No"/>
    <m/>
    <s v="Funds transfer to credit card payment."/>
    <s v="2060 TD Visa (2012)"/>
    <n v="-9476.48"/>
    <n v="44487.93"/>
  </r>
  <r>
    <x v="0"/>
    <d v="2022-10-26T00:00:00"/>
    <s v="Deposit"/>
    <m/>
    <s v="No"/>
    <s v="Adam Szweras"/>
    <s v="Received funds from Adam Szweras"/>
    <s v="2200 Prom Note"/>
    <n v="23000"/>
    <n v="67487.929999999993"/>
  </r>
  <r>
    <x v="0"/>
    <d v="2022-10-28T00:00:00"/>
    <s v="Bill Payment (Cheque)"/>
    <s v="Debit"/>
    <s v="No"/>
    <s v="Stephen Feldman"/>
    <s v="Month Premium for benefits coverage (Oct 2022) - Termination Letter"/>
    <s v="2000 Accounts Payable"/>
    <n v="-600"/>
    <n v="66887.929999999993"/>
  </r>
  <r>
    <x v="0"/>
    <d v="2022-10-28T00:00:00"/>
    <s v="Bill Payment (Cheque)"/>
    <s v="Debit"/>
    <s v="No"/>
    <s v="Right Path Advisory"/>
    <s v="Pmt to Inv# RPA1094"/>
    <s v="2000 Accounts Payable"/>
    <n v="-8136"/>
    <n v="58751.93"/>
  </r>
  <r>
    <x v="0"/>
    <d v="2022-10-31T00:00:00"/>
    <s v="Bill Payment (Cheque)"/>
    <n v="115"/>
    <s v="No"/>
    <s v="Branson Corporate Services Ltd."/>
    <s v="Pmt to Inv# 898"/>
    <s v="2000 Accounts Payable"/>
    <n v="-5650"/>
    <n v="53101.93"/>
  </r>
  <r>
    <x v="0"/>
    <d v="2022-10-31T00:00:00"/>
    <s v="Bill Payment (Cheque)"/>
    <s v="DD"/>
    <s v="No"/>
    <s v="ADP Canada"/>
    <s v="Payroll Oct 31, 2022"/>
    <s v="2000 Accounts Payable"/>
    <n v="-48418.33"/>
    <n v="4683.6000000000004"/>
  </r>
  <r>
    <x v="0"/>
    <d v="2022-10-31T00:00:00"/>
    <s v="Expense"/>
    <s v="SC"/>
    <s v="No"/>
    <m/>
    <s v="Service Charge + Monthly Plan Fee"/>
    <s v="6501 Bank charges"/>
    <n v="-21.5"/>
    <n v="4662.1000000000004"/>
  </r>
  <r>
    <x v="0"/>
    <d v="2022-11-02T00:00:00"/>
    <s v="Bill Payment (Cheque)"/>
    <s v="Direct"/>
    <s v="No"/>
    <s v="NOBSCO INC."/>
    <s v="Pmt to Inv# 0027"/>
    <s v="2000 Accounts Payable"/>
    <n v="-940.16"/>
    <n v="3721.94"/>
  </r>
  <r>
    <x v="0"/>
    <d v="2022-11-04T00:00:00"/>
    <s v="Payment"/>
    <m/>
    <s v="No"/>
    <s v="EXT Digital Inc. (CAD)"/>
    <s v="Pmt received for EXT Digital Inv#1017"/>
    <s v="1100 Accounts Receivables"/>
    <n v="4280.53"/>
    <n v="8002.47"/>
  </r>
  <r>
    <x v="0"/>
    <d v="2022-11-07T00:00:00"/>
    <s v="Deposit"/>
    <m/>
    <s v="No"/>
    <s v="2674779 Ontario Limited"/>
    <s v="Received funds from 2674779 Ontario Ltd. for promissory note $10,000"/>
    <s v="2200 Prom Note"/>
    <n v="10000"/>
    <n v="18002.47"/>
  </r>
  <r>
    <x v="0"/>
    <d v="2022-11-08T00:00:00"/>
    <s v="Deposit"/>
    <m/>
    <s v="No"/>
    <m/>
    <s v="Incoming funds transfer"/>
    <s v="-Split-"/>
    <n v="20096.55"/>
    <n v="38099.019999999997"/>
  </r>
  <r>
    <x v="0"/>
    <d v="2022-11-09T00:00:00"/>
    <s v="Bill Payment (Cheque)"/>
    <n v="116"/>
    <s v="No"/>
    <s v="Ryan Bilodeau."/>
    <s v="Pmt to Inv# 204"/>
    <s v="2000 Accounts Payable"/>
    <n v="-179.67"/>
    <n v="37919.35"/>
  </r>
  <r>
    <x v="0"/>
    <d v="2022-11-09T00:00:00"/>
    <s v="Bill Payment (Cheque)"/>
    <s v="Direct"/>
    <s v="No"/>
    <s v="Lauren Lobo"/>
    <s v="Pmt to October 2022"/>
    <s v="2000 Accounts Payable"/>
    <n v="-100"/>
    <n v="37819.35"/>
  </r>
  <r>
    <x v="0"/>
    <d v="2022-11-09T00:00:00"/>
    <s v="Deposit"/>
    <m/>
    <s v="No"/>
    <s v="Adam Szweras"/>
    <s v="Received funds from Adam Szweras"/>
    <s v="2200 Prom Note"/>
    <n v="10000"/>
    <n v="47819.35"/>
  </r>
  <r>
    <x v="0"/>
    <d v="2022-11-09T00:00:00"/>
    <s v="Deposit"/>
    <m/>
    <s v="No"/>
    <m/>
    <s v="Stripe MSP"/>
    <s v="6501 Bank charges"/>
    <n v="0.6"/>
    <n v="47819.95"/>
  </r>
  <r>
    <x v="0"/>
    <d v="2022-11-15T00:00:00"/>
    <s v="Deposit"/>
    <m/>
    <s v="No"/>
    <s v="Receiver General"/>
    <s v="Refund from CRA for the SR&amp;ED credit FY Mar 31, 2022"/>
    <s v="9600 SR&amp;ED tax credit"/>
    <n v="114884.38"/>
    <n v="162704.32999999999"/>
  </r>
  <r>
    <x v="0"/>
    <d v="2022-11-15T00:00:00"/>
    <s v="Bill Payment (Cheque)"/>
    <s v="Direct"/>
    <s v="No"/>
    <s v="ADP Canada"/>
    <s v="Payroll Nov 15, 2022"/>
    <s v="2000 Accounts Payable"/>
    <n v="-42220.959999999999"/>
    <n v="120483.37"/>
  </r>
  <r>
    <x v="0"/>
    <d v="2022-11-16T00:00:00"/>
    <s v="Bill Payment (Cheque)"/>
    <s v="Direct"/>
    <s v="No"/>
    <s v="B2R Law Jankowski (EUR)"/>
    <s v="Pmt to Inv# 78-08-2022-B"/>
    <s v="-Split-"/>
    <n v="-5674.24"/>
    <n v="114809.13"/>
  </r>
  <r>
    <x v="0"/>
    <d v="2022-11-21T00:00:00"/>
    <s v="Cheque Expense"/>
    <s v="SC"/>
    <s v="No"/>
    <m/>
    <s v="WPS Billing"/>
    <s v="6501 Bank charges"/>
    <n v="-50"/>
    <n v="114759.13"/>
  </r>
  <r>
    <x v="0"/>
    <d v="2022-11-23T00:00:00"/>
    <s v="Deposit"/>
    <m/>
    <s v="No"/>
    <m/>
    <s v="Refund HST Q3/2022"/>
    <s v="-Split-"/>
    <n v="12570.02"/>
    <n v="127329.15"/>
  </r>
  <r>
    <x v="0"/>
    <d v="2022-11-28T00:00:00"/>
    <s v="Credit Card Payment"/>
    <m/>
    <s v="No"/>
    <m/>
    <s v="Funds transfer to credit card payment."/>
    <s v="2060 TD Visa (2012)"/>
    <n v="-2041.52"/>
    <n v="125287.63"/>
  </r>
  <r>
    <x v="0"/>
    <d v="2022-11-28T00:00:00"/>
    <s v="Credit Card Payment"/>
    <m/>
    <s v="No"/>
    <m/>
    <s v="Funds transfer to credit card payment."/>
    <s v="2050 TD Visa (4774)"/>
    <n v="-12092.47"/>
    <n v="113195.16"/>
  </r>
  <r>
    <x v="0"/>
    <d v="2022-11-29T00:00:00"/>
    <s v="Bill Payment (Cheque)"/>
    <n v="117"/>
    <s v="No"/>
    <s v="Ryan Bilodeau."/>
    <s v="Pmt to Inv# 206"/>
    <s v="2000 Accounts Payable"/>
    <n v="-179.67"/>
    <n v="113015.49"/>
  </r>
  <r>
    <x v="0"/>
    <d v="2022-11-29T00:00:00"/>
    <s v="Bill Payment (Cheque)"/>
    <s v="Direct"/>
    <s v="No"/>
    <s v="Stephen Feldman"/>
    <s v="Pmt to Nov 2022 (Termination Letter)"/>
    <s v="2000 Accounts Payable"/>
    <n v="-600"/>
    <n v="112415.49"/>
  </r>
  <r>
    <x v="0"/>
    <d v="2022-11-29T00:00:00"/>
    <s v="Bill Payment (Cheque)"/>
    <s v="Direct"/>
    <s v="No"/>
    <s v="Hub Technology Group"/>
    <s v="Pmt to Inv# AR48591, AR48490, AR48497 &amp; AR48590"/>
    <s v="2000 Accounts Payable"/>
    <n v="-2979.82"/>
    <n v="109435.67"/>
  </r>
  <r>
    <x v="0"/>
    <d v="2022-11-29T00:00:00"/>
    <s v="Bill Payment (Cheque)"/>
    <s v="Direct"/>
    <s v="No"/>
    <s v="Brainy Yack Internet Solutions"/>
    <s v="Partial Pmt of 70% of Inv# BRY1681"/>
    <s v="2000 Accounts Payable"/>
    <n v="-3836.35"/>
    <n v="105599.32"/>
  </r>
  <r>
    <x v="0"/>
    <d v="2022-11-29T00:00:00"/>
    <s v="Bill Payment (Cheque)"/>
    <s v="Direct"/>
    <s v="No"/>
    <s v="Right Path Advisory"/>
    <s v="Pmt to Inv# RPA1095"/>
    <s v="2000 Accounts Payable"/>
    <n v="-6305.4"/>
    <n v="99293.92"/>
  </r>
  <r>
    <x v="0"/>
    <d v="2022-11-29T00:00:00"/>
    <s v="Bill Payment (Cheque)"/>
    <s v="Direct"/>
    <s v="No"/>
    <s v="Lauren Lobo"/>
    <s v="Pmt to November  2022"/>
    <s v="2000 Accounts Payable"/>
    <n v="-333.33"/>
    <n v="98960.59"/>
  </r>
  <r>
    <x v="0"/>
    <d v="2022-11-29T00:00:00"/>
    <s v="Bill Payment (Cheque)"/>
    <n v="124"/>
    <s v="No"/>
    <s v="Branson Corporate Services Ltd."/>
    <s v="Pmt to Inv# 919"/>
    <s v="2000 Accounts Payable"/>
    <n v="-5650"/>
    <n v="93310.59"/>
  </r>
  <r>
    <x v="0"/>
    <d v="2022-11-30T00:00:00"/>
    <s v="Bill Payment (Cheque)"/>
    <s v="Direct"/>
    <s v="No"/>
    <s v="ADP Canada"/>
    <s v="Payroll Nov 30, 2022"/>
    <s v="2000 Accounts Payable"/>
    <n v="-37933.75"/>
    <n v="55376.84"/>
  </r>
  <r>
    <x v="0"/>
    <d v="2022-11-30T00:00:00"/>
    <s v="Cheque Expense"/>
    <s v="SC"/>
    <s v="No"/>
    <m/>
    <s v="Monthly Plan Fee"/>
    <s v="6501 Bank charges"/>
    <n v="-19"/>
    <n v="55357.84"/>
  </r>
  <r>
    <x v="0"/>
    <d v="2022-12-05T00:00:00"/>
    <s v="Deposit"/>
    <m/>
    <s v="No"/>
    <m/>
    <s v="Funds transferred from Stripe Payments (PsyMood Technologies Inv# 1033)"/>
    <s v="-Split-"/>
    <n v="6583.68"/>
    <n v="61941.52"/>
  </r>
  <r>
    <x v="0"/>
    <d v="2022-12-06T00:00:00"/>
    <s v="Cheque Expense"/>
    <s v="Stripe MSP"/>
    <s v="No"/>
    <m/>
    <s v="Stripe MSP transaction"/>
    <s v="6501 Bank charges"/>
    <n v="-33.9"/>
    <n v="61907.62"/>
  </r>
  <r>
    <x v="0"/>
    <d v="2022-12-09T00:00:00"/>
    <s v="Deposit"/>
    <m/>
    <s v="No"/>
    <m/>
    <s v="Incoming funds from 674418 Alberta Ltd. (Terry O'Flynn) $50K"/>
    <s v="-Split-"/>
    <n v="49982.5"/>
    <n v="111890.12"/>
  </r>
  <r>
    <x v="0"/>
    <d v="2022-12-12T00:00:00"/>
    <s v="Deposit"/>
    <m/>
    <s v="No"/>
    <m/>
    <s v="Stripe MSP transaction"/>
    <s v="6501 Bank charges"/>
    <n v="0.6"/>
    <n v="111890.72"/>
  </r>
  <r>
    <x v="0"/>
    <d v="2022-12-13T00:00:00"/>
    <s v="Deposit"/>
    <m/>
    <s v="No"/>
    <m/>
    <s v="Stripe MSP"/>
    <s v="6501 Bank charges"/>
    <n v="1.19"/>
    <n v="111891.91"/>
  </r>
  <r>
    <x v="0"/>
    <d v="2022-12-14T00:00:00"/>
    <s v="Bill Payment (Cheque)"/>
    <s v="Direct Debit"/>
    <s v="No"/>
    <s v="Think Professional Collective Inc."/>
    <s v="Payment made to Inv# 361"/>
    <s v="2000 Accounts Payable"/>
    <n v="-32252.74"/>
    <n v="79639.17"/>
  </r>
  <r>
    <x v="0"/>
    <d v="2022-12-15T00:00:00"/>
    <s v="Bill Payment (Cheque)"/>
    <s v="Direct Debit"/>
    <s v="No"/>
    <s v="ADP Canada"/>
    <s v="Dec 15, 2022 Payroll"/>
    <s v="2000 Accounts Payable"/>
    <n v="-40839.93"/>
    <n v="38799.24"/>
  </r>
  <r>
    <x v="0"/>
    <d v="2022-12-16T00:00:00"/>
    <s v="Deposit"/>
    <m/>
    <s v="No"/>
    <m/>
    <s v="Stripe MSP"/>
    <s v="6501 Bank charges"/>
    <n v="2.11"/>
    <n v="38801.35"/>
  </r>
  <r>
    <x v="0"/>
    <d v="2022-12-19T00:00:00"/>
    <s v="Bill Payment (Cheque)"/>
    <n v="118"/>
    <s v="No"/>
    <s v="Branson Corporate Services Ltd."/>
    <s v="Pmt to invoice# 942"/>
    <s v="2000 Accounts Payable"/>
    <n v="-8475"/>
    <n v="30326.35"/>
  </r>
  <r>
    <x v="0"/>
    <d v="2022-12-20T00:00:00"/>
    <s v="Deposit"/>
    <m/>
    <s v="No"/>
    <m/>
    <s v="Funds transfer from TD USD $15,000 to TD CAD $19,989"/>
    <s v="-Split-"/>
    <n v="19989"/>
    <n v="50315.35"/>
  </r>
  <r>
    <x v="0"/>
    <d v="2022-12-20T00:00:00"/>
    <s v="Deposit"/>
    <m/>
    <s v="No"/>
    <m/>
    <s v="Funds transferred from TD USD account to TD CAD account"/>
    <s v="-Split-"/>
    <n v="34147.050000000003"/>
    <n v="84462.399999999994"/>
  </r>
  <r>
    <x v="0"/>
    <d v="2022-12-21T00:00:00"/>
    <s v="Cheque Expense"/>
    <s v="SC"/>
    <s v="No"/>
    <m/>
    <s v="WPS Billing"/>
    <s v="6501 Bank charges"/>
    <n v="-50"/>
    <n v="84412.4"/>
  </r>
  <r>
    <x v="0"/>
    <d v="2022-12-21T00:00:00"/>
    <s v="Bill Payment (Cheque)"/>
    <s v="DEFT"/>
    <s v="No"/>
    <s v="Brainy Yack Internet Solutions"/>
    <s v="Partial payment of $3,757.25"/>
    <s v="2000 Accounts Payable"/>
    <n v="-3757.25"/>
    <n v="80655.149999999994"/>
  </r>
  <r>
    <x v="0"/>
    <d v="2022-12-21T00:00:00"/>
    <s v="Bill Payment (Cheque)"/>
    <s v="DEFT"/>
    <s v="No"/>
    <s v="Hub Technology Group"/>
    <s v="Pmt to Invoices# AR49862 &amp; AR49863"/>
    <s v="2000 Accounts Payable"/>
    <n v="-1822.9"/>
    <n v="78832.25"/>
  </r>
  <r>
    <x v="0"/>
    <d v="2022-12-21T00:00:00"/>
    <s v="Bill Payment (Cheque)"/>
    <s v="DEFT"/>
    <s v="No"/>
    <s v="Right Path Advisory"/>
    <s v="Pmt to Inv# RPA1096"/>
    <s v="2000 Accounts Payable"/>
    <n v="-5424"/>
    <n v="73408.25"/>
  </r>
  <r>
    <x v="0"/>
    <d v="2022-12-21T00:00:00"/>
    <s v="Bill Payment (Cheque)"/>
    <s v="DEFT"/>
    <s v="No"/>
    <s v="NOBSCO INC."/>
    <s v="Pmt to Inv# 031"/>
    <s v="2000 Accounts Payable"/>
    <n v="-615.85"/>
    <n v="72792.399999999994"/>
  </r>
  <r>
    <x v="0"/>
    <d v="2022-12-21T00:00:00"/>
    <s v="Bill Payment (Cheque)"/>
    <n v="120"/>
    <s v="No"/>
    <s v="Kat Lourenco"/>
    <s v="Pmt to Inv# E77131EC-0002"/>
    <s v="2000 Accounts Payable"/>
    <n v="-847.5"/>
    <n v="71944.899999999994"/>
  </r>
  <r>
    <x v="0"/>
    <d v="2022-12-21T00:00:00"/>
    <s v="Bill Payment (Cheque)"/>
    <n v="119"/>
    <s v="No"/>
    <s v="Anne Marie Frauts Professional Corporation"/>
    <s v="Pmt to Inv# 6854"/>
    <s v="2000 Accounts Payable"/>
    <n v="-593.25"/>
    <n v="71351.649999999994"/>
  </r>
  <r>
    <x v="0"/>
    <d v="2022-12-21T00:00:00"/>
    <s v="Expense"/>
    <s v="DEFT"/>
    <s v="No"/>
    <s v="Business Development Bank of Canada (BDC)"/>
    <s v="Loan processing fees"/>
    <s v="6501 Bank charges"/>
    <n v="-2500"/>
    <n v="68851.649999999994"/>
  </r>
  <r>
    <x v="0"/>
    <d v="2022-12-21T00:00:00"/>
    <s v="Bill Payment (Cheque)"/>
    <n v="121"/>
    <s v="No"/>
    <s v="Ryan Bilodeau."/>
    <s v="Pmt to Inv# 207"/>
    <s v="2000 Accounts Payable"/>
    <n v="-179.67"/>
    <n v="68671.98"/>
  </r>
  <r>
    <x v="0"/>
    <d v="2022-12-21T00:00:00"/>
    <s v="Bill Payment (Cheque)"/>
    <s v="DEFT"/>
    <s v="No"/>
    <s v="Lauren Lobo"/>
    <s v="Pmt to Lauren Lobo Dec 2022"/>
    <s v="2000 Accounts Payable"/>
    <n v="-500"/>
    <n v="68171.98"/>
  </r>
  <r>
    <x v="0"/>
    <d v="2022-12-21T00:00:00"/>
    <s v="Bill Payment (Cheque)"/>
    <s v="DEFT"/>
    <s v="No"/>
    <s v="Black Oak Ventures Ltd"/>
    <s v="Pmt to invoices# 208 + 210"/>
    <s v="2000 Accounts Payable"/>
    <n v="-8687.44"/>
    <n v="59484.54"/>
  </r>
  <r>
    <x v="0"/>
    <d v="2022-12-23T00:00:00"/>
    <s v="Credit Card Payment"/>
    <m/>
    <s v="No"/>
    <m/>
    <s v="Funds transfer to credit card payment."/>
    <s v="2050 TD Visa (4774)"/>
    <n v="-1199.9000000000001"/>
    <n v="58284.639999999999"/>
  </r>
  <r>
    <x v="0"/>
    <d v="2022-12-23T00:00:00"/>
    <s v="Credit Card Payment"/>
    <m/>
    <s v="No"/>
    <m/>
    <s v="Funds transfer to credit card payment."/>
    <s v="2060 TD Visa (2012)"/>
    <n v="-8900.85"/>
    <n v="49383.79"/>
  </r>
  <r>
    <x v="0"/>
    <d v="2022-12-30T00:00:00"/>
    <s v="Bill Payment (Cheque)"/>
    <s v="Direct Debit"/>
    <s v="No"/>
    <s v="ADP Canada"/>
    <s v="December 31, 2022 Payroll"/>
    <s v="2000 Accounts Payable"/>
    <n v="-28998.53"/>
    <n v="20385.259999999998"/>
  </r>
  <r>
    <x v="0"/>
    <d v="2023-01-06T00:00:00"/>
    <s v="Deposit"/>
    <m/>
    <s v="No"/>
    <m/>
    <s v="Stripe MSP"/>
    <s v="6501 Bank charges"/>
    <n v="1.33"/>
    <n v="20386.59"/>
  </r>
  <r>
    <x v="0"/>
    <d v="2023-01-06T00:00:00"/>
    <s v="Deposit"/>
    <m/>
    <s v="No"/>
    <m/>
    <s v="Funds transfer from TD USD $14,000 to TD CAD $18,405.80"/>
    <s v="-Split-"/>
    <n v="18405.8"/>
    <n v="38792.39"/>
  </r>
  <r>
    <x v="0"/>
    <d v="2023-01-09T00:00:00"/>
    <s v="Bill Payment (Cheque)"/>
    <s v="Direct"/>
    <s v="No"/>
    <s v="NOBSCO INC."/>
    <s v="Pmt to Inv# 0034"/>
    <s v="2000 Accounts Payable"/>
    <n v="-904"/>
    <n v="37888.39"/>
  </r>
  <r>
    <x v="0"/>
    <d v="2023-01-10T00:00:00"/>
    <s v="Deposit"/>
    <m/>
    <s v="No"/>
    <m/>
    <s v="Stripe MSP"/>
    <s v="6501 Bank charges"/>
    <n v="2.4"/>
    <n v="37890.79"/>
  </r>
  <r>
    <x v="0"/>
    <d v="2023-01-13T00:00:00"/>
    <s v="Deposit"/>
    <m/>
    <s v="No"/>
    <m/>
    <s v="Stripe MSP"/>
    <s v="6501 Bank charges"/>
    <n v="1.2"/>
    <n v="37891.99"/>
  </r>
  <r>
    <x v="0"/>
    <d v="2023-01-13T00:00:00"/>
    <s v="Bill Payment (Cheque)"/>
    <s v="Direct"/>
    <s v="No"/>
    <s v="ADP Canada"/>
    <s v="Jan 15, 2023 Payroll"/>
    <s v="2000 Accounts Payable"/>
    <n v="-34361.699999999997"/>
    <n v="3530.29"/>
  </r>
  <r>
    <x v="0"/>
    <d v="2023-01-20T00:00:00"/>
    <s v="Deposit"/>
    <m/>
    <s v="No"/>
    <m/>
    <s v="Payment received from Christensen Advisory Inv# 1044"/>
    <s v="-Split-"/>
    <n v="9044.75"/>
    <n v="12575.04"/>
  </r>
  <r>
    <x v="0"/>
    <d v="2023-01-23T00:00:00"/>
    <s v="Cheque Expense"/>
    <s v="SC"/>
    <s v="No"/>
    <m/>
    <s v="WPS Billing"/>
    <s v="6501 Bank charges"/>
    <n v="-50"/>
    <n v="12525.04"/>
  </r>
  <r>
    <x v="0"/>
    <d v="2023-01-23T00:00:00"/>
    <s v="Deposit"/>
    <m/>
    <s v="No"/>
    <s v="1306413 Ontario Limited"/>
    <s v="Funds received from 1306413 Ontario Limited"/>
    <s v="2200 Prom Note"/>
    <n v="31500"/>
    <n v="44025.04"/>
  </r>
  <r>
    <x v="0"/>
    <d v="2023-01-24T00:00:00"/>
    <s v="Deposit"/>
    <m/>
    <s v="No"/>
    <s v="2674779 Ontario Limited"/>
    <s v="Funds received from 2674779 Ontario Ltd"/>
    <s v="2200 Prom Note"/>
    <n v="31500"/>
    <n v="75525.039999999994"/>
  </r>
  <r>
    <x v="0"/>
    <d v="2023-01-25T00:00:00"/>
    <s v="Credit Card Payment"/>
    <m/>
    <s v="No"/>
    <m/>
    <s v="Funds transfer to credit card payment."/>
    <s v="2060 TD Visa (2012)"/>
    <n v="-19687.3"/>
    <n v="55837.74"/>
  </r>
  <r>
    <x v="0"/>
    <d v="2023-01-25T00:00:00"/>
    <s v="Bill Payment (Cheque)"/>
    <s v="Direct"/>
    <s v="No"/>
    <s v="Kaiser &amp; Partners"/>
    <s v="Pmt to Inv# 5004"/>
    <s v="2000 Accounts Payable"/>
    <n v="-3390"/>
    <n v="52447.74"/>
  </r>
  <r>
    <x v="0"/>
    <d v="2023-01-25T00:00:00"/>
    <s v="Credit Card Payment"/>
    <m/>
    <s v="No"/>
    <m/>
    <s v="Funds transfer to credit card payment."/>
    <s v="2050 TD Visa (4774)"/>
    <n v="-5250.61"/>
    <n v="47197.13"/>
  </r>
  <r>
    <x v="0"/>
    <d v="2023-01-25T00:00:00"/>
    <s v="Payment"/>
    <m/>
    <s v="No"/>
    <s v="EXT Digital Inc. (CAD)"/>
    <s v="Payment received from EXT Digital Inv# 1027"/>
    <s v="1100 Accounts Receivables"/>
    <n v="6766.44"/>
    <n v="53963.57"/>
  </r>
  <r>
    <x v="0"/>
    <d v="2023-01-30T00:00:00"/>
    <s v="Bill Payment (Cheque)"/>
    <s v="Direct"/>
    <s v="No"/>
    <s v="Lauren Lobo"/>
    <s v="Pmt to Jan 2023"/>
    <s v="2000 Accounts Payable"/>
    <n v="-500"/>
    <n v="53463.57"/>
  </r>
  <r>
    <x v="0"/>
    <d v="2023-01-30T00:00:00"/>
    <s v="Bill Payment (Cheque)"/>
    <s v="Direct"/>
    <s v="No"/>
    <s v="Brainy Yack Internet Solutions"/>
    <s v="Partial Pmt 70% of Inv# BRY1705, BRY1715 &amp; BRY1728"/>
    <s v="2000 Accounts Payable"/>
    <n v="-11271.75"/>
    <n v="42191.82"/>
  </r>
  <r>
    <x v="0"/>
    <d v="2023-01-30T00:00:00"/>
    <s v="Bill Payment (Cheque)"/>
    <s v="Direct"/>
    <s v="No"/>
    <s v="Right Path Advisory"/>
    <s v="Pmt to Inv# RPA1097"/>
    <s v="2000 Accounts Payable"/>
    <n v="-5424"/>
    <n v="36767.82"/>
  </r>
  <r>
    <x v="0"/>
    <d v="2023-01-30T00:00:00"/>
    <s v="Deposit"/>
    <m/>
    <s v="No"/>
    <m/>
    <s v="Funds transfer from TD USD $6,400 to TD CAD $8,331.52"/>
    <s v="-Split-"/>
    <n v="8331.52"/>
    <n v="45099.34"/>
  </r>
  <r>
    <x v="0"/>
    <d v="2023-01-30T00:00:00"/>
    <s v="Bill Payment (Cheque)"/>
    <s v="Direct"/>
    <s v="No"/>
    <s v="Kat Lourenco"/>
    <s v="Pmt to Inv# E77131EC-0003"/>
    <s v="2000 Accounts Payable"/>
    <n v="-847.5"/>
    <n v="44251.839999999997"/>
  </r>
  <r>
    <x v="0"/>
    <d v="2023-01-31T00:00:00"/>
    <s v="Cheque Expense"/>
    <s v="SC"/>
    <s v="No"/>
    <m/>
    <s v="Monthly Plan Fee"/>
    <s v="6501 Bank charges"/>
    <n v="-19"/>
    <n v="44232.84"/>
  </r>
  <r>
    <x v="0"/>
    <d v="2023-01-31T00:00:00"/>
    <s v="Deposit"/>
    <m/>
    <s v="No"/>
    <m/>
    <s v="BDC Loan - Loan agreement &amp; details to be provided by Xemoto Management"/>
    <s v="2303 BDC Loan"/>
    <n v="125000"/>
    <n v="169232.84"/>
  </r>
  <r>
    <x v="0"/>
    <d v="2023-01-31T00:00:00"/>
    <s v="Bill Payment (Cheque)"/>
    <s v="Direct"/>
    <s v="No"/>
    <s v="ADP Canada"/>
    <s v="Jan 31, 2023 Payroll"/>
    <s v="2000 Accounts Payable"/>
    <n v="-31344.12"/>
    <n v="137888.72"/>
  </r>
  <r>
    <x v="0"/>
    <d v="2023-02-01T00:00:00"/>
    <s v="Bill Payment (Cheque)"/>
    <s v="Direct"/>
    <s v="No"/>
    <s v="Hub Technology Group"/>
    <s v="Pmt to Inv# AR51151, AR51148 &amp; AR51147"/>
    <s v="2000 Accounts Payable"/>
    <n v="-4365.3999999999996"/>
    <n v="133523.32"/>
  </r>
  <r>
    <x v="0"/>
    <d v="2023-02-01T00:00:00"/>
    <s v="Bill Payment (Cheque)"/>
    <n v="122"/>
    <s v="No"/>
    <s v="Branson Corporate Services Ltd."/>
    <s v="Pmt to Inv# 964"/>
    <s v="2000 Accounts Payable"/>
    <n v="-8503.43"/>
    <n v="125019.89"/>
  </r>
  <r>
    <x v="0"/>
    <d v="2023-02-06T00:00:00"/>
    <s v="Deposit"/>
    <m/>
    <s v="No"/>
    <m/>
    <s v="Stripe MSP"/>
    <s v="6501 Bank charges"/>
    <n v="0.6"/>
    <n v="125020.49"/>
  </r>
  <r>
    <x v="0"/>
    <d v="2023-02-13T00:00:00"/>
    <s v="Bill Payment (Cheque)"/>
    <s v="Direct"/>
    <s v="No"/>
    <s v="ADP Canada"/>
    <s v="Feb 15, 2023 Payroll"/>
    <s v="2000 Accounts Payable"/>
    <n v="-31327.53"/>
    <n v="93692.96"/>
  </r>
  <r>
    <x v="0"/>
    <d v="2023-02-14T00:00:00"/>
    <s v="Bill Payment (Cheque)"/>
    <s v="Direct"/>
    <s v="No"/>
    <s v="Black Oak Ventures Ltd"/>
    <s v="Pmt to Inv# 211"/>
    <s v="2000 Accounts Payable"/>
    <n v="-7107.7"/>
    <n v="86585.26"/>
  </r>
  <r>
    <x v="0"/>
    <d v="2023-02-14T00:00:00"/>
    <s v="Cheque Expense"/>
    <s v="Direct"/>
    <s v="No"/>
    <s v="GENR8 Group LLC (USD)"/>
    <s v="Pmt Inv# 3"/>
    <s v="-Split-"/>
    <n v="-6861.8"/>
    <n v="79723.460000000006"/>
  </r>
  <r>
    <x v="0"/>
    <d v="2023-02-15T00:00:00"/>
    <s v="Bill Payment (Cheque)"/>
    <s v="Direct"/>
    <s v="No"/>
    <s v="Brainy Yack Internet Solutions"/>
    <s v="Pmt to Inv# BRY1737"/>
    <s v="2000 Accounts Payable"/>
    <n v="-3757.25"/>
    <n v="75966.210000000006"/>
  </r>
  <r>
    <x v="0"/>
    <d v="2023-02-15T00:00:00"/>
    <s v="Bill Payment (Cheque)"/>
    <s v="Direct"/>
    <s v="No"/>
    <s v="Hub Technology Group"/>
    <s v="Pmt to Inv# AR52405 &amp; AR52406"/>
    <s v="2000 Accounts Payable"/>
    <n v="-2517.71"/>
    <n v="73448.5"/>
  </r>
  <r>
    <x v="0"/>
    <d v="2023-02-15T00:00:00"/>
    <s v="Bill Payment (Cheque)"/>
    <s v="Direct"/>
    <s v="No"/>
    <s v="Right Path Advisory"/>
    <s v="Pmt to Inv# RPA1099"/>
    <s v="2000 Accounts Payable"/>
    <n v="-5424"/>
    <n v="68024.5"/>
  </r>
  <r>
    <x v="0"/>
    <d v="2023-02-16T00:00:00"/>
    <s v="Bill Payment (Cheque)"/>
    <n v="123"/>
    <s v="No"/>
    <s v="Branson Corporate Services Ltd."/>
    <s v="Pmt to Inv# 973"/>
    <s v="2000 Accounts Payable"/>
    <n v="-8475"/>
    <n v="59549.5"/>
  </r>
  <r>
    <x v="0"/>
    <d v="2023-02-21T00:00:00"/>
    <s v="Cheque Expense"/>
    <s v="SC"/>
    <s v="No"/>
    <m/>
    <s v="WPS Billing"/>
    <s v="6501 Bank charges"/>
    <n v="-50"/>
    <n v="59499.5"/>
  </r>
  <r>
    <x v="0"/>
    <d v="2023-02-24T00:00:00"/>
    <s v="Credit Card Payment"/>
    <m/>
    <s v="No"/>
    <m/>
    <s v="Funds transfer to credit card payment."/>
    <s v="2060 TD Visa (2012)"/>
    <n v="-5000"/>
    <n v="54499.5"/>
  </r>
  <r>
    <x v="0"/>
    <d v="2023-02-28T00:00:00"/>
    <s v="Bill Payment (Cheque)"/>
    <s v="Direct"/>
    <s v="No"/>
    <s v="ADP Canada"/>
    <s v="Feb 28, 2023 Payroll"/>
    <s v="2000 Accounts Payable"/>
    <n v="-32609.98"/>
    <n v="21889.52"/>
  </r>
  <r>
    <x v="0"/>
    <d v="2023-03-01T00:00:00"/>
    <s v="Bill Payment (Cheque)"/>
    <s v="Direct"/>
    <s v="No"/>
    <s v="2763168 Ontario Inc."/>
    <s v="Pmt to Inv# 1001"/>
    <s v="2000 Accounts Payable"/>
    <n v="-5650"/>
    <n v="16239.52"/>
  </r>
  <r>
    <x v="0"/>
    <d v="2023-03-01T00:00:00"/>
    <s v="Cheque Expense"/>
    <s v="Direct"/>
    <s v="No"/>
    <s v="Business Development Bank of Canada (BDC)"/>
    <s v="Interest Payment - for BDC Loan"/>
    <s v="6601 Interest on bank loan"/>
    <n v="-1760.31"/>
    <n v="14479.21"/>
  </r>
  <r>
    <x v="0"/>
    <d v="2023-03-03T00:00:00"/>
    <s v="Payment"/>
    <s v="0844-28158302-1"/>
    <s v="No"/>
    <s v="Receiver General"/>
    <s v="Refund HST Q4/2022"/>
    <s v="1100 Accounts Receivables"/>
    <n v="13753.86"/>
    <n v="28233.07"/>
  </r>
  <r>
    <x v="0"/>
    <d v="2023-03-09T00:00:00"/>
    <s v="Journal Entry"/>
    <n v="1431"/>
    <s v="No"/>
    <m/>
    <s v="Transfer from TD USD to TD CAD"/>
    <s v="-Split-"/>
    <n v="27060"/>
    <n v="55293.07"/>
  </r>
  <r>
    <x v="0"/>
    <d v="2023-03-09T00:00:00"/>
    <s v="Bill Payment (Cheque)"/>
    <s v="Direct"/>
    <s v="No"/>
    <s v="Brainy Yack Internet Solutions"/>
    <s v="Pmt to Inv# BRY1749"/>
    <s v="2000 Accounts Payable"/>
    <n v="-3757.25"/>
    <n v="51535.82"/>
  </r>
  <r>
    <x v="0"/>
    <d v="2023-03-09T00:00:00"/>
    <s v="Bill Payment (Cheque)"/>
    <n v="125"/>
    <s v="No"/>
    <s v="Branson Corporate Services Ltd."/>
    <s v="Pmt to Inv# 1005"/>
    <s v="2000 Accounts Payable"/>
    <n v="-8475"/>
    <n v="43060.82"/>
  </r>
  <r>
    <x v="0"/>
    <d v="2023-03-09T00:00:00"/>
    <s v="Bill Payment (Cheque)"/>
    <n v="126"/>
    <s v="No"/>
    <s v="FMI Capital Advisory Inc"/>
    <s v="Pmt to ER Feb 2023"/>
    <s v="2000 Accounts Payable"/>
    <n v="-475.31"/>
    <n v="42585.51"/>
  </r>
  <r>
    <x v="0"/>
    <d v="2023-03-09T00:00:00"/>
    <s v="Bill Payment (Cheque)"/>
    <s v="Direct"/>
    <s v="No"/>
    <s v="Hub Technology Group"/>
    <s v="Pmt to Inv# AR53654 &amp; AR53653"/>
    <s v="2000 Accounts Payable"/>
    <n v="-2517.71"/>
    <n v="40067.800000000003"/>
  </r>
  <r>
    <x v="0"/>
    <d v="2023-03-13T00:00:00"/>
    <s v="Bill Payment (Cheque)"/>
    <n v="127"/>
    <s v="No"/>
    <s v="Branson Corporate Services Ltd."/>
    <s v="Pmt to Inv# 1005 remaining balance"/>
    <s v="2000 Accounts Payable"/>
    <n v="-282.5"/>
    <n v="39785.300000000003"/>
  </r>
  <r>
    <x v="0"/>
    <d v="2023-03-14T00:00:00"/>
    <s v="Bill Payment (Cheque)"/>
    <s v="Direct"/>
    <s v="No"/>
    <s v="2763168 Ontario Inc."/>
    <s v="Pmt to Inv# 1002"/>
    <s v="2000 Accounts Payable"/>
    <n v="-5650"/>
    <n v="34135.300000000003"/>
  </r>
  <r>
    <x v="0"/>
    <d v="2023-03-15T00:00:00"/>
    <s v="Bill Payment (Cheque)"/>
    <s v="Direct"/>
    <s v="No"/>
    <s v="ADP Canada"/>
    <s v="Mar 15, 2023 Payroll"/>
    <s v="2000 Accounts Payable"/>
    <n v="-33898.22"/>
    <n v="237.08"/>
  </r>
  <r>
    <x v="0"/>
    <d v="2023-03-16T00:00:00"/>
    <s v="Credit Card Payment"/>
    <m/>
    <s v="No"/>
    <m/>
    <s v="Funds transfer to credit card payment."/>
    <s v="2060 TD Visa (2012)"/>
    <n v="-10517"/>
    <n v="-10279.92"/>
  </r>
  <r>
    <x v="0"/>
    <d v="2023-03-16T00:00:00"/>
    <s v="Credit Card Payment"/>
    <m/>
    <s v="No"/>
    <m/>
    <s v="Funds transfer to credit card payment."/>
    <s v="2060 TD Visa (2012)"/>
    <n v="-2786"/>
    <n v="-13065.92"/>
  </r>
  <r>
    <x v="0"/>
    <d v="2023-03-16T00:00:00"/>
    <s v="Credit Card Payment"/>
    <m/>
    <s v="No"/>
    <m/>
    <s v="Funds transfer to credit card payment."/>
    <s v="2050 TD Visa (4774)"/>
    <n v="-7731"/>
    <n v="-20796.919999999998"/>
  </r>
  <r>
    <x v="0"/>
    <d v="2023-03-16T00:00:00"/>
    <s v="Journal Entry"/>
    <n v="1439"/>
    <s v="No"/>
    <m/>
    <s v="Transfer $5K USD from TD USD Acct to TD CAD Acct"/>
    <s v="-Split-"/>
    <n v="6700"/>
    <n v="-14096.92"/>
  </r>
  <r>
    <x v="0"/>
    <d v="2023-03-17T00:00:00"/>
    <s v="Journal Entry"/>
    <n v="1440"/>
    <s v="No"/>
    <m/>
    <s v="Transfer $66K USD from TD USD Acct to TD CAD Acct"/>
    <s v="-Split-"/>
    <n v="89496"/>
    <n v="75399.08"/>
  </r>
  <r>
    <x v="0"/>
    <d v="2023-03-17T00:00:00"/>
    <s v="Cheque Expense"/>
    <s v="Direct"/>
    <s v="No"/>
    <s v="Bandera SAS (USD)"/>
    <s v="Pmt Inv# BE227 &amp; BE228"/>
    <s v="-Split-"/>
    <n v="-1908.44"/>
    <n v="73490.64"/>
  </r>
  <r>
    <x v="0"/>
    <d v="2023-03-17T00:00:00"/>
    <s v="Bill Payment (Cheque)"/>
    <s v="Direct"/>
    <s v="No"/>
    <s v="Lauren Lobo"/>
    <s v="Pmt to Feb 2023"/>
    <s v="2000 Accounts Payable"/>
    <n v="-500"/>
    <n v="72990.64"/>
  </r>
  <r>
    <x v="0"/>
    <d v="2023-03-21T00:00:00"/>
    <s v="Cheque Expense"/>
    <s v="SC"/>
    <s v="No"/>
    <m/>
    <s v="WPS Billing"/>
    <s v="6501 Bank charges"/>
    <n v="-50"/>
    <n v="72940.639999999999"/>
  </r>
  <r>
    <x v="0"/>
    <d v="2023-03-28T00:00:00"/>
    <s v="Credit Card Payment"/>
    <m/>
    <s v="No"/>
    <m/>
    <s v="Funds transfer to credit card payment."/>
    <s v="2050 TD Visa (4774)"/>
    <n v="-3866"/>
    <n v="69074.64"/>
  </r>
  <r>
    <x v="0"/>
    <d v="2023-03-28T00:00:00"/>
    <s v="Credit Card Payment"/>
    <m/>
    <s v="No"/>
    <m/>
    <s v="Funds transfer to credit card payment."/>
    <s v="2060 TD Visa (2012)"/>
    <n v="-6652"/>
    <n v="62422.64"/>
  </r>
  <r>
    <x v="0"/>
    <d v="2023-03-28T00:00:00"/>
    <s v="Credit Card Payment"/>
    <m/>
    <s v="No"/>
    <m/>
    <s v="Funds transfer to credit card payment."/>
    <s v="2050 TD Visa (4774)"/>
    <n v="-5"/>
    <n v="62417.64"/>
  </r>
  <r>
    <x v="0"/>
    <d v="2023-03-29T00:00:00"/>
    <s v="Credit Card Payment"/>
    <m/>
    <s v="No"/>
    <m/>
    <s v="Funds transfer to credit card payment."/>
    <s v="2050 TD Visa (4774)"/>
    <n v="-3866"/>
    <n v="58551.64"/>
  </r>
  <r>
    <x v="0"/>
    <d v="2023-03-30T00:00:00"/>
    <s v="Bill Payment (Cheque)"/>
    <s v="Direct"/>
    <s v="No"/>
    <s v="Black Oak Ventures Ltd"/>
    <s v="Pmt to Inv# 212"/>
    <s v="2000 Accounts Payable"/>
    <n v="-4521.5600000000004"/>
    <n v="54030.080000000002"/>
  </r>
  <r>
    <x v="0"/>
    <d v="2023-03-30T00:00:00"/>
    <s v="Credit Card Payment"/>
    <m/>
    <s v="No"/>
    <m/>
    <s v="Funds transfer to credit card payment."/>
    <s v="2060 TD Visa (2012)"/>
    <n v="-6652"/>
    <n v="47378.080000000002"/>
  </r>
  <r>
    <x v="0"/>
    <d v="2023-03-31T00:00:00"/>
    <s v="Bill Payment (Cheque)"/>
    <s v="Direct"/>
    <s v="No"/>
    <s v="ADP Canada"/>
    <s v="Pmt Mar 31, 2023 Payroll"/>
    <s v="2000 Accounts Payable"/>
    <n v="-39120.19"/>
    <n v="8257.89"/>
  </r>
  <r>
    <x v="0"/>
    <d v="2023-03-31T00:00:00"/>
    <s v="Cheque Expense"/>
    <s v="SC"/>
    <s v="No"/>
    <m/>
    <s v="Service Charge"/>
    <s v="6501 Bank charges"/>
    <n v="-5"/>
    <n v="8252.89"/>
  </r>
  <r>
    <x v="0"/>
    <d v="2023-03-31T00:00:00"/>
    <s v="Cheque Expense"/>
    <s v="SC"/>
    <s v="No"/>
    <m/>
    <s v="Monthly Plan Fee"/>
    <s v="6501 Bank charges"/>
    <n v="-19"/>
    <n v="8233.89"/>
  </r>
  <r>
    <x v="0"/>
    <d v="2023-03-31T00:00:00"/>
    <s v="Cheque Expense"/>
    <s v="SC"/>
    <s v="No"/>
    <m/>
    <s v="Overdraft Interest"/>
    <s v="6501 Bank charges"/>
    <n v="-8.11"/>
    <n v="8225.7800000000007"/>
  </r>
  <r>
    <x v="0"/>
    <d v="2023-03-31T00:00:00"/>
    <s v="Journal Entry"/>
    <n v="1444"/>
    <s v="No"/>
    <m/>
    <s v="Transfer $2K USD from TD USD Acct to TD CAD Acct"/>
    <s v="-Split-"/>
    <n v="2631"/>
    <n v="10856.78"/>
  </r>
  <r>
    <x v="1"/>
    <d v="2022-04-07T00:00:00"/>
    <s v="Deposit"/>
    <m/>
    <s v="No"/>
    <m/>
    <s v="Transfer the $200k from Fogler’s trust account to Xemoto’s bank account"/>
    <s v="1000 Bank - TD 5590128"/>
    <n v="-200000"/>
    <n v="0"/>
  </r>
  <r>
    <x v="1"/>
    <d v="2022-06-24T00:00:00"/>
    <s v="Deposit"/>
    <m/>
    <s v="No"/>
    <s v="Paul Vandenbosch"/>
    <s v="Funds received from Mr. Paul Vandenbosch for Private Placement"/>
    <s v="2900 Shares to be Issued"/>
    <n v="25000"/>
    <n v="25000"/>
  </r>
  <r>
    <x v="1"/>
    <d v="2022-07-11T00:00:00"/>
    <s v="Deposit"/>
    <m/>
    <s v="No"/>
    <s v="Milan and Julieann Plentai"/>
    <s v="Funds received ($50K) from Milan and Julieann Plentai for Private Placement"/>
    <s v="2900 Shares to be Issued"/>
    <n v="50000"/>
    <n v="75000"/>
  </r>
  <r>
    <x v="1"/>
    <d v="2022-07-11T00:00:00"/>
    <s v="Deposit"/>
    <m/>
    <s v="No"/>
    <s v="Floyd and Teresa Robins"/>
    <s v="Funds received ($50K) from Floyd and Teresa Robins for Private Placement"/>
    <s v="2900 Shares to be Issued"/>
    <n v="50000"/>
    <n v="125000"/>
  </r>
  <r>
    <x v="1"/>
    <d v="2022-07-11T00:00:00"/>
    <s v="Deposit"/>
    <m/>
    <s v="No"/>
    <s v="Rose Lister"/>
    <s v="Funds received ($50K) from Rose Lister for Private Placement"/>
    <s v="2900 Shares to be Issued"/>
    <n v="50000"/>
    <n v="175000"/>
  </r>
  <r>
    <x v="1"/>
    <d v="2022-07-11T00:00:00"/>
    <s v="Deposit"/>
    <m/>
    <s v="No"/>
    <s v="Patricia A Joyce"/>
    <s v="Funds received ($50K) from Patricia A Joyce for Private Placement"/>
    <s v="2900 Shares to be Issued"/>
    <n v="50000"/>
    <n v="225000"/>
  </r>
  <r>
    <x v="1"/>
    <d v="2022-07-11T00:00:00"/>
    <s v="Deposit"/>
    <m/>
    <s v="No"/>
    <s v="Alicia Watts"/>
    <s v="Funds received ($50K) from Alicia Watts for Private Placement"/>
    <s v="2900 Shares to be Issued"/>
    <n v="50000"/>
    <n v="275000"/>
  </r>
  <r>
    <x v="1"/>
    <d v="2022-07-14T00:00:00"/>
    <s v="Cheque Expense"/>
    <s v="Direct"/>
    <s v="No"/>
    <s v="Stepwise Sp. z o.o. (USD)"/>
    <s v="Pmt to Inv# 4/05/2022 $32,932.50 @ 1.321 by Fogler"/>
    <s v="-Split-"/>
    <n v="-43503.83"/>
    <n v="231496.17"/>
  </r>
  <r>
    <x v="1"/>
    <d v="2022-07-18T00:00:00"/>
    <s v="Bill Payment (Cheque)"/>
    <s v="Direct"/>
    <s v="No"/>
    <s v="Foundation Markets Inc"/>
    <s v="Pmt to Inv# 606"/>
    <s v="2000 Accounts Payable"/>
    <n v="-37600"/>
    <n v="193896.17"/>
  </r>
  <r>
    <x v="1"/>
    <d v="2022-07-18T00:00:00"/>
    <s v="Deposit"/>
    <m/>
    <s v="No"/>
    <m/>
    <s v="Transfer the $186k from Fogler’s trust account to Xemoto’s bank account"/>
    <s v="1000 Bank - TD 5590128"/>
    <n v="-186000"/>
    <n v="7896.17"/>
  </r>
  <r>
    <x v="1"/>
    <d v="2022-07-19T00:00:00"/>
    <s v="Cheque Expense"/>
    <s v="EFT"/>
    <s v="No"/>
    <m/>
    <s v="Payment of balance owed to Stepwise thru Fogler @ 1.2904 ( $32,932.50 Invoice + $25 WIRE Charge)"/>
    <s v="1040 Bank – TD 7440864 (USD)"/>
    <n v="42528.36"/>
    <n v="50424.53"/>
  </r>
  <r>
    <x v="1"/>
    <d v="2022-08-24T00:00:00"/>
    <s v="Bill Payment (Cheque)"/>
    <s v="Direct"/>
    <s v="No"/>
    <s v="Fogler, Rubinoff LLP"/>
    <s v="Pmt to Inv# 22211368"/>
    <s v="2000 Accounts Payable"/>
    <n v="-7896.17"/>
    <n v="42528.36"/>
  </r>
  <r>
    <x v="1"/>
    <d v="2022-08-29T00:00:00"/>
    <s v="Cheque Expense"/>
    <s v="Direct"/>
    <s v="No"/>
    <s v="Stepwise Sp. z o.o. (USD)"/>
    <s v="Pmt to Inv# 4/05/2022 &amp; 4/06/2022 $32,932.50 @ 1.2904 (July 19) by Fogler"/>
    <s v="-Split-"/>
    <n v="-42496.1"/>
    <n v="32.26"/>
  </r>
  <r>
    <x v="1"/>
    <d v="2022-11-14T00:00:00"/>
    <s v="Cheque Expense"/>
    <s v="Direct"/>
    <s v="No"/>
    <s v="Fogler, Rubinoff LLP"/>
    <s v="Balance of $25 USD converted to $32.94 CAD was applied to Inv# 22211368"/>
    <s v="-Split-"/>
    <n v="-32.26"/>
    <n v="0"/>
  </r>
  <r>
    <x v="2"/>
    <d v="2022-11-30T00:00:00"/>
    <s v="Deposit"/>
    <m/>
    <s v="No"/>
    <m/>
    <s v="Payment received from PsyMood Technologies - Inv# 1033"/>
    <s v="-Split-"/>
    <n v="6583.08"/>
    <n v="6583.08"/>
  </r>
  <r>
    <x v="2"/>
    <d v="2022-12-05T00:00:00"/>
    <s v="Deposit"/>
    <m/>
    <s v="No"/>
    <m/>
    <s v="Funds transferred from Stripe Payments (PsyMood Technologies Inv# 1033)"/>
    <s v="1000 Bank - TD 5590128"/>
    <n v="-6583.08"/>
    <n v="0"/>
  </r>
  <r>
    <x v="3"/>
    <d v="2022-04-29T00:00:00"/>
    <s v="Cheque Expense"/>
    <s v="SC"/>
    <s v="No"/>
    <m/>
    <s v="Monthly Plan Fee $19 USD FX @ 1.2792"/>
    <s v="-Split-"/>
    <n v="-19"/>
    <n v="9743.42"/>
  </r>
  <r>
    <x v="3"/>
    <d v="2022-05-30T00:00:00"/>
    <s v="Bill Payment (Cheque)"/>
    <s v="EFT"/>
    <s v="No"/>
    <s v="Cesar A Lopez Lugo (USD)"/>
    <s v="Pmt to Inv# 205"/>
    <s v="2010 Accounts Payable- USD"/>
    <n v="-8333"/>
    <n v="1410.42"/>
  </r>
  <r>
    <x v="3"/>
    <d v="2022-05-31T00:00:00"/>
    <s v="Cheque Expense"/>
    <s v="SC"/>
    <s v="No"/>
    <m/>
    <s v="Monthly Plan Fee $19 USD FX @ 1.2648"/>
    <s v="-Split-"/>
    <n v="-19"/>
    <n v="1391.42"/>
  </r>
  <r>
    <x v="3"/>
    <d v="2022-06-23T00:00:00"/>
    <s v="Deposit"/>
    <m/>
    <s v="No"/>
    <m/>
    <s v="Stripe Payout USD $60.19 @ 1.2982"/>
    <s v="-Split-"/>
    <n v="60.19"/>
    <n v="1451.61"/>
  </r>
  <r>
    <x v="3"/>
    <d v="2022-06-27T00:00:00"/>
    <s v="Deposit"/>
    <m/>
    <s v="No"/>
    <m/>
    <s v="Stripe Payout USD $0.67 @ 1.2887"/>
    <s v="-Split-"/>
    <n v="0.67"/>
    <n v="1452.28"/>
  </r>
  <r>
    <x v="3"/>
    <d v="2022-06-28T00:00:00"/>
    <s v="Deposit"/>
    <m/>
    <s v="No"/>
    <m/>
    <s v="Stripe Payout USD $0.49 @ 1.2864"/>
    <s v="-Split-"/>
    <n v="0.49"/>
    <n v="1452.77"/>
  </r>
  <r>
    <x v="3"/>
    <d v="2022-06-30T00:00:00"/>
    <s v="Cheque Expense"/>
    <s v="SC"/>
    <s v="No"/>
    <m/>
    <s v="Monthly Plan Fee $19 USD FX @ 1.2886"/>
    <s v="-Split-"/>
    <n v="-19"/>
    <n v="1433.77"/>
  </r>
  <r>
    <x v="3"/>
    <d v="2022-07-04T00:00:00"/>
    <s v="Deposit"/>
    <m/>
    <s v="No"/>
    <m/>
    <s v="Stripe MSP - Internal Test"/>
    <s v="-Split-"/>
    <n v="0.42"/>
    <n v="1434.19"/>
  </r>
  <r>
    <x v="3"/>
    <d v="2022-07-05T00:00:00"/>
    <s v="Deposit"/>
    <m/>
    <s v="No"/>
    <m/>
    <s v="Stripe MSP - Internal Test"/>
    <s v="-Split-"/>
    <n v="1.1499999999999999"/>
    <n v="1435.34"/>
  </r>
  <r>
    <x v="3"/>
    <d v="2022-07-07T00:00:00"/>
    <s v="Deposit"/>
    <m/>
    <s v="No"/>
    <m/>
    <s v="Regencell Bioscience (USD) - Inv# 1012"/>
    <s v="-Split-"/>
    <n v="11278.91"/>
    <n v="12714.25"/>
  </r>
  <r>
    <x v="3"/>
    <d v="2022-07-12T00:00:00"/>
    <s v="Deposit"/>
    <m/>
    <s v="No"/>
    <m/>
    <s v="The Stagwell Group (USD) - Inv# 1014 for $11,826.29 USD"/>
    <s v="-Split-"/>
    <n v="11808.79"/>
    <n v="24523.040000000001"/>
  </r>
  <r>
    <x v="3"/>
    <d v="2022-07-13T00:00:00"/>
    <s v="Deposit"/>
    <m/>
    <s v="No"/>
    <m/>
    <s v="Irwin Naturals (USD) - Inv# 1007"/>
    <s v="-Split-"/>
    <n v="8973.9500000000007"/>
    <n v="33496.99"/>
  </r>
  <r>
    <x v="3"/>
    <d v="2022-07-18T00:00:00"/>
    <s v="Deposit"/>
    <m/>
    <s v="No"/>
    <m/>
    <s v="Stripe MSP - Internal Test"/>
    <s v="-Split-"/>
    <n v="0.84"/>
    <n v="33497.83"/>
  </r>
  <r>
    <x v="3"/>
    <d v="2022-07-19T00:00:00"/>
    <s v="Cheque Expense"/>
    <s v="EFT"/>
    <s v="No"/>
    <m/>
    <s v="Payment of balance owed to Stepwise thru Fogler"/>
    <s v="-Split-"/>
    <n v="-32957.5"/>
    <n v="540.33000000000004"/>
  </r>
  <r>
    <x v="3"/>
    <d v="2022-07-19T00:00:00"/>
    <s v="Deposit"/>
    <m/>
    <s v="No"/>
    <m/>
    <s v="Stripe MSP - Internal Test"/>
    <s v="-Split-"/>
    <n v="0.49"/>
    <n v="540.82000000000005"/>
  </r>
  <r>
    <x v="3"/>
    <d v="2022-07-21T00:00:00"/>
    <s v="Deposit"/>
    <m/>
    <s v="No"/>
    <m/>
    <s v="Stripe MSP - Internal Test"/>
    <s v="-Split-"/>
    <n v="0.49"/>
    <n v="541.30999999999995"/>
  </r>
  <r>
    <x v="3"/>
    <d v="2022-07-29T00:00:00"/>
    <s v="Cheque Expense"/>
    <s v="SC"/>
    <s v="No"/>
    <m/>
    <s v="Monthly Plan Fee"/>
    <s v="-Split-"/>
    <n v="-19"/>
    <n v="522.30999999999995"/>
  </r>
  <r>
    <x v="3"/>
    <d v="2022-07-29T00:00:00"/>
    <s v="Deposit"/>
    <m/>
    <s v="No"/>
    <m/>
    <s v="Stripe MSP - Internal Test"/>
    <s v="-Split-"/>
    <n v="0.73"/>
    <n v="523.04"/>
  </r>
  <r>
    <x v="3"/>
    <d v="2022-08-02T00:00:00"/>
    <s v="Deposit"/>
    <m/>
    <s v="No"/>
    <m/>
    <s v="Stripe MSP - Internal Test @ 1.2856"/>
    <s v="-Split-"/>
    <n v="0.72"/>
    <n v="523.76"/>
  </r>
  <r>
    <x v="3"/>
    <d v="2022-08-11T00:00:00"/>
    <s v="Deposit"/>
    <m/>
    <s v="No"/>
    <m/>
    <s v="Gambling Group (USD) - Inv# 1019  USD $7,485"/>
    <s v="-Split-"/>
    <n v="7222.71"/>
    <n v="7746.47"/>
  </r>
  <r>
    <x v="3"/>
    <d v="2022-08-24T00:00:00"/>
    <s v="Deposit"/>
    <m/>
    <s v="No"/>
    <m/>
    <s v="Transfer funds to cover Payroll Aug 31, 2022"/>
    <s v="1000 Bank - TD 5590128"/>
    <n v="-7500"/>
    <n v="246.47"/>
  </r>
  <r>
    <x v="3"/>
    <d v="2022-08-30T00:00:00"/>
    <s v="Deposit"/>
    <m/>
    <s v="No"/>
    <m/>
    <s v="Stripe MSP - Internal Test @ 1.3076"/>
    <s v="-Split-"/>
    <n v="0.39"/>
    <n v="246.86"/>
  </r>
  <r>
    <x v="3"/>
    <d v="2022-08-31T00:00:00"/>
    <s v="Deposit"/>
    <m/>
    <s v="No"/>
    <m/>
    <s v="Stripe MSP - Internal Test @ 1.3111"/>
    <s v="-Split-"/>
    <n v="3.65"/>
    <n v="250.51"/>
  </r>
  <r>
    <x v="3"/>
    <d v="2022-08-31T00:00:00"/>
    <s v="Cheque Expense"/>
    <s v="SC"/>
    <s v="No"/>
    <m/>
    <s v="Monthly Plan Fee @ 1.3111"/>
    <s v="-Split-"/>
    <n v="-19"/>
    <n v="231.51"/>
  </r>
  <r>
    <x v="3"/>
    <d v="2022-09-02T00:00:00"/>
    <s v="Deposit"/>
    <m/>
    <s v="No"/>
    <m/>
    <s v="Stripe MSP - Internal Test"/>
    <s v="-Split-"/>
    <n v="1.54"/>
    <n v="233.05"/>
  </r>
  <r>
    <x v="3"/>
    <d v="2022-09-12T00:00:00"/>
    <s v="Deposit"/>
    <m/>
    <s v="No"/>
    <m/>
    <s v="Stripe MSP - Internal Test"/>
    <s v="-Split-"/>
    <n v="0.85"/>
    <n v="233.9"/>
  </r>
  <r>
    <x v="3"/>
    <d v="2022-09-14T00:00:00"/>
    <s v="Deposit"/>
    <m/>
    <s v="No"/>
    <m/>
    <s v="Husch Blackwell LLP - Refund retainer balance $1,587.50 USD"/>
    <s v="-Split-"/>
    <n v="1587.5"/>
    <n v="1821.4"/>
  </r>
  <r>
    <x v="3"/>
    <d v="2022-09-14T00:00:00"/>
    <s v="Deposit"/>
    <m/>
    <s v="No"/>
    <m/>
    <s v="Stripe MSP - Internal Test"/>
    <s v="-Split-"/>
    <n v="2.95"/>
    <n v="1824.35"/>
  </r>
  <r>
    <x v="3"/>
    <d v="2022-09-19T00:00:00"/>
    <s v="Deposit"/>
    <m/>
    <s v="No"/>
    <m/>
    <s v="Stripe MSP - Internal Test"/>
    <s v="-Split-"/>
    <n v="0.65"/>
    <n v="1825"/>
  </r>
  <r>
    <x v="3"/>
    <d v="2022-09-20T00:00:00"/>
    <s v="Deposit"/>
    <m/>
    <s v="No"/>
    <m/>
    <s v="Stripe MSP - Internal Test"/>
    <s v="-Split-"/>
    <n v="1.56"/>
    <n v="1826.56"/>
  </r>
  <r>
    <x v="3"/>
    <d v="2022-09-21T00:00:00"/>
    <s v="Deposit"/>
    <m/>
    <s v="No"/>
    <m/>
    <s v="Stripe MSP - Internal Test"/>
    <s v="-Split-"/>
    <n v="0.85"/>
    <n v="1827.41"/>
  </r>
  <r>
    <x v="3"/>
    <d v="2022-09-29T00:00:00"/>
    <s v="Cheque Expense"/>
    <s v="SC"/>
    <s v="No"/>
    <m/>
    <s v="Service Charge @ 1.3707"/>
    <s v="-Split-"/>
    <n v="-19"/>
    <n v="1808.41"/>
  </r>
  <r>
    <x v="3"/>
    <d v="2022-10-04T00:00:00"/>
    <s v="Deposit"/>
    <m/>
    <s v="No"/>
    <m/>
    <s v="Stripe MSP - Internal Test"/>
    <s v="-Split-"/>
    <n v="0.6"/>
    <n v="1809.01"/>
  </r>
  <r>
    <x v="3"/>
    <d v="2022-10-06T00:00:00"/>
    <s v="Deposit"/>
    <m/>
    <s v="No"/>
    <m/>
    <s v="Stripe MSP - Internal Test"/>
    <s v="-Split-"/>
    <n v="0.85"/>
    <n v="1809.86"/>
  </r>
  <r>
    <x v="3"/>
    <d v="2022-10-11T00:00:00"/>
    <s v="Deposit"/>
    <m/>
    <s v="No"/>
    <m/>
    <s v="Transfer funds to cover TD VISA"/>
    <s v="1000 Bank - TD 5590128"/>
    <n v="-1700"/>
    <n v="109.86"/>
  </r>
  <r>
    <x v="3"/>
    <d v="2022-10-12T00:00:00"/>
    <s v="Deposit"/>
    <m/>
    <s v="No"/>
    <m/>
    <s v="Stripe MSP - Internal Test"/>
    <s v="-Split-"/>
    <n v="0.83"/>
    <n v="110.69"/>
  </r>
  <r>
    <x v="3"/>
    <d v="2022-10-17T00:00:00"/>
    <s v="Deposit"/>
    <m/>
    <s v="No"/>
    <m/>
    <s v="Lumos Pharma (USD) - Inv# 1025"/>
    <s v="-Split-"/>
    <n v="11958.5"/>
    <n v="12069.19"/>
  </r>
  <r>
    <x v="3"/>
    <d v="2022-10-17T00:00:00"/>
    <s v="Deposit"/>
    <m/>
    <s v="No"/>
    <m/>
    <s v="Stripe MSP - Internal Test @ 1.3730"/>
    <s v="-Split-"/>
    <n v="1.35"/>
    <n v="12070.54"/>
  </r>
  <r>
    <x v="3"/>
    <d v="2022-10-18T00:00:00"/>
    <s v="Deposit"/>
    <m/>
    <s v="No"/>
    <m/>
    <s v="Stripe MSP - Internal Test @ 1.3756"/>
    <s v="-Split-"/>
    <n v="1.1399999999999999"/>
    <n v="12071.68"/>
  </r>
  <r>
    <x v="3"/>
    <d v="2022-10-25T00:00:00"/>
    <s v="Deposit"/>
    <m/>
    <s v="No"/>
    <m/>
    <s v="Transfer to help cover Payroll"/>
    <s v="1000 Bank - TD 5590128"/>
    <n v="-11500"/>
    <n v="571.67999999999995"/>
  </r>
  <r>
    <x v="3"/>
    <d v="2022-10-27T00:00:00"/>
    <s v="Deposit"/>
    <m/>
    <s v="No"/>
    <m/>
    <s v="Stripe MSP - Internal Test @ 1.3547"/>
    <s v="-Split-"/>
    <n v="0.7"/>
    <n v="572.38"/>
  </r>
  <r>
    <x v="3"/>
    <d v="2022-10-31T00:00:00"/>
    <s v="Expense"/>
    <m/>
    <s v="No"/>
    <m/>
    <s v="Service Charge @ 1.3649"/>
    <s v="-Split-"/>
    <n v="-19"/>
    <n v="553.38"/>
  </r>
  <r>
    <x v="3"/>
    <d v="2022-11-01T00:00:00"/>
    <s v="Deposit"/>
    <m/>
    <s v="No"/>
    <m/>
    <s v="Teco 2030 (USD) - Inv# 1030 USD $3,465"/>
    <s v="-Split-"/>
    <n v="3447.5"/>
    <n v="4000.88"/>
  </r>
  <r>
    <x v="3"/>
    <d v="2022-11-02T00:00:00"/>
    <s v="Deposit"/>
    <m/>
    <s v="No"/>
    <m/>
    <s v="Mastermind Inc (USD) - Inv# 1028  USD $6,214.35 minus Wire Fees"/>
    <s v="-Split-"/>
    <n v="6196.85"/>
    <n v="10197.73"/>
  </r>
  <r>
    <x v="3"/>
    <d v="2022-11-02T00:00:00"/>
    <s v="Deposit"/>
    <m/>
    <s v="No"/>
    <m/>
    <s v="Dyadic International Inc (USD) - Inv# 1031 USD $5,669.71"/>
    <s v="-Split-"/>
    <n v="5407.45"/>
    <n v="15605.18"/>
  </r>
  <r>
    <x v="3"/>
    <d v="2022-11-03T00:00:00"/>
    <s v="Deposit"/>
    <m/>
    <s v="No"/>
    <m/>
    <s v="Stripe MSP - Internal Test @ 1.3749"/>
    <s v="-Split-"/>
    <n v="0.7"/>
    <n v="15605.88"/>
  </r>
  <r>
    <x v="3"/>
    <d v="2022-11-04T00:00:00"/>
    <s v="Deposit"/>
    <m/>
    <s v="No"/>
    <m/>
    <s v="Stripe MSP - Internal Test @ 1.3517"/>
    <s v="-Split-"/>
    <n v="1.1499999999999999"/>
    <n v="15607.03"/>
  </r>
  <r>
    <x v="3"/>
    <d v="2022-11-08T00:00:00"/>
    <s v="Deposit"/>
    <m/>
    <s v="No"/>
    <m/>
    <s v="Incoming funds transfer"/>
    <s v="1000 Bank - TD 5590128"/>
    <n v="-15300"/>
    <n v="307.02999999999997"/>
  </r>
  <r>
    <x v="3"/>
    <d v="2022-11-10T00:00:00"/>
    <s v="Deposit"/>
    <m/>
    <s v="No"/>
    <m/>
    <s v="Stripe MSP - Internal Test @ 1.3378"/>
    <s v="-Split-"/>
    <n v="1.29"/>
    <n v="308.32"/>
  </r>
  <r>
    <x v="3"/>
    <d v="2022-11-15T00:00:00"/>
    <s v="Deposit"/>
    <m/>
    <s v="No"/>
    <m/>
    <s v="PureCycle Technologies Inc (USD) - Inv# 1029 $11,427.48 USD"/>
    <s v="-Split-"/>
    <n v="11394.98"/>
    <n v="11703.3"/>
  </r>
  <r>
    <x v="3"/>
    <d v="2022-11-17T00:00:00"/>
    <s v="Deposit"/>
    <m/>
    <s v="No"/>
    <m/>
    <s v="Payment XOS Trucks - Inv# 1022"/>
    <s v="-Split-"/>
    <n v="2482.4899999999998"/>
    <n v="14185.79"/>
  </r>
  <r>
    <x v="3"/>
    <d v="2022-11-17T00:00:00"/>
    <s v="Deposit"/>
    <m/>
    <s v="No"/>
    <m/>
    <s v="Stripe MSP - Internal Test @ 1.3350"/>
    <s v="-Split-"/>
    <n v="0.49"/>
    <n v="14186.28"/>
  </r>
  <r>
    <x v="3"/>
    <d v="2022-11-30T00:00:00"/>
    <s v="Cheque Expense"/>
    <s v="SC"/>
    <s v="No"/>
    <m/>
    <s v="Service Charge @ 1.3508"/>
    <s v="-Split-"/>
    <n v="-19"/>
    <n v="14167.28"/>
  </r>
  <r>
    <x v="3"/>
    <d v="2022-12-06T00:00:00"/>
    <s v="Bill Payment (Cheque)"/>
    <s v="Direct"/>
    <s v="No"/>
    <s v="GENR8 Group LLC (USD)"/>
    <s v="Pmt to Inv# 1"/>
    <s v="-Split-"/>
    <n v="-5000"/>
    <n v="9167.2800000000007"/>
  </r>
  <r>
    <x v="3"/>
    <d v="2022-12-08T00:00:00"/>
    <s v="Bill Payment (Cheque)"/>
    <s v="Direct"/>
    <s v="No"/>
    <s v="Bandera SAS (USD)"/>
    <s v="Partial Pmt Inv# BE202"/>
    <s v="-Split-"/>
    <n v="-100"/>
    <n v="9067.2800000000007"/>
  </r>
  <r>
    <x v="3"/>
    <d v="2022-12-08T00:00:00"/>
    <s v="Deposit"/>
    <m/>
    <s v="No"/>
    <m/>
    <s v="Received payment for StackFlow Technologies UK Ltd (USD) Inv# 1032"/>
    <s v="-Split-"/>
    <n v="17565.5"/>
    <n v="26632.78"/>
  </r>
  <r>
    <x v="3"/>
    <d v="2022-12-08T00:00:00"/>
    <s v="Deposit"/>
    <m/>
    <s v="No"/>
    <m/>
    <s v="Stripe MSP transaction"/>
    <s v="-Split-"/>
    <n v="2.41"/>
    <n v="26635.19"/>
  </r>
  <r>
    <x v="3"/>
    <d v="2022-12-09T00:00:00"/>
    <s v="Deposit"/>
    <m/>
    <s v="No"/>
    <m/>
    <s v="Stripe MSP transaction"/>
    <s v="-Split-"/>
    <n v="0.64"/>
    <n v="26635.83"/>
  </r>
  <r>
    <x v="3"/>
    <d v="2022-12-13T00:00:00"/>
    <s v="Bill Payment (Cheque)"/>
    <s v="Direct Debit"/>
    <s v="No"/>
    <s v="Bandera SAS (USD)"/>
    <s v="Pmt to balance of Inv# BE202"/>
    <s v="-Split-"/>
    <n v="-725"/>
    <n v="25910.83"/>
  </r>
  <r>
    <x v="3"/>
    <d v="2022-12-15T00:00:00"/>
    <s v="Deposit"/>
    <m/>
    <s v="No"/>
    <m/>
    <s v="Stripe MSP"/>
    <s v="-Split-"/>
    <n v="2.1"/>
    <n v="25912.93"/>
  </r>
  <r>
    <x v="3"/>
    <d v="2022-12-16T00:00:00"/>
    <s v="Deposit"/>
    <m/>
    <s v="No"/>
    <m/>
    <s v="Stripe MSP"/>
    <s v="-Split-"/>
    <n v="0.6"/>
    <n v="25913.53"/>
  </r>
  <r>
    <x v="3"/>
    <d v="2022-12-20T00:00:00"/>
    <s v="Deposit"/>
    <m/>
    <s v="No"/>
    <m/>
    <s v="Funds transfer from TD USD $15,000 to TD CAD $19,989"/>
    <s v="1000 Bank - TD 5590128"/>
    <n v="-15000"/>
    <n v="10913.53"/>
  </r>
  <r>
    <x v="3"/>
    <d v="2022-12-20T00:00:00"/>
    <s v="Deposit"/>
    <m/>
    <s v="No"/>
    <m/>
    <s v="Funds transferred from TD USD account to TD CAD account"/>
    <s v="1000 Bank - TD 5590128"/>
    <n v="-25500"/>
    <n v="-14586.47"/>
  </r>
  <r>
    <x v="3"/>
    <d v="2022-12-20T00:00:00"/>
    <s v="Transfer"/>
    <m/>
    <s v="No"/>
    <m/>
    <s v="Transferring $21,000 USD from TD NY account to TD USD"/>
    <s v="1045 Bank – TD NY 4414714950 (USD)"/>
    <n v="21000"/>
    <n v="6413.53"/>
  </r>
  <r>
    <x v="3"/>
    <d v="2022-12-30T00:00:00"/>
    <s v="Cheque Expense"/>
    <s v="SC"/>
    <s v="No"/>
    <m/>
    <s v="Service Charge @ 1.3544"/>
    <s v="-Split-"/>
    <n v="-19"/>
    <n v="6394.53"/>
  </r>
  <r>
    <x v="3"/>
    <d v="2023-01-06T00:00:00"/>
    <s v="Transfer"/>
    <m/>
    <s v="No"/>
    <m/>
    <s v="Transferring $13,000 USD from TD NY account to TD USD"/>
    <s v="1045 Bank – TD NY 4414714950 (USD)"/>
    <n v="13000"/>
    <n v="19394.53"/>
  </r>
  <r>
    <x v="3"/>
    <d v="2023-01-06T00:00:00"/>
    <s v="Deposit"/>
    <m/>
    <s v="No"/>
    <m/>
    <s v="Funds transfer from TD USD $14,000 to TD CAD $18,405.80"/>
    <s v="1000 Bank - TD 5590128"/>
    <n v="-14000"/>
    <n v="5394.53"/>
  </r>
  <r>
    <x v="3"/>
    <d v="2023-01-11T00:00:00"/>
    <s v="Payment"/>
    <m/>
    <s v="No"/>
    <s v="PAPR Inc (USD)"/>
    <s v="Received payment from PAPR Inc Inv# 1043"/>
    <s v="-Split-"/>
    <n v="6056.8"/>
    <n v="11451.33"/>
  </r>
  <r>
    <x v="3"/>
    <d v="2023-01-17T00:00:00"/>
    <s v="Bill Payment (Cheque)"/>
    <s v="Direct"/>
    <s v="No"/>
    <s v="GENR8 Group LLC (USD)"/>
    <s v="Pmt to Inv# 2"/>
    <s v="-Split-"/>
    <n v="-5000"/>
    <n v="6451.33"/>
  </r>
  <r>
    <x v="3"/>
    <d v="2023-01-24T00:00:00"/>
    <s v="Deposit"/>
    <m/>
    <s v="No"/>
    <m/>
    <s v="Stripe MSP - Internal Test @ 1.3370"/>
    <s v="-Split-"/>
    <n v="4.79"/>
    <n v="6456.12"/>
  </r>
  <r>
    <x v="3"/>
    <d v="2023-01-25T00:00:00"/>
    <s v="Deposit"/>
    <m/>
    <s v="No"/>
    <m/>
    <s v="Stripe MSP - Internal Test @ 1.3393"/>
    <s v="-Split-"/>
    <n v="0.6"/>
    <n v="6456.72"/>
  </r>
  <r>
    <x v="3"/>
    <d v="2023-01-30T00:00:00"/>
    <s v="Deposit"/>
    <m/>
    <s v="No"/>
    <m/>
    <s v="Funds transfer from TD USD $6,400 to TD CAD $8,331.52"/>
    <s v="1000 Bank - TD 5590128"/>
    <n v="-6400"/>
    <n v="56.72"/>
  </r>
  <r>
    <x v="3"/>
    <d v="2023-01-31T00:00:00"/>
    <s v="Cheque Expense"/>
    <s v="SC"/>
    <s v="No"/>
    <m/>
    <s v="Monthly Plan Fee"/>
    <s v="-Split-"/>
    <n v="-19"/>
    <n v="37.72"/>
  </r>
  <r>
    <x v="3"/>
    <d v="2023-02-01T00:00:00"/>
    <s v="Transfer"/>
    <m/>
    <s v="No"/>
    <m/>
    <s v="Transfer funds 5,200"/>
    <s v="1045 Bank – TD NY 4414714950 (USD)"/>
    <n v="5200"/>
    <n v="5237.72"/>
  </r>
  <r>
    <x v="3"/>
    <d v="2023-02-03T00:00:00"/>
    <s v="Deposit"/>
    <m/>
    <s v="No"/>
    <m/>
    <s v="Stripe MSP - Internal Test @ 1.3391"/>
    <s v="-Split-"/>
    <n v="0.6"/>
    <n v="5238.32"/>
  </r>
  <r>
    <x v="3"/>
    <d v="2023-02-13T00:00:00"/>
    <s v="Deposit"/>
    <m/>
    <s v="No"/>
    <m/>
    <s v="Stripe MSP - Internal Test @ 1.3343"/>
    <s v="-Split-"/>
    <n v="2.66"/>
    <n v="5240.9799999999996"/>
  </r>
  <r>
    <x v="3"/>
    <d v="2023-02-14T00:00:00"/>
    <s v="Bill Payment (Cheque)"/>
    <s v="Direct"/>
    <s v="No"/>
    <s v="Willa Inc (USD)"/>
    <s v="Pmt to Inv# INV-233567"/>
    <s v="-Split-"/>
    <n v="-1720"/>
    <n v="3520.98"/>
  </r>
  <r>
    <x v="3"/>
    <d v="2023-02-14T00:00:00"/>
    <s v="Transfer"/>
    <m/>
    <s v="No"/>
    <m/>
    <s v="Transfer funds $3,700"/>
    <s v="1045 Bank – TD NY 4414714950 (USD)"/>
    <n v="3700"/>
    <n v="7220.98"/>
  </r>
  <r>
    <x v="3"/>
    <d v="2023-02-21T00:00:00"/>
    <s v="Deposit"/>
    <m/>
    <s v="No"/>
    <m/>
    <s v="Stripe MSP - Internal Test @ 1.3516"/>
    <s v="-Split-"/>
    <n v="2.62"/>
    <n v="7223.6"/>
  </r>
  <r>
    <x v="3"/>
    <d v="2023-02-22T00:00:00"/>
    <s v="Deposit"/>
    <m/>
    <s v="No"/>
    <m/>
    <s v="Stripe MSP - Internal Test @ 1.3542"/>
    <s v="-Split-"/>
    <n v="0.6"/>
    <n v="7224.2"/>
  </r>
  <r>
    <x v="3"/>
    <d v="2023-02-24T00:00:00"/>
    <s v="Deposit"/>
    <m/>
    <s v="No"/>
    <m/>
    <s v="Stripe MSP - Internal Test @ 1.3622"/>
    <s v="-Split-"/>
    <n v="0.6"/>
    <n v="7224.8"/>
  </r>
  <r>
    <x v="3"/>
    <d v="2023-02-28T00:00:00"/>
    <s v="Cheque Expense"/>
    <s v="SC"/>
    <s v="No"/>
    <m/>
    <s v="Monthly Plan Fee $19 USD @ 1.3609"/>
    <s v="-Split-"/>
    <n v="-19"/>
    <n v="7205.8"/>
  </r>
  <r>
    <x v="3"/>
    <d v="2023-03-01T00:00:00"/>
    <s v="Deposit"/>
    <m/>
    <s v="No"/>
    <m/>
    <s v="Stripe MSP - Internal Test @ 1.3614"/>
    <s v="-Split-"/>
    <n v="2.97"/>
    <n v="7208.77"/>
  </r>
  <r>
    <x v="3"/>
    <d v="2023-03-01T00:00:00"/>
    <s v="Deposit"/>
    <m/>
    <s v="No"/>
    <m/>
    <s v="Received payment from Intrepid Metals Inv# 1053"/>
    <s v="-Split-"/>
    <n v="20291.82"/>
    <n v="27500.59"/>
  </r>
  <r>
    <x v="3"/>
    <d v="2023-03-02T00:00:00"/>
    <s v="Deposit"/>
    <m/>
    <s v="No"/>
    <m/>
    <s v="Stripe MSP - Internal Test @ 1.3614"/>
    <s v="-Split-"/>
    <n v="2.99"/>
    <n v="27503.58"/>
  </r>
  <r>
    <x v="3"/>
    <d v="2023-03-09T00:00:00"/>
    <s v="Journal Entry"/>
    <n v="1431"/>
    <s v="No"/>
    <m/>
    <s v="Transfer from TD USD to TD CAD"/>
    <s v="-Split-"/>
    <n v="-20000"/>
    <n v="7503.58"/>
  </r>
  <r>
    <x v="3"/>
    <d v="2023-03-16T00:00:00"/>
    <s v="Transfer"/>
    <m/>
    <s v="No"/>
    <m/>
    <s v="Transferring $66,000 USD from TD NY account to TD USD"/>
    <s v="1045 Bank – TD NY 4414714950 (USD)"/>
    <n v="66000"/>
    <n v="73503.58"/>
  </r>
  <r>
    <x v="3"/>
    <d v="2023-03-16T00:00:00"/>
    <s v="Deposit"/>
    <m/>
    <s v="No"/>
    <m/>
    <s v="Stripe MSP - Internal Test @ 1.3744"/>
    <s v="-Split-"/>
    <n v="0.57999999999999996"/>
    <n v="73504.160000000003"/>
  </r>
  <r>
    <x v="3"/>
    <d v="2023-03-16T00:00:00"/>
    <s v="Journal Entry"/>
    <n v="1439"/>
    <s v="No"/>
    <m/>
    <s v="Transfer $5K USD from TD USD Acct to TD CAD Acct"/>
    <s v="-Split-"/>
    <n v="-5000"/>
    <n v="68504.160000000003"/>
  </r>
  <r>
    <x v="3"/>
    <d v="2023-03-17T00:00:00"/>
    <s v="Journal Entry"/>
    <n v="1440"/>
    <s v="No"/>
    <m/>
    <s v="Transfer $66K USD from TD USD Acct to TD CAD Acct"/>
    <s v="-Split-"/>
    <n v="-66000"/>
    <n v="2504.16"/>
  </r>
  <r>
    <x v="3"/>
    <d v="2023-03-17T00:00:00"/>
    <s v="Deposit"/>
    <m/>
    <s v="No"/>
    <m/>
    <s v="Stripe MSP - Internal Test @ 1.3734"/>
    <s v="-Split-"/>
    <n v="0.6"/>
    <n v="2504.7600000000002"/>
  </r>
  <r>
    <x v="3"/>
    <d v="2023-03-23T00:00:00"/>
    <s v="Deposit"/>
    <m/>
    <s v="No"/>
    <m/>
    <s v="Stripe MSP - Internal Test @ 1.3671"/>
    <s v="-Split-"/>
    <n v="0.6"/>
    <n v="2505.36"/>
  </r>
  <r>
    <x v="3"/>
    <d v="2023-03-24T00:00:00"/>
    <s v="Deposit"/>
    <m/>
    <s v="No"/>
    <m/>
    <s v="Stripe MSP - Internal Test @ 1.3763"/>
    <s v="-Split-"/>
    <n v="0.6"/>
    <n v="2505.96"/>
  </r>
  <r>
    <x v="3"/>
    <d v="2023-03-30T00:00:00"/>
    <s v="Deposit"/>
    <m/>
    <s v="No"/>
    <m/>
    <s v="Stripe MSP - Internal Test @ 1.3533"/>
    <s v="-Split-"/>
    <n v="0.6"/>
    <n v="2506.56"/>
  </r>
  <r>
    <x v="3"/>
    <d v="2023-03-31T00:00:00"/>
    <s v="Journal Entry"/>
    <n v="1444"/>
    <s v="No"/>
    <m/>
    <s v="Transfer $2K USD from TD USD Acct to TD CAD Acct"/>
    <s v="-Split-"/>
    <n v="-2000"/>
    <n v="506.56"/>
  </r>
  <r>
    <x v="3"/>
    <d v="2023-03-31T00:00:00"/>
    <s v="Cheque Expense"/>
    <s v="SC"/>
    <s v="No"/>
    <m/>
    <s v="Monthly Plan Fee $19 USD @ 1.3533"/>
    <s v="-Split-"/>
    <n v="-19"/>
    <n v="487.56"/>
  </r>
  <r>
    <x v="3"/>
    <d v="2023-03-31T00:00:00"/>
    <s v="Deposit"/>
    <m/>
    <s v="No"/>
    <m/>
    <s v="Stripe MSP - Internal Test @ 1.3533"/>
    <s v="-Split-"/>
    <n v="1.1499999999999999"/>
    <n v="488.71"/>
  </r>
  <r>
    <x v="4"/>
    <d v="2022-04-29T00:00:00"/>
    <s v="Journal Entry"/>
    <n v="1164"/>
    <s v="No"/>
    <m/>
    <s v="To true up USD Bank Balance on April 29, 2022 ($9,743.42 USD FX@ 1.2792 = $12,463.78)"/>
    <s v="-Split-"/>
    <n v="283.66000000000003"/>
    <n v="2720.36"/>
  </r>
  <r>
    <x v="4"/>
    <d v="2022-05-31T00:00:00"/>
    <s v="Journal Entry"/>
    <n v="1169"/>
    <s v="No"/>
    <m/>
    <s v="To true up USD Bank Balance on May 31, 2022 ($1,391.42 USD FX@ 1.2648 = $1,759.87)"/>
    <s v="-Split-"/>
    <n v="-2351.91"/>
    <n v="368.45"/>
  </r>
  <r>
    <x v="4"/>
    <d v="2022-06-30T00:00:00"/>
    <s v="Journal Entry"/>
    <n v="1176"/>
    <s v="No"/>
    <m/>
    <s v="To true up USD Bank Balance on June 30, 2022 ($1,433.77 USD FX@ 1.2886 = $1,847.56)"/>
    <s v="-Split-"/>
    <n v="45.34"/>
    <n v="413.79"/>
  </r>
  <r>
    <x v="4"/>
    <d v="2022-07-29T00:00:00"/>
    <s v="Journal Entry"/>
    <n v="1199"/>
    <s v="No"/>
    <m/>
    <s v="To true up USD Bank Balance on July 29, 2022 ($523.04 USD FX@ 1.2824 = $670.75)"/>
    <s v="-Split-"/>
    <n v="-266.08"/>
    <n v="147.71"/>
  </r>
  <r>
    <x v="4"/>
    <d v="2022-08-31T00:00:00"/>
    <s v="Journal Entry"/>
    <n v="1306"/>
    <s v="No"/>
    <m/>
    <s v="To true up USD Bank Balance on Aug 31, 2022 ($231.51 USD FX@ 1.3111 = $303.53)"/>
    <s v="-Split-"/>
    <n v="-75.69"/>
    <n v="72.02"/>
  </r>
  <r>
    <x v="4"/>
    <d v="2022-09-29T00:00:00"/>
    <s v="Journal Entry"/>
    <n v="1334"/>
    <s v="No"/>
    <m/>
    <s v="To true up USD Bank Balance on Sept 29, 2022 ($1,808.41 USD FX@ 1.3707 = $2,478.79)"/>
    <s v="-Split-"/>
    <n v="598.36"/>
    <n v="670.38"/>
  </r>
  <r>
    <x v="4"/>
    <d v="2022-10-31T00:00:00"/>
    <s v="Journal Entry"/>
    <n v="1357"/>
    <s v="No"/>
    <m/>
    <s v="To true up USD Bank Balance on Oct 31, 2022 ($553.38 USD FX@ 1.3649 = $755.31)"/>
    <s v="-Split-"/>
    <n v="-468.45"/>
    <n v="201.93"/>
  </r>
  <r>
    <x v="4"/>
    <d v="2022-11-30T00:00:00"/>
    <s v="Journal Entry"/>
    <n v="1363"/>
    <s v="No"/>
    <m/>
    <s v="To true up USD Bank Balance on Nov 30, 2022 ($14,167.28 USD FX@ 1.3508 = $19,137.16 CAD)"/>
    <s v="-Split-"/>
    <n v="4767.95"/>
    <n v="4969.88"/>
  </r>
  <r>
    <x v="4"/>
    <d v="2022-12-30T00:00:00"/>
    <s v="Journal Entry"/>
    <n v="1391"/>
    <s v="No"/>
    <m/>
    <s v="To true up USD Bank Balance on Dec 30, 2022 ($6,394.53 USD FX@ 1.3544 = $8,660.75 CAD)"/>
    <s v="-Split-"/>
    <n v="-2703.66"/>
    <n v="2266.2199999999998"/>
  </r>
  <r>
    <x v="4"/>
    <d v="2023-01-31T00:00:00"/>
    <s v="Journal Entry"/>
    <n v="1409"/>
    <s v="No"/>
    <m/>
    <s v="To true up USD Bank Balance on Dec 31, 2023 ($37.72 USD FX @ 1.3350 = $50.36 CAD)"/>
    <s v="-Split-"/>
    <n v="-2253.58"/>
    <n v="12.64"/>
  </r>
  <r>
    <x v="4"/>
    <d v="2023-02-28T00:00:00"/>
    <s v="Journal Entry"/>
    <n v="1429"/>
    <s v="No"/>
    <m/>
    <s v="To true up USD Bank Balance on Feb 28, 2023 ($7,205.80 USD FX @ 1.3609 = $9,806.37 CAD)"/>
    <s v="-Split-"/>
    <n v="2587.9299999999998"/>
    <n v="2600.5700000000002"/>
  </r>
  <r>
    <x v="4"/>
    <d v="2023-03-31T00:00:00"/>
    <s v="Journal Entry"/>
    <n v="1446"/>
    <s v="No"/>
    <m/>
    <s v="To true up USD Bank Balance on Mar 31, 2023 ($488.71 USD FX @ 1.3533 = $661.37 CAD)"/>
    <s v="-Split-"/>
    <n v="-2427.91"/>
    <n v="172.66"/>
  </r>
  <r>
    <x v="5"/>
    <d v="2022-11-21T00:00:00"/>
    <s v="Deposit"/>
    <m/>
    <s v="No"/>
    <s v="TiiCKER (USD)"/>
    <s v="Payment received from TiiCKER (USD) - Inv# 1020"/>
    <s v="1110 Accounts Receivable (A/R) - USD"/>
    <n v="4962.55"/>
    <n v="4962.55"/>
  </r>
  <r>
    <x v="5"/>
    <d v="2022-11-21T00:00:00"/>
    <s v="Cheque Expense"/>
    <s v="Wire Fee"/>
    <s v="No"/>
    <m/>
    <s v="Wire Transfer Fee"/>
    <s v="-Split-"/>
    <n v="-15"/>
    <n v="4947.55"/>
  </r>
  <r>
    <x v="5"/>
    <d v="2022-11-30T00:00:00"/>
    <s v="Cheque Expense"/>
    <s v="Wire Fee"/>
    <s v="No"/>
    <m/>
    <s v="Wire Transfer Fee @ 1.3508"/>
    <s v="-Split-"/>
    <n v="-15"/>
    <n v="4932.55"/>
  </r>
  <r>
    <x v="5"/>
    <d v="2022-11-30T00:00:00"/>
    <s v="Deposit"/>
    <m/>
    <s v="No"/>
    <s v="Winning Media, LLC (USD)"/>
    <s v="Payment received from Winning Media LLC (USD) - Inv# 1034"/>
    <s v="1110 Accounts Receivable (A/R) - USD"/>
    <n v="7000"/>
    <n v="11932.55"/>
  </r>
  <r>
    <x v="5"/>
    <d v="2022-12-08T00:00:00"/>
    <s v="Cheque Expense"/>
    <s v="Wire Fees"/>
    <s v="No"/>
    <s v="Winning Media, LLC (USD)"/>
    <s v="Wire Transfer Fee $15USD FX @ 1.3582 = $20.37 CAD"/>
    <s v="-Split-"/>
    <n v="-15"/>
    <n v="11917.55"/>
  </r>
  <r>
    <x v="5"/>
    <d v="2022-12-08T00:00:00"/>
    <s v="Deposit"/>
    <m/>
    <s v="No"/>
    <s v="Winning Media, LLC (USD)"/>
    <s v="Received payment from Winning Media, LLC (USD) Inv# 1036"/>
    <s v="1110 Accounts Receivable (A/R) - USD"/>
    <n v="1750"/>
    <n v="13667.55"/>
  </r>
  <r>
    <x v="5"/>
    <d v="2022-12-12T00:00:00"/>
    <s v="Payment"/>
    <m/>
    <s v="No"/>
    <s v="Winning Media, LLC (USD)"/>
    <s v="Received Pmt to Winning Media LLC Inv# 1037"/>
    <s v="1110 Accounts Receivable (A/R) - USD"/>
    <n v="5000"/>
    <n v="18667.55"/>
  </r>
  <r>
    <x v="5"/>
    <d v="2022-12-12T00:00:00"/>
    <s v="Cheque Expense"/>
    <s v="Wire Fee"/>
    <s v="No"/>
    <s v="Winning Media, LLC (USD)"/>
    <s v="Wire Transfer Fee $15USD FX @ 1.3658 = $20.49 CAD"/>
    <s v="-Split-"/>
    <n v="-15"/>
    <n v="18652.55"/>
  </r>
  <r>
    <x v="5"/>
    <d v="2022-12-14T00:00:00"/>
    <s v="Cheque Expense"/>
    <s v="Wire Fee"/>
    <s v="No"/>
    <s v="Winning Media, LLC (USD)"/>
    <s v="Wire Transfer Fee $15USD FX @ 1.3561 = $20.34 CAD"/>
    <s v="-Split-"/>
    <n v="-15"/>
    <n v="18637.55"/>
  </r>
  <r>
    <x v="5"/>
    <d v="2022-12-14T00:00:00"/>
    <s v="Payment"/>
    <m/>
    <s v="No"/>
    <s v="Winning Media, LLC (USD)"/>
    <s v="Received payment from Winning Media LLC Inv# 1038"/>
    <s v="-Split-"/>
    <n v="4000"/>
    <n v="22637.55"/>
  </r>
  <r>
    <x v="5"/>
    <d v="2022-12-20T00:00:00"/>
    <s v="Transfer"/>
    <m/>
    <s v="No"/>
    <m/>
    <s v="Transferring $21,000 USD from TD NY account to TD USD"/>
    <s v="1040 Bank – TD 7440864 (USD)"/>
    <n v="-21000"/>
    <n v="1637.55"/>
  </r>
  <r>
    <x v="5"/>
    <d v="2022-12-21T00:00:00"/>
    <s v="Cheque Expense"/>
    <m/>
    <s v="No"/>
    <s v="Winning Media, LLC (USD)"/>
    <s v="Wire Transfer Fee $15 USD FX @ 1.3612 = $20.41 CAD"/>
    <s v="-Split-"/>
    <n v="-15"/>
    <n v="1622.55"/>
  </r>
  <r>
    <x v="5"/>
    <d v="2022-12-21T00:00:00"/>
    <s v="Payment"/>
    <m/>
    <s v="No"/>
    <s v="Winning Media, LLC (USD)"/>
    <s v="Received payment from Winning Media LLC Inv# 1039"/>
    <s v="-Split-"/>
    <n v="4982.5"/>
    <n v="6605.05"/>
  </r>
  <r>
    <x v="5"/>
    <d v="2023-01-03T00:00:00"/>
    <s v="Cheque Expense"/>
    <s v="SC"/>
    <s v="No"/>
    <s v="Winning Media, LLC (USD)"/>
    <s v="Wire Transfer Fee $15 USD FX @ 1.3612 = $20.41 CAD"/>
    <s v="-Split-"/>
    <n v="-15"/>
    <n v="6590.05"/>
  </r>
  <r>
    <x v="5"/>
    <d v="2023-01-03T00:00:00"/>
    <s v="Payment"/>
    <m/>
    <s v="No"/>
    <s v="Winning Media, LLC (USD)"/>
    <s v="Received payment from Winning Media LLC Inv# 1042"/>
    <s v="-Split-"/>
    <n v="7982.5"/>
    <n v="14572.55"/>
  </r>
  <r>
    <x v="5"/>
    <d v="2023-01-06T00:00:00"/>
    <s v="Transfer"/>
    <m/>
    <s v="No"/>
    <m/>
    <s v="Transferring $13,000 USD from TD NY account to TD USD"/>
    <s v="1040 Bank – TD 7440864 (USD)"/>
    <n v="-13000"/>
    <n v="1572.55"/>
  </r>
  <r>
    <x v="5"/>
    <d v="2023-01-23T00:00:00"/>
    <s v="Cheque Expense"/>
    <s v="SC"/>
    <s v="No"/>
    <m/>
    <s v="Wire Transfer Fee $15 USD FX @ 1.3382 = $20.07 CAD"/>
    <s v="-Split-"/>
    <n v="-15"/>
    <n v="1557.55"/>
  </r>
  <r>
    <x v="5"/>
    <d v="2023-01-23T00:00:00"/>
    <s v="Payment"/>
    <m/>
    <s v="No"/>
    <s v="Winning Media, LLC (USD)"/>
    <s v="Received payment from Winning Media LLC Inv# 1045 &amp; 1046"/>
    <s v="-Split-"/>
    <n v="5215"/>
    <n v="6772.55"/>
  </r>
  <r>
    <x v="5"/>
    <d v="2023-01-31T00:00:00"/>
    <s v="Cheque Expense"/>
    <s v="SC"/>
    <s v="No"/>
    <m/>
    <s v="Paper Statement Fee"/>
    <s v="-Split-"/>
    <n v="-3"/>
    <n v="6769.55"/>
  </r>
  <r>
    <x v="5"/>
    <d v="2023-02-01T00:00:00"/>
    <s v="Transfer"/>
    <m/>
    <s v="No"/>
    <m/>
    <s v="Transfer funds 5,200"/>
    <s v="1040 Bank – TD 7440864 (USD)"/>
    <n v="-5200"/>
    <n v="1569.55"/>
  </r>
  <r>
    <x v="5"/>
    <d v="2023-02-01T00:00:00"/>
    <s v="Cheque Expense"/>
    <s v="SC"/>
    <s v="No"/>
    <m/>
    <s v="Wire Transfer Fee $15 USD @ 1.3321"/>
    <s v="-Split-"/>
    <n v="-15"/>
    <n v="1554.55"/>
  </r>
  <r>
    <x v="5"/>
    <d v="2023-02-01T00:00:00"/>
    <s v="Payment"/>
    <m/>
    <s v="No"/>
    <s v="Winning Media, LLC (USD)"/>
    <s v="Received payment from Winning Media LLC Inv# 1050"/>
    <s v="1110 Accounts Receivable (A/R) - USD"/>
    <n v="3732.5"/>
    <n v="5287.05"/>
  </r>
  <r>
    <x v="5"/>
    <d v="2023-02-01T00:00:00"/>
    <s v="Deposit"/>
    <m/>
    <s v="No"/>
    <m/>
    <s v="Refund Paper Stmt Fee $3 USD @ 1.3321"/>
    <s v="-Split-"/>
    <n v="3"/>
    <n v="5290.05"/>
  </r>
  <r>
    <x v="5"/>
    <d v="2023-02-14T00:00:00"/>
    <s v="Transfer"/>
    <m/>
    <s v="No"/>
    <m/>
    <s v="Transfer funds $3,700"/>
    <s v="1040 Bank – TD 7440864 (USD)"/>
    <n v="-3700"/>
    <n v="1590.05"/>
  </r>
  <r>
    <x v="5"/>
    <d v="2023-02-16T00:00:00"/>
    <s v="Payment"/>
    <m/>
    <s v="No"/>
    <s v="Winning Media, LLC (USD)"/>
    <s v="Received payment from Winning Media LLC Inv# 1054"/>
    <s v="-Split-"/>
    <n v="3632.5"/>
    <n v="5222.55"/>
  </r>
  <r>
    <x v="5"/>
    <d v="2023-02-16T00:00:00"/>
    <s v="Cheque Expense"/>
    <s v="SC"/>
    <s v="No"/>
    <m/>
    <s v="Wire Transfer Fee $15 USD @ 1.3439"/>
    <s v="-Split-"/>
    <n v="-15"/>
    <n v="5207.55"/>
  </r>
  <r>
    <x v="5"/>
    <d v="2023-02-27T00:00:00"/>
    <s v="Cheque Expense"/>
    <s v="SC"/>
    <s v="No"/>
    <m/>
    <s v="Wire Transfer Fee $15 USD @ 1.3573"/>
    <s v="-Split-"/>
    <n v="-15"/>
    <n v="5192.55"/>
  </r>
  <r>
    <x v="5"/>
    <d v="2023-02-27T00:00:00"/>
    <s v="Payment"/>
    <m/>
    <s v="No"/>
    <s v="National Debt Relief (USD)"/>
    <s v="Received payment from National Debt Relieft Inv# 1052"/>
    <s v="-Split-"/>
    <n v="41958"/>
    <n v="47150.55"/>
  </r>
  <r>
    <x v="5"/>
    <d v="2023-02-28T00:00:00"/>
    <s v="Cheque Expense"/>
    <s v="SC"/>
    <s v="No"/>
    <m/>
    <s v="Wire Transfer Fee $15 USD @ 1.3609"/>
    <s v="-Split-"/>
    <n v="-15"/>
    <n v="47135.55"/>
  </r>
  <r>
    <x v="5"/>
    <d v="2023-02-28T00:00:00"/>
    <s v="Cheque Expense"/>
    <s v="SC"/>
    <s v="No"/>
    <m/>
    <s v="Wire Transfer Fee $15 USD @ 1.3609"/>
    <s v="-Split-"/>
    <n v="-15"/>
    <n v="47120.55"/>
  </r>
  <r>
    <x v="5"/>
    <d v="2023-02-28T00:00:00"/>
    <s v="Payment"/>
    <m/>
    <s v="No"/>
    <s v="Winning Media, LLC (USD)"/>
    <s v="Received payment from Winning Media LLC Inv# 1055"/>
    <s v="-Split-"/>
    <n v="2232.5"/>
    <n v="49353.05"/>
  </r>
  <r>
    <x v="5"/>
    <d v="2023-02-28T00:00:00"/>
    <s v="Payment"/>
    <m/>
    <s v="No"/>
    <s v="Winning Media, LLC (USD)"/>
    <s v="Received payment from Winning Media LLC Inv# 1056"/>
    <s v="-Split-"/>
    <n v="2232.5"/>
    <n v="51585.55"/>
  </r>
  <r>
    <x v="5"/>
    <d v="2023-03-07T00:00:00"/>
    <s v="Payment"/>
    <m/>
    <s v="No"/>
    <s v="Winning Media, LLC (USD)"/>
    <s v="Received payment from Winning Media Inv# 1057"/>
    <s v="1110 Accounts Receivable (A/R) - USD"/>
    <n v="5157.5"/>
    <n v="56743.05"/>
  </r>
  <r>
    <x v="5"/>
    <d v="2023-03-07T00:00:00"/>
    <s v="Cheque Expense"/>
    <s v="SC"/>
    <s v="No"/>
    <m/>
    <s v="Wire Transfer Fee $15 USD @ 1.3717"/>
    <s v="-Split-"/>
    <n v="-15"/>
    <n v="56728.05"/>
  </r>
  <r>
    <x v="5"/>
    <d v="2023-03-15T00:00:00"/>
    <s v="Payment"/>
    <m/>
    <s v="No"/>
    <s v="Winning Media, LLC (USD)"/>
    <s v="Received payment from Winning Media LLC Inv# 1059"/>
    <s v="1110 Accounts Receivable (A/R) - USD"/>
    <n v="11507.5"/>
    <n v="68235.55"/>
  </r>
  <r>
    <x v="5"/>
    <d v="2023-03-15T00:00:00"/>
    <s v="Cheque Expense"/>
    <s v="SC"/>
    <s v="No"/>
    <m/>
    <s v="Wire Transfer Fee $15 USD @ 1.3778"/>
    <s v="-Split-"/>
    <n v="-15"/>
    <n v="68220.55"/>
  </r>
  <r>
    <x v="5"/>
    <d v="2023-03-16T00:00:00"/>
    <s v="Transfer"/>
    <m/>
    <s v="No"/>
    <m/>
    <s v="Transferring $66,000 USD from TD NY account to TD USD"/>
    <s v="1040 Bank – TD 7440864 (USD)"/>
    <n v="-66000"/>
    <n v="2220.5500000000002"/>
  </r>
  <r>
    <x v="5"/>
    <d v="2023-03-28T00:00:00"/>
    <s v="Payment"/>
    <m/>
    <s v="No"/>
    <s v="Foundation Source (USD)"/>
    <s v="Received payment from Foundation Source Inv# 1058"/>
    <s v="1110 Accounts Receivable (A/R) - USD"/>
    <n v="20964"/>
    <n v="23184.55"/>
  </r>
  <r>
    <x v="5"/>
    <d v="2023-03-28T00:00:00"/>
    <s v="Cheque Expense"/>
    <s v="SC"/>
    <s v="No"/>
    <m/>
    <s v="Wire Transfer Fee $15 USD @ 1.3626"/>
    <s v="-Split-"/>
    <n v="-15"/>
    <n v="23169.55"/>
  </r>
  <r>
    <x v="6"/>
    <d v="2022-11-30T00:00:00"/>
    <s v="Journal Entry"/>
    <n v="1364"/>
    <s v="No"/>
    <m/>
    <s v="To true up USD Bank Balance on Nov 30, 2022 ($11,932.55 USD FX@ 1.3508 = $16,118.49 CAD)"/>
    <s v="-Split-"/>
    <n v="4185.9399999999996"/>
    <n v="4185.9399999999996"/>
  </r>
  <r>
    <x v="6"/>
    <d v="2022-12-31T00:00:00"/>
    <s v="Journal Entry"/>
    <n v="1392"/>
    <s v="No"/>
    <m/>
    <s v="To true up USD Bank Balance on Dec 31, 2022 ($6,605.05 USD FX@ 1.3544 = $8,945.88 CAD)"/>
    <s v="-Split-"/>
    <n v="-1845.11"/>
    <n v="2340.83"/>
  </r>
  <r>
    <x v="6"/>
    <d v="2023-01-31T00:00:00"/>
    <s v="Journal Entry"/>
    <n v="1410"/>
    <s v="No"/>
    <m/>
    <s v="To true up USD Bank Balance on Jan 31, 2023 ($6,769.55 USD FX@ 1.3350 = $9,037.35 CAD)"/>
    <s v="-Split-"/>
    <n v="-73.03"/>
    <n v="2267.8000000000002"/>
  </r>
  <r>
    <x v="6"/>
    <d v="2023-02-28T00:00:00"/>
    <s v="Journal Entry"/>
    <n v="1430"/>
    <s v="No"/>
    <m/>
    <s v="To true up USD Bank Balance on Feb 28, 2023 ($51,585.55 USD FX @ 1.3609 = $70,202.77 CAD)"/>
    <s v="-Split-"/>
    <n v="16349.42"/>
    <n v="18617.22"/>
  </r>
  <r>
    <x v="6"/>
    <d v="2023-03-31T00:00:00"/>
    <s v="Journal Entry"/>
    <n v="1447"/>
    <s v="No"/>
    <m/>
    <s v="To true up USD Bank Balance on Mar 31, 2023 ($23,169.55 USD FX @ 1.3533 = $31,355.35 CAD)"/>
    <s v="-Split-"/>
    <n v="-10431.42"/>
    <n v="8185.8"/>
  </r>
  <r>
    <x v="7"/>
    <d v="2022-04-28T00:00:00"/>
    <s v="Invoice"/>
    <n v="1006"/>
    <s v="No"/>
    <s v="Frontier Merchant Capital Group"/>
    <m/>
    <s v="4030 Services"/>
    <n v="4583.28"/>
    <n v="28877.24"/>
  </r>
  <r>
    <x v="7"/>
    <d v="2022-05-04T00:00:00"/>
    <s v="Payment"/>
    <m/>
    <s v="No"/>
    <s v="Frontier Merchant Capital Group"/>
    <m/>
    <s v="1000 Bank - TD 5590128"/>
    <n v="-4583.28"/>
    <n v="24293.96"/>
  </r>
  <r>
    <x v="7"/>
    <d v="2022-06-03T00:00:00"/>
    <s v="Deposit"/>
    <m/>
    <s v="No"/>
    <m/>
    <s v="HST Q1 2022"/>
    <s v="1000 Bank - TD 5590128"/>
    <n v="-24293.96"/>
    <n v="0"/>
  </r>
  <r>
    <x v="7"/>
    <d v="2022-06-03T00:00:00"/>
    <s v="Payment"/>
    <m/>
    <s v="No"/>
    <s v="Receiver General"/>
    <m/>
    <s v="-Split-"/>
    <n v="0"/>
    <n v="0"/>
  </r>
  <r>
    <x v="7"/>
    <d v="2022-06-07T00:00:00"/>
    <s v="Invoice"/>
    <n v="1008"/>
    <s v="No"/>
    <s v="EXT Digital Inc. (CAD)"/>
    <m/>
    <s v="-Split-"/>
    <n v="2156.04"/>
    <n v="2156.04"/>
  </r>
  <r>
    <x v="7"/>
    <d v="2022-06-09T00:00:00"/>
    <s v="Invoice"/>
    <n v="1010"/>
    <s v="No"/>
    <s v="Cymat Technologies Ltd"/>
    <m/>
    <s v="4030 Services"/>
    <n v="8458.0499999999993"/>
    <n v="10614.09"/>
  </r>
  <r>
    <x v="7"/>
    <d v="2022-06-15T00:00:00"/>
    <s v="Deposit"/>
    <m/>
    <s v="No"/>
    <m/>
    <s v="Deposit Inv# 1010"/>
    <s v="1000 Bank - TD 5590128"/>
    <n v="-8458.0499999999993"/>
    <n v="2156.04"/>
  </r>
  <r>
    <x v="7"/>
    <d v="2022-06-15T00:00:00"/>
    <s v="Payment"/>
    <m/>
    <s v="No"/>
    <s v="Cymat Technologies Ltd"/>
    <m/>
    <s v="-Split-"/>
    <n v="0"/>
    <n v="2156.04"/>
  </r>
  <r>
    <x v="7"/>
    <d v="2022-06-17T00:00:00"/>
    <s v="Invoice"/>
    <n v="1011"/>
    <s v="No"/>
    <s v="Arnold Street Media"/>
    <m/>
    <s v="-Split-"/>
    <n v="6051.15"/>
    <n v="8207.19"/>
  </r>
  <r>
    <x v="7"/>
    <d v="2022-06-20T00:00:00"/>
    <s v="Payment"/>
    <m/>
    <s v="No"/>
    <s v="Arnold Street Media"/>
    <m/>
    <s v="-Split-"/>
    <n v="0"/>
    <n v="8207.19"/>
  </r>
  <r>
    <x v="7"/>
    <d v="2022-06-23T00:00:00"/>
    <s v="Deposit"/>
    <m/>
    <s v="No"/>
    <m/>
    <s v="Deposit Arnold Street Media - Inv# 1011"/>
    <s v="1000 Bank - TD 5590128"/>
    <n v="-6051.15"/>
    <n v="2156.04"/>
  </r>
  <r>
    <x v="7"/>
    <d v="2022-06-28T00:00:00"/>
    <s v="Payment"/>
    <m/>
    <s v="No"/>
    <s v="EXT Digital Inc. (CAD)"/>
    <m/>
    <s v="-Split-"/>
    <n v="0"/>
    <n v="2156.04"/>
  </r>
  <r>
    <x v="7"/>
    <d v="2022-06-28T00:00:00"/>
    <s v="Payment"/>
    <m/>
    <s v="No"/>
    <s v="EXT Digital Inc. (CAD)"/>
    <m/>
    <s v="-Split-"/>
    <n v="0"/>
    <n v="2156.04"/>
  </r>
  <r>
    <x v="7"/>
    <d v="2022-06-28T00:00:00"/>
    <s v="Deposit"/>
    <m/>
    <s v="No"/>
    <m/>
    <s v="Partial payment received from EXT Digital - Inv# 1008"/>
    <s v="1000 Bank - TD 5590128"/>
    <n v="-2156.04"/>
    <n v="0"/>
  </r>
  <r>
    <x v="7"/>
    <d v="2022-06-30T00:00:00"/>
    <s v="Journal Entry"/>
    <n v="1190"/>
    <s v="No"/>
    <m/>
    <s v="HST Filing for the period of April 01 - June 30, 2022"/>
    <s v="-Split-"/>
    <n v="12932.08"/>
    <n v="12932.08"/>
  </r>
  <r>
    <x v="7"/>
    <d v="2022-07-02T00:00:00"/>
    <s v="Invoice"/>
    <n v="1013"/>
    <s v="No"/>
    <s v="Grove Corporate Services Ltd."/>
    <m/>
    <s v="4030 Services"/>
    <n v="3559.5"/>
    <n v="16491.580000000002"/>
  </r>
  <r>
    <x v="7"/>
    <d v="2022-07-12T00:00:00"/>
    <s v="Invoice"/>
    <n v="1015"/>
    <s v="No"/>
    <s v="Theralase Technologies Inc"/>
    <m/>
    <s v="4030 Services"/>
    <n v="7119"/>
    <n v="23610.58"/>
  </r>
  <r>
    <x v="7"/>
    <d v="2022-07-22T00:00:00"/>
    <s v="Payment"/>
    <m/>
    <s v="No"/>
    <s v="Theralase Technologies Inc"/>
    <m/>
    <s v="1000 Bank - TD 5590128"/>
    <n v="-7119"/>
    <n v="16491.580000000002"/>
  </r>
  <r>
    <x v="7"/>
    <d v="2022-08-05T00:00:00"/>
    <s v="Payment"/>
    <m/>
    <s v="No"/>
    <s v="Grove Corporate Services Ltd."/>
    <m/>
    <s v="1000 Bank - TD 5590128"/>
    <n v="-3559.5"/>
    <n v="12932.08"/>
  </r>
  <r>
    <x v="7"/>
    <d v="2022-09-09T00:00:00"/>
    <s v="Invoice"/>
    <n v="1021"/>
    <s v="No"/>
    <s v="INVRS"/>
    <m/>
    <s v="-Split-"/>
    <n v="5582.31"/>
    <n v="18514.39"/>
  </r>
  <r>
    <x v="7"/>
    <d v="2022-09-13T00:00:00"/>
    <s v="Payment"/>
    <m/>
    <s v="No"/>
    <s v="INVRS"/>
    <m/>
    <s v="-Split-"/>
    <n v="0"/>
    <n v="18514.39"/>
  </r>
  <r>
    <x v="7"/>
    <d v="2022-09-13T00:00:00"/>
    <s v="Deposit"/>
    <m/>
    <s v="No"/>
    <m/>
    <s v="INVRS - Inv# 1021"/>
    <s v="1000 Bank - TD 5590128"/>
    <n v="-5582.31"/>
    <n v="12932.08"/>
  </r>
  <r>
    <x v="7"/>
    <d v="2022-09-14T00:00:00"/>
    <s v="Payment"/>
    <m/>
    <s v="No"/>
    <s v="Receiver General"/>
    <m/>
    <s v="-Split-"/>
    <n v="0"/>
    <n v="12932.08"/>
  </r>
  <r>
    <x v="7"/>
    <d v="2022-09-14T00:00:00"/>
    <s v="Deposit"/>
    <m/>
    <s v="No"/>
    <m/>
    <s v="HST refund for the period of Apr to June 2022"/>
    <s v="1000 Bank - TD 5590128"/>
    <n v="-12932.08"/>
    <n v="0"/>
  </r>
  <r>
    <x v="7"/>
    <d v="2022-09-16T00:00:00"/>
    <s v="Invoice"/>
    <n v="1023"/>
    <s v="No"/>
    <s v="Canaquest"/>
    <m/>
    <s v="4030 Services"/>
    <n v="9304.42"/>
    <n v="9304.42"/>
  </r>
  <r>
    <x v="7"/>
    <d v="2022-09-21T00:00:00"/>
    <s v="Payment"/>
    <m/>
    <s v="No"/>
    <s v="Canaquest"/>
    <m/>
    <s v="-Split-"/>
    <n v="0"/>
    <n v="9304.42"/>
  </r>
  <r>
    <x v="7"/>
    <d v="2022-09-21T00:00:00"/>
    <s v="Deposit"/>
    <m/>
    <s v="No"/>
    <m/>
    <s v="Canaquest - Inv# 1023"/>
    <s v="1000 Bank - TD 5590128"/>
    <n v="-9304.42"/>
    <n v="0"/>
  </r>
  <r>
    <x v="7"/>
    <d v="2022-09-30T00:00:00"/>
    <s v="Invoice"/>
    <n v="1026"/>
    <s v="No"/>
    <s v="Unite Communications"/>
    <m/>
    <s v="-Split-"/>
    <n v="7797"/>
    <n v="7797"/>
  </r>
  <r>
    <x v="7"/>
    <d v="2022-09-30T00:00:00"/>
    <s v="Journal Entry"/>
    <n v="1353"/>
    <s v="No"/>
    <m/>
    <s v="HST Filing for the period of July 01 - September 30, 2022"/>
    <s v="-Split-"/>
    <n v="12564.86"/>
    <n v="20361.86"/>
  </r>
  <r>
    <x v="7"/>
    <d v="2022-10-01T00:00:00"/>
    <s v="Invoice"/>
    <s v="1017A"/>
    <s v="No"/>
    <s v="EXT Digital Inc. (CAD)"/>
    <m/>
    <s v="-Split-"/>
    <n v="4280.53"/>
    <n v="24642.39"/>
  </r>
  <r>
    <x v="7"/>
    <d v="2022-10-14T00:00:00"/>
    <s v="Payment"/>
    <m/>
    <s v="No"/>
    <s v="Unite Communications"/>
    <m/>
    <s v="-Split-"/>
    <n v="0"/>
    <n v="24642.39"/>
  </r>
  <r>
    <x v="7"/>
    <d v="2022-10-14T00:00:00"/>
    <s v="Deposit"/>
    <m/>
    <s v="No"/>
    <m/>
    <s v="Unite Communications - Inv# 1026"/>
    <s v="1000 Bank - TD 5590128"/>
    <n v="-7797"/>
    <n v="16845.39"/>
  </r>
  <r>
    <x v="7"/>
    <d v="2022-11-04T00:00:00"/>
    <s v="Payment"/>
    <m/>
    <s v="No"/>
    <s v="EXT Digital Inc. (CAD)"/>
    <m/>
    <s v="1000 Bank - TD 5590128"/>
    <n v="-4280.53"/>
    <n v="12564.86"/>
  </r>
  <r>
    <x v="7"/>
    <d v="2022-11-23T00:00:00"/>
    <s v="Payment"/>
    <m/>
    <s v="No"/>
    <s v="Receiver General"/>
    <m/>
    <s v="-Split-"/>
    <n v="0"/>
    <n v="12564.86"/>
  </r>
  <r>
    <x v="7"/>
    <d v="2022-11-23T00:00:00"/>
    <s v="Deposit"/>
    <m/>
    <s v="No"/>
    <m/>
    <s v="Refund HST Q3/2022"/>
    <s v="1000 Bank - TD 5590128"/>
    <n v="-12564.86"/>
    <n v="0"/>
  </r>
  <r>
    <x v="7"/>
    <d v="2022-11-30T00:00:00"/>
    <s v="Deposit"/>
    <m/>
    <s v="No"/>
    <m/>
    <s v="Payment received from PsyMood Technologies - Inv# 1033"/>
    <s v="1030 Stripe Payments Canada Ltd"/>
    <n v="-6780"/>
    <n v="-6780"/>
  </r>
  <r>
    <x v="7"/>
    <d v="2022-11-30T00:00:00"/>
    <s v="Invoice"/>
    <n v="1033"/>
    <s v="No"/>
    <s v="PsyMood Technologies Inc"/>
    <m/>
    <s v="-Split-"/>
    <n v="6780"/>
    <n v="0"/>
  </r>
  <r>
    <x v="7"/>
    <d v="2022-11-30T00:00:00"/>
    <s v="Payment"/>
    <m/>
    <s v="No"/>
    <s v="PsyMood Technologies Inc"/>
    <m/>
    <s v="-Split-"/>
    <n v="0"/>
    <n v="0"/>
  </r>
  <r>
    <x v="7"/>
    <d v="2022-12-31T00:00:00"/>
    <s v="Journal Entry"/>
    <n v="1403"/>
    <s v="No"/>
    <m/>
    <s v="HST Filing for the period of October 01 - December 31, 2022"/>
    <s v="-Split-"/>
    <n v="13753.86"/>
    <n v="13753.86"/>
  </r>
  <r>
    <x v="7"/>
    <d v="2023-01-09T00:00:00"/>
    <s v="Invoice"/>
    <n v="1027"/>
    <s v="No"/>
    <s v="EXT Digital Inc. (CAD)"/>
    <m/>
    <s v="-Split-"/>
    <n v="6766.44"/>
    <n v="20520.3"/>
  </r>
  <r>
    <x v="7"/>
    <d v="2023-01-16T00:00:00"/>
    <s v="Invoice"/>
    <n v="1044"/>
    <s v="No"/>
    <s v="Christensen Advisory"/>
    <m/>
    <s v="-Split-"/>
    <n v="9372.23"/>
    <n v="29892.53"/>
  </r>
  <r>
    <x v="7"/>
    <d v="2023-01-20T00:00:00"/>
    <s v="Deposit"/>
    <m/>
    <s v="No"/>
    <m/>
    <s v="Payment received from Christensen Advisory Inv# 1044"/>
    <s v="1000 Bank - TD 5590128"/>
    <n v="-9372.23"/>
    <n v="20520.3"/>
  </r>
  <r>
    <x v="7"/>
    <d v="2023-01-20T00:00:00"/>
    <s v="Payment"/>
    <m/>
    <s v="No"/>
    <s v="Christensen Advisory"/>
    <m/>
    <s v="-Split-"/>
    <n v="0"/>
    <n v="20520.3"/>
  </r>
  <r>
    <x v="7"/>
    <d v="2023-01-25T00:00:00"/>
    <s v="Payment"/>
    <m/>
    <s v="No"/>
    <s v="EXT Digital Inc. (CAD)"/>
    <m/>
    <s v="1000 Bank - TD 5590128"/>
    <n v="-6766.44"/>
    <n v="13753.86"/>
  </r>
  <r>
    <x v="7"/>
    <d v="2023-01-30T00:00:00"/>
    <s v="Invoice"/>
    <n v="1048"/>
    <s v="No"/>
    <s v="EXT Digital Inc. (CAD)"/>
    <s v="Voided"/>
    <s v="-Split-"/>
    <n v="0"/>
    <n v="13753.86"/>
  </r>
  <r>
    <x v="7"/>
    <d v="2023-01-30T00:00:00"/>
    <s v="Invoice"/>
    <n v="1049"/>
    <s v="No"/>
    <s v="EXT Digital Inc. (CAD)"/>
    <s v="Voided"/>
    <s v="-Split-"/>
    <n v="0"/>
    <n v="13753.86"/>
  </r>
  <r>
    <x v="7"/>
    <d v="2023-03-03T00:00:00"/>
    <s v="Payment"/>
    <s v="0844-28158302-1"/>
    <s v="No"/>
    <s v="Receiver General"/>
    <m/>
    <s v="1000 Bank - TD 5590128"/>
    <n v="-13753.86"/>
    <n v="0"/>
  </r>
  <r>
    <x v="7"/>
    <d v="2023-03-31T00:00:00"/>
    <s v="Journal Entry"/>
    <n v="1456"/>
    <s v="No"/>
    <m/>
    <s v="HST Filing for the period of January 01 – March 31, 2023"/>
    <s v="-Split-"/>
    <n v="10302.58"/>
    <n v="10302.58"/>
  </r>
  <r>
    <x v="8"/>
    <d v="2022-04-04T00:00:00"/>
    <s v="Invoice"/>
    <n v="1005"/>
    <s v="No"/>
    <s v="EXT Digital Inc. (USD)"/>
    <m/>
    <s v="-Split-"/>
    <n v="11021.85"/>
    <n v="11021.85"/>
  </r>
  <r>
    <x v="8"/>
    <d v="2022-05-12T00:00:00"/>
    <s v="Invoice"/>
    <n v="1007"/>
    <s v="No"/>
    <s v="Irwin Naturals"/>
    <s v="Voided"/>
    <s v="-Split-"/>
    <n v="0"/>
    <n v="11021.85"/>
  </r>
  <r>
    <x v="8"/>
    <d v="2022-06-08T00:00:00"/>
    <s v="Journal Entry"/>
    <n v="1300"/>
    <s v="No"/>
    <m/>
    <s v="To assign AR balance to EXT Marketing AP balance at the agreed amt of $11,434 CAD"/>
    <s v="-Split-"/>
    <n v="-8825.2999999999993"/>
    <n v="2196.5500000000002"/>
  </r>
  <r>
    <x v="8"/>
    <d v="2022-06-08T00:00:00"/>
    <s v="Payment"/>
    <m/>
    <s v="No"/>
    <s v="EXT Digital Inc. (USD)"/>
    <m/>
    <s v="-Split-"/>
    <n v="0"/>
    <n v="2196.5500000000002"/>
  </r>
  <r>
    <x v="8"/>
    <d v="2022-06-27T00:00:00"/>
    <s v="Invoice"/>
    <n v="1007"/>
    <s v="No"/>
    <s v="Irwin Naturals"/>
    <m/>
    <s v="-Split-"/>
    <n v="11677.66"/>
    <n v="13874.21"/>
  </r>
  <r>
    <x v="8"/>
    <d v="2022-06-29T00:00:00"/>
    <s v="Invoice"/>
    <n v="1014"/>
    <s v="No"/>
    <s v="The Stagwell Group (USD)"/>
    <m/>
    <s v="4030 Services"/>
    <n v="15388.79"/>
    <n v="29263"/>
  </r>
  <r>
    <x v="8"/>
    <d v="2022-07-04T00:00:00"/>
    <s v="Invoice"/>
    <n v="1012"/>
    <s v="No"/>
    <s v="Regencell Bioscience Holdings Ltd (USD)"/>
    <m/>
    <s v="4030 Services"/>
    <n v="15036.66"/>
    <n v="44299.66"/>
  </r>
  <r>
    <x v="8"/>
    <d v="2022-07-07T00:00:00"/>
    <s v="Deposit"/>
    <m/>
    <s v="No"/>
    <m/>
    <s v="Regencell Bioscience (USD) - Inv# 1012  USD $11,688.30"/>
    <s v="1040 Bank – TD 7440864 (USD)"/>
    <n v="-11688.3"/>
    <n v="32611.360000000001"/>
  </r>
  <r>
    <x v="8"/>
    <d v="2022-07-07T00:00:00"/>
    <s v="Payment"/>
    <m/>
    <s v="No"/>
    <s v="Regencell Bioscience Holdings Ltd (USD)"/>
    <m/>
    <s v="-Split-"/>
    <n v="-3348.36"/>
    <n v="29263"/>
  </r>
  <r>
    <x v="8"/>
    <d v="2022-07-12T00:00:00"/>
    <s v="Deposit"/>
    <m/>
    <s v="No"/>
    <m/>
    <s v="The Stagwell Group (USD) - Inv# 1014 for $11,826.29 USD"/>
    <s v="1040 Bank – TD 7440864 (USD)"/>
    <n v="-11826.29"/>
    <n v="17436.71"/>
  </r>
  <r>
    <x v="8"/>
    <d v="2022-07-12T00:00:00"/>
    <s v="Payment"/>
    <m/>
    <s v="No"/>
    <s v="The Stagwell Group (USD)"/>
    <m/>
    <s v="-Split-"/>
    <n v="-3562.5"/>
    <n v="13874.21"/>
  </r>
  <r>
    <x v="8"/>
    <d v="2022-07-13T00:00:00"/>
    <s v="Deposit"/>
    <m/>
    <s v="No"/>
    <m/>
    <s v="Irwin Naturals (USD) - Inv# 1007"/>
    <s v="1040 Bank – TD 7440864 (USD)"/>
    <n v="-8991.4500000000007"/>
    <n v="4882.76"/>
  </r>
  <r>
    <x v="8"/>
    <d v="2022-07-13T00:00:00"/>
    <s v="Payment"/>
    <m/>
    <s v="No"/>
    <s v="Irwin Naturals"/>
    <m/>
    <s v="-Split-"/>
    <n v="-2686.21"/>
    <n v="2196.5500000000002"/>
  </r>
  <r>
    <x v="8"/>
    <d v="2022-08-02T00:00:00"/>
    <s v="Invoice"/>
    <n v="1017"/>
    <s v="No"/>
    <s v="EXT Digital Inc. (USD)"/>
    <m/>
    <s v="-Split-"/>
    <n v="3900.78"/>
    <n v="6097.33"/>
  </r>
  <r>
    <x v="8"/>
    <d v="2022-08-08T00:00:00"/>
    <s v="Invoice"/>
    <n v="1019"/>
    <s v="No"/>
    <s v="Gambling Group (USD)"/>
    <m/>
    <s v="4030 Services"/>
    <n v="9623.4599999999991"/>
    <n v="15720.79"/>
  </r>
  <r>
    <x v="8"/>
    <d v="2022-08-11T00:00:00"/>
    <s v="Payment"/>
    <m/>
    <s v="No"/>
    <s v="Gambling Group (USD)"/>
    <m/>
    <s v="-Split-"/>
    <n v="-2138.46"/>
    <n v="13582.33"/>
  </r>
  <r>
    <x v="8"/>
    <d v="2022-08-11T00:00:00"/>
    <s v="Deposit"/>
    <m/>
    <s v="No"/>
    <m/>
    <s v="Gambling Group (USD) - Inv# 1019  USD $7,485"/>
    <s v="1040 Bank – TD 7440864 (USD)"/>
    <n v="-7485"/>
    <n v="6097.33"/>
  </r>
  <r>
    <x v="8"/>
    <d v="2022-08-25T00:00:00"/>
    <s v="Invoice"/>
    <n v="1020"/>
    <s v="No"/>
    <s v="TiiCKER (USD)"/>
    <m/>
    <s v="-Split-"/>
    <n v="6425.01"/>
    <n v="12522.34"/>
  </r>
  <r>
    <x v="8"/>
    <d v="2022-08-30T00:00:00"/>
    <s v="Payment"/>
    <m/>
    <s v="No"/>
    <s v="EXT Digital Inc. (USD)"/>
    <m/>
    <s v="-Split-"/>
    <n v="-2196.5500000000002"/>
    <n v="10325.790000000001"/>
  </r>
  <r>
    <x v="8"/>
    <d v="2022-09-02T00:00:00"/>
    <s v="Invoice"/>
    <n v="1016"/>
    <s v="No"/>
    <s v="EXT Digital Inc. (USD)"/>
    <m/>
    <s v="-Split-"/>
    <n v="7059.7"/>
    <n v="17385.490000000002"/>
  </r>
  <r>
    <x v="8"/>
    <d v="2022-09-13T00:00:00"/>
    <s v="Invoice"/>
    <n v="1022"/>
    <s v="No"/>
    <s v="Xos Trucks (USD)"/>
    <m/>
    <s v="4030 Services"/>
    <n v="3291.84"/>
    <n v="20677.330000000002"/>
  </r>
  <r>
    <x v="8"/>
    <d v="2022-09-21T00:00:00"/>
    <s v="Invoice"/>
    <n v="1024"/>
    <s v="No"/>
    <s v="EXT Digital Inc. (USD)"/>
    <m/>
    <s v="-Split-"/>
    <n v="6697.16"/>
    <n v="27374.49"/>
  </r>
  <r>
    <x v="8"/>
    <d v="2022-09-22T00:00:00"/>
    <s v="Invoice"/>
    <n v="1025"/>
    <s v="No"/>
    <s v="Lumos Pharma (USD)"/>
    <m/>
    <s v="4030 Services"/>
    <n v="16138.64"/>
    <n v="43513.13"/>
  </r>
  <r>
    <x v="8"/>
    <d v="2022-10-01T00:00:00"/>
    <s v="Journal Entry"/>
    <n v="1358"/>
    <s v="No"/>
    <m/>
    <s v="Reverse EXT Digital (USD) - Inv# 1017"/>
    <s v="-Split-"/>
    <n v="-3900.78"/>
    <n v="39612.35"/>
  </r>
  <r>
    <x v="8"/>
    <d v="2022-10-01T00:00:00"/>
    <s v="Payment"/>
    <m/>
    <s v="No"/>
    <s v="EXT Digital Inc. (USD)"/>
    <m/>
    <s v="-Split-"/>
    <n v="0"/>
    <n v="39612.35"/>
  </r>
  <r>
    <x v="8"/>
    <d v="2022-10-11T00:00:00"/>
    <s v="Invoice"/>
    <n v="1028"/>
    <s v="No"/>
    <s v="Mastermind, Inc (USD)"/>
    <m/>
    <s v="4030 Services"/>
    <n v="8587.92"/>
    <n v="48200.27"/>
  </r>
  <r>
    <x v="8"/>
    <d v="2022-10-17T00:00:00"/>
    <s v="Deposit"/>
    <m/>
    <s v="No"/>
    <m/>
    <s v="Lumos Pharma (USD) - Inv# 1025  USD $11,976"/>
    <s v="1040 Bank – TD 7440864 (USD)"/>
    <n v="-11976"/>
    <n v="36224.269999999997"/>
  </r>
  <r>
    <x v="8"/>
    <d v="2022-10-17T00:00:00"/>
    <s v="Payment"/>
    <m/>
    <s v="No"/>
    <s v="Lumos Pharma (USD)"/>
    <m/>
    <s v="-Split-"/>
    <n v="-4162.6400000000003"/>
    <n v="32061.63"/>
  </r>
  <r>
    <x v="8"/>
    <d v="2022-10-21T00:00:00"/>
    <s v="Payment"/>
    <m/>
    <s v="No"/>
    <s v="EXT Digital Inc. (USD)"/>
    <m/>
    <s v="1000 Bank - TD 5590128"/>
    <n v="-13756.86"/>
    <n v="18304.77"/>
  </r>
  <r>
    <x v="8"/>
    <d v="2022-10-27T00:00:00"/>
    <s v="Invoice"/>
    <n v="1029"/>
    <s v="No"/>
    <s v="PureCycle Technologies Inc (USD)"/>
    <m/>
    <s v="4030 Services"/>
    <n v="15468.35"/>
    <n v="33773.120000000003"/>
  </r>
  <r>
    <x v="8"/>
    <d v="2022-10-28T00:00:00"/>
    <s v="Invoice"/>
    <n v="1031"/>
    <s v="No"/>
    <s v="Dyadic International Inc (USD)"/>
    <m/>
    <s v="4030 Services"/>
    <n v="7737.86"/>
    <n v="41510.980000000003"/>
  </r>
  <r>
    <x v="8"/>
    <d v="2022-10-28T00:00:00"/>
    <s v="Invoice"/>
    <n v="1030"/>
    <s v="No"/>
    <s v="Teco 2030 (USD)"/>
    <m/>
    <s v="4030 Services"/>
    <n v="4728.93"/>
    <n v="46239.91"/>
  </r>
  <r>
    <x v="8"/>
    <d v="2022-11-01T00:00:00"/>
    <s v="Deposit"/>
    <m/>
    <s v="No"/>
    <m/>
    <s v="Teco 2030 (USD) - Inv# 1030 USD $3,465"/>
    <s v="1040 Bank – TD 7440864 (USD)"/>
    <n v="-3465"/>
    <n v="42774.91"/>
  </r>
  <r>
    <x v="8"/>
    <d v="2022-11-01T00:00:00"/>
    <s v="Payment"/>
    <m/>
    <s v="No"/>
    <s v="Teco 2030 (USD)"/>
    <m/>
    <s v="-Split-"/>
    <n v="-1263.93"/>
    <n v="41510.980000000003"/>
  </r>
  <r>
    <x v="8"/>
    <d v="2022-11-02T00:00:00"/>
    <s v="Deposit"/>
    <m/>
    <s v="No"/>
    <m/>
    <s v="Mastermind Inc (USD) - Inv# 1028  USD $6,214.35"/>
    <s v="1040 Bank – TD 7440864 (USD)"/>
    <n v="-6214.35"/>
    <n v="35296.629999999997"/>
  </r>
  <r>
    <x v="8"/>
    <d v="2022-11-02T00:00:00"/>
    <s v="Payment"/>
    <m/>
    <s v="No"/>
    <s v="Dyadic International Inc (USD)"/>
    <m/>
    <s v="-Split-"/>
    <n v="-2068.15"/>
    <n v="33228.480000000003"/>
  </r>
  <r>
    <x v="8"/>
    <d v="2022-11-02T00:00:00"/>
    <s v="Deposit"/>
    <m/>
    <s v="No"/>
    <m/>
    <s v="Dyadic International Inc (USD) - Inv# 1031 USD $5,669.71"/>
    <s v="1040 Bank – TD 7440864 (USD)"/>
    <n v="-5669.71"/>
    <n v="27558.77"/>
  </r>
  <r>
    <x v="8"/>
    <d v="2022-11-02T00:00:00"/>
    <s v="Payment"/>
    <m/>
    <s v="No"/>
    <s v="Mastermind, Inc (USD)"/>
    <m/>
    <s v="-Split-"/>
    <n v="-2373.5700000000002"/>
    <n v="25185.200000000001"/>
  </r>
  <r>
    <x v="8"/>
    <d v="2022-11-04T00:00:00"/>
    <s v="Invoice"/>
    <n v="1032"/>
    <s v="No"/>
    <s v="Stackflow Technologies UK Ltd (USD)"/>
    <m/>
    <s v="-Split-"/>
    <n v="23706.28"/>
    <n v="48891.48"/>
  </r>
  <r>
    <x v="8"/>
    <d v="2022-11-15T00:00:00"/>
    <s v="Deposit"/>
    <m/>
    <s v="No"/>
    <m/>
    <s v="PureCycle Technologies Inc (USD) - Inv# 1029 $11,427.48 USD"/>
    <s v="1040 Bank – TD 7440864 (USD)"/>
    <n v="-11427.48"/>
    <n v="37464"/>
  </r>
  <r>
    <x v="8"/>
    <d v="2022-11-15T00:00:00"/>
    <s v="Payment"/>
    <m/>
    <s v="No"/>
    <s v="PureCycle Technologies Inc (USD)"/>
    <m/>
    <s v="-Split-"/>
    <n v="-4040.87"/>
    <n v="33423.129999999997"/>
  </r>
  <r>
    <x v="8"/>
    <d v="2022-11-17T00:00:00"/>
    <s v="Payment"/>
    <m/>
    <s v="No"/>
    <s v="Xos Trucks (USD)"/>
    <m/>
    <s v="-Split-"/>
    <n v="-791.85"/>
    <n v="32631.279999999999"/>
  </r>
  <r>
    <x v="8"/>
    <d v="2022-11-17T00:00:00"/>
    <s v="Deposit"/>
    <m/>
    <s v="No"/>
    <m/>
    <s v="Payment XOS Trucks - Inv# 1022"/>
    <s v="1040 Bank – TD 7440864 (USD)"/>
    <n v="-2499.9899999999998"/>
    <n v="30131.29"/>
  </r>
  <r>
    <x v="8"/>
    <d v="2022-11-21T00:00:00"/>
    <s v="Payment"/>
    <m/>
    <s v="No"/>
    <s v="TiiCKER (USD)"/>
    <m/>
    <s v="-Split-"/>
    <n v="-1462.46"/>
    <n v="28668.83"/>
  </r>
  <r>
    <x v="8"/>
    <d v="2022-11-21T00:00:00"/>
    <s v="Deposit"/>
    <m/>
    <s v="No"/>
    <s v="TiiCKER (USD)"/>
    <s v="Payment received from TiiCKER (USD) - Inv# 1020"/>
    <s v="1045 Bank – TD NY 4414714950 (USD)"/>
    <n v="-4962.55"/>
    <n v="23706.28"/>
  </r>
  <r>
    <x v="8"/>
    <d v="2022-11-30T00:00:00"/>
    <s v="Invoice"/>
    <n v="1034"/>
    <s v="No"/>
    <s v="Winning Media, LLC (USD)"/>
    <m/>
    <s v="-Split-"/>
    <n v="9488.6299999999992"/>
    <n v="33194.910000000003"/>
  </r>
  <r>
    <x v="8"/>
    <d v="2022-11-30T00:00:00"/>
    <s v="Deposit"/>
    <m/>
    <s v="No"/>
    <s v="Winning Media, LLC (USD)"/>
    <s v="Payment received from Winning Media LLC (USD) - Inv# 1034"/>
    <s v="1045 Bank – TD NY 4414714950 (USD)"/>
    <n v="-7000"/>
    <n v="26194.91"/>
  </r>
  <r>
    <x v="8"/>
    <d v="2022-11-30T00:00:00"/>
    <s v="Invoice"/>
    <n v="1035"/>
    <s v="No"/>
    <s v="Pioneer Valley Credit Union (USD)"/>
    <m/>
    <s v="4030 Services"/>
    <n v="11051.39"/>
    <n v="37246.300000000003"/>
  </r>
  <r>
    <x v="8"/>
    <d v="2022-11-30T00:00:00"/>
    <s v="Payment"/>
    <m/>
    <s v="No"/>
    <s v="Winning Media, LLC (USD)"/>
    <m/>
    <s v="-Split-"/>
    <n v="-2488.63"/>
    <n v="34757.67"/>
  </r>
  <r>
    <x v="8"/>
    <d v="2022-12-06T00:00:00"/>
    <s v="Payment"/>
    <m/>
    <s v="No"/>
    <s v="Stackflow Technologies UK Ltd (USD)"/>
    <m/>
    <s v="-Split-"/>
    <n v="-6123.28"/>
    <n v="28634.39"/>
  </r>
  <r>
    <x v="8"/>
    <d v="2022-12-08T00:00:00"/>
    <s v="Deposit"/>
    <m/>
    <s v="No"/>
    <m/>
    <s v="Received payment for StackFlow Technologies UK Ltd (USD) Inv# 1032"/>
    <s v="1040 Bank – TD 7440864 (USD)"/>
    <n v="-17583"/>
    <n v="11051.39"/>
  </r>
  <r>
    <x v="8"/>
    <d v="2022-12-08T00:00:00"/>
    <s v="Deposit"/>
    <m/>
    <s v="No"/>
    <s v="Winning Media, LLC (USD)"/>
    <s v="Received payment from Winning Media, LLC (USD) Inv# 1036"/>
    <s v="1045 Bank – TD NY 4414714950 (USD)"/>
    <n v="-1750"/>
    <n v="9301.39"/>
  </r>
  <r>
    <x v="8"/>
    <d v="2022-12-08T00:00:00"/>
    <s v="Payment"/>
    <m/>
    <s v="No"/>
    <s v="Winning Media, LLC (USD)"/>
    <m/>
    <s v="-Split-"/>
    <n v="-628.12"/>
    <n v="8673.27"/>
  </r>
  <r>
    <x v="8"/>
    <d v="2022-12-08T00:00:00"/>
    <s v="Invoice"/>
    <n v="1036"/>
    <s v="No"/>
    <s v="Winning Media, LLC (USD)"/>
    <m/>
    <s v="2750 Deferred Revenue"/>
    <n v="2378.12"/>
    <n v="11051.39"/>
  </r>
  <r>
    <x v="8"/>
    <d v="2022-12-09T00:00:00"/>
    <s v="Invoice"/>
    <n v="1037"/>
    <s v="No"/>
    <s v="Winning Media, LLC (USD)"/>
    <m/>
    <s v="2750 Deferred Revenue"/>
    <n v="6863.75"/>
    <n v="17915.14"/>
  </r>
  <r>
    <x v="8"/>
    <d v="2022-12-12T00:00:00"/>
    <s v="Payment"/>
    <m/>
    <s v="No"/>
    <s v="Winning Media, LLC (USD)"/>
    <m/>
    <s v="1045 Bank – TD NY 4414714950 (USD)"/>
    <n v="-6863.75"/>
    <n v="11051.39"/>
  </r>
  <r>
    <x v="8"/>
    <d v="2022-12-13T00:00:00"/>
    <s v="Invoice"/>
    <n v="1038"/>
    <s v="No"/>
    <s v="Winning Media, LLC (USD)"/>
    <m/>
    <s v="2750 Deferred Revenue"/>
    <n v="5428.18"/>
    <n v="16479.57"/>
  </r>
  <r>
    <x v="8"/>
    <d v="2022-12-14T00:00:00"/>
    <s v="Payment"/>
    <m/>
    <s v="No"/>
    <s v="Winning Media, LLC (USD)"/>
    <m/>
    <s v="1045 Bank – TD NY 4414714950 (USD)"/>
    <n v="-5428.18"/>
    <n v="11051.39"/>
  </r>
  <r>
    <x v="8"/>
    <d v="2022-12-19T00:00:00"/>
    <s v="Invoice"/>
    <n v="1039"/>
    <s v="No"/>
    <s v="Winning Media, LLC (USD)"/>
    <m/>
    <s v="-Split-"/>
    <n v="6812.23"/>
    <n v="17863.62"/>
  </r>
  <r>
    <x v="8"/>
    <d v="2022-12-21T00:00:00"/>
    <s v="Payment"/>
    <m/>
    <s v="No"/>
    <s v="Winning Media, LLC (USD)"/>
    <m/>
    <s v="1045 Bank – TD NY 4414714950 (USD)"/>
    <n v="-6812.23"/>
    <n v="11051.39"/>
  </r>
  <r>
    <x v="8"/>
    <d v="2022-12-28T00:00:00"/>
    <s v="Invoice"/>
    <n v="1041"/>
    <s v="No"/>
    <s v="Life Water Media (USD)"/>
    <m/>
    <s v="2750 Deferred Revenue"/>
    <n v="20383.89"/>
    <n v="31435.279999999999"/>
  </r>
  <r>
    <x v="8"/>
    <d v="2022-12-30T00:00:00"/>
    <s v="Invoice"/>
    <n v="1042"/>
    <s v="No"/>
    <s v="Winning Media, LLC (USD)"/>
    <m/>
    <s v="-Split-"/>
    <n v="10831.85"/>
    <n v="42267.13"/>
  </r>
  <r>
    <x v="8"/>
    <d v="2022-12-31T00:00:00"/>
    <s v="Invoice"/>
    <n v="1043"/>
    <s v="No"/>
    <s v="PAPR Inc (USD)"/>
    <m/>
    <s v="-Split-"/>
    <n v="8218.77"/>
    <n v="50485.9"/>
  </r>
  <r>
    <x v="8"/>
    <d v="2023-01-03T00:00:00"/>
    <s v="Payment"/>
    <m/>
    <s v="No"/>
    <s v="Winning Media, LLC (USD)"/>
    <m/>
    <s v="1045 Bank – TD NY 4414714950 (USD)"/>
    <n v="-10831.85"/>
    <n v="39654.050000000003"/>
  </r>
  <r>
    <x v="8"/>
    <d v="2023-01-11T00:00:00"/>
    <s v="Payment"/>
    <m/>
    <s v="No"/>
    <s v="PAPR Inc (USD)"/>
    <m/>
    <s v="1040 Bank – TD 7440864 (USD)"/>
    <n v="-8218.77"/>
    <n v="31435.279999999999"/>
  </r>
  <r>
    <x v="8"/>
    <d v="2023-01-23T00:00:00"/>
    <s v="Payment"/>
    <m/>
    <s v="No"/>
    <s v="Winning Media, LLC (USD)"/>
    <m/>
    <s v="1045 Bank – TD NY 4414714950 (USD)"/>
    <n v="-6983.69"/>
    <n v="24451.59"/>
  </r>
  <r>
    <x v="8"/>
    <d v="2023-01-23T00:00:00"/>
    <s v="Invoice"/>
    <n v="1045"/>
    <s v="No"/>
    <s v="Winning Media, LLC (USD)"/>
    <m/>
    <s v="-Split-"/>
    <n v="2989.66"/>
    <n v="27441.25"/>
  </r>
  <r>
    <x v="8"/>
    <d v="2023-01-23T00:00:00"/>
    <s v="Invoice"/>
    <n v="1046"/>
    <s v="No"/>
    <s v="Winning Media, LLC (USD)"/>
    <m/>
    <s v="-Split-"/>
    <n v="3994.03"/>
    <n v="31435.279999999999"/>
  </r>
  <r>
    <x v="8"/>
    <d v="2023-01-27T00:00:00"/>
    <s v="Invoice"/>
    <n v="1047"/>
    <s v="No"/>
    <s v="Zebit Inc (USD)"/>
    <m/>
    <s v="2750 Deferred Revenue"/>
    <n v="867.07"/>
    <n v="32302.35"/>
  </r>
  <r>
    <x v="8"/>
    <d v="2023-01-31T00:00:00"/>
    <s v="Invoice"/>
    <n v="1051"/>
    <s v="No"/>
    <s v="Elev8 New Media LLC (USD)"/>
    <m/>
    <s v="-Split-"/>
    <n v="20327.39"/>
    <n v="52629.74"/>
  </r>
  <r>
    <x v="8"/>
    <d v="2023-01-31T00:00:00"/>
    <s v="Invoice"/>
    <n v="1050"/>
    <s v="No"/>
    <s v="Winning Media, LLC (USD)"/>
    <m/>
    <s v="-Split-"/>
    <n v="4968.8900000000003"/>
    <n v="57598.63"/>
  </r>
  <r>
    <x v="8"/>
    <d v="2023-02-01T00:00:00"/>
    <s v="Payment"/>
    <m/>
    <s v="No"/>
    <s v="Winning Media, LLC (USD)"/>
    <m/>
    <s v="1045 Bank – TD NY 4414714950 (USD)"/>
    <n v="-4968.8900000000003"/>
    <n v="52629.74"/>
  </r>
  <r>
    <x v="8"/>
    <d v="2023-02-07T00:00:00"/>
    <s v="Invoice"/>
    <n v="1053"/>
    <s v="No"/>
    <s v="Intrepid Metals Corp. (USD)"/>
    <m/>
    <s v="2750 Deferred Revenue"/>
    <n v="27185.93"/>
    <n v="79815.67"/>
  </r>
  <r>
    <x v="8"/>
    <d v="2023-02-10T00:00:00"/>
    <s v="Invoice"/>
    <n v="1052"/>
    <s v="No"/>
    <s v="National Debt Relief (USD)"/>
    <m/>
    <s v="2750 Deferred Revenue"/>
    <n v="56179.66"/>
    <n v="135995.32999999999"/>
  </r>
  <r>
    <x v="8"/>
    <d v="2023-02-15T00:00:00"/>
    <s v="Invoice"/>
    <n v="1054"/>
    <s v="No"/>
    <s v="Winning Media, LLC (USD)"/>
    <m/>
    <s v="-Split-"/>
    <n v="4861.8100000000004"/>
    <n v="140857.14000000001"/>
  </r>
  <r>
    <x v="8"/>
    <d v="2023-02-16T00:00:00"/>
    <s v="Payment"/>
    <m/>
    <s v="No"/>
    <s v="Winning Media, LLC (USD)"/>
    <m/>
    <s v="1045 Bank – TD NY 4414714950 (USD)"/>
    <n v="-4861.8100000000004"/>
    <n v="135995.32999999999"/>
  </r>
  <r>
    <x v="8"/>
    <d v="2023-02-27T00:00:00"/>
    <s v="Payment"/>
    <m/>
    <s v="No"/>
    <s v="National Debt Relief (USD)"/>
    <m/>
    <s v="1045 Bank – TD NY 4414714950 (USD)"/>
    <n v="-56179.66"/>
    <n v="79815.67"/>
  </r>
  <r>
    <x v="8"/>
    <d v="2023-02-27T00:00:00"/>
    <s v="Invoice"/>
    <n v="1055"/>
    <s v="No"/>
    <s v="Winning Media, LLC (USD)"/>
    <m/>
    <s v="-Split-"/>
    <n v="3031.62"/>
    <n v="82847.289999999994"/>
  </r>
  <r>
    <x v="8"/>
    <d v="2023-02-28T00:00:00"/>
    <s v="Payment"/>
    <m/>
    <s v="No"/>
    <s v="Winning Media, LLC (USD)"/>
    <m/>
    <s v="1045 Bank – TD NY 4414714950 (USD)"/>
    <n v="-3031.62"/>
    <n v="79815.67"/>
  </r>
  <r>
    <x v="8"/>
    <d v="2023-02-28T00:00:00"/>
    <s v="Payment"/>
    <m/>
    <s v="No"/>
    <s v="Winning Media, LLC (USD)"/>
    <m/>
    <s v="1045 Bank – TD NY 4414714950 (USD)"/>
    <n v="-3042.49"/>
    <n v="76773.179999999993"/>
  </r>
  <r>
    <x v="8"/>
    <d v="2023-02-28T00:00:00"/>
    <s v="Invoice"/>
    <n v="1056"/>
    <s v="No"/>
    <s v="Winning Media, LLC (USD)"/>
    <m/>
    <s v="-Split-"/>
    <n v="3042.49"/>
    <n v="79815.67"/>
  </r>
  <r>
    <x v="8"/>
    <d v="2023-03-01T00:00:00"/>
    <s v="Payment"/>
    <m/>
    <s v="No"/>
    <s v="Intrepid Metals Corp. (USD)"/>
    <m/>
    <s v="-Split-"/>
    <n v="-6886.61"/>
    <n v="72929.06"/>
  </r>
  <r>
    <x v="8"/>
    <d v="2023-03-01T00:00:00"/>
    <s v="Deposit"/>
    <m/>
    <s v="No"/>
    <m/>
    <s v="Received payment from Intrepid Metals Inv# 1053"/>
    <s v="1040 Bank – TD 7440864 (USD)"/>
    <n v="-20299.32"/>
    <n v="52629.74"/>
  </r>
  <r>
    <x v="8"/>
    <d v="2023-03-06T00:00:00"/>
    <s v="Invoice"/>
    <n v="1057"/>
    <s v="No"/>
    <s v="Winning Media, LLC (USD)"/>
    <m/>
    <s v="-Split-"/>
    <n v="7017.91"/>
    <n v="59647.65"/>
  </r>
  <r>
    <x v="8"/>
    <d v="2023-03-07T00:00:00"/>
    <s v="Payment"/>
    <m/>
    <s v="No"/>
    <s v="Winning Media, LLC (USD)"/>
    <m/>
    <s v="1045 Bank – TD NY 4414714950 (USD)"/>
    <n v="-7017.91"/>
    <n v="52629.74"/>
  </r>
  <r>
    <x v="8"/>
    <d v="2023-03-08T00:00:00"/>
    <s v="Invoice"/>
    <n v="1058"/>
    <s v="No"/>
    <s v="Foundation Source (USD)"/>
    <m/>
    <s v="2750 Deferred Revenue"/>
    <n v="28952.400000000001"/>
    <n v="81582.14"/>
  </r>
  <r>
    <x v="8"/>
    <d v="2023-03-14T00:00:00"/>
    <s v="Invoice"/>
    <n v="1059"/>
    <s v="No"/>
    <s v="Winning Media, LLC (USD)"/>
    <m/>
    <s v="-Split-"/>
    <n v="15723.1"/>
    <n v="97305.24"/>
  </r>
  <r>
    <x v="8"/>
    <d v="2023-03-15T00:00:00"/>
    <s v="Payment"/>
    <m/>
    <s v="No"/>
    <s v="Winning Media, LLC (USD)"/>
    <m/>
    <s v="1045 Bank – TD NY 4414714950 (USD)"/>
    <n v="-15723.1"/>
    <n v="81582.14"/>
  </r>
  <r>
    <x v="8"/>
    <d v="2023-03-28T00:00:00"/>
    <s v="Payment"/>
    <m/>
    <s v="No"/>
    <s v="Foundation Source (USD)"/>
    <m/>
    <s v="1045 Bank – TD NY 4414714950 (USD)"/>
    <n v="-28952.400000000001"/>
    <n v="52629.74"/>
  </r>
  <r>
    <x v="8"/>
    <d v="2023-03-31T00:00:00"/>
    <s v="Journal Entry"/>
    <n v="1480"/>
    <s v="No"/>
    <m/>
    <s v="To Reverse Zebit Inc inv# 1047 due to no contract nor payment at March 31, 2023."/>
    <s v="-Split-"/>
    <n v="-867.07"/>
    <n v="51762.67"/>
  </r>
  <r>
    <x v="8"/>
    <d v="2023-03-31T00:00:00"/>
    <s v="Journal Entry"/>
    <n v="1481"/>
    <s v="No"/>
    <m/>
    <s v="Adj to remove the Life Water Media Inv# 1041  ($15,000.00 USD) - due to no contract nor payment at YE."/>
    <s v="-Split-"/>
    <n v="-20383.89"/>
    <n v="31378.78"/>
  </r>
  <r>
    <x v="8"/>
    <d v="2023-03-31T00:00:00"/>
    <s v="Payment"/>
    <m/>
    <s v="No"/>
    <s v="Zebit Inc (USD)"/>
    <m/>
    <s v="-Split-"/>
    <n v="0"/>
    <n v="31378.78"/>
  </r>
  <r>
    <x v="8"/>
    <d v="2023-03-31T00:00:00"/>
    <s v="Payment"/>
    <m/>
    <s v="No"/>
    <s v="Life Water Media (USD)"/>
    <m/>
    <s v="-Split-"/>
    <n v="0"/>
    <n v="31378.78"/>
  </r>
  <r>
    <x v="9"/>
    <d v="2022-08-15T00:00:00"/>
    <s v="Invoice"/>
    <n v="1018"/>
    <s v="No"/>
    <s v="Edison Group (GBP)"/>
    <m/>
    <s v="-Split-"/>
    <n v="5409.49"/>
    <n v="5409.49"/>
  </r>
  <r>
    <x v="9"/>
    <d v="2022-08-30T00:00:00"/>
    <s v="Payment"/>
    <m/>
    <s v="No"/>
    <s v="Edison Group (GBP)"/>
    <m/>
    <s v="-Split-"/>
    <n v="-1930.46"/>
    <n v="3479.03"/>
  </r>
  <r>
    <x v="9"/>
    <d v="2022-08-30T00:00:00"/>
    <s v="Deposit"/>
    <m/>
    <s v="No"/>
    <m/>
    <s v="Payment received for Edison Group (GBP) Inv# 1018"/>
    <s v="1000 Bank - TD 5590128"/>
    <n v="-3479.03"/>
    <n v="0"/>
  </r>
  <r>
    <x v="10"/>
    <d v="2022-06-30T00:00:00"/>
    <s v="Journal Entry"/>
    <n v="1307"/>
    <s v="No"/>
    <m/>
    <s v="To recognize the difference due to FX fluctuation for Q1 FY2023 ($27,066.45 USD FX @ 1.2886 = $34,877.83)"/>
    <s v="-Split-"/>
    <n v="-2437.2600000000002"/>
    <n v="-2437.2600000000002"/>
  </r>
  <r>
    <x v="10"/>
    <d v="2022-07-01T00:00:00"/>
    <s v="Journal Entry"/>
    <s v="1307R"/>
    <s v="No"/>
    <m/>
    <s v="Reverse -To recognize the difference due to FX fluctuation for Q1 FY2023 ($27,066.45 USD FX @ 1.2886 = $34,877.83)"/>
    <s v="-Split-"/>
    <n v="2437.2600000000002"/>
    <n v="0"/>
  </r>
  <r>
    <x v="10"/>
    <d v="2022-08-31T00:00:00"/>
    <s v="Journal Entry"/>
    <n v="1331"/>
    <s v="No"/>
    <m/>
    <s v="To true up FX for AR ($7,994.55 USD @ 1.3111 = $10,481.65 CAD)"/>
    <s v="-Split-"/>
    <n v="155.86000000000001"/>
    <n v="155.86000000000001"/>
  </r>
  <r>
    <x v="10"/>
    <d v="2022-09-01T00:00:00"/>
    <s v="Journal Entry"/>
    <s v="1331R"/>
    <s v="No"/>
    <m/>
    <s v="Reverse - To true up FX for AR ($7,994.55 USD @ 1.3111 = $10,481.65 CAD)"/>
    <s v="-Split-"/>
    <n v="-155.86000000000001"/>
    <n v="0"/>
  </r>
  <r>
    <x v="10"/>
    <d v="2022-09-30T00:00:00"/>
    <s v="Journal Entry"/>
    <n v="1337"/>
    <s v="No"/>
    <m/>
    <s v="To true up FX for AR ($32,845.92 USD @ 1.3707 = $45,021.90 CAD)"/>
    <s v="-Split-"/>
    <n v="1508.77"/>
    <n v="1508.77"/>
  </r>
  <r>
    <x v="10"/>
    <d v="2022-10-01T00:00:00"/>
    <s v="Journal Entry"/>
    <s v="1337R"/>
    <s v="No"/>
    <m/>
    <s v="To true up FX for AR ($32,845.92 USD @ 1.3707 = $45,021.90 CAD)"/>
    <s v="-Split-"/>
    <n v="-1508.77"/>
    <n v="0"/>
  </r>
  <r>
    <x v="10"/>
    <d v="2022-10-31T00:00:00"/>
    <s v="Journal Entry"/>
    <n v="1369"/>
    <s v="No"/>
    <m/>
    <s v="To true up FX for AR ($34,239.08 USD @ 1.3649 = $46,732.92 CAD)"/>
    <s v="-Split-"/>
    <n v="493.01"/>
    <n v="493.01"/>
  </r>
  <r>
    <x v="10"/>
    <d v="2022-11-01T00:00:00"/>
    <s v="Journal Entry"/>
    <s v="1369R"/>
    <s v="No"/>
    <m/>
    <s v="Reverse JE# 1369 - To true up FX for AR ($34,239.08 USD @ 1.3649 = $46,732.92 CAD)"/>
    <s v="-Split-"/>
    <n v="-493.01"/>
    <n v="0"/>
  </r>
  <r>
    <x v="10"/>
    <d v="2022-11-30T00:00:00"/>
    <s v="Journal Entry"/>
    <n v="1370"/>
    <s v="No"/>
    <m/>
    <s v="To true up FX for AR ($25,817 USD @ 1.3508 = $34,873.60 CAD)"/>
    <s v="-Split-"/>
    <n v="115.93"/>
    <n v="115.93"/>
  </r>
  <r>
    <x v="10"/>
    <d v="2022-12-01T00:00:00"/>
    <s v="Journal Entry"/>
    <s v="1370R"/>
    <s v="No"/>
    <m/>
    <s v="Reverse JE# 1370 - To true up FX for AR ($25,817 USD @ 1.3508 = $34,873.60 CAD)"/>
    <s v="-Split-"/>
    <n v="-115.93"/>
    <n v="0"/>
  </r>
  <r>
    <x v="10"/>
    <d v="2022-12-31T00:00:00"/>
    <s v="Journal Entry"/>
    <n v="1413"/>
    <s v="No"/>
    <m/>
    <s v="To true up FX for AR balance of $37,281.50 USD ($50,494.06 CAD)"/>
    <s v="-Split-"/>
    <n v="8.16"/>
    <n v="8.16"/>
  </r>
  <r>
    <x v="10"/>
    <d v="2023-01-01T00:00:00"/>
    <s v="Journal Entry"/>
    <s v="1413R"/>
    <s v="No"/>
    <m/>
    <s v="To reverse true up FX for AR balance of $37,281.50 USD ($50,494.06 CAD)"/>
    <s v="-Split-"/>
    <n v="-8.16"/>
    <n v="0"/>
  </r>
  <r>
    <x v="10"/>
    <d v="2023-03-31T00:00:00"/>
    <s v="Journal Entry"/>
    <n v="1468"/>
    <s v="No"/>
    <m/>
    <s v="To true up FX for AR balance of $23,503.40 USD ($31,807.15 CAD)"/>
    <s v="-Split-"/>
    <n v="428.37"/>
    <n v="428.37"/>
  </r>
  <r>
    <x v="11"/>
    <d v="2022-04-01T00:00:00"/>
    <s v="Journal Entry"/>
    <s v="1140R"/>
    <s v="No"/>
    <m/>
    <s v="Accruing for services rendered to EXT Digital finalized on January 1, 2022 to be billed in the future date $7,810 USD"/>
    <s v="-Split-"/>
    <n v="-9759.3799999999992"/>
    <n v="0"/>
  </r>
  <r>
    <x v="11"/>
    <d v="2022-09-30T00:00:00"/>
    <s v="Journal Entry"/>
    <n v="1344"/>
    <s v="No"/>
    <m/>
    <s v="To record unbilled AR per Walter Buzelli's instruction for Q2 2023"/>
    <s v="-Split-"/>
    <n v="12405"/>
    <n v="12405"/>
  </r>
  <r>
    <x v="11"/>
    <d v="2022-12-31T00:00:00"/>
    <s v="Journal Entry"/>
    <n v="1414"/>
    <s v="No"/>
    <m/>
    <s v="To adjust unbilled receivables to balance of $5,988 (EXT-D Heart Beam Inv# 1027)"/>
    <s v="-Split-"/>
    <n v="-6417"/>
    <n v="5988"/>
  </r>
  <r>
    <x v="11"/>
    <d v="2023-01-09T00:00:00"/>
    <s v="Journal Entry"/>
    <n v="1415"/>
    <s v="No"/>
    <m/>
    <s v="To adjust unbilled receivables to balance of $5,988 as EXT-D Heart Beam Inv# 1027 was issued"/>
    <s v="-Split-"/>
    <n v="-5988"/>
    <n v="0"/>
  </r>
  <r>
    <x v="12"/>
    <d v="2022-06-08T00:00:00"/>
    <s v="Journal Entry"/>
    <n v="1301"/>
    <s v="No"/>
    <m/>
    <s v="To assign the credit from EXT Digital AR amt of $11,434 to EXT Marketing AP (part of the debt assignment and settlement to 2674775 Ont + 2674779 Ont)"/>
    <s v="-Split-"/>
    <n v="-11432.2"/>
    <n v="-11432.2"/>
  </r>
  <r>
    <x v="12"/>
    <d v="2022-06-08T00:00:00"/>
    <s v="Journal Entry"/>
    <n v="1300"/>
    <s v="No"/>
    <m/>
    <s v="To assign AR balance to EXT Marketing AP balance at the agreed amt of $11,434 CAD"/>
    <s v="-Split-"/>
    <n v="11432.2"/>
    <n v="0"/>
  </r>
  <r>
    <x v="13"/>
    <d v="2022-07-13T00:00:00"/>
    <s v="Bill"/>
    <s v="Deposit"/>
    <s v="No"/>
    <s v="Husch Blackwell LLP (USD)"/>
    <s v="Retainer - Legal Services Deposit"/>
    <s v="2010 Accounts Payable- USD"/>
    <n v="6493.76"/>
    <n v="6493.76"/>
  </r>
  <r>
    <x v="13"/>
    <d v="2022-08-18T00:00:00"/>
    <s v="Journal Entry"/>
    <n v="1317"/>
    <s v="No"/>
    <m/>
    <s v="Payment - HuschBlackwell Inv# 3210378"/>
    <s v="-Split-"/>
    <n v="-4419.3599999999997"/>
    <n v="2074.4"/>
  </r>
  <r>
    <x v="13"/>
    <d v="2022-09-14T00:00:00"/>
    <s v="Deposit"/>
    <m/>
    <s v="No"/>
    <m/>
    <s v="Husch Blackwell LLP - Refund retainer balance $1,587.50 USD"/>
    <s v="1040 Bank – TD 7440864 (USD)"/>
    <n v="-2074.4"/>
    <n v="0"/>
  </r>
  <r>
    <x v="14"/>
    <d v="2022-07-13T00:00:00"/>
    <s v="Expense"/>
    <m/>
    <s v="No"/>
    <s v="Best Buy"/>
    <s v="Aaliya McLaughlin Employee - Microsoft Surface Laptop 4 Touchscreren"/>
    <s v="2060 TD Visa (2012)"/>
    <n v="2229.94"/>
    <n v="16773.509999999998"/>
  </r>
  <r>
    <x v="14"/>
    <d v="2022-07-14T00:00:00"/>
    <s v="Expense"/>
    <s v="W1299048390"/>
    <s v="No"/>
    <m/>
    <s v="Rohini Gandhi - MBP 13.3 SG/8C CPU + AppleCare"/>
    <s v="2050 TD Visa (4774)"/>
    <n v="2228"/>
    <n v="19001.509999999998"/>
  </r>
  <r>
    <x v="15"/>
    <d v="2022-06-30T00:00:00"/>
    <s v="Journal Entry"/>
    <n v="1197"/>
    <s v="No"/>
    <m/>
    <s v="Computer Equipment Depreciation (April, May &amp; Jun 2022)"/>
    <s v="-Split-"/>
    <n v="-1211.96"/>
    <n v="-3175.84"/>
  </r>
  <r>
    <x v="15"/>
    <d v="2022-07-31T00:00:00"/>
    <s v="Journal Entry"/>
    <n v="1326"/>
    <s v="No"/>
    <m/>
    <s v="Computer Equipment Depreciation (July 2022)"/>
    <s v="-Split-"/>
    <n v="-473.89"/>
    <n v="-3649.73"/>
  </r>
  <r>
    <x v="15"/>
    <d v="2022-08-31T00:00:00"/>
    <s v="Journal Entry"/>
    <n v="1327"/>
    <s v="No"/>
    <m/>
    <s v="Computer Equipment Depreciation (Aug 2022)"/>
    <s v="-Split-"/>
    <n v="-527.82000000000005"/>
    <n v="-4177.55"/>
  </r>
  <r>
    <x v="15"/>
    <d v="2022-09-30T00:00:00"/>
    <s v="Journal Entry"/>
    <n v="1332"/>
    <s v="No"/>
    <m/>
    <s v="Computer Equipment Depreciation (Sept 2022)"/>
    <s v="-Split-"/>
    <n v="-527.82000000000005"/>
    <n v="-4705.37"/>
  </r>
  <r>
    <x v="15"/>
    <d v="2022-10-31T00:00:00"/>
    <s v="Journal Entry"/>
    <n v="1355"/>
    <s v="No"/>
    <m/>
    <s v="Computer Equipment Depreciation (Oct 2022)"/>
    <s v="-Split-"/>
    <n v="-527.82000000000005"/>
    <n v="-5233.1899999999996"/>
  </r>
  <r>
    <x v="15"/>
    <d v="2022-11-30T00:00:00"/>
    <s v="Journal Entry"/>
    <n v="1373"/>
    <s v="No"/>
    <m/>
    <s v="Computer Equipment Depreciation (Nov 2022)"/>
    <s v="-Split-"/>
    <n v="-527.82000000000005"/>
    <n v="-5761.01"/>
  </r>
  <r>
    <x v="15"/>
    <d v="2022-12-31T00:00:00"/>
    <s v="Journal Entry"/>
    <n v="1404"/>
    <s v="No"/>
    <m/>
    <s v="Computer Equipment Depreciation (Dec 2022)"/>
    <s v="-Split-"/>
    <n v="-527.82000000000005"/>
    <n v="-6288.83"/>
  </r>
  <r>
    <x v="15"/>
    <d v="2023-01-31T00:00:00"/>
    <s v="Journal Entry"/>
    <n v="1435"/>
    <s v="No"/>
    <m/>
    <s v="Computer Equipment Depreciation (Jan 2023)"/>
    <s v="-Split-"/>
    <n v="-527.82000000000005"/>
    <n v="-6816.65"/>
  </r>
  <r>
    <x v="15"/>
    <d v="2023-02-28T00:00:00"/>
    <s v="Journal Entry"/>
    <n v="1436"/>
    <s v="No"/>
    <m/>
    <s v="Computer Equipment Depreciation (Feb 2023)"/>
    <s v="-Split-"/>
    <n v="-527.82000000000005"/>
    <n v="-7344.47"/>
  </r>
  <r>
    <x v="15"/>
    <d v="2023-03-31T00:00:00"/>
    <s v="Journal Entry"/>
    <n v="1448"/>
    <s v="No"/>
    <m/>
    <s v="Computer Equipment Depreciation (Mar 2023)"/>
    <s v="-Split-"/>
    <n v="-527.82000000000005"/>
    <n v="-7872.29"/>
  </r>
  <r>
    <x v="16"/>
    <d v="2022-06-30T00:00:00"/>
    <s v="Journal Entry"/>
    <n v="1198"/>
    <s v="No"/>
    <m/>
    <s v="Software Depreciation (April to June 2022)"/>
    <s v="-Split-"/>
    <n v="-4750"/>
    <n v="-21375"/>
  </r>
  <r>
    <x v="16"/>
    <d v="2022-07-31T00:00:00"/>
    <s v="Journal Entry"/>
    <n v="1324"/>
    <s v="No"/>
    <m/>
    <s v="Software Depreciation (July 2022)"/>
    <s v="-Split-"/>
    <n v="-1583.33"/>
    <n v="-22958.33"/>
  </r>
  <r>
    <x v="16"/>
    <d v="2022-08-31T00:00:00"/>
    <s v="Journal Entry"/>
    <n v="1325"/>
    <s v="No"/>
    <m/>
    <s v="Software Depreciation (Aug 2022)"/>
    <s v="-Split-"/>
    <n v="-1583.33"/>
    <n v="-24541.66"/>
  </r>
  <r>
    <x v="16"/>
    <d v="2022-09-30T00:00:00"/>
    <s v="Journal Entry"/>
    <n v="1333"/>
    <s v="No"/>
    <m/>
    <s v="Software Depreciation (Sept 2022)"/>
    <s v="-Split-"/>
    <n v="-1583.33"/>
    <n v="-26124.99"/>
  </r>
  <r>
    <x v="16"/>
    <d v="2022-10-31T00:00:00"/>
    <s v="Journal Entry"/>
    <n v="1356"/>
    <s v="No"/>
    <m/>
    <s v="Software Depreciation (Oct 2022)"/>
    <s v="-Split-"/>
    <n v="-1583.33"/>
    <n v="-27708.32"/>
  </r>
  <r>
    <x v="16"/>
    <d v="2022-11-30T00:00:00"/>
    <s v="Journal Entry"/>
    <n v="1374"/>
    <s v="No"/>
    <m/>
    <s v="Software Depreciation (Nov 2022)"/>
    <s v="-Split-"/>
    <n v="-1583.33"/>
    <n v="-29291.65"/>
  </r>
  <r>
    <x v="16"/>
    <d v="2022-12-31T00:00:00"/>
    <s v="Journal Entry"/>
    <n v="1405"/>
    <s v="No"/>
    <m/>
    <s v="Software Depreciation (Dec 2022)"/>
    <s v="-Split-"/>
    <n v="-1583.33"/>
    <n v="-30874.98"/>
  </r>
  <r>
    <x v="16"/>
    <d v="2023-01-31T00:00:00"/>
    <s v="Journal Entry"/>
    <n v="1437"/>
    <s v="No"/>
    <m/>
    <s v="Software Depreciation (Jan 2023)"/>
    <s v="-Split-"/>
    <n v="-1583.33"/>
    <n v="-32458.31"/>
  </r>
  <r>
    <x v="16"/>
    <d v="2023-02-28T00:00:00"/>
    <s v="Journal Entry"/>
    <n v="1438"/>
    <s v="No"/>
    <m/>
    <s v="Software Depreciation (Feb 2023)"/>
    <s v="-Split-"/>
    <n v="-1583.33"/>
    <n v="-34041.64"/>
  </r>
  <r>
    <x v="16"/>
    <d v="2023-03-31T00:00:00"/>
    <s v="Journal Entry"/>
    <n v="1449"/>
    <s v="No"/>
    <m/>
    <s v="Software Depreciation (Mar 2023)"/>
    <s v="-Split-"/>
    <n v="-1583.33"/>
    <n v="-35624.97"/>
  </r>
  <r>
    <x v="17"/>
    <d v="2022-04-01T00:00:00"/>
    <s v="Bill"/>
    <s v="AR42177"/>
    <s v="No"/>
    <s v="Hub Technology Group"/>
    <s v="IT Services - April 2022"/>
    <s v="6506 IT System Services"/>
    <n v="1690.95"/>
    <n v="302604.39"/>
  </r>
  <r>
    <x v="17"/>
    <d v="2022-04-01T00:00:00"/>
    <s v="Bill"/>
    <s v="AR42178"/>
    <s v="No"/>
    <s v="Hub Technology Group"/>
    <s v="IT Services - April 2022 (for Branka)"/>
    <s v="6506 IT System Services"/>
    <n v="45.2"/>
    <n v="302649.59000000003"/>
  </r>
  <r>
    <x v="17"/>
    <d v="2022-04-01T00:00:00"/>
    <s v="Bill"/>
    <s v="Mar 21, 2022"/>
    <s v="No"/>
    <s v="Danny Berg"/>
    <s v="Outreach Coordinator - Best performer Mar 21, 2022"/>
    <s v="6101 Marketing/Advertising:Outreach Coordinator Compensation"/>
    <n v="50"/>
    <n v="302699.59000000003"/>
  </r>
  <r>
    <x v="17"/>
    <d v="2022-04-01T00:00:00"/>
    <s v="Bill"/>
    <s v="ER - Nov 21 to Jan 22"/>
    <s v="No"/>
    <s v="Virginia Brailey"/>
    <s v="Conference Ad World &amp; Economic Club Canada"/>
    <s v="6105 Marketing/Advertising:Events and Conference"/>
    <n v="225.95"/>
    <n v="302925.53999999998"/>
  </r>
  <r>
    <x v="17"/>
    <d v="2022-04-01T00:00:00"/>
    <s v="Bill"/>
    <s v="Mar 28, 2022"/>
    <s v="No"/>
    <s v="Alyssa Westreich"/>
    <s v="Outreach Coordinator - Best performer March 28, 2022"/>
    <s v="6101 Marketing/Advertising:Outreach Coordinator Compensation"/>
    <n v="50"/>
    <n v="302975.53999999998"/>
  </r>
  <r>
    <x v="17"/>
    <d v="2022-04-01T00:00:00"/>
    <s v="Journal Entry"/>
    <n v="1159"/>
    <s v="No"/>
    <m/>
    <s v="Reverse CBW Associates Inv#22-3 - Executive Coaching per agreement - Jan to March 2022 at $1,000 CDN per/month"/>
    <s v="-Split-"/>
    <n v="-3000"/>
    <n v="299975.53999999998"/>
  </r>
  <r>
    <x v="17"/>
    <d v="2022-04-01T00:00:00"/>
    <s v="Bill Payment (Cheque)"/>
    <s v="Direct"/>
    <s v="No"/>
    <s v="CBW Associates"/>
    <m/>
    <s v="-Split-"/>
    <n v="0"/>
    <n v="299975.53999999998"/>
  </r>
  <r>
    <x v="17"/>
    <d v="2022-04-04T00:00:00"/>
    <s v="Bill"/>
    <s v="Apr 04, 2022"/>
    <s v="No"/>
    <s v="Danny Berg"/>
    <s v="Outreach Coordinator - Best performer April 04, 2022"/>
    <s v="6101 Marketing/Advertising:Outreach Coordinator Compensation"/>
    <n v="50"/>
    <n v="300025.53999999998"/>
  </r>
  <r>
    <x v="17"/>
    <d v="2022-04-04T00:00:00"/>
    <s v="Bill"/>
    <s v="Apr 04, 2022"/>
    <s v="No"/>
    <s v="Jared Berman"/>
    <s v="Outreach Coordinator - Best performer April 04, 2022"/>
    <s v="6101 Marketing/Advertising:Outreach Coordinator Compensation"/>
    <n v="50"/>
    <n v="300075.53999999998"/>
  </r>
  <r>
    <x v="17"/>
    <d v="2022-04-04T00:00:00"/>
    <s v="Bill"/>
    <s v="Apr 4, 2022"/>
    <s v="No"/>
    <s v="Alyssa Westreich"/>
    <s v="Outreach Coordinator - Best performer April 04, 2022"/>
    <s v="6101 Marketing/Advertising:Outreach Coordinator Compensation"/>
    <n v="50"/>
    <n v="300125.53999999998"/>
  </r>
  <r>
    <x v="17"/>
    <d v="2022-04-05T00:00:00"/>
    <s v="Bill"/>
    <s v="ER - April 2022"/>
    <s v="No"/>
    <s v="Virginia Brailey"/>
    <s v="Lunch Branka Petrovic Advance of NIRI Virtual rise or retail investor - HST 50%"/>
    <s v="6450 Meals and Entertainment"/>
    <n v="48"/>
    <n v="300173.53999999998"/>
  </r>
  <r>
    <x v="17"/>
    <d v="2022-04-06T00:00:00"/>
    <s v="Bill"/>
    <n v="373"/>
    <s v="No"/>
    <s v="Logos IT Solutions Inc"/>
    <s v="Security Audit: Block of 10 hours for audit"/>
    <s v="6506 IT System Services"/>
    <n v="1243"/>
    <n v="301416.53999999998"/>
  </r>
  <r>
    <x v="17"/>
    <d v="2022-04-07T00:00:00"/>
    <s v="Bill"/>
    <n v="3888"/>
    <s v="No"/>
    <s v="Ext. Marketing Inc"/>
    <s v="C1339 - Xemoto Messaging &amp; Investor Deck  (Invoice 3/8)"/>
    <s v="6005 Professional Fees:Marketing Consulting"/>
    <n v="3107.5"/>
    <n v="304524.03999999998"/>
  </r>
  <r>
    <x v="17"/>
    <d v="2022-04-11T00:00:00"/>
    <s v="Bill"/>
    <s v="Apr 11, 2022"/>
    <s v="No"/>
    <s v="Danny Berg"/>
    <s v="Outreach Coordinator - Best performer April 11, 2022"/>
    <s v="6101 Marketing/Advertising:Outreach Coordinator Compensation"/>
    <n v="50"/>
    <n v="304574.03999999998"/>
  </r>
  <r>
    <x v="17"/>
    <d v="2022-04-11T00:00:00"/>
    <s v="Bill Payment (Cheque)"/>
    <n v="63"/>
    <s v="No"/>
    <s v="Ext. Marketing Inc"/>
    <m/>
    <s v="1000 Bank - TD 5590128"/>
    <n v="-6215"/>
    <n v="298359.03999999998"/>
  </r>
  <r>
    <x v="17"/>
    <d v="2022-04-11T00:00:00"/>
    <s v="Bill Payment (Cheque)"/>
    <n v="62"/>
    <s v="No"/>
    <s v="Scott Newlands Creative"/>
    <m/>
    <s v="1000 Bank - TD 5590128"/>
    <n v="-2486"/>
    <n v="295873.03999999998"/>
  </r>
  <r>
    <x v="17"/>
    <d v="2022-04-11T00:00:00"/>
    <s v="Bill Payment (Cheque)"/>
    <n v="60"/>
    <s v="No"/>
    <s v="Hub Technology Group"/>
    <m/>
    <s v="1000 Bank - TD 5590128"/>
    <n v="-1870.73"/>
    <n v="294002.31"/>
  </r>
  <r>
    <x v="17"/>
    <d v="2022-04-11T00:00:00"/>
    <s v="Bill Payment (Cheque)"/>
    <n v="61"/>
    <s v="No"/>
    <s v="Logos IT Solutions Inc"/>
    <m/>
    <s v="1000 Bank - TD 5590128"/>
    <n v="-1243"/>
    <n v="292759.31"/>
  </r>
  <r>
    <x v="17"/>
    <d v="2022-04-11T00:00:00"/>
    <s v="Bill Payment (Cheque)"/>
    <n v="59"/>
    <s v="No"/>
    <s v="Fogler, Rubinoff LLP"/>
    <m/>
    <s v="1000 Bank - TD 5590128"/>
    <n v="-22073.57"/>
    <n v="270685.74"/>
  </r>
  <r>
    <x v="17"/>
    <d v="2022-04-11T00:00:00"/>
    <s v="Bill Payment (Cheque)"/>
    <n v="58"/>
    <s v="No"/>
    <s v="Branson Corporate Services Ltd."/>
    <m/>
    <s v="1000 Bank - TD 5590128"/>
    <n v="-8475"/>
    <n v="262210.74"/>
  </r>
  <r>
    <x v="17"/>
    <d v="2022-04-15T00:00:00"/>
    <s v="Bill"/>
    <s v="Expense R - Apr 22"/>
    <s v="No"/>
    <s v="Stephen Feldman"/>
    <s v="Expense Report April 2022 (Premium benefits)"/>
    <s v="6204 Payroll Expenses:Employment Benefits"/>
    <n v="600"/>
    <n v="262810.74"/>
  </r>
  <r>
    <x v="17"/>
    <d v="2022-04-15T00:00:00"/>
    <s v="Bill Payment (Cheque)"/>
    <s v="Direct"/>
    <s v="No"/>
    <s v="ADP Canada"/>
    <m/>
    <s v="1000 Bank - TD 5590128"/>
    <n v="-39081.93"/>
    <n v="223728.81"/>
  </r>
  <r>
    <x v="17"/>
    <d v="2022-04-15T00:00:00"/>
    <s v="Bill"/>
    <s v="April 15, 2022"/>
    <s v="No"/>
    <s v="ADP Canada"/>
    <s v="April 15, 2022 Payroll"/>
    <s v="-Split-"/>
    <n v="39081.93"/>
    <n v="262810.74"/>
  </r>
  <r>
    <x v="17"/>
    <d v="2022-04-18T00:00:00"/>
    <s v="Bill"/>
    <s v="Comp Apr 2022"/>
    <s v="No"/>
    <s v="Jared Berman"/>
    <s v="Outreach Coordinator - Compensation April 2022"/>
    <s v="6101 Marketing/Advertising:Outreach Coordinator Compensation"/>
    <n v="750"/>
    <n v="263560.74"/>
  </r>
  <r>
    <x v="17"/>
    <d v="2022-04-18T00:00:00"/>
    <s v="Bill"/>
    <s v="2021-1384"/>
    <s v="No"/>
    <s v="FMI Capital Advisory Inc"/>
    <s v="Monthly advisory fees as per Engagement as letter of  Exclusive Financial Advisor dated May 1, 2021 - April 2022"/>
    <s v="6003 Professional Fees:Business Consulting"/>
    <n v="5650"/>
    <n v="269210.74"/>
  </r>
  <r>
    <x v="17"/>
    <d v="2022-04-18T00:00:00"/>
    <s v="Bill"/>
    <s v="Comp Apr 2022"/>
    <s v="No"/>
    <s v="Noah Ryan Westreich"/>
    <s v="Outreach Coordinator - Compensation April 2022"/>
    <s v="6101 Marketing/Advertising:Outreach Coordinator Compensation"/>
    <n v="3200"/>
    <n v="272410.74"/>
  </r>
  <r>
    <x v="17"/>
    <d v="2022-04-18T00:00:00"/>
    <s v="Bill"/>
    <s v="Comp Apr 2022"/>
    <s v="No"/>
    <s v="Alyssa Westreich"/>
    <s v="Outreach Coordinator - Compensation April 2022"/>
    <s v="6101 Marketing/Advertising:Outreach Coordinator Compensation"/>
    <n v="750"/>
    <n v="273160.74"/>
  </r>
  <r>
    <x v="17"/>
    <d v="2022-04-18T00:00:00"/>
    <s v="Bill"/>
    <s v="Comp Apr 2022"/>
    <s v="No"/>
    <s v="Danny Berg"/>
    <s v="Outreach Coordinator - Compensation April 2022"/>
    <s v="6101 Marketing/Advertising:Outreach Coordinator Compensation"/>
    <n v="750"/>
    <n v="273910.74"/>
  </r>
  <r>
    <x v="17"/>
    <d v="2022-04-21T00:00:00"/>
    <s v="Bill"/>
    <n v="812"/>
    <s v="No"/>
    <s v="Branson Corporate Services Ltd."/>
    <s v="CFO, Controllership and Bookkeeping services April 2022"/>
    <s v="6001 Professional Fees:Accounting &amp; Incoming Tax Preparation"/>
    <n v="5650"/>
    <n v="279560.74"/>
  </r>
  <r>
    <x v="17"/>
    <d v="2022-04-25T00:00:00"/>
    <s v="Bill"/>
    <n v="195"/>
    <s v="No"/>
    <s v="Black Oak Ventures Ltd"/>
    <s v="Consulting Services for April 2022"/>
    <s v="6003 Professional Fees:Business Consulting"/>
    <n v="6780"/>
    <n v="286340.74"/>
  </r>
  <r>
    <x v="17"/>
    <d v="2022-04-26T00:00:00"/>
    <s v="Bill"/>
    <n v="9022"/>
    <s v="No"/>
    <s v="PKF Antares Professional Corporation"/>
    <s v="First invoice for financial statements audit, for the year ended March 31, 2022"/>
    <s v="2610 Accrued Expense:Audit Fees"/>
    <n v="21000"/>
    <n v="307340.74"/>
  </r>
  <r>
    <x v="17"/>
    <d v="2022-04-27T00:00:00"/>
    <s v="Bill Payment (Cheque)"/>
    <s v="WIRE"/>
    <s v="No"/>
    <s v="PKF Antares Professional Corporation"/>
    <m/>
    <s v="1000 Bank - TD 5590128"/>
    <n v="-21000"/>
    <n v="286340.74"/>
  </r>
  <r>
    <x v="17"/>
    <d v="2022-04-27T00:00:00"/>
    <s v="Bill"/>
    <n v="191"/>
    <s v="No"/>
    <s v="Ryan Bilodeau."/>
    <s v="Awario Subscriptions &amp; Finfluencer Payment"/>
    <s v="-Split-"/>
    <n v="912.2"/>
    <n v="287252.94"/>
  </r>
  <r>
    <x v="17"/>
    <d v="2022-04-28T00:00:00"/>
    <s v="Bill Payment (Cheque)"/>
    <n v="72"/>
    <s v="No"/>
    <s v="Danny Berg"/>
    <m/>
    <s v="1000 Bank - TD 5590128"/>
    <n v="-900"/>
    <n v="286352.94"/>
  </r>
  <r>
    <x v="17"/>
    <d v="2022-04-28T00:00:00"/>
    <s v="Bill Payment (Cheque)"/>
    <n v="71"/>
    <s v="No"/>
    <s v="Alyssa Westreich"/>
    <m/>
    <s v="1000 Bank - TD 5590128"/>
    <n v="-850"/>
    <n v="285502.94"/>
  </r>
  <r>
    <x v="17"/>
    <d v="2022-04-28T00:00:00"/>
    <s v="Bill Payment (Cheque)"/>
    <n v="76"/>
    <s v="No"/>
    <s v="Stephen Feldman"/>
    <m/>
    <s v="1000 Bank - TD 5590128"/>
    <n v="-600"/>
    <n v="284902.94"/>
  </r>
  <r>
    <x v="17"/>
    <d v="2022-04-28T00:00:00"/>
    <s v="Bill Payment (Cheque)"/>
    <n v="66"/>
    <s v="No"/>
    <s v="Danny Berg"/>
    <m/>
    <s v="1000 Bank - TD 5590128"/>
    <n v="0"/>
    <n v="284902.94"/>
  </r>
  <r>
    <x v="17"/>
    <d v="2022-04-28T00:00:00"/>
    <s v="Bill Payment (Cheque)"/>
    <n v="75"/>
    <s v="No"/>
    <s v="Noah Ryan Westreich"/>
    <m/>
    <s v="1000 Bank - TD 5590128"/>
    <n v="-3200"/>
    <n v="281702.94"/>
  </r>
  <r>
    <x v="17"/>
    <d v="2022-04-28T00:00:00"/>
    <s v="Bill Payment (Cheque)"/>
    <n v="73"/>
    <s v="No"/>
    <s v="Foundation Markets Inc"/>
    <m/>
    <s v="1000 Bank - TD 5590128"/>
    <n v="-7400"/>
    <n v="274302.94"/>
  </r>
  <r>
    <x v="17"/>
    <d v="2022-04-28T00:00:00"/>
    <s v="Bill Payment (Cheque)"/>
    <n v="77"/>
    <s v="No"/>
    <s v="Right Path Advisory"/>
    <m/>
    <s v="1000 Bank - TD 5590128"/>
    <n v="-8203.7999999999993"/>
    <n v="266099.14"/>
  </r>
  <r>
    <x v="17"/>
    <d v="2022-04-28T00:00:00"/>
    <s v="Bill Payment (Cheque)"/>
    <n v="69"/>
    <s v="No"/>
    <s v="Noah Ryan Westreich"/>
    <m/>
    <s v="1000 Bank - TD 5590128"/>
    <n v="0"/>
    <n v="266099.14"/>
  </r>
  <r>
    <x v="17"/>
    <d v="2022-04-28T00:00:00"/>
    <s v="Bill Payment (Cheque)"/>
    <n v="74"/>
    <s v="No"/>
    <s v="Jared Berman"/>
    <m/>
    <s v="1000 Bank - TD 5590128"/>
    <n v="-800"/>
    <n v="265299.14"/>
  </r>
  <r>
    <x v="17"/>
    <d v="2022-04-28T00:00:00"/>
    <s v="Bill Payment (Cheque)"/>
    <n v="65"/>
    <s v="No"/>
    <s v="Alyssa Westreich"/>
    <m/>
    <s v="1000 Bank - TD 5590128"/>
    <n v="0"/>
    <n v="265299.14"/>
  </r>
  <r>
    <x v="17"/>
    <d v="2022-04-28T00:00:00"/>
    <s v="Bill"/>
    <s v="RPA1086"/>
    <s v="No"/>
    <s v="Right Path Advisory"/>
    <s v="Services from March 28 to April 26, 2022"/>
    <s v="6003 Professional Fees:Business Consulting"/>
    <n v="8203.7999999999993"/>
    <n v="273502.94"/>
  </r>
  <r>
    <x v="17"/>
    <d v="2022-04-28T00:00:00"/>
    <s v="Bill Payment (Cheque)"/>
    <n v="68"/>
    <s v="No"/>
    <s v="Jared Berman"/>
    <m/>
    <s v="1000 Bank - TD 5590128"/>
    <n v="0"/>
    <n v="273502.94"/>
  </r>
  <r>
    <x v="17"/>
    <d v="2022-04-28T00:00:00"/>
    <s v="Bill Payment (Cheque)"/>
    <n v="70"/>
    <s v="No"/>
    <s v="Stephen Feldman"/>
    <m/>
    <s v="1000 Bank - TD 5590128"/>
    <n v="0"/>
    <n v="273502.94"/>
  </r>
  <r>
    <x v="17"/>
    <d v="2022-04-28T00:00:00"/>
    <s v="Bill Payment (Cheque)"/>
    <n v="67"/>
    <s v="No"/>
    <s v="Foundation Markets Inc"/>
    <m/>
    <s v="1000 Bank - TD 5590128"/>
    <n v="0"/>
    <n v="273502.94"/>
  </r>
  <r>
    <x v="17"/>
    <d v="2022-04-29T00:00:00"/>
    <s v="Bill Payment (Cheque)"/>
    <s v="Direct"/>
    <s v="No"/>
    <s v="ADP Canada"/>
    <m/>
    <s v="1000 Bank - TD 5590128"/>
    <n v="-38607.730000000003"/>
    <n v="234895.21"/>
  </r>
  <r>
    <x v="17"/>
    <d v="2022-04-29T00:00:00"/>
    <s v="Journal Entry"/>
    <n v="1160"/>
    <s v="No"/>
    <m/>
    <s v="To clear Virginia Brailey - Expense Report Nov 2021 to Jan 2022 &amp; Expense Report April 2022.  To be reimbursed via April 30, 2022 Payroll"/>
    <s v="-Split-"/>
    <n v="-273.95"/>
    <n v="234621.26"/>
  </r>
  <r>
    <x v="17"/>
    <d v="2022-04-29T00:00:00"/>
    <s v="Bill"/>
    <s v="Expense R - Apr 30,22"/>
    <s v="No"/>
    <s v="Dan Milinkovic"/>
    <s v="Dan Milinkovic ~ Expense Reimburse  April 30, 2022"/>
    <s v="-Split-"/>
    <n v="230.19"/>
    <n v="234851.45"/>
  </r>
  <r>
    <x v="17"/>
    <d v="2022-04-29T00:00:00"/>
    <s v="Bill Payment (Cheque)"/>
    <s v="Direct"/>
    <s v="No"/>
    <s v="Virginia Brailey"/>
    <m/>
    <s v="-Split-"/>
    <n v="0"/>
    <n v="234851.45"/>
  </r>
  <r>
    <x v="17"/>
    <d v="2022-04-30T00:00:00"/>
    <s v="Bill"/>
    <s v="XEMAPR22"/>
    <s v="No"/>
    <s v="Scott Newlands Creative"/>
    <s v="Spectrum Video Project"/>
    <s v="6103 Marketing/Advertising:Advertising &amp; Promotion"/>
    <n v="2260"/>
    <n v="237111.45"/>
  </r>
  <r>
    <x v="17"/>
    <d v="2022-04-30T00:00:00"/>
    <s v="Bill"/>
    <s v="Expense R - Apr 20,22"/>
    <s v="No"/>
    <s v="Dan Milinkovic"/>
    <s v="Dan Milinkovic ~ Expense Reimburse  April 20, 2022"/>
    <s v="6400 Automobile Expenses"/>
    <n v="63.3"/>
    <n v="237174.75"/>
  </r>
  <r>
    <x v="17"/>
    <d v="2022-04-30T00:00:00"/>
    <s v="Bill"/>
    <s v="April 30, 2022"/>
    <s v="No"/>
    <s v="ADP Canada"/>
    <s v="April 30, 2022 Payroll"/>
    <s v="-Split-"/>
    <n v="38607.730000000003"/>
    <n v="275782.48"/>
  </r>
  <r>
    <x v="17"/>
    <d v="2022-05-01T00:00:00"/>
    <s v="Bill"/>
    <s v="AR43446"/>
    <s v="No"/>
    <s v="Hub Technology Group"/>
    <s v="IT Services - May 2022 (For Branka)"/>
    <s v="6506 IT System Services"/>
    <n v="45.2"/>
    <n v="275827.68"/>
  </r>
  <r>
    <x v="17"/>
    <d v="2022-05-01T00:00:00"/>
    <s v="Bill"/>
    <n v="220412"/>
    <s v="No"/>
    <s v="2848344 Ontario Inc"/>
    <s v="Consulting Services (Ian Ashman) -  March 21 to April 08, 2022"/>
    <s v="6003 Professional Fees:Business Consulting"/>
    <n v="6780"/>
    <n v="282607.68"/>
  </r>
  <r>
    <x v="17"/>
    <d v="2022-05-01T00:00:00"/>
    <s v="Bill"/>
    <n v="2"/>
    <s v="No"/>
    <s v="Christy Prada"/>
    <s v="Consulting Services March 2022 (5.45 hours at $200 ea)"/>
    <s v="6005 Professional Fees:Marketing Consulting"/>
    <n v="1090"/>
    <n v="283697.68"/>
  </r>
  <r>
    <x v="17"/>
    <d v="2022-05-01T00:00:00"/>
    <s v="Bill"/>
    <s v="AR43445"/>
    <s v="No"/>
    <s v="Hub Technology Group"/>
    <s v="IT Services - May 2022"/>
    <s v="6506 IT System Services"/>
    <n v="1690.95"/>
    <n v="285388.63"/>
  </r>
  <r>
    <x v="17"/>
    <d v="2022-05-02T00:00:00"/>
    <s v="Bill Payment (Cheque)"/>
    <n v="79"/>
    <s v="No"/>
    <s v="Hub Technology Group"/>
    <m/>
    <s v="1000 Bank - TD 5590128"/>
    <n v="-1736.15"/>
    <n v="283652.47999999998"/>
  </r>
  <r>
    <x v="17"/>
    <d v="2022-05-02T00:00:00"/>
    <s v="Bill Payment (Cheque)"/>
    <n v="78"/>
    <s v="No"/>
    <s v="Branson Corporate Services Ltd."/>
    <m/>
    <s v="1000 Bank - TD 5590128"/>
    <n v="-5650"/>
    <n v="278002.48"/>
  </r>
  <r>
    <x v="17"/>
    <d v="2022-05-02T00:00:00"/>
    <s v="Bill"/>
    <n v="3907"/>
    <s v="No"/>
    <s v="Ext. Marketing Inc"/>
    <s v="C1339 - Xemoto Messaging &amp; Investor Deck  (Invoice 4/8)"/>
    <s v="6005 Professional Fees:Marketing Consulting"/>
    <n v="3107.5"/>
    <n v="281109.98"/>
  </r>
  <r>
    <x v="17"/>
    <d v="2022-05-06T00:00:00"/>
    <s v="Bill"/>
    <s v="Expense R - May 15,22"/>
    <s v="No"/>
    <s v="Dan Milinkovic"/>
    <s v="Dan Milinkovic ~ Expense Reimburse  May 15, 2022"/>
    <s v="6105 Marketing/Advertising:Events and Conference"/>
    <n v="138.43"/>
    <n v="281248.40999999997"/>
  </r>
  <r>
    <x v="17"/>
    <d v="2022-05-11T00:00:00"/>
    <s v="Bill Payment (Cheque)"/>
    <s v="Direct"/>
    <s v="No"/>
    <s v="ADP Canada"/>
    <m/>
    <s v="1000 Bank - TD 5590128"/>
    <n v="-38258.43"/>
    <n v="242989.98"/>
  </r>
  <r>
    <x v="17"/>
    <d v="2022-05-13T00:00:00"/>
    <s v="Journal Entry"/>
    <n v="1167"/>
    <s v="No"/>
    <m/>
    <s v="To clear Dan Milinkovi - 3 Expense Reports  April 20, 30 &amp; May 15, 2022.  To be reimbursed via May 15, 2022 Payroll"/>
    <s v="-Split-"/>
    <n v="-431.92"/>
    <n v="242558.06"/>
  </r>
  <r>
    <x v="17"/>
    <d v="2022-05-13T00:00:00"/>
    <s v="Bill"/>
    <s v="May 15, 2022"/>
    <s v="No"/>
    <s v="ADP Canada"/>
    <s v="May 15, 2022 Payroll"/>
    <s v="-Split-"/>
    <n v="38258.43"/>
    <n v="280816.49"/>
  </r>
  <r>
    <x v="17"/>
    <d v="2022-05-13T00:00:00"/>
    <s v="Bill Payment (Cheque)"/>
    <s v="Direct"/>
    <s v="No"/>
    <s v="Dan Milinkovic"/>
    <m/>
    <s v="-Split-"/>
    <n v="0"/>
    <n v="280816.49"/>
  </r>
  <r>
    <x v="17"/>
    <d v="2022-05-16T00:00:00"/>
    <s v="Bill"/>
    <s v="Expense R - May 22"/>
    <s v="No"/>
    <s v="Stephen Feldman"/>
    <s v="Expense Report May 2022 (Premium benefits)"/>
    <s v="6204 Payroll Expenses:Employment Benefits"/>
    <n v="600"/>
    <n v="281416.49"/>
  </r>
  <r>
    <x v="17"/>
    <d v="2022-05-19T00:00:00"/>
    <s v="Bill Payment (Cheque)"/>
    <s v="EFT"/>
    <s v="No"/>
    <s v="EXT Digital Inc"/>
    <m/>
    <s v="1000 Bank - TD 5590128"/>
    <n v="-22038.98"/>
    <n v="259377.51"/>
  </r>
  <r>
    <x v="17"/>
    <d v="2022-05-19T00:00:00"/>
    <s v="Bill"/>
    <n v="837"/>
    <s v="No"/>
    <s v="Branson Corporate Services Ltd."/>
    <s v="CFO, Controllership and Bookkeeping services May 2022"/>
    <s v="6001 Professional Fees:Accounting &amp; Incoming Tax Preparation"/>
    <n v="5650"/>
    <n v="265027.51"/>
  </r>
  <r>
    <x v="17"/>
    <d v="2022-05-20T00:00:00"/>
    <s v="Bill"/>
    <s v="2021-1402"/>
    <s v="No"/>
    <s v="FMI Capital Advisory Inc"/>
    <s v="Monthly advisory fees as per Engagement as letter of  Exclusive Financial Advisor dated May 1, 2021 - May 2022"/>
    <s v="6003 Professional Fees:Business Consulting"/>
    <n v="5650"/>
    <n v="270677.51"/>
  </r>
  <r>
    <x v="17"/>
    <d v="2022-05-24T00:00:00"/>
    <s v="Bill"/>
    <s v="XM-24522"/>
    <s v="No"/>
    <s v="FMI Capital Advisory Inc"/>
    <s v="CC bill for Meal &amp; Parking paid on behalf of Xemoto"/>
    <s v="-Split-"/>
    <n v="2451.4699999999998"/>
    <n v="273128.98"/>
  </r>
  <r>
    <x v="17"/>
    <d v="2022-05-24T00:00:00"/>
    <s v="Bill"/>
    <s v="Comp May 2022"/>
    <s v="No"/>
    <s v="Danny Berg"/>
    <s v="Outreach Coordinator - Compensation May 2022 (New Contract starting Monday May 02, 2022)"/>
    <s v="6101 Marketing/Advertising:Outreach Coordinator Compensation"/>
    <n v="1000"/>
    <n v="274128.98"/>
  </r>
  <r>
    <x v="17"/>
    <d v="2022-05-24T00:00:00"/>
    <s v="Bill"/>
    <s v="Comp May 2022"/>
    <s v="No"/>
    <s v="Bhavay Nagpal"/>
    <s v="Outreach Coordinator - Compensation May 2022 (Starting Monday May 02, 2022)"/>
    <s v="6101 Marketing/Advertising:Outreach Coordinator Compensation"/>
    <n v="1000"/>
    <n v="275128.98"/>
  </r>
  <r>
    <x v="17"/>
    <d v="2022-05-24T00:00:00"/>
    <s v="Bill"/>
    <s v="Comp May 2022"/>
    <s v="No"/>
    <s v="Ben Daniels"/>
    <s v="Outreach Coordinator - Compensation May 2022 (Starting Monday May 02, 2022)"/>
    <s v="6101 Marketing/Advertising:Outreach Coordinator Compensation"/>
    <n v="2500"/>
    <n v="277628.98"/>
  </r>
  <r>
    <x v="17"/>
    <d v="2022-05-24T00:00:00"/>
    <s v="Bill"/>
    <s v="Comp May 2022"/>
    <s v="No"/>
    <s v="Alyssa Westreich"/>
    <s v="Outreach Coordinator - Compensation May 2022 (Last working day: May 13, 2022)"/>
    <s v="6101 Marketing/Advertising:Outreach Coordinator Compensation"/>
    <n v="314.52"/>
    <n v="277943.5"/>
  </r>
  <r>
    <x v="17"/>
    <d v="2022-05-24T00:00:00"/>
    <s v="Bill"/>
    <s v="2022-26"/>
    <s v="No"/>
    <s v="2427183 Ontario Ltd"/>
    <s v="For services rendered in connection with 2021 corporate tax return"/>
    <s v="6001 Professional Fees:Accounting &amp; Incoming Tax Preparation"/>
    <n v="678"/>
    <n v="278621.5"/>
  </r>
  <r>
    <x v="17"/>
    <d v="2022-05-24T00:00:00"/>
    <s v="Bill"/>
    <s v="Comp May 2022"/>
    <s v="No"/>
    <s v="Lauren Lobo"/>
    <s v="Outreach Coordinator - Compensation May 2022 (Starting Monday May 09, 2022)"/>
    <s v="6101 Marketing/Advertising:Outreach Coordinator Compensation"/>
    <n v="741.94"/>
    <n v="279363.44"/>
  </r>
  <r>
    <x v="17"/>
    <d v="2022-05-24T00:00:00"/>
    <s v="Bill"/>
    <s v="Comp May 2022"/>
    <s v="No"/>
    <s v="Jared Berman"/>
    <s v="Outreach Coordinator - Compensation May 2022 (New Contract starting Monday May 02, 2022)"/>
    <s v="6101 Marketing/Advertising:Outreach Coordinator Compensation"/>
    <n v="1000"/>
    <n v="280363.44"/>
  </r>
  <r>
    <x v="17"/>
    <d v="2022-05-24T00:00:00"/>
    <s v="Bill"/>
    <s v="Comp May 2022"/>
    <s v="No"/>
    <s v="Joshua Fraser"/>
    <s v="Outreach Coordinator - Compensation May 2022 (Starting Monday May 02, 2022)"/>
    <s v="6101 Marketing/Advertising:Outreach Coordinator Compensation"/>
    <n v="2500"/>
    <n v="282863.44"/>
  </r>
  <r>
    <x v="17"/>
    <d v="2022-05-24T00:00:00"/>
    <s v="Bill"/>
    <s v="Comp May 2022"/>
    <s v="No"/>
    <s v="Noah Ryan Westreich"/>
    <s v="Outreach Coordinator - Compensation May 2022 (Last working day: May 06, 2022)"/>
    <s v="6101 Marketing/Advertising:Outreach Coordinator Compensation"/>
    <n v="619.35"/>
    <n v="283482.78999999998"/>
  </r>
  <r>
    <x v="17"/>
    <d v="2022-05-25T00:00:00"/>
    <s v="Bill"/>
    <n v="196"/>
    <s v="No"/>
    <s v="Black Oak Ventures Ltd"/>
    <s v="Consulting Services for May 2022"/>
    <s v="6003 Professional Fees:Business Consulting"/>
    <n v="6780"/>
    <n v="290262.78999999998"/>
  </r>
  <r>
    <x v="17"/>
    <d v="2022-05-27T00:00:00"/>
    <s v="Bill Payment (Cheque)"/>
    <n v="87"/>
    <s v="No"/>
    <s v="Noah Ryan Westreich"/>
    <m/>
    <s v="1000 Bank - TD 5590128"/>
    <n v="-619.35"/>
    <n v="289643.44"/>
  </r>
  <r>
    <x v="17"/>
    <d v="2022-05-27T00:00:00"/>
    <s v="Bill Payment (Cheque)"/>
    <n v="88"/>
    <s v="No"/>
    <s v="Stephen Feldman"/>
    <m/>
    <s v="1000 Bank - TD 5590128"/>
    <n v="0"/>
    <n v="289643.44"/>
  </r>
  <r>
    <x v="17"/>
    <d v="2022-05-27T00:00:00"/>
    <s v="Bill Payment (Cheque)"/>
    <n v="89"/>
    <s v="No"/>
    <s v="Branson Corporate Services Ltd."/>
    <m/>
    <s v="1000 Bank - TD 5590128"/>
    <n v="-5650"/>
    <n v="283993.44"/>
  </r>
  <r>
    <x v="17"/>
    <d v="2022-05-27T00:00:00"/>
    <s v="Bill Payment (Cheque)"/>
    <n v="85"/>
    <s v="No"/>
    <s v="Joshua Fraser"/>
    <m/>
    <s v="1000 Bank - TD 5590128"/>
    <n v="-2500"/>
    <n v="281493.44"/>
  </r>
  <r>
    <x v="17"/>
    <d v="2022-05-27T00:00:00"/>
    <s v="Bill Payment (Cheque)"/>
    <n v="83"/>
    <s v="No"/>
    <s v="Danny Berg"/>
    <m/>
    <s v="1000 Bank - TD 5590128"/>
    <n v="-1000"/>
    <n v="280493.44"/>
  </r>
  <r>
    <x v="17"/>
    <d v="2022-05-27T00:00:00"/>
    <s v="Bill Payment (Cheque)"/>
    <n v="84"/>
    <s v="No"/>
    <s v="Jared Berman"/>
    <m/>
    <s v="1000 Bank - TD 5590128"/>
    <n v="-1000"/>
    <n v="279493.44"/>
  </r>
  <r>
    <x v="17"/>
    <d v="2022-05-27T00:00:00"/>
    <s v="Bill Payment (Cheque)"/>
    <n v="82"/>
    <s v="No"/>
    <s v="Ben Daniels"/>
    <m/>
    <s v="1000 Bank - TD 5590128"/>
    <n v="-2500"/>
    <n v="276993.44"/>
  </r>
  <r>
    <x v="17"/>
    <d v="2022-05-27T00:00:00"/>
    <s v="Bill Payment (Cheque)"/>
    <n v="81"/>
    <s v="No"/>
    <s v="Alyssa Westreich"/>
    <m/>
    <s v="1000 Bank - TD 5590128"/>
    <n v="-314.52"/>
    <n v="276678.92"/>
  </r>
  <r>
    <x v="17"/>
    <d v="2022-05-27T00:00:00"/>
    <s v="Bill Payment (Cheque)"/>
    <n v="80"/>
    <s v="No"/>
    <s v="2427183 Ontario Ltd"/>
    <m/>
    <s v="1000 Bank - TD 5590128"/>
    <n v="-678"/>
    <n v="276000.92"/>
  </r>
  <r>
    <x v="17"/>
    <d v="2022-05-27T00:00:00"/>
    <s v="Bill Payment (Cheque)"/>
    <n v="86"/>
    <s v="No"/>
    <s v="Lauren Lobo"/>
    <m/>
    <s v="1000 Bank - TD 5590128"/>
    <n v="-741.94"/>
    <n v="275258.98"/>
  </r>
  <r>
    <x v="17"/>
    <d v="2022-05-27T00:00:00"/>
    <s v="Bill"/>
    <s v="RPA1087"/>
    <s v="No"/>
    <s v="Right Path Advisory"/>
    <s v="Services from April 27 to May 27, 2022"/>
    <s v="6003 Professional Fees:Business Consulting"/>
    <n v="8136"/>
    <n v="283394.98"/>
  </r>
  <r>
    <x v="17"/>
    <d v="2022-05-30T00:00:00"/>
    <s v="Bill Payment (Cheque)"/>
    <s v="EFT"/>
    <s v="No"/>
    <s v="Stephen Feldman"/>
    <m/>
    <s v="1000 Bank - TD 5590128"/>
    <n v="-600"/>
    <n v="282794.98"/>
  </r>
  <r>
    <x v="17"/>
    <d v="2022-05-30T00:00:00"/>
    <s v="Bill Payment (Cheque)"/>
    <n v="91"/>
    <s v="No"/>
    <s v="Bhavay Nagpal"/>
    <m/>
    <s v="1000 Bank - TD 5590128"/>
    <n v="-1000"/>
    <n v="281794.98"/>
  </r>
  <r>
    <x v="17"/>
    <d v="2022-05-30T00:00:00"/>
    <s v="Bill Payment (Cheque)"/>
    <s v="EFT"/>
    <s v="No"/>
    <s v="Right Path Advisory"/>
    <m/>
    <s v="1000 Bank - TD 5590128"/>
    <n v="-8136"/>
    <n v="273658.98"/>
  </r>
  <r>
    <x v="17"/>
    <d v="2022-05-30T00:00:00"/>
    <s v="Bill Payment (Cheque)"/>
    <s v="EFT"/>
    <s v="No"/>
    <s v="Scott Newlands Creative"/>
    <m/>
    <s v="1000 Bank - TD 5590128"/>
    <n v="-2260"/>
    <n v="271398.98"/>
  </r>
  <r>
    <x v="17"/>
    <d v="2022-05-30T00:00:00"/>
    <s v="Bill Payment (Cheque)"/>
    <n v="90"/>
    <s v="No"/>
    <s v="Ryan Bilodeau."/>
    <m/>
    <s v="1000 Bank - TD 5590128"/>
    <n v="-912.2"/>
    <n v="270486.78000000003"/>
  </r>
  <r>
    <x v="17"/>
    <d v="2022-05-31T00:00:00"/>
    <s v="Bill"/>
    <s v="May 31, 2022"/>
    <s v="No"/>
    <s v="ADP Canada"/>
    <s v="May 31, 2022 Payroll"/>
    <s v="-Split-"/>
    <n v="35642.85"/>
    <n v="306129.63"/>
  </r>
  <r>
    <x v="17"/>
    <d v="2022-05-31T00:00:00"/>
    <s v="Bill"/>
    <n v="2069"/>
    <s v="No"/>
    <s v="RunSmart Inc."/>
    <s v="Candidate Name: Vanessa Garro - Position: Director, Customer and Partner Success  - Issue Date: May 30/2022"/>
    <s v="6220 Recruiting/HR Fees"/>
    <n v="17628"/>
    <n v="323757.63"/>
  </r>
  <r>
    <x v="17"/>
    <d v="2022-05-31T00:00:00"/>
    <s v="Bill Payment (Cheque)"/>
    <s v="Direct"/>
    <s v="No"/>
    <s v="ADP Canada"/>
    <m/>
    <s v="1000 Bank - TD 5590128"/>
    <n v="-35642.85"/>
    <n v="288114.78000000003"/>
  </r>
  <r>
    <x v="17"/>
    <d v="2022-06-01T00:00:00"/>
    <s v="Bill"/>
    <s v="AR44736"/>
    <s v="No"/>
    <s v="Hub Technology Group"/>
    <s v="IT Services - June 2022 (For Branka)"/>
    <s v="6506 IT System Services"/>
    <n v="45.2"/>
    <n v="288159.98"/>
  </r>
  <r>
    <x v="17"/>
    <d v="2022-06-01T00:00:00"/>
    <s v="Supplier Credit"/>
    <s v="CM10629"/>
    <s v="No"/>
    <s v="Hub Technology Group"/>
    <s v="Credit to offset the original June invoice AR44735 - It's to remove Ian Ashman"/>
    <s v="6506 IT System Services"/>
    <n v="-2029.39"/>
    <n v="286130.59000000003"/>
  </r>
  <r>
    <x v="17"/>
    <d v="2022-06-01T00:00:00"/>
    <s v="Bill"/>
    <s v="AR44735"/>
    <s v="No"/>
    <s v="Hub Technology Group"/>
    <s v="IT Services - June 2022"/>
    <s v="6506 IT System Services"/>
    <n v="2029.39"/>
    <n v="288159.98"/>
  </r>
  <r>
    <x v="17"/>
    <d v="2022-06-01T00:00:00"/>
    <s v="Bill"/>
    <s v="AR44773"/>
    <s v="No"/>
    <s v="Hub Technology Group"/>
    <s v="IT Services - Ian Ashman decommission user"/>
    <s v="6506 IT System Services"/>
    <n v="39.83"/>
    <n v="288199.81"/>
  </r>
  <r>
    <x v="17"/>
    <d v="2022-06-01T00:00:00"/>
    <s v="Bill"/>
    <s v="AR44775"/>
    <s v="No"/>
    <s v="Hub Technology Group"/>
    <s v="IT Services - June 2022 updated"/>
    <s v="6506 IT System Services"/>
    <n v="1600.55"/>
    <n v="289800.36"/>
  </r>
  <r>
    <x v="17"/>
    <d v="2022-06-01T00:00:00"/>
    <s v="Bill"/>
    <s v="AR44651"/>
    <s v="No"/>
    <s v="Hub Technology Group"/>
    <s v="IT Services - Implementation Vanessa Garro &amp; Filip Bidzinski"/>
    <s v="6506 IT System Services"/>
    <n v="254.25"/>
    <n v="290054.61"/>
  </r>
  <r>
    <x v="17"/>
    <d v="2022-06-01T00:00:00"/>
    <s v="Supplier Credit"/>
    <s v="CM10642"/>
    <s v="No"/>
    <s v="Hub Technology Group"/>
    <s v="Credit to offset the original June invoice AR44775"/>
    <s v="6506 IT System Services"/>
    <n v="-1600.55"/>
    <n v="288454.06"/>
  </r>
  <r>
    <x v="17"/>
    <d v="2022-06-01T00:00:00"/>
    <s v="Bill Payment (Cheque)"/>
    <s v="Direct"/>
    <s v="No"/>
    <s v="Hub Technology Group"/>
    <m/>
    <s v="-Split-"/>
    <n v="0"/>
    <n v="288454.06"/>
  </r>
  <r>
    <x v="17"/>
    <d v="2022-06-03T00:00:00"/>
    <s v="Bill"/>
    <s v="NT-3622"/>
    <s v="No"/>
    <s v="FMI Capital Advisory Inc"/>
    <s v="CC bill paid for PDAC exhibit day pass (Dan Milinkovic &amp; Filip Bidzinski)"/>
    <s v="6105 Marketing/Advertising:Events and Conference"/>
    <n v="150"/>
    <n v="288604.06"/>
  </r>
  <r>
    <x v="17"/>
    <d v="2022-06-08T00:00:00"/>
    <s v="Journal Entry"/>
    <n v="1301"/>
    <s v="No"/>
    <m/>
    <s v="To assign the credit from EXT Digital AR amt of $11,434 to EXT Marketing AP (part of the debt assignment and settlement to 2674775 Ont + 2674779 Ont)"/>
    <s v="-Split-"/>
    <n v="-11432.2"/>
    <n v="277171.86"/>
  </r>
  <r>
    <x v="17"/>
    <d v="2022-06-08T00:00:00"/>
    <s v="Bill"/>
    <n v="9232"/>
    <s v="No"/>
    <s v="PKF Antares Professional Corporation"/>
    <s v="Second invoice - audit for the year ended March 31, 2022."/>
    <s v="-Split-"/>
    <n v="16668.75"/>
    <n v="293840.61"/>
  </r>
  <r>
    <x v="17"/>
    <d v="2022-06-08T00:00:00"/>
    <s v="Journal Entry"/>
    <n v="1302"/>
    <s v="No"/>
    <m/>
    <s v="Debt Assignment to 2674775 Ontario Ltd + 2674779 Ontario Ltd"/>
    <s v="-Split-"/>
    <n v="-56932.800000000003"/>
    <n v="236907.81"/>
  </r>
  <r>
    <x v="17"/>
    <d v="2022-06-10T00:00:00"/>
    <s v="Bill Payment (Cheque)"/>
    <s v="Direct"/>
    <s v="No"/>
    <s v="Hub Technology Group"/>
    <m/>
    <s v="-Split-"/>
    <n v="0"/>
    <n v="236907.81"/>
  </r>
  <r>
    <x v="17"/>
    <d v="2022-06-10T00:00:00"/>
    <s v="Bill"/>
    <s v="AR44780"/>
    <s v="No"/>
    <s v="Hub Technology Group"/>
    <s v="IT Services - June 2022 updated"/>
    <s v="6506 IT System Services"/>
    <n v="1720.28"/>
    <n v="238628.09"/>
  </r>
  <r>
    <x v="17"/>
    <d v="2022-06-13T00:00:00"/>
    <s v="Bill"/>
    <s v="Expense R - Jun 22"/>
    <s v="No"/>
    <s v="Stephen Feldman"/>
    <s v="Expense Report June 2022 (Premium benefits)"/>
    <s v="6204 Payroll Expenses:Employment Benefits"/>
    <n v="600"/>
    <n v="239228.09"/>
  </r>
  <r>
    <x v="17"/>
    <d v="2022-06-14T00:00:00"/>
    <s v="Bill"/>
    <s v="9319Q"/>
    <s v="No"/>
    <s v="PKF Antares Professional Corporation"/>
    <s v="Taxation Consulting - Tax note for the Financial Statements"/>
    <s v="6001 Professional Fees:Accounting &amp; Incoming Tax Preparation"/>
    <n v="530.25"/>
    <n v="239758.34"/>
  </r>
  <r>
    <x v="17"/>
    <d v="2022-06-15T00:00:00"/>
    <s v="Bill"/>
    <s v="Jun 15, 2022"/>
    <s v="No"/>
    <s v="ADP Canada"/>
    <s v="June 15, 2022 Payroll"/>
    <s v="-Split-"/>
    <n v="51911.78"/>
    <n v="291670.12"/>
  </r>
  <r>
    <x v="17"/>
    <d v="2022-06-15T00:00:00"/>
    <s v="Bill Payment (Cheque)"/>
    <s v="Direct"/>
    <s v="No"/>
    <s v="ADP Canada"/>
    <m/>
    <s v="1000 Bank - TD 5590128"/>
    <n v="-51911.78"/>
    <n v="239758.34"/>
  </r>
  <r>
    <x v="17"/>
    <d v="2022-06-17T00:00:00"/>
    <s v="Bill"/>
    <s v="Comp Jun 2022"/>
    <s v="No"/>
    <s v="Jared Berman"/>
    <s v="Outreach Coordinator - Compensation June 2022"/>
    <s v="6101 Marketing/Advertising:Outreach Coordinator Compensation"/>
    <n v="1000"/>
    <n v="240758.34"/>
  </r>
  <r>
    <x v="17"/>
    <d v="2022-06-17T00:00:00"/>
    <s v="Bill"/>
    <s v="Comp Jun 2022"/>
    <s v="No"/>
    <s v="Lauren Lobo"/>
    <s v="Outreach Coordinator - Compensation June 2022"/>
    <s v="6101 Marketing/Advertising:Outreach Coordinator Compensation"/>
    <n v="1000"/>
    <n v="241758.34"/>
  </r>
  <r>
    <x v="17"/>
    <d v="2022-06-17T00:00:00"/>
    <s v="Bill"/>
    <s v="Comp Jun 2022"/>
    <s v="No"/>
    <s v="Ben Daniels"/>
    <s v="Outreach Coordinator - Compensation June 2022"/>
    <s v="6101 Marketing/Advertising:Outreach Coordinator Compensation"/>
    <n v="2500"/>
    <n v="244258.34"/>
  </r>
  <r>
    <x v="17"/>
    <d v="2022-06-17T00:00:00"/>
    <s v="Bill"/>
    <s v="2021-1415"/>
    <s v="No"/>
    <s v="FMI Capital Advisory Inc"/>
    <s v="Monthly advisory fees as per Engagement as letter of  Exclusive Financial Advisor dated May 1, 2021 - June 2022"/>
    <s v="6003 Professional Fees:Business Consulting"/>
    <n v="5650"/>
    <n v="249908.34"/>
  </r>
  <r>
    <x v="17"/>
    <d v="2022-06-17T00:00:00"/>
    <s v="Bill"/>
    <s v="Comp Jun 2022"/>
    <s v="No"/>
    <s v="Bhavay Nagpal"/>
    <s v="Outreach Coordinator - Compensation June 2022"/>
    <s v="6101 Marketing/Advertising:Outreach Coordinator Compensation"/>
    <n v="1000"/>
    <n v="250908.34"/>
  </r>
  <r>
    <x v="17"/>
    <d v="2022-06-17T00:00:00"/>
    <s v="Bill"/>
    <s v="Comp Jun 2022"/>
    <s v="No"/>
    <s v="Danny Berg"/>
    <s v="Outreach Coordinator - Compensation June 2022"/>
    <s v="6101 Marketing/Advertising:Outreach Coordinator Compensation"/>
    <n v="1000"/>
    <n v="251908.34"/>
  </r>
  <r>
    <x v="17"/>
    <d v="2022-06-17T00:00:00"/>
    <s v="Bill"/>
    <s v="Comp Jun 2022"/>
    <s v="No"/>
    <s v="Joshua Fraser"/>
    <s v="Outreach Coordinator - Compensation June 2022 (Last working day: June 17, 2022)"/>
    <s v="6101 Marketing/Advertising:Outreach Coordinator Compensation"/>
    <n v="1416.67"/>
    <n v="253325.01"/>
  </r>
  <r>
    <x v="17"/>
    <d v="2022-06-20T00:00:00"/>
    <s v="Bill"/>
    <n v="197"/>
    <s v="No"/>
    <s v="Black Oak Ventures Ltd"/>
    <s v="Consulting Services for June 2022"/>
    <s v="6003 Professional Fees:Business Consulting"/>
    <n v="6780"/>
    <n v="260105.01"/>
  </r>
  <r>
    <x v="17"/>
    <d v="2022-06-20T00:00:00"/>
    <s v="Bill"/>
    <n v="192"/>
    <s v="No"/>
    <s v="Ryan Bilodeau."/>
    <s v="Awario Subscriptions"/>
    <s v="6152 Research and Development:Software Subscriptions"/>
    <n v="179.67"/>
    <n v="260284.68"/>
  </r>
  <r>
    <x v="17"/>
    <d v="2022-06-21T00:00:00"/>
    <s v="Bill"/>
    <n v="856"/>
    <s v="No"/>
    <s v="Branson Corporate Services Ltd."/>
    <s v="CFO, Controllership and Bookkeeping services June 2022"/>
    <s v="6001 Professional Fees:Accounting &amp; Incoming Tax Preparation"/>
    <n v="5650"/>
    <n v="265934.68"/>
  </r>
  <r>
    <x v="17"/>
    <d v="2022-06-24T00:00:00"/>
    <s v="Bill Payment (Cheque)"/>
    <s v="EFT"/>
    <s v="No"/>
    <s v="Hub Technology Group"/>
    <m/>
    <s v="1000 Bank - TD 5590128"/>
    <n v="-1736.15"/>
    <n v="264198.53000000003"/>
  </r>
  <r>
    <x v="17"/>
    <d v="2022-06-27T00:00:00"/>
    <s v="Bill"/>
    <s v="RPA1088"/>
    <s v="No"/>
    <s v="Right Path Advisory"/>
    <s v="Services from May 30 to June 24, 2022"/>
    <s v="6003 Professional Fees:Business Consulting"/>
    <n v="8136"/>
    <n v="272334.53000000003"/>
  </r>
  <r>
    <x v="17"/>
    <d v="2022-06-29T00:00:00"/>
    <s v="Bill Payment (Cheque)"/>
    <s v="EFT"/>
    <s v="No"/>
    <s v="Stephen Feldman"/>
    <m/>
    <s v="1000 Bank - TD 5590128"/>
    <n v="-600"/>
    <n v="271734.53000000003"/>
  </r>
  <r>
    <x v="17"/>
    <d v="2022-06-30T00:00:00"/>
    <s v="Bill Payment (Cheque)"/>
    <n v="96"/>
    <s v="No"/>
    <s v="Joshua Fraser"/>
    <m/>
    <s v="1000 Bank - TD 5590128"/>
    <n v="-1416.67"/>
    <n v="270317.86"/>
  </r>
  <r>
    <x v="17"/>
    <d v="2022-06-30T00:00:00"/>
    <s v="Bill Payment (Cheque)"/>
    <n v="97"/>
    <s v="No"/>
    <s v="Bhavay Nagpal"/>
    <m/>
    <s v="1000 Bank - TD 5590128"/>
    <n v="-1000"/>
    <n v="269317.86"/>
  </r>
  <r>
    <x v="17"/>
    <d v="2022-06-30T00:00:00"/>
    <s v="Bill Payment (Cheque)"/>
    <n v="98"/>
    <s v="No"/>
    <s v="Ryan Bilodeau."/>
    <m/>
    <s v="1000 Bank - TD 5590128"/>
    <n v="-179.67"/>
    <n v="269138.19"/>
  </r>
  <r>
    <x v="17"/>
    <d v="2022-06-30T00:00:00"/>
    <s v="Bill Payment (Cheque)"/>
    <s v="Direct"/>
    <s v="No"/>
    <s v="ADP Canada"/>
    <m/>
    <s v="1000 Bank - TD 5590128"/>
    <n v="-49287.01"/>
    <n v="219851.18"/>
  </r>
  <r>
    <x v="17"/>
    <d v="2022-06-30T00:00:00"/>
    <s v="Bill"/>
    <s v="Jun 30, 2022"/>
    <s v="No"/>
    <s v="ADP Canada"/>
    <s v="June 30, 2022 Payroll"/>
    <s v="-Split-"/>
    <n v="49287.01"/>
    <n v="269138.19"/>
  </r>
  <r>
    <x v="17"/>
    <d v="2022-06-30T00:00:00"/>
    <s v="Bill Payment (Cheque)"/>
    <n v="95"/>
    <s v="No"/>
    <s v="Ben Daniels"/>
    <m/>
    <s v="1000 Bank - TD 5590128"/>
    <n v="-2500"/>
    <n v="266638.19"/>
  </r>
  <r>
    <x v="17"/>
    <d v="2022-06-30T00:00:00"/>
    <s v="Bill Payment (Cheque)"/>
    <n v="94"/>
    <s v="No"/>
    <s v="Lauren Lobo"/>
    <m/>
    <s v="1000 Bank - TD 5590128"/>
    <n v="0"/>
    <n v="266638.19"/>
  </r>
  <r>
    <x v="17"/>
    <d v="2022-06-30T00:00:00"/>
    <s v="Bill Payment (Cheque)"/>
    <n v="93"/>
    <s v="No"/>
    <s v="Danny Berg"/>
    <m/>
    <s v="1000 Bank - TD 5590128"/>
    <n v="0"/>
    <n v="266638.19"/>
  </r>
  <r>
    <x v="17"/>
    <d v="2022-06-30T00:00:00"/>
    <s v="Bill Payment (Cheque)"/>
    <n v="92"/>
    <s v="No"/>
    <s v="Jared Berman"/>
    <m/>
    <s v="1000 Bank - TD 5590128"/>
    <n v="0"/>
    <n v="266638.19"/>
  </r>
  <r>
    <x v="17"/>
    <d v="2022-06-30T00:00:00"/>
    <s v="Bill Payment (Cheque)"/>
    <n v="100"/>
    <s v="No"/>
    <s v="Jared Berman"/>
    <m/>
    <s v="1000 Bank - TD 5590128"/>
    <n v="-1000"/>
    <n v="265638.19"/>
  </r>
  <r>
    <x v="17"/>
    <d v="2022-06-30T00:00:00"/>
    <s v="Bill Payment (Cheque)"/>
    <n v="101"/>
    <s v="No"/>
    <s v="Danny Berg"/>
    <m/>
    <s v="1000 Bank - TD 5590128"/>
    <n v="-1000"/>
    <n v="264638.19"/>
  </r>
  <r>
    <x v="17"/>
    <d v="2022-06-30T00:00:00"/>
    <s v="Bill Payment (Cheque)"/>
    <n v="99"/>
    <s v="No"/>
    <s v="Lauren Lobo"/>
    <m/>
    <s v="1000 Bank - TD 5590128"/>
    <n v="-1000"/>
    <n v="263638.19"/>
  </r>
  <r>
    <x v="17"/>
    <d v="2022-07-01T00:00:00"/>
    <s v="Bill"/>
    <s v="AR46005"/>
    <s v="No"/>
    <s v="Hub Technology Group"/>
    <s v="IT Services - July 2022"/>
    <s v="6506 IT System Services"/>
    <n v="45.2"/>
    <n v="263683.39"/>
  </r>
  <r>
    <x v="17"/>
    <d v="2022-07-01T00:00:00"/>
    <s v="Bill"/>
    <s v="AR46057"/>
    <s v="No"/>
    <s v="Hub Technology Group"/>
    <s v="IT Services - July 2022"/>
    <s v="6506 IT System Services"/>
    <n v="1749.38"/>
    <n v="265432.77"/>
  </r>
  <r>
    <x v="17"/>
    <d v="2022-07-01T00:00:00"/>
    <s v="Supplier Credit"/>
    <s v="CM10676"/>
    <s v="No"/>
    <s v="Hub Technology Group"/>
    <s v="Credit to offset the original July invoice AR46006"/>
    <s v="6506 IT System Services"/>
    <n v="-1767.04"/>
    <n v="263665.73"/>
  </r>
  <r>
    <x v="17"/>
    <d v="2022-07-01T00:00:00"/>
    <s v="Bill Payment (Cheque)"/>
    <s v="Direct"/>
    <s v="No"/>
    <s v="Hub Technology Group"/>
    <m/>
    <s v="-Split-"/>
    <n v="0"/>
    <n v="263665.73"/>
  </r>
  <r>
    <x v="17"/>
    <d v="2022-07-01T00:00:00"/>
    <s v="Bill"/>
    <s v="AR46006"/>
    <s v="No"/>
    <s v="Hub Technology Group"/>
    <s v="IT Services - July 2022"/>
    <s v="6506 IT System Services"/>
    <n v="1767.04"/>
    <n v="265432.77"/>
  </r>
  <r>
    <x v="17"/>
    <d v="2022-07-11T00:00:00"/>
    <s v="Bill"/>
    <n v="606"/>
    <s v="No"/>
    <s v="Foundation Markets Inc"/>
    <s v="Financing Fees as per the agreement dated January 26, 2022"/>
    <s v="3010 Share Issuance Cost"/>
    <n v="37600"/>
    <n v="303032.77"/>
  </r>
  <r>
    <x v="17"/>
    <d v="2022-07-13T00:00:00"/>
    <s v="Bill Payment (Cheque)"/>
    <s v="EFT"/>
    <s v="No"/>
    <s v="Right Path Advisory"/>
    <m/>
    <s v="1000 Bank - TD 5590128"/>
    <n v="-8136"/>
    <n v="294896.77"/>
  </r>
  <r>
    <x v="17"/>
    <d v="2022-07-13T00:00:00"/>
    <s v="Bill Payment (Cheque)"/>
    <n v="103"/>
    <s v="No"/>
    <s v="Branson Corporate Services Ltd."/>
    <m/>
    <s v="1000 Bank - TD 5590128"/>
    <n v="-5650"/>
    <n v="289246.77"/>
  </r>
  <r>
    <x v="17"/>
    <d v="2022-07-13T00:00:00"/>
    <s v="Bill Payment (Cheque)"/>
    <n v="102"/>
    <s v="No"/>
    <s v="Christy Prada"/>
    <m/>
    <s v="1000 Bank - TD 5590128"/>
    <n v="-1090"/>
    <n v="288156.77"/>
  </r>
  <r>
    <x v="17"/>
    <d v="2022-07-15T00:00:00"/>
    <s v="Bill Payment (Cheque)"/>
    <s v="Direct"/>
    <s v="No"/>
    <s v="ADP Canada"/>
    <m/>
    <s v="1000 Bank - TD 5590128"/>
    <n v="-48347.06"/>
    <n v="239809.71"/>
  </r>
  <r>
    <x v="17"/>
    <d v="2022-07-15T00:00:00"/>
    <s v="Bill"/>
    <s v="Jul 15, 2022"/>
    <s v="No"/>
    <s v="ADP Canada"/>
    <s v="July 15, 2022 Payroll"/>
    <s v="-Split-"/>
    <n v="48347.06"/>
    <n v="288156.77"/>
  </r>
  <r>
    <x v="17"/>
    <d v="2022-07-15T00:00:00"/>
    <s v="Bill"/>
    <s v="Expense R - Jul 22"/>
    <s v="No"/>
    <s v="Stephen Feldman"/>
    <s v="Expense Report July 2022 (Premium benefits)"/>
    <s v="6204 Payroll Expenses:Employment Benefits"/>
    <n v="600"/>
    <n v="288756.77"/>
  </r>
  <r>
    <x v="17"/>
    <d v="2022-07-18T00:00:00"/>
    <s v="Bill Payment (Cheque)"/>
    <s v="Direct"/>
    <s v="No"/>
    <s v="Foundation Markets Inc"/>
    <m/>
    <s v="1020 Fogler Trust"/>
    <n v="-37600"/>
    <n v="251156.77"/>
  </r>
  <r>
    <x v="17"/>
    <d v="2022-07-19T00:00:00"/>
    <s v="Bill"/>
    <s v="2021-1429"/>
    <s v="No"/>
    <s v="FMI Capital Advisory Inc"/>
    <s v="Monthly advisory fees as per Engagement as letter of  Exclusive Financial Advisor dated May 1, 2021 - July 2022"/>
    <s v="6003 Professional Fees:Business Consulting"/>
    <n v="5650"/>
    <n v="256806.77"/>
  </r>
  <r>
    <x v="17"/>
    <d v="2022-07-19T00:00:00"/>
    <s v="Bill"/>
    <s v="XM-19722"/>
    <s v="No"/>
    <s v="FMI Capital Advisory Inc"/>
    <s v="Charge for meals expense at Dominoes - Meeting for Xemoto"/>
    <s v="6450 Meals and Entertainment"/>
    <n v="51.96"/>
    <n v="256858.73"/>
  </r>
  <r>
    <x v="17"/>
    <d v="2022-07-22T00:00:00"/>
    <s v="Bill"/>
    <s v="Comp Jul 2022"/>
    <s v="No"/>
    <s v="Ben Daniels"/>
    <s v="Outreach Coordinator - Compensation July 2022"/>
    <s v="-Split-"/>
    <n v="2750"/>
    <n v="259608.73"/>
  </r>
  <r>
    <x v="17"/>
    <d v="2022-07-22T00:00:00"/>
    <s v="Bill"/>
    <s v="Comp Jul 2022"/>
    <s v="No"/>
    <s v="Bhavay Nagpal"/>
    <s v="Outreach Coordinator - Compensation July 2022"/>
    <s v="-Split-"/>
    <n v="1100"/>
    <n v="260708.73"/>
  </r>
  <r>
    <x v="17"/>
    <d v="2022-07-22T00:00:00"/>
    <s v="Bill"/>
    <s v="Comp Jul 2022"/>
    <s v="No"/>
    <s v="Danny Berg"/>
    <s v="Outreach Coordinator - Compensation July 2022"/>
    <s v="-Split-"/>
    <n v="1100"/>
    <n v="261808.73"/>
  </r>
  <r>
    <x v="17"/>
    <d v="2022-07-22T00:00:00"/>
    <s v="Bill"/>
    <s v="Comp Jul 2022"/>
    <s v="No"/>
    <s v="Jared Berman"/>
    <s v="Outreach Coordinator - Compensation July 2022"/>
    <s v="-Split-"/>
    <n v="1100"/>
    <n v="262908.73"/>
  </r>
  <r>
    <x v="17"/>
    <d v="2022-07-22T00:00:00"/>
    <s v="Bill"/>
    <s v="Comp July 2022"/>
    <s v="No"/>
    <s v="Lauren Lobo"/>
    <s v="Outreach Coordinator - Compensation July 2022"/>
    <s v="-Split-"/>
    <n v="1100"/>
    <n v="264008.73"/>
  </r>
  <r>
    <x v="17"/>
    <d v="2022-07-25T00:00:00"/>
    <s v="Bill"/>
    <n v="193"/>
    <s v="No"/>
    <s v="Ryan Bilodeau."/>
    <s v="Awario Subscriptions"/>
    <s v="6152 Research and Development:Software Subscriptions"/>
    <n v="359.34"/>
    <n v="264368.07"/>
  </r>
  <r>
    <x v="17"/>
    <d v="2022-07-25T00:00:00"/>
    <s v="Bill"/>
    <n v="198"/>
    <s v="No"/>
    <s v="Black Oak Ventures Ltd"/>
    <s v="Consulting Services for July 2022"/>
    <s v="6003 Professional Fees:Business Consulting"/>
    <n v="6780"/>
    <n v="271148.07"/>
  </r>
  <r>
    <x v="17"/>
    <d v="2022-07-26T00:00:00"/>
    <s v="Bill"/>
    <s v="RPA1089"/>
    <s v="No"/>
    <s v="Right Path Advisory"/>
    <s v="Services from June 27 to July 22, 2022 + Reimburse Expenses Board Meeting"/>
    <s v="-Split-"/>
    <n v="8214.25"/>
    <n v="279362.32"/>
  </r>
  <r>
    <x v="17"/>
    <d v="2022-07-27T00:00:00"/>
    <s v="Bill"/>
    <n v="879"/>
    <s v="No"/>
    <s v="Branson Corporate Services Ltd."/>
    <s v="CFO, Controllership and Bookkeeping services July 2022"/>
    <s v="6001 Professional Fees:Accounting &amp; Incoming Tax Preparation"/>
    <n v="5650"/>
    <n v="285012.32"/>
  </r>
  <r>
    <x v="17"/>
    <d v="2022-07-27T00:00:00"/>
    <s v="Bill Payment (Cheque)"/>
    <n v="104"/>
    <s v="No"/>
    <s v="Ben Daniels"/>
    <m/>
    <s v="1000 Bank - TD 5590128"/>
    <n v="-2750"/>
    <n v="282262.32"/>
  </r>
  <r>
    <x v="17"/>
    <d v="2022-07-27T00:00:00"/>
    <s v="Bill Payment (Cheque)"/>
    <s v="EFT"/>
    <s v="No"/>
    <s v="RunSmart Inc."/>
    <m/>
    <s v="1000 Bank - TD 5590128"/>
    <n v="-17628"/>
    <n v="264634.32"/>
  </r>
  <r>
    <x v="17"/>
    <d v="2022-07-27T00:00:00"/>
    <s v="Bill Payment (Cheque)"/>
    <s v="EFT"/>
    <s v="No"/>
    <s v="Stephen Feldman"/>
    <m/>
    <s v="1000 Bank - TD 5590128"/>
    <n v="-600"/>
    <n v="264034.32"/>
  </r>
  <r>
    <x v="17"/>
    <d v="2022-07-27T00:00:00"/>
    <s v="Bill Payment (Cheque)"/>
    <s v="EFT"/>
    <s v="No"/>
    <s v="Right Path Advisory"/>
    <m/>
    <s v="1000 Bank - TD 5590128"/>
    <n v="-8214.25"/>
    <n v="255820.07"/>
  </r>
  <r>
    <x v="17"/>
    <d v="2022-07-27T00:00:00"/>
    <s v="Bill Payment (Cheque)"/>
    <n v="107"/>
    <s v="No"/>
    <s v="Danny Berg"/>
    <m/>
    <s v="1000 Bank - TD 5590128"/>
    <n v="-1100"/>
    <n v="254720.07"/>
  </r>
  <r>
    <x v="17"/>
    <d v="2022-07-27T00:00:00"/>
    <s v="Bill Payment (Cheque)"/>
    <n v="109"/>
    <s v="No"/>
    <s v="Lauren Lobo"/>
    <m/>
    <s v="1000 Bank - TD 5590128"/>
    <n v="-1100"/>
    <n v="253620.07"/>
  </r>
  <r>
    <x v="17"/>
    <d v="2022-07-27T00:00:00"/>
    <s v="Bill Payment (Cheque)"/>
    <n v="105"/>
    <s v="No"/>
    <s v="Bhavay Nagpal"/>
    <m/>
    <s v="1000 Bank - TD 5590128"/>
    <n v="-1100"/>
    <n v="252520.07"/>
  </r>
  <r>
    <x v="17"/>
    <d v="2022-07-27T00:00:00"/>
    <s v="Bill Payment (Cheque)"/>
    <n v="108"/>
    <s v="No"/>
    <s v="Jared Berman"/>
    <m/>
    <s v="1000 Bank - TD 5590128"/>
    <n v="-1100"/>
    <n v="251420.07"/>
  </r>
  <r>
    <x v="17"/>
    <d v="2022-07-27T00:00:00"/>
    <s v="Bill Payment (Cheque)"/>
    <s v="EFT"/>
    <s v="No"/>
    <s v="Hub Technology Group"/>
    <m/>
    <s v="1000 Bank - TD 5590128"/>
    <n v="-1736.15"/>
    <n v="249683.92"/>
  </r>
  <r>
    <x v="17"/>
    <d v="2022-07-27T00:00:00"/>
    <s v="Bill Payment (Cheque)"/>
    <n v="106"/>
    <s v="No"/>
    <s v="Branson Corporate Services Ltd."/>
    <m/>
    <s v="1000 Bank - TD 5590128"/>
    <n v="-5650"/>
    <n v="244033.92000000001"/>
  </r>
  <r>
    <x v="17"/>
    <d v="2022-07-28T00:00:00"/>
    <s v="Bill Payment (Cheque)"/>
    <s v="Direct"/>
    <s v="No"/>
    <s v="ADP Canada"/>
    <m/>
    <s v="1000 Bank - TD 5590128"/>
    <n v="-53632.9"/>
    <n v="190401.02"/>
  </r>
  <r>
    <x v="17"/>
    <d v="2022-07-31T00:00:00"/>
    <s v="Bill"/>
    <s v="Jul 31, 2022"/>
    <s v="No"/>
    <s v="ADP Canada"/>
    <s v="July 31, 2022 Payroll"/>
    <s v="-Split-"/>
    <n v="53632.9"/>
    <n v="244033.92000000001"/>
  </r>
  <r>
    <x v="17"/>
    <d v="2022-08-01T00:00:00"/>
    <s v="Bill"/>
    <s v="AR47277"/>
    <s v="No"/>
    <s v="Hub Technology Group"/>
    <s v="IT Services - Aug 2022"/>
    <s v="6506 IT System Services"/>
    <n v="1749.38"/>
    <n v="245783.3"/>
  </r>
  <r>
    <x v="17"/>
    <d v="2022-08-01T00:00:00"/>
    <s v="Bill"/>
    <s v="AR47276"/>
    <s v="No"/>
    <s v="Hub Technology Group"/>
    <s v="IT Services - Aug 2022"/>
    <s v="6506 IT System Services"/>
    <n v="45.2"/>
    <n v="245828.5"/>
  </r>
  <r>
    <x v="17"/>
    <d v="2022-08-04T00:00:00"/>
    <s v="Bill Payment (Cheque)"/>
    <s v="EFT"/>
    <s v="No"/>
    <s v="Hub Technology Group"/>
    <m/>
    <s v="1000 Bank - TD 5590128"/>
    <n v="-2059.56"/>
    <n v="243768.94"/>
  </r>
  <r>
    <x v="17"/>
    <d v="2022-08-15T00:00:00"/>
    <s v="Bill Payment (Cheque)"/>
    <s v="Direct"/>
    <s v="No"/>
    <s v="ADP Canada"/>
    <m/>
    <s v="1000 Bank - TD 5590128"/>
    <n v="-55066.13"/>
    <n v="188702.81"/>
  </r>
  <r>
    <x v="17"/>
    <d v="2022-08-15T00:00:00"/>
    <s v="Bill"/>
    <s v="Aug 15, 2022"/>
    <s v="No"/>
    <s v="ADP Canada"/>
    <s v="Aug 15, 2022 Payroll"/>
    <s v="-Split-"/>
    <n v="55066.13"/>
    <n v="243768.94"/>
  </r>
  <r>
    <x v="17"/>
    <d v="2022-08-16T00:00:00"/>
    <s v="Bill"/>
    <s v="ER Aug 22"/>
    <s v="No"/>
    <s v="Stephen Feldman"/>
    <s v="Expense Report Aug 2022 (Premium benefits + Parking)"/>
    <s v="-Split-"/>
    <n v="630"/>
    <n v="244398.94"/>
  </r>
  <r>
    <x v="17"/>
    <d v="2022-08-18T00:00:00"/>
    <s v="Bill"/>
    <n v="898"/>
    <s v="No"/>
    <s v="Branson Corporate Services Ltd."/>
    <s v="CFO, Controllership and Bookkeeping services August 2022"/>
    <s v="6001 Professional Fees:Accounting &amp; Incoming Tax Preparation"/>
    <n v="5650"/>
    <n v="250048.94"/>
  </r>
  <r>
    <x v="17"/>
    <d v="2022-08-22T00:00:00"/>
    <s v="Bill"/>
    <s v="2021-1447"/>
    <s v="No"/>
    <s v="FMI Capital Advisory Inc"/>
    <s v="Monthly advisory fees as per Engagement as letter of  Exclusive Financial Advisor dated May 1, 2021 - August 2022"/>
    <s v="6003 Professional Fees:Business Consulting"/>
    <n v="5650"/>
    <n v="255698.94"/>
  </r>
  <r>
    <x v="17"/>
    <d v="2022-08-23T00:00:00"/>
    <s v="Bill"/>
    <n v="1"/>
    <s v="No"/>
    <s v="Nolan Beckett Pura"/>
    <s v="Technical and SEO content audit &amp; Technical improvements"/>
    <s v="6005 Professional Fees:Marketing Consulting"/>
    <n v="2034"/>
    <n v="257732.94"/>
  </r>
  <r>
    <x v="17"/>
    <d v="2022-08-24T00:00:00"/>
    <s v="Bill"/>
    <n v="2"/>
    <s v="No"/>
    <s v="Nolan Beckett Pura"/>
    <s v="Fundify + EV Structure Case Study"/>
    <s v="6005 Professional Fees:Marketing Consulting"/>
    <n v="565"/>
    <n v="258297.94"/>
  </r>
  <r>
    <x v="17"/>
    <d v="2022-08-24T00:00:00"/>
    <s v="Bill Payment (Cheque)"/>
    <s v="Direct"/>
    <s v="No"/>
    <s v="Fogler, Rubinoff LLP"/>
    <m/>
    <s v="1020 Fogler Trust"/>
    <n v="-7896.17"/>
    <n v="250401.77"/>
  </r>
  <r>
    <x v="17"/>
    <d v="2022-08-24T00:00:00"/>
    <s v="Bill"/>
    <n v="22211368"/>
    <s v="No"/>
    <s v="Fogler, Rubinoff LLP"/>
    <s v="Professional services rendered for the period of Feb 16 to Aug 16, 2022"/>
    <s v="-Split-"/>
    <n v="45351.83"/>
    <n v="295753.59999999998"/>
  </r>
  <r>
    <x v="17"/>
    <d v="2022-08-25T00:00:00"/>
    <s v="Bill"/>
    <n v="200"/>
    <s v="No"/>
    <s v="Black Oak Ventures Ltd"/>
    <s v="Consulting Services for August 2022"/>
    <s v="6003 Professional Fees:Business Consulting"/>
    <n v="6780"/>
    <n v="302533.59999999998"/>
  </r>
  <r>
    <x v="17"/>
    <d v="2022-08-25T00:00:00"/>
    <s v="Bill"/>
    <s v="RPA1092"/>
    <s v="No"/>
    <s v="Right Path Advisory"/>
    <s v="Services from July 25 to Aug 24, 2022"/>
    <s v="6003 Professional Fees:Business Consulting"/>
    <n v="8136"/>
    <n v="310669.59999999998"/>
  </r>
  <r>
    <x v="17"/>
    <d v="2022-08-25T00:00:00"/>
    <s v="Bill"/>
    <n v="1305"/>
    <s v="No"/>
    <s v="LeedHR Inc"/>
    <s v="HR Services July-Aug (4 hours of HR Support)"/>
    <s v="6220 Recruiting/HR Fees"/>
    <n v="723.2"/>
    <n v="311392.8"/>
  </r>
  <r>
    <x v="17"/>
    <d v="2022-08-29T00:00:00"/>
    <s v="Bill Payment (Cheque)"/>
    <s v="Direct"/>
    <s v="No"/>
    <s v="Ext. Marketing Inc"/>
    <m/>
    <s v="-Split-"/>
    <n v="0"/>
    <n v="311392.8"/>
  </r>
  <r>
    <x v="17"/>
    <d v="2022-08-30T00:00:00"/>
    <s v="Bill Payment (Cheque)"/>
    <s v="Direct"/>
    <s v="No"/>
    <s v="ADP Canada"/>
    <m/>
    <s v="1000 Bank - TD 5590128"/>
    <n v="-47271.99"/>
    <n v="264120.81"/>
  </r>
  <r>
    <x v="17"/>
    <d v="2022-08-31T00:00:00"/>
    <s v="Bill"/>
    <s v="Aug 2022"/>
    <s v="No"/>
    <s v="Lauren Lobo"/>
    <s v="Outreach Coordinator - Compensation August 2022"/>
    <s v="6101 Marketing/Advertising:Outreach Coordinator Compensation"/>
    <n v="350"/>
    <n v="264470.81"/>
  </r>
  <r>
    <x v="17"/>
    <d v="2022-08-31T00:00:00"/>
    <s v="Bill Payment (Cheque)"/>
    <n v="111"/>
    <s v="No"/>
    <s v="Ryan Bilodeau."/>
    <m/>
    <s v="1000 Bank - TD 5590128"/>
    <n v="-359.34"/>
    <n v="264111.46999999997"/>
  </r>
  <r>
    <x v="17"/>
    <d v="2022-08-31T00:00:00"/>
    <s v="Bill Payment (Cheque)"/>
    <s v="Direct"/>
    <s v="No"/>
    <s v="Hub Technology Group"/>
    <m/>
    <s v="1000 Bank - TD 5590128"/>
    <n v="-1794.58"/>
    <n v="262316.89"/>
  </r>
  <r>
    <x v="17"/>
    <d v="2022-08-31T00:00:00"/>
    <s v="Bill Payment (Cheque)"/>
    <s v="Direct"/>
    <s v="No"/>
    <s v="Stephen Feldman"/>
    <m/>
    <s v="1000 Bank - TD 5590128"/>
    <n v="-630"/>
    <n v="261686.89"/>
  </r>
  <r>
    <x v="17"/>
    <d v="2022-08-31T00:00:00"/>
    <s v="Bill Payment (Cheque)"/>
    <n v="110"/>
    <s v="No"/>
    <s v="Ryan Bilodeau."/>
    <m/>
    <s v="1000 Bank - TD 5590128"/>
    <n v="0"/>
    <n v="261686.89"/>
  </r>
  <r>
    <x v="17"/>
    <d v="2022-08-31T00:00:00"/>
    <s v="Bill"/>
    <s v="Aug 31, 2022"/>
    <s v="No"/>
    <s v="ADP Canada"/>
    <s v="Aug 31, 2022 Payroll"/>
    <s v="-Split-"/>
    <n v="47271.99"/>
    <n v="308958.88"/>
  </r>
  <r>
    <x v="17"/>
    <d v="2022-09-01T00:00:00"/>
    <s v="Bill"/>
    <s v="AR48591"/>
    <s v="No"/>
    <s v="Hub Technology Group"/>
    <s v="IT Services - Sept 2022"/>
    <s v="6506 IT System Services"/>
    <n v="1749.38"/>
    <n v="310708.26"/>
  </r>
  <r>
    <x v="17"/>
    <d v="2022-09-01T00:00:00"/>
    <s v="Bill"/>
    <s v="AR48590"/>
    <s v="No"/>
    <s v="Hub Technology Group"/>
    <s v="IT Services - Sept 2022"/>
    <s v="6506 IT System Services"/>
    <n v="73.52"/>
    <n v="310781.78000000003"/>
  </r>
  <r>
    <x v="17"/>
    <d v="2022-09-01T00:00:00"/>
    <s v="Bill"/>
    <n v="4966"/>
    <s v="No"/>
    <s v="Kaiser &amp; Partners"/>
    <s v="Develop Social Media Playbook"/>
    <s v="6100 Marketing/Advertising"/>
    <n v="1412.5"/>
    <n v="312194.28000000003"/>
  </r>
  <r>
    <x v="17"/>
    <d v="2022-09-01T00:00:00"/>
    <s v="Bill"/>
    <s v="AR48490"/>
    <s v="No"/>
    <s v="Hub Technology Group"/>
    <s v="IT Services - Domain Name Change Project"/>
    <s v="6506 IT System Services"/>
    <n v="1017"/>
    <n v="313211.28000000003"/>
  </r>
  <r>
    <x v="17"/>
    <d v="2022-09-01T00:00:00"/>
    <s v="Bill"/>
    <s v="AR48497"/>
    <s v="No"/>
    <s v="Hub Technology Group"/>
    <s v="IT Services - New Extension Ben Daniels"/>
    <s v="6506 IT System Services"/>
    <n v="139.91999999999999"/>
    <n v="313351.2"/>
  </r>
  <r>
    <x v="17"/>
    <d v="2022-09-01T00:00:00"/>
    <s v="Bill Payment (Cheque)"/>
    <s v="Direct"/>
    <s v="No"/>
    <s v="Lauren Lobo"/>
    <m/>
    <s v="1000 Bank - TD 5590128"/>
    <n v="-350"/>
    <n v="313001.2"/>
  </r>
  <r>
    <x v="17"/>
    <d v="2022-09-13T00:00:00"/>
    <s v="Bill"/>
    <s v="ER Sept 22"/>
    <s v="No"/>
    <s v="Stephen Feldman"/>
    <s v="Expense Report Sept 2022 (Premium benefits)"/>
    <s v="6204 Payroll Expenses:Employment Benefits"/>
    <n v="600"/>
    <n v="313601.2"/>
  </r>
  <r>
    <x v="17"/>
    <d v="2022-09-15T00:00:00"/>
    <s v="Bill"/>
    <s v="Sept 15, 2022"/>
    <s v="No"/>
    <s v="ADP Canada"/>
    <s v="Sept 15, 2022 Payroll"/>
    <s v="-Split-"/>
    <n v="39932.67"/>
    <n v="353533.87"/>
  </r>
  <r>
    <x v="17"/>
    <d v="2022-09-15T00:00:00"/>
    <s v="Bill Payment (Cheque)"/>
    <s v="Direct"/>
    <s v="No"/>
    <s v="ADP Canada"/>
    <m/>
    <s v="1000 Bank - TD 5590128"/>
    <n v="-39932.67"/>
    <n v="313601.2"/>
  </r>
  <r>
    <x v="17"/>
    <d v="2022-09-16T00:00:00"/>
    <s v="Bill Payment (Cheque)"/>
    <s v="Direct"/>
    <s v="No"/>
    <s v="Nolan Beckett Pura"/>
    <m/>
    <s v="1000 Bank - TD 5590128"/>
    <n v="-565"/>
    <n v="313036.2"/>
  </r>
  <r>
    <x v="17"/>
    <d v="2022-09-20T00:00:00"/>
    <s v="Bill"/>
    <n v="919"/>
    <s v="No"/>
    <s v="Branson Corporate Services Ltd."/>
    <s v="CFO, Controllership and Bookkeeping services September 2022"/>
    <s v="6001 Professional Fees:Accounting &amp; Incoming Tax Preparation"/>
    <n v="5650"/>
    <n v="318686.2"/>
  </r>
  <r>
    <x v="17"/>
    <d v="2022-09-22T00:00:00"/>
    <s v="Bill"/>
    <n v="201"/>
    <s v="No"/>
    <s v="Black Oak Ventures Ltd"/>
    <s v="Consulting Services for September 2022"/>
    <s v="6003 Professional Fees:Business Consulting"/>
    <n v="6780"/>
    <n v="325466.2"/>
  </r>
  <r>
    <x v="17"/>
    <d v="2022-09-22T00:00:00"/>
    <s v="Bill"/>
    <n v="202"/>
    <s v="No"/>
    <s v="Ryan Bilodeau."/>
    <s v="Awario Subscriptions"/>
    <s v="6152 Research and Development:Software Subscriptions"/>
    <n v="179.67"/>
    <n v="325645.87"/>
  </r>
  <r>
    <x v="17"/>
    <d v="2022-09-26T00:00:00"/>
    <s v="Bill"/>
    <s v="RPA1093"/>
    <s v="No"/>
    <s v="Right Path Advisory"/>
    <s v="Services from Aug 25 to Sept 21, 2022"/>
    <s v="6003 Professional Fees:Business Consulting"/>
    <n v="8136"/>
    <n v="333781.87"/>
  </r>
  <r>
    <x v="17"/>
    <d v="2022-09-27T00:00:00"/>
    <s v="Bill Payment (Cheque)"/>
    <s v="Direct"/>
    <s v="No"/>
    <s v="LeedHR Inc"/>
    <m/>
    <s v="1000 Bank - TD 5590128"/>
    <n v="-723.2"/>
    <n v="333058.67"/>
  </r>
  <r>
    <x v="17"/>
    <d v="2022-09-27T00:00:00"/>
    <s v="Bill Payment (Cheque)"/>
    <s v="Direct"/>
    <s v="No"/>
    <s v="Stephen Feldman"/>
    <m/>
    <s v="1000 Bank - TD 5590128"/>
    <n v="-600"/>
    <n v="332458.67"/>
  </r>
  <r>
    <x v="17"/>
    <d v="2022-09-27T00:00:00"/>
    <s v="Bill Payment (Cheque)"/>
    <s v="Direct"/>
    <s v="No"/>
    <s v="Right Path Advisory"/>
    <m/>
    <s v="1000 Bank - TD 5590128"/>
    <n v="-8136"/>
    <n v="324322.67"/>
  </r>
  <r>
    <x v="17"/>
    <d v="2022-09-28T00:00:00"/>
    <s v="Bill Payment (Cheque)"/>
    <n v="112"/>
    <s v="No"/>
    <s v="Branson Corporate Services Ltd."/>
    <m/>
    <s v="1000 Bank - TD 5590128"/>
    <n v="-5650"/>
    <n v="318672.67"/>
  </r>
  <r>
    <x v="17"/>
    <d v="2022-09-28T00:00:00"/>
    <s v="Bill Payment (Cheque)"/>
    <n v="113"/>
    <s v="No"/>
    <s v="Ryan Bilodeau."/>
    <m/>
    <s v="1000 Bank - TD 5590128"/>
    <n v="-179.67"/>
    <n v="318493"/>
  </r>
  <r>
    <x v="17"/>
    <d v="2022-09-28T00:00:00"/>
    <s v="Bill Payment (Cheque)"/>
    <s v="Direct"/>
    <s v="No"/>
    <s v="Hub Technology Group"/>
    <m/>
    <s v="1000 Bank - TD 5590128"/>
    <n v="-1794.58"/>
    <n v="316698.42"/>
  </r>
  <r>
    <x v="17"/>
    <d v="2022-09-29T00:00:00"/>
    <s v="Bill Payment (Cheque)"/>
    <s v="Direct"/>
    <s v="No"/>
    <s v="ADP Canada"/>
    <m/>
    <s v="1000 Bank - TD 5590128"/>
    <n v="-55502.69"/>
    <n v="261195.73"/>
  </r>
  <r>
    <x v="17"/>
    <d v="2022-09-29T00:00:00"/>
    <s v="Bill"/>
    <s v="2022-60"/>
    <s v="No"/>
    <s v="2427183 Ontario Ltd"/>
    <s v="For services rendered in connection with 2022 corporate tax return"/>
    <s v="6001 Professional Fees:Accounting &amp; Incoming Tax Preparation"/>
    <n v="1130"/>
    <n v="262325.73"/>
  </r>
  <r>
    <x v="17"/>
    <d v="2022-09-29T00:00:00"/>
    <s v="Bill"/>
    <s v="Sept 30, 2022"/>
    <s v="No"/>
    <s v="ADP Canada"/>
    <s v="Sept 30, 2022 Payroll"/>
    <s v="-Split-"/>
    <n v="55502.69"/>
    <n v="317828.42"/>
  </r>
  <r>
    <x v="17"/>
    <d v="2022-09-30T00:00:00"/>
    <s v="Bill Payment (Cheque)"/>
    <s v="Direct"/>
    <s v="No"/>
    <s v="Kaiser &amp; Partners"/>
    <m/>
    <s v="1000 Bank - TD 5590128"/>
    <n v="-1412.5"/>
    <n v="316415.92"/>
  </r>
  <r>
    <x v="17"/>
    <d v="2022-09-30T00:00:00"/>
    <s v="Bill"/>
    <n v="5004"/>
    <s v="No"/>
    <s v="Kaiser &amp; Partners"/>
    <s v="Social Media Playbook, September Social Calendar, etc"/>
    <s v="6100 Marketing/Advertising"/>
    <n v="3390"/>
    <n v="319805.92"/>
  </r>
  <r>
    <x v="17"/>
    <d v="2022-09-30T00:00:00"/>
    <s v="Bill"/>
    <s v="September 2022"/>
    <s v="No"/>
    <s v="Lauren Lobo"/>
    <s v="Outreach Coordinator - Compensation September 2022"/>
    <s v="6101 Marketing/Advertising:Outreach Coordinator Compensation"/>
    <n v="300"/>
    <n v="320105.92"/>
  </r>
  <r>
    <x v="17"/>
    <d v="2022-10-01T00:00:00"/>
    <s v="Bill"/>
    <s v="AR49862"/>
    <s v="No"/>
    <s v="Hub Technology Group"/>
    <s v="IT Services - Additional Telephony setup for Branka"/>
    <s v="6506 IT System Services"/>
    <n v="73.52"/>
    <n v="320179.44"/>
  </r>
  <r>
    <x v="17"/>
    <d v="2022-10-01T00:00:00"/>
    <s v="Bill"/>
    <s v="AR49863"/>
    <s v="No"/>
    <s v="Hub Technology Group"/>
    <s v="IT Services - IT Managed services"/>
    <s v="6506 IT System Services"/>
    <n v="1749.38"/>
    <n v="321928.82"/>
  </r>
  <r>
    <x v="17"/>
    <d v="2022-10-03T00:00:00"/>
    <s v="Bill Payment (Cheque)"/>
    <s v="Debit"/>
    <s v="No"/>
    <s v="Lauren Lobo"/>
    <m/>
    <s v="1000 Bank - TD 5590128"/>
    <n v="-300"/>
    <n v="321628.82"/>
  </r>
  <r>
    <x v="17"/>
    <d v="2022-10-05T00:00:00"/>
    <s v="Bill Payment (Cheque)"/>
    <s v="Debit"/>
    <s v="No"/>
    <s v="Right Path Advisory"/>
    <m/>
    <s v="1000 Bank - TD 5590128"/>
    <n v="-8136"/>
    <n v="313492.82"/>
  </r>
  <r>
    <x v="17"/>
    <d v="2022-10-06T00:00:00"/>
    <s v="Bill Payment (Cheque)"/>
    <n v="114"/>
    <s v="No"/>
    <s v="2427183 Ontario Ltd"/>
    <m/>
    <s v="1000 Bank - TD 5590128"/>
    <n v="-1130"/>
    <n v="312362.82"/>
  </r>
  <r>
    <x v="17"/>
    <d v="2022-10-09T00:00:00"/>
    <s v="Bill"/>
    <n v="27"/>
    <s v="No"/>
    <s v="NOBSCO INC."/>
    <s v="Vertical video collaboration for CIBC Capital Markets campaign with Rahul Arora"/>
    <s v="-Split-"/>
    <n v="940.16"/>
    <n v="313302.98"/>
  </r>
  <r>
    <x v="17"/>
    <d v="2022-10-14T00:00:00"/>
    <s v="Bill Payment (Cheque)"/>
    <s v="Direct"/>
    <s v="No"/>
    <s v="ADP Canada"/>
    <m/>
    <s v="1000 Bank - TD 5590128"/>
    <n v="-48340.639999999999"/>
    <n v="264962.34000000003"/>
  </r>
  <r>
    <x v="17"/>
    <d v="2022-10-14T00:00:00"/>
    <s v="Bill"/>
    <s v="Oct 15, 2022"/>
    <s v="No"/>
    <s v="ADP Canada"/>
    <s v="Oct 15, 2022 Payroll"/>
    <s v="-Split-"/>
    <n v="48340.639999999999"/>
    <n v="313302.98"/>
  </r>
  <r>
    <x v="17"/>
    <d v="2022-10-19T00:00:00"/>
    <s v="Bill"/>
    <n v="942"/>
    <s v="No"/>
    <s v="Branson Corporate Services Ltd."/>
    <s v="CFO, Controllership and Bookkeeping services October 2022"/>
    <s v="6001 Professional Fees:Accounting &amp; Incoming Tax Preparation"/>
    <n v="8475"/>
    <n v="321777.98"/>
  </r>
  <r>
    <x v="17"/>
    <d v="2022-10-20T00:00:00"/>
    <s v="Bill"/>
    <n v="203"/>
    <s v="No"/>
    <s v="Black Oak Ventures Ltd"/>
    <s v="Consulting Services for October 2022"/>
    <s v="6003 Professional Fees:Business Consulting"/>
    <n v="8475"/>
    <n v="330252.98"/>
  </r>
  <r>
    <x v="17"/>
    <d v="2022-10-24T00:00:00"/>
    <s v="Bill"/>
    <s v="RPA1094"/>
    <s v="No"/>
    <s v="Right Path Advisory"/>
    <s v="Services from Sept 26 to Oct 22, 2022"/>
    <s v="6003 Professional Fees:Business Consulting"/>
    <n v="8136"/>
    <n v="338388.98"/>
  </r>
  <r>
    <x v="17"/>
    <d v="2022-10-25T00:00:00"/>
    <s v="Bill"/>
    <n v="204"/>
    <s v="No"/>
    <s v="Ryan Bilodeau."/>
    <s v="Awario Subscriptions"/>
    <s v="6152 Research and Development:Software Subscriptions"/>
    <n v="179.67"/>
    <n v="338568.65"/>
  </r>
  <r>
    <x v="17"/>
    <d v="2022-10-28T00:00:00"/>
    <s v="Bill Payment (Cheque)"/>
    <s v="Debit"/>
    <s v="No"/>
    <s v="Right Path Advisory"/>
    <m/>
    <s v="1000 Bank - TD 5590128"/>
    <n v="-8136"/>
    <n v="330432.65000000002"/>
  </r>
  <r>
    <x v="17"/>
    <d v="2022-10-28T00:00:00"/>
    <s v="Bill Payment (Cheque)"/>
    <s v="Debit"/>
    <s v="No"/>
    <s v="Stephen Feldman"/>
    <m/>
    <s v="1000 Bank - TD 5590128"/>
    <n v="-600"/>
    <n v="329832.65000000002"/>
  </r>
  <r>
    <x v="17"/>
    <d v="2022-10-31T00:00:00"/>
    <s v="Bill Payment (Cheque)"/>
    <s v="Direct"/>
    <s v="No"/>
    <s v="Nolan Beckett Pura"/>
    <m/>
    <s v="-Split-"/>
    <n v="0"/>
    <n v="329832.65000000002"/>
  </r>
  <r>
    <x v="17"/>
    <d v="2022-10-31T00:00:00"/>
    <s v="Bill Payment (Cheque)"/>
    <n v="115"/>
    <s v="No"/>
    <s v="Branson Corporate Services Ltd."/>
    <m/>
    <s v="1000 Bank - TD 5590128"/>
    <n v="-5650"/>
    <n v="324182.65000000002"/>
  </r>
  <r>
    <x v="17"/>
    <d v="2022-10-31T00:00:00"/>
    <s v="Bill"/>
    <s v="October 2022"/>
    <s v="No"/>
    <s v="Lauren Lobo"/>
    <s v="Outreach Coordinator - Compensation October 2022"/>
    <s v="6101 Marketing/Advertising:Outreach Coordinator Compensation"/>
    <n v="100"/>
    <n v="324282.65000000002"/>
  </r>
  <r>
    <x v="17"/>
    <d v="2022-10-31T00:00:00"/>
    <s v="Bill"/>
    <s v="BRY1681"/>
    <s v="No"/>
    <s v="Brainy Yack Internet Solutions"/>
    <s v="Onboarding Scrum Team (Developer, QA and PM) 10/24/2022 to 10/31/2022"/>
    <s v="6007 Professional Fees:Business Development &amp; Implementation"/>
    <n v="5480.5"/>
    <n v="329763.15000000002"/>
  </r>
  <r>
    <x v="17"/>
    <d v="2022-10-31T00:00:00"/>
    <s v="Bill Payment (Cheque)"/>
    <s v="DD"/>
    <s v="No"/>
    <s v="ADP Canada"/>
    <m/>
    <s v="1000 Bank - TD 5590128"/>
    <n v="-48418.33"/>
    <n v="281344.82"/>
  </r>
  <r>
    <x v="17"/>
    <d v="2022-10-31T00:00:00"/>
    <s v="Bill"/>
    <s v="Oct 2022"/>
    <s v="No"/>
    <s v="Stephen Feldman"/>
    <s v="Month Premium for benefits coverage (Oct 2022) - Termination Letter"/>
    <s v="6204 Payroll Expenses:Employment Benefits"/>
    <n v="600"/>
    <n v="281944.82"/>
  </r>
  <r>
    <x v="17"/>
    <d v="2022-10-31T00:00:00"/>
    <s v="Journal Entry"/>
    <n v="1362"/>
    <s v="No"/>
    <m/>
    <s v="Reverse - Nolan Beckett Pura - Inv# 001 (Services were not undertaken per Walter's intruction)"/>
    <s v="-Split-"/>
    <n v="-2034"/>
    <n v="279910.82"/>
  </r>
  <r>
    <x v="17"/>
    <d v="2022-10-31T00:00:00"/>
    <s v="Bill"/>
    <s v="Oct 31, 2022"/>
    <s v="No"/>
    <s v="ADP Canada"/>
    <s v="Oct 31, 2022 Payroll"/>
    <s v="-Split-"/>
    <n v="48418.33"/>
    <n v="328329.15000000002"/>
  </r>
  <r>
    <x v="17"/>
    <d v="2022-11-01T00:00:00"/>
    <s v="Bill"/>
    <s v="AR51148"/>
    <s v="No"/>
    <s v="Hub Technology Group"/>
    <s v="IT Services - November 2022"/>
    <s v="6506 IT System Services"/>
    <n v="1749.38"/>
    <n v="330078.53000000003"/>
  </r>
  <r>
    <x v="17"/>
    <d v="2022-11-01T00:00:00"/>
    <s v="Bill"/>
    <s v="AR51151"/>
    <s v="No"/>
    <s v="Hub Technology Group"/>
    <s v="IT Services - November 2022 (New infrastructure Premium Gold Support)"/>
    <s v="6506 IT System Services"/>
    <n v="2542.5"/>
    <n v="332621.03000000003"/>
  </r>
  <r>
    <x v="17"/>
    <d v="2022-11-01T00:00:00"/>
    <s v="Bill"/>
    <s v="AR51147"/>
    <s v="No"/>
    <s v="Hub Technology Group"/>
    <s v="IT Services - November 2022"/>
    <s v="6506 IT System Services"/>
    <n v="73.52"/>
    <n v="332694.55"/>
  </r>
  <r>
    <x v="17"/>
    <d v="2022-11-02T00:00:00"/>
    <s v="Bill Payment (Cheque)"/>
    <s v="Direct"/>
    <s v="No"/>
    <s v="NOBSCO INC."/>
    <m/>
    <s v="1000 Bank - TD 5590128"/>
    <n v="-940.16"/>
    <n v="331754.39"/>
  </r>
  <r>
    <x v="17"/>
    <d v="2022-11-09T00:00:00"/>
    <s v="Bill Payment (Cheque)"/>
    <s v="Direct"/>
    <s v="No"/>
    <s v="Lauren Lobo"/>
    <m/>
    <s v="1000 Bank - TD 5590128"/>
    <n v="-100"/>
    <n v="331654.39"/>
  </r>
  <r>
    <x v="17"/>
    <d v="2022-11-09T00:00:00"/>
    <s v="Bill Payment (Cheque)"/>
    <n v="116"/>
    <s v="No"/>
    <s v="Ryan Bilodeau."/>
    <m/>
    <s v="1000 Bank - TD 5590128"/>
    <n v="-179.67"/>
    <n v="331474.71999999997"/>
  </r>
  <r>
    <x v="17"/>
    <d v="2022-11-14T00:00:00"/>
    <s v="Cheque Expense"/>
    <s v="Direct"/>
    <s v="No"/>
    <s v="Fogler, Rubinoff LLP"/>
    <s v="Balance of $25 USD converted to $32.94 CAD was applied to Inv# 22211368"/>
    <s v="1020 Fogler Trust"/>
    <n v="-32.94"/>
    <n v="331441.78000000003"/>
  </r>
  <r>
    <x v="17"/>
    <d v="2022-11-14T00:00:00"/>
    <s v="Bill Payment (Cheque)"/>
    <s v="Direct"/>
    <s v="No"/>
    <s v="Fogler, Rubinoff LLP"/>
    <m/>
    <s v="-Split-"/>
    <n v="0"/>
    <n v="331441.78000000003"/>
  </r>
  <r>
    <x v="17"/>
    <d v="2022-11-14T00:00:00"/>
    <s v="Bill"/>
    <n v="6854"/>
    <s v="No"/>
    <s v="Anne Marie Frauts Professional Corporation"/>
    <s v="Professional services rendered related to employee termination: Stephen Feldman"/>
    <s v="6002 Professional Fees:Legal"/>
    <n v="593.25"/>
    <n v="332035.03000000003"/>
  </r>
  <r>
    <x v="17"/>
    <d v="2022-11-15T00:00:00"/>
    <s v="Bill"/>
    <s v="Nov 15, 2022"/>
    <s v="No"/>
    <s v="ADP Canada"/>
    <s v="Nov 15, 2022 Payroll"/>
    <s v="-Split-"/>
    <n v="42220.959999999999"/>
    <n v="374255.99"/>
  </r>
  <r>
    <x v="17"/>
    <d v="2022-11-15T00:00:00"/>
    <s v="Bill Payment (Cheque)"/>
    <s v="Direct"/>
    <s v="No"/>
    <s v="ADP Canada"/>
    <m/>
    <s v="1000 Bank - TD 5590128"/>
    <n v="-42220.959999999999"/>
    <n v="332035.03000000003"/>
  </r>
  <r>
    <x v="17"/>
    <d v="2022-11-17T00:00:00"/>
    <s v="Bill"/>
    <n v="964"/>
    <s v="No"/>
    <s v="Branson Corporate Services Ltd."/>
    <s v="CFO, Controllership and Bookkeeping services November 2022"/>
    <s v="-Split-"/>
    <n v="8503.43"/>
    <n v="340538.46"/>
  </r>
  <r>
    <x v="17"/>
    <d v="2022-11-17T00:00:00"/>
    <s v="Bill"/>
    <s v="RPA1095"/>
    <s v="No"/>
    <s v="Right Path Advisory"/>
    <s v="Services from Oct 23 to Nov 14, 2022"/>
    <s v="6003 Professional Fees:Business Consulting"/>
    <n v="6305.4"/>
    <n v="346843.86"/>
  </r>
  <r>
    <x v="17"/>
    <d v="2022-11-24T00:00:00"/>
    <s v="Bill"/>
    <s v="Nov 2022"/>
    <s v="No"/>
    <s v="Stephen Feldman"/>
    <s v="Month Premium for benefits coverage (Nov 2022) - Termination Letter"/>
    <s v="6204 Payroll Expenses:Employment Benefits"/>
    <n v="600"/>
    <n v="347443.86"/>
  </r>
  <r>
    <x v="17"/>
    <d v="2022-11-25T00:00:00"/>
    <s v="Bill"/>
    <n v="205"/>
    <s v="No"/>
    <s v="Black Oak Ventures Ltd"/>
    <s v="Consulting Services for November 2022 (1 of 2)"/>
    <s v="6003 Professional Fees:Business Consulting"/>
    <n v="5794.64"/>
    <n v="353238.5"/>
  </r>
  <r>
    <x v="17"/>
    <d v="2022-11-25T00:00:00"/>
    <s v="Bill"/>
    <n v="210"/>
    <s v="No"/>
    <s v="Black Oak Ventures Ltd"/>
    <s v="Consulting Services for November 2022 (2 of 2)"/>
    <s v="6003 Professional Fees:Business Consulting"/>
    <n v="2680.36"/>
    <n v="355918.86"/>
  </r>
  <r>
    <x v="17"/>
    <d v="2022-11-25T00:00:00"/>
    <s v="Bill"/>
    <n v="206"/>
    <s v="No"/>
    <s v="Ryan Bilodeau."/>
    <s v="Awario Subscriptions"/>
    <s v="6152 Research and Development:Software Subscriptions"/>
    <n v="179.67"/>
    <n v="356098.53"/>
  </r>
  <r>
    <x v="17"/>
    <d v="2022-11-28T00:00:00"/>
    <s v="Bill"/>
    <n v="362"/>
    <s v="No"/>
    <s v="Think Professional Collective Inc."/>
    <s v="Professional services for SRED application - 25% of $114,169 tax refund"/>
    <s v="6003 Professional Fees:Business Consulting"/>
    <n v="32252.74"/>
    <n v="388351.27"/>
  </r>
  <r>
    <x v="17"/>
    <d v="2022-11-29T00:00:00"/>
    <s v="Bill Payment (Cheque)"/>
    <s v="Direct"/>
    <s v="No"/>
    <s v="Stephen Feldman"/>
    <m/>
    <s v="1000 Bank - TD 5590128"/>
    <n v="-600"/>
    <n v="387751.27"/>
  </r>
  <r>
    <x v="17"/>
    <d v="2022-11-29T00:00:00"/>
    <s v="Bill Payment (Cheque)"/>
    <s v="Direct"/>
    <s v="No"/>
    <s v="Brainy Yack Internet Solutions"/>
    <m/>
    <s v="1000 Bank - TD 5590128"/>
    <n v="-3836.35"/>
    <n v="383914.92"/>
  </r>
  <r>
    <x v="17"/>
    <d v="2022-11-29T00:00:00"/>
    <s v="Bill Payment (Cheque)"/>
    <s v="Direct"/>
    <s v="No"/>
    <s v="Right Path Advisory"/>
    <m/>
    <s v="1000 Bank - TD 5590128"/>
    <n v="-6305.4"/>
    <n v="377609.52"/>
  </r>
  <r>
    <x v="17"/>
    <d v="2022-11-29T00:00:00"/>
    <s v="Bill Payment (Cheque)"/>
    <n v="117"/>
    <s v="No"/>
    <s v="Ryan Bilodeau."/>
    <m/>
    <s v="1000 Bank - TD 5590128"/>
    <n v="-179.67"/>
    <n v="377429.85"/>
  </r>
  <r>
    <x v="17"/>
    <d v="2022-11-29T00:00:00"/>
    <s v="Bill Payment (Cheque)"/>
    <s v="Direct"/>
    <s v="No"/>
    <s v="Hub Technology Group"/>
    <m/>
    <s v="1000 Bank - TD 5590128"/>
    <n v="-2979.82"/>
    <n v="374450.03"/>
  </r>
  <r>
    <x v="17"/>
    <d v="2022-11-29T00:00:00"/>
    <s v="Bill Payment (Cheque)"/>
    <s v="Direct"/>
    <s v="No"/>
    <s v="Lauren Lobo"/>
    <m/>
    <s v="1000 Bank - TD 5590128"/>
    <n v="-333.33"/>
    <n v="374116.7"/>
  </r>
  <r>
    <x v="17"/>
    <d v="2022-11-29T00:00:00"/>
    <s v="Bill Payment (Cheque)"/>
    <n v="124"/>
    <s v="No"/>
    <s v="Branson Corporate Services Ltd."/>
    <m/>
    <s v="1000 Bank - TD 5590128"/>
    <n v="-5650"/>
    <n v="368466.7"/>
  </r>
  <r>
    <x v="17"/>
    <d v="2022-11-30T00:00:00"/>
    <s v="Bill Payment (Cheque)"/>
    <s v="Direct"/>
    <s v="No"/>
    <s v="ADP Canada"/>
    <m/>
    <s v="1000 Bank - TD 5590128"/>
    <n v="-37933.75"/>
    <n v="330532.95"/>
  </r>
  <r>
    <x v="17"/>
    <d v="2022-11-30T00:00:00"/>
    <s v="Bill"/>
    <s v="Nov 30, 2022"/>
    <s v="No"/>
    <s v="ADP Canada"/>
    <s v="Nov 30, 2022 Payroll"/>
    <s v="-Split-"/>
    <n v="37933.75"/>
    <n v="368466.7"/>
  </r>
  <r>
    <x v="17"/>
    <d v="2022-11-30T00:00:00"/>
    <s v="Bill"/>
    <s v="Nov 2022"/>
    <s v="No"/>
    <s v="Lauren Lobo"/>
    <s v="Outreach Coordinator - Compensation November 2022"/>
    <s v="6101 Marketing/Advertising:Outreach Coordinator Compensation"/>
    <n v="333.33"/>
    <n v="368800.03"/>
  </r>
  <r>
    <x v="17"/>
    <d v="2022-12-01T00:00:00"/>
    <s v="Bill"/>
    <s v="BRY1705"/>
    <s v="No"/>
    <s v="Brainy Yack Internet Solutions"/>
    <s v="BrainyYack (Analytics) - Nov 16st - 30, 2022"/>
    <s v="6007 Professional Fees:Business Development &amp; Implementation"/>
    <n v="5367.5"/>
    <n v="374167.53"/>
  </r>
  <r>
    <x v="17"/>
    <d v="2022-12-01T00:00:00"/>
    <s v="Bill"/>
    <s v="AR52405"/>
    <s v="No"/>
    <s v="Hub Technology Group"/>
    <s v="IT Services - December 2022"/>
    <s v="6506 IT System Services"/>
    <n v="73.52"/>
    <n v="374241.05"/>
  </r>
  <r>
    <x v="17"/>
    <d v="2022-12-01T00:00:00"/>
    <s v="Bill"/>
    <s v="AR52406"/>
    <s v="No"/>
    <s v="Hub Technology Group"/>
    <s v="IT Services - December 2022 (Premium Gold Support)"/>
    <s v="6506 IT System Services"/>
    <n v="2444.19"/>
    <n v="376685.24"/>
  </r>
  <r>
    <x v="17"/>
    <d v="2022-12-12T00:00:00"/>
    <s v="Bill"/>
    <n v="973"/>
    <s v="No"/>
    <s v="Branson Corporate Services Ltd."/>
    <s v="CFO, Controllership and Bookkeeping services December  2022"/>
    <s v="6001 Professional Fees:Accounting &amp; Incoming Tax Preparation"/>
    <n v="8475"/>
    <n v="385160.24"/>
  </r>
  <r>
    <x v="17"/>
    <d v="2022-12-13T00:00:00"/>
    <s v="Bill"/>
    <s v="RPA1096"/>
    <s v="No"/>
    <s v="Right Path Advisory"/>
    <s v="Services from November 15 to December 13, 2022"/>
    <s v="6003 Professional Fees:Business Consulting"/>
    <n v="5424"/>
    <n v="390584.24"/>
  </r>
  <r>
    <x v="17"/>
    <d v="2022-12-14T00:00:00"/>
    <s v="Bill"/>
    <s v="BRY1703"/>
    <s v="No"/>
    <s v="Brainy Yack Internet Solutions"/>
    <s v="Sprint 29 (Analytics) - November 1st - November 15 2022"/>
    <s v="6007 Professional Fees:Business Development &amp; Implementation"/>
    <n v="5367.5"/>
    <n v="395951.74"/>
  </r>
  <r>
    <x v="17"/>
    <d v="2022-12-14T00:00:00"/>
    <s v="Bill Payment (Cheque)"/>
    <s v="Direct Debit"/>
    <s v="No"/>
    <s v="Think Professional Collective Inc."/>
    <m/>
    <s v="1000 Bank - TD 5590128"/>
    <n v="-32252.74"/>
    <n v="363699"/>
  </r>
  <r>
    <x v="17"/>
    <d v="2022-12-15T00:00:00"/>
    <s v="Bill Payment (Cheque)"/>
    <s v="Direct Debit"/>
    <s v="No"/>
    <s v="ADP Canada"/>
    <m/>
    <s v="1000 Bank - TD 5590128"/>
    <n v="-40839.93"/>
    <n v="322859.07"/>
  </r>
  <r>
    <x v="17"/>
    <d v="2022-12-15T00:00:00"/>
    <s v="Bill"/>
    <s v="E77131EC-0002"/>
    <s v="No"/>
    <s v="Kat Lourenco"/>
    <s v="Key Messaging Guide - 50% Deposit"/>
    <s v="6100 Marketing/Advertising"/>
    <n v="847.5"/>
    <n v="323706.57"/>
  </r>
  <r>
    <x v="17"/>
    <d v="2022-12-15T00:00:00"/>
    <s v="Bill"/>
    <s v="Dec 15, 2022"/>
    <s v="No"/>
    <s v="ADP Canada"/>
    <s v="Dec 15, 2022 Payroll"/>
    <s v="-Split-"/>
    <n v="40839.93"/>
    <n v="364546.5"/>
  </r>
  <r>
    <x v="17"/>
    <d v="2022-12-15T00:00:00"/>
    <s v="Bill"/>
    <m/>
    <s v="No"/>
    <s v="NOBSCO INC."/>
    <s v="1 Vertical video collaboration for Heartbeam_x000a_campaign with Rahul Arora"/>
    <s v="5104 Influencers Payment"/>
    <n v="615.85"/>
    <n v="365162.35"/>
  </r>
  <r>
    <x v="17"/>
    <d v="2022-12-16T00:00:00"/>
    <s v="Bill"/>
    <n v="207"/>
    <s v="No"/>
    <s v="Ryan Bilodeau."/>
    <s v="Awario Subscriptions"/>
    <s v="6152 Research and Development:Software Subscriptions"/>
    <n v="179.67"/>
    <n v="365342.02"/>
  </r>
  <r>
    <x v="17"/>
    <d v="2022-12-16T00:00:00"/>
    <s v="Bill"/>
    <n v="208"/>
    <s v="No"/>
    <s v="Black Oak Ventures Ltd"/>
    <s v="Consulting Services for December 2022"/>
    <s v="6003 Professional Fees:Business Consulting"/>
    <n v="6007.08"/>
    <n v="371349.1"/>
  </r>
  <r>
    <x v="17"/>
    <d v="2022-12-19T00:00:00"/>
    <s v="Bill Payment (Cheque)"/>
    <n v="118"/>
    <s v="No"/>
    <s v="Branson Corporate Services Ltd."/>
    <m/>
    <s v="1000 Bank - TD 5590128"/>
    <n v="-8475"/>
    <n v="362874.1"/>
  </r>
  <r>
    <x v="17"/>
    <d v="2022-12-21T00:00:00"/>
    <s v="Bill Payment (Cheque)"/>
    <n v="120"/>
    <s v="No"/>
    <s v="Kat Lourenco"/>
    <m/>
    <s v="1000 Bank - TD 5590128"/>
    <n v="-847.5"/>
    <n v="362026.6"/>
  </r>
  <r>
    <x v="17"/>
    <d v="2022-12-21T00:00:00"/>
    <s v="Bill Payment (Cheque)"/>
    <n v="119"/>
    <s v="No"/>
    <s v="Anne Marie Frauts Professional Corporation"/>
    <m/>
    <s v="1000 Bank - TD 5590128"/>
    <n v="-593.25"/>
    <n v="361433.35"/>
  </r>
  <r>
    <x v="17"/>
    <d v="2022-12-21T00:00:00"/>
    <s v="Bill Payment (Cheque)"/>
    <s v="DEFT"/>
    <s v="No"/>
    <s v="NOBSCO INC."/>
    <m/>
    <s v="1000 Bank - TD 5590128"/>
    <n v="-615.85"/>
    <n v="360817.5"/>
  </r>
  <r>
    <x v="17"/>
    <d v="2022-12-21T00:00:00"/>
    <s v="Bill"/>
    <s v="Dec 2022"/>
    <s v="No"/>
    <s v="Lauren Lobo"/>
    <s v="Outreach Coordinator - Compensation December 2022"/>
    <s v="6101 Marketing/Advertising:Outreach Coordinator Compensation"/>
    <n v="500"/>
    <n v="361317.5"/>
  </r>
  <r>
    <x v="17"/>
    <d v="2022-12-21T00:00:00"/>
    <s v="Bill Payment (Cheque)"/>
    <s v="DEFT"/>
    <s v="No"/>
    <s v="Brainy Yack Internet Solutions"/>
    <m/>
    <s v="1000 Bank - TD 5590128"/>
    <n v="-3757.25"/>
    <n v="357560.25"/>
  </r>
  <r>
    <x v="17"/>
    <d v="2022-12-21T00:00:00"/>
    <s v="Bill Payment (Cheque)"/>
    <n v="121"/>
    <s v="No"/>
    <s v="Ryan Bilodeau."/>
    <m/>
    <s v="1000 Bank - TD 5590128"/>
    <n v="-179.67"/>
    <n v="357380.58"/>
  </r>
  <r>
    <x v="17"/>
    <d v="2022-12-21T00:00:00"/>
    <s v="Bill Payment (Cheque)"/>
    <s v="DEFT"/>
    <s v="No"/>
    <s v="Right Path Advisory"/>
    <m/>
    <s v="1000 Bank - TD 5590128"/>
    <n v="-5424"/>
    <n v="351956.58"/>
  </r>
  <r>
    <x v="17"/>
    <d v="2022-12-21T00:00:00"/>
    <s v="Bill Payment (Cheque)"/>
    <s v="DEFT"/>
    <s v="No"/>
    <s v="Lauren Lobo"/>
    <m/>
    <s v="1000 Bank - TD 5590128"/>
    <n v="-500"/>
    <n v="351456.58"/>
  </r>
  <r>
    <x v="17"/>
    <d v="2022-12-21T00:00:00"/>
    <s v="Bill Payment (Cheque)"/>
    <s v="DEFT"/>
    <s v="No"/>
    <s v="Hub Technology Group"/>
    <m/>
    <s v="1000 Bank - TD 5590128"/>
    <n v="-1822.9"/>
    <n v="349633.68"/>
  </r>
  <r>
    <x v="17"/>
    <d v="2022-12-21T00:00:00"/>
    <s v="Bill Payment (Cheque)"/>
    <s v="DEFT"/>
    <s v="No"/>
    <s v="Black Oak Ventures Ltd"/>
    <m/>
    <s v="1000 Bank - TD 5590128"/>
    <n v="-8687.44"/>
    <n v="340946.24"/>
  </r>
  <r>
    <x v="17"/>
    <d v="2022-12-24T00:00:00"/>
    <s v="Bill"/>
    <n v="34"/>
    <s v="No"/>
    <s v="NOBSCO INC."/>
    <s v="1 Vertical video collaboration for Psymood + Content delivered"/>
    <s v="5104 Influencers Payment"/>
    <n v="904"/>
    <n v="341850.24"/>
  </r>
  <r>
    <x v="17"/>
    <d v="2022-12-27T00:00:00"/>
    <s v="Bill"/>
    <s v="BRY1715"/>
    <s v="No"/>
    <s v="Brainy Yack Internet Solutions"/>
    <s v="BrainyYack (Analytics) - Dec 6th - Dec 20th, 2022"/>
    <s v="6007 Professional Fees:Business Development &amp; Implementation"/>
    <n v="5367.5"/>
    <n v="347217.74"/>
  </r>
  <r>
    <x v="17"/>
    <d v="2022-12-30T00:00:00"/>
    <s v="Bill Payment (Cheque)"/>
    <s v="Direct Debit"/>
    <s v="No"/>
    <s v="ADP Canada"/>
    <m/>
    <s v="1000 Bank - TD 5590128"/>
    <n v="-28998.53"/>
    <n v="318219.21000000002"/>
  </r>
  <r>
    <x v="17"/>
    <d v="2022-12-31T00:00:00"/>
    <s v="Bill"/>
    <s v="Dec 31, 2022"/>
    <s v="No"/>
    <s v="ADP Canada"/>
    <s v="Dec 31, 2022 Payroll"/>
    <s v="-Split-"/>
    <n v="28998.53"/>
    <n v="347217.74"/>
  </r>
  <r>
    <x v="17"/>
    <d v="2023-01-01T00:00:00"/>
    <s v="Bill"/>
    <s v="AR53653"/>
    <s v="No"/>
    <s v="Hub Technology Group"/>
    <s v="IT Services - January 2023"/>
    <s v="6506 IT System Services"/>
    <n v="73.52"/>
    <n v="347291.26"/>
  </r>
  <r>
    <x v="17"/>
    <d v="2023-01-01T00:00:00"/>
    <s v="Bill"/>
    <s v="AR53654"/>
    <s v="No"/>
    <s v="Hub Technology Group"/>
    <s v="IT Services - January 2023 (Premium Gold Support)"/>
    <s v="6506 IT System Services"/>
    <n v="2444.19"/>
    <n v="349735.45"/>
  </r>
  <r>
    <x v="17"/>
    <d v="2023-01-09T00:00:00"/>
    <s v="Bill Payment (Cheque)"/>
    <s v="Direct"/>
    <s v="No"/>
    <s v="NOBSCO INC."/>
    <m/>
    <s v="1000 Bank - TD 5590128"/>
    <n v="-904"/>
    <n v="348831.45"/>
  </r>
  <r>
    <x v="17"/>
    <d v="2023-01-12T00:00:00"/>
    <s v="Bill"/>
    <n v="613"/>
    <s v="No"/>
    <s v="Foundation Markets Inc"/>
    <s v="Share issuance cost for private placement tranche 4"/>
    <s v="3010 Share Issuance Cost"/>
    <n v="4000"/>
    <n v="352831.45"/>
  </r>
  <r>
    <x v="17"/>
    <d v="2023-01-13T00:00:00"/>
    <s v="Bill Payment (Cheque)"/>
    <s v="Direct"/>
    <s v="No"/>
    <s v="ADP Canada"/>
    <m/>
    <s v="1000 Bank - TD 5590128"/>
    <n v="-34361.699999999997"/>
    <n v="318469.75"/>
  </r>
  <r>
    <x v="17"/>
    <d v="2023-01-15T00:00:00"/>
    <s v="Bill"/>
    <s v="Jan 15, 2023"/>
    <s v="No"/>
    <s v="ADP Canada"/>
    <s v="Jan 15, 2023 Payroll"/>
    <s v="-Split-"/>
    <n v="34361.699999999997"/>
    <n v="352831.45"/>
  </r>
  <r>
    <x v="17"/>
    <d v="2023-01-16T00:00:00"/>
    <s v="Bill"/>
    <s v="BRY1728"/>
    <s v="No"/>
    <s v="Brainy Yack Internet Solutions"/>
    <s v="BrainyYack (Analytics) - Jan 3 - 17, 2023"/>
    <s v="6007 Professional Fees:Business Development &amp; Implementation"/>
    <n v="5367.5"/>
    <n v="358198.95"/>
  </r>
  <r>
    <x v="17"/>
    <d v="2023-01-17T00:00:00"/>
    <s v="Bill"/>
    <s v="RPA1097"/>
    <s v="No"/>
    <s v="Right Path Advisory"/>
    <s v="Services from December 14 to January 16, 2022"/>
    <s v="6003 Professional Fees:Business Consulting"/>
    <n v="5424"/>
    <n v="363622.95"/>
  </r>
  <r>
    <x v="17"/>
    <d v="2023-01-23T00:00:00"/>
    <s v="Bill"/>
    <n v="22300667"/>
    <s v="No"/>
    <s v="Fogler, Rubinoff LLP"/>
    <s v="Professional services rendered for the period of Aug 29, 2022 to Jan 13, 2023"/>
    <s v="-Split-"/>
    <n v="11150.13"/>
    <n v="374773.08"/>
  </r>
  <r>
    <x v="17"/>
    <d v="2023-01-24T00:00:00"/>
    <s v="Bill"/>
    <s v="E77131EC-0003"/>
    <s v="No"/>
    <s v="Kat Lourenco"/>
    <s v="Key Messaging Guide - 50% Balance"/>
    <s v="6100 Marketing/Advertising"/>
    <n v="847.5"/>
    <n v="375620.58"/>
  </r>
  <r>
    <x v="17"/>
    <d v="2023-01-25T00:00:00"/>
    <s v="Bill Payment (Cheque)"/>
    <s v="Direct"/>
    <s v="No"/>
    <s v="Kaiser &amp; Partners"/>
    <m/>
    <s v="1000 Bank - TD 5590128"/>
    <n v="-3390"/>
    <n v="372230.58"/>
  </r>
  <r>
    <x v="17"/>
    <d v="2023-01-25T00:00:00"/>
    <s v="Bill"/>
    <n v="1005"/>
    <s v="No"/>
    <s v="Branson Corporate Services Ltd."/>
    <s v="CFO, Controllership and Bookkeeping services January 2023"/>
    <s v="-Split-"/>
    <n v="8757.5"/>
    <n v="380988.08"/>
  </r>
  <r>
    <x v="17"/>
    <d v="2023-01-26T00:00:00"/>
    <s v="Bill"/>
    <s v="Jan 2023"/>
    <s v="No"/>
    <s v="Lauren Lobo"/>
    <s v="Outreach Coordinator - Compensation January 2023"/>
    <s v="6101 Marketing/Advertising:Outreach Coordinator Compensation"/>
    <n v="500"/>
    <n v="381488.08"/>
  </r>
  <r>
    <x v="17"/>
    <d v="2023-01-30T00:00:00"/>
    <s v="Bill Payment (Cheque)"/>
    <s v="Direct"/>
    <s v="No"/>
    <s v="Right Path Advisory"/>
    <m/>
    <s v="1000 Bank - TD 5590128"/>
    <n v="-5424"/>
    <n v="376064.08"/>
  </r>
  <r>
    <x v="17"/>
    <d v="2023-01-30T00:00:00"/>
    <s v="Bill Payment (Cheque)"/>
    <s v="Direct"/>
    <s v="No"/>
    <s v="Brainy Yack Internet Solutions"/>
    <m/>
    <s v="1000 Bank - TD 5590128"/>
    <n v="-11271.75"/>
    <n v="364792.33"/>
  </r>
  <r>
    <x v="17"/>
    <d v="2023-01-30T00:00:00"/>
    <s v="Bill Payment (Cheque)"/>
    <s v="Direct"/>
    <s v="No"/>
    <s v="Lauren Lobo"/>
    <m/>
    <s v="1000 Bank - TD 5590128"/>
    <n v="-500"/>
    <n v="364292.33"/>
  </r>
  <r>
    <x v="17"/>
    <d v="2023-01-30T00:00:00"/>
    <s v="Bill Payment (Cheque)"/>
    <s v="Direct"/>
    <s v="No"/>
    <s v="Kat Lourenco"/>
    <m/>
    <s v="1000 Bank - TD 5590128"/>
    <n v="-847.5"/>
    <n v="363444.83"/>
  </r>
  <r>
    <x v="17"/>
    <d v="2023-01-31T00:00:00"/>
    <s v="Bill Payment (Cheque)"/>
    <s v="Direct"/>
    <s v="No"/>
    <s v="ADP Canada"/>
    <m/>
    <s v="1000 Bank - TD 5590128"/>
    <n v="-31344.12"/>
    <n v="332100.71000000002"/>
  </r>
  <r>
    <x v="17"/>
    <d v="2023-01-31T00:00:00"/>
    <s v="Bill"/>
    <s v="Jan 31, 2023"/>
    <s v="No"/>
    <s v="ADP Canada"/>
    <s v="Jan 31, 2023 Payroll"/>
    <s v="-Split-"/>
    <n v="31344.12"/>
    <n v="363444.83"/>
  </r>
  <r>
    <x v="17"/>
    <d v="2023-01-31T00:00:00"/>
    <s v="Bill"/>
    <s v="BRY1737"/>
    <s v="No"/>
    <s v="Brainy Yack Internet Solutions"/>
    <s v="BrainyYack (Analytics) - Jan 17 - 31, 2023"/>
    <s v="6007 Professional Fees:Business Development &amp; Implementation"/>
    <n v="5367.5"/>
    <n v="368812.33"/>
  </r>
  <r>
    <x v="17"/>
    <d v="2023-02-01T00:00:00"/>
    <s v="Bill"/>
    <s v="AR54904"/>
    <s v="No"/>
    <s v="Hub Technology Group"/>
    <s v="IT Services - February 2023 (Licensing Taif Ahmed)"/>
    <s v="6506 IT System Services"/>
    <n v="151.53"/>
    <n v="368963.86"/>
  </r>
  <r>
    <x v="17"/>
    <d v="2023-02-01T00:00:00"/>
    <s v="Bill"/>
    <s v="AR54892"/>
    <s v="No"/>
    <s v="Hub Technology Group"/>
    <s v="IT Services - February 2023"/>
    <s v="6506 IT System Services"/>
    <n v="2473.29"/>
    <n v="371437.15"/>
  </r>
  <r>
    <x v="17"/>
    <d v="2023-02-01T00:00:00"/>
    <s v="Bill"/>
    <s v="AR54891"/>
    <s v="No"/>
    <s v="Hub Technology Group"/>
    <s v="IT Services - February 2023"/>
    <s v="6506 IT System Services"/>
    <n v="73.52"/>
    <n v="371510.67"/>
  </r>
  <r>
    <x v="17"/>
    <d v="2023-02-01T00:00:00"/>
    <s v="Bill Payment (Cheque)"/>
    <n v="122"/>
    <s v="No"/>
    <s v="Branson Corporate Services Ltd."/>
    <m/>
    <s v="1000 Bank - TD 5590128"/>
    <n v="-8503.43"/>
    <n v="363007.24"/>
  </r>
  <r>
    <x v="17"/>
    <d v="2023-02-01T00:00:00"/>
    <s v="Bill Payment (Cheque)"/>
    <s v="Direct"/>
    <s v="No"/>
    <s v="Hub Technology Group"/>
    <m/>
    <s v="1000 Bank - TD 5590128"/>
    <n v="-4365.3999999999996"/>
    <n v="358641.84"/>
  </r>
  <r>
    <x v="17"/>
    <d v="2023-02-03T00:00:00"/>
    <s v="Bill"/>
    <n v="211"/>
    <s v="No"/>
    <s v="Black Oak Ventures Ltd"/>
    <s v="Consulting Services for January 2023"/>
    <s v="6003 Professional Fees:Business Consulting"/>
    <n v="7107.7"/>
    <n v="365749.54"/>
  </r>
  <r>
    <x v="17"/>
    <d v="2023-02-09T00:00:00"/>
    <s v="Bill"/>
    <s v="RPA1099"/>
    <s v="No"/>
    <s v="Right Path Advisory"/>
    <s v="Services from January 17 to Feb 8, 2023"/>
    <s v="6003 Professional Fees:Business Consulting"/>
    <n v="5424"/>
    <n v="371173.54"/>
  </r>
  <r>
    <x v="17"/>
    <d v="2023-02-13T00:00:00"/>
    <s v="Bill"/>
    <s v="BRY1749"/>
    <s v="No"/>
    <s v="Brainy Yack Internet Solutions"/>
    <s v="BrainyYack (Analytics) - Feb 01 - 14, 2023"/>
    <s v="6007 Professional Fees:Business Development &amp; Implementation"/>
    <n v="5367.5"/>
    <n v="376541.04"/>
  </r>
  <r>
    <x v="17"/>
    <d v="2023-02-13T00:00:00"/>
    <s v="Bill"/>
    <n v="22301692"/>
    <s v="No"/>
    <s v="Fogler, Rubinoff LLP"/>
    <s v="Outside Director Liability Insurance"/>
    <s v="-Split-"/>
    <n v="1840.28"/>
    <n v="378381.32"/>
  </r>
  <r>
    <x v="17"/>
    <d v="2023-02-13T00:00:00"/>
    <s v="Bill Payment (Cheque)"/>
    <s v="Direct"/>
    <s v="No"/>
    <s v="ADP Canada"/>
    <m/>
    <s v="1000 Bank - TD 5590128"/>
    <n v="-31327.53"/>
    <n v="347053.79"/>
  </r>
  <r>
    <x v="17"/>
    <d v="2023-02-14T00:00:00"/>
    <s v="Bill Payment (Cheque)"/>
    <s v="Direct"/>
    <s v="No"/>
    <s v="Black Oak Ventures Ltd"/>
    <m/>
    <s v="1000 Bank - TD 5590128"/>
    <n v="-7107.7"/>
    <n v="339946.09"/>
  </r>
  <r>
    <x v="17"/>
    <d v="2023-02-15T00:00:00"/>
    <s v="Bill"/>
    <s v="Feb 15, 2023 Payroll"/>
    <s v="No"/>
    <s v="ADP Canada"/>
    <s v="Feb 15, 2023 Payroll"/>
    <s v="-Split-"/>
    <n v="31327.53"/>
    <n v="371273.62"/>
  </r>
  <r>
    <x v="17"/>
    <d v="2023-02-15T00:00:00"/>
    <s v="Bill Payment (Cheque)"/>
    <s v="Direct"/>
    <s v="No"/>
    <s v="Hub Technology Group"/>
    <m/>
    <s v="1000 Bank - TD 5590128"/>
    <n v="-2517.71"/>
    <n v="368755.91"/>
  </r>
  <r>
    <x v="17"/>
    <d v="2023-02-15T00:00:00"/>
    <s v="Bill Payment (Cheque)"/>
    <s v="Direct"/>
    <s v="No"/>
    <s v="Right Path Advisory"/>
    <m/>
    <s v="1000 Bank - TD 5590128"/>
    <n v="-5424"/>
    <n v="363331.91"/>
  </r>
  <r>
    <x v="17"/>
    <d v="2023-02-15T00:00:00"/>
    <s v="Bill Payment (Cheque)"/>
    <s v="Direct"/>
    <s v="No"/>
    <s v="Brainy Yack Internet Solutions"/>
    <m/>
    <s v="1000 Bank - TD 5590128"/>
    <n v="-3757.25"/>
    <n v="359574.66"/>
  </r>
  <r>
    <x v="17"/>
    <d v="2023-02-16T00:00:00"/>
    <s v="Bill Payment (Cheque)"/>
    <n v="123"/>
    <s v="No"/>
    <s v="Branson Corporate Services Ltd."/>
    <m/>
    <s v="1000 Bank - TD 5590128"/>
    <n v="-8475"/>
    <n v="351099.66"/>
  </r>
  <r>
    <x v="17"/>
    <d v="2023-02-21T00:00:00"/>
    <s v="Bill"/>
    <s v="ER Feb 23"/>
    <s v="No"/>
    <s v="FMI Capital Advisory Inc"/>
    <s v="Expense Reports February 2023"/>
    <s v="-Split-"/>
    <n v="475.31"/>
    <n v="351574.97"/>
  </r>
  <r>
    <x v="17"/>
    <d v="2023-02-21T00:00:00"/>
    <s v="Bill"/>
    <n v="1023"/>
    <s v="No"/>
    <s v="Branson Corporate Services Ltd."/>
    <s v="CFO, Controllership and Bookkeeping services February 2023"/>
    <s v="6001 Professional Fees:Accounting &amp; Incoming Tax Preparation"/>
    <n v="8475"/>
    <n v="360049.97"/>
  </r>
  <r>
    <x v="17"/>
    <d v="2023-02-28T00:00:00"/>
    <s v="Bill"/>
    <s v="Feb 28, 2023"/>
    <s v="No"/>
    <s v="ADP Canada"/>
    <s v="Feb 28, 2023 Payroll"/>
    <s v="-Split-"/>
    <n v="32609.98"/>
    <n v="392659.95"/>
  </r>
  <r>
    <x v="17"/>
    <d v="2023-02-28T00:00:00"/>
    <s v="Bill Payment (Cheque)"/>
    <s v="Direct"/>
    <s v="No"/>
    <s v="ADP Canada"/>
    <m/>
    <s v="1000 Bank - TD 5590128"/>
    <n v="-32609.98"/>
    <n v="360049.97"/>
  </r>
  <r>
    <x v="17"/>
    <d v="2023-02-28T00:00:00"/>
    <s v="Bill"/>
    <s v="BRY1780"/>
    <s v="No"/>
    <s v="Brainy Yack Internet Solutions"/>
    <s v="BrainyYack (Analytics) -  Sprint 36 - Feb 14 - 28, 2023"/>
    <s v="6007 Professional Fees:Business Development &amp; Implementation"/>
    <n v="5367.5"/>
    <n v="365417.47"/>
  </r>
  <r>
    <x v="17"/>
    <d v="2023-02-28T00:00:00"/>
    <s v="Bill"/>
    <s v="Feb 2023"/>
    <s v="No"/>
    <s v="Lauren Lobo"/>
    <s v="Outreach Coordinator - Compensation February 2023"/>
    <s v="6101 Marketing/Advertising:Outreach Coordinator Compensation"/>
    <n v="500"/>
    <n v="365917.47"/>
  </r>
  <r>
    <x v="17"/>
    <d v="2023-03-01T00:00:00"/>
    <s v="Bill Payment (Cheque)"/>
    <s v="Direct"/>
    <s v="No"/>
    <s v="2763168 Ontario Inc."/>
    <m/>
    <s v="1000 Bank - TD 5590128"/>
    <n v="-5650"/>
    <n v="360267.47"/>
  </r>
  <r>
    <x v="17"/>
    <d v="2023-03-01T00:00:00"/>
    <s v="Journal Entry"/>
    <n v="1443"/>
    <s v="No"/>
    <m/>
    <s v="Write off per Virginia Brailey Instructions - Inv# 220412 Consulting Services (Ian Ashman) -  March 21 to April 10, 2022"/>
    <s v="-Split-"/>
    <n v="-6780"/>
    <n v="353487.47"/>
  </r>
  <r>
    <x v="17"/>
    <d v="2023-03-01T00:00:00"/>
    <s v="Bill"/>
    <n v="1001"/>
    <s v="No"/>
    <s v="2763168 Ontario Inc."/>
    <s v="Professional Services for January 2023"/>
    <s v="6003 Professional Fees:Business Consulting"/>
    <n v="5650"/>
    <n v="359137.47"/>
  </r>
  <r>
    <x v="17"/>
    <d v="2023-03-01T00:00:00"/>
    <s v="Bill"/>
    <s v="AR56117"/>
    <s v="No"/>
    <s v="Hub Technology Group"/>
    <s v="IT Services - March 2023"/>
    <s v="6506 IT System Services"/>
    <n v="73.52"/>
    <n v="359210.99"/>
  </r>
  <r>
    <x v="17"/>
    <d v="2023-03-01T00:00:00"/>
    <s v="Bill"/>
    <s v="AR56118"/>
    <s v="No"/>
    <s v="Hub Technology Group"/>
    <s v="IT Services - March 2023"/>
    <s v="6506 IT System Services"/>
    <n v="2473.29"/>
    <n v="361684.28"/>
  </r>
  <r>
    <x v="17"/>
    <d v="2023-03-01T00:00:00"/>
    <s v="Bill Payment (Cheque)"/>
    <s v="Direct"/>
    <s v="No"/>
    <s v="2848344 Ontario Inc"/>
    <m/>
    <s v="-Split-"/>
    <n v="0"/>
    <n v="361684.28"/>
  </r>
  <r>
    <x v="17"/>
    <d v="2023-03-02T00:00:00"/>
    <s v="Bill"/>
    <s v="RPA1101"/>
    <s v="No"/>
    <s v="Right Path Advisory"/>
    <s v="Services from Feb 9 to 23, 2023"/>
    <s v="6003 Professional Fees:Business Consulting"/>
    <n v="3593.4"/>
    <n v="365277.68"/>
  </r>
  <r>
    <x v="17"/>
    <d v="2023-03-09T00:00:00"/>
    <s v="Bill Payment (Cheque)"/>
    <s v="Direct"/>
    <s v="No"/>
    <s v="Brainy Yack Internet Solutions"/>
    <m/>
    <s v="1000 Bank - TD 5590128"/>
    <n v="-3757.25"/>
    <n v="361520.43"/>
  </r>
  <r>
    <x v="17"/>
    <d v="2023-03-09T00:00:00"/>
    <s v="Bill Payment (Cheque)"/>
    <n v="125"/>
    <s v="No"/>
    <s v="Branson Corporate Services Ltd."/>
    <m/>
    <s v="1000 Bank - TD 5590128"/>
    <n v="-8475"/>
    <n v="353045.43"/>
  </r>
  <r>
    <x v="17"/>
    <d v="2023-03-09T00:00:00"/>
    <s v="Bill Payment (Cheque)"/>
    <n v="126"/>
    <s v="No"/>
    <s v="FMI Capital Advisory Inc"/>
    <m/>
    <s v="1000 Bank - TD 5590128"/>
    <n v="-475.31"/>
    <n v="352570.12"/>
  </r>
  <r>
    <x v="17"/>
    <d v="2023-03-09T00:00:00"/>
    <s v="Bill Payment (Cheque)"/>
    <s v="Direct"/>
    <s v="No"/>
    <s v="Hub Technology Group"/>
    <m/>
    <s v="1000 Bank - TD 5590128"/>
    <n v="-2517.71"/>
    <n v="350052.41"/>
  </r>
  <r>
    <x v="17"/>
    <d v="2023-03-10T00:00:00"/>
    <s v="Bill"/>
    <n v="1002"/>
    <s v="No"/>
    <s v="2763168 Ontario Inc."/>
    <s v="Professional Services for February 2023"/>
    <s v="2600 Accrued Expense"/>
    <n v="8475"/>
    <n v="358527.41"/>
  </r>
  <r>
    <x v="17"/>
    <d v="2023-03-13T00:00:00"/>
    <s v="Bill Payment (Cheque)"/>
    <n v="127"/>
    <s v="No"/>
    <s v="Branson Corporate Services Ltd."/>
    <m/>
    <s v="1000 Bank - TD 5590128"/>
    <n v="-282.5"/>
    <n v="358244.91"/>
  </r>
  <r>
    <x v="17"/>
    <d v="2023-03-14T00:00:00"/>
    <s v="Bill"/>
    <s v="BRY1781"/>
    <s v="No"/>
    <s v="Brainy Yack Internet Solutions"/>
    <s v="BrainyYack (Analytics) -  Sprint 37 - Feb 28 - March 14, 2023"/>
    <s v="6007 Professional Fees:Business Development &amp; Implementation"/>
    <n v="5367.5"/>
    <n v="363612.41"/>
  </r>
  <r>
    <x v="17"/>
    <d v="2023-03-14T00:00:00"/>
    <s v="Bill Payment (Cheque)"/>
    <s v="Direct"/>
    <s v="No"/>
    <s v="2763168 Ontario Inc."/>
    <m/>
    <s v="1000 Bank - TD 5590128"/>
    <n v="-5650"/>
    <n v="357962.41"/>
  </r>
  <r>
    <x v="17"/>
    <d v="2023-03-15T00:00:00"/>
    <s v="Bill"/>
    <s v="Mar 15, 2023 Payroll"/>
    <s v="No"/>
    <s v="ADP Canada"/>
    <s v="Mar 15, 2023 Payroll"/>
    <s v="-Split-"/>
    <n v="33898.22"/>
    <n v="391860.63"/>
  </r>
  <r>
    <x v="17"/>
    <d v="2023-03-15T00:00:00"/>
    <s v="Bill Payment (Cheque)"/>
    <s v="Direct"/>
    <s v="No"/>
    <s v="ADP Canada"/>
    <m/>
    <s v="1000 Bank - TD 5590128"/>
    <n v="-33898.22"/>
    <n v="357962.41"/>
  </r>
  <r>
    <x v="17"/>
    <d v="2023-03-17T00:00:00"/>
    <s v="Bill Payment (Cheque)"/>
    <s v="Direct"/>
    <s v="No"/>
    <s v="Lauren Lobo"/>
    <m/>
    <s v="1000 Bank - TD 5590128"/>
    <n v="-500"/>
    <n v="357462.41"/>
  </r>
  <r>
    <x v="17"/>
    <d v="2023-03-20T00:00:00"/>
    <s v="Bill"/>
    <n v="1045"/>
    <s v="No"/>
    <s v="Branson Corporate Services Ltd."/>
    <s v="CFO, Controllership and Bookkeeping services March 2023"/>
    <s v="-Split-"/>
    <n v="8898.75"/>
    <n v="366361.16"/>
  </r>
  <r>
    <x v="17"/>
    <d v="2023-03-28T00:00:00"/>
    <s v="Bill"/>
    <n v="212"/>
    <s v="No"/>
    <s v="Black Oak Ventures Ltd"/>
    <s v="Consulting Services for February 2023"/>
    <s v="6003 Professional Fees:Business Consulting"/>
    <n v="4521.5600000000004"/>
    <n v="370882.72"/>
  </r>
  <r>
    <x v="17"/>
    <d v="2023-03-29T00:00:00"/>
    <s v="Bill"/>
    <s v="BRY1783"/>
    <s v="No"/>
    <s v="Brainy Yack Internet Solutions"/>
    <s v="BrainyYack (Analytics) -  Sprint 38 - Mar 14 - 28, 2023"/>
    <s v="6007 Professional Fees:Business Development &amp; Implementation"/>
    <n v="5367.5"/>
    <n v="376250.22"/>
  </r>
  <r>
    <x v="17"/>
    <d v="2023-03-30T00:00:00"/>
    <s v="Bill Payment (Cheque)"/>
    <s v="Direct"/>
    <s v="No"/>
    <s v="Black Oak Ventures Ltd"/>
    <m/>
    <s v="1000 Bank - TD 5590128"/>
    <n v="-4521.5600000000004"/>
    <n v="371728.66"/>
  </r>
  <r>
    <x v="17"/>
    <d v="2023-03-31T00:00:00"/>
    <s v="Bill"/>
    <s v="Mar 31, 2023"/>
    <s v="No"/>
    <s v="ADP Canada"/>
    <s v="Mar 31, 2023 Payroll"/>
    <s v="-Split-"/>
    <n v="39120.19"/>
    <n v="410848.85"/>
  </r>
  <r>
    <x v="17"/>
    <d v="2023-03-31T00:00:00"/>
    <s v="Bill"/>
    <n v="6882"/>
    <s v="No"/>
    <s v="Anne Marie Frauts Professional Corporation"/>
    <s v="Professional services rendered for one-time legal counsel on employee restructuring."/>
    <s v="6002 Professional Fees:Legal"/>
    <n v="1107.4000000000001"/>
    <n v="411956.25"/>
  </r>
  <r>
    <x v="17"/>
    <d v="2023-03-31T00:00:00"/>
    <s v="Bill Payment (Cheque)"/>
    <s v="Direct"/>
    <s v="No"/>
    <s v="ADP Canada"/>
    <m/>
    <s v="1000 Bank - TD 5590128"/>
    <n v="-39120.19"/>
    <n v="372836.06"/>
  </r>
  <r>
    <x v="17"/>
    <d v="2023-03-31T00:00:00"/>
    <s v="Bill"/>
    <s v="D2F126A30176"/>
    <s v="No"/>
    <s v="Reveur Marketing Inc"/>
    <s v="Influencer Campaign List Generation &amp; Outreach"/>
    <s v="6005 Professional Fees:Marketing Consulting"/>
    <n v="1040"/>
    <n v="373876.06"/>
  </r>
  <r>
    <x v="18"/>
    <d v="2022-04-01T00:00:00"/>
    <s v="Bill"/>
    <s v="22-3  Rev"/>
    <s v="No"/>
    <s v="CBW Associates (USD)"/>
    <s v="Executive Coaching per agreement - Jan to March 2022 at $800 USD per/month @ 1.2470 (Invoice issued on March 30, 2022)"/>
    <s v="-Split-"/>
    <n v="2400"/>
    <n v="71214.5"/>
  </r>
  <r>
    <x v="18"/>
    <d v="2022-04-01T00:00:00"/>
    <s v="Bill Payment (Cheque)"/>
    <s v="Debit"/>
    <s v="No"/>
    <s v="Cesar A Lopez Lugo (USD)"/>
    <m/>
    <s v="-Split-"/>
    <n v="0"/>
    <n v="71214.5"/>
  </r>
  <r>
    <x v="18"/>
    <d v="2022-04-01T00:00:00"/>
    <s v="Journal Entry"/>
    <n v="1139"/>
    <s v="No"/>
    <m/>
    <s v="Payment - Cesar Lopez Inv. # 203"/>
    <s v="-Split-"/>
    <n v="-8333"/>
    <n v="62881.5"/>
  </r>
  <r>
    <x v="18"/>
    <d v="2022-04-05T00:00:00"/>
    <s v="Bill"/>
    <s v="INV181605"/>
    <s v="No"/>
    <s v="KnowBe4, Inc  (USD)"/>
    <s v="KnowBe4 Security Awareness Training Subscriptions $1,830 USD @ 1.2490"/>
    <s v="-Split-"/>
    <n v="1830"/>
    <n v="64711.5"/>
  </r>
  <r>
    <x v="18"/>
    <d v="2022-04-12T00:00:00"/>
    <s v="Journal Entry"/>
    <n v="1155"/>
    <s v="No"/>
    <m/>
    <s v="Payment - Ellenoff Grossman Sch Stm # 399558 &amp; 402589"/>
    <s v="-Split-"/>
    <n v="-20962"/>
    <n v="43749.5"/>
  </r>
  <r>
    <x v="18"/>
    <d v="2022-04-12T00:00:00"/>
    <s v="Bill Payment (Cheque)"/>
    <s v="Debit"/>
    <s v="No"/>
    <s v="Ellenoff Grossman &amp; Schole LLP (USD)"/>
    <m/>
    <s v="-Split-"/>
    <n v="0"/>
    <n v="43749.5"/>
  </r>
  <r>
    <x v="18"/>
    <d v="2022-04-13T00:00:00"/>
    <s v="Bill Payment (Cheque)"/>
    <s v="Debit"/>
    <s v="No"/>
    <s v="Stepwise Sp. z o.o. (USD)"/>
    <m/>
    <s v="-Split-"/>
    <n v="0"/>
    <n v="43749.5"/>
  </r>
  <r>
    <x v="18"/>
    <d v="2022-04-13T00:00:00"/>
    <s v="Journal Entry"/>
    <n v="1156"/>
    <s v="No"/>
    <m/>
    <s v="Payment - Stepwise Sp Zoo Inv# 10-03-2022 (50% of the total)"/>
    <s v="-Split-"/>
    <n v="-11340"/>
    <n v="32409.5"/>
  </r>
  <r>
    <x v="18"/>
    <d v="2022-04-14T00:00:00"/>
    <s v="Bill Payment (Cheque)"/>
    <s v="Direct"/>
    <s v="No"/>
    <s v="Stepwise Sp. z o.o. (USD)"/>
    <m/>
    <s v="-Split-"/>
    <n v="0"/>
    <n v="32409.5"/>
  </r>
  <r>
    <x v="18"/>
    <d v="2022-04-14T00:00:00"/>
    <s v="Journal Entry"/>
    <n v="1158"/>
    <s v="No"/>
    <m/>
    <s v="Payment - Stepwise Sp Zoo Inv# 10-03-2022 (Second half)"/>
    <s v="-Split-"/>
    <n v="-11340"/>
    <n v="21069.5"/>
  </r>
  <r>
    <x v="18"/>
    <d v="2022-04-20T00:00:00"/>
    <s v="Bill"/>
    <n v="204"/>
    <s v="No"/>
    <s v="Cesar A Lopez Lugo (USD)"/>
    <s v="Consulting for April 2022"/>
    <s v="-Split-"/>
    <n v="8333"/>
    <n v="29402.5"/>
  </r>
  <r>
    <x v="18"/>
    <d v="2022-04-28T00:00:00"/>
    <s v="Bill Payment (Cheque)"/>
    <s v="WIRE"/>
    <s v="No"/>
    <s v="Cesar A Lopez Lugo (USD)"/>
    <m/>
    <s v="-Split-"/>
    <n v="0"/>
    <n v="29402.5"/>
  </r>
  <r>
    <x v="18"/>
    <d v="2022-04-28T00:00:00"/>
    <s v="Journal Entry"/>
    <n v="1163"/>
    <s v="No"/>
    <m/>
    <s v="Payment - Cesar Lopez Inv. # 204"/>
    <s v="-Split-"/>
    <n v="-8333"/>
    <n v="21069.5"/>
  </r>
  <r>
    <x v="18"/>
    <d v="2022-04-30T00:00:00"/>
    <s v="Bill"/>
    <s v="8/04/2022"/>
    <s v="No"/>
    <s v="Stepwise Sp. z o.o. (USD)"/>
    <s v="Development services (Create charte widget for Reach, Code review, etc) - FX $30,540 USD @ 1.2895"/>
    <s v="-Split-"/>
    <n v="30540"/>
    <n v="51609.5"/>
  </r>
  <r>
    <x v="18"/>
    <d v="2022-05-05T00:00:00"/>
    <s v="Bill Payment (Cheque)"/>
    <s v="Direct"/>
    <s v="No"/>
    <s v="KnowBe4, Inc  (USD)"/>
    <m/>
    <s v="-Split-"/>
    <n v="0"/>
    <n v="51609.5"/>
  </r>
  <r>
    <x v="18"/>
    <d v="2022-05-05T00:00:00"/>
    <s v="Bill Payment (Cheque)"/>
    <s v="Direct"/>
    <s v="No"/>
    <s v="Ellenoff Grossman &amp; Schole LLP (USD)"/>
    <m/>
    <s v="-Split-"/>
    <n v="0"/>
    <n v="51609.5"/>
  </r>
  <r>
    <x v="18"/>
    <d v="2022-05-05T00:00:00"/>
    <s v="Bill Payment (Cheque)"/>
    <s v="Direct"/>
    <s v="No"/>
    <s v="KnowBe4, Inc  (USD)"/>
    <m/>
    <s v="-Split-"/>
    <n v="0"/>
    <n v="51609.5"/>
  </r>
  <r>
    <x v="18"/>
    <d v="2022-05-05T00:00:00"/>
    <s v="Cheque Expense"/>
    <s v="WIRE"/>
    <s v="No"/>
    <s v="Ellenoff Grossman &amp; Schole LLP (USD)"/>
    <s v="Ellenoff Grossman Schole Inv# 407088 &amp; 408263"/>
    <s v="1000 Bank - TD 5590128"/>
    <n v="-16839"/>
    <n v="34770.5"/>
  </r>
  <r>
    <x v="18"/>
    <d v="2022-05-05T00:00:00"/>
    <s v="Cheque Expense"/>
    <s v="WIRE"/>
    <s v="No"/>
    <s v="KnowBe4, Inc  (USD)"/>
    <s v="KnowBe4 Inc Inv. # INV181605"/>
    <s v="1000 Bank - TD 5590128"/>
    <n v="-1830"/>
    <n v="32940.5"/>
  </r>
  <r>
    <x v="18"/>
    <d v="2022-05-05T00:00:00"/>
    <s v="Bill Payment (Cheque)"/>
    <s v="Direct"/>
    <s v="No"/>
    <s v="Ellenoff Grossman &amp; Schole LLP (USD)"/>
    <m/>
    <s v="-Split-"/>
    <n v="0"/>
    <n v="32940.5"/>
  </r>
  <r>
    <x v="18"/>
    <d v="2022-05-25T00:00:00"/>
    <s v="Bill Payment (Cheque)"/>
    <s v="Direct"/>
    <s v="No"/>
    <s v="Ellenoff Grossman &amp; Schole LLP (USD)"/>
    <m/>
    <s v="-Split-"/>
    <n v="0"/>
    <n v="32940.5"/>
  </r>
  <r>
    <x v="18"/>
    <d v="2022-05-25T00:00:00"/>
    <s v="Journal Entry"/>
    <n v="1168"/>
    <s v="No"/>
    <m/>
    <s v="Ellenoff Grossman &amp; Schole LLP - Outstanding balance (Entry to resolve the mistake)"/>
    <s v="-Split-"/>
    <n v="-0.5"/>
    <n v="32940"/>
  </r>
  <r>
    <x v="18"/>
    <d v="2022-05-25T00:00:00"/>
    <s v="Bill"/>
    <n v="205"/>
    <s v="No"/>
    <s v="Cesar A Lopez Lugo (USD)"/>
    <s v="Consulting for May 2022"/>
    <s v="-Split-"/>
    <n v="8333"/>
    <n v="41273"/>
  </r>
  <r>
    <x v="18"/>
    <d v="2022-05-30T00:00:00"/>
    <s v="Bill Payment (Cheque)"/>
    <s v="EFT"/>
    <s v="No"/>
    <s v="Cesar A Lopez Lugo (USD)"/>
    <m/>
    <s v="1040 Bank – TD 7440864 (USD)"/>
    <n v="-8333"/>
    <n v="32940"/>
  </r>
  <r>
    <x v="18"/>
    <d v="2022-05-31T00:00:00"/>
    <s v="Bill"/>
    <s v="4/05/2022"/>
    <s v="No"/>
    <s v="Stepwise Sp. z o.o. (USD)"/>
    <s v="Development services (Code review, update channels, etc) - FX $37,680 USD @ 1.2648"/>
    <s v="-Split-"/>
    <n v="37680"/>
    <n v="70620"/>
  </r>
  <r>
    <x v="18"/>
    <d v="2022-05-31T00:00:00"/>
    <s v="Bill"/>
    <s v="22-5"/>
    <s v="No"/>
    <s v="CBW Associates (USD)"/>
    <s v="Executive Coaching per agreement - April and May 2022 at $800 USD per/month"/>
    <s v="-Split-"/>
    <n v="1600"/>
    <n v="72220"/>
  </r>
  <r>
    <x v="18"/>
    <d v="2022-06-09T00:00:00"/>
    <s v="Bill Payment (Cheque)"/>
    <s v="EFT"/>
    <s v="No"/>
    <s v="Stepwise Sp. z o.o. (USD)"/>
    <m/>
    <s v="-Split-"/>
    <n v="0"/>
    <n v="72220"/>
  </r>
  <r>
    <x v="18"/>
    <d v="2022-06-09T00:00:00"/>
    <s v="Cheque Expense"/>
    <s v="EFT"/>
    <s v="No"/>
    <s v="Stepwise Sp. z o.o. (USD)"/>
    <s v="Payment First Half - Stepwise Inv# 8-04-2022"/>
    <s v="1000 Bank - TD 5590128"/>
    <n v="-15270"/>
    <n v="56950"/>
  </r>
  <r>
    <x v="18"/>
    <d v="2022-06-09T00:00:00"/>
    <s v="Bill Payment (Cheque)"/>
    <s v="EFT"/>
    <s v="No"/>
    <s v="Stepwise Sp. z o.o. (USD)"/>
    <m/>
    <s v="-Split-"/>
    <n v="0"/>
    <n v="56950"/>
  </r>
  <r>
    <x v="18"/>
    <d v="2022-06-10T00:00:00"/>
    <s v="Bill"/>
    <n v="9098"/>
    <s v="No"/>
    <s v="PowerProfile LLC (USD)"/>
    <s v="Design/ Layout &amp; Background files and custom illustration - 20 hrs @ 125 usd ea - $2,500 USD @ 1.2777"/>
    <s v="-Split-"/>
    <n v="2500"/>
    <n v="59450"/>
  </r>
  <r>
    <x v="18"/>
    <d v="2022-06-16T00:00:00"/>
    <s v="Bill Payment (Cheque)"/>
    <s v="EFT"/>
    <s v="No"/>
    <s v="Stepwise Sp. z o.o. (USD)"/>
    <m/>
    <s v="-Split-"/>
    <n v="0"/>
    <n v="59450"/>
  </r>
  <r>
    <x v="18"/>
    <d v="2022-06-16T00:00:00"/>
    <s v="Cheque Expense"/>
    <s v="EFT"/>
    <s v="No"/>
    <s v="Stepwise Sp. z o.o. (USD)"/>
    <s v="Payment Second Half - Stepwise Inv# 8-04-2022"/>
    <s v="1000 Bank - TD 5590128"/>
    <n v="-15270"/>
    <n v="44180"/>
  </r>
  <r>
    <x v="18"/>
    <d v="2022-06-21T00:00:00"/>
    <s v="Bill"/>
    <n v="206"/>
    <s v="No"/>
    <s v="Cesar A Lopez Lugo (USD)"/>
    <s v="Consulting for Half  month June 2022"/>
    <s v="-Split-"/>
    <n v="4166.5"/>
    <n v="48346.5"/>
  </r>
  <r>
    <x v="18"/>
    <d v="2022-06-24T00:00:00"/>
    <s v="Bill Payment (Cheque)"/>
    <s v="EFT"/>
    <s v="No"/>
    <s v="Cesar A Lopez Lugo (USD)"/>
    <m/>
    <s v="-Split-"/>
    <n v="0"/>
    <n v="48346.5"/>
  </r>
  <r>
    <x v="18"/>
    <d v="2022-06-24T00:00:00"/>
    <s v="Cheque Expense"/>
    <s v="EFT"/>
    <s v="No"/>
    <s v="Cesar A Lopez Lugo (USD)"/>
    <s v="Pmt to Inv# 206"/>
    <s v="1000 Bank - TD 5590128"/>
    <n v="-4166.5"/>
    <n v="44180"/>
  </r>
  <r>
    <x v="18"/>
    <d v="2022-06-30T00:00:00"/>
    <s v="Bill"/>
    <s v="22-6"/>
    <s v="No"/>
    <s v="CBW Associates (USD)"/>
    <s v="Executive Coaching per agreement - June 2022 at $800 USD per/month @ 1.2886"/>
    <s v="-Split-"/>
    <n v="800"/>
    <n v="44980"/>
  </r>
  <r>
    <x v="18"/>
    <d v="2022-06-30T00:00:00"/>
    <s v="Bill"/>
    <s v="4/06/2022"/>
    <s v="No"/>
    <s v="Stepwise Sp. z o.o. (USD)"/>
    <s v="Development services (Code review, update channels, etc) - FX $28,185 USD @ 1.2886"/>
    <s v="-Split-"/>
    <n v="28185"/>
    <n v="73165"/>
  </r>
  <r>
    <x v="18"/>
    <d v="2022-07-13T00:00:00"/>
    <s v="Bill Payment (Credit Card)"/>
    <s v="Direct"/>
    <s v="No"/>
    <s v="Husch Blackwell LLP (USD)"/>
    <m/>
    <s v="2060 TD Visa (2012)"/>
    <n v="-6493.76"/>
    <n v="66671.240000000005"/>
  </r>
  <r>
    <x v="18"/>
    <d v="2022-07-13T00:00:00"/>
    <s v="Bill"/>
    <s v="Deposit"/>
    <s v="No"/>
    <s v="Husch Blackwell LLP (USD)"/>
    <s v="Retainer - Legal Services Deposit"/>
    <s v="1340 Prepaid Expenses"/>
    <n v="6493.76"/>
    <n v="73165"/>
  </r>
  <r>
    <x v="18"/>
    <d v="2022-07-14T00:00:00"/>
    <s v="Cheque Expense"/>
    <s v="Direct"/>
    <s v="No"/>
    <s v="Stepwise Sp. z o.o. (USD)"/>
    <s v="Pmt to Inv# 4/05/2022 $32,932.50 @ 1.321 by Fogler"/>
    <s v="1020 Fogler Trust"/>
    <n v="-32932.5"/>
    <n v="40232.5"/>
  </r>
  <r>
    <x v="18"/>
    <d v="2022-07-14T00:00:00"/>
    <s v="Bill Payment (Cheque)"/>
    <s v="Direct"/>
    <s v="No"/>
    <s v="Stepwise Sp. z o.o. (USD)"/>
    <m/>
    <s v="-Split-"/>
    <n v="0"/>
    <n v="40232.5"/>
  </r>
  <r>
    <x v="18"/>
    <d v="2022-08-01T00:00:00"/>
    <s v="Bill"/>
    <s v="22-7"/>
    <s v="No"/>
    <s v="CBW Associates (USD)"/>
    <s v="Executive Coaching per agreement - July 2022"/>
    <s v="6006 Professional Fees:Advisory &amp; Coaching"/>
    <n v="1028.6099999999999"/>
    <n v="41261.11"/>
  </r>
  <r>
    <x v="18"/>
    <d v="2022-08-18T00:00:00"/>
    <s v="Bill"/>
    <n v="3210378"/>
    <s v="No"/>
    <s v="Husch Blackwell LLP (USD)"/>
    <s v="For Professional Services Rendered and Cost Advanced Through July 31, 2022"/>
    <s v="6002 Professional Fees:Legal"/>
    <n v="4419.3599999999997"/>
    <n v="45680.47"/>
  </r>
  <r>
    <x v="18"/>
    <d v="2022-08-18T00:00:00"/>
    <s v="Journal Entry"/>
    <n v="1317"/>
    <s v="No"/>
    <m/>
    <s v="Payment - HuschBlackwell Inv# 3210378"/>
    <s v="-Split-"/>
    <n v="-4419.3599999999997"/>
    <n v="41261.11"/>
  </r>
  <r>
    <x v="18"/>
    <d v="2022-08-18T00:00:00"/>
    <s v="Bill Payment (Cheque)"/>
    <s v="Direct"/>
    <s v="No"/>
    <s v="Husch Blackwell LLP (USD)"/>
    <m/>
    <s v="-Split-"/>
    <n v="0"/>
    <n v="41261.11"/>
  </r>
  <r>
    <x v="18"/>
    <d v="2022-08-29T00:00:00"/>
    <s v="Bill Payment (Cheque)"/>
    <s v="Direct"/>
    <s v="No"/>
    <s v="Stepwise Sp. z o.o. (USD)"/>
    <m/>
    <s v="-Split-"/>
    <n v="0"/>
    <n v="41261.11"/>
  </r>
  <r>
    <x v="18"/>
    <d v="2022-08-29T00:00:00"/>
    <s v="Cheque Expense"/>
    <s v="Direct"/>
    <s v="No"/>
    <s v="Stepwise Sp. z o.o. (USD)"/>
    <s v="Pmt to Inv# 4/05/2022 &amp; 4/06/2022 $32,932.50 @ 1.2904 (July 19) by Fogler"/>
    <s v="1020 Fogler Trust"/>
    <n v="-32932.5"/>
    <n v="8328.61"/>
  </r>
  <r>
    <x v="18"/>
    <d v="2022-08-31T00:00:00"/>
    <s v="Bill"/>
    <s v="22-8"/>
    <s v="No"/>
    <s v="CBW Associates (USD)"/>
    <s v="Executive Coaching per agreement - Aug 2022"/>
    <s v="6006 Professional Fees:Advisory &amp; Coaching"/>
    <n v="1053.06"/>
    <n v="9381.67"/>
  </r>
  <r>
    <x v="18"/>
    <d v="2022-09-28T00:00:00"/>
    <s v="Cheque Expense"/>
    <s v="Debit"/>
    <s v="No"/>
    <s v="PowerProfile LLC (USD)"/>
    <s v="Pmt to Inv# 9098 - $2,5000 USD"/>
    <s v="1000 Bank - TD 5590128"/>
    <n v="-2500"/>
    <n v="6881.67"/>
  </r>
  <r>
    <x v="18"/>
    <d v="2022-09-28T00:00:00"/>
    <s v="Bill Payment (Cheque)"/>
    <s v="Debit"/>
    <s v="No"/>
    <s v="PowerProfile LLC (USD)"/>
    <m/>
    <s v="-Split-"/>
    <n v="0"/>
    <n v="6881.67"/>
  </r>
  <r>
    <x v="18"/>
    <d v="2022-09-30T00:00:00"/>
    <s v="Bill"/>
    <s v="22-9"/>
    <s v="No"/>
    <s v="CBW Associates (USD)"/>
    <s v="Executive Coaching per agreement - Sept 2022"/>
    <s v="6006 Professional Fees:Advisory &amp; Coaching"/>
    <n v="1106.5999999999999"/>
    <n v="7988.27"/>
  </r>
  <r>
    <x v="18"/>
    <d v="2022-10-30T00:00:00"/>
    <s v="Bill"/>
    <s v="22-10"/>
    <s v="No"/>
    <s v="CBW Associates (USD)"/>
    <s v="Executive Coaching per agreement - Oct 2022"/>
    <s v="6006 Professional Fees:Advisory &amp; Coaching"/>
    <n v="1089.3399999999999"/>
    <n v="9077.61"/>
  </r>
  <r>
    <x v="18"/>
    <d v="2022-11-29T00:00:00"/>
    <s v="Bill"/>
    <n v="1"/>
    <s v="No"/>
    <s v="GENR8 Group LLC (USD)"/>
    <s v="First month cash fee as of Nov 15, 2022"/>
    <s v="6003 Professional Fees:Business Consulting"/>
    <n v="6783.34"/>
    <n v="15860.95"/>
  </r>
  <r>
    <x v="18"/>
    <d v="2022-12-02T00:00:00"/>
    <s v="Bill"/>
    <s v="BE202"/>
    <s v="No"/>
    <s v="Bandera SAS (USD)"/>
    <s v="Marketing services (Hosting website)"/>
    <s v="6103 Marketing/Advertising:Advertising &amp; Promotion"/>
    <n v="1113.3800000000001"/>
    <n v="16974.330000000002"/>
  </r>
  <r>
    <x v="18"/>
    <d v="2022-12-06T00:00:00"/>
    <s v="Bill Payment (Cheque)"/>
    <s v="Direct"/>
    <s v="No"/>
    <s v="GENR8 Group LLC (USD)"/>
    <m/>
    <s v="1040 Bank – TD 7440864 (USD)"/>
    <n v="-6783.34"/>
    <n v="10190.99"/>
  </r>
  <r>
    <x v="18"/>
    <d v="2022-12-08T00:00:00"/>
    <s v="Bill Payment (Cheque)"/>
    <s v="Direct"/>
    <s v="No"/>
    <s v="Bandera SAS (USD)"/>
    <m/>
    <s v="1040 Bank – TD 7440864 (USD)"/>
    <n v="-134.96"/>
    <n v="10056.030000000001"/>
  </r>
  <r>
    <x v="18"/>
    <d v="2022-12-13T00:00:00"/>
    <s v="Bill Payment (Cheque)"/>
    <s v="Direct Debit"/>
    <s v="No"/>
    <s v="Bandera SAS (USD)"/>
    <m/>
    <s v="1040 Bank – TD 7440864 (USD)"/>
    <n v="-978.42"/>
    <n v="9077.61"/>
  </r>
  <r>
    <x v="18"/>
    <d v="2022-12-15T00:00:00"/>
    <s v="Bill"/>
    <n v="2"/>
    <s v="No"/>
    <s v="GENR8 Group LLC (USD)"/>
    <s v="Second monthly cash fee as of Dec 15, 2022"/>
    <s v="6003 Professional Fees:Business Consulting"/>
    <n v="6808.7"/>
    <n v="15886.31"/>
  </r>
  <r>
    <x v="18"/>
    <d v="2022-12-30T00:00:00"/>
    <s v="Bill"/>
    <s v="22-12"/>
    <s v="No"/>
    <s v="CBW Associates (USD)"/>
    <s v="Executive Coaching per agreement - Nov &amp; Dec 2022"/>
    <s v="6006 Professional Fees:Advisory &amp; Coaching"/>
    <n v="2171.12"/>
    <n v="18057.43"/>
  </r>
  <r>
    <x v="18"/>
    <d v="2023-01-04T00:00:00"/>
    <s v="Bill"/>
    <s v="INV-233567"/>
    <s v="No"/>
    <s v="Willa Inc (USD)"/>
    <s v="Gen Agency -  TikTok Influencer"/>
    <s v="5104 Influencers Payment"/>
    <n v="2324.09"/>
    <n v="20381.52"/>
  </r>
  <r>
    <x v="18"/>
    <d v="2023-01-15T00:00:00"/>
    <s v="Bill"/>
    <n v="3"/>
    <s v="No"/>
    <s v="GENR8 Group LLC (USD)"/>
    <s v="Current Monthly Fee due as of Jan 15, 2023"/>
    <s v="6003 Professional Fees:Business Consulting"/>
    <n v="6679.63"/>
    <n v="27061.15"/>
  </r>
  <r>
    <x v="18"/>
    <d v="2023-01-17T00:00:00"/>
    <s v="Bill Payment (Cheque)"/>
    <s v="Direct"/>
    <s v="No"/>
    <s v="GENR8 Group LLC (USD)"/>
    <m/>
    <s v="1040 Bank – TD 7440864 (USD)"/>
    <n v="-6808.7"/>
    <n v="20252.45"/>
  </r>
  <r>
    <x v="18"/>
    <d v="2023-02-14T00:00:00"/>
    <s v="Bill Payment (Cheque)"/>
    <s v="Direct"/>
    <s v="No"/>
    <s v="Willa Inc (USD)"/>
    <m/>
    <s v="1040 Bank – TD 7440864 (USD)"/>
    <n v="-2324.09"/>
    <n v="17928.36"/>
  </r>
  <r>
    <x v="18"/>
    <d v="2023-02-14T00:00:00"/>
    <s v="Cheque Expense"/>
    <s v="Direct"/>
    <s v="No"/>
    <s v="GENR8 Group LLC (USD)"/>
    <s v="Pmt Inv# 3 - $5k USD"/>
    <s v="1000 Bank - TD 5590128"/>
    <n v="-5000"/>
    <n v="12928.36"/>
  </r>
  <r>
    <x v="18"/>
    <d v="2023-02-14T00:00:00"/>
    <s v="Bill Payment (Cheque)"/>
    <s v="Direct"/>
    <s v="No"/>
    <s v="GENR8 Group LLC (USD)"/>
    <m/>
    <s v="-Split-"/>
    <n v="-1679.63"/>
    <n v="11248.73"/>
  </r>
  <r>
    <x v="18"/>
    <d v="2023-02-15T00:00:00"/>
    <s v="Bill"/>
    <n v="4"/>
    <s v="No"/>
    <s v="GENR8 Group LLC (USD)"/>
    <s v="Fourth Monthly Fee (Due for Month of February, 2023)"/>
    <s v="6003 Professional Fees:Business Consulting"/>
    <n v="6699.86"/>
    <n v="17948.59"/>
  </r>
  <r>
    <x v="18"/>
    <d v="2023-02-16T00:00:00"/>
    <s v="Bill"/>
    <n v="3295700"/>
    <s v="No"/>
    <s v="Husch Blackwell LLP (USD)"/>
    <s v="For Professional Services Rendered and Cost Advanced Through January 31, 2023"/>
    <s v="6002 Professional Fees:Legal"/>
    <n v="790.84"/>
    <n v="18739.43"/>
  </r>
  <r>
    <x v="18"/>
    <d v="2023-03-13T00:00:00"/>
    <s v="Bill"/>
    <s v="BE227"/>
    <s v="No"/>
    <s v="Bandera SAS (USD)"/>
    <s v="Marketing services (Hosting website)"/>
    <s v="6103 Marketing/Advertising:Advertising &amp; Promotion"/>
    <n v="1133.78"/>
    <n v="19873.21"/>
  </r>
  <r>
    <x v="18"/>
    <d v="2023-03-14T00:00:00"/>
    <s v="Bill"/>
    <s v="BE228"/>
    <s v="No"/>
    <s v="Bandera SAS (USD)"/>
    <s v="Marketing services (SEO Strategy-specialized software SEO)"/>
    <s v="6103 Marketing/Advertising:Advertising &amp; Promotion"/>
    <n v="713.91"/>
    <n v="20587.12"/>
  </r>
  <r>
    <x v="18"/>
    <d v="2023-03-15T00:00:00"/>
    <s v="Bill"/>
    <n v="3309693"/>
    <s v="No"/>
    <s v="Husch Blackwell LLP (USD)"/>
    <s v="For Professional Services Rendered and Cost Advanced Through February 28, 2023"/>
    <s v="6002 Professional Fees:Legal"/>
    <n v="688.49"/>
    <n v="21275.61"/>
  </r>
  <r>
    <x v="18"/>
    <d v="2023-03-17T00:00:00"/>
    <s v="Bill Payment (Cheque)"/>
    <s v="Direct"/>
    <s v="No"/>
    <s v="Bandera SAS (USD)"/>
    <m/>
    <s v="-Split-"/>
    <n v="-500.19"/>
    <n v="20775.419999999998"/>
  </r>
  <r>
    <x v="18"/>
    <d v="2023-03-17T00:00:00"/>
    <s v="Cheque Expense"/>
    <s v="Direct"/>
    <s v="No"/>
    <s v="Bandera SAS (USD)"/>
    <s v="Pmt Inv# BE227 &amp; BE228"/>
    <s v="1000 Bank - TD 5590128"/>
    <n v="-1347.5"/>
    <n v="19427.919999999998"/>
  </r>
  <r>
    <x v="19"/>
    <d v="2022-09-01T00:00:00"/>
    <s v="Bill"/>
    <s v="78-08-2022-B"/>
    <s v="No"/>
    <s v="B2R Law Jankowski (EUR)"/>
    <s v="Legal services - Project Stepwise"/>
    <s v="6002 Professional Fees:Legal"/>
    <n v="5244.53"/>
    <n v="5244.53"/>
  </r>
  <r>
    <x v="19"/>
    <d v="2022-11-16T00:00:00"/>
    <s v="Bill Payment (Cheque)"/>
    <s v="Direct"/>
    <s v="No"/>
    <s v="B2R Law Jankowski (EUR)"/>
    <m/>
    <s v="1000 Bank - TD 5590128"/>
    <n v="-5244.53"/>
    <n v="0"/>
  </r>
  <r>
    <x v="20"/>
    <d v="2022-04-01T00:00:00"/>
    <s v="Bill Payment (Cheque)"/>
    <s v="Direct"/>
    <s v="No"/>
    <s v="AP FX"/>
    <m/>
    <s v="-Split-"/>
    <n v="0"/>
    <n v="17176.099999999999"/>
  </r>
  <r>
    <x v="20"/>
    <d v="2022-04-01T00:00:00"/>
    <s v="Journal Entry"/>
    <s v="1154R"/>
    <s v="No"/>
    <m/>
    <s v="To setup FX on USD AP at year-end"/>
    <s v="-Split-"/>
    <n v="-17176.099999999999"/>
    <n v="0"/>
  </r>
  <r>
    <x v="21"/>
    <d v="2022-04-02T00:00:00"/>
    <s v="Expense"/>
    <m/>
    <s v="No"/>
    <m/>
    <s v="Apple Developer program - Inv# AH35610854"/>
    <s v="6152 Research and Development:Software Subscriptions"/>
    <n v="134.47"/>
    <n v="2847.92"/>
  </r>
  <r>
    <x v="21"/>
    <d v="2022-04-05T00:00:00"/>
    <s v="Expense"/>
    <m/>
    <s v="No"/>
    <s v="Xemoto.Media"/>
    <s v="Xemoto.Media (QA Testing)"/>
    <s v="6151 Research and Development:QA Testing"/>
    <n v="1.28"/>
    <n v="2849.2"/>
  </r>
  <r>
    <x v="21"/>
    <d v="2022-04-05T00:00:00"/>
    <s v="Expense"/>
    <m/>
    <s v="No"/>
    <s v="Xemoto.Media"/>
    <s v="Xemoto.Media (QA Testing)"/>
    <s v="6151 Research and Development:QA Testing"/>
    <n v="1.28"/>
    <n v="2850.48"/>
  </r>
  <r>
    <x v="21"/>
    <d v="2022-04-05T00:00:00"/>
    <s v="Expense"/>
    <m/>
    <s v="No"/>
    <s v="Twilio SendGrid"/>
    <s v="Inv. INV09497942 Contact list database, etc ($89.95 USD)"/>
    <s v="6152 Research and Development:Software Subscriptions"/>
    <n v="115.26"/>
    <n v="2965.74"/>
  </r>
  <r>
    <x v="21"/>
    <d v="2022-04-06T00:00:00"/>
    <s v="Expense"/>
    <m/>
    <s v="No"/>
    <s v="Jason Mizell Enterprises"/>
    <s v="Influencer - Jason Mizell Enterprises"/>
    <s v="5104 Influencers Payment"/>
    <n v="36.880000000000003"/>
    <n v="3002.62"/>
  </r>
  <r>
    <x v="21"/>
    <d v="2022-04-06T00:00:00"/>
    <s v="Expense"/>
    <m/>
    <s v="No"/>
    <m/>
    <s v="Influencer - John Peterson"/>
    <s v="5104 Influencers Payment"/>
    <n v="70.36"/>
    <n v="3072.98"/>
  </r>
  <r>
    <x v="21"/>
    <d v="2022-04-06T00:00:00"/>
    <s v="Expense"/>
    <m/>
    <s v="No"/>
    <s v="Jeffrey Whitfield"/>
    <s v="Influencer Jeffrey Whitfield"/>
    <s v="5104 Influencers Payment"/>
    <n v="70.36"/>
    <n v="3143.34"/>
  </r>
  <r>
    <x v="21"/>
    <d v="2022-04-06T00:00:00"/>
    <s v="Expense"/>
    <m/>
    <s v="No"/>
    <s v="PriaspuslQ"/>
    <s v="Influencer PriaspuslQ"/>
    <s v="5104 Influencers Payment"/>
    <n v="80.48"/>
    <n v="3223.82"/>
  </r>
  <r>
    <x v="21"/>
    <d v="2022-04-06T00:00:00"/>
    <s v="Expense"/>
    <m/>
    <s v="No"/>
    <s v="Hampus Rikardsson"/>
    <s v="Influencer Hampups Rikardsson"/>
    <s v="5104 Influencers Payment"/>
    <n v="312.07"/>
    <n v="3535.89"/>
  </r>
  <r>
    <x v="21"/>
    <d v="2022-04-06T00:00:00"/>
    <s v="Expense"/>
    <m/>
    <s v="No"/>
    <s v="Christopher Conklin"/>
    <s v="Influencer - Christopher Conklin"/>
    <s v="5104 Influencers Payment"/>
    <n v="532.5"/>
    <n v="4068.39"/>
  </r>
  <r>
    <x v="21"/>
    <d v="2022-04-06T00:00:00"/>
    <s v="Expense"/>
    <m/>
    <s v="No"/>
    <s v="Amy's Travel Agency"/>
    <s v="Influencer - Amy's Travel Agency"/>
    <s v="5104 Influencers Payment"/>
    <n v="83.76"/>
    <n v="4152.1499999999996"/>
  </r>
  <r>
    <x v="21"/>
    <d v="2022-04-06T00:00:00"/>
    <s v="Expense"/>
    <m/>
    <s v="No"/>
    <s v="Calev Vitro"/>
    <s v="Influencer Calev Vitro"/>
    <s v="5104 Influencers Payment"/>
    <n v="23.48"/>
    <n v="4175.63"/>
  </r>
  <r>
    <x v="21"/>
    <d v="2022-04-06T00:00:00"/>
    <s v="Expense"/>
    <m/>
    <s v="No"/>
    <s v="Rohan Shah"/>
    <s v="Influencer Rohan Shah"/>
    <s v="5104 Influencers Payment"/>
    <n v="755.03"/>
    <n v="4930.66"/>
  </r>
  <r>
    <x v="21"/>
    <d v="2022-04-06T00:00:00"/>
    <s v="Expense"/>
    <m/>
    <s v="No"/>
    <s v="Jason Mizell Enterprises"/>
    <s v="Influencer - Jason Mizell Enterprises"/>
    <s v="5104 Influencers Payment"/>
    <n v="103.86"/>
    <n v="5034.5200000000004"/>
  </r>
  <r>
    <x v="21"/>
    <d v="2022-04-06T00:00:00"/>
    <s v="Expense"/>
    <m/>
    <s v="No"/>
    <s v="Brandon Fernandez"/>
    <s v="Influencer Brandon Fernandez"/>
    <s v="5104 Influencers Payment"/>
    <n v="130.65"/>
    <n v="5165.17"/>
  </r>
  <r>
    <x v="21"/>
    <d v="2022-04-06T00:00:00"/>
    <s v="Expense"/>
    <m/>
    <s v="No"/>
    <s v="Chandler Trades"/>
    <s v="Influencer Chandler Trades - $30 USD"/>
    <s v="5104 Influencers Payment"/>
    <n v="43.57"/>
    <n v="5208.74"/>
  </r>
  <r>
    <x v="21"/>
    <d v="2022-04-06T00:00:00"/>
    <s v="Expense"/>
    <m/>
    <s v="No"/>
    <s v="Ross Bullington"/>
    <s v="Influencer Ross Bullington"/>
    <s v="5104 Influencers Payment"/>
    <n v="324.87"/>
    <n v="5533.61"/>
  </r>
  <r>
    <x v="21"/>
    <d v="2022-04-06T00:00:00"/>
    <s v="Expense"/>
    <m/>
    <s v="No"/>
    <s v="Gil Depierro"/>
    <s v="Influencer Gil Depierro - $350 USD"/>
    <s v="5104 Influencers Payment"/>
    <n v="472.22"/>
    <n v="6005.83"/>
  </r>
  <r>
    <x v="21"/>
    <d v="2022-04-06T00:00:00"/>
    <s v="Expense"/>
    <m/>
    <s v="No"/>
    <s v="MMB Stock Group, LLC"/>
    <s v="Influencer MMB Stock Group LLC"/>
    <s v="5104 Influencers Payment"/>
    <n v="70.36"/>
    <n v="6076.19"/>
  </r>
  <r>
    <x v="21"/>
    <d v="2022-04-06T00:00:00"/>
    <s v="Expense"/>
    <m/>
    <s v="No"/>
    <s v="Influencers"/>
    <s v="Influencer - Marc Challande"/>
    <s v="5104 Influencers Payment"/>
    <n v="100.86"/>
    <n v="6177.05"/>
  </r>
  <r>
    <x v="21"/>
    <d v="2022-04-06T00:00:00"/>
    <s v="Expense"/>
    <m/>
    <s v="No"/>
    <s v="JP Lacoursiere"/>
    <s v="Influencer JP Lacourisere"/>
    <s v="5104 Influencers Payment"/>
    <n v="268.29000000000002"/>
    <n v="6445.34"/>
  </r>
  <r>
    <x v="21"/>
    <d v="2022-04-06T00:00:00"/>
    <s v="Expense"/>
    <m/>
    <s v="No"/>
    <m/>
    <s v="Influencer - David Keth"/>
    <s v="5104 Influencers Payment"/>
    <n v="527.22"/>
    <n v="6972.56"/>
  </r>
  <r>
    <x v="21"/>
    <d v="2022-04-06T00:00:00"/>
    <s v="Expense"/>
    <m/>
    <s v="No"/>
    <s v="Bearington Research LLC"/>
    <s v="Influencer Bearington Research LLC"/>
    <s v="5104 Influencers Payment"/>
    <n v="144.04"/>
    <n v="7116.6"/>
  </r>
  <r>
    <x v="21"/>
    <d v="2022-04-06T00:00:00"/>
    <s v="Expense"/>
    <m/>
    <s v="No"/>
    <s v="Nitin Sethi"/>
    <s v="Influencer - Nitin Sethi"/>
    <s v="5104 Influencers Payment"/>
    <n v="78.11"/>
    <n v="7194.71"/>
  </r>
  <r>
    <x v="21"/>
    <d v="2022-04-06T00:00:00"/>
    <s v="Expense"/>
    <m/>
    <s v="No"/>
    <s v="Alvan Wong"/>
    <s v="Influencer - Alvan Wong"/>
    <s v="5104 Influencers Payment"/>
    <n v="40.58"/>
    <n v="7235.29"/>
  </r>
  <r>
    <x v="21"/>
    <d v="2022-04-06T00:00:00"/>
    <s v="Expense"/>
    <m/>
    <s v="No"/>
    <s v="Kevin Daus"/>
    <s v="Influencer - Kevin Daus ($130 USD)"/>
    <s v="5104 Influencers Payment"/>
    <n v="177.52"/>
    <n v="7412.81"/>
  </r>
  <r>
    <x v="21"/>
    <d v="2022-04-06T00:00:00"/>
    <s v="Expense"/>
    <m/>
    <s v="No"/>
    <s v="Top Notch Stocks LLC"/>
    <s v="Influencer Top Notch Stocks LLC"/>
    <s v="5104 Influencers Payment"/>
    <n v="224.41"/>
    <n v="7637.22"/>
  </r>
  <r>
    <x v="21"/>
    <d v="2022-04-06T00:00:00"/>
    <s v="Expense"/>
    <m/>
    <s v="No"/>
    <m/>
    <s v="Influencer - Bhavnesh Sachdeva"/>
    <s v="5104 Influencers Payment"/>
    <n v="260.35000000000002"/>
    <n v="7897.57"/>
  </r>
  <r>
    <x v="21"/>
    <d v="2022-04-06T00:00:00"/>
    <s v="Expense"/>
    <m/>
    <s v="No"/>
    <s v="Jon Trading"/>
    <s v="Influencer - Jon Trading"/>
    <s v="5104 Influencers Payment"/>
    <n v="1562.13"/>
    <n v="9459.7000000000007"/>
  </r>
  <r>
    <x v="21"/>
    <d v="2022-04-06T00:00:00"/>
    <s v="Expense"/>
    <m/>
    <s v="No"/>
    <m/>
    <s v="Influencer - Mark Cassara"/>
    <s v="5104 Influencers Payment"/>
    <n v="650.89"/>
    <n v="10110.59"/>
  </r>
  <r>
    <x v="21"/>
    <d v="2022-04-06T00:00:00"/>
    <s v="Expense"/>
    <m/>
    <s v="No"/>
    <s v="Michelle Leroux"/>
    <s v="Influencer  Michelle Leroux"/>
    <s v="5104 Influencers Payment"/>
    <n v="80.760000000000005"/>
    <n v="10191.35"/>
  </r>
  <r>
    <x v="21"/>
    <d v="2022-04-06T00:00:00"/>
    <s v="Expense"/>
    <m/>
    <s v="No"/>
    <s v="Silomo Kunene"/>
    <s v="Influencer Silomo Kunene"/>
    <s v="5104 Influencers Payment"/>
    <n v="28.14"/>
    <n v="10219.49"/>
  </r>
  <r>
    <x v="21"/>
    <d v="2022-04-06T00:00:00"/>
    <s v="Expense"/>
    <m/>
    <s v="No"/>
    <s v="Nitin Khandkar"/>
    <s v="Influencer Nitin Khandkar"/>
    <s v="5104 Influencers Payment"/>
    <n v="78.11"/>
    <n v="10297.6"/>
  </r>
  <r>
    <x v="21"/>
    <d v="2022-04-06T00:00:00"/>
    <s v="Expense"/>
    <m/>
    <s v="No"/>
    <s v="Kate Shulga"/>
    <s v="Influencer Kate Shulga"/>
    <s v="5104 Influencers Payment"/>
    <n v="67.37"/>
    <n v="10364.969999999999"/>
  </r>
  <r>
    <x v="21"/>
    <d v="2022-04-06T00:00:00"/>
    <s v="Expense"/>
    <m/>
    <s v="No"/>
    <s v="Vincent Consentino"/>
    <s v="Influencer - Vincent Consentino"/>
    <s v="5104 Influencers Payment"/>
    <n v="137.34"/>
    <n v="10502.31"/>
  </r>
  <r>
    <x v="21"/>
    <d v="2022-04-06T00:00:00"/>
    <s v="Expense"/>
    <m/>
    <s v="No"/>
    <s v="J. Harris Capital, LLC"/>
    <s v="Influencer J. Harris Capital, LLC"/>
    <s v="5104 Influencers Payment"/>
    <n v="405.24"/>
    <n v="10907.55"/>
  </r>
  <r>
    <x v="21"/>
    <d v="2022-04-06T00:00:00"/>
    <s v="Expense"/>
    <m/>
    <s v="No"/>
    <s v="Paul Lambert"/>
    <s v="Influencer Paul Lambert"/>
    <s v="5104 Influencers Payment"/>
    <n v="83.76"/>
    <n v="10991.31"/>
  </r>
  <r>
    <x v="21"/>
    <d v="2022-04-06T00:00:00"/>
    <s v="Expense"/>
    <m/>
    <s v="No"/>
    <s v="Kevin Pak"/>
    <s v="Influencer Kevin Pak"/>
    <s v="5104 Influencers Payment"/>
    <n v="164.13"/>
    <n v="11155.44"/>
  </r>
  <r>
    <x v="21"/>
    <d v="2022-04-06T00:00:00"/>
    <s v="Expense"/>
    <m/>
    <s v="No"/>
    <s v="Iyad Atuan"/>
    <s v="Influencer Iyad Atuan"/>
    <s v="5104 Influencers Payment"/>
    <n v="120.95"/>
    <n v="11276.39"/>
  </r>
  <r>
    <x v="21"/>
    <d v="2022-04-07T00:00:00"/>
    <s v="Expense"/>
    <m/>
    <s v="No"/>
    <m/>
    <s v="Influencer - Six Figure Investing"/>
    <s v="5104 Influencers Payment"/>
    <n v="52.32"/>
    <n v="11328.71"/>
  </r>
  <r>
    <x v="21"/>
    <d v="2022-04-07T00:00:00"/>
    <s v="Expense"/>
    <m/>
    <s v="No"/>
    <m/>
    <s v="Influencer - Iain Cain"/>
    <s v="5104 Influencers Payment"/>
    <n v="168.64"/>
    <n v="11497.35"/>
  </r>
  <r>
    <x v="21"/>
    <d v="2022-04-07T00:00:00"/>
    <s v="Expense"/>
    <m/>
    <s v="No"/>
    <m/>
    <s v="Influencer - Macrodesiac Ltd"/>
    <s v="5104 Influencers Payment"/>
    <n v="87.89"/>
    <n v="11585.24"/>
  </r>
  <r>
    <x v="21"/>
    <d v="2022-04-07T00:00:00"/>
    <s v="Expense"/>
    <m/>
    <s v="No"/>
    <m/>
    <s v="Influencer - Jason Tran Thien (This transaction will be reimbursed on April 09, 2022)"/>
    <s v="5104 Influencers Payment"/>
    <n v="807.96"/>
    <n v="12393.2"/>
  </r>
  <r>
    <x v="21"/>
    <d v="2022-04-07T00:00:00"/>
    <s v="Expense"/>
    <m/>
    <s v="No"/>
    <m/>
    <s v="Influencers - Cleon Fernandes"/>
    <s v="5104 Influencers Payment"/>
    <n v="37.04"/>
    <n v="12430.24"/>
  </r>
  <r>
    <x v="21"/>
    <d v="2022-04-07T00:00:00"/>
    <s v="Expense"/>
    <m/>
    <s v="No"/>
    <m/>
    <s v="Influencer - Nueva Traders"/>
    <s v="5104 Influencers Payment"/>
    <n v="307.38"/>
    <n v="12737.62"/>
  </r>
  <r>
    <x v="21"/>
    <d v="2022-04-07T00:00:00"/>
    <s v="Credit Card Payment"/>
    <m/>
    <s v="No"/>
    <m/>
    <s v="Funds transfer to credit card payment."/>
    <s v="1000 Bank - TD 5590128"/>
    <n v="-8426.2000000000007"/>
    <n v="4311.42"/>
  </r>
  <r>
    <x v="21"/>
    <d v="2022-04-07T00:00:00"/>
    <s v="Expense"/>
    <m/>
    <s v="No"/>
    <s v="Khandaker Saadi"/>
    <s v="Influencer Khandaker Saadi"/>
    <s v="5104 Influencers Payment"/>
    <n v="864.8"/>
    <n v="5176.22"/>
  </r>
  <r>
    <x v="21"/>
    <d v="2022-04-07T00:00:00"/>
    <s v="Expense"/>
    <m/>
    <s v="No"/>
    <m/>
    <s v="Influencer - Vipul Sharma"/>
    <s v="5104 Influencers Payment"/>
    <n v="313.93"/>
    <n v="5490.15"/>
  </r>
  <r>
    <x v="21"/>
    <d v="2022-04-07T00:00:00"/>
    <s v="Expense"/>
    <m/>
    <s v="No"/>
    <m/>
    <s v="Influencer - SPX Trading Room"/>
    <s v="5104 Influencers Payment"/>
    <n v="137.34"/>
    <n v="5627.49"/>
  </r>
  <r>
    <x v="21"/>
    <d v="2022-04-07T00:00:00"/>
    <s v="Expense"/>
    <m/>
    <s v="No"/>
    <m/>
    <s v="Influencer - Sara Trojanowska"/>
    <s v="5104 Influencers Payment"/>
    <n v="907.81"/>
    <n v="6535.3"/>
  </r>
  <r>
    <x v="21"/>
    <d v="2022-04-07T00:00:00"/>
    <s v="Expense"/>
    <m/>
    <s v="No"/>
    <m/>
    <s v="Influencer - Tribe Investements"/>
    <s v="5104 Influencers Payment"/>
    <n v="882.91"/>
    <n v="7418.21"/>
  </r>
  <r>
    <x v="21"/>
    <d v="2022-04-07T00:00:00"/>
    <s v="Expense"/>
    <m/>
    <s v="No"/>
    <m/>
    <s v="Influencer - Dian Bosman"/>
    <s v="5104 Influencers Payment"/>
    <n v="470.89"/>
    <n v="7889.1"/>
  </r>
  <r>
    <x v="21"/>
    <d v="2022-04-07T00:00:00"/>
    <s v="Expense"/>
    <m/>
    <s v="No"/>
    <m/>
    <s v="Influencer - Ketan Lamba"/>
    <s v="5104 Influencers Payment"/>
    <n v="13.08"/>
    <n v="7902.18"/>
  </r>
  <r>
    <x v="21"/>
    <d v="2022-04-07T00:00:00"/>
    <s v="Expense"/>
    <m/>
    <s v="No"/>
    <m/>
    <s v="Influencer - Ryan Yanch"/>
    <s v="5104 Influencers Payment"/>
    <n v="81.150000000000006"/>
    <n v="7983.33"/>
  </r>
  <r>
    <x v="21"/>
    <d v="2022-04-09T00:00:00"/>
    <s v="Journal Entry"/>
    <n v="1157"/>
    <s v="No"/>
    <m/>
    <s v="Reimburse Influencer - Jason Tran Thien (This transaction was paid by TD VISA on April 07, 2022)"/>
    <s v="-Split-"/>
    <n v="-807.96"/>
    <n v="7175.37"/>
  </r>
  <r>
    <x v="21"/>
    <d v="2022-04-11T00:00:00"/>
    <s v="Expense"/>
    <m/>
    <s v="No"/>
    <s v="Ross Bullington"/>
    <s v="Influencer Ross Bullington"/>
    <s v="5104 Influencers Payment"/>
    <n v="111.58"/>
    <n v="7286.95"/>
  </r>
  <r>
    <x v="21"/>
    <d v="2022-04-11T00:00:00"/>
    <s v="Expense"/>
    <m/>
    <s v="No"/>
    <m/>
    <s v="Common Cents Lifestyle - Ashley Jones Pacheco ($155 USD)"/>
    <s v="5104 Influencers Payment"/>
    <n v="200.88"/>
    <n v="7487.83"/>
  </r>
  <r>
    <x v="21"/>
    <d v="2022-04-11T00:00:00"/>
    <s v="Expense"/>
    <m/>
    <s v="No"/>
    <s v="Christopher Conklin"/>
    <s v="Influencer - Christopher Conklin"/>
    <s v="5104 Influencers Payment"/>
    <n v="138.63"/>
    <n v="7626.46"/>
  </r>
  <r>
    <x v="21"/>
    <d v="2022-04-11T00:00:00"/>
    <s v="Expense"/>
    <m/>
    <s v="No"/>
    <s v="Top Notch Stocks LLC"/>
    <s v="Influencer Top Notch Stocks LLC"/>
    <s v="5104 Influencers Payment"/>
    <n v="71"/>
    <n v="7697.46"/>
  </r>
  <r>
    <x v="21"/>
    <d v="2022-04-11T00:00:00"/>
    <s v="Expense"/>
    <m/>
    <s v="No"/>
    <s v="1Password"/>
    <s v="1Password - Teams Starter Pack for 10 users"/>
    <s v="6152 Research and Development:Software Subscriptions"/>
    <n v="29.21"/>
    <n v="7726.67"/>
  </r>
  <r>
    <x v="21"/>
    <d v="2022-04-12T00:00:00"/>
    <s v="Expense"/>
    <m/>
    <s v="No"/>
    <m/>
    <s v="PAYPAL *Jason Tran Thien ($799.37 AUD)"/>
    <s v="5104 Influencers Payment"/>
    <n v="785.69"/>
    <n v="8512.36"/>
  </r>
  <r>
    <x v="21"/>
    <d v="2022-04-13T00:00:00"/>
    <s v="Expense"/>
    <m/>
    <s v="No"/>
    <m/>
    <s v="La Bellota Di Terroni (Lunch Stephen Barnard) - HST 50%"/>
    <s v="6450 Meals and Entertainment"/>
    <n v="73.41"/>
    <n v="8585.77"/>
  </r>
  <r>
    <x v="21"/>
    <d v="2022-04-13T00:00:00"/>
    <s v="Credit Card Payment"/>
    <m/>
    <s v="No"/>
    <m/>
    <s v="Funds transfer to credit card payment."/>
    <s v="1000 Bank - TD 5590128"/>
    <n v="-7405.46"/>
    <n v="1180.31"/>
  </r>
  <r>
    <x v="21"/>
    <d v="2022-04-14T00:00:00"/>
    <s v="Expense"/>
    <s v="25F1B255-0005"/>
    <s v="No"/>
    <m/>
    <s v="EOD All World USD $19.99"/>
    <s v="6152 Research and Development:Software Subscriptions"/>
    <n v="25.91"/>
    <n v="1206.22"/>
  </r>
  <r>
    <x v="21"/>
    <d v="2022-04-20T00:00:00"/>
    <s v="Expense"/>
    <s v="1592-7813"/>
    <s v="No"/>
    <m/>
    <s v="Fakecheck.co ($15 USD)"/>
    <s v="6152 Research and Development:Software Subscriptions"/>
    <n v="19.440000000000001"/>
    <n v="1225.6600000000001"/>
  </r>
  <r>
    <x v="21"/>
    <d v="2022-04-21T00:00:00"/>
    <s v="Expense"/>
    <m/>
    <s v="No"/>
    <m/>
    <s v="King Taps (Lunch Filip Bidz &amp; Ryan Bilodeau) - HST 50%"/>
    <s v="6450 Meals and Entertainment"/>
    <n v="101.61"/>
    <n v="1327.27"/>
  </r>
  <r>
    <x v="21"/>
    <d v="2022-04-21T00:00:00"/>
    <s v="Expense"/>
    <n v="378987"/>
    <s v="No"/>
    <m/>
    <s v="Baskits Inc Inv# 378987 (Shojol baby gift) - HST 50%"/>
    <s v="6450 Meals and Entertainment"/>
    <n v="140.12"/>
    <n v="1467.39"/>
  </r>
  <r>
    <x v="21"/>
    <d v="2022-04-22T00:00:00"/>
    <s v="Expense"/>
    <m/>
    <s v="No"/>
    <s v="Xemoto.Media"/>
    <s v="Xemoto.Media (QA Testing)"/>
    <s v="6151 Research and Development:QA Testing"/>
    <n v="1.3"/>
    <n v="1468.69"/>
  </r>
  <r>
    <x v="21"/>
    <d v="2022-04-22T00:00:00"/>
    <s v="Journal Entry"/>
    <n v="1162"/>
    <s v="No"/>
    <m/>
    <s v="Return the Bay Order# 1213359711 (Shojol Shake Family gift)"/>
    <s v="-Split-"/>
    <n v="-112.99"/>
    <n v="1355.7"/>
  </r>
  <r>
    <x v="21"/>
    <d v="2022-04-24T00:00:00"/>
    <s v="Expense"/>
    <m/>
    <s v="No"/>
    <s v="Xemoto.Media"/>
    <s v="Xemoto.Media (QA Testing)"/>
    <s v="6151 Research and Development:QA Testing"/>
    <n v="2.36"/>
    <n v="1358.06"/>
  </r>
  <r>
    <x v="21"/>
    <d v="2022-04-25T00:00:00"/>
    <s v="Expense"/>
    <m/>
    <s v="No"/>
    <s v="Xemoto.Media"/>
    <s v="Xemoto.Media (QA Testing)"/>
    <s v="6151 Research and Development:QA Testing"/>
    <n v="2.36"/>
    <n v="1360.42"/>
  </r>
  <r>
    <x v="21"/>
    <d v="2022-04-25T00:00:00"/>
    <s v="Expense"/>
    <m/>
    <s v="No"/>
    <s v="Xemoto.Media"/>
    <s v="Xemoto.Media (QA Testing)"/>
    <s v="6151 Research and Development:QA Testing"/>
    <n v="2.36"/>
    <n v="1362.78"/>
  </r>
  <r>
    <x v="21"/>
    <d v="2022-04-25T00:00:00"/>
    <s v="Expense"/>
    <m/>
    <s v="No"/>
    <s v="Xemoto.Media"/>
    <s v="Xemoto.Media (QA Testing)"/>
    <s v="6151 Research and Development:QA Testing"/>
    <n v="2.37"/>
    <n v="1365.15"/>
  </r>
  <r>
    <x v="21"/>
    <d v="2022-04-25T00:00:00"/>
    <s v="Expense"/>
    <s v="INV01447291"/>
    <s v="No"/>
    <m/>
    <s v="Intercomm R&amp;D Unlimited Company ($64.96 USD)"/>
    <s v="6152 Research and Development:Software Subscriptions"/>
    <n v="85.1"/>
    <n v="1450.25"/>
  </r>
  <r>
    <x v="21"/>
    <d v="2022-04-25T00:00:00"/>
    <s v="Expense"/>
    <m/>
    <s v="No"/>
    <s v="Xemoto.Media"/>
    <s v="Xemoto.Media (QA Testing)"/>
    <s v="6151 Research and Development:QA Testing"/>
    <n v="2.37"/>
    <n v="1452.62"/>
  </r>
  <r>
    <x v="21"/>
    <d v="2022-04-26T00:00:00"/>
    <s v="Expense"/>
    <m/>
    <s v="No"/>
    <s v="Xemoto.Media"/>
    <s v="Xemoto.Media (QA Testing)"/>
    <s v="6151 Research and Development:QA Testing"/>
    <n v="2.37"/>
    <n v="1454.99"/>
  </r>
  <r>
    <x v="21"/>
    <d v="2022-04-26T00:00:00"/>
    <s v="Expense"/>
    <m/>
    <s v="No"/>
    <s v="Xemoto.Media"/>
    <s v="Xemoto.Media (QA Testing)"/>
    <s v="6151 Research and Development:QA Testing"/>
    <n v="6.24"/>
    <n v="1461.23"/>
  </r>
  <r>
    <x v="21"/>
    <d v="2022-04-26T00:00:00"/>
    <s v="Expense"/>
    <m/>
    <s v="No"/>
    <s v="Xemoto.Media"/>
    <s v="Xemoto.Media (QA Testing)"/>
    <s v="6151 Research and Development:QA Testing"/>
    <n v="6.24"/>
    <n v="1467.47"/>
  </r>
  <r>
    <x v="21"/>
    <d v="2022-04-27T00:00:00"/>
    <s v="Expense"/>
    <m/>
    <s v="No"/>
    <s v="Xemoto.Media"/>
    <s v="Xemoto.Media (QA Testing)"/>
    <s v="6151 Research and Development:QA Testing"/>
    <n v="6.24"/>
    <n v="1473.71"/>
  </r>
  <r>
    <x v="21"/>
    <d v="2022-04-27T00:00:00"/>
    <s v="Expense"/>
    <m/>
    <s v="No"/>
    <s v="Xemoto.Media"/>
    <s v="Xemoto.Media (QA Testing)"/>
    <s v="6151 Research and Development:QA Testing"/>
    <n v="6.24"/>
    <n v="1479.95"/>
  </r>
  <r>
    <x v="21"/>
    <d v="2022-04-27T00:00:00"/>
    <s v="Expense"/>
    <m/>
    <s v="No"/>
    <s v="Zapier Inc"/>
    <s v="Zapier.com/charge $73.50 USD"/>
    <s v="6152 Research and Development:Software Subscriptions"/>
    <n v="96.86"/>
    <n v="1576.81"/>
  </r>
  <r>
    <x v="21"/>
    <d v="2022-04-27T00:00:00"/>
    <s v="Expense"/>
    <m/>
    <s v="No"/>
    <s v="Xemoto.Media"/>
    <s v="Xemoto.Media (QA Testing)"/>
    <s v="6151 Research and Development:QA Testing"/>
    <n v="6.24"/>
    <n v="1583.05"/>
  </r>
  <r>
    <x v="21"/>
    <d v="2022-04-28T00:00:00"/>
    <s v="Expense"/>
    <m/>
    <s v="No"/>
    <s v="Xemoto.Media"/>
    <s v="Xemoto.Media (QA Testing)"/>
    <s v="6151 Research and Development:QA Testing"/>
    <n v="3.55"/>
    <n v="1586.6"/>
  </r>
  <r>
    <x v="21"/>
    <d v="2022-04-28T00:00:00"/>
    <s v="Expense"/>
    <s v="AT-182051910"/>
    <s v="No"/>
    <m/>
    <s v="Atlassian ($93.23 USD)"/>
    <s v="6152 Research and Development:Software Subscriptions"/>
    <n v="123.11"/>
    <n v="1709.71"/>
  </r>
  <r>
    <x v="21"/>
    <d v="2022-04-29T00:00:00"/>
    <s v="Expense"/>
    <m/>
    <s v="No"/>
    <s v="Xemoto.Media"/>
    <s v="Xemoto.Media (QA Testing)"/>
    <s v="6151 Research and Development:QA Testing"/>
    <n v="1.1299999999999999"/>
    <n v="1710.84"/>
  </r>
  <r>
    <x v="21"/>
    <d v="2022-04-29T00:00:00"/>
    <s v="Expense"/>
    <m/>
    <s v="No"/>
    <s v="Xemoto.Media"/>
    <s v="Xemoto.Media (QA Testing)"/>
    <s v="6151 Research and Development:QA Testing"/>
    <n v="3.56"/>
    <n v="1714.4"/>
  </r>
  <r>
    <x v="21"/>
    <d v="2022-04-29T00:00:00"/>
    <s v="Expense"/>
    <m/>
    <s v="No"/>
    <s v="Xemoto.Media"/>
    <s v="Xemoto.Media (QA Testing)"/>
    <s v="6151 Research and Development:QA Testing"/>
    <n v="3.56"/>
    <n v="1717.96"/>
  </r>
  <r>
    <x v="21"/>
    <d v="2022-04-29T00:00:00"/>
    <s v="Expense"/>
    <m/>
    <s v="No"/>
    <s v="Xemoto.Media"/>
    <s v="Xemoto.Media (QA Testing)"/>
    <s v="6151 Research and Development:QA Testing"/>
    <n v="3.56"/>
    <n v="1721.52"/>
  </r>
  <r>
    <x v="21"/>
    <d v="2022-04-29T00:00:00"/>
    <s v="Expense"/>
    <m/>
    <s v="No"/>
    <s v="Xemoto.Media"/>
    <s v="Xemoto.Media (QA Testing)"/>
    <s v="6151 Research and Development:QA Testing"/>
    <n v="3.56"/>
    <n v="1725.08"/>
  </r>
  <r>
    <x v="21"/>
    <d v="2022-04-29T00:00:00"/>
    <s v="Expense"/>
    <m/>
    <s v="No"/>
    <s v="Xemoto.Media"/>
    <s v="Xemoto.Media (QA Testing)"/>
    <s v="6151 Research and Development:QA Testing"/>
    <n v="1.1299999999999999"/>
    <n v="1726.21"/>
  </r>
  <r>
    <x v="21"/>
    <d v="2022-04-29T00:00:00"/>
    <s v="Expense"/>
    <m/>
    <s v="No"/>
    <s v="Xemoto.Media"/>
    <s v="Xemoto.Media (QA Testing)"/>
    <s v="6151 Research and Development:QA Testing"/>
    <n v="3.56"/>
    <n v="1729.77"/>
  </r>
  <r>
    <x v="21"/>
    <d v="2022-05-01T00:00:00"/>
    <s v="Expense"/>
    <m/>
    <s v="No"/>
    <s v="Xemoto.Media"/>
    <s v="Xemoto.Media (QA Testing)"/>
    <s v="6151 Research and Development:QA Testing"/>
    <n v="2.13"/>
    <n v="1731.9"/>
  </r>
  <r>
    <x v="21"/>
    <d v="2022-05-01T00:00:00"/>
    <s v="Expense"/>
    <m/>
    <s v="No"/>
    <s v="Xemoto.Media"/>
    <s v="Xemoto.Media (QA Testing)"/>
    <s v="6151 Research and Development:QA Testing"/>
    <n v="3.55"/>
    <n v="1735.45"/>
  </r>
  <r>
    <x v="21"/>
    <d v="2022-05-01T00:00:00"/>
    <s v="Expense"/>
    <m/>
    <s v="No"/>
    <s v="Google LLC"/>
    <s v="Google * Services (Workspace) - Inv# 4114114421"/>
    <s v="6152 Research and Development:Software Subscriptions"/>
    <n v="202.72"/>
    <n v="1938.17"/>
  </r>
  <r>
    <x v="21"/>
    <d v="2022-05-01T00:00:00"/>
    <s v="Expense"/>
    <m/>
    <s v="No"/>
    <s v="Xemoto.Media"/>
    <s v="Xemoto.Media (QA Testing)"/>
    <s v="6151 Research and Development:QA Testing"/>
    <n v="0.81"/>
    <n v="1938.98"/>
  </r>
  <r>
    <x v="21"/>
    <d v="2022-05-02T00:00:00"/>
    <s v="Expense"/>
    <m/>
    <s v="No"/>
    <s v="Xemoto.Media"/>
    <s v="Xemoto.Media (QA Testing)"/>
    <s v="6151 Research and Development:QA Testing"/>
    <n v="0.83"/>
    <n v="1939.81"/>
  </r>
  <r>
    <x v="21"/>
    <d v="2022-05-02T00:00:00"/>
    <s v="Expense"/>
    <m/>
    <s v="No"/>
    <m/>
    <s v="Influencer - Miguel Angeles ($7,786.87 PHP)"/>
    <s v="5104 Influencers Payment"/>
    <n v="211.26"/>
    <n v="2151.0700000000002"/>
  </r>
  <r>
    <x v="21"/>
    <d v="2022-05-02T00:00:00"/>
    <s v="Expense"/>
    <m/>
    <s v="No"/>
    <s v="Google Cloud Canada Corp"/>
    <s v="Google * Services (Cloud Platform) - Inv# 4119606266"/>
    <s v="6152 Research and Development:Software Subscriptions"/>
    <n v="275.20999999999998"/>
    <n v="2426.2800000000002"/>
  </r>
  <r>
    <x v="21"/>
    <d v="2022-05-02T00:00:00"/>
    <s v="Expense"/>
    <m/>
    <s v="No"/>
    <s v="Xemoto.Media"/>
    <s v="Xemoto.Media (QA Testing)"/>
    <s v="6151 Research and Development:QA Testing"/>
    <n v="1.07"/>
    <n v="2427.35"/>
  </r>
  <r>
    <x v="21"/>
    <d v="2022-05-02T00:00:00"/>
    <s v="Expense"/>
    <m/>
    <s v="No"/>
    <s v="Xemoto.Media"/>
    <s v="Xemoto.Media (QA Testing)"/>
    <s v="6151 Research and Development:QA Testing"/>
    <n v="1.07"/>
    <n v="2428.42"/>
  </r>
  <r>
    <x v="21"/>
    <d v="2022-05-03T00:00:00"/>
    <s v="Expense"/>
    <m/>
    <s v="No"/>
    <m/>
    <s v="Influencer PAYPAL *Tmarketl"/>
    <s v="5104 Influencers Payment"/>
    <n v="88.44"/>
    <n v="2516.86"/>
  </r>
  <r>
    <x v="21"/>
    <d v="2022-05-03T00:00:00"/>
    <s v="Expense"/>
    <m/>
    <s v="No"/>
    <s v="Christopher Conklin"/>
    <s v="Influencer - Christopher Conklin"/>
    <s v="5104 Influencers Payment"/>
    <n v="335.58"/>
    <n v="2852.44"/>
  </r>
  <r>
    <x v="21"/>
    <d v="2022-05-03T00:00:00"/>
    <s v="Expense"/>
    <m/>
    <s v="No"/>
    <s v="Iyad Atuan"/>
    <s v="Influencer Iyad Atuan"/>
    <s v="5104 Influencers Payment"/>
    <n v="83.45"/>
    <n v="2935.89"/>
  </r>
  <r>
    <x v="21"/>
    <d v="2022-05-03T00:00:00"/>
    <s v="Expense"/>
    <m/>
    <s v="No"/>
    <m/>
    <s v="Influencer - PAYPAL *Rio Ruiz ($120 USD)"/>
    <s v="5104 Influencers Payment"/>
    <n v="169.48"/>
    <n v="3105.37"/>
  </r>
  <r>
    <x v="21"/>
    <d v="2022-05-03T00:00:00"/>
    <s v="Expense"/>
    <m/>
    <s v="No"/>
    <s v="Gil Depierro"/>
    <s v="Influencer Gil Depierro"/>
    <s v="5104 Influencers Payment"/>
    <n v="280.20999999999998"/>
    <n v="3385.58"/>
  </r>
  <r>
    <x v="21"/>
    <d v="2022-05-03T00:00:00"/>
    <s v="Expense"/>
    <m/>
    <s v="No"/>
    <s v="Amy's Travel Agency"/>
    <s v="Influencer - Amy's Travel Agency"/>
    <s v="5104 Influencers Payment"/>
    <n v="24.16"/>
    <n v="3409.74"/>
  </r>
  <r>
    <x v="21"/>
    <d v="2022-05-03T00:00:00"/>
    <s v="Expense"/>
    <m/>
    <s v="No"/>
    <s v="Kate Shulga"/>
    <s v="Influencer - Kate Shulga"/>
    <s v="5104 Influencers Payment"/>
    <n v="69.61"/>
    <n v="3479.35"/>
  </r>
  <r>
    <x v="21"/>
    <d v="2022-05-03T00:00:00"/>
    <s v="Expense"/>
    <m/>
    <s v="No"/>
    <s v="Xemoto.Media"/>
    <s v="Xemoto.Media (QA Testing)"/>
    <s v="6151 Research and Development:QA Testing"/>
    <n v="1.08"/>
    <n v="3480.43"/>
  </r>
  <r>
    <x v="21"/>
    <d v="2022-05-03T00:00:00"/>
    <s v="Expense"/>
    <m/>
    <s v="No"/>
    <s v="Xemoto.Media"/>
    <s v="Xemoto.Media (QA Testing)"/>
    <s v="6151 Research and Development:QA Testing"/>
    <n v="1.08"/>
    <n v="3481.51"/>
  </r>
  <r>
    <x v="21"/>
    <d v="2022-05-03T00:00:00"/>
    <s v="Expense"/>
    <m/>
    <s v="No"/>
    <m/>
    <s v="Influencer PAYPAL *Iain.Cain11"/>
    <s v="5104 Influencers Payment"/>
    <n v="138.81"/>
    <n v="3620.32"/>
  </r>
  <r>
    <x v="21"/>
    <d v="2022-05-03T00:00:00"/>
    <s v="Expense"/>
    <m/>
    <s v="No"/>
    <s v="PriaspuslQ"/>
    <s v="Influencer PriaspuslQ"/>
    <s v="5104 Influencers Payment"/>
    <n v="83.05"/>
    <n v="3703.37"/>
  </r>
  <r>
    <x v="21"/>
    <d v="2022-05-03T00:00:00"/>
    <s v="Expense"/>
    <m/>
    <s v="No"/>
    <m/>
    <s v="Influencer - PAYPAL *John Peterson ($50 USD)"/>
    <s v="5104 Influencers Payment"/>
    <n v="72.599999999999994"/>
    <n v="3775.97"/>
  </r>
  <r>
    <x v="21"/>
    <d v="2022-05-03T00:00:00"/>
    <s v="Expense"/>
    <m/>
    <s v="No"/>
    <s v="Marc Challande"/>
    <s v="Influencer Marc Challande"/>
    <s v="5104 Influencers Payment"/>
    <n v="69.61"/>
    <n v="3845.58"/>
  </r>
  <r>
    <x v="21"/>
    <d v="2022-05-03T00:00:00"/>
    <s v="Expense"/>
    <m/>
    <s v="No"/>
    <m/>
    <s v="Influencer - David Loccisano ($40 USD)"/>
    <s v="5104 Influencers Payment"/>
    <n v="55.77"/>
    <n v="3901.35"/>
  </r>
  <r>
    <x v="21"/>
    <d v="2022-05-03T00:00:00"/>
    <s v="Expense"/>
    <m/>
    <s v="No"/>
    <s v="Xemoto.Media"/>
    <s v="Xemoto.Media (QA Testing)"/>
    <s v="6151 Research and Development:QA Testing"/>
    <n v="1.07"/>
    <n v="3902.42"/>
  </r>
  <r>
    <x v="21"/>
    <d v="2022-05-03T00:00:00"/>
    <s v="Expense"/>
    <m/>
    <s v="No"/>
    <m/>
    <s v="Influencer - Jilian Martinez ($30 USD)"/>
    <s v="5104 Influencers Payment"/>
    <n v="44.91"/>
    <n v="3947.33"/>
  </r>
  <r>
    <x v="21"/>
    <d v="2022-05-03T00:00:00"/>
    <s v="Expense"/>
    <m/>
    <s v="No"/>
    <s v="Jason Mizell Enterprises"/>
    <s v="Influencer - Jason Mizell Enterprises"/>
    <s v="5104 Influencers Payment"/>
    <n v="38"/>
    <n v="3985.33"/>
  </r>
  <r>
    <x v="21"/>
    <d v="2022-05-03T00:00:00"/>
    <s v="Expense"/>
    <m/>
    <s v="No"/>
    <m/>
    <s v="Influencer - PAYPAL *Sibulele Tyala ($40 USD)"/>
    <s v="5104 Influencers Payment"/>
    <n v="60.76"/>
    <n v="4046.09"/>
  </r>
  <r>
    <x v="21"/>
    <d v="2022-05-03T00:00:00"/>
    <s v="Expense"/>
    <m/>
    <s v="No"/>
    <m/>
    <s v="Influencer PAYPAL *David Keth"/>
    <s v="5104 Influencers Payment"/>
    <n v="129.96"/>
    <n v="4176.05"/>
  </r>
  <r>
    <x v="21"/>
    <d v="2022-05-03T00:00:00"/>
    <s v="Expense"/>
    <m/>
    <s v="No"/>
    <m/>
    <s v="Influencer - PAYPAL *Vincent Consentino (25 USD)"/>
    <s v="5104 Influencers Payment"/>
    <n v="38"/>
    <n v="4214.05"/>
  </r>
  <r>
    <x v="21"/>
    <d v="2022-05-03T00:00:00"/>
    <s v="Expense"/>
    <m/>
    <s v="No"/>
    <m/>
    <s v="Influencer PAYPAL *Vipul Sharma"/>
    <s v="5104 Influencers Payment"/>
    <n v="161.41"/>
    <n v="4375.46"/>
  </r>
  <r>
    <x v="21"/>
    <d v="2022-05-03T00:00:00"/>
    <s v="Expense"/>
    <m/>
    <s v="No"/>
    <m/>
    <s v="Influencer - PAYPAL *Tribe Investments ($395 USD)"/>
    <s v="5104 Influencers Payment"/>
    <n v="552.12"/>
    <n v="4927.58"/>
  </r>
  <r>
    <x v="21"/>
    <d v="2022-05-03T00:00:00"/>
    <s v="Expense"/>
    <m/>
    <s v="No"/>
    <s v="Nitin Sethi"/>
    <s v="Influencer - Nitin Sethi"/>
    <s v="5104 Influencers Payment"/>
    <n v="40.35"/>
    <n v="4967.93"/>
  </r>
  <r>
    <x v="21"/>
    <d v="2022-05-03T00:00:00"/>
    <s v="Expense"/>
    <m/>
    <s v="No"/>
    <m/>
    <s v="Influencer - Cleon Fernandes ($75 USD)"/>
    <s v="5104 Influencers Payment"/>
    <n v="107.2"/>
    <n v="5075.13"/>
  </r>
  <r>
    <x v="21"/>
    <d v="2022-05-03T00:00:00"/>
    <s v="Expense"/>
    <m/>
    <s v="No"/>
    <s v="Michelle Leroux"/>
    <s v="Influencer  Michelle Leroux"/>
    <s v="5104 Influencers Payment"/>
    <n v="21.17"/>
    <n v="5096.3"/>
  </r>
  <r>
    <x v="21"/>
    <d v="2022-05-03T00:00:00"/>
    <s v="Expense"/>
    <m/>
    <s v="No"/>
    <s v="Top Notch Stocks LLC"/>
    <s v="Influencer Top Notch Stocks LLC"/>
    <s v="5104 Influencers Payment"/>
    <n v="65.680000000000007"/>
    <n v="5161.9799999999996"/>
  </r>
  <r>
    <x v="21"/>
    <d v="2022-05-03T00:00:00"/>
    <s v="Expense"/>
    <m/>
    <s v="No"/>
    <m/>
    <s v="Influencer - Kevin Daus ($100 USD)"/>
    <s v="5104 Influencers Payment"/>
    <n v="141.80000000000001"/>
    <n v="5303.78"/>
  </r>
  <r>
    <x v="21"/>
    <d v="2022-05-03T00:00:00"/>
    <s v="Expense"/>
    <m/>
    <s v="No"/>
    <s v="Twilio SendGrid"/>
    <s v="Inv. INV09658495 Contact list database, etc ($89.95 USD)"/>
    <s v="6152 Research and Development:Software Subscriptions"/>
    <n v="118.54"/>
    <n v="5422.32"/>
  </r>
  <r>
    <x v="21"/>
    <d v="2022-05-03T00:00:00"/>
    <s v="Expense"/>
    <m/>
    <s v="No"/>
    <m/>
    <s v="Influencer - Christopher Schafer ($20 USD)"/>
    <s v="5104 Influencers Payment"/>
    <n v="28.09"/>
    <n v="5450.41"/>
  </r>
  <r>
    <x v="21"/>
    <d v="2022-05-03T00:00:00"/>
    <s v="Expense"/>
    <m/>
    <s v="No"/>
    <s v="Nitin Khandkar"/>
    <s v="Influencer - Nitin Khandkar"/>
    <s v="5104 Influencers Payment"/>
    <n v="26.9"/>
    <n v="5477.31"/>
  </r>
  <r>
    <x v="21"/>
    <d v="2022-05-03T00:00:00"/>
    <s v="Expense"/>
    <m/>
    <s v="No"/>
    <s v="Jon Trading"/>
    <s v="Influencer - Jon Trading"/>
    <s v="5104 Influencers Payment"/>
    <n v="322.83"/>
    <n v="5800.14"/>
  </r>
  <r>
    <x v="21"/>
    <d v="2022-05-03T00:00:00"/>
    <s v="Expense"/>
    <m/>
    <s v="No"/>
    <m/>
    <s v="Influencer - Abraham Huerta ($80 USD)"/>
    <s v="5104 Influencers Payment"/>
    <n v="114.12"/>
    <n v="5914.26"/>
  </r>
  <r>
    <x v="21"/>
    <d v="2022-05-03T00:00:00"/>
    <s v="Expense"/>
    <m/>
    <s v="No"/>
    <s v="Khandaker Saadi"/>
    <s v="Influencer Khandaker Saadi"/>
    <s v="5104 Influencers Payment"/>
    <n v="335.58"/>
    <n v="6249.84"/>
  </r>
  <r>
    <x v="21"/>
    <d v="2022-05-03T00:00:00"/>
    <s v="Expense"/>
    <m/>
    <s v="No"/>
    <s v="Xemoto.Media"/>
    <s v="Xemoto.Media (QA Testing)"/>
    <s v="6151 Research and Development:QA Testing"/>
    <n v="0.81"/>
    <n v="6250.65"/>
  </r>
  <r>
    <x v="21"/>
    <d v="2022-05-06T00:00:00"/>
    <s v="Expense"/>
    <m/>
    <s v="No"/>
    <s v="Xemoto.Media"/>
    <s v="Xemoto.Media (QA Testing)"/>
    <s v="6151 Research and Development:QA Testing"/>
    <n v="1.07"/>
    <n v="6251.72"/>
  </r>
  <r>
    <x v="21"/>
    <d v="2022-05-06T00:00:00"/>
    <s v="Expense"/>
    <m/>
    <s v="No"/>
    <s v="Xemoto.Media"/>
    <s v="Xemoto.Media (QA Testing)"/>
    <s v="6151 Research and Development:QA Testing"/>
    <n v="0.54"/>
    <n v="6252.26"/>
  </r>
  <r>
    <x v="21"/>
    <d v="2022-05-06T00:00:00"/>
    <s v="Expense"/>
    <m/>
    <s v="No"/>
    <s v="Xemoto.Media"/>
    <s v="Xemoto.Media (QA Testing)"/>
    <s v="6151 Research and Development:QA Testing"/>
    <n v="1.07"/>
    <n v="6253.33"/>
  </r>
  <r>
    <x v="21"/>
    <d v="2022-05-06T00:00:00"/>
    <s v="Expense"/>
    <m/>
    <s v="No"/>
    <s v="Xemoto.Media"/>
    <s v="Xemoto.Media (QA Testing)"/>
    <s v="6151 Research and Development:QA Testing"/>
    <n v="1.07"/>
    <n v="6254.4"/>
  </r>
  <r>
    <x v="21"/>
    <d v="2022-05-06T00:00:00"/>
    <s v="Expense"/>
    <m/>
    <s v="No"/>
    <s v="Xemoto.Media"/>
    <s v="Xemoto.Media (QA Testing)"/>
    <s v="6151 Research and Development:QA Testing"/>
    <n v="1.07"/>
    <n v="6255.47"/>
  </r>
  <r>
    <x v="21"/>
    <d v="2022-05-06T00:00:00"/>
    <s v="Expense"/>
    <m/>
    <s v="No"/>
    <s v="Xemoto.Media"/>
    <s v="Xemoto.Media (QA Testing)"/>
    <s v="6151 Research and Development:QA Testing"/>
    <n v="1.07"/>
    <n v="6256.54"/>
  </r>
  <r>
    <x v="21"/>
    <d v="2022-05-07T00:00:00"/>
    <s v="Expense"/>
    <m/>
    <s v="No"/>
    <s v="Influencers"/>
    <s v="Influencer - Miguel Angeles $7,789.44 PHP"/>
    <s v="5104 Influencers Payment"/>
    <n v="211.18"/>
    <n v="6467.72"/>
  </r>
  <r>
    <x v="21"/>
    <d v="2022-05-09T00:00:00"/>
    <s v="Expense"/>
    <m/>
    <s v="No"/>
    <s v="Influencers"/>
    <s v="Influencer - Miguel Angeles $7,551.28 PHP"/>
    <s v="5104 Influencers Payment"/>
    <n v="206.04"/>
    <n v="6673.76"/>
  </r>
  <r>
    <x v="21"/>
    <d v="2022-05-11T00:00:00"/>
    <s v="Expense"/>
    <m/>
    <s v="No"/>
    <s v="Influencers"/>
    <s v="Influencer - Justin Stubbs ($90 USD)"/>
    <s v="5104 Influencers Payment"/>
    <n v="131.30000000000001"/>
    <n v="6805.06"/>
  </r>
  <r>
    <x v="21"/>
    <d v="2022-05-11T00:00:00"/>
    <s v="Expense"/>
    <m/>
    <s v="No"/>
    <s v="1Password"/>
    <s v="1Password - Teams Starter Pack for 10 users"/>
    <s v="6152 Research and Development:Software Subscriptions"/>
    <n v="30.14"/>
    <n v="6835.2"/>
  </r>
  <r>
    <x v="21"/>
    <d v="2022-05-11T00:00:00"/>
    <s v="Expense"/>
    <m/>
    <s v="No"/>
    <s v="Xemoto.Media"/>
    <s v="Xemoto.Media (QA Testing)"/>
    <s v="6151 Research and Development:QA Testing"/>
    <n v="1.0900000000000001"/>
    <n v="6836.29"/>
  </r>
  <r>
    <x v="21"/>
    <d v="2022-05-12T00:00:00"/>
    <s v="Expense"/>
    <m/>
    <s v="No"/>
    <s v="Xemoto.Media"/>
    <s v="Xemoto.Media (QA Testing)"/>
    <s v="6151 Research and Development:QA Testing"/>
    <n v="0.96"/>
    <n v="6837.25"/>
  </r>
  <r>
    <x v="21"/>
    <d v="2022-05-13T00:00:00"/>
    <s v="Expense"/>
    <m/>
    <s v="No"/>
    <s v="Xemoto.Media"/>
    <s v="Xemoto.Media (QA Testing)"/>
    <s v="6151 Research and Development:QA Testing"/>
    <n v="1.01"/>
    <n v="6838.26"/>
  </r>
  <r>
    <x v="21"/>
    <d v="2022-05-14T00:00:00"/>
    <s v="Expense"/>
    <s v="25F1B255-0006"/>
    <s v="No"/>
    <m/>
    <s v="EOD All World Monthly USD $19.99"/>
    <s v="6152 Research and Development:Software Subscriptions"/>
    <n v="26.74"/>
    <n v="6865"/>
  </r>
  <r>
    <x v="21"/>
    <d v="2022-05-14T00:00:00"/>
    <s v="Expense"/>
    <m/>
    <s v="No"/>
    <m/>
    <s v="JetBrains Americas Inc - $14.90 USD @ 1.33825 - NR"/>
    <s v="6152 Research and Development:Software Subscriptions"/>
    <n v="19.940000000000001"/>
    <n v="6884.94"/>
  </r>
  <r>
    <x v="21"/>
    <d v="2022-05-16T00:00:00"/>
    <s v="Expense"/>
    <m/>
    <s v="No"/>
    <s v="Rohan Shah"/>
    <s v="Influencer - Rohan Shah ($160 USD)"/>
    <s v="5104 Influencers Payment"/>
    <n v="217.47"/>
    <n v="7102.41"/>
  </r>
  <r>
    <x v="21"/>
    <d v="2022-05-16T00:00:00"/>
    <s v="Expense"/>
    <m/>
    <s v="No"/>
    <s v="Influencers"/>
    <s v="Influencer - Dian Bosman ($60 USD)"/>
    <s v="5104 Influencers Payment"/>
    <n v="89.31"/>
    <n v="7191.72"/>
  </r>
  <r>
    <x v="21"/>
    <d v="2022-05-16T00:00:00"/>
    <s v="Expense"/>
    <m/>
    <s v="No"/>
    <s v="Xemoto.Media"/>
    <s v="Xemoto.Media (QA Testing)"/>
    <s v="6151 Research and Development:QA Testing"/>
    <n v="1.01"/>
    <n v="7192.73"/>
  </r>
  <r>
    <x v="21"/>
    <d v="2022-05-16T00:00:00"/>
    <s v="Expense"/>
    <m/>
    <s v="No"/>
    <s v="Influencers"/>
    <s v="Influencer - Bhavnesh Sachdeva ($50 USD)"/>
    <s v="5104 Influencers Payment"/>
    <n v="67.959999999999994"/>
    <n v="7260.69"/>
  </r>
  <r>
    <x v="21"/>
    <d v="2022-05-18T00:00:00"/>
    <s v="Expense"/>
    <m/>
    <s v="No"/>
    <s v="Xemoto.Media"/>
    <s v="Xemoto.Media (QA Testing)"/>
    <s v="6151 Research and Development:QA Testing"/>
    <n v="1"/>
    <n v="7261.69"/>
  </r>
  <r>
    <x v="21"/>
    <d v="2022-05-19T00:00:00"/>
    <s v="Expense"/>
    <m/>
    <s v="No"/>
    <m/>
    <s v="Filip Bidzinski - Surface Laptop 4 Touchscreen 13.5&quot;"/>
    <s v="-Split-"/>
    <n v="2531.17"/>
    <n v="9792.86"/>
  </r>
  <r>
    <x v="21"/>
    <d v="2022-05-22T00:00:00"/>
    <s v="Expense"/>
    <m/>
    <s v="No"/>
    <s v="Xemoto.Media"/>
    <s v="Xemoto.Media (QA Testing)"/>
    <s v="6151 Research and Development:QA Testing"/>
    <n v="1.32"/>
    <n v="9794.18"/>
  </r>
  <r>
    <x v="21"/>
    <d v="2022-05-24T00:00:00"/>
    <s v="Credit Card Payment"/>
    <m/>
    <s v="No"/>
    <m/>
    <s v="Funds transfer to credit card payment."/>
    <s v="1000 Bank - TD 5590128"/>
    <n v="-6250.65"/>
    <n v="3543.53"/>
  </r>
  <r>
    <x v="21"/>
    <d v="2022-05-24T00:00:00"/>
    <s v="Expense"/>
    <m/>
    <s v="No"/>
    <m/>
    <s v="Vanessa Garro - Surface Laptop 4 13.5&quot; + ASUS Monitor"/>
    <s v="-Split-"/>
    <n v="2734.56"/>
    <n v="6278.09"/>
  </r>
  <r>
    <x v="21"/>
    <d v="2022-05-25T00:00:00"/>
    <s v="Expense"/>
    <s v="INV01477959"/>
    <s v="No"/>
    <m/>
    <s v="Intercom R&amp;D Unlimited Company ($64.96 USD)"/>
    <s v="6152 Research and Development:Software Subscriptions"/>
    <n v="85.81"/>
    <n v="6363.9"/>
  </r>
  <r>
    <x v="21"/>
    <d v="2022-05-26T00:00:00"/>
    <s v="Expense"/>
    <m/>
    <s v="No"/>
    <s v="Xemoto.Media"/>
    <s v="Xemoto.Media (QA Testing)"/>
    <s v="6151 Research and Development:QA Testing"/>
    <n v="1.74"/>
    <n v="6365.64"/>
  </r>
  <r>
    <x v="21"/>
    <d v="2022-05-27T00:00:00"/>
    <s v="Expense"/>
    <m/>
    <s v="No"/>
    <s v="Zapier Inc"/>
    <s v="Zapier.com/charge $73.50 USD"/>
    <s v="6152 Research and Development:Software Subscriptions"/>
    <n v="96.33"/>
    <n v="6461.97"/>
  </r>
  <r>
    <x v="21"/>
    <d v="2022-05-28T00:00:00"/>
    <s v="Expense"/>
    <s v="AT-186049176"/>
    <s v="No"/>
    <m/>
    <s v="Atlassian ($110.18 USD)"/>
    <s v="6152 Research and Development:Software Subscriptions"/>
    <n v="144.4"/>
    <n v="6606.37"/>
  </r>
  <r>
    <x v="21"/>
    <d v="2022-05-30T00:00:00"/>
    <s v="Expense"/>
    <m/>
    <s v="No"/>
    <s v="National Investor Relations Institute (NIRI)"/>
    <s v="NIRI - To be listing as a  Service provider ($240 USD)"/>
    <s v="6103 Marketing/Advertising:Advertising &amp; Promotion"/>
    <n v="314.52999999999997"/>
    <n v="6920.9"/>
  </r>
  <r>
    <x v="21"/>
    <d v="2022-05-31T00:00:00"/>
    <s v="Expense"/>
    <m/>
    <s v="No"/>
    <m/>
    <s v="Store* Earls Kitchen+ (Lunch F Bidzinski, V Garro, D Milinkovic) - HST 50%"/>
    <s v="6450 Meals and Entertainment"/>
    <n v="145.6"/>
    <n v="7066.5"/>
  </r>
  <r>
    <x v="21"/>
    <d v="2022-06-01T00:00:00"/>
    <s v="Expense"/>
    <m/>
    <s v="No"/>
    <m/>
    <s v="SQ *Earls Kings Street (Snacks Drinks investors M Lakmaaker, M Asstone, A Shear, Raj, R Berman) - HST 50%"/>
    <s v="6450 Meals and Entertainment"/>
    <n v="339.34"/>
    <n v="7405.84"/>
  </r>
  <r>
    <x v="21"/>
    <d v="2022-06-01T00:00:00"/>
    <s v="Expense"/>
    <m/>
    <s v="No"/>
    <m/>
    <s v="Paypal *Darrick Tenderholt ($60 USD)"/>
    <s v="5104 Influencers Payment"/>
    <n v="84.97"/>
    <n v="7490.81"/>
  </r>
  <r>
    <x v="21"/>
    <d v="2022-06-01T00:00:00"/>
    <s v="Expense"/>
    <m/>
    <s v="No"/>
    <s v="Xemoto.Media"/>
    <s v="Xemoto.Media (QA Testing)"/>
    <s v="6151 Research and Development:QA Testing"/>
    <n v="0.81"/>
    <n v="7491.62"/>
  </r>
  <r>
    <x v="21"/>
    <d v="2022-06-01T00:00:00"/>
    <s v="Expense"/>
    <m/>
    <s v="No"/>
    <s v="Xemoto.Media"/>
    <s v="Xemoto.Media (QA Testing)"/>
    <s v="6151 Research and Development:QA Testing"/>
    <n v="0.81"/>
    <n v="7492.43"/>
  </r>
  <r>
    <x v="21"/>
    <d v="2022-06-01T00:00:00"/>
    <s v="Expense"/>
    <s v="4151971026"/>
    <s v="No"/>
    <s v="Google Cloud Canada Corp"/>
    <s v="Google * Services (Cloud Platform) - Inv# 4151971026"/>
    <s v="6152 Research and Development:Software Subscriptions"/>
    <n v="306.83"/>
    <n v="7799.26"/>
  </r>
  <r>
    <x v="21"/>
    <d v="2022-06-01T00:00:00"/>
    <s v="Expense"/>
    <s v="4157210551"/>
    <s v="No"/>
    <s v="Google LLC"/>
    <s v="Google * Services (Workspace) - Inv# 4157210551"/>
    <s v="6152 Research and Development:Software Subscriptions"/>
    <n v="137.02000000000001"/>
    <n v="7936.28"/>
  </r>
  <r>
    <x v="21"/>
    <d v="2022-06-02T00:00:00"/>
    <s v="Expense"/>
    <m/>
    <s v="No"/>
    <s v="Influencers"/>
    <s v="PAYPAL *Rio Ruiz ($25 USD)"/>
    <s v="5104 Influencers Payment"/>
    <n v="37.35"/>
    <n v="7973.63"/>
  </r>
  <r>
    <x v="21"/>
    <d v="2022-06-02T00:00:00"/>
    <s v="Expense"/>
    <m/>
    <s v="No"/>
    <s v="Kevin Pak"/>
    <s v="Influencer Kevin Pak"/>
    <s v="5104 Influencers Payment"/>
    <n v="57.73"/>
    <n v="8031.36"/>
  </r>
  <r>
    <x v="21"/>
    <d v="2022-06-02T00:00:00"/>
    <s v="Expense"/>
    <m/>
    <s v="No"/>
    <s v="Influencers"/>
    <s v="PAYPAL *Bhavnesh ($100 USD)"/>
    <s v="5104 Influencers Payment"/>
    <n v="132.04"/>
    <n v="8163.4"/>
  </r>
  <r>
    <x v="21"/>
    <d v="2022-06-02T00:00:00"/>
    <s v="Expense"/>
    <m/>
    <s v="No"/>
    <s v="Influencers"/>
    <s v="PAYPAL *Christopher Schafer ($20 USD)"/>
    <s v="5104 Influencers Payment"/>
    <n v="27.57"/>
    <n v="8190.97"/>
  </r>
  <r>
    <x v="21"/>
    <d v="2022-06-02T00:00:00"/>
    <s v="Expense"/>
    <m/>
    <s v="No"/>
    <s v="Influencers"/>
    <s v="PAYPAL *Lance Harp ($15 USD)"/>
    <s v="5104 Influencers Payment"/>
    <n v="23.77"/>
    <n v="8214.74"/>
  </r>
  <r>
    <x v="21"/>
    <d v="2022-06-02T00:00:00"/>
    <s v="Expense"/>
    <m/>
    <s v="No"/>
    <s v="Gil Depierro"/>
    <s v="Influencer Gil Depierro"/>
    <s v="5104 Influencers Payment"/>
    <n v="71.319999999999993"/>
    <n v="8286.06"/>
  </r>
  <r>
    <x v="21"/>
    <d v="2022-06-02T00:00:00"/>
    <s v="Expense"/>
    <m/>
    <s v="No"/>
    <s v="Jon Trading"/>
    <s v="Influencer - Jon Trading"/>
    <s v="5104 Influencers Payment"/>
    <n v="475.35"/>
    <n v="8761.41"/>
  </r>
  <r>
    <x v="21"/>
    <d v="2022-06-02T00:00:00"/>
    <s v="Expense"/>
    <m/>
    <s v="No"/>
    <s v="Influencers"/>
    <s v="PAYPAL *Khle Mkhonto ($25 USD)"/>
    <s v="5104 Influencers Payment"/>
    <n v="39.36"/>
    <n v="8800.77"/>
  </r>
  <r>
    <x v="21"/>
    <d v="2022-06-02T00:00:00"/>
    <s v="Expense"/>
    <m/>
    <s v="No"/>
    <s v="Jason Mizell Enterprises"/>
    <s v="Influencer - Jason Mizell Enterprises"/>
    <s v="5104 Influencers Payment"/>
    <n v="37.35"/>
    <n v="8838.1200000000008"/>
  </r>
  <r>
    <x v="21"/>
    <d v="2022-06-02T00:00:00"/>
    <s v="Expense"/>
    <m/>
    <s v="No"/>
    <s v="Silomo Kunene"/>
    <s v="Influencer Silomo Kunene"/>
    <s v="5104 Influencers Payment"/>
    <n v="25.77"/>
    <n v="8863.89"/>
  </r>
  <r>
    <x v="21"/>
    <d v="2022-06-02T00:00:00"/>
    <s v="Expense"/>
    <m/>
    <s v="No"/>
    <s v="Influencers"/>
    <s v="PAYPAL *Tanner Witherspoon ($90 USD)"/>
    <s v="5104 Influencers Payment"/>
    <n v="125.66"/>
    <n v="8989.5499999999993"/>
  </r>
  <r>
    <x v="21"/>
    <d v="2022-06-02T00:00:00"/>
    <s v="Expense"/>
    <m/>
    <s v="No"/>
    <s v="Rohan Shah"/>
    <s v="PAYPAL *Rohan Shah ($120 USD)"/>
    <s v="5104 Influencers Payment"/>
    <n v="158.44999999999999"/>
    <n v="9148"/>
  </r>
  <r>
    <x v="21"/>
    <d v="2022-06-02T00:00:00"/>
    <s v="Expense"/>
    <m/>
    <s v="No"/>
    <s v="Influencers"/>
    <s v="PAYPAL *Dian Bosman ($60 USD)"/>
    <s v="5104 Influencers Payment"/>
    <n v="86.91"/>
    <n v="9234.91"/>
  </r>
  <r>
    <x v="21"/>
    <d v="2022-06-02T00:00:00"/>
    <s v="Expense"/>
    <m/>
    <s v="No"/>
    <s v="Influencers"/>
    <s v="PAYPAL *Cleon Fernandez ($25 USD)"/>
    <s v="5104 Influencers Payment"/>
    <n v="37.35"/>
    <n v="9272.26"/>
  </r>
  <r>
    <x v="21"/>
    <d v="2022-06-02T00:00:00"/>
    <s v="Expense"/>
    <m/>
    <s v="No"/>
    <s v="Influencers"/>
    <s v="PAYPAL *Ezequiel Meneses ($40 USD)"/>
    <s v="5104 Influencers Payment"/>
    <n v="57.73"/>
    <n v="9329.99"/>
  </r>
  <r>
    <x v="21"/>
    <d v="2022-06-02T00:00:00"/>
    <s v="Expense"/>
    <m/>
    <s v="No"/>
    <s v="Influencers"/>
    <s v="PAYPAL *Holly Hill Antiques ($20 USD)"/>
    <s v="5104 Influencers Payment"/>
    <n v="26.41"/>
    <n v="9356.4"/>
  </r>
  <r>
    <x v="21"/>
    <d v="2022-06-02T00:00:00"/>
    <s v="Expense"/>
    <m/>
    <s v="No"/>
    <s v="Influencers"/>
    <s v="PAYPAL *John Petersoon ($50 USD)"/>
    <s v="5104 Influencers Payment"/>
    <n v="71.319999999999993"/>
    <n v="9427.7199999999993"/>
  </r>
  <r>
    <x v="21"/>
    <d v="2022-06-02T00:00:00"/>
    <s v="Expense"/>
    <m/>
    <s v="No"/>
    <s v="Top Notch Stocks LLC"/>
    <s v="Influencer Top Notch Stocks LLC"/>
    <s v="5104 Influencers Payment"/>
    <n v="44.14"/>
    <n v="9471.86"/>
  </r>
  <r>
    <x v="21"/>
    <d v="2022-06-02T00:00:00"/>
    <s v="Expense"/>
    <m/>
    <s v="No"/>
    <s v="Influencers"/>
    <s v="PAYPAL *Julian Martinez ($30 USD)"/>
    <s v="5104 Influencers Payment"/>
    <n v="44.14"/>
    <n v="9516"/>
  </r>
  <r>
    <x v="21"/>
    <d v="2022-06-02T00:00:00"/>
    <s v="Expense"/>
    <m/>
    <s v="No"/>
    <s v="Influencers"/>
    <s v="PAYPAL *Ian Cain ($25 USD)"/>
    <s v="5104 Influencers Payment"/>
    <n v="34.369999999999997"/>
    <n v="9550.3700000000008"/>
  </r>
  <r>
    <x v="21"/>
    <d v="2022-06-02T00:00:00"/>
    <s v="Expense"/>
    <m/>
    <s v="No"/>
    <s v="Influencers"/>
    <s v="PAYPAL *Vipul Sharma ($120 USD)"/>
    <s v="5104 Influencers Payment"/>
    <n v="158.44999999999999"/>
    <n v="9708.82"/>
  </r>
  <r>
    <x v="21"/>
    <d v="2022-06-02T00:00:00"/>
    <s v="Expense"/>
    <m/>
    <s v="No"/>
    <s v="Influencers"/>
    <s v="PAYPAL *David Keth ($135 USD)"/>
    <s v="5104 Influencers Payment"/>
    <n v="188.82"/>
    <n v="9897.64"/>
  </r>
  <r>
    <x v="21"/>
    <d v="2022-06-02T00:00:00"/>
    <s v="Expense"/>
    <m/>
    <s v="No"/>
    <s v="Paul Lambert"/>
    <s v="Influencer Paul Lambert"/>
    <s v="5104 Influencers Payment"/>
    <n v="30.55"/>
    <n v="9928.19"/>
  </r>
  <r>
    <x v="21"/>
    <d v="2022-06-02T00:00:00"/>
    <s v="Expense"/>
    <m/>
    <s v="No"/>
    <s v="Influencers"/>
    <s v="PAYPAL *Nueva Traders ($200 USD)"/>
    <s v="5104 Influencers Payment"/>
    <n v="264.08"/>
    <n v="10192.27"/>
  </r>
  <r>
    <x v="21"/>
    <d v="2022-06-02T00:00:00"/>
    <s v="Expense"/>
    <m/>
    <s v="No"/>
    <s v="Influencers"/>
    <s v="PAYPAL *Tmarketl ($60 USD)"/>
    <s v="5104 Influencers Payment"/>
    <n v="86.91"/>
    <n v="10279.18"/>
  </r>
  <r>
    <x v="21"/>
    <d v="2022-06-02T00:00:00"/>
    <s v="Expense"/>
    <m/>
    <s v="No"/>
    <s v="Christopher Conklin"/>
    <s v="Influencer - Christopher Conklin"/>
    <s v="5104 Influencers Payment"/>
    <n v="112.08"/>
    <n v="10391.26"/>
  </r>
  <r>
    <x v="21"/>
    <d v="2022-06-02T00:00:00"/>
    <s v="Expense"/>
    <m/>
    <s v="No"/>
    <s v="Influencers"/>
    <s v="PAYPAL *Macrodesiac Ltd ($53.27 GBP)"/>
    <s v="5104 Influencers Payment"/>
    <n v="88.73"/>
    <n v="10479.99"/>
  </r>
  <r>
    <x v="21"/>
    <d v="2022-06-02T00:00:00"/>
    <s v="Expense"/>
    <m/>
    <s v="No"/>
    <s v="Khandaker Saadi"/>
    <s v="Influencer Khandaker Saadi"/>
    <s v="5104 Influencers Payment"/>
    <n v="112.08"/>
    <n v="10592.07"/>
  </r>
  <r>
    <x v="21"/>
    <d v="2022-06-02T00:00:00"/>
    <s v="Expense"/>
    <m/>
    <s v="No"/>
    <s v="Influencers"/>
    <s v="PAYPAL *Marissa Clemente ($40 USD)"/>
    <s v="5104 Influencers Payment"/>
    <n v="59.74"/>
    <n v="10651.81"/>
  </r>
  <r>
    <x v="21"/>
    <d v="2022-06-06T00:00:00"/>
    <s v="Expense"/>
    <m/>
    <s v="No"/>
    <s v="TD Bank"/>
    <s v="Overlimit Fee"/>
    <s v="6501 Bank charges"/>
    <n v="29"/>
    <n v="10680.81"/>
  </r>
  <r>
    <x v="21"/>
    <d v="2022-06-06T00:00:00"/>
    <s v="Expense"/>
    <m/>
    <s v="No"/>
    <s v="Twilio SendGrid"/>
    <s v="Inv. INV09828727 Contact list database, etc ($89.95 USD)"/>
    <s v="6152 Research and Development:Software Subscriptions"/>
    <n v="116.21"/>
    <n v="10797.02"/>
  </r>
  <r>
    <x v="21"/>
    <d v="2022-06-06T00:00:00"/>
    <s v="Credit Card Payment"/>
    <m/>
    <s v="No"/>
    <m/>
    <s v="Funds transfer to credit card payment."/>
    <s v="1000 Bank - TD 5590128"/>
    <n v="-5000"/>
    <n v="5797.02"/>
  </r>
  <r>
    <x v="21"/>
    <d v="2022-06-07T00:00:00"/>
    <s v="Expense"/>
    <m/>
    <s v="No"/>
    <m/>
    <s v="DocuSign Inv# INV33849493 (Premier support, eSignature Business, etc)"/>
    <s v="6152 Research and Development:Software Subscriptions"/>
    <n v="1756.29"/>
    <n v="7553.31"/>
  </r>
  <r>
    <x v="21"/>
    <d v="2022-06-07T00:00:00"/>
    <s v="Expense"/>
    <n v="10775"/>
    <s v="No"/>
    <s v="Jaden Printing Services"/>
    <s v="Jaden Printing Service - Inv# 10775 (Filip B. &amp; Vanessa G. Business cards)"/>
    <s v="6502 Office supplies"/>
    <n v="73.45"/>
    <n v="7626.76"/>
  </r>
  <r>
    <x v="21"/>
    <d v="2022-06-08T00:00:00"/>
    <s v="Expense"/>
    <m/>
    <s v="No"/>
    <m/>
    <s v="Wildfire Toronto (Lunch investors)"/>
    <s v="6450 Meals and Entertainment"/>
    <n v="1228.1300000000001"/>
    <n v="8854.89"/>
  </r>
  <r>
    <x v="21"/>
    <d v="2022-06-10T00:00:00"/>
    <s v="Expense"/>
    <m/>
    <s v="No"/>
    <s v="Xemoto.Media"/>
    <s v="Xemoto.Media (QA Testing)"/>
    <s v="6151 Research and Development:QA Testing"/>
    <n v="3.31"/>
    <n v="8858.2000000000007"/>
  </r>
  <r>
    <x v="21"/>
    <d v="2022-06-11T00:00:00"/>
    <s v="Expense"/>
    <m/>
    <s v="No"/>
    <s v="1Password"/>
    <s v="1Password - Teams Starter Pack for 10 users"/>
    <s v="6152 Research and Development:Software Subscriptions"/>
    <n v="29.61"/>
    <n v="8887.81"/>
  </r>
  <r>
    <x v="21"/>
    <d v="2022-06-11T00:00:00"/>
    <s v="Expense"/>
    <m/>
    <s v="No"/>
    <s v="Xemoto.Media"/>
    <s v="Xemoto.Media (QA Testing)"/>
    <s v="6151 Research and Development:QA Testing"/>
    <n v="1.07"/>
    <n v="8888.8799999999992"/>
  </r>
  <r>
    <x v="21"/>
    <d v="2022-06-14T00:00:00"/>
    <s v="Expense"/>
    <m/>
    <s v="No"/>
    <m/>
    <s v="PAYPAL *NuevaTrader - Waiting for receipt"/>
    <s v="5104 Influencers Payment"/>
    <n v="80.63"/>
    <n v="8969.51"/>
  </r>
  <r>
    <x v="21"/>
    <d v="2022-06-14T00:00:00"/>
    <s v="Expense"/>
    <m/>
    <s v="No"/>
    <m/>
    <s v="JetBrains America Inc $14.9 USD @ 1.33221 - Waiting for receipt"/>
    <s v="6152 Research and Development:Software Subscriptions"/>
    <n v="19.850000000000001"/>
    <n v="8989.36"/>
  </r>
  <r>
    <x v="21"/>
    <d v="2022-06-14T00:00:00"/>
    <s v="Expense"/>
    <s v="25F1B255-0007"/>
    <s v="No"/>
    <m/>
    <s v="EOD All World Monthly USD $19.99"/>
    <s v="6152 Research and Development:Software Subscriptions"/>
    <n v="26.59"/>
    <n v="9015.9500000000007"/>
  </r>
  <r>
    <x v="21"/>
    <d v="2022-06-14T00:00:00"/>
    <s v="Expense"/>
    <m/>
    <s v="No"/>
    <s v="Xemoto.Media"/>
    <s v="Xemoto.Media (QA Testing)"/>
    <s v="6151 Research and Development:QA Testing"/>
    <n v="1.08"/>
    <n v="9017.0300000000007"/>
  </r>
  <r>
    <x v="21"/>
    <d v="2022-06-15T00:00:00"/>
    <s v="Credit Card Payment"/>
    <m/>
    <s v="No"/>
    <m/>
    <s v="Funds transfer to credit card payment."/>
    <s v="1000 Bank - TD 5590128"/>
    <n v="-1000"/>
    <n v="8017.03"/>
  </r>
  <r>
    <x v="21"/>
    <d v="2022-06-20T00:00:00"/>
    <s v="Expense"/>
    <m/>
    <s v="No"/>
    <s v="Xemoto.Media"/>
    <s v="Xemoto.Media (QA Testing)"/>
    <s v="6151 Research and Development:QA Testing"/>
    <n v="1.0900000000000001"/>
    <n v="8018.12"/>
  </r>
  <r>
    <x v="21"/>
    <d v="2022-06-22T00:00:00"/>
    <s v="Expense"/>
    <m/>
    <s v="No"/>
    <s v="Xemoto.Media"/>
    <s v="Xemoto.Media (QA Testing)"/>
    <s v="6151 Research and Development:QA Testing"/>
    <n v="1.08"/>
    <n v="8019.2"/>
  </r>
  <r>
    <x v="21"/>
    <d v="2022-06-23T00:00:00"/>
    <s v="Expense"/>
    <m/>
    <s v="No"/>
    <s v="Xemoto.Media"/>
    <s v="Xemoto.Media (QA Testing)"/>
    <s v="6151 Research and Development:QA Testing"/>
    <n v="1.33"/>
    <n v="8020.53"/>
  </r>
  <r>
    <x v="21"/>
    <d v="2022-06-24T00:00:00"/>
    <s v="Credit Card Payment"/>
    <m/>
    <s v="No"/>
    <m/>
    <s v="Funds transfer to credit card payment."/>
    <s v="1000 Bank - TD 5590128"/>
    <n v="-4680.8100000000004"/>
    <n v="3339.72"/>
  </r>
  <r>
    <x v="21"/>
    <d v="2022-06-25T00:00:00"/>
    <s v="Expense"/>
    <m/>
    <s v="No"/>
    <m/>
    <s v="Intercom - NR"/>
    <s v="6152 Research and Development:Software Subscriptions"/>
    <n v="95.92"/>
    <n v="3435.64"/>
  </r>
  <r>
    <x v="21"/>
    <d v="2022-06-27T00:00:00"/>
    <s v="Expense"/>
    <m/>
    <s v="No"/>
    <s v="Zapier Inc"/>
    <s v="Zapier.com/charge $73.50 USD"/>
    <s v="6152 Research and Development:Software Subscriptions"/>
    <n v="97.32"/>
    <n v="3532.96"/>
  </r>
  <r>
    <x v="21"/>
    <d v="2022-06-28T00:00:00"/>
    <s v="Expense"/>
    <m/>
    <s v="No"/>
    <s v="Atlassian Pty Ltd"/>
    <s v="Atlassian ($110.18 USD) - Receipt# AT-189889570"/>
    <s v="6152 Research and Development:Software Subscriptions"/>
    <n v="145.66"/>
    <n v="3678.62"/>
  </r>
  <r>
    <x v="21"/>
    <d v="2022-06-29T00:00:00"/>
    <s v="Expense"/>
    <m/>
    <s v="No"/>
    <s v="Xemoto.Media"/>
    <s v="Xemoto.Media (QA Testing)"/>
    <s v="6151 Research and Development:QA Testing"/>
    <n v="1.7"/>
    <n v="3680.32"/>
  </r>
  <r>
    <x v="21"/>
    <d v="2022-06-30T00:00:00"/>
    <s v="Expense"/>
    <m/>
    <s v="No"/>
    <s v="Google Cloud Canada Corp"/>
    <s v="Google * Services (Cloud Platform) - Inv# 4209977209"/>
    <s v="6152 Research and Development:Software Subscriptions"/>
    <n v="295.39"/>
    <n v="3975.71"/>
  </r>
  <r>
    <x v="21"/>
    <d v="2022-06-30T00:00:00"/>
    <s v="Expense"/>
    <m/>
    <s v="No"/>
    <s v="Xemoto.Media"/>
    <s v="Xemoto.Media (QA Testing)"/>
    <s v="6151 Research and Development:QA Testing"/>
    <n v="0.67"/>
    <n v="3976.38"/>
  </r>
  <r>
    <x v="21"/>
    <d v="2022-06-30T00:00:00"/>
    <s v="Expense"/>
    <m/>
    <s v="No"/>
    <s v="Google LLC"/>
    <s v="Google * Services (Workspace) - Inv# 4205563274"/>
    <s v="6152 Research and Development:Software Subscriptions"/>
    <n v="98.72"/>
    <n v="4075.1"/>
  </r>
  <r>
    <x v="21"/>
    <d v="2022-07-05T00:00:00"/>
    <s v="Expense"/>
    <m/>
    <s v="No"/>
    <s v="Twilio SendGrid"/>
    <s v="Inv. INV09992214 Contact list database, etc ($101.65 USD)"/>
    <s v="6152 Research and Development:Software Subscriptions"/>
    <n v="136.29"/>
    <n v="4211.3900000000003"/>
  </r>
  <r>
    <x v="21"/>
    <d v="2022-07-06T00:00:00"/>
    <s v="Expense"/>
    <m/>
    <s v="No"/>
    <m/>
    <s v="Oretta Midtown Restaurant - Lunch was with Morrey Ewing"/>
    <s v="6450 Meals and Entertainment"/>
    <n v="67.13"/>
    <n v="4278.5200000000004"/>
  </r>
  <r>
    <x v="21"/>
    <d v="2022-07-07T00:00:00"/>
    <s v="Expense"/>
    <m/>
    <s v="No"/>
    <s v="Influencers"/>
    <s v="PAYPAL *Neck Solace"/>
    <s v="5104 Influencers Payment"/>
    <n v="88.55"/>
    <n v="4367.07"/>
  </r>
  <r>
    <x v="21"/>
    <d v="2022-07-07T00:00:00"/>
    <s v="Expense"/>
    <m/>
    <s v="No"/>
    <s v="Influencers"/>
    <s v="PAYPAL * Top Notch Stocks LLC"/>
    <s v="5104 Influencers Payment"/>
    <n v="24.43"/>
    <n v="4391.5"/>
  </r>
  <r>
    <x v="21"/>
    <d v="2022-07-07T00:00:00"/>
    <s v="Expense"/>
    <m/>
    <s v="No"/>
    <s v="Influencers"/>
    <s v="PAYPAL *Nueva Trader"/>
    <s v="5104 Influencers Payment"/>
    <n v="320.14"/>
    <n v="4711.6400000000003"/>
  </r>
  <r>
    <x v="21"/>
    <d v="2022-07-07T00:00:00"/>
    <s v="Expense"/>
    <m/>
    <s v="No"/>
    <s v="Influencers"/>
    <s v="PAYPAL *Chrisconk95"/>
    <s v="5104 Influencers Payment"/>
    <n v="59.46"/>
    <n v="4771.1000000000004"/>
  </r>
  <r>
    <x v="21"/>
    <d v="2022-07-07T00:00:00"/>
    <s v="Expense"/>
    <m/>
    <s v="No"/>
    <s v="Influencers"/>
    <s v="PAYPAL *Jason Mizell"/>
    <s v="5104 Influencers Payment"/>
    <n v="38.44"/>
    <n v="4809.54"/>
  </r>
  <r>
    <x v="21"/>
    <d v="2022-07-07T00:00:00"/>
    <s v="Expense"/>
    <m/>
    <s v="No"/>
    <s v="Influencers"/>
    <s v="PAYPAL *Mrego123"/>
    <s v="5104 Influencers Payment"/>
    <n v="45.45"/>
    <n v="4854.99"/>
  </r>
  <r>
    <x v="21"/>
    <d v="2022-07-07T00:00:00"/>
    <s v="Expense"/>
    <m/>
    <s v="No"/>
    <s v="Influencers"/>
    <s v="PAYPAL *Cleonfe"/>
    <s v="5104 Influencers Payment"/>
    <n v="38.44"/>
    <n v="4893.43"/>
  </r>
  <r>
    <x v="21"/>
    <d v="2022-07-07T00:00:00"/>
    <s v="Expense"/>
    <m/>
    <s v="No"/>
    <s v="Influencers"/>
    <s v="PAYPAL *Jon Trading"/>
    <s v="5104 Influencers Payment"/>
    <n v="163.47999999999999"/>
    <n v="5056.91"/>
  </r>
  <r>
    <x v="21"/>
    <d v="2022-07-07T00:00:00"/>
    <s v="Expense"/>
    <m/>
    <s v="No"/>
    <s v="Influencers"/>
    <s v="PAYPAL * Top Notch Sto"/>
    <s v="5104 Influencers Payment"/>
    <n v="52.46"/>
    <n v="5109.37"/>
  </r>
  <r>
    <x v="21"/>
    <d v="2022-07-07T00:00:00"/>
    <s v="Expense"/>
    <m/>
    <s v="No"/>
    <s v="Influencers"/>
    <s v="PAYPAL *Nueva Trader"/>
    <s v="5104 Influencers Payment"/>
    <n v="47.6"/>
    <n v="5156.97"/>
  </r>
  <r>
    <x v="21"/>
    <d v="2022-07-07T00:00:00"/>
    <s v="Expense"/>
    <m/>
    <s v="No"/>
    <s v="Influencers"/>
    <s v="PAYPAL *David Keth"/>
    <s v="5104 Influencers Payment"/>
    <n v="68.48"/>
    <n v="5225.45"/>
  </r>
  <r>
    <x v="21"/>
    <d v="2022-07-07T00:00:00"/>
    <s v="Expense"/>
    <m/>
    <s v="No"/>
    <s v="Influencers"/>
    <s v="PAYPAL *Trading1234"/>
    <s v="5104 Influencers Payment"/>
    <n v="115.79"/>
    <n v="5341.24"/>
  </r>
  <r>
    <x v="21"/>
    <d v="2022-07-08T00:00:00"/>
    <s v="Expense"/>
    <m/>
    <s v="No"/>
    <m/>
    <s v="DNH *GoDaddy.com ($9.37 USD)"/>
    <s v="6152 Research and Development:Software Subscriptions"/>
    <n v="12.53"/>
    <n v="5353.77"/>
  </r>
  <r>
    <x v="21"/>
    <d v="2022-07-08T00:00:00"/>
    <s v="Expense"/>
    <m/>
    <s v="No"/>
    <s v="Xemoto.Media"/>
    <s v="Xemoto.Media (QA Testing)"/>
    <s v="6151 Research and Development:QA Testing"/>
    <n v="0.85"/>
    <n v="5354.62"/>
  </r>
  <r>
    <x v="21"/>
    <d v="2022-07-11T00:00:00"/>
    <s v="Expense"/>
    <m/>
    <s v="No"/>
    <s v="1Password"/>
    <s v="1Password - Teams Starter Pack for 10 users"/>
    <s v="6152 Research and Development:Software Subscriptions"/>
    <n v="30.17"/>
    <n v="5384.79"/>
  </r>
  <r>
    <x v="21"/>
    <d v="2022-07-13T00:00:00"/>
    <s v="Expense"/>
    <s v="TO-12151"/>
    <s v="No"/>
    <m/>
    <s v="Pumpernickels (Lunch Xemoto) - HST 50%"/>
    <s v="6450 Meals and Entertainment"/>
    <n v="369.06"/>
    <n v="5753.85"/>
  </r>
  <r>
    <x v="21"/>
    <d v="2022-07-13T00:00:00"/>
    <s v="Expense"/>
    <m/>
    <s v="No"/>
    <s v="Xemoto.Media"/>
    <s v="Xemoto.Media (QA Testing)"/>
    <s v="6151 Research and Development:QA Testing"/>
    <n v="1.01"/>
    <n v="5754.86"/>
  </r>
  <r>
    <x v="21"/>
    <d v="2022-07-13T00:00:00"/>
    <s v="Expense"/>
    <m/>
    <s v="No"/>
    <m/>
    <s v="JetBrains Americas Inc - Inv# INVJBA3004575 ($11.90 USD)"/>
    <s v="6152 Research and Development:Software Subscriptions"/>
    <n v="16.02"/>
    <n v="5770.88"/>
  </r>
  <r>
    <x v="21"/>
    <d v="2022-07-14T00:00:00"/>
    <s v="Expense"/>
    <m/>
    <s v="No"/>
    <s v="Xemoto.Media"/>
    <s v="Xemoto.Media (QA Testing)"/>
    <s v="6151 Research and Development:QA Testing"/>
    <n v="1.0900000000000001"/>
    <n v="5771.97"/>
  </r>
  <r>
    <x v="21"/>
    <d v="2022-07-14T00:00:00"/>
    <s v="Expense"/>
    <s v="25F1B255-0008"/>
    <s v="No"/>
    <m/>
    <s v="EOD All World Monthly USD $19.99"/>
    <s v="6152 Research and Development:Software Subscriptions"/>
    <n v="27.1"/>
    <n v="5799.07"/>
  </r>
  <r>
    <x v="21"/>
    <d v="2022-07-14T00:00:00"/>
    <s v="Expense"/>
    <s v="W1299048390"/>
    <s v="No"/>
    <m/>
    <s v="Rohini Gandhi - MBP 13.3 SG/8C CPU + AppleCare"/>
    <s v="1400 Computer Equipment"/>
    <n v="2517.64"/>
    <n v="8316.7099999999991"/>
  </r>
  <r>
    <x v="21"/>
    <d v="2022-07-15T00:00:00"/>
    <s v="Cheque Expense"/>
    <s v="Direct"/>
    <s v="No"/>
    <m/>
    <s v="VISA Payment"/>
    <s v="1000 Bank - TD 5590128"/>
    <n v="-2500"/>
    <n v="5816.71"/>
  </r>
  <r>
    <x v="21"/>
    <d v="2022-07-25T00:00:00"/>
    <s v="Credit Card Payment"/>
    <m/>
    <s v="No"/>
    <m/>
    <s v="Funds transfer to credit card payment."/>
    <s v="1000 Bank - TD 5590128"/>
    <n v="-1575.1"/>
    <n v="4241.6099999999997"/>
  </r>
  <r>
    <x v="21"/>
    <d v="2022-07-27T00:00:00"/>
    <s v="Expense"/>
    <m/>
    <s v="No"/>
    <s v="Xemoto.Media"/>
    <s v="Xemoto.Media (QA Testing) - From July 13 to 27, 2022"/>
    <s v="6151 Research and Development:QA Testing"/>
    <n v="7.68"/>
    <n v="4249.29"/>
  </r>
  <r>
    <x v="21"/>
    <d v="2022-07-27T00:00:00"/>
    <s v="Expense"/>
    <m/>
    <s v="No"/>
    <m/>
    <s v="Mademoiselle Bar &amp; Grill - HST 50%"/>
    <s v="6450 Meals and Entertainment"/>
    <n v="762.07"/>
    <n v="5011.3599999999997"/>
  </r>
  <r>
    <x v="21"/>
    <d v="2022-08-01T00:00:00"/>
    <s v="Expense"/>
    <m/>
    <s v="No"/>
    <s v="Zapier Inc"/>
    <s v="Zapier.com/charge $73.50 USD"/>
    <s v="6152 Research and Development:Software Subscriptions"/>
    <n v="97.3"/>
    <n v="5108.66"/>
  </r>
  <r>
    <x v="21"/>
    <d v="2022-08-01T00:00:00"/>
    <s v="Expense"/>
    <m/>
    <s v="No"/>
    <s v="Google Domains"/>
    <s v="Google*Domanins Internet - Order # 71986464"/>
    <s v="6152 Research and Development:Software Subscriptions"/>
    <n v="19.21"/>
    <n v="5127.87"/>
  </r>
  <r>
    <x v="21"/>
    <d v="2022-08-01T00:00:00"/>
    <s v="Expense"/>
    <m/>
    <s v="No"/>
    <s v="Twilio SendGrid"/>
    <s v="Inv. INV09992214 Contact list database, etc ($101.65 USD)"/>
    <s v="6152 Research and Development:Software Subscriptions"/>
    <n v="134.36000000000001"/>
    <n v="5262.23"/>
  </r>
  <r>
    <x v="21"/>
    <d v="2022-08-01T00:00:00"/>
    <s v="Expense"/>
    <m/>
    <s v="No"/>
    <s v="Google LLC"/>
    <s v="Google * Services (Workspace) - Inv# 4320702476"/>
    <s v="6152 Research and Development:Software Subscriptions"/>
    <n v="98.36"/>
    <n v="5360.59"/>
  </r>
  <r>
    <x v="21"/>
    <d v="2022-08-01T00:00:00"/>
    <s v="Expense"/>
    <s v="AT-193847094"/>
    <s v="No"/>
    <s v="Atlassian Pty Ltd"/>
    <s v="Atlassian ($84.75 USD) - Receipt# AT-193847094"/>
    <s v="6152 Research and Development:Software Subscriptions"/>
    <n v="111.83"/>
    <n v="5472.42"/>
  </r>
  <r>
    <x v="21"/>
    <d v="2022-08-01T00:00:00"/>
    <s v="Expense"/>
    <m/>
    <s v="No"/>
    <s v="Google Cloud Canada Corp"/>
    <s v="Google * Services (Cloud Platform) - Inv# 4326148231"/>
    <s v="6152 Research and Development:Software Subscriptions"/>
    <n v="834.09"/>
    <n v="6306.51"/>
  </r>
  <r>
    <x v="21"/>
    <d v="2022-08-04T00:00:00"/>
    <s v="Credit Card Credit"/>
    <m/>
    <s v="No"/>
    <s v="Influencers"/>
    <s v="PAYPAL *Parthrastog122 refund"/>
    <s v="5104 Influencers Payment"/>
    <n v="-161.15"/>
    <n v="6145.36"/>
  </r>
  <r>
    <x v="21"/>
    <d v="2022-08-05T00:00:00"/>
    <s v="Credit Card Payment"/>
    <m/>
    <s v="No"/>
    <m/>
    <s v="Funds transfer to credit card payment."/>
    <s v="1000 Bank - TD 5590128"/>
    <n v="-10000"/>
    <n v="-3854.64"/>
  </r>
  <r>
    <x v="21"/>
    <d v="2022-08-09T00:00:00"/>
    <s v="Credit Card Payment"/>
    <m/>
    <s v="No"/>
    <m/>
    <s v="Funds transfer to credit card payment."/>
    <s v="1000 Bank - TD 5590128"/>
    <n v="-5000"/>
    <n v="-8854.64"/>
  </r>
  <r>
    <x v="21"/>
    <d v="2022-08-11T00:00:00"/>
    <s v="Credit Card Payment"/>
    <m/>
    <s v="No"/>
    <m/>
    <s v="Funds transfer to credit card payment."/>
    <s v="1000 Bank - TD 5590128"/>
    <n v="-2000"/>
    <n v="-10854.64"/>
  </r>
  <r>
    <x v="21"/>
    <d v="2022-09-06T00:00:00"/>
    <s v="Expense"/>
    <m/>
    <s v="No"/>
    <m/>
    <s v="TD Visa ***4774 Expenses Aug 06 to Sept 06, 2022"/>
    <s v="-Split-"/>
    <n v="20187.47"/>
    <n v="9332.83"/>
  </r>
  <r>
    <x v="21"/>
    <d v="2022-09-14T00:00:00"/>
    <s v="Credit Card Payment"/>
    <m/>
    <s v="No"/>
    <m/>
    <s v="Funds transfer to credit card payment."/>
    <s v="1000 Bank - TD 5590128"/>
    <n v="-1500"/>
    <n v="7832.83"/>
  </r>
  <r>
    <x v="21"/>
    <d v="2022-09-21T00:00:00"/>
    <s v="Credit Card Payment"/>
    <m/>
    <s v="No"/>
    <m/>
    <s v="Funds transfer to credit card payment."/>
    <s v="1000 Bank - TD 5590128"/>
    <n v="-7832.83"/>
    <n v="0"/>
  </r>
  <r>
    <x v="21"/>
    <d v="2022-10-05T00:00:00"/>
    <s v="Expense"/>
    <m/>
    <s v="No"/>
    <m/>
    <s v="TD Visa ***4774 Expenses Sept 07 to Oct 05, 2022"/>
    <s v="-Split-"/>
    <n v="5294.56"/>
    <n v="5294.56"/>
  </r>
  <r>
    <x v="21"/>
    <d v="2022-10-07T00:00:00"/>
    <s v="Credit Card Payment"/>
    <m/>
    <s v="No"/>
    <m/>
    <s v="Funds transfer to credit card payment."/>
    <s v="1000 Bank - TD 5590128"/>
    <n v="-2000"/>
    <n v="3294.56"/>
  </r>
  <r>
    <x v="21"/>
    <d v="2022-10-11T00:00:00"/>
    <s v="Credit Card Payment"/>
    <m/>
    <s v="No"/>
    <m/>
    <s v="Funds transfer to credit card payment."/>
    <s v="1000 Bank - TD 5590128"/>
    <n v="-1500"/>
    <n v="1794.56"/>
  </r>
  <r>
    <x v="21"/>
    <d v="2022-10-26T00:00:00"/>
    <s v="Credit Card Payment"/>
    <m/>
    <s v="No"/>
    <m/>
    <s v="Funds transfer to credit card payment."/>
    <s v="1000 Bank - TD 5590128"/>
    <n v="-1794.56"/>
    <n v="0"/>
  </r>
  <r>
    <x v="21"/>
    <d v="2022-11-07T00:00:00"/>
    <s v="Expense"/>
    <m/>
    <s v="No"/>
    <m/>
    <s v="TD Visa ***4774 Expenses Oct 05 to Nov 07, 2022"/>
    <s v="-Split-"/>
    <n v="12092.47"/>
    <n v="12092.47"/>
  </r>
  <r>
    <x v="21"/>
    <d v="2022-11-28T00:00:00"/>
    <s v="Credit Card Payment"/>
    <m/>
    <s v="No"/>
    <m/>
    <s v="Funds transfer to credit card payment."/>
    <s v="1000 Bank - TD 5590128"/>
    <n v="-12092.47"/>
    <n v="0"/>
  </r>
  <r>
    <x v="21"/>
    <d v="2022-12-05T00:00:00"/>
    <s v="Expense"/>
    <m/>
    <s v="No"/>
    <m/>
    <s v="TD Visa ***4774 Expenses Nov 08 to Dec 05, 2022"/>
    <s v="-Split-"/>
    <n v="1199.9000000000001"/>
    <n v="1199.9000000000001"/>
  </r>
  <r>
    <x v="21"/>
    <d v="2022-12-23T00:00:00"/>
    <s v="Credit Card Payment"/>
    <m/>
    <s v="No"/>
    <m/>
    <s v="Funds transfer to credit card payment."/>
    <s v="1000 Bank - TD 5590128"/>
    <n v="-1199.9000000000001"/>
    <n v="0"/>
  </r>
  <r>
    <x v="21"/>
    <d v="2023-01-05T00:00:00"/>
    <s v="Expense"/>
    <m/>
    <s v="No"/>
    <m/>
    <s v="TD Visa ***4774 Expenses Dec 06, 2022 to Jan 05, 2023"/>
    <s v="-Split-"/>
    <n v="5250.61"/>
    <n v="5250.61"/>
  </r>
  <r>
    <x v="21"/>
    <d v="2023-01-25T00:00:00"/>
    <s v="Credit Card Payment"/>
    <m/>
    <s v="No"/>
    <m/>
    <s v="Funds transfer to credit card payment."/>
    <s v="1000 Bank - TD 5590128"/>
    <n v="-5250.61"/>
    <n v="0"/>
  </r>
  <r>
    <x v="21"/>
    <d v="2023-02-06T00:00:00"/>
    <s v="Expense"/>
    <m/>
    <s v="No"/>
    <m/>
    <s v="TD Visa ***4774 Expenses Jan 06 to Feb 06, 2023"/>
    <s v="-Split-"/>
    <n v="13397.13"/>
    <n v="13397.13"/>
  </r>
  <r>
    <x v="21"/>
    <d v="2023-03-06T00:00:00"/>
    <s v="Expense"/>
    <m/>
    <s v="No"/>
    <m/>
    <s v="TD Visa ***4774 Expenses Feb 07 to Mar 06, 2023"/>
    <s v="-Split-"/>
    <n v="2065.83"/>
    <n v="15462.96"/>
  </r>
  <r>
    <x v="21"/>
    <d v="2023-03-16T00:00:00"/>
    <s v="Credit Card Payment"/>
    <m/>
    <s v="No"/>
    <m/>
    <s v="Funds transfer to credit card payment."/>
    <s v="1000 Bank - TD 5590128"/>
    <n v="-7731"/>
    <n v="7731.96"/>
  </r>
  <r>
    <x v="21"/>
    <d v="2023-03-28T00:00:00"/>
    <s v="Credit Card Payment"/>
    <m/>
    <s v="No"/>
    <m/>
    <s v="Funds transfer to credit card payment."/>
    <s v="1000 Bank - TD 5590128"/>
    <n v="-5"/>
    <n v="7726.96"/>
  </r>
  <r>
    <x v="21"/>
    <d v="2023-03-28T00:00:00"/>
    <s v="Credit Card Payment"/>
    <m/>
    <s v="No"/>
    <m/>
    <s v="Funds transfer to credit card payment."/>
    <s v="1000 Bank - TD 5590128"/>
    <n v="-3866"/>
    <n v="3860.96"/>
  </r>
  <r>
    <x v="21"/>
    <d v="2023-03-29T00:00:00"/>
    <s v="Credit Card Payment"/>
    <m/>
    <s v="No"/>
    <m/>
    <s v="Funds transfer to credit card payment."/>
    <s v="1000 Bank - TD 5590128"/>
    <n v="-3866"/>
    <n v="-5.04"/>
  </r>
  <r>
    <x v="22"/>
    <d v="2022-07-13T00:00:00"/>
    <s v="Bill Payment (Credit Card)"/>
    <s v="Direct"/>
    <s v="No"/>
    <s v="Husch Blackwell LLP (USD)"/>
    <s v="Retainer for Legal Services - $5,000 USD"/>
    <s v="-Split-"/>
    <n v="6689.65"/>
    <n v="6689.65"/>
  </r>
  <r>
    <x v="22"/>
    <d v="2022-07-13T00:00:00"/>
    <s v="Expense"/>
    <m/>
    <s v="No"/>
    <s v="Best Buy"/>
    <s v="Aaliya McLaughlin Employee - Microsoft Surface Laptop 4 Touchscreren"/>
    <s v="1400 Computer Equipment"/>
    <n v="2519.83"/>
    <n v="9209.48"/>
  </r>
  <r>
    <x v="22"/>
    <d v="2022-07-15T00:00:00"/>
    <s v="Cheque Expense"/>
    <s v="Direct"/>
    <s v="No"/>
    <m/>
    <s v="VISA Payment"/>
    <s v="1000 Bank - TD 5590128"/>
    <n v="-2500"/>
    <n v="6709.48"/>
  </r>
  <r>
    <x v="22"/>
    <d v="2022-07-30T00:00:00"/>
    <s v="Expense"/>
    <m/>
    <s v="No"/>
    <m/>
    <s v="ZenLeads Inc (dba Apollo.io) - Inv# 75A578D6-0001 - $75 USD"/>
    <s v="6152 Research and Development:Software Subscriptions"/>
    <n v="98.84"/>
    <n v="6808.32"/>
  </r>
  <r>
    <x v="22"/>
    <d v="2022-08-26T00:00:00"/>
    <s v="Credit Card Payment"/>
    <m/>
    <s v="No"/>
    <m/>
    <s v="Funds transfer to credit card payment."/>
    <s v="1000 Bank - TD 5590128"/>
    <n v="-2000"/>
    <n v="4808.32"/>
  </r>
  <r>
    <x v="22"/>
    <d v="2022-08-26T00:00:00"/>
    <s v="Credit Card Payment"/>
    <m/>
    <s v="No"/>
    <m/>
    <s v="Funds transfer to credit card payment."/>
    <s v="1000 Bank - TD 5590128"/>
    <n v="-4808.32"/>
    <n v="0"/>
  </r>
  <r>
    <x v="22"/>
    <d v="2022-09-06T00:00:00"/>
    <s v="Expense"/>
    <m/>
    <s v="No"/>
    <m/>
    <s v="TD Visa ***2012 Expenses Aug 06 to Sept 06, 2022"/>
    <s v="-Split-"/>
    <n v="3236.4"/>
    <n v="3236.4"/>
  </r>
  <r>
    <x v="22"/>
    <d v="2022-09-14T00:00:00"/>
    <s v="Credit Card Payment"/>
    <m/>
    <s v="No"/>
    <m/>
    <s v="Funds transfer to credit card payment."/>
    <s v="1000 Bank - TD 5590128"/>
    <n v="-2500"/>
    <n v="736.4"/>
  </r>
  <r>
    <x v="22"/>
    <d v="2022-09-21T00:00:00"/>
    <s v="Credit Card Payment"/>
    <m/>
    <s v="No"/>
    <m/>
    <s v="Funds transfer to credit card payment."/>
    <s v="1000 Bank - TD 5590128"/>
    <n v="-736.4"/>
    <n v="0"/>
  </r>
  <r>
    <x v="22"/>
    <d v="2022-09-29T00:00:00"/>
    <s v="Credit Card Payment"/>
    <m/>
    <s v="No"/>
    <m/>
    <s v="Funds transfer to credit card payment."/>
    <s v="1000 Bank - TD 5590128"/>
    <n v="-500"/>
    <n v="-500"/>
  </r>
  <r>
    <x v="22"/>
    <d v="2022-10-05T00:00:00"/>
    <s v="Expense"/>
    <m/>
    <s v="No"/>
    <m/>
    <s v="TD Visa ***2012 Expenses Sept 07 to Oct 05, 2022"/>
    <s v="-Split-"/>
    <n v="10170.48"/>
    <n v="9670.48"/>
  </r>
  <r>
    <x v="22"/>
    <d v="2022-10-25T00:00:00"/>
    <s v="Credit Card Payment"/>
    <m/>
    <s v="No"/>
    <m/>
    <s v="Funds transfer to credit card payment."/>
    <s v="1000 Bank - TD 5590128"/>
    <n v="-194"/>
    <n v="9476.48"/>
  </r>
  <r>
    <x v="22"/>
    <d v="2022-10-26T00:00:00"/>
    <s v="Credit Card Payment"/>
    <m/>
    <s v="No"/>
    <m/>
    <s v="Funds transfer to credit card payment."/>
    <s v="1000 Bank - TD 5590128"/>
    <n v="-9476.48"/>
    <n v="0"/>
  </r>
  <r>
    <x v="22"/>
    <d v="2022-11-07T00:00:00"/>
    <s v="Expense"/>
    <m/>
    <s v="No"/>
    <m/>
    <s v="TD Visa ***2012 Expenses Oct 06 to Nov 07, 2022"/>
    <s v="-Split-"/>
    <n v="2041.52"/>
    <n v="2041.52"/>
  </r>
  <r>
    <x v="22"/>
    <d v="2022-11-28T00:00:00"/>
    <s v="Credit Card Payment"/>
    <m/>
    <s v="No"/>
    <m/>
    <s v="Funds transfer to credit card payment."/>
    <s v="1000 Bank - TD 5590128"/>
    <n v="-2041.52"/>
    <n v="0"/>
  </r>
  <r>
    <x v="22"/>
    <d v="2022-12-05T00:00:00"/>
    <s v="Expense"/>
    <m/>
    <s v="No"/>
    <m/>
    <s v="TD Visa ***2012 Expenses Nov 07 to Dec 05, 2022"/>
    <s v="-Split-"/>
    <n v="8900.85"/>
    <n v="8900.85"/>
  </r>
  <r>
    <x v="22"/>
    <d v="2022-12-23T00:00:00"/>
    <s v="Credit Card Payment"/>
    <m/>
    <s v="No"/>
    <m/>
    <s v="Funds transfer to credit card payment."/>
    <s v="1000 Bank - TD 5590128"/>
    <n v="-8900.85"/>
    <n v="0"/>
  </r>
  <r>
    <x v="22"/>
    <d v="2023-01-05T00:00:00"/>
    <s v="Expense"/>
    <m/>
    <s v="No"/>
    <m/>
    <s v="TD Visa ***2012 Expenses Dec 05, 2022 to Jan 05, 2023"/>
    <s v="-Split-"/>
    <n v="19687.3"/>
    <n v="19687.3"/>
  </r>
  <r>
    <x v="22"/>
    <d v="2023-01-25T00:00:00"/>
    <s v="Credit Card Payment"/>
    <m/>
    <s v="No"/>
    <m/>
    <s v="Funds transfer to credit card payment."/>
    <s v="1000 Bank - TD 5590128"/>
    <n v="-19687.3"/>
    <n v="0"/>
  </r>
  <r>
    <x v="22"/>
    <d v="2023-02-06T00:00:00"/>
    <s v="Expense"/>
    <m/>
    <s v="No"/>
    <m/>
    <s v="TD Visa ***2012 Expenses Jan 06 to Feb 06, 2023"/>
    <s v="-Split-"/>
    <n v="13524.63"/>
    <n v="13524.63"/>
  </r>
  <r>
    <x v="22"/>
    <d v="2023-02-24T00:00:00"/>
    <s v="Credit Card Payment"/>
    <m/>
    <s v="No"/>
    <m/>
    <s v="Funds transfer to credit card payment."/>
    <s v="1000 Bank - TD 5590128"/>
    <n v="-5000"/>
    <n v="8524.6299999999992"/>
  </r>
  <r>
    <x v="22"/>
    <d v="2023-03-06T00:00:00"/>
    <s v="Expense"/>
    <m/>
    <s v="No"/>
    <m/>
    <s v="TD Visa ***2012 Expenses Feb 07 to Mar 06, 2023"/>
    <s v="-Split-"/>
    <n v="18082.060000000001"/>
    <n v="26606.69"/>
  </r>
  <r>
    <x v="22"/>
    <d v="2023-03-16T00:00:00"/>
    <s v="Credit Card Payment"/>
    <m/>
    <s v="No"/>
    <m/>
    <s v="Funds transfer to credit card payment."/>
    <s v="1000 Bank - TD 5590128"/>
    <n v="-2786"/>
    <n v="23820.69"/>
  </r>
  <r>
    <x v="22"/>
    <d v="2023-03-16T00:00:00"/>
    <s v="Credit Card Payment"/>
    <m/>
    <s v="No"/>
    <m/>
    <s v="Funds transfer to credit card payment."/>
    <s v="1000 Bank - TD 5590128"/>
    <n v="-10517"/>
    <n v="13303.69"/>
  </r>
  <r>
    <x v="22"/>
    <d v="2023-03-28T00:00:00"/>
    <s v="Credit Card Payment"/>
    <m/>
    <s v="No"/>
    <m/>
    <s v="Funds transfer to credit card payment."/>
    <s v="1000 Bank - TD 5590128"/>
    <n v="-6652"/>
    <n v="6651.69"/>
  </r>
  <r>
    <x v="22"/>
    <d v="2023-03-30T00:00:00"/>
    <s v="Credit Card Payment"/>
    <m/>
    <s v="No"/>
    <m/>
    <s v="Funds transfer to credit card payment."/>
    <s v="1000 Bank - TD 5590128"/>
    <n v="-6652"/>
    <n v="-0.31"/>
  </r>
  <r>
    <x v="23"/>
    <d v="2022-06-30T00:00:00"/>
    <s v="Journal Entry"/>
    <n v="1191"/>
    <s v="No"/>
    <m/>
    <s v="To true up FX on USD AP for Q1 2023"/>
    <s v="-Split-"/>
    <n v="21115.42"/>
    <n v="21115.42"/>
  </r>
  <r>
    <x v="23"/>
    <d v="2022-07-01T00:00:00"/>
    <s v="Journal Entry"/>
    <n v="1192"/>
    <s v="No"/>
    <m/>
    <s v="Reverse of JE 1191 - To true up FX on USD AP for Q1 2023"/>
    <s v="-Split-"/>
    <n v="-21115.42"/>
    <n v="0"/>
  </r>
  <r>
    <x v="23"/>
    <d v="2022-07-31T00:00:00"/>
    <s v="Journal Entry"/>
    <n v="1329"/>
    <s v="No"/>
    <m/>
    <s v="To true up FX on USD AP amt $40,232.50 FX @ 1.2824 = $51,594.16 CAD"/>
    <s v="-Split-"/>
    <n v="11361.66"/>
    <n v="11361.66"/>
  </r>
  <r>
    <x v="23"/>
    <d v="2022-08-01T00:00:00"/>
    <s v="Journal Entry"/>
    <s v="1329R"/>
    <s v="No"/>
    <m/>
    <s v="Reverse - To true up FX on USD AP amt $40,232.50 FX @ 1.2824 = $51,594.16 CAD"/>
    <s v="-Split-"/>
    <n v="-11361.66"/>
    <n v="0"/>
  </r>
  <r>
    <x v="23"/>
    <d v="2022-08-31T00:00:00"/>
    <s v="Journal Entry"/>
    <n v="1328"/>
    <s v="No"/>
    <m/>
    <s v="To true up FX for AP USD $8,900 USD FX @ 1.3111 = $11,668.79 CAD"/>
    <s v="-Split-"/>
    <n v="2287.12"/>
    <n v="2287.12"/>
  </r>
  <r>
    <x v="23"/>
    <d v="2022-09-01T00:00:00"/>
    <s v="Journal Entry"/>
    <s v="1328R"/>
    <s v="No"/>
    <m/>
    <s v="Reverse - To true up FX for AP USD $8,900 USD FX @ 1.3111 = $11,668.79 CAD"/>
    <s v="-Split-"/>
    <n v="-2287.12"/>
    <n v="0"/>
  </r>
  <r>
    <x v="23"/>
    <d v="2022-09-30T00:00:00"/>
    <s v="Journal Entry"/>
    <n v="1338"/>
    <s v="No"/>
    <m/>
    <s v="To true up FX for AP ($7,200 USD @ 1.3707 = $9,8569.04 CAD)"/>
    <s v="-Split-"/>
    <n v="1880.77"/>
    <n v="1880.77"/>
  </r>
  <r>
    <x v="23"/>
    <d v="2022-10-01T00:00:00"/>
    <s v="Journal Entry"/>
    <s v="1338R"/>
    <s v="No"/>
    <m/>
    <s v="Reverse - To true up FX for AP ($7,200 USD @ 1.3707 = $9,869.04 CAD)"/>
    <s v="-Split-"/>
    <n v="-1880.77"/>
    <n v="0"/>
  </r>
  <r>
    <x v="23"/>
    <d v="2022-10-31T00:00:00"/>
    <s v="Journal Entry"/>
    <n v="1371"/>
    <s v="No"/>
    <m/>
    <s v="To true up FX for AP ($8,000 USD @ 1.3649 = $10,919.20 CAD)"/>
    <s v="-Split-"/>
    <n v="1841.59"/>
    <n v="1841.59"/>
  </r>
  <r>
    <x v="23"/>
    <d v="2022-11-01T00:00:00"/>
    <s v="Journal Entry"/>
    <s v="1371R"/>
    <s v="No"/>
    <m/>
    <s v="Reverse JE# 1371 - To true up FX for AP ($8,000 USD @ 1.3649 = $10,919.20 CAD)"/>
    <s v="-Split-"/>
    <n v="-1841.59"/>
    <n v="0"/>
  </r>
  <r>
    <x v="23"/>
    <d v="2022-11-30T00:00:00"/>
    <s v="Journal Entry"/>
    <n v="1376"/>
    <s v="No"/>
    <m/>
    <s v="To true up FX for AP ($13,000 USD @ 1.3508 = $17,560.40 CAD)"/>
    <s v="-Split-"/>
    <n v="1699.45"/>
    <n v="1699.45"/>
  </r>
  <r>
    <x v="23"/>
    <d v="2022-12-01T00:00:00"/>
    <s v="Journal Entry"/>
    <s v="1376R"/>
    <s v="No"/>
    <m/>
    <s v="Reverse JE# 1376 - To true up FX for AP ($13,000 USD @ 1.3508 = $17,560.40 CAD)"/>
    <s v="-Split-"/>
    <n v="-1699.45"/>
    <n v="0"/>
  </r>
  <r>
    <x v="23"/>
    <d v="2022-12-31T00:00:00"/>
    <s v="Journal Entry"/>
    <n v="1406"/>
    <s v="No"/>
    <m/>
    <s v="To true up FX for AP ($14,600 USD @ 1.3544 = $19,774.24 CAD)"/>
    <s v="-Split-"/>
    <n v="1716.81"/>
    <n v="1716.81"/>
  </r>
  <r>
    <x v="23"/>
    <d v="2023-01-01T00:00:00"/>
    <s v="Journal Entry"/>
    <s v="1406R"/>
    <s v="No"/>
    <m/>
    <s v="To Reverse true up FX for AP ($14,600 USD @ 1.3544 = $19,774.24 CAD)"/>
    <s v="-Split-"/>
    <n v="-1716.81"/>
    <n v="0"/>
  </r>
  <r>
    <x v="23"/>
    <d v="2023-03-31T00:00:00"/>
    <s v="Journal Entry"/>
    <n v="1467"/>
    <s v="No"/>
    <m/>
    <s v="To true up FX for AP ($15,687.00 USD @ 1.3533 = $21,229.22 CAD)"/>
    <s v="-Split-"/>
    <n v="1801.3"/>
    <n v="1801.3"/>
  </r>
  <r>
    <x v="24"/>
    <d v="2022-09-30T00:00:00"/>
    <s v="Journal Entry"/>
    <n v="1339"/>
    <s v="No"/>
    <m/>
    <s v="To true up FX for AP ($4,000 EUR @ 1.3383 = $5,353.20 CAD)"/>
    <s v="-Split-"/>
    <n v="108.67"/>
    <n v="108.67"/>
  </r>
  <r>
    <x v="24"/>
    <d v="2022-10-01T00:00:00"/>
    <s v="Journal Entry"/>
    <s v="1339R"/>
    <s v="No"/>
    <m/>
    <s v="Reverse - To true up FX for AP ($4,000 EUR @ 1.3383 = $5,353.20 CAD)"/>
    <s v="-Split-"/>
    <n v="-108.67"/>
    <n v="0"/>
  </r>
  <r>
    <x v="24"/>
    <d v="2022-10-31T00:00:00"/>
    <s v="Journal Entry"/>
    <n v="1372"/>
    <s v="No"/>
    <m/>
    <s v="To true up FX for AP ($4,000 EUR @ 1.3502 = $5,400.80 CAD)"/>
    <s v="-Split-"/>
    <n v="156.27000000000001"/>
    <n v="156.27000000000001"/>
  </r>
  <r>
    <x v="24"/>
    <d v="2022-11-01T00:00:00"/>
    <s v="Journal Entry"/>
    <s v="1372R"/>
    <s v="No"/>
    <m/>
    <s v="Reverse JE# 1372 - To true up FX for AP ($4,000 EUR @ 1.3502 = $5,400.80 CAD)"/>
    <s v="-Split-"/>
    <n v="-156.27000000000001"/>
    <n v="0"/>
  </r>
  <r>
    <x v="25"/>
    <d v="2022-09-12T00:00:00"/>
    <s v="Deposit"/>
    <m/>
    <s v="No"/>
    <s v="Virginia Brailey"/>
    <s v="Virginia Brailey - Loan deposited for $40k"/>
    <s v="1000 Bank - TD 5590128"/>
    <n v="40000"/>
    <n v="40000"/>
  </r>
  <r>
    <x v="25"/>
    <d v="2022-09-23T00:00:00"/>
    <s v="Deposit"/>
    <m/>
    <s v="No"/>
    <s v="Adam Szweras"/>
    <s v="Deposit $35k - funds received from Adam Szweras"/>
    <s v="1000 Bank - TD 5590128"/>
    <n v="35000"/>
    <n v="75000"/>
  </r>
  <r>
    <x v="25"/>
    <d v="2022-09-26T00:00:00"/>
    <s v="Deposit"/>
    <m/>
    <s v="No"/>
    <s v="2674779 Ontario Limited"/>
    <s v="Received funds from 2674779 Ontario Ltd. for promissory note $35,000"/>
    <s v="1000 Bank - TD 5590128"/>
    <n v="35000"/>
    <n v="110000"/>
  </r>
  <r>
    <x v="25"/>
    <d v="2022-10-04T00:00:00"/>
    <s v="Deposit"/>
    <m/>
    <s v="No"/>
    <s v="Randall Craig"/>
    <s v="Funds received Randall Craig for Prom Note"/>
    <s v="1000 Bank - TD 5590128"/>
    <n v="5000"/>
    <n v="115000"/>
  </r>
  <r>
    <x v="25"/>
    <d v="2022-10-06T00:00:00"/>
    <s v="Deposit"/>
    <m/>
    <s v="No"/>
    <s v="Alex Storcheus"/>
    <s v="Funds received from Alex Storcheus for promissory note - $7,500"/>
    <s v="1000 Bank - TD 5590128"/>
    <n v="7500"/>
    <n v="122500"/>
  </r>
  <r>
    <x v="25"/>
    <d v="2022-10-07T00:00:00"/>
    <s v="Deposit"/>
    <m/>
    <s v="No"/>
    <s v="Jeremy Goldman"/>
    <s v="Received funds from Jeremy Goldman for promissory note $5,000"/>
    <s v="1000 Bank - TD 5590128"/>
    <n v="5000"/>
    <n v="127500"/>
  </r>
  <r>
    <x v="25"/>
    <d v="2022-10-11T00:00:00"/>
    <s v="Deposit"/>
    <m/>
    <s v="No"/>
    <s v="2674779 Ontario Limited"/>
    <s v="Funds received from 2674779 Ontario Inc for promissory note - $6,000"/>
    <s v="1000 Bank - TD 5590128"/>
    <n v="6000"/>
    <n v="133500"/>
  </r>
  <r>
    <x v="25"/>
    <d v="2022-10-11T00:00:00"/>
    <s v="Deposit"/>
    <m/>
    <s v="No"/>
    <s v="Plexus Cybermedia"/>
    <s v="Funds received from Plexus Cybermedia for promissory note - $24,000"/>
    <s v="1000 Bank - TD 5590128"/>
    <n v="24000"/>
    <n v="157500"/>
  </r>
  <r>
    <x v="25"/>
    <d v="2022-10-24T00:00:00"/>
    <s v="Deposit"/>
    <m/>
    <s v="No"/>
    <s v="2674779 Ontario Limited"/>
    <s v="Funds received from 2674779 Ontario Ltd"/>
    <s v="1000 Bank - TD 5590128"/>
    <n v="17000"/>
    <n v="174500"/>
  </r>
  <r>
    <x v="25"/>
    <d v="2022-10-26T00:00:00"/>
    <s v="Deposit"/>
    <m/>
    <s v="No"/>
    <s v="Adam Szweras"/>
    <s v="Received funds from Adam Szweras"/>
    <s v="1000 Bank - TD 5590128"/>
    <n v="23000"/>
    <n v="197500"/>
  </r>
  <r>
    <x v="25"/>
    <d v="2022-11-07T00:00:00"/>
    <s v="Deposit"/>
    <m/>
    <s v="No"/>
    <s v="2674779 Ontario Limited"/>
    <s v="Received funds from 2674779 Ontario Ltd. for promissory note $10,000"/>
    <s v="1000 Bank - TD 5590128"/>
    <n v="10000"/>
    <n v="207500"/>
  </r>
  <r>
    <x v="25"/>
    <d v="2022-11-09T00:00:00"/>
    <s v="Deposit"/>
    <m/>
    <s v="No"/>
    <s v="Adam Szweras"/>
    <s v="Received funds from Adam Szweras"/>
    <s v="1000 Bank - TD 5590128"/>
    <n v="10000"/>
    <n v="217500"/>
  </r>
  <r>
    <x v="25"/>
    <d v="2023-01-23T00:00:00"/>
    <s v="Deposit"/>
    <m/>
    <s v="No"/>
    <s v="1306413 Ontario Limited"/>
    <s v="Funds received from 1306413 Ontario Limited"/>
    <s v="1000 Bank - TD 5590128"/>
    <n v="31500"/>
    <n v="249000"/>
  </r>
  <r>
    <x v="25"/>
    <d v="2023-01-24T00:00:00"/>
    <s v="Deposit"/>
    <m/>
    <s v="No"/>
    <s v="2674779 Ontario Limited"/>
    <s v="Funds received from 2674779 Ontario Ltd"/>
    <s v="1000 Bank - TD 5590128"/>
    <n v="31500"/>
    <n v="280500"/>
  </r>
  <r>
    <x v="26"/>
    <d v="2022-04-15T00:00:00"/>
    <s v="Bill"/>
    <s v="April 15, 2022"/>
    <s v="No"/>
    <s v="ADP Canada"/>
    <s v="April 15, 2022 Payroll"/>
    <s v="2000 Accounts Payable"/>
    <n v="2145.84"/>
    <n v="12459.43"/>
  </r>
  <r>
    <x v="26"/>
    <d v="2022-04-30T00:00:00"/>
    <s v="Bill"/>
    <s v="April 30, 2022"/>
    <s v="No"/>
    <s v="ADP Canada"/>
    <s v="April 30, 2022 Payroll - Josh Szweras - Vacation Day: April 25 (1 day) approved by VB"/>
    <s v="2000 Accounts Payable"/>
    <n v="-192.31"/>
    <n v="12267.12"/>
  </r>
  <r>
    <x v="26"/>
    <d v="2022-04-30T00:00:00"/>
    <s v="Bill"/>
    <s v="April 30, 2022"/>
    <s v="No"/>
    <s v="ADP Canada"/>
    <s v="April 30, 2022 Payroll"/>
    <s v="2000 Accounts Payable"/>
    <n v="1988.14"/>
    <n v="14255.26"/>
  </r>
  <r>
    <x v="26"/>
    <d v="2022-04-30T00:00:00"/>
    <s v="Bill"/>
    <s v="April 30, 2022"/>
    <s v="No"/>
    <s v="ADP Canada"/>
    <s v="April 30, 2022 Payroll - Virginia Brailey - Vacation Days: April 28 &amp; 29 (2 days) approved by Taif &amp; Walter"/>
    <s v="2000 Accounts Payable"/>
    <n v="-1461.54"/>
    <n v="12793.72"/>
  </r>
  <r>
    <x v="26"/>
    <d v="2022-05-13T00:00:00"/>
    <s v="Bill"/>
    <s v="May 15, 2022"/>
    <s v="No"/>
    <s v="ADP Canada"/>
    <s v="May 15, 2022 Payroll - Virginia Brailey - Vacation Days: May 02 (1 day) approved by Taif &amp; Walter"/>
    <s v="2000 Accounts Payable"/>
    <n v="-730.77"/>
    <n v="12062.95"/>
  </r>
  <r>
    <x v="26"/>
    <d v="2022-05-13T00:00:00"/>
    <s v="Bill"/>
    <s v="May 15, 2022"/>
    <s v="No"/>
    <s v="ADP Canada"/>
    <s v="May 15, 2022 Payroll"/>
    <s v="2000 Accounts Payable"/>
    <n v="2051.9899999999998"/>
    <n v="14114.94"/>
  </r>
  <r>
    <x v="26"/>
    <d v="2022-05-13T00:00:00"/>
    <s v="Bill"/>
    <s v="May 15, 2022"/>
    <s v="No"/>
    <s v="ADP Canada"/>
    <s v="May 15, 2022 Payroll - Kelly Termeer - Vacation Day: May 11 (1 day) approved by SF"/>
    <s v="2000 Accounts Payable"/>
    <n v="-346.15"/>
    <n v="13768.79"/>
  </r>
  <r>
    <x v="26"/>
    <d v="2022-05-31T00:00:00"/>
    <s v="Bill"/>
    <s v="May 31, 2022"/>
    <s v="No"/>
    <s v="ADP Canada"/>
    <s v="May 31, 2022 Payroll"/>
    <s v="2000 Accounts Payable"/>
    <n v="1973"/>
    <n v="15741.79"/>
  </r>
  <r>
    <x v="26"/>
    <d v="2022-05-31T00:00:00"/>
    <s v="Bill"/>
    <s v="May 31, 2022"/>
    <s v="No"/>
    <s v="ADP Canada"/>
    <s v="May 31, 2022 Payroll - Jeremy Penn - Vacation Day: May 16 to 20 (5 days = 3.17 vacations and 1.83 regular pay) approved by CL"/>
    <s v="2000 Accounts Payable"/>
    <n v="-609.62"/>
    <n v="15132.17"/>
  </r>
  <r>
    <x v="26"/>
    <d v="2022-05-31T00:00:00"/>
    <s v="Bill"/>
    <s v="May 31, 2022"/>
    <s v="No"/>
    <s v="ADP Canada"/>
    <s v="May 31, 2022 Payroll - Josh Szweras - Unpaid Vacation Days (May 16 to June 11) approved by CL - Paying the balance of vacation accrual"/>
    <s v="2000 Accounts Payable"/>
    <n v="-238.66"/>
    <n v="14893.51"/>
  </r>
  <r>
    <x v="26"/>
    <d v="2022-05-31T00:00:00"/>
    <s v="Bill"/>
    <s v="May 31, 2022"/>
    <s v="No"/>
    <s v="ADP Canada"/>
    <s v="May 31, 2022 Payroll - Rohan Kumar - Vacation Day: May 10 (1 day) approved by SF"/>
    <s v="2000 Accounts Payable"/>
    <n v="-326.92"/>
    <n v="14566.59"/>
  </r>
  <r>
    <x v="26"/>
    <d v="2022-05-31T00:00:00"/>
    <s v="Bill"/>
    <s v="May 31, 2022"/>
    <s v="No"/>
    <s v="ADP Canada"/>
    <s v="May 31, 2022 Payroll - Kelly Termeer - Vacation Half-Day: May 13 (0.5 day) approved by SF"/>
    <s v="2000 Accounts Payable"/>
    <n v="-173.08"/>
    <n v="14393.51"/>
  </r>
  <r>
    <x v="26"/>
    <d v="2022-06-15T00:00:00"/>
    <s v="Bill"/>
    <s v="Jun 15, 2022"/>
    <s v="No"/>
    <s v="ADP Canada"/>
    <s v="June 15, 2022 Payroll"/>
    <s v="2000 Accounts Payable"/>
    <n v="3269.43"/>
    <n v="17662.939999999999"/>
  </r>
  <r>
    <x v="26"/>
    <d v="2022-06-30T00:00:00"/>
    <s v="Bill"/>
    <s v="Jun 30, 2022"/>
    <s v="No"/>
    <s v="ADP Canada"/>
    <s v="Vacation: Kelly Termeer (5 days)"/>
    <s v="2000 Accounts Payable"/>
    <n v="-1730.77"/>
    <n v="15932.17"/>
  </r>
  <r>
    <x v="26"/>
    <d v="2022-06-30T00:00:00"/>
    <s v="Bill"/>
    <s v="Jun 30, 2022"/>
    <s v="No"/>
    <s v="ADP Canada"/>
    <s v="June 30, 2022 Payroll"/>
    <s v="2000 Accounts Payable"/>
    <n v="2970.99"/>
    <n v="18903.16"/>
  </r>
  <r>
    <x v="26"/>
    <d v="2022-07-15T00:00:00"/>
    <s v="Bill"/>
    <s v="Jul 15, 2022"/>
    <s v="No"/>
    <s v="ADP Canada"/>
    <s v="Vacation: Jeremy Penn Pay Vacation Accrual Balance (Termination Date: June 30)"/>
    <s v="2000 Accounts Payable"/>
    <n v="-165.96"/>
    <n v="18737.2"/>
  </r>
  <r>
    <x v="26"/>
    <d v="2022-07-15T00:00:00"/>
    <s v="Bill"/>
    <s v="Jul 15, 2022"/>
    <s v="No"/>
    <s v="ADP Canada"/>
    <s v="July 15, 2022 Payroll"/>
    <s v="2000 Accounts Payable"/>
    <n v="2970.74"/>
    <n v="21707.94"/>
  </r>
  <r>
    <x v="26"/>
    <d v="2022-07-15T00:00:00"/>
    <s v="Bill"/>
    <s v="Jul 15, 2022"/>
    <s v="No"/>
    <s v="ADP Canada"/>
    <s v="Vacation: Kelly Termeer (1 day)"/>
    <s v="2000 Accounts Payable"/>
    <n v="-346.15"/>
    <n v="21361.79"/>
  </r>
  <r>
    <x v="26"/>
    <d v="2022-07-31T00:00:00"/>
    <s v="Bill"/>
    <s v="Jul 31, 2022"/>
    <s v="No"/>
    <s v="ADP Canada"/>
    <s v="July 31, 2022 Payroll"/>
    <s v="2000 Accounts Payable"/>
    <n v="3235.96"/>
    <n v="24597.75"/>
  </r>
  <r>
    <x v="26"/>
    <d v="2022-08-15T00:00:00"/>
    <s v="Bill"/>
    <s v="Aug 15, 2022"/>
    <s v="No"/>
    <s v="ADP Canada"/>
    <s v="Vacation: Rohan Kumar (Aug 02)"/>
    <s v="2000 Accounts Payable"/>
    <n v="-326.92"/>
    <n v="24270.83"/>
  </r>
  <r>
    <x v="26"/>
    <d v="2022-08-15T00:00:00"/>
    <s v="Bill"/>
    <s v="Aug 15, 2022"/>
    <s v="No"/>
    <s v="ADP Canada"/>
    <s v="Vacation: Branka Petrovic Vacation Accrual Balance (Termination Date: Aug 05, 2022)"/>
    <s v="2000 Accounts Payable"/>
    <n v="-2169.2399999999998"/>
    <n v="22101.59"/>
  </r>
  <r>
    <x v="26"/>
    <d v="2022-08-15T00:00:00"/>
    <s v="Bill"/>
    <s v="Aug 15, 2022"/>
    <s v="No"/>
    <s v="ADP Canada"/>
    <s v="Aug 15, 2022 Payroll"/>
    <s v="2000 Accounts Payable"/>
    <n v="2354.23"/>
    <n v="24455.82"/>
  </r>
  <r>
    <x v="26"/>
    <d v="2022-08-15T00:00:00"/>
    <s v="Bill"/>
    <s v="Aug 15, 2022"/>
    <s v="No"/>
    <s v="ADP Canada"/>
    <s v="Vacation: Filip Bidzinski (Aug 08 to 12)"/>
    <s v="2000 Accounts Payable"/>
    <n v="-3076.92"/>
    <n v="21378.9"/>
  </r>
  <r>
    <x v="26"/>
    <d v="2022-08-15T00:00:00"/>
    <s v="Bill"/>
    <s v="Aug 15, 2022"/>
    <s v="No"/>
    <s v="ADP Canada"/>
    <s v="Vacation: Vanessa Garro (Aug 08 to 19)"/>
    <s v="2000 Accounts Payable"/>
    <n v="-6007.69"/>
    <n v="15371.21"/>
  </r>
  <r>
    <x v="26"/>
    <d v="2022-08-31T00:00:00"/>
    <s v="Bill"/>
    <s v="Aug 31, 2022"/>
    <s v="No"/>
    <s v="ADP Canada"/>
    <s v="Vacation: Stephen Feldman (Aug 09 to 12)"/>
    <s v="2000 Accounts Payable"/>
    <n v="-2384.62"/>
    <n v="12986.59"/>
  </r>
  <r>
    <x v="26"/>
    <d v="2022-08-31T00:00:00"/>
    <s v="Bill"/>
    <s v="Aug 31, 2022"/>
    <s v="No"/>
    <s v="ADP Canada"/>
    <s v="Vacation: Rohini Gandhi Vacation Accrual Balance (Termination Date: Aug 25, 2022)"/>
    <s v="2000 Accounts Payable"/>
    <n v="-350.01"/>
    <n v="12636.58"/>
  </r>
  <r>
    <x v="26"/>
    <d v="2022-08-31T00:00:00"/>
    <s v="Bill"/>
    <s v="Aug 31, 2022"/>
    <s v="No"/>
    <s v="ADP Canada"/>
    <s v="Aug 31, 2022 Payroll"/>
    <s v="2000 Accounts Payable"/>
    <n v="2842.88"/>
    <n v="15479.46"/>
  </r>
  <r>
    <x v="26"/>
    <d v="2022-09-15T00:00:00"/>
    <s v="Bill"/>
    <s v="Sept 15, 2022"/>
    <s v="No"/>
    <s v="ADP Canada"/>
    <s v="Vacation: Shojol Shake (Sept 02)"/>
    <s v="2000 Accounts Payable"/>
    <n v="-288.45999999999998"/>
    <n v="15191"/>
  </r>
  <r>
    <x v="26"/>
    <d v="2022-09-15T00:00:00"/>
    <s v="Bill"/>
    <s v="Sept 15, 2022"/>
    <s v="No"/>
    <s v="ADP Canada"/>
    <s v="Vacation: Filip Bidzinski (June 24 &amp; Sept 02)"/>
    <s v="2000 Accounts Payable"/>
    <n v="-1230.77"/>
    <n v="13960.23"/>
  </r>
  <r>
    <x v="26"/>
    <d v="2022-09-15T00:00:00"/>
    <s v="Bill"/>
    <s v="Sept 15, 2022"/>
    <s v="No"/>
    <s v="ADP Canada"/>
    <s v="Sept 15, 2022 Payroll"/>
    <s v="2000 Accounts Payable"/>
    <n v="2099.9699999999998"/>
    <n v="16060.2"/>
  </r>
  <r>
    <x v="26"/>
    <d v="2022-09-15T00:00:00"/>
    <s v="Bill"/>
    <s v="Sept 15, 2022"/>
    <s v="No"/>
    <s v="ADP Canada"/>
    <s v="Vacation: Stephen Feldman (Sept 02)"/>
    <s v="2000 Accounts Payable"/>
    <n v="-596.15"/>
    <n v="15464.05"/>
  </r>
  <r>
    <x v="26"/>
    <d v="2022-09-29T00:00:00"/>
    <s v="Bill"/>
    <s v="Sept 30, 2022"/>
    <s v="No"/>
    <s v="ADP Canada"/>
    <s v="Vacation: Virginia Brailey (Sept 06 to 09, 2022)"/>
    <s v="2000 Accounts Payable"/>
    <n v="-2923.08"/>
    <n v="12540.97"/>
  </r>
  <r>
    <x v="26"/>
    <d v="2022-09-29T00:00:00"/>
    <s v="Bill"/>
    <s v="Sept 30, 2022"/>
    <s v="No"/>
    <s v="ADP Canada"/>
    <s v="Sept 30, 2022 Payroll"/>
    <s v="2000 Accounts Payable"/>
    <n v="3582.54"/>
    <n v="16123.51"/>
  </r>
  <r>
    <x v="26"/>
    <d v="2022-10-14T00:00:00"/>
    <s v="Bill"/>
    <s v="Oct 15, 2022"/>
    <s v="No"/>
    <s v="ADP Canada"/>
    <s v="Vacation: Rohan Kumar (Oct 04, 2022)"/>
    <s v="2000 Accounts Payable"/>
    <n v="-326.92"/>
    <n v="15796.59"/>
  </r>
  <r>
    <x v="26"/>
    <d v="2022-10-14T00:00:00"/>
    <s v="Bill"/>
    <s v="Oct 15, 2022"/>
    <s v="No"/>
    <s v="ADP Canada"/>
    <s v="Oct 15, 2022 Payroll"/>
    <s v="2000 Accounts Payable"/>
    <n v="2930.36"/>
    <n v="18726.95"/>
  </r>
  <r>
    <x v="26"/>
    <d v="2022-10-14T00:00:00"/>
    <s v="Bill"/>
    <s v="Oct 15, 2022"/>
    <s v="No"/>
    <s v="ADP Canada"/>
    <s v="Vacation: Aaliya McLaughlin (Vacation Termination)"/>
    <s v="2000 Accounts Payable"/>
    <n v="-380.19"/>
    <n v="18346.759999999998"/>
  </r>
  <r>
    <x v="26"/>
    <d v="2022-10-14T00:00:00"/>
    <s v="Bill"/>
    <s v="Oct 15, 2022"/>
    <s v="No"/>
    <s v="ADP Canada"/>
    <s v="Vacation: Filip bidzinski (Oct 03, 2022)"/>
    <s v="2000 Accounts Payable"/>
    <n v="-615.38"/>
    <n v="17731.38"/>
  </r>
  <r>
    <x v="26"/>
    <d v="2022-10-14T00:00:00"/>
    <s v="Bill"/>
    <s v="Oct 15, 2022"/>
    <s v="No"/>
    <s v="ADP Canada"/>
    <s v="Vacation: Zoe Coleman (Oct 06, 07 &amp;11)"/>
    <s v="2000 Accounts Payable"/>
    <n v="-807.69"/>
    <n v="16923.689999999999"/>
  </r>
  <r>
    <x v="26"/>
    <d v="2022-10-31T00:00:00"/>
    <s v="Bill"/>
    <s v="Oct 31, 2022"/>
    <s v="No"/>
    <s v="ADP Canada"/>
    <s v="Vacation: Stephen Feldman (0.5 days)"/>
    <s v="2000 Accounts Payable"/>
    <n v="-298.08"/>
    <n v="16625.61"/>
  </r>
  <r>
    <x v="26"/>
    <d v="2022-10-31T00:00:00"/>
    <s v="Bill"/>
    <s v="Oct 31, 2022"/>
    <s v="No"/>
    <s v="ADP Canada"/>
    <s v="Vacation: Shojol Shake (Vac Termination)"/>
    <s v="2000 Accounts Payable"/>
    <n v="-1509.62"/>
    <n v="15115.99"/>
  </r>
  <r>
    <x v="26"/>
    <d v="2022-10-31T00:00:00"/>
    <s v="Bill"/>
    <s v="Oct 31, 2022"/>
    <s v="No"/>
    <s v="ADP Canada"/>
    <s v="Oct 31, 2022 Payroll"/>
    <s v="2000 Accounts Payable"/>
    <n v="2542.66"/>
    <n v="17658.650000000001"/>
  </r>
  <r>
    <x v="26"/>
    <d v="2022-10-31T00:00:00"/>
    <s v="Bill"/>
    <s v="Oct 31, 2022"/>
    <s v="No"/>
    <s v="ADP Canada"/>
    <s v="Vacation: Kelly Termeer (3 days)"/>
    <s v="2000 Accounts Payable"/>
    <n v="-1038.46"/>
    <n v="16620.189999999999"/>
  </r>
  <r>
    <x v="26"/>
    <d v="2022-10-31T00:00:00"/>
    <s v="Bill"/>
    <s v="Oct 31, 2022"/>
    <s v="No"/>
    <s v="ADP Canada"/>
    <s v="Vacation: Shojol Shake (2 days)"/>
    <s v="2000 Accounts Payable"/>
    <n v="-576.91999999999996"/>
    <n v="16043.27"/>
  </r>
  <r>
    <x v="26"/>
    <d v="2022-11-15T00:00:00"/>
    <s v="Bill"/>
    <s v="Nov 15, 2022"/>
    <s v="No"/>
    <s v="ADP Canada"/>
    <s v="Nov 15, 2022 Payroll"/>
    <s v="2000 Accounts Payable"/>
    <n v="2329.0100000000002"/>
    <n v="18372.28"/>
  </r>
  <r>
    <x v="26"/>
    <d v="2022-11-15T00:00:00"/>
    <s v="Journal Entry"/>
    <n v="1416"/>
    <s v="No"/>
    <m/>
    <s v="To write off the vacation accrual deficit balance for Zoe Coleman per Xemoto management upon termination"/>
    <s v="-Split-"/>
    <n v="201.92"/>
    <n v="18574.2"/>
  </r>
  <r>
    <x v="26"/>
    <d v="2022-11-30T00:00:00"/>
    <s v="Bill"/>
    <s v="Nov 30, 2022"/>
    <s v="No"/>
    <s v="ADP Canada"/>
    <s v="Vacation: Dejan Milinkovic (Nov 14 -18, 2022)"/>
    <s v="2000 Accounts Payable"/>
    <n v="-1346.15"/>
    <n v="17228.05"/>
  </r>
  <r>
    <x v="26"/>
    <d v="2022-11-30T00:00:00"/>
    <s v="Bill"/>
    <s v="Nov 30, 2022"/>
    <s v="No"/>
    <s v="ADP Canada"/>
    <s v="Nov 30, 2022 Payroll"/>
    <s v="2000 Accounts Payable"/>
    <n v="2275.16"/>
    <n v="19503.21"/>
  </r>
  <r>
    <x v="26"/>
    <d v="2022-12-15T00:00:00"/>
    <s v="Bill"/>
    <s v="Dec 15, 2022"/>
    <s v="No"/>
    <s v="ADP Canada"/>
    <s v="Vacation: Rohan Kumar (Dec 8 &amp; 9, 2022)"/>
    <s v="2000 Accounts Payable"/>
    <n v="-653.85"/>
    <n v="18849.36"/>
  </r>
  <r>
    <x v="26"/>
    <d v="2022-12-15T00:00:00"/>
    <s v="Bill"/>
    <s v="Dec 15, 2022"/>
    <s v="No"/>
    <s v="ADP Canada"/>
    <s v="Vacation: Vanessa Garro-Peeters (Dec 1 &amp; 2, 2022)"/>
    <s v="2000 Accounts Payable"/>
    <n v="-1201.54"/>
    <n v="17647.82"/>
  </r>
  <r>
    <x v="26"/>
    <d v="2022-12-15T00:00:00"/>
    <s v="Bill"/>
    <s v="Dec 15, 2022"/>
    <s v="No"/>
    <s v="ADP Canada"/>
    <s v="Vacation: Virginia Brailey (Dec 2 &amp; 5, 2022)"/>
    <s v="2000 Accounts Payable"/>
    <n v="-1461.54"/>
    <n v="16186.28"/>
  </r>
  <r>
    <x v="26"/>
    <d v="2022-12-15T00:00:00"/>
    <s v="Bill"/>
    <s v="Dec 15, 2022"/>
    <s v="No"/>
    <s v="ADP Canada"/>
    <s v="Vacation (Termination): Stephen Feldman"/>
    <s v="2000 Accounts Payable"/>
    <n v="-3362.3"/>
    <n v="12823.98"/>
  </r>
  <r>
    <x v="26"/>
    <d v="2022-12-15T00:00:00"/>
    <s v="Bill"/>
    <s v="Dec 15, 2022"/>
    <s v="No"/>
    <s v="ADP Canada"/>
    <s v="Dec 15, 2022 Payroll"/>
    <s v="2000 Accounts Payable"/>
    <n v="1823.05"/>
    <n v="14647.03"/>
  </r>
  <r>
    <x v="26"/>
    <d v="2022-12-31T00:00:00"/>
    <s v="Journal Entry"/>
    <n v="1417"/>
    <s v="No"/>
    <m/>
    <s v="Changes for Vacation Accrual Balance YE 2022 per Xemoto Management"/>
    <s v="-Split-"/>
    <n v="1443.81"/>
    <n v="16090.84"/>
  </r>
  <r>
    <x v="26"/>
    <d v="2022-12-31T00:00:00"/>
    <s v="Bill"/>
    <s v="Dec 31, 2022"/>
    <s v="No"/>
    <s v="ADP Canada"/>
    <s v="Dec 31, 2022 Payroll"/>
    <s v="2000 Accounts Payable"/>
    <n v="1631.14"/>
    <n v="17721.98"/>
  </r>
  <r>
    <x v="26"/>
    <d v="2022-12-31T00:00:00"/>
    <s v="Bill"/>
    <s v="Dec 31, 2022"/>
    <s v="No"/>
    <s v="ADP Canada"/>
    <s v="Vacation: Kelly Termeer (Dec 20th 1/2 day), (Dec 30th, 2022)"/>
    <s v="2000 Accounts Payable"/>
    <n v="-519.23"/>
    <n v="17202.75"/>
  </r>
  <r>
    <x v="26"/>
    <d v="2022-12-31T00:00:00"/>
    <s v="Bill"/>
    <s v="Dec 31, 2022"/>
    <s v="No"/>
    <s v="ADP Canada"/>
    <s v="Vacation: Rohan Kumar (Dec 28th &amp; 29th, 2022)"/>
    <s v="2000 Accounts Payable"/>
    <n v="-980.83"/>
    <n v="16221.92"/>
  </r>
  <r>
    <x v="26"/>
    <d v="2022-12-31T00:00:00"/>
    <s v="Bill"/>
    <s v="Dec 31, 2022"/>
    <s v="No"/>
    <s v="ADP Canada"/>
    <s v="Vacation: Vanessa Garro-Peeters (Dec 28th &amp; 29th, 2022)"/>
    <s v="2000 Accounts Payable"/>
    <n v="-1201.54"/>
    <n v="15020.38"/>
  </r>
  <r>
    <x v="26"/>
    <d v="2022-12-31T00:00:00"/>
    <s v="Bill"/>
    <s v="Dec 31, 2022"/>
    <s v="No"/>
    <s v="ADP Canada"/>
    <s v="Vacation: Virginia Brailey (Dec 28th &amp; 29th, 2022)"/>
    <s v="2000 Accounts Payable"/>
    <n v="-1461.54"/>
    <n v="13558.84"/>
  </r>
  <r>
    <x v="26"/>
    <d v="2022-12-31T00:00:00"/>
    <s v="Bill"/>
    <s v="Dec 31, 2022"/>
    <s v="No"/>
    <s v="ADP Canada"/>
    <s v="Vacation: Filip Milinkovic (Dec 28th to 30th, 2022)"/>
    <s v="2000 Accounts Payable"/>
    <n v="-1846.15"/>
    <n v="11712.69"/>
  </r>
  <r>
    <x v="26"/>
    <d v="2023-01-15T00:00:00"/>
    <s v="Bill"/>
    <s v="Jan 15, 2023"/>
    <s v="No"/>
    <s v="ADP Canada"/>
    <s v="Jan 15, 2023 Payroll"/>
    <s v="2000 Accounts Payable"/>
    <n v="2049.9499999999998"/>
    <n v="13762.64"/>
  </r>
  <r>
    <x v="26"/>
    <d v="2023-01-15T00:00:00"/>
    <s v="Bill"/>
    <s v="Jan 15, 2023"/>
    <s v="No"/>
    <s v="ADP Canada"/>
    <s v="Vacation: Kelly Termeer (Jan 3 &amp; 4, 2023)"/>
    <s v="2000 Accounts Payable"/>
    <n v="-692.31"/>
    <n v="13070.33"/>
  </r>
  <r>
    <x v="26"/>
    <d v="2023-01-31T00:00:00"/>
    <s v="Bill"/>
    <s v="Jan 31, 2023"/>
    <s v="No"/>
    <s v="ADP Canada"/>
    <s v="Jan 31, 2023 Payroll"/>
    <s v="2000 Accounts Payable"/>
    <n v="2078.41"/>
    <n v="15148.74"/>
  </r>
  <r>
    <x v="26"/>
    <d v="2023-01-31T00:00:00"/>
    <s v="Bill"/>
    <s v="Jan 31, 2023"/>
    <s v="No"/>
    <s v="ADP Canada"/>
    <s v="Vacation: Rohan K (Jan 18, 2023)"/>
    <s v="2000 Accounts Payable"/>
    <n v="-326.92"/>
    <n v="14821.82"/>
  </r>
  <r>
    <x v="26"/>
    <d v="2023-02-15T00:00:00"/>
    <s v="Bill"/>
    <s v="Feb 15, 2023 Payroll"/>
    <s v="No"/>
    <s v="ADP Canada"/>
    <s v="Feb 15, 2023 Payroll"/>
    <s v="2000 Accounts Payable"/>
    <n v="2091.4899999999998"/>
    <n v="16913.310000000001"/>
  </r>
  <r>
    <x v="26"/>
    <d v="2023-02-28T00:00:00"/>
    <s v="Bill"/>
    <s v="Feb 28, 2023"/>
    <s v="No"/>
    <s v="ADP Canada"/>
    <s v="Feb 28, 2023 Payroll"/>
    <s v="2000 Accounts Payable"/>
    <n v="2091.4899999999998"/>
    <n v="19004.8"/>
  </r>
  <r>
    <x v="26"/>
    <d v="2023-03-15T00:00:00"/>
    <s v="Bill"/>
    <s v="Mar 15, 2023 Payroll"/>
    <s v="No"/>
    <s v="ADP Canada"/>
    <s v="Mar 15, 2023 Payroll"/>
    <s v="2000 Accounts Payable"/>
    <n v="2329.0100000000002"/>
    <n v="21333.81"/>
  </r>
  <r>
    <x v="26"/>
    <d v="2023-03-31T00:00:00"/>
    <s v="Bill"/>
    <s v="Mar 31, 2023"/>
    <s v="No"/>
    <s v="ADP Canada"/>
    <s v="Mar 31, 2023 Payroll"/>
    <s v="2000 Accounts Payable"/>
    <n v="2329.0100000000002"/>
    <n v="23662.82"/>
  </r>
  <r>
    <x v="27"/>
    <d v="2022-12-15T00:00:00"/>
    <s v="Journal Entry"/>
    <n v="1399"/>
    <s v="No"/>
    <m/>
    <s v="To accrual salaries for Virginia Brailey for Dec 15, 2022"/>
    <s v="-Split-"/>
    <n v="2375.17"/>
    <n v="2375.17"/>
  </r>
  <r>
    <x v="27"/>
    <d v="2022-12-31T00:00:00"/>
    <s v="Journal Entry"/>
    <n v="1400"/>
    <s v="No"/>
    <m/>
    <s v="To accrual salaries for Virginia Brailey for Dec 31, 2022"/>
    <s v="-Split-"/>
    <n v="2375.17"/>
    <n v="4750.34"/>
  </r>
  <r>
    <x v="27"/>
    <d v="2023-01-15T00:00:00"/>
    <s v="Journal Entry"/>
    <n v="1401"/>
    <s v="No"/>
    <m/>
    <s v="To accrual salaries for Virginia Brailey for Jan 15, 2023"/>
    <s v="-Split-"/>
    <n v="2375.17"/>
    <n v="7125.51"/>
  </r>
  <r>
    <x v="27"/>
    <d v="2023-01-31T00:00:00"/>
    <s v="Journal Entry"/>
    <n v="1402"/>
    <s v="No"/>
    <m/>
    <s v="To accrual salaries for Virginia Brailey for Jan 31, 2023"/>
    <s v="-Split-"/>
    <n v="2375.17"/>
    <n v="9500.68"/>
  </r>
  <r>
    <x v="27"/>
    <d v="2023-02-15T00:00:00"/>
    <s v="Journal Entry"/>
    <n v="1420"/>
    <s v="No"/>
    <m/>
    <s v="To accrual salaries for Virginia Brailey for Feb 15, 2023"/>
    <s v="-Split-"/>
    <n v="2375.17"/>
    <n v="11875.85"/>
  </r>
  <r>
    <x v="27"/>
    <d v="2023-02-28T00:00:00"/>
    <s v="Journal Entry"/>
    <n v="1421"/>
    <s v="No"/>
    <m/>
    <s v="To accrual salaries for Virginia Brailey for Feb 28, 2023"/>
    <s v="-Split-"/>
    <n v="2375.17"/>
    <n v="14251.02"/>
  </r>
  <r>
    <x v="28"/>
    <d v="2022-04-01T00:00:00"/>
    <s v="Bill"/>
    <s v="AR42178"/>
    <s v="No"/>
    <s v="Hub Technology Group"/>
    <m/>
    <s v="2000 Accounts Payable"/>
    <n v="-5.2"/>
    <n v="-5.2"/>
  </r>
  <r>
    <x v="28"/>
    <d v="2022-04-01T00:00:00"/>
    <s v="Bill"/>
    <s v="AR42177"/>
    <s v="No"/>
    <s v="Hub Technology Group"/>
    <m/>
    <s v="2000 Accounts Payable"/>
    <n v="-194.53"/>
    <n v="-199.73"/>
  </r>
  <r>
    <x v="28"/>
    <d v="2022-04-02T00:00:00"/>
    <s v="Expense"/>
    <m/>
    <s v="No"/>
    <m/>
    <m/>
    <s v="2050 TD Visa (4774)"/>
    <n v="-15.47"/>
    <n v="-215.2"/>
  </r>
  <r>
    <x v="28"/>
    <d v="2022-04-04T00:00:00"/>
    <s v="Invoice"/>
    <n v="1005"/>
    <s v="No"/>
    <s v="EXT Digital Inc. (USD)"/>
    <m/>
    <s v="1110 Accounts Receivable (A/R) - USD"/>
    <n v="1268"/>
    <n v="1052.8"/>
  </r>
  <r>
    <x v="28"/>
    <d v="2022-04-05T00:00:00"/>
    <s v="Bill"/>
    <s v="ER - April 2022"/>
    <s v="No"/>
    <s v="Virginia Brailey"/>
    <m/>
    <s v="2000 Accounts Payable"/>
    <n v="-1.9"/>
    <n v="1050.9000000000001"/>
  </r>
  <r>
    <x v="28"/>
    <d v="2022-04-06T00:00:00"/>
    <s v="Bill"/>
    <n v="373"/>
    <s v="No"/>
    <s v="Logos IT Solutions Inc"/>
    <m/>
    <s v="2000 Accounts Payable"/>
    <n v="-143"/>
    <n v="907.9"/>
  </r>
  <r>
    <x v="28"/>
    <d v="2022-04-07T00:00:00"/>
    <s v="Bill"/>
    <n v="3888"/>
    <s v="No"/>
    <s v="Ext. Marketing Inc"/>
    <m/>
    <s v="2000 Accounts Payable"/>
    <n v="-357.5"/>
    <n v="550.4"/>
  </r>
  <r>
    <x v="28"/>
    <d v="2022-04-11T00:00:00"/>
    <s v="Expense"/>
    <m/>
    <s v="No"/>
    <s v="1Password"/>
    <m/>
    <s v="2050 TD Visa (4774)"/>
    <n v="-3.36"/>
    <n v="547.04"/>
  </r>
  <r>
    <x v="28"/>
    <d v="2022-04-13T00:00:00"/>
    <s v="Expense"/>
    <m/>
    <s v="No"/>
    <m/>
    <m/>
    <s v="2050 TD Visa (4774)"/>
    <n v="-3.46"/>
    <n v="543.58000000000004"/>
  </r>
  <r>
    <x v="28"/>
    <d v="2022-04-15T00:00:00"/>
    <s v="Bill"/>
    <s v="Expense R - Apr 22"/>
    <s v="No"/>
    <s v="Stephen Feldman"/>
    <m/>
    <s v="2000 Accounts Payable"/>
    <n v="0"/>
    <n v="543.58000000000004"/>
  </r>
  <r>
    <x v="28"/>
    <d v="2022-04-15T00:00:00"/>
    <s v="Bill"/>
    <s v="April 15, 2022"/>
    <s v="No"/>
    <s v="ADP Canada"/>
    <m/>
    <s v="2000 Accounts Payable"/>
    <n v="-8.7100000000000009"/>
    <n v="534.87"/>
  </r>
  <r>
    <x v="28"/>
    <d v="2022-04-15T00:00:00"/>
    <s v="Bill"/>
    <s v="April 15, 2022"/>
    <s v="No"/>
    <s v="ADP Canada"/>
    <m/>
    <s v="2000 Accounts Payable"/>
    <n v="0"/>
    <n v="534.87"/>
  </r>
  <r>
    <x v="28"/>
    <d v="2022-04-18T00:00:00"/>
    <s v="Bill"/>
    <s v="2021-1384"/>
    <s v="No"/>
    <s v="FMI Capital Advisory Inc"/>
    <m/>
    <s v="2000 Accounts Payable"/>
    <n v="-650"/>
    <n v="-115.13"/>
  </r>
  <r>
    <x v="28"/>
    <d v="2022-04-20T00:00:00"/>
    <s v="Bill"/>
    <n v="204"/>
    <s v="No"/>
    <s v="Cesar A Lopez Lugo (USD)"/>
    <m/>
    <s v="2010 Accounts Payable- USD"/>
    <n v="0"/>
    <n v="-115.13"/>
  </r>
  <r>
    <x v="28"/>
    <d v="2022-04-21T00:00:00"/>
    <s v="Expense"/>
    <m/>
    <s v="No"/>
    <m/>
    <m/>
    <s v="2050 TD Visa (4774)"/>
    <n v="-4.8"/>
    <n v="-119.93"/>
  </r>
  <r>
    <x v="28"/>
    <d v="2022-04-21T00:00:00"/>
    <s v="Expense"/>
    <n v="378987"/>
    <s v="No"/>
    <m/>
    <m/>
    <s v="2050 TD Visa (4774)"/>
    <n v="-8.06"/>
    <n v="-127.99"/>
  </r>
  <r>
    <x v="28"/>
    <d v="2022-04-21T00:00:00"/>
    <s v="Bill"/>
    <n v="812"/>
    <s v="No"/>
    <s v="Branson Corporate Services Ltd."/>
    <m/>
    <s v="2000 Accounts Payable"/>
    <n v="-650"/>
    <n v="-777.99"/>
  </r>
  <r>
    <x v="28"/>
    <d v="2022-04-22T00:00:00"/>
    <s v="Journal Entry"/>
    <n v="1162"/>
    <s v="No"/>
    <m/>
    <s v="Return the Bay Order# 1213359711 (Shojol Shake Family gift)"/>
    <s v="-Split-"/>
    <n v="6.5"/>
    <n v="-771.49"/>
  </r>
  <r>
    <x v="28"/>
    <d v="2022-04-25T00:00:00"/>
    <s v="Bill"/>
    <n v="195"/>
    <s v="No"/>
    <s v="Black Oak Ventures Ltd"/>
    <m/>
    <s v="2000 Accounts Payable"/>
    <n v="-780"/>
    <n v="-1551.49"/>
  </r>
  <r>
    <x v="28"/>
    <d v="2022-04-26T00:00:00"/>
    <s v="Bill"/>
    <n v="9022"/>
    <s v="No"/>
    <s v="PKF Antares Professional Corporation"/>
    <m/>
    <s v="2000 Accounts Payable"/>
    <n v="-1000"/>
    <n v="-2551.4899999999998"/>
  </r>
  <r>
    <x v="28"/>
    <d v="2022-04-28T00:00:00"/>
    <s v="Invoice"/>
    <n v="1006"/>
    <s v="No"/>
    <s v="Frontier Merchant Capital Group"/>
    <m/>
    <s v="1100 Accounts Receivables"/>
    <n v="527.28"/>
    <n v="-2024.21"/>
  </r>
  <r>
    <x v="28"/>
    <d v="2022-04-28T00:00:00"/>
    <s v="Bill"/>
    <s v="RPA1086"/>
    <s v="No"/>
    <s v="Right Path Advisory"/>
    <m/>
    <s v="2000 Accounts Payable"/>
    <n v="-943.8"/>
    <n v="-2968.01"/>
  </r>
  <r>
    <x v="28"/>
    <d v="2022-04-29T00:00:00"/>
    <s v="Bill"/>
    <s v="Expense R - Apr 30,22"/>
    <s v="No"/>
    <s v="Dan Milinkovic"/>
    <m/>
    <s v="2000 Accounts Payable"/>
    <n v="0"/>
    <n v="-2968.01"/>
  </r>
  <r>
    <x v="28"/>
    <d v="2022-04-30T00:00:00"/>
    <s v="Bill"/>
    <s v="April 30, 2022"/>
    <s v="No"/>
    <s v="ADP Canada"/>
    <m/>
    <s v="2000 Accounts Payable"/>
    <n v="-8.7100000000000009"/>
    <n v="-2976.72"/>
  </r>
  <r>
    <x v="28"/>
    <d v="2022-04-30T00:00:00"/>
    <s v="Bill"/>
    <s v="XEMAPR22"/>
    <s v="No"/>
    <s v="Scott Newlands Creative"/>
    <m/>
    <s v="2000 Accounts Payable"/>
    <n v="-260"/>
    <n v="-3236.72"/>
  </r>
  <r>
    <x v="28"/>
    <d v="2022-04-30T00:00:00"/>
    <s v="Bill"/>
    <s v="Expense R - Apr 20,22"/>
    <s v="No"/>
    <s v="Dan Milinkovic"/>
    <m/>
    <s v="2000 Accounts Payable"/>
    <n v="0"/>
    <n v="-3236.72"/>
  </r>
  <r>
    <x v="28"/>
    <d v="2022-04-30T00:00:00"/>
    <s v="Bill"/>
    <s v="April 30, 2022"/>
    <s v="No"/>
    <s v="ADP Canada"/>
    <m/>
    <s v="2000 Accounts Payable"/>
    <n v="0"/>
    <n v="-3236.72"/>
  </r>
  <r>
    <x v="28"/>
    <d v="2022-05-01T00:00:00"/>
    <s v="Expense"/>
    <m/>
    <s v="No"/>
    <s v="Google LLC"/>
    <m/>
    <s v="2050 TD Visa (4774)"/>
    <n v="-23.32"/>
    <n v="-3260.04"/>
  </r>
  <r>
    <x v="28"/>
    <d v="2022-05-01T00:00:00"/>
    <s v="Bill"/>
    <n v="2"/>
    <s v="No"/>
    <s v="Christy Prada"/>
    <m/>
    <s v="2000 Accounts Payable"/>
    <n v="0"/>
    <n v="-3260.04"/>
  </r>
  <r>
    <x v="28"/>
    <d v="2022-05-01T00:00:00"/>
    <s v="Bill"/>
    <n v="220412"/>
    <s v="No"/>
    <s v="2848344 Ontario Inc"/>
    <m/>
    <s v="2000 Accounts Payable"/>
    <n v="-780"/>
    <n v="-4040.04"/>
  </r>
  <r>
    <x v="28"/>
    <d v="2022-05-01T00:00:00"/>
    <s v="Bill"/>
    <s v="AR43445"/>
    <s v="No"/>
    <s v="Hub Technology Group"/>
    <m/>
    <s v="2000 Accounts Payable"/>
    <n v="-194.53"/>
    <n v="-4234.57"/>
  </r>
  <r>
    <x v="28"/>
    <d v="2022-05-01T00:00:00"/>
    <s v="Bill"/>
    <s v="AR43446"/>
    <s v="No"/>
    <s v="Hub Technology Group"/>
    <m/>
    <s v="2000 Accounts Payable"/>
    <n v="-5.2"/>
    <n v="-4239.7700000000004"/>
  </r>
  <r>
    <x v="28"/>
    <d v="2022-05-02T00:00:00"/>
    <s v="Expense"/>
    <m/>
    <s v="No"/>
    <s v="Google Cloud Canada Corp"/>
    <m/>
    <s v="2050 TD Visa (4774)"/>
    <n v="-31.66"/>
    <n v="-4271.43"/>
  </r>
  <r>
    <x v="28"/>
    <d v="2022-05-02T00:00:00"/>
    <s v="Bill"/>
    <n v="3907"/>
    <s v="No"/>
    <s v="Ext. Marketing Inc"/>
    <m/>
    <s v="2000 Accounts Payable"/>
    <n v="-357.5"/>
    <n v="-4628.93"/>
  </r>
  <r>
    <x v="28"/>
    <d v="2022-05-11T00:00:00"/>
    <s v="Expense"/>
    <m/>
    <s v="No"/>
    <s v="1Password"/>
    <m/>
    <s v="2050 TD Visa (4774)"/>
    <n v="-3.46"/>
    <n v="-4632.3900000000003"/>
  </r>
  <r>
    <x v="28"/>
    <d v="2022-05-12T00:00:00"/>
    <s v="Invoice"/>
    <n v="1007"/>
    <s v="No"/>
    <s v="Irwin Naturals"/>
    <m/>
    <s v="1110 Accounts Receivable (A/R) - USD"/>
    <n v="0"/>
    <n v="-4632.3900000000003"/>
  </r>
  <r>
    <x v="28"/>
    <d v="2022-05-13T00:00:00"/>
    <s v="Bill"/>
    <s v="May 15, 2022"/>
    <s v="No"/>
    <s v="ADP Canada"/>
    <m/>
    <s v="2000 Accounts Payable"/>
    <n v="-8.7100000000000009"/>
    <n v="-4641.1000000000004"/>
  </r>
  <r>
    <x v="28"/>
    <d v="2022-05-13T00:00:00"/>
    <s v="Bill"/>
    <s v="May 15, 2022"/>
    <s v="No"/>
    <s v="ADP Canada"/>
    <m/>
    <s v="2000 Accounts Payable"/>
    <n v="0"/>
    <n v="-4641.1000000000004"/>
  </r>
  <r>
    <x v="28"/>
    <d v="2022-05-16T00:00:00"/>
    <s v="Bill"/>
    <s v="Expense R - May 22"/>
    <s v="No"/>
    <s v="Stephen Feldman"/>
    <m/>
    <s v="2000 Accounts Payable"/>
    <n v="0"/>
    <n v="-4641.1000000000004"/>
  </r>
  <r>
    <x v="28"/>
    <d v="2022-05-19T00:00:00"/>
    <s v="Expense"/>
    <m/>
    <s v="No"/>
    <m/>
    <m/>
    <s v="2050 TD Visa (4774)"/>
    <n v="-291.2"/>
    <n v="-4932.3"/>
  </r>
  <r>
    <x v="28"/>
    <d v="2022-05-19T00:00:00"/>
    <s v="Bill"/>
    <n v="837"/>
    <s v="No"/>
    <s v="Branson Corporate Services Ltd."/>
    <m/>
    <s v="2000 Accounts Payable"/>
    <n v="-650"/>
    <n v="-5582.3"/>
  </r>
  <r>
    <x v="28"/>
    <d v="2022-05-20T00:00:00"/>
    <s v="Bill"/>
    <s v="2021-1402"/>
    <s v="No"/>
    <s v="FMI Capital Advisory Inc"/>
    <m/>
    <s v="2000 Accounts Payable"/>
    <n v="-650"/>
    <n v="-6232.3"/>
  </r>
  <r>
    <x v="28"/>
    <d v="2022-05-24T00:00:00"/>
    <s v="Bill"/>
    <s v="2022-26"/>
    <s v="No"/>
    <s v="2427183 Ontario Ltd"/>
    <m/>
    <s v="2000 Accounts Payable"/>
    <n v="-78"/>
    <n v="-6310.3"/>
  </r>
  <r>
    <x v="28"/>
    <d v="2022-05-24T00:00:00"/>
    <s v="Expense"/>
    <m/>
    <s v="No"/>
    <m/>
    <m/>
    <s v="2050 TD Visa (4774)"/>
    <n v="-314.60000000000002"/>
    <n v="-6624.9"/>
  </r>
  <r>
    <x v="28"/>
    <d v="2022-05-24T00:00:00"/>
    <s v="Bill"/>
    <s v="XM-24522"/>
    <s v="No"/>
    <s v="FMI Capital Advisory Inc"/>
    <m/>
    <s v="2000 Accounts Payable"/>
    <n v="0"/>
    <n v="-6624.9"/>
  </r>
  <r>
    <x v="28"/>
    <d v="2022-05-25T00:00:00"/>
    <s v="Bill"/>
    <n v="196"/>
    <s v="No"/>
    <s v="Black Oak Ventures Ltd"/>
    <m/>
    <s v="2000 Accounts Payable"/>
    <n v="-780"/>
    <n v="-7404.9"/>
  </r>
  <r>
    <x v="28"/>
    <d v="2022-05-25T00:00:00"/>
    <s v="Bill"/>
    <n v="205"/>
    <s v="No"/>
    <s v="Cesar A Lopez Lugo (USD)"/>
    <m/>
    <s v="2010 Accounts Payable- USD"/>
    <n v="0"/>
    <n v="-7404.9"/>
  </r>
  <r>
    <x v="28"/>
    <d v="2022-05-27T00:00:00"/>
    <s v="Bill"/>
    <s v="RPA1087"/>
    <s v="No"/>
    <s v="Right Path Advisory"/>
    <m/>
    <s v="2000 Accounts Payable"/>
    <n v="-936"/>
    <n v="-8340.9"/>
  </r>
  <r>
    <x v="28"/>
    <d v="2022-05-31T00:00:00"/>
    <s v="Bill"/>
    <s v="May 31, 2022"/>
    <s v="No"/>
    <s v="ADP Canada"/>
    <m/>
    <s v="2000 Accounts Payable"/>
    <n v="-8.7100000000000009"/>
    <n v="-8349.61"/>
  </r>
  <r>
    <x v="28"/>
    <d v="2022-05-31T00:00:00"/>
    <s v="Bill"/>
    <s v="May 31, 2022"/>
    <s v="No"/>
    <s v="ADP Canada"/>
    <m/>
    <s v="2000 Accounts Payable"/>
    <n v="0"/>
    <n v="-8349.61"/>
  </r>
  <r>
    <x v="28"/>
    <d v="2022-05-31T00:00:00"/>
    <s v="Expense"/>
    <m/>
    <s v="No"/>
    <m/>
    <m/>
    <s v="2050 TD Visa (4774)"/>
    <n v="-6.5"/>
    <n v="-8356.11"/>
  </r>
  <r>
    <x v="28"/>
    <d v="2022-05-31T00:00:00"/>
    <s v="Bill"/>
    <n v="2069"/>
    <s v="No"/>
    <s v="RunSmart Inc."/>
    <m/>
    <s v="2000 Accounts Payable"/>
    <n v="-2028"/>
    <n v="-10384.11"/>
  </r>
  <r>
    <x v="28"/>
    <d v="2022-06-01T00:00:00"/>
    <s v="Expense"/>
    <m/>
    <s v="No"/>
    <m/>
    <m/>
    <s v="2050 TD Visa (4774)"/>
    <n v="-16.27"/>
    <n v="-10400.379999999999"/>
  </r>
  <r>
    <x v="28"/>
    <d v="2022-06-01T00:00:00"/>
    <s v="Expense"/>
    <s v="4157210551"/>
    <s v="No"/>
    <s v="Google LLC"/>
    <m/>
    <s v="2050 TD Visa (4774)"/>
    <n v="-15.76"/>
    <n v="-10416.14"/>
  </r>
  <r>
    <x v="28"/>
    <d v="2022-06-01T00:00:00"/>
    <s v="Expense"/>
    <s v="4151971026"/>
    <s v="No"/>
    <s v="Google Cloud Canada Corp"/>
    <m/>
    <s v="2050 TD Visa (4774)"/>
    <n v="-35.299999999999997"/>
    <n v="-10451.44"/>
  </r>
  <r>
    <x v="28"/>
    <d v="2022-06-01T00:00:00"/>
    <s v="Bill"/>
    <s v="AR44736"/>
    <s v="No"/>
    <s v="Hub Technology Group"/>
    <m/>
    <s v="2000 Accounts Payable"/>
    <n v="-5.2"/>
    <n v="-10456.64"/>
  </r>
  <r>
    <x v="28"/>
    <d v="2022-06-01T00:00:00"/>
    <s v="Bill"/>
    <s v="AR44651"/>
    <s v="No"/>
    <s v="Hub Technology Group"/>
    <m/>
    <s v="2000 Accounts Payable"/>
    <n v="-29.25"/>
    <n v="-10485.89"/>
  </r>
  <r>
    <x v="28"/>
    <d v="2022-06-01T00:00:00"/>
    <s v="Bill"/>
    <s v="AR44735"/>
    <s v="No"/>
    <s v="Hub Technology Group"/>
    <m/>
    <s v="2000 Accounts Payable"/>
    <n v="-233.47"/>
    <n v="-10719.36"/>
  </r>
  <r>
    <x v="28"/>
    <d v="2022-06-01T00:00:00"/>
    <s v="Bill"/>
    <s v="AR44773"/>
    <s v="No"/>
    <s v="Hub Technology Group"/>
    <m/>
    <s v="2000 Accounts Payable"/>
    <n v="-4.58"/>
    <n v="-10723.94"/>
  </r>
  <r>
    <x v="28"/>
    <d v="2022-06-01T00:00:00"/>
    <s v="Bill"/>
    <s v="AR44775"/>
    <s v="No"/>
    <s v="Hub Technology Group"/>
    <m/>
    <s v="2000 Accounts Payable"/>
    <n v="-184.13"/>
    <n v="-10908.07"/>
  </r>
  <r>
    <x v="28"/>
    <d v="2022-06-01T00:00:00"/>
    <s v="Supplier Credit"/>
    <s v="CM10642"/>
    <s v="No"/>
    <s v="Hub Technology Group"/>
    <m/>
    <s v="2000 Accounts Payable"/>
    <n v="184.13"/>
    <n v="-10723.94"/>
  </r>
  <r>
    <x v="28"/>
    <d v="2022-06-01T00:00:00"/>
    <s v="Supplier Credit"/>
    <s v="CM10629"/>
    <s v="No"/>
    <s v="Hub Technology Group"/>
    <m/>
    <s v="2000 Accounts Payable"/>
    <n v="233.47"/>
    <n v="-10490.47"/>
  </r>
  <r>
    <x v="28"/>
    <d v="2022-06-03T00:00:00"/>
    <s v="Bill"/>
    <s v="NT-3622"/>
    <s v="No"/>
    <s v="FMI Capital Advisory Inc"/>
    <m/>
    <s v="2000 Accounts Payable"/>
    <n v="0"/>
    <n v="-10490.47"/>
  </r>
  <r>
    <x v="28"/>
    <d v="2022-06-07T00:00:00"/>
    <s v="Invoice"/>
    <n v="1008"/>
    <s v="No"/>
    <s v="EXT Digital Inc. (CAD)"/>
    <m/>
    <s v="1100 Accounts Receivables"/>
    <n v="248.04"/>
    <n v="-10242.43"/>
  </r>
  <r>
    <x v="28"/>
    <d v="2022-06-07T00:00:00"/>
    <s v="Expense"/>
    <n v="10775"/>
    <s v="No"/>
    <s v="Jaden Printing Services"/>
    <m/>
    <s v="2050 TD Visa (4774)"/>
    <n v="-8.4499999999999993"/>
    <n v="-10250.879999999999"/>
  </r>
  <r>
    <x v="28"/>
    <d v="2022-06-07T00:00:00"/>
    <s v="Expense"/>
    <m/>
    <s v="No"/>
    <m/>
    <m/>
    <s v="2050 TD Visa (4774)"/>
    <n v="-202.06"/>
    <n v="-10452.94"/>
  </r>
  <r>
    <x v="28"/>
    <d v="2022-06-08T00:00:00"/>
    <s v="Expense"/>
    <m/>
    <s v="No"/>
    <m/>
    <m/>
    <s v="2050 TD Visa (4774)"/>
    <n v="-48.75"/>
    <n v="-10501.69"/>
  </r>
  <r>
    <x v="28"/>
    <d v="2022-06-08T00:00:00"/>
    <s v="Bill"/>
    <n v="9232"/>
    <s v="No"/>
    <s v="PKF Antares Professional Corporation"/>
    <m/>
    <s v="2000 Accounts Payable"/>
    <n v="-793.75"/>
    <n v="-11295.44"/>
  </r>
  <r>
    <x v="28"/>
    <d v="2022-06-09T00:00:00"/>
    <s v="Invoice"/>
    <n v="1010"/>
    <s v="No"/>
    <s v="Cymat Technologies Ltd"/>
    <m/>
    <s v="1100 Accounts Receivables"/>
    <n v="973.05"/>
    <n v="-10322.39"/>
  </r>
  <r>
    <x v="28"/>
    <d v="2022-06-10T00:00:00"/>
    <s v="Bill"/>
    <s v="AR44780"/>
    <s v="No"/>
    <s v="Hub Technology Group"/>
    <m/>
    <s v="2000 Accounts Payable"/>
    <n v="-197.91"/>
    <n v="-10520.3"/>
  </r>
  <r>
    <x v="28"/>
    <d v="2022-06-11T00:00:00"/>
    <s v="Expense"/>
    <m/>
    <s v="No"/>
    <s v="1Password"/>
    <m/>
    <s v="2050 TD Visa (4774)"/>
    <n v="-3.4"/>
    <n v="-10523.7"/>
  </r>
  <r>
    <x v="28"/>
    <d v="2022-06-13T00:00:00"/>
    <s v="Bill"/>
    <s v="Expense R - Jun 22"/>
    <s v="No"/>
    <s v="Stephen Feldman"/>
    <m/>
    <s v="2000 Accounts Payable"/>
    <n v="0"/>
    <n v="-10523.7"/>
  </r>
  <r>
    <x v="28"/>
    <d v="2022-06-14T00:00:00"/>
    <s v="Bill"/>
    <s v="9319Q"/>
    <s v="No"/>
    <s v="PKF Antares Professional Corporation"/>
    <m/>
    <s v="2000 Accounts Payable"/>
    <n v="-25.25"/>
    <n v="-10548.95"/>
  </r>
  <r>
    <x v="28"/>
    <d v="2022-06-15T00:00:00"/>
    <s v="Bill"/>
    <s v="Jun 15, 2022"/>
    <s v="No"/>
    <s v="ADP Canada"/>
    <m/>
    <s v="2000 Accounts Payable"/>
    <n v="0"/>
    <n v="-10548.95"/>
  </r>
  <r>
    <x v="28"/>
    <d v="2022-06-15T00:00:00"/>
    <s v="Bill"/>
    <s v="Jun 15, 2022"/>
    <s v="No"/>
    <s v="ADP Canada"/>
    <m/>
    <s v="2000 Accounts Payable"/>
    <n v="-8.9700000000000006"/>
    <n v="-10557.92"/>
  </r>
  <r>
    <x v="28"/>
    <d v="2022-06-17T00:00:00"/>
    <s v="Invoice"/>
    <n v="1011"/>
    <s v="No"/>
    <s v="Arnold Street Media"/>
    <m/>
    <s v="1100 Accounts Receivables"/>
    <n v="696.15"/>
    <n v="-9861.77"/>
  </r>
  <r>
    <x v="28"/>
    <d v="2022-06-17T00:00:00"/>
    <s v="Bill"/>
    <s v="2021-1415"/>
    <s v="No"/>
    <s v="FMI Capital Advisory Inc"/>
    <m/>
    <s v="2000 Accounts Payable"/>
    <n v="-650"/>
    <n v="-10511.77"/>
  </r>
  <r>
    <x v="28"/>
    <d v="2022-06-20T00:00:00"/>
    <s v="Bill"/>
    <n v="197"/>
    <s v="No"/>
    <s v="Black Oak Ventures Ltd"/>
    <m/>
    <s v="2000 Accounts Payable"/>
    <n v="-780"/>
    <n v="-11291.77"/>
  </r>
  <r>
    <x v="28"/>
    <d v="2022-06-21T00:00:00"/>
    <s v="Bill"/>
    <n v="206"/>
    <s v="No"/>
    <s v="Cesar A Lopez Lugo (USD)"/>
    <m/>
    <s v="2010 Accounts Payable- USD"/>
    <n v="0"/>
    <n v="-11291.77"/>
  </r>
  <r>
    <x v="28"/>
    <d v="2022-06-21T00:00:00"/>
    <s v="Bill"/>
    <n v="856"/>
    <s v="No"/>
    <s v="Branson Corporate Services Ltd."/>
    <m/>
    <s v="2000 Accounts Payable"/>
    <n v="-650"/>
    <n v="-11941.77"/>
  </r>
  <r>
    <x v="28"/>
    <d v="2022-06-27T00:00:00"/>
    <s v="Bill"/>
    <s v="RPA1088"/>
    <s v="No"/>
    <s v="Right Path Advisory"/>
    <m/>
    <s v="2000 Accounts Payable"/>
    <n v="-936"/>
    <n v="-12877.77"/>
  </r>
  <r>
    <x v="28"/>
    <d v="2022-06-27T00:00:00"/>
    <s v="Invoice"/>
    <n v="1007"/>
    <s v="No"/>
    <s v="Irwin Naturals"/>
    <m/>
    <s v="1110 Accounts Receivable (A/R) - USD"/>
    <n v="0"/>
    <n v="-12877.77"/>
  </r>
  <r>
    <x v="28"/>
    <d v="2022-06-30T00:00:00"/>
    <s v="Journal Entry"/>
    <n v="1190"/>
    <s v="No"/>
    <m/>
    <s v="HST Filing for the period of April 01 - June 30, 2022"/>
    <s v="-Split-"/>
    <n v="12932.08"/>
    <n v="54.31"/>
  </r>
  <r>
    <x v="28"/>
    <d v="2022-06-30T00:00:00"/>
    <s v="Bill"/>
    <s v="Jun 30, 2022"/>
    <s v="No"/>
    <s v="ADP Canada"/>
    <m/>
    <s v="2000 Accounts Payable"/>
    <n v="0"/>
    <n v="54.31"/>
  </r>
  <r>
    <x v="28"/>
    <d v="2022-06-30T00:00:00"/>
    <s v="Bill"/>
    <s v="Jun 30, 2022"/>
    <s v="No"/>
    <s v="ADP Canada"/>
    <m/>
    <s v="2000 Accounts Payable"/>
    <n v="-8.9700000000000006"/>
    <n v="45.34"/>
  </r>
  <r>
    <x v="28"/>
    <d v="2022-06-30T00:00:00"/>
    <s v="Expense"/>
    <m/>
    <s v="No"/>
    <s v="Google Cloud Canada Corp"/>
    <m/>
    <s v="2050 TD Visa (4774)"/>
    <n v="-33.979999999999997"/>
    <n v="11.36"/>
  </r>
  <r>
    <x v="28"/>
    <d v="2022-06-30T00:00:00"/>
    <s v="Expense"/>
    <m/>
    <s v="No"/>
    <s v="Google LLC"/>
    <m/>
    <s v="2050 TD Visa (4774)"/>
    <n v="-11.36"/>
    <n v="0"/>
  </r>
  <r>
    <x v="28"/>
    <d v="2022-07-01T00:00:00"/>
    <s v="Bill"/>
    <s v="AR46005"/>
    <s v="No"/>
    <s v="Hub Technology Group"/>
    <m/>
    <s v="2000 Accounts Payable"/>
    <n v="-5.2"/>
    <n v="-5.2"/>
  </r>
  <r>
    <x v="28"/>
    <d v="2022-07-01T00:00:00"/>
    <s v="Supplier Credit"/>
    <s v="CM10676"/>
    <s v="No"/>
    <s v="Hub Technology Group"/>
    <m/>
    <s v="2000 Accounts Payable"/>
    <n v="203.29"/>
    <n v="198.09"/>
  </r>
  <r>
    <x v="28"/>
    <d v="2022-07-01T00:00:00"/>
    <s v="Bill"/>
    <s v="AR46057"/>
    <s v="No"/>
    <s v="Hub Technology Group"/>
    <m/>
    <s v="2000 Accounts Payable"/>
    <n v="-201.26"/>
    <n v="-3.17"/>
  </r>
  <r>
    <x v="28"/>
    <d v="2022-07-01T00:00:00"/>
    <s v="Bill"/>
    <s v="AR46006"/>
    <s v="No"/>
    <s v="Hub Technology Group"/>
    <m/>
    <s v="2000 Accounts Payable"/>
    <n v="-203.29"/>
    <n v="-206.46"/>
  </r>
  <r>
    <x v="28"/>
    <d v="2022-07-02T00:00:00"/>
    <s v="Invoice"/>
    <n v="1013"/>
    <s v="No"/>
    <s v="Grove Corporate Services Ltd."/>
    <m/>
    <s v="1100 Accounts Receivables"/>
    <n v="409.5"/>
    <n v="203.04"/>
  </r>
  <r>
    <x v="28"/>
    <d v="2022-07-04T00:00:00"/>
    <s v="Invoice"/>
    <n v="1012"/>
    <s v="No"/>
    <s v="Regencell Bioscience Holdings Ltd (USD)"/>
    <m/>
    <s v="1110 Accounts Receivable (A/R) - USD"/>
    <n v="0"/>
    <n v="203.04"/>
  </r>
  <r>
    <x v="28"/>
    <d v="2022-07-06T00:00:00"/>
    <s v="Expense"/>
    <m/>
    <s v="No"/>
    <m/>
    <m/>
    <s v="2050 TD Visa (4774)"/>
    <n v="0"/>
    <n v="203.04"/>
  </r>
  <r>
    <x v="28"/>
    <d v="2022-07-11T00:00:00"/>
    <s v="Expense"/>
    <m/>
    <s v="No"/>
    <s v="1Password"/>
    <m/>
    <s v="2050 TD Visa (4774)"/>
    <n v="-3.47"/>
    <n v="199.57"/>
  </r>
  <r>
    <x v="28"/>
    <d v="2022-07-12T00:00:00"/>
    <s v="Invoice"/>
    <n v="1015"/>
    <s v="No"/>
    <s v="Theralase Technologies Inc"/>
    <m/>
    <s v="1100 Accounts Receivables"/>
    <n v="819"/>
    <n v="1018.57"/>
  </r>
  <r>
    <x v="28"/>
    <d v="2022-07-13T00:00:00"/>
    <s v="Expense"/>
    <m/>
    <s v="No"/>
    <s v="Best Buy"/>
    <m/>
    <s v="2060 TD Visa (2012)"/>
    <n v="-289.89"/>
    <n v="728.68"/>
  </r>
  <r>
    <x v="28"/>
    <d v="2022-07-13T00:00:00"/>
    <s v="Expense"/>
    <s v="TO-12151"/>
    <s v="No"/>
    <m/>
    <m/>
    <s v="2050 TD Visa (4774)"/>
    <n v="-21.23"/>
    <n v="707.45"/>
  </r>
  <r>
    <x v="28"/>
    <d v="2022-07-14T00:00:00"/>
    <s v="Expense"/>
    <s v="W1299048390"/>
    <s v="No"/>
    <m/>
    <m/>
    <s v="2050 TD Visa (4774)"/>
    <n v="-289.64"/>
    <n v="417.81"/>
  </r>
  <r>
    <x v="28"/>
    <d v="2022-07-15T00:00:00"/>
    <s v="Bill"/>
    <s v="Expense R - Jul 22"/>
    <s v="No"/>
    <s v="Stephen Feldman"/>
    <m/>
    <s v="2000 Accounts Payable"/>
    <n v="0"/>
    <n v="417.81"/>
  </r>
  <r>
    <x v="28"/>
    <d v="2022-07-15T00:00:00"/>
    <s v="Bill"/>
    <s v="Jul 15, 2022"/>
    <s v="No"/>
    <s v="ADP Canada"/>
    <m/>
    <s v="2000 Accounts Payable"/>
    <n v="-9.58"/>
    <n v="408.23"/>
  </r>
  <r>
    <x v="28"/>
    <d v="2022-07-15T00:00:00"/>
    <s v="Bill"/>
    <s v="Jul 15, 2022"/>
    <s v="No"/>
    <s v="ADP Canada"/>
    <m/>
    <s v="2000 Accounts Payable"/>
    <n v="0"/>
    <n v="408.23"/>
  </r>
  <r>
    <x v="28"/>
    <d v="2022-07-19T00:00:00"/>
    <s v="Bill"/>
    <s v="2021-1429"/>
    <s v="No"/>
    <s v="FMI Capital Advisory Inc"/>
    <m/>
    <s v="2000 Accounts Payable"/>
    <n v="-650"/>
    <n v="-241.77"/>
  </r>
  <r>
    <x v="28"/>
    <d v="2022-07-19T00:00:00"/>
    <s v="Bill"/>
    <s v="XM-19722"/>
    <s v="No"/>
    <s v="FMI Capital Advisory Inc"/>
    <m/>
    <s v="2000 Accounts Payable"/>
    <n v="0"/>
    <n v="-241.77"/>
  </r>
  <r>
    <x v="28"/>
    <d v="2022-07-25T00:00:00"/>
    <s v="Bill"/>
    <n v="198"/>
    <s v="No"/>
    <s v="Black Oak Ventures Ltd"/>
    <m/>
    <s v="2000 Accounts Payable"/>
    <n v="-780"/>
    <n v="-1021.77"/>
  </r>
  <r>
    <x v="28"/>
    <d v="2022-07-26T00:00:00"/>
    <s v="Bill"/>
    <s v="RPA1089"/>
    <s v="No"/>
    <s v="Right Path Advisory"/>
    <m/>
    <s v="2000 Accounts Payable"/>
    <n v="-945"/>
    <n v="-1966.77"/>
  </r>
  <r>
    <x v="28"/>
    <d v="2022-07-27T00:00:00"/>
    <s v="Expense"/>
    <m/>
    <s v="No"/>
    <m/>
    <m/>
    <s v="2050 TD Visa (4774)"/>
    <n v="-36.53"/>
    <n v="-2003.3"/>
  </r>
  <r>
    <x v="28"/>
    <d v="2022-07-27T00:00:00"/>
    <s v="Bill"/>
    <n v="879"/>
    <s v="No"/>
    <s v="Branson Corporate Services Ltd."/>
    <m/>
    <s v="2000 Accounts Payable"/>
    <n v="-650"/>
    <n v="-2653.3"/>
  </r>
  <r>
    <x v="28"/>
    <d v="2022-07-31T00:00:00"/>
    <s v="Bill"/>
    <s v="Jul 31, 2022"/>
    <s v="No"/>
    <s v="ADP Canada"/>
    <m/>
    <s v="2000 Accounts Payable"/>
    <n v="0"/>
    <n v="-2653.3"/>
  </r>
  <r>
    <x v="28"/>
    <d v="2022-07-31T00:00:00"/>
    <s v="Bill"/>
    <s v="Jul 31, 2022"/>
    <s v="No"/>
    <s v="ADP Canada"/>
    <m/>
    <s v="2000 Accounts Payable"/>
    <n v="-9.86"/>
    <n v="-2663.16"/>
  </r>
  <r>
    <x v="28"/>
    <d v="2022-08-01T00:00:00"/>
    <s v="Expense"/>
    <m/>
    <s v="No"/>
    <s v="Google Cloud Canada Corp"/>
    <m/>
    <s v="2050 TD Visa (4774)"/>
    <n v="-95.96"/>
    <n v="-2759.12"/>
  </r>
  <r>
    <x v="28"/>
    <d v="2022-08-01T00:00:00"/>
    <s v="Bill"/>
    <s v="AR47277"/>
    <s v="No"/>
    <s v="Hub Technology Group"/>
    <m/>
    <s v="2000 Accounts Payable"/>
    <n v="-201.26"/>
    <n v="-2960.38"/>
  </r>
  <r>
    <x v="28"/>
    <d v="2022-08-01T00:00:00"/>
    <s v="Expense"/>
    <m/>
    <s v="No"/>
    <s v="Twilio SendGrid"/>
    <m/>
    <s v="2050 TD Visa (4774)"/>
    <n v="-15.04"/>
    <n v="-2975.42"/>
  </r>
  <r>
    <x v="28"/>
    <d v="2022-08-01T00:00:00"/>
    <s v="Expense"/>
    <m/>
    <s v="No"/>
    <s v="Google LLC"/>
    <m/>
    <s v="2050 TD Visa (4774)"/>
    <n v="-11.32"/>
    <n v="-2986.74"/>
  </r>
  <r>
    <x v="28"/>
    <d v="2022-08-01T00:00:00"/>
    <s v="Expense"/>
    <m/>
    <s v="No"/>
    <s v="Google Domains"/>
    <m/>
    <s v="2050 TD Visa (4774)"/>
    <n v="-2.21"/>
    <n v="-2988.95"/>
  </r>
  <r>
    <x v="28"/>
    <d v="2022-08-01T00:00:00"/>
    <s v="Bill"/>
    <s v="AR47276"/>
    <s v="No"/>
    <s v="Hub Technology Group"/>
    <m/>
    <s v="2000 Accounts Payable"/>
    <n v="-5.2"/>
    <n v="-2994.15"/>
  </r>
  <r>
    <x v="28"/>
    <d v="2022-08-02T00:00:00"/>
    <s v="Invoice"/>
    <n v="1017"/>
    <s v="No"/>
    <s v="EXT Digital Inc. (USD)"/>
    <m/>
    <s v="1110 Accounts Receivable (A/R) - USD"/>
    <n v="0"/>
    <n v="-2994.15"/>
  </r>
  <r>
    <x v="28"/>
    <d v="2022-08-08T00:00:00"/>
    <s v="Invoice"/>
    <n v="1019"/>
    <s v="No"/>
    <s v="Gambling Group (USD)"/>
    <m/>
    <s v="1110 Accounts Receivable (A/R) - USD"/>
    <n v="0"/>
    <n v="-2994.15"/>
  </r>
  <r>
    <x v="28"/>
    <d v="2022-08-15T00:00:00"/>
    <s v="Bill"/>
    <s v="Aug 15, 2022"/>
    <s v="No"/>
    <s v="ADP Canada"/>
    <m/>
    <s v="2000 Accounts Payable"/>
    <n v="0"/>
    <n v="-2994.15"/>
  </r>
  <r>
    <x v="28"/>
    <d v="2022-08-15T00:00:00"/>
    <s v="Bill"/>
    <s v="Aug 15, 2022"/>
    <s v="No"/>
    <s v="ADP Canada"/>
    <m/>
    <s v="2000 Accounts Payable"/>
    <n v="-9.86"/>
    <n v="-3004.01"/>
  </r>
  <r>
    <x v="28"/>
    <d v="2022-08-15T00:00:00"/>
    <s v="Invoice"/>
    <n v="1018"/>
    <s v="No"/>
    <s v="Edison Group (GBP)"/>
    <m/>
    <s v="1113 Accounts Receivable (A/R) - GBP"/>
    <n v="0"/>
    <n v="-3004.01"/>
  </r>
  <r>
    <x v="28"/>
    <d v="2022-08-16T00:00:00"/>
    <s v="Bill"/>
    <s v="ER Aug 22"/>
    <s v="No"/>
    <s v="Stephen Feldman"/>
    <m/>
    <s v="2000 Accounts Payable"/>
    <n v="0"/>
    <n v="-3004.01"/>
  </r>
  <r>
    <x v="28"/>
    <d v="2022-08-18T00:00:00"/>
    <s v="Bill"/>
    <n v="898"/>
    <s v="No"/>
    <s v="Branson Corporate Services Ltd."/>
    <m/>
    <s v="2000 Accounts Payable"/>
    <n v="-650"/>
    <n v="-3654.01"/>
  </r>
  <r>
    <x v="28"/>
    <d v="2022-08-22T00:00:00"/>
    <s v="Bill"/>
    <s v="2021-1447"/>
    <s v="No"/>
    <s v="FMI Capital Advisory Inc"/>
    <m/>
    <s v="2000 Accounts Payable"/>
    <n v="-650"/>
    <n v="-4304.01"/>
  </r>
  <r>
    <x v="28"/>
    <d v="2022-08-23T00:00:00"/>
    <s v="Bill"/>
    <n v="1"/>
    <s v="No"/>
    <s v="Nolan Beckett Pura"/>
    <m/>
    <s v="2000 Accounts Payable"/>
    <n v="-234"/>
    <n v="-4538.01"/>
  </r>
  <r>
    <x v="28"/>
    <d v="2022-08-24T00:00:00"/>
    <s v="Bill"/>
    <n v="22211368"/>
    <s v="No"/>
    <s v="Fogler, Rubinoff LLP"/>
    <m/>
    <s v="2000 Accounts Payable"/>
    <n v="-5217.47"/>
    <n v="-9755.48"/>
  </r>
  <r>
    <x v="28"/>
    <d v="2022-08-24T00:00:00"/>
    <s v="Bill"/>
    <n v="2"/>
    <s v="No"/>
    <s v="Nolan Beckett Pura"/>
    <m/>
    <s v="2000 Accounts Payable"/>
    <n v="-65"/>
    <n v="-9820.48"/>
  </r>
  <r>
    <x v="28"/>
    <d v="2022-08-25T00:00:00"/>
    <s v="Invoice"/>
    <n v="1020"/>
    <s v="No"/>
    <s v="TiiCKER (USD)"/>
    <m/>
    <s v="1110 Accounts Receivable (A/R) - USD"/>
    <n v="0"/>
    <n v="-9820.48"/>
  </r>
  <r>
    <x v="28"/>
    <d v="2022-08-25T00:00:00"/>
    <s v="Bill"/>
    <s v="RPA1092"/>
    <s v="No"/>
    <s v="Right Path Advisory"/>
    <m/>
    <s v="2000 Accounts Payable"/>
    <n v="-936"/>
    <n v="-10756.48"/>
  </r>
  <r>
    <x v="28"/>
    <d v="2022-08-25T00:00:00"/>
    <s v="Bill"/>
    <n v="200"/>
    <s v="No"/>
    <s v="Black Oak Ventures Ltd"/>
    <m/>
    <s v="2000 Accounts Payable"/>
    <n v="-780"/>
    <n v="-11536.48"/>
  </r>
  <r>
    <x v="28"/>
    <d v="2022-08-25T00:00:00"/>
    <s v="Bill"/>
    <n v="1305"/>
    <s v="No"/>
    <s v="LeedHR Inc"/>
    <m/>
    <s v="2000 Accounts Payable"/>
    <n v="-83.2"/>
    <n v="-11619.68"/>
  </r>
  <r>
    <x v="28"/>
    <d v="2022-08-31T00:00:00"/>
    <s v="Bill"/>
    <s v="Aug 31, 2022"/>
    <s v="No"/>
    <s v="ADP Canada"/>
    <m/>
    <s v="2000 Accounts Payable"/>
    <n v="0"/>
    <n v="-11619.68"/>
  </r>
  <r>
    <x v="28"/>
    <d v="2022-08-31T00:00:00"/>
    <s v="Bill"/>
    <s v="Aug 31, 2022"/>
    <s v="No"/>
    <s v="ADP Canada"/>
    <m/>
    <s v="2000 Accounts Payable"/>
    <n v="-9.58"/>
    <n v="-11629.26"/>
  </r>
  <r>
    <x v="28"/>
    <d v="2022-09-01T00:00:00"/>
    <s v="Bill"/>
    <s v="AR48490"/>
    <s v="No"/>
    <s v="Hub Technology Group"/>
    <m/>
    <s v="2000 Accounts Payable"/>
    <n v="-117"/>
    <n v="-11746.26"/>
  </r>
  <r>
    <x v="28"/>
    <d v="2022-09-01T00:00:00"/>
    <s v="Bill"/>
    <s v="AR48590"/>
    <s v="No"/>
    <s v="Hub Technology Group"/>
    <m/>
    <s v="2000 Accounts Payable"/>
    <n v="-8.4600000000000009"/>
    <n v="-11754.72"/>
  </r>
  <r>
    <x v="28"/>
    <d v="2022-09-01T00:00:00"/>
    <s v="Bill"/>
    <n v="4966"/>
    <s v="No"/>
    <s v="Kaiser &amp; Partners"/>
    <m/>
    <s v="2000 Accounts Payable"/>
    <n v="-162.5"/>
    <n v="-11917.22"/>
  </r>
  <r>
    <x v="28"/>
    <d v="2022-09-01T00:00:00"/>
    <s v="Bill"/>
    <s v="78-08-2022-B"/>
    <s v="No"/>
    <s v="B2R Law Jankowski (EUR)"/>
    <m/>
    <s v="2015 Accounts Payable - EURO"/>
    <n v="0"/>
    <n v="-11917.22"/>
  </r>
  <r>
    <x v="28"/>
    <d v="2022-09-01T00:00:00"/>
    <s v="Bill"/>
    <s v="AR48591"/>
    <s v="No"/>
    <s v="Hub Technology Group"/>
    <m/>
    <s v="2000 Accounts Payable"/>
    <n v="-201.26"/>
    <n v="-12118.48"/>
  </r>
  <r>
    <x v="28"/>
    <d v="2022-09-01T00:00:00"/>
    <s v="Bill"/>
    <s v="AR48497"/>
    <s v="No"/>
    <s v="Hub Technology Group"/>
    <m/>
    <s v="2000 Accounts Payable"/>
    <n v="-16.100000000000001"/>
    <n v="-12134.58"/>
  </r>
  <r>
    <x v="28"/>
    <d v="2022-09-02T00:00:00"/>
    <s v="Invoice"/>
    <n v="1016"/>
    <s v="No"/>
    <s v="EXT Digital Inc. (USD)"/>
    <m/>
    <s v="1110 Accounts Receivable (A/R) - USD"/>
    <n v="0"/>
    <n v="-12134.58"/>
  </r>
  <r>
    <x v="28"/>
    <d v="2022-09-06T00:00:00"/>
    <s v="Expense"/>
    <m/>
    <s v="No"/>
    <m/>
    <m/>
    <s v="2050 TD Visa (4774)"/>
    <n v="-135.02000000000001"/>
    <n v="-12269.6"/>
  </r>
  <r>
    <x v="28"/>
    <d v="2022-09-06T00:00:00"/>
    <s v="Expense"/>
    <m/>
    <s v="No"/>
    <m/>
    <m/>
    <s v="2060 TD Visa (2012)"/>
    <n v="0"/>
    <n v="-12269.6"/>
  </r>
  <r>
    <x v="28"/>
    <d v="2022-09-09T00:00:00"/>
    <s v="Invoice"/>
    <n v="1021"/>
    <s v="No"/>
    <s v="INVRS"/>
    <m/>
    <s v="1100 Accounts Receivables"/>
    <n v="642.21"/>
    <n v="-11627.39"/>
  </r>
  <r>
    <x v="28"/>
    <d v="2022-09-13T00:00:00"/>
    <s v="Bill"/>
    <s v="ER Sept 22"/>
    <s v="No"/>
    <s v="Stephen Feldman"/>
    <m/>
    <s v="2000 Accounts Payable"/>
    <n v="0"/>
    <n v="-11627.39"/>
  </r>
  <r>
    <x v="28"/>
    <d v="2022-09-13T00:00:00"/>
    <s v="Invoice"/>
    <n v="1022"/>
    <s v="No"/>
    <s v="Xos Trucks (USD)"/>
    <m/>
    <s v="1110 Accounts Receivable (A/R) - USD"/>
    <n v="0"/>
    <n v="-11627.39"/>
  </r>
  <r>
    <x v="28"/>
    <d v="2022-09-15T00:00:00"/>
    <s v="Bill"/>
    <s v="Sept 15, 2022"/>
    <s v="No"/>
    <s v="ADP Canada"/>
    <m/>
    <s v="2000 Accounts Payable"/>
    <n v="-9.31"/>
    <n v="-11636.7"/>
  </r>
  <r>
    <x v="28"/>
    <d v="2022-09-15T00:00:00"/>
    <s v="Bill"/>
    <s v="Sept 15, 2022"/>
    <s v="No"/>
    <s v="ADP Canada"/>
    <m/>
    <s v="2000 Accounts Payable"/>
    <n v="0"/>
    <n v="-11636.7"/>
  </r>
  <r>
    <x v="28"/>
    <d v="2022-09-16T00:00:00"/>
    <s v="Invoice"/>
    <n v="1023"/>
    <s v="No"/>
    <s v="Canaquest"/>
    <m/>
    <s v="1100 Accounts Receivables"/>
    <n v="1070.42"/>
    <n v="-10566.28"/>
  </r>
  <r>
    <x v="28"/>
    <d v="2022-09-20T00:00:00"/>
    <s v="Bill"/>
    <n v="919"/>
    <s v="No"/>
    <s v="Branson Corporate Services Ltd."/>
    <m/>
    <s v="2000 Accounts Payable"/>
    <n v="-650"/>
    <n v="-11216.28"/>
  </r>
  <r>
    <x v="28"/>
    <d v="2022-09-21T00:00:00"/>
    <s v="Invoice"/>
    <n v="1024"/>
    <s v="No"/>
    <s v="EXT Digital Inc. (USD)"/>
    <m/>
    <s v="1110 Accounts Receivable (A/R) - USD"/>
    <n v="0"/>
    <n v="-11216.28"/>
  </r>
  <r>
    <x v="28"/>
    <d v="2022-09-22T00:00:00"/>
    <s v="Invoice"/>
    <n v="1025"/>
    <s v="No"/>
    <s v="Lumos Pharma (USD)"/>
    <m/>
    <s v="1110 Accounts Receivable (A/R) - USD"/>
    <n v="0"/>
    <n v="-11216.28"/>
  </r>
  <r>
    <x v="28"/>
    <d v="2022-09-22T00:00:00"/>
    <s v="Bill"/>
    <n v="201"/>
    <s v="No"/>
    <s v="Black Oak Ventures Ltd"/>
    <m/>
    <s v="2000 Accounts Payable"/>
    <n v="-780"/>
    <n v="-11996.28"/>
  </r>
  <r>
    <x v="28"/>
    <d v="2022-09-26T00:00:00"/>
    <s v="Bill"/>
    <s v="RPA1093"/>
    <s v="No"/>
    <s v="Right Path Advisory"/>
    <m/>
    <s v="2000 Accounts Payable"/>
    <n v="-936"/>
    <n v="-12932.28"/>
  </r>
  <r>
    <x v="28"/>
    <d v="2022-09-29T00:00:00"/>
    <s v="Bill"/>
    <s v="Sept 30, 2022"/>
    <s v="No"/>
    <s v="ADP Canada"/>
    <m/>
    <s v="2000 Accounts Payable"/>
    <n v="0"/>
    <n v="-12932.28"/>
  </r>
  <r>
    <x v="28"/>
    <d v="2022-09-29T00:00:00"/>
    <s v="Bill"/>
    <s v="Sept 30, 2022"/>
    <s v="No"/>
    <s v="ADP Canada"/>
    <m/>
    <s v="2000 Accounts Payable"/>
    <n v="-9.58"/>
    <n v="-12941.86"/>
  </r>
  <r>
    <x v="28"/>
    <d v="2022-09-29T00:00:00"/>
    <s v="Bill"/>
    <s v="2022-60"/>
    <s v="No"/>
    <s v="2427183 Ontario Ltd"/>
    <m/>
    <s v="2000 Accounts Payable"/>
    <n v="-130"/>
    <n v="-13071.86"/>
  </r>
  <r>
    <x v="28"/>
    <d v="2022-09-30T00:00:00"/>
    <s v="Journal Entry"/>
    <n v="1353"/>
    <s v="No"/>
    <m/>
    <s v="HST Filing for the period of July 01 - September 30, 2022"/>
    <s v="-Split-"/>
    <n v="12564.86"/>
    <n v="-507"/>
  </r>
  <r>
    <x v="28"/>
    <d v="2022-09-30T00:00:00"/>
    <s v="Bill"/>
    <n v="5004"/>
    <s v="No"/>
    <s v="Kaiser &amp; Partners"/>
    <m/>
    <s v="2000 Accounts Payable"/>
    <n v="-390"/>
    <n v="-897"/>
  </r>
  <r>
    <x v="28"/>
    <d v="2022-09-30T00:00:00"/>
    <s v="Invoice"/>
    <n v="1026"/>
    <s v="No"/>
    <s v="Unite Communications"/>
    <m/>
    <s v="1100 Accounts Receivables"/>
    <n v="897"/>
    <n v="0"/>
  </r>
  <r>
    <x v="28"/>
    <d v="2022-10-01T00:00:00"/>
    <s v="Bill"/>
    <s v="AR49862"/>
    <s v="No"/>
    <s v="Hub Technology Group"/>
    <m/>
    <s v="2000 Accounts Payable"/>
    <n v="-8.4600000000000009"/>
    <n v="-8.4600000000000009"/>
  </r>
  <r>
    <x v="28"/>
    <d v="2022-10-01T00:00:00"/>
    <s v="Bill"/>
    <s v="AR49863"/>
    <s v="No"/>
    <s v="Hub Technology Group"/>
    <m/>
    <s v="2000 Accounts Payable"/>
    <n v="-201.26"/>
    <n v="-209.72"/>
  </r>
  <r>
    <x v="28"/>
    <d v="2022-10-01T00:00:00"/>
    <s v="Invoice"/>
    <s v="1017A"/>
    <s v="No"/>
    <s v="EXT Digital Inc. (CAD)"/>
    <m/>
    <s v="1100 Accounts Receivables"/>
    <n v="492.45"/>
    <n v="282.73"/>
  </r>
  <r>
    <x v="28"/>
    <d v="2022-10-05T00:00:00"/>
    <s v="Expense"/>
    <m/>
    <s v="No"/>
    <m/>
    <m/>
    <s v="2050 TD Visa (4774)"/>
    <n v="-222.67"/>
    <n v="60.06"/>
  </r>
  <r>
    <x v="28"/>
    <d v="2022-10-05T00:00:00"/>
    <s v="Expense"/>
    <m/>
    <s v="No"/>
    <m/>
    <m/>
    <s v="2060 TD Visa (2012)"/>
    <n v="0"/>
    <n v="60.06"/>
  </r>
  <r>
    <x v="28"/>
    <d v="2022-10-05T00:00:00"/>
    <s v="Expense"/>
    <m/>
    <s v="No"/>
    <m/>
    <m/>
    <s v="2050 TD Visa (4774)"/>
    <n v="0"/>
    <n v="60.06"/>
  </r>
  <r>
    <x v="28"/>
    <d v="2022-10-09T00:00:00"/>
    <s v="Bill"/>
    <n v="27"/>
    <s v="No"/>
    <s v="NOBSCO INC."/>
    <m/>
    <s v="2000 Accounts Payable"/>
    <n v="0"/>
    <n v="60.06"/>
  </r>
  <r>
    <x v="28"/>
    <d v="2022-10-09T00:00:00"/>
    <s v="Bill"/>
    <n v="27"/>
    <s v="No"/>
    <s v="NOBSCO INC."/>
    <m/>
    <s v="2000 Accounts Payable"/>
    <n v="-104"/>
    <n v="-43.94"/>
  </r>
  <r>
    <x v="28"/>
    <d v="2022-10-11T00:00:00"/>
    <s v="Invoice"/>
    <n v="1028"/>
    <s v="No"/>
    <s v="Mastermind, Inc (USD)"/>
    <m/>
    <s v="1110 Accounts Receivable (A/R) - USD"/>
    <n v="0"/>
    <n v="-43.94"/>
  </r>
  <r>
    <x v="28"/>
    <d v="2022-10-14T00:00:00"/>
    <s v="Bill"/>
    <s v="Oct 15, 2022"/>
    <s v="No"/>
    <s v="ADP Canada"/>
    <m/>
    <s v="2000 Accounts Payable"/>
    <n v="0"/>
    <n v="-43.94"/>
  </r>
  <r>
    <x v="28"/>
    <d v="2022-10-14T00:00:00"/>
    <s v="Bill"/>
    <s v="Oct 15, 2022"/>
    <s v="No"/>
    <s v="ADP Canada"/>
    <m/>
    <s v="2000 Accounts Payable"/>
    <n v="-9.86"/>
    <n v="-53.8"/>
  </r>
  <r>
    <x v="28"/>
    <d v="2022-10-19T00:00:00"/>
    <s v="Bill"/>
    <n v="942"/>
    <s v="No"/>
    <s v="Branson Corporate Services Ltd."/>
    <m/>
    <s v="2000 Accounts Payable"/>
    <n v="-975"/>
    <n v="-1028.8"/>
  </r>
  <r>
    <x v="28"/>
    <d v="2022-10-20T00:00:00"/>
    <s v="Bill"/>
    <n v="203"/>
    <s v="No"/>
    <s v="Black Oak Ventures Ltd"/>
    <m/>
    <s v="2000 Accounts Payable"/>
    <n v="-975"/>
    <n v="-2003.8"/>
  </r>
  <r>
    <x v="28"/>
    <d v="2022-10-24T00:00:00"/>
    <s v="Bill"/>
    <s v="RPA1094"/>
    <s v="No"/>
    <s v="Right Path Advisory"/>
    <m/>
    <s v="2000 Accounts Payable"/>
    <n v="-936"/>
    <n v="-2939.8"/>
  </r>
  <r>
    <x v="28"/>
    <d v="2022-10-31T00:00:00"/>
    <s v="Bill"/>
    <s v="BRY1681"/>
    <s v="No"/>
    <s v="Brainy Yack Internet Solutions"/>
    <m/>
    <s v="2000 Accounts Payable"/>
    <n v="-630.5"/>
    <n v="-3570.3"/>
  </r>
  <r>
    <x v="28"/>
    <d v="2022-10-31T00:00:00"/>
    <s v="Bill"/>
    <s v="Oct 31, 2022"/>
    <s v="No"/>
    <s v="ADP Canada"/>
    <m/>
    <s v="2000 Accounts Payable"/>
    <n v="-9.58"/>
    <n v="-3579.88"/>
  </r>
  <r>
    <x v="28"/>
    <d v="2022-10-31T00:00:00"/>
    <s v="Bill"/>
    <s v="Oct 31, 2022"/>
    <s v="No"/>
    <s v="ADP Canada"/>
    <m/>
    <s v="2000 Accounts Payable"/>
    <n v="0"/>
    <n v="-3579.88"/>
  </r>
  <r>
    <x v="28"/>
    <d v="2022-10-31T00:00:00"/>
    <s v="Bill"/>
    <s v="Oct 2022"/>
    <s v="No"/>
    <s v="Stephen Feldman"/>
    <m/>
    <s v="2000 Accounts Payable"/>
    <n v="0"/>
    <n v="-3579.88"/>
  </r>
  <r>
    <x v="28"/>
    <d v="2022-10-31T00:00:00"/>
    <s v="Journal Entry"/>
    <n v="1362"/>
    <s v="No"/>
    <m/>
    <s v="Reverse - Nolan Beckett Pura - Inv# 001 (Services were not undertaken per Walter's intruction)"/>
    <s v="-Split-"/>
    <n v="234"/>
    <n v="-3345.88"/>
  </r>
  <r>
    <x v="28"/>
    <d v="2022-11-01T00:00:00"/>
    <s v="Bill"/>
    <s v="AR51148"/>
    <s v="No"/>
    <s v="Hub Technology Group"/>
    <m/>
    <s v="2000 Accounts Payable"/>
    <n v="-201.26"/>
    <n v="-3547.14"/>
  </r>
  <r>
    <x v="28"/>
    <d v="2022-11-01T00:00:00"/>
    <s v="Bill"/>
    <s v="AR51151"/>
    <s v="No"/>
    <s v="Hub Technology Group"/>
    <m/>
    <s v="2000 Accounts Payable"/>
    <n v="-292.5"/>
    <n v="-3839.64"/>
  </r>
  <r>
    <x v="28"/>
    <d v="2022-11-01T00:00:00"/>
    <s v="Bill"/>
    <s v="AR51147"/>
    <s v="No"/>
    <s v="Hub Technology Group"/>
    <m/>
    <s v="2000 Accounts Payable"/>
    <n v="-8.4600000000000009"/>
    <n v="-3848.1"/>
  </r>
  <r>
    <x v="28"/>
    <d v="2022-11-07T00:00:00"/>
    <s v="Expense"/>
    <m/>
    <s v="No"/>
    <m/>
    <m/>
    <s v="2060 TD Visa (2012)"/>
    <n v="-143.78"/>
    <n v="-3991.88"/>
  </r>
  <r>
    <x v="28"/>
    <d v="2022-11-07T00:00:00"/>
    <s v="Expense"/>
    <m/>
    <s v="No"/>
    <m/>
    <m/>
    <s v="2050 TD Visa (4774)"/>
    <n v="0"/>
    <n v="-3991.88"/>
  </r>
  <r>
    <x v="28"/>
    <d v="2022-11-07T00:00:00"/>
    <s v="Expense"/>
    <m/>
    <s v="No"/>
    <m/>
    <m/>
    <s v="2050 TD Visa (4774)"/>
    <n v="-163.09"/>
    <n v="-4154.97"/>
  </r>
  <r>
    <x v="28"/>
    <d v="2022-11-07T00:00:00"/>
    <s v="Expense"/>
    <m/>
    <s v="No"/>
    <m/>
    <m/>
    <s v="2060 TD Visa (2012)"/>
    <n v="0"/>
    <n v="-4154.97"/>
  </r>
  <r>
    <x v="28"/>
    <d v="2022-11-14T00:00:00"/>
    <s v="Bill"/>
    <n v="6854"/>
    <s v="No"/>
    <s v="Anne Marie Frauts Professional Corporation"/>
    <m/>
    <s v="2000 Accounts Payable"/>
    <n v="-68.25"/>
    <n v="-4223.22"/>
  </r>
  <r>
    <x v="28"/>
    <d v="2022-11-15T00:00:00"/>
    <s v="Bill"/>
    <s v="Nov 15, 2022"/>
    <s v="No"/>
    <s v="ADP Canada"/>
    <m/>
    <s v="2000 Accounts Payable"/>
    <n v="-9.31"/>
    <n v="-4232.53"/>
  </r>
  <r>
    <x v="28"/>
    <d v="2022-11-15T00:00:00"/>
    <s v="Bill"/>
    <s v="Nov 15, 2022"/>
    <s v="No"/>
    <s v="ADP Canada"/>
    <m/>
    <s v="2000 Accounts Payable"/>
    <n v="0"/>
    <n v="-4232.53"/>
  </r>
  <r>
    <x v="28"/>
    <d v="2022-11-17T00:00:00"/>
    <s v="Bill"/>
    <s v="RPA1095"/>
    <s v="No"/>
    <s v="Right Path Advisory"/>
    <m/>
    <s v="2000 Accounts Payable"/>
    <n v="-725.4"/>
    <n v="-4957.93"/>
  </r>
  <r>
    <x v="28"/>
    <d v="2022-11-17T00:00:00"/>
    <s v="Bill"/>
    <n v="964"/>
    <s v="No"/>
    <s v="Branson Corporate Services Ltd."/>
    <m/>
    <s v="2000 Accounts Payable"/>
    <n v="-978.27"/>
    <n v="-5936.2"/>
  </r>
  <r>
    <x v="28"/>
    <d v="2022-11-24T00:00:00"/>
    <s v="Bill"/>
    <s v="Nov 2022"/>
    <s v="No"/>
    <s v="Stephen Feldman"/>
    <m/>
    <s v="2000 Accounts Payable"/>
    <n v="0"/>
    <n v="-5936.2"/>
  </r>
  <r>
    <x v="28"/>
    <d v="2022-11-25T00:00:00"/>
    <s v="Bill"/>
    <n v="210"/>
    <s v="No"/>
    <s v="Black Oak Ventures Ltd"/>
    <m/>
    <s v="2000 Accounts Payable"/>
    <n v="-308.36"/>
    <n v="-6244.56"/>
  </r>
  <r>
    <x v="28"/>
    <d v="2022-11-25T00:00:00"/>
    <s v="Bill"/>
    <n v="205"/>
    <s v="No"/>
    <s v="Black Oak Ventures Ltd"/>
    <m/>
    <s v="2000 Accounts Payable"/>
    <n v="-666.64"/>
    <n v="-6911.2"/>
  </r>
  <r>
    <x v="28"/>
    <d v="2022-11-28T00:00:00"/>
    <s v="Bill"/>
    <n v="362"/>
    <s v="No"/>
    <s v="Think Professional Collective Inc."/>
    <m/>
    <s v="2000 Accounts Payable"/>
    <n v="-3710.49"/>
    <n v="-10621.69"/>
  </r>
  <r>
    <x v="28"/>
    <d v="2022-11-30T00:00:00"/>
    <s v="Bill"/>
    <s v="Nov 30, 2022"/>
    <s v="No"/>
    <s v="ADP Canada"/>
    <m/>
    <s v="2000 Accounts Payable"/>
    <n v="0"/>
    <n v="-10621.69"/>
  </r>
  <r>
    <x v="28"/>
    <d v="2022-11-30T00:00:00"/>
    <s v="Invoice"/>
    <n v="1035"/>
    <s v="No"/>
    <s v="Pioneer Valley Credit Union (USD)"/>
    <m/>
    <s v="1110 Accounts Receivable (A/R) - USD"/>
    <n v="0"/>
    <n v="-10621.69"/>
  </r>
  <r>
    <x v="28"/>
    <d v="2022-11-30T00:00:00"/>
    <s v="Invoice"/>
    <n v="1033"/>
    <s v="No"/>
    <s v="PsyMood Technologies Inc"/>
    <m/>
    <s v="1100 Accounts Receivables"/>
    <n v="780"/>
    <n v="-9841.69"/>
  </r>
  <r>
    <x v="28"/>
    <d v="2022-11-30T00:00:00"/>
    <s v="Bill"/>
    <s v="Nov 30, 2022"/>
    <s v="No"/>
    <s v="ADP Canada"/>
    <m/>
    <s v="2000 Accounts Payable"/>
    <n v="-8.75"/>
    <n v="-9850.44"/>
  </r>
  <r>
    <x v="28"/>
    <d v="2022-12-01T00:00:00"/>
    <s v="Bill"/>
    <s v="AR52406"/>
    <s v="No"/>
    <s v="Hub Technology Group"/>
    <m/>
    <s v="2000 Accounts Payable"/>
    <n v="-281.19"/>
    <n v="-10131.629999999999"/>
  </r>
  <r>
    <x v="28"/>
    <d v="2022-12-01T00:00:00"/>
    <s v="Bill"/>
    <s v="AR52405"/>
    <s v="No"/>
    <s v="Hub Technology Group"/>
    <m/>
    <s v="2000 Accounts Payable"/>
    <n v="-8.4600000000000009"/>
    <n v="-10140.09"/>
  </r>
  <r>
    <x v="28"/>
    <d v="2022-12-01T00:00:00"/>
    <s v="Bill"/>
    <s v="BRY1705"/>
    <s v="No"/>
    <s v="Brainy Yack Internet Solutions"/>
    <m/>
    <s v="2000 Accounts Payable"/>
    <n v="-617.5"/>
    <n v="-10757.59"/>
  </r>
  <r>
    <x v="28"/>
    <d v="2022-12-05T00:00:00"/>
    <s v="Expense"/>
    <m/>
    <s v="No"/>
    <m/>
    <m/>
    <s v="2060 TD Visa (2012)"/>
    <n v="0"/>
    <n v="-10757.59"/>
  </r>
  <r>
    <x v="28"/>
    <d v="2022-12-05T00:00:00"/>
    <s v="Expense"/>
    <m/>
    <s v="No"/>
    <m/>
    <m/>
    <s v="2050 TD Visa (4774)"/>
    <n v="-109.88"/>
    <n v="-10867.47"/>
  </r>
  <r>
    <x v="28"/>
    <d v="2022-12-05T00:00:00"/>
    <s v="Expense"/>
    <m/>
    <s v="No"/>
    <m/>
    <m/>
    <s v="2060 TD Visa (2012)"/>
    <n v="-17.260000000000002"/>
    <n v="-10884.73"/>
  </r>
  <r>
    <x v="28"/>
    <d v="2022-12-05T00:00:00"/>
    <s v="Expense"/>
    <m/>
    <s v="No"/>
    <m/>
    <m/>
    <s v="2050 TD Visa (4774)"/>
    <n v="0"/>
    <n v="-10884.73"/>
  </r>
  <r>
    <x v="28"/>
    <d v="2022-12-08T00:00:00"/>
    <s v="Invoice"/>
    <n v="1036"/>
    <s v="No"/>
    <s v="Winning Media, LLC (USD)"/>
    <m/>
    <s v="1110 Accounts Receivable (A/R) - USD"/>
    <n v="0"/>
    <n v="-10884.73"/>
  </r>
  <r>
    <x v="28"/>
    <d v="2022-12-09T00:00:00"/>
    <s v="Invoice"/>
    <n v="1037"/>
    <s v="No"/>
    <s v="Winning Media, LLC (USD)"/>
    <m/>
    <s v="1110 Accounts Receivable (A/R) - USD"/>
    <n v="0"/>
    <n v="-10884.73"/>
  </r>
  <r>
    <x v="28"/>
    <d v="2022-12-12T00:00:00"/>
    <s v="Bill"/>
    <n v="973"/>
    <s v="No"/>
    <s v="Branson Corporate Services Ltd."/>
    <m/>
    <s v="2000 Accounts Payable"/>
    <n v="-975"/>
    <n v="-11859.73"/>
  </r>
  <r>
    <x v="28"/>
    <d v="2022-12-13T00:00:00"/>
    <s v="Invoice"/>
    <n v="1038"/>
    <s v="No"/>
    <s v="Winning Media, LLC (USD)"/>
    <m/>
    <s v="1110 Accounts Receivable (A/R) - USD"/>
    <n v="0"/>
    <n v="-11859.73"/>
  </r>
  <r>
    <x v="28"/>
    <d v="2022-12-13T00:00:00"/>
    <s v="Bill"/>
    <s v="RPA1096"/>
    <s v="No"/>
    <s v="Right Path Advisory"/>
    <m/>
    <s v="2000 Accounts Payable"/>
    <n v="-624"/>
    <n v="-12483.73"/>
  </r>
  <r>
    <x v="28"/>
    <d v="2022-12-13T00:00:00"/>
    <s v="Deposit"/>
    <m/>
    <s v="No"/>
    <m/>
    <m/>
    <s v="1000 Bank - TD 5590128"/>
    <n v="0"/>
    <n v="-12483.73"/>
  </r>
  <r>
    <x v="28"/>
    <d v="2022-12-14T00:00:00"/>
    <s v="Bill"/>
    <s v="BRY1703"/>
    <s v="No"/>
    <s v="Brainy Yack Internet Solutions"/>
    <m/>
    <s v="2000 Accounts Payable"/>
    <n v="-617.5"/>
    <n v="-13101.23"/>
  </r>
  <r>
    <x v="28"/>
    <d v="2022-12-15T00:00:00"/>
    <s v="Bill"/>
    <s v="Dec 15, 2022"/>
    <s v="No"/>
    <s v="ADP Canada"/>
    <m/>
    <s v="2000 Accounts Payable"/>
    <n v="-8.75"/>
    <n v="-13109.98"/>
  </r>
  <r>
    <x v="28"/>
    <d v="2022-12-15T00:00:00"/>
    <s v="Bill"/>
    <s v="Dec 15, 2022"/>
    <s v="No"/>
    <s v="ADP Canada"/>
    <m/>
    <s v="2000 Accounts Payable"/>
    <n v="0"/>
    <n v="-13109.98"/>
  </r>
  <r>
    <x v="28"/>
    <d v="2022-12-15T00:00:00"/>
    <s v="Bill"/>
    <m/>
    <s v="No"/>
    <s v="NOBSCO INC."/>
    <m/>
    <s v="2000 Accounts Payable"/>
    <n v="-70.849999999999994"/>
    <n v="-13180.83"/>
  </r>
  <r>
    <x v="28"/>
    <d v="2022-12-15T00:00:00"/>
    <s v="Bill"/>
    <s v="E77131EC-0002"/>
    <s v="No"/>
    <s v="Kat Lourenco"/>
    <m/>
    <s v="2000 Accounts Payable"/>
    <n v="-97.5"/>
    <n v="-13278.33"/>
  </r>
  <r>
    <x v="28"/>
    <d v="2022-12-16T00:00:00"/>
    <s v="Bill"/>
    <n v="208"/>
    <s v="No"/>
    <s v="Black Oak Ventures Ltd"/>
    <m/>
    <s v="2000 Accounts Payable"/>
    <n v="-691.08"/>
    <n v="-13969.41"/>
  </r>
  <r>
    <x v="28"/>
    <d v="2022-12-19T00:00:00"/>
    <s v="Invoice"/>
    <n v="1039"/>
    <s v="No"/>
    <s v="Winning Media, LLC (USD)"/>
    <m/>
    <s v="1110 Accounts Receivable (A/R) - USD"/>
    <n v="0"/>
    <n v="-13969.41"/>
  </r>
  <r>
    <x v="28"/>
    <d v="2022-12-21T00:00:00"/>
    <s v="Expense"/>
    <s v="DEFT"/>
    <s v="No"/>
    <s v="Business Development Bank of Canada (BDC)"/>
    <m/>
    <s v="1000 Bank - TD 5590128"/>
    <n v="0"/>
    <n v="-13969.41"/>
  </r>
  <r>
    <x v="28"/>
    <d v="2022-12-24T00:00:00"/>
    <s v="Bill"/>
    <n v="34"/>
    <s v="No"/>
    <s v="NOBSCO INC."/>
    <m/>
    <s v="2000 Accounts Payable"/>
    <n v="-104"/>
    <n v="-14073.41"/>
  </r>
  <r>
    <x v="28"/>
    <d v="2022-12-27T00:00:00"/>
    <s v="Bill"/>
    <s v="BRY1715"/>
    <s v="No"/>
    <s v="Brainy Yack Internet Solutions"/>
    <m/>
    <s v="2000 Accounts Payable"/>
    <n v="-617.5"/>
    <n v="-14690.91"/>
  </r>
  <r>
    <x v="28"/>
    <d v="2022-12-28T00:00:00"/>
    <s v="Invoice"/>
    <n v="1041"/>
    <s v="No"/>
    <s v="Life Water Media (USD)"/>
    <m/>
    <s v="1110 Accounts Receivable (A/R) - USD"/>
    <n v="0"/>
    <n v="-14690.91"/>
  </r>
  <r>
    <x v="28"/>
    <d v="2022-12-30T00:00:00"/>
    <s v="Invoice"/>
    <n v="1042"/>
    <s v="No"/>
    <s v="Winning Media, LLC (USD)"/>
    <m/>
    <s v="1110 Accounts Receivable (A/R) - USD"/>
    <n v="0"/>
    <n v="-14690.91"/>
  </r>
  <r>
    <x v="28"/>
    <d v="2022-12-31T00:00:00"/>
    <s v="Journal Entry"/>
    <n v="1403"/>
    <s v="No"/>
    <m/>
    <s v="HST Filing for the period of October 01 - December 31, 2022"/>
    <s v="-Split-"/>
    <n v="13753.86"/>
    <n v="-937.05"/>
  </r>
  <r>
    <x v="28"/>
    <d v="2022-12-31T00:00:00"/>
    <s v="Invoice"/>
    <n v="1043"/>
    <s v="No"/>
    <s v="PAPR Inc (USD)"/>
    <m/>
    <s v="1110 Accounts Receivable (A/R) - USD"/>
    <n v="945.52"/>
    <n v="8.4700000000000006"/>
  </r>
  <r>
    <x v="28"/>
    <d v="2022-12-31T00:00:00"/>
    <s v="Bill"/>
    <s v="Dec 31, 2022"/>
    <s v="No"/>
    <s v="ADP Canada"/>
    <m/>
    <s v="2000 Accounts Payable"/>
    <n v="-8.4700000000000006"/>
    <n v="0"/>
  </r>
  <r>
    <x v="28"/>
    <d v="2022-12-31T00:00:00"/>
    <s v="Bill"/>
    <s v="Dec 31, 2022"/>
    <s v="No"/>
    <s v="ADP Canada"/>
    <m/>
    <s v="2000 Accounts Payable"/>
    <n v="0"/>
    <n v="0"/>
  </r>
  <r>
    <x v="28"/>
    <d v="2023-01-01T00:00:00"/>
    <s v="Bill"/>
    <s v="AR53653"/>
    <s v="No"/>
    <s v="Hub Technology Group"/>
    <m/>
    <s v="2000 Accounts Payable"/>
    <n v="-8.4600000000000009"/>
    <n v="-8.4600000000000009"/>
  </r>
  <r>
    <x v="28"/>
    <d v="2023-01-01T00:00:00"/>
    <s v="Bill"/>
    <s v="AR53654"/>
    <s v="No"/>
    <s v="Hub Technology Group"/>
    <m/>
    <s v="2000 Accounts Payable"/>
    <n v="-281.19"/>
    <n v="-289.64999999999998"/>
  </r>
  <r>
    <x v="28"/>
    <d v="2023-01-05T00:00:00"/>
    <s v="Expense"/>
    <m/>
    <s v="No"/>
    <m/>
    <m/>
    <s v="2060 TD Visa (2012)"/>
    <n v="0"/>
    <n v="-289.64999999999998"/>
  </r>
  <r>
    <x v="28"/>
    <d v="2023-01-05T00:00:00"/>
    <s v="Expense"/>
    <m/>
    <s v="No"/>
    <m/>
    <m/>
    <s v="2050 TD Visa (4774)"/>
    <n v="-542.08000000000004"/>
    <n v="-831.73"/>
  </r>
  <r>
    <x v="28"/>
    <d v="2023-01-05T00:00:00"/>
    <s v="Expense"/>
    <m/>
    <s v="No"/>
    <m/>
    <m/>
    <s v="2050 TD Visa (4774)"/>
    <n v="0"/>
    <n v="-831.73"/>
  </r>
  <r>
    <x v="28"/>
    <d v="2023-01-05T00:00:00"/>
    <s v="Expense"/>
    <m/>
    <s v="No"/>
    <m/>
    <m/>
    <s v="2060 TD Visa (2012)"/>
    <n v="-183.9"/>
    <n v="-1015.63"/>
  </r>
  <r>
    <x v="28"/>
    <d v="2023-01-09T00:00:00"/>
    <s v="Invoice"/>
    <n v="1027"/>
    <s v="No"/>
    <s v="EXT Digital Inc. (CAD)"/>
    <m/>
    <s v="1100 Accounts Receivables"/>
    <n v="778.44"/>
    <n v="-237.19"/>
  </r>
  <r>
    <x v="28"/>
    <d v="2023-01-15T00:00:00"/>
    <s v="Bill"/>
    <s v="Jan 15, 2023"/>
    <s v="No"/>
    <s v="ADP Canada"/>
    <m/>
    <s v="2000 Accounts Payable"/>
    <n v="0"/>
    <n v="-237.19"/>
  </r>
  <r>
    <x v="28"/>
    <d v="2023-01-15T00:00:00"/>
    <s v="Bill"/>
    <s v="Jan 15, 2023"/>
    <s v="No"/>
    <s v="ADP Canada"/>
    <m/>
    <s v="2000 Accounts Payable"/>
    <n v="-8.4700000000000006"/>
    <n v="-245.66"/>
  </r>
  <r>
    <x v="28"/>
    <d v="2023-01-16T00:00:00"/>
    <s v="Bill"/>
    <s v="BRY1728"/>
    <s v="No"/>
    <s v="Brainy Yack Internet Solutions"/>
    <m/>
    <s v="2000 Accounts Payable"/>
    <n v="-617.5"/>
    <n v="-863.16"/>
  </r>
  <r>
    <x v="28"/>
    <d v="2023-01-16T00:00:00"/>
    <s v="Invoice"/>
    <n v="1044"/>
    <s v="No"/>
    <s v="Christensen Advisory"/>
    <m/>
    <s v="1100 Accounts Receivables"/>
    <n v="0"/>
    <n v="-863.16"/>
  </r>
  <r>
    <x v="28"/>
    <d v="2023-01-17T00:00:00"/>
    <s v="Bill"/>
    <s v="RPA1097"/>
    <s v="No"/>
    <s v="Right Path Advisory"/>
    <m/>
    <s v="2000 Accounts Payable"/>
    <n v="-624"/>
    <n v="-1487.16"/>
  </r>
  <r>
    <x v="28"/>
    <d v="2023-01-23T00:00:00"/>
    <s v="Invoice"/>
    <n v="1046"/>
    <s v="No"/>
    <s v="Winning Media, LLC (USD)"/>
    <m/>
    <s v="1110 Accounts Receivable (A/R) - USD"/>
    <n v="0"/>
    <n v="-1487.16"/>
  </r>
  <r>
    <x v="28"/>
    <d v="2023-01-23T00:00:00"/>
    <s v="Invoice"/>
    <n v="1045"/>
    <s v="No"/>
    <s v="Winning Media, LLC (USD)"/>
    <m/>
    <s v="1110 Accounts Receivable (A/R) - USD"/>
    <n v="0"/>
    <n v="-1487.16"/>
  </r>
  <r>
    <x v="28"/>
    <d v="2023-01-23T00:00:00"/>
    <s v="Bill"/>
    <n v="22300667"/>
    <s v="No"/>
    <s v="Fogler, Rubinoff LLP"/>
    <m/>
    <s v="2000 Accounts Payable"/>
    <n v="-1282.76"/>
    <n v="-2769.92"/>
  </r>
  <r>
    <x v="28"/>
    <d v="2023-01-24T00:00:00"/>
    <s v="Bill"/>
    <s v="E77131EC-0003"/>
    <s v="No"/>
    <s v="Kat Lourenco"/>
    <m/>
    <s v="2000 Accounts Payable"/>
    <n v="-97.5"/>
    <n v="-2867.42"/>
  </r>
  <r>
    <x v="28"/>
    <d v="2023-01-25T00:00:00"/>
    <s v="Bill"/>
    <n v="1005"/>
    <s v="No"/>
    <s v="Branson Corporate Services Ltd."/>
    <m/>
    <s v="2000 Accounts Payable"/>
    <n v="-1007.5"/>
    <n v="-3874.92"/>
  </r>
  <r>
    <x v="28"/>
    <d v="2023-01-27T00:00:00"/>
    <s v="Invoice"/>
    <n v="1047"/>
    <s v="No"/>
    <s v="Zebit Inc (USD)"/>
    <m/>
    <s v="1110 Accounts Receivable (A/R) - USD"/>
    <n v="0"/>
    <n v="-3874.92"/>
  </r>
  <r>
    <x v="28"/>
    <d v="2023-01-30T00:00:00"/>
    <s v="Invoice"/>
    <n v="1049"/>
    <s v="No"/>
    <s v="EXT Digital Inc. (CAD)"/>
    <m/>
    <s v="1100 Accounts Receivables"/>
    <n v="0"/>
    <n v="-3874.92"/>
  </r>
  <r>
    <x v="28"/>
    <d v="2023-01-30T00:00:00"/>
    <s v="Invoice"/>
    <n v="1048"/>
    <s v="No"/>
    <s v="EXT Digital Inc. (CAD)"/>
    <m/>
    <s v="1100 Accounts Receivables"/>
    <n v="0"/>
    <n v="-3874.92"/>
  </r>
  <r>
    <x v="28"/>
    <d v="2023-01-31T00:00:00"/>
    <s v="Bill"/>
    <s v="BRY1737"/>
    <s v="No"/>
    <s v="Brainy Yack Internet Solutions"/>
    <m/>
    <s v="2000 Accounts Payable"/>
    <n v="-617.5"/>
    <n v="-4492.42"/>
  </r>
  <r>
    <x v="28"/>
    <d v="2023-01-31T00:00:00"/>
    <s v="Bill"/>
    <s v="Jan 31, 2023"/>
    <s v="No"/>
    <s v="ADP Canada"/>
    <m/>
    <s v="2000 Accounts Payable"/>
    <n v="0"/>
    <n v="-4492.42"/>
  </r>
  <r>
    <x v="28"/>
    <d v="2023-01-31T00:00:00"/>
    <s v="Invoice"/>
    <n v="1050"/>
    <s v="No"/>
    <s v="Winning Media, LLC (USD)"/>
    <m/>
    <s v="1110 Accounts Receivable (A/R) - USD"/>
    <n v="0"/>
    <n v="-4492.42"/>
  </r>
  <r>
    <x v="28"/>
    <d v="2023-01-31T00:00:00"/>
    <s v="Bill"/>
    <s v="Jan 31, 2023"/>
    <s v="No"/>
    <s v="ADP Canada"/>
    <m/>
    <s v="2000 Accounts Payable"/>
    <n v="-10.38"/>
    <n v="-4502.8"/>
  </r>
  <r>
    <x v="28"/>
    <d v="2023-01-31T00:00:00"/>
    <s v="Invoice"/>
    <n v="1051"/>
    <s v="No"/>
    <s v="Elev8 New Media LLC (USD)"/>
    <m/>
    <s v="1110 Accounts Receivable (A/R) - USD"/>
    <n v="0"/>
    <n v="-4502.8"/>
  </r>
  <r>
    <x v="28"/>
    <d v="2023-02-01T00:00:00"/>
    <s v="Bill"/>
    <s v="AR54892"/>
    <s v="No"/>
    <s v="Hub Technology Group"/>
    <m/>
    <s v="2000 Accounts Payable"/>
    <n v="-284.54000000000002"/>
    <n v="-4787.34"/>
  </r>
  <r>
    <x v="28"/>
    <d v="2023-02-01T00:00:00"/>
    <s v="Bill"/>
    <s v="AR54904"/>
    <s v="No"/>
    <s v="Hub Technology Group"/>
    <m/>
    <s v="2000 Accounts Payable"/>
    <n v="-17.43"/>
    <n v="-4804.7700000000004"/>
  </r>
  <r>
    <x v="28"/>
    <d v="2023-02-01T00:00:00"/>
    <s v="Bill"/>
    <s v="AR54891"/>
    <s v="No"/>
    <s v="Hub Technology Group"/>
    <m/>
    <s v="2000 Accounts Payable"/>
    <n v="-8.4600000000000009"/>
    <n v="-4813.2299999999996"/>
  </r>
  <r>
    <x v="28"/>
    <d v="2023-02-03T00:00:00"/>
    <s v="Bill"/>
    <n v="211"/>
    <s v="No"/>
    <s v="Black Oak Ventures Ltd"/>
    <m/>
    <s v="2000 Accounts Payable"/>
    <n v="-817.7"/>
    <n v="-5630.93"/>
  </r>
  <r>
    <x v="28"/>
    <d v="2023-02-06T00:00:00"/>
    <s v="Expense"/>
    <m/>
    <s v="No"/>
    <m/>
    <m/>
    <s v="2060 TD Visa (2012)"/>
    <n v="-20.37"/>
    <n v="-5651.3"/>
  </r>
  <r>
    <x v="28"/>
    <d v="2023-02-06T00:00:00"/>
    <s v="Expense"/>
    <m/>
    <s v="No"/>
    <m/>
    <m/>
    <s v="2060 TD Visa (2012)"/>
    <n v="0"/>
    <n v="-5651.3"/>
  </r>
  <r>
    <x v="28"/>
    <d v="2023-02-06T00:00:00"/>
    <s v="Expense"/>
    <m/>
    <s v="No"/>
    <m/>
    <m/>
    <s v="2050 TD Visa (4774)"/>
    <n v="-121.12"/>
    <n v="-5772.42"/>
  </r>
  <r>
    <x v="28"/>
    <d v="2023-02-06T00:00:00"/>
    <s v="Expense"/>
    <m/>
    <s v="No"/>
    <m/>
    <m/>
    <s v="2050 TD Visa (4774)"/>
    <n v="0"/>
    <n v="-5772.42"/>
  </r>
  <r>
    <x v="28"/>
    <d v="2023-02-07T00:00:00"/>
    <s v="Invoice"/>
    <n v="1053"/>
    <s v="No"/>
    <s v="Intrepid Metals Corp. (USD)"/>
    <m/>
    <s v="1110 Accounts Receivable (A/R) - USD"/>
    <n v="3127.58"/>
    <n v="-2644.84"/>
  </r>
  <r>
    <x v="28"/>
    <d v="2023-02-09T00:00:00"/>
    <s v="Bill"/>
    <s v="RPA1099"/>
    <s v="No"/>
    <s v="Right Path Advisory"/>
    <m/>
    <s v="2000 Accounts Payable"/>
    <n v="-624"/>
    <n v="-3268.84"/>
  </r>
  <r>
    <x v="28"/>
    <d v="2023-02-10T00:00:00"/>
    <s v="Invoice"/>
    <n v="1052"/>
    <s v="No"/>
    <s v="National Debt Relief (USD)"/>
    <m/>
    <s v="1110 Accounts Receivable (A/R) - USD"/>
    <n v="0"/>
    <n v="-3268.84"/>
  </r>
  <r>
    <x v="28"/>
    <d v="2023-02-13T00:00:00"/>
    <s v="Bill"/>
    <n v="22301692"/>
    <s v="No"/>
    <s v="Fogler, Rubinoff LLP"/>
    <m/>
    <s v="2000 Accounts Payable"/>
    <n v="-8.33"/>
    <n v="-3277.17"/>
  </r>
  <r>
    <x v="28"/>
    <d v="2023-02-13T00:00:00"/>
    <s v="Bill"/>
    <n v="22301692"/>
    <s v="No"/>
    <s v="Fogler, Rubinoff LLP"/>
    <m/>
    <s v="2000 Accounts Payable"/>
    <n v="0"/>
    <n v="-3277.17"/>
  </r>
  <r>
    <x v="28"/>
    <d v="2023-02-13T00:00:00"/>
    <s v="Bill"/>
    <s v="BRY1749"/>
    <s v="No"/>
    <s v="Brainy Yack Internet Solutions"/>
    <m/>
    <s v="2000 Accounts Payable"/>
    <n v="-617.5"/>
    <n v="-3894.67"/>
  </r>
  <r>
    <x v="28"/>
    <d v="2023-02-15T00:00:00"/>
    <s v="Invoice"/>
    <n v="1054"/>
    <s v="No"/>
    <s v="Winning Media, LLC (USD)"/>
    <m/>
    <s v="1110 Accounts Receivable (A/R) - USD"/>
    <n v="0"/>
    <n v="-3894.67"/>
  </r>
  <r>
    <x v="28"/>
    <d v="2023-02-15T00:00:00"/>
    <s v="Bill"/>
    <s v="Feb 15, 2023 Payroll"/>
    <s v="No"/>
    <s v="ADP Canada"/>
    <m/>
    <s v="2000 Accounts Payable"/>
    <n v="0"/>
    <n v="-3894.67"/>
  </r>
  <r>
    <x v="28"/>
    <d v="2023-02-15T00:00:00"/>
    <s v="Bill"/>
    <s v="Feb 15, 2023 Payroll"/>
    <s v="No"/>
    <s v="ADP Canada"/>
    <m/>
    <s v="2000 Accounts Payable"/>
    <n v="-8.4700000000000006"/>
    <n v="-3903.14"/>
  </r>
  <r>
    <x v="28"/>
    <d v="2023-02-21T00:00:00"/>
    <s v="Bill"/>
    <n v="1023"/>
    <s v="No"/>
    <s v="Branson Corporate Services Ltd."/>
    <m/>
    <s v="2000 Accounts Payable"/>
    <n v="-975"/>
    <n v="-4878.1400000000003"/>
  </r>
  <r>
    <x v="28"/>
    <d v="2023-02-27T00:00:00"/>
    <s v="Invoice"/>
    <n v="1055"/>
    <s v="No"/>
    <s v="Winning Media, LLC (USD)"/>
    <m/>
    <s v="1110 Accounts Receivable (A/R) - USD"/>
    <n v="0"/>
    <n v="-4878.1400000000003"/>
  </r>
  <r>
    <x v="28"/>
    <d v="2023-02-28T00:00:00"/>
    <s v="Invoice"/>
    <n v="1056"/>
    <s v="No"/>
    <s v="Winning Media, LLC (USD)"/>
    <m/>
    <s v="1110 Accounts Receivable (A/R) - USD"/>
    <n v="0"/>
    <n v="-4878.1400000000003"/>
  </r>
  <r>
    <x v="28"/>
    <d v="2023-02-28T00:00:00"/>
    <s v="Bill"/>
    <s v="BRY1780"/>
    <s v="No"/>
    <s v="Brainy Yack Internet Solutions"/>
    <m/>
    <s v="2000 Accounts Payable"/>
    <n v="-617.5"/>
    <n v="-5495.64"/>
  </r>
  <r>
    <x v="28"/>
    <d v="2023-02-28T00:00:00"/>
    <s v="Bill"/>
    <s v="Feb 28, 2023"/>
    <s v="No"/>
    <s v="ADP Canada"/>
    <m/>
    <s v="2000 Accounts Payable"/>
    <n v="-8.4700000000000006"/>
    <n v="-5504.11"/>
  </r>
  <r>
    <x v="28"/>
    <d v="2023-02-28T00:00:00"/>
    <s v="Bill"/>
    <s v="Feb 28, 2023"/>
    <s v="No"/>
    <s v="ADP Canada"/>
    <m/>
    <s v="2000 Accounts Payable"/>
    <n v="0"/>
    <n v="-5504.11"/>
  </r>
  <r>
    <x v="28"/>
    <d v="2023-03-01T00:00:00"/>
    <s v="Journal Entry"/>
    <n v="1443"/>
    <s v="No"/>
    <m/>
    <m/>
    <s v="-Split-"/>
    <n v="780"/>
    <n v="-4724.1099999999997"/>
  </r>
  <r>
    <x v="28"/>
    <d v="2023-03-01T00:00:00"/>
    <s v="Bill"/>
    <s v="AR56118"/>
    <s v="No"/>
    <s v="Hub Technology Group"/>
    <m/>
    <s v="2000 Accounts Payable"/>
    <n v="-284.54000000000002"/>
    <n v="-5008.6499999999996"/>
  </r>
  <r>
    <x v="28"/>
    <d v="2023-03-01T00:00:00"/>
    <s v="Bill"/>
    <n v="1001"/>
    <s v="No"/>
    <s v="2763168 Ontario Inc."/>
    <m/>
    <s v="2000 Accounts Payable"/>
    <n v="-650"/>
    <n v="-5658.65"/>
  </r>
  <r>
    <x v="28"/>
    <d v="2023-03-01T00:00:00"/>
    <s v="Bill"/>
    <s v="AR56117"/>
    <s v="No"/>
    <s v="Hub Technology Group"/>
    <m/>
    <s v="2000 Accounts Payable"/>
    <n v="-8.4600000000000009"/>
    <n v="-5667.11"/>
  </r>
  <r>
    <x v="28"/>
    <d v="2023-03-02T00:00:00"/>
    <s v="Bill"/>
    <s v="RPA1101"/>
    <s v="No"/>
    <s v="Right Path Advisory"/>
    <m/>
    <s v="2000 Accounts Payable"/>
    <n v="-413.4"/>
    <n v="-6080.51"/>
  </r>
  <r>
    <x v="28"/>
    <d v="2023-03-06T00:00:00"/>
    <s v="Expense"/>
    <m/>
    <s v="No"/>
    <m/>
    <m/>
    <s v="2060 TD Visa (2012)"/>
    <n v="0"/>
    <n v="-6080.51"/>
  </r>
  <r>
    <x v="28"/>
    <d v="2023-03-06T00:00:00"/>
    <s v="Expense"/>
    <m/>
    <s v="No"/>
    <m/>
    <m/>
    <s v="2050 TD Visa (4774)"/>
    <n v="0"/>
    <n v="-6080.51"/>
  </r>
  <r>
    <x v="28"/>
    <d v="2023-03-06T00:00:00"/>
    <s v="Expense"/>
    <m/>
    <s v="No"/>
    <m/>
    <m/>
    <s v="2060 TD Visa (2012)"/>
    <n v="-87.85"/>
    <n v="-6168.36"/>
  </r>
  <r>
    <x v="28"/>
    <d v="2023-03-06T00:00:00"/>
    <s v="Expense"/>
    <m/>
    <s v="No"/>
    <m/>
    <m/>
    <s v="2050 TD Visa (4774)"/>
    <n v="-116.3"/>
    <n v="-6284.66"/>
  </r>
  <r>
    <x v="28"/>
    <d v="2023-03-06T00:00:00"/>
    <s v="Invoice"/>
    <n v="1057"/>
    <s v="No"/>
    <s v="Winning Media, LLC (USD)"/>
    <m/>
    <s v="1110 Accounts Receivable (A/R) - USD"/>
    <n v="0"/>
    <n v="-6284.66"/>
  </r>
  <r>
    <x v="28"/>
    <d v="2023-03-08T00:00:00"/>
    <s v="Invoice"/>
    <n v="1058"/>
    <s v="No"/>
    <s v="Foundation Source (USD)"/>
    <m/>
    <s v="1110 Accounts Receivable (A/R) - USD"/>
    <n v="0"/>
    <n v="-6284.66"/>
  </r>
  <r>
    <x v="28"/>
    <d v="2023-03-10T00:00:00"/>
    <s v="Bill"/>
    <n v="1002"/>
    <s v="No"/>
    <s v="2763168 Ontario Inc."/>
    <m/>
    <s v="2000 Accounts Payable"/>
    <n v="-975"/>
    <n v="-7259.66"/>
  </r>
  <r>
    <x v="28"/>
    <d v="2023-03-14T00:00:00"/>
    <s v="Invoice"/>
    <n v="1059"/>
    <s v="No"/>
    <s v="Winning Media, LLC (USD)"/>
    <m/>
    <s v="1110 Accounts Receivable (A/R) - USD"/>
    <n v="0"/>
    <n v="-7259.66"/>
  </r>
  <r>
    <x v="28"/>
    <d v="2023-03-14T00:00:00"/>
    <s v="Bill"/>
    <s v="BRY1781"/>
    <s v="No"/>
    <s v="Brainy Yack Internet Solutions"/>
    <m/>
    <s v="2000 Accounts Payable"/>
    <n v="-617.5"/>
    <n v="-7877.16"/>
  </r>
  <r>
    <x v="28"/>
    <d v="2023-03-15T00:00:00"/>
    <s v="Bill"/>
    <s v="Mar 15, 2023 Payroll"/>
    <s v="No"/>
    <s v="ADP Canada"/>
    <m/>
    <s v="2000 Accounts Payable"/>
    <n v="-8.4700000000000006"/>
    <n v="-7885.63"/>
  </r>
  <r>
    <x v="28"/>
    <d v="2023-03-15T00:00:00"/>
    <s v="Bill"/>
    <s v="Mar 15, 2023 Payroll"/>
    <s v="No"/>
    <s v="ADP Canada"/>
    <m/>
    <s v="2000 Accounts Payable"/>
    <n v="0"/>
    <n v="-7885.63"/>
  </r>
  <r>
    <x v="28"/>
    <d v="2023-03-20T00:00:00"/>
    <s v="Bill"/>
    <n v="1045"/>
    <s v="No"/>
    <s v="Branson Corporate Services Ltd."/>
    <m/>
    <s v="2000 Accounts Payable"/>
    <n v="-1023.75"/>
    <n v="-8909.3799999999992"/>
  </r>
  <r>
    <x v="28"/>
    <d v="2023-03-28T00:00:00"/>
    <s v="Bill"/>
    <n v="212"/>
    <s v="No"/>
    <s v="Black Oak Ventures Ltd"/>
    <m/>
    <s v="2000 Accounts Payable"/>
    <n v="-520.17999999999995"/>
    <n v="-9429.56"/>
  </r>
  <r>
    <x v="28"/>
    <d v="2023-03-29T00:00:00"/>
    <s v="Bill"/>
    <s v="BRY1783"/>
    <s v="No"/>
    <s v="Brainy Yack Internet Solutions"/>
    <m/>
    <s v="2000 Accounts Payable"/>
    <n v="-617.5"/>
    <n v="-10047.06"/>
  </r>
  <r>
    <x v="28"/>
    <d v="2023-03-31T00:00:00"/>
    <s v="Journal Entry"/>
    <n v="1456"/>
    <s v="No"/>
    <m/>
    <s v="HST Filing for the period of January 01 – March 31, 2023"/>
    <s v="-Split-"/>
    <n v="10302.58"/>
    <n v="255.52"/>
  </r>
  <r>
    <x v="28"/>
    <d v="2023-03-31T00:00:00"/>
    <s v="Bill"/>
    <s v="Mar 31, 2023"/>
    <s v="No"/>
    <s v="ADP Canada"/>
    <m/>
    <s v="2000 Accounts Payable"/>
    <n v="-8.4700000000000006"/>
    <n v="247.05"/>
  </r>
  <r>
    <x v="28"/>
    <d v="2023-03-31T00:00:00"/>
    <s v="Bill"/>
    <s v="Mar 31, 2023"/>
    <s v="No"/>
    <s v="ADP Canada"/>
    <m/>
    <s v="2000 Accounts Payable"/>
    <n v="0"/>
    <n v="247.05"/>
  </r>
  <r>
    <x v="28"/>
    <d v="2023-03-31T00:00:00"/>
    <s v="Bill"/>
    <n v="6882"/>
    <s v="No"/>
    <s v="Anne Marie Frauts Professional Corporation"/>
    <m/>
    <s v="2000 Accounts Payable"/>
    <n v="-127.4"/>
    <n v="119.65"/>
  </r>
  <r>
    <x v="28"/>
    <d v="2023-03-31T00:00:00"/>
    <s v="Bill"/>
    <s v="D2F126A30176"/>
    <s v="No"/>
    <s v="Reveur Marketing Inc"/>
    <m/>
    <s v="2000 Accounts Payable"/>
    <n v="-119.65"/>
    <n v="0"/>
  </r>
  <r>
    <x v="29"/>
    <d v="2022-04-01T00:00:00"/>
    <s v="Journal Entry"/>
    <s v="1142R"/>
    <s v="No"/>
    <m/>
    <s v="To accrual for WIP &amp; Disbursement expense for Fogler Matter# 203712, 204786 and 212473"/>
    <s v="-Split-"/>
    <n v="-17323"/>
    <n v="75500"/>
  </r>
  <r>
    <x v="29"/>
    <d v="2022-04-01T00:00:00"/>
    <s v="Journal Entry"/>
    <s v="AJE#2"/>
    <s v="No"/>
    <m/>
    <s v="Shares issuance of 190,000 to RunSmart Inc invoice# 2034 for recruiting placement fee value at $9,500 (5% of $190,000)"/>
    <s v="-Split-"/>
    <n v="-9500"/>
    <n v="66000"/>
  </r>
  <r>
    <x v="29"/>
    <d v="2022-06-30T00:00:00"/>
    <s v="Journal Entry"/>
    <n v="1177"/>
    <s v="No"/>
    <m/>
    <s v="To accrual for WIP &amp; Disbursement expense for Fogler Matter# 203712 &amp; 204786"/>
    <s v="-Split-"/>
    <n v="30324"/>
    <n v="96324"/>
  </r>
  <r>
    <x v="29"/>
    <d v="2022-07-01T00:00:00"/>
    <s v="Journal Entry"/>
    <s v="1177R"/>
    <s v="No"/>
    <m/>
    <s v="To accrual for WIP &amp; Disbursement expense for Fogler Matter# 203712 &amp; 204786"/>
    <s v="-Split-"/>
    <n v="-30324"/>
    <n v="66000"/>
  </r>
  <r>
    <x v="29"/>
    <d v="2022-07-31T00:00:00"/>
    <s v="Journal Entry"/>
    <n v="1200"/>
    <s v="No"/>
    <m/>
    <s v="Executive Coaching per Agreement - July 2022 $800"/>
    <s v="-Split-"/>
    <n v="1023.72"/>
    <n v="67023.72"/>
  </r>
  <r>
    <x v="29"/>
    <d v="2022-08-01T00:00:00"/>
    <s v="Journal Entry"/>
    <s v="1200R"/>
    <s v="No"/>
    <m/>
    <s v="Reverse of JE 1200 - Executive Coaching per Agreement for the month of July 2022 $800"/>
    <s v="-Split-"/>
    <n v="-1023.72"/>
    <n v="66000"/>
  </r>
  <r>
    <x v="29"/>
    <d v="2022-09-30T00:00:00"/>
    <s v="Journal Entry"/>
    <n v="1350"/>
    <s v="No"/>
    <m/>
    <s v="To accrual for WIP &amp; Disbursement expense for Fogler Matter# 203712 &amp; 204786"/>
    <s v="-Split-"/>
    <n v="1578"/>
    <n v="67578"/>
  </r>
  <r>
    <x v="29"/>
    <d v="2022-09-30T00:00:00"/>
    <s v="Journal Entry"/>
    <n v="1347"/>
    <s v="No"/>
    <m/>
    <s v="To accrual for Finfluencer fee for period of Sep 2022 on the Visa statement"/>
    <s v="-Split-"/>
    <n v="12336.55"/>
    <n v="79914.55"/>
  </r>
  <r>
    <x v="29"/>
    <d v="2022-09-30T00:00:00"/>
    <s v="Journal Entry"/>
    <n v="1346"/>
    <s v="No"/>
    <m/>
    <s v="To accrual for completed campaigns and the Finfluencer fee to be paid ~ $3,617 USD FX @ 1.3707"/>
    <s v="-Split-"/>
    <n v="4957.82"/>
    <n v="84872.37"/>
  </r>
  <r>
    <x v="29"/>
    <d v="2022-10-01T00:00:00"/>
    <s v="Journal Entry"/>
    <s v="1350R"/>
    <s v="No"/>
    <m/>
    <s v="To reverse accrual for WIP &amp; Disbursement expense for Fogler Matter# 204786"/>
    <s v="-Split-"/>
    <n v="-1578"/>
    <n v="83294.37"/>
  </r>
  <r>
    <x v="29"/>
    <d v="2022-10-01T00:00:00"/>
    <s v="Journal Entry"/>
    <s v="1347R"/>
    <s v="No"/>
    <m/>
    <s v="To Reverse~ accrual for Finfluencer fee for period of Sep 2022 on the Visa statement"/>
    <s v="-Split-"/>
    <n v="-12336.55"/>
    <n v="70957.820000000007"/>
  </r>
  <r>
    <x v="29"/>
    <d v="2022-10-01T00:00:00"/>
    <s v="Journal Entry"/>
    <s v="1346R"/>
    <s v="No"/>
    <m/>
    <s v="To accrual for completed campaigns and the Finfluencer fee to be paid ~ $3,617 USD FX @ 1.3707"/>
    <s v="-Split-"/>
    <n v="-4957.82"/>
    <n v="66000"/>
  </r>
  <r>
    <x v="29"/>
    <d v="2022-10-31T00:00:00"/>
    <s v="Journal Entry"/>
    <n v="1396"/>
    <s v="No"/>
    <m/>
    <s v="Accruing Finfluencer expenses for the month of Oct 2022"/>
    <s v="-Split-"/>
    <n v="3903.7"/>
    <n v="69903.7"/>
  </r>
  <r>
    <x v="29"/>
    <d v="2022-11-30T00:00:00"/>
    <s v="Journal Entry"/>
    <n v="1397"/>
    <s v="No"/>
    <m/>
    <s v="Accruing Finfluencer expenses for the month of Nov 2022"/>
    <s v="-Split-"/>
    <n v="4461.8"/>
    <n v="74365.5"/>
  </r>
  <r>
    <x v="29"/>
    <d v="2022-12-31T00:00:00"/>
    <s v="Journal Entry"/>
    <n v="1411"/>
    <s v="No"/>
    <m/>
    <s v="Accruing Finfluencer expenses for the month of Dec 2022"/>
    <s v="-Split-"/>
    <n v="10348"/>
    <n v="84713.5"/>
  </r>
  <r>
    <x v="29"/>
    <d v="2022-12-31T00:00:00"/>
    <s v="Journal Entry"/>
    <n v="1398"/>
    <s v="No"/>
    <m/>
    <s v="Fogler Inv# 22300667 - Professional services rendered for the period of Aug 29, 2022 to Jan 13, 2023"/>
    <s v="-Split-"/>
    <n v="9821"/>
    <n v="94534.5"/>
  </r>
  <r>
    <x v="29"/>
    <d v="2023-01-23T00:00:00"/>
    <s v="Bill"/>
    <n v="22300667"/>
    <s v="No"/>
    <s v="Fogler, Rubinoff LLP"/>
    <s v="Professional services rendered for the period of Aug 29, 2022 to Jan 13, 2023"/>
    <s v="2000 Accounts Payable"/>
    <n v="-9821"/>
    <n v="84713.5"/>
  </r>
  <r>
    <x v="29"/>
    <d v="2023-02-28T00:00:00"/>
    <s v="Journal Entry"/>
    <n v="1432"/>
    <s v="No"/>
    <m/>
    <s v="2763168 Ontario Inc - Professional Services for February 2023"/>
    <s v="-Split-"/>
    <n v="7500"/>
    <n v="92213.5"/>
  </r>
  <r>
    <x v="29"/>
    <d v="2023-03-10T00:00:00"/>
    <s v="Bill"/>
    <n v="1002"/>
    <s v="No"/>
    <s v="2763168 Ontario Inc."/>
    <s v="Professional Services for February 2023"/>
    <s v="2000 Accounts Payable"/>
    <n v="-7500"/>
    <n v="84713.5"/>
  </r>
  <r>
    <x v="29"/>
    <d v="2023-03-31T00:00:00"/>
    <s v="Journal Entry"/>
    <n v="1515"/>
    <s v="No"/>
    <m/>
    <s v="To accrual for FMICA service fees per amended agreement Feb 28, 2023: $15,000/month commencing Jul 2022 for period of Jul 2022 to Mar 2023"/>
    <s v="-Split-"/>
    <n v="154711.12"/>
    <n v="239424.62"/>
  </r>
  <r>
    <x v="29"/>
    <d v="2023-03-31T00:00:00"/>
    <s v="Journal Entry"/>
    <n v="1451"/>
    <s v="No"/>
    <m/>
    <s v="Black Oak Ventures Ltd - Consulting Services March 2023"/>
    <s v="-Split-"/>
    <n v="5697.18"/>
    <n v="245121.8"/>
  </r>
  <r>
    <x v="29"/>
    <d v="2023-03-31T00:00:00"/>
    <s v="Journal Entry"/>
    <n v="1452"/>
    <s v="No"/>
    <m/>
    <s v="2763168 Ontario Inc - Professional Services for March 2023"/>
    <s v="-Split-"/>
    <n v="7500"/>
    <n v="252621.8"/>
  </r>
  <r>
    <x v="29"/>
    <d v="2023-03-31T00:00:00"/>
    <s v="Journal Entry"/>
    <n v="1458"/>
    <s v="No"/>
    <m/>
    <s v="Outreach Coordinator - Compensation March 2023"/>
    <s v="-Split-"/>
    <n v="500"/>
    <n v="253121.8"/>
  </r>
  <r>
    <x v="29"/>
    <d v="2023-03-31T00:00:00"/>
    <s v="Journal Entry"/>
    <n v="1517"/>
    <s v="No"/>
    <m/>
    <s v="To accrual for Management Bonus for Virginia Brailey per 221219 Board Resolution"/>
    <s v="-Split-"/>
    <n v="133000"/>
    <n v="386121.8"/>
  </r>
  <r>
    <x v="29"/>
    <d v="2023-03-31T00:00:00"/>
    <s v="Journal Entry"/>
    <n v="1482"/>
    <s v="No"/>
    <m/>
    <s v="Adj from Taif - accruing influencer and R&amp;D: Beta Program expenses, total $9,473.58"/>
    <s v="-Split-"/>
    <n v="9473.58"/>
    <n v="395595.38"/>
  </r>
  <r>
    <x v="29"/>
    <d v="2023-03-31T00:00:00"/>
    <s v="Journal Entry"/>
    <n v="1469"/>
    <s v="No"/>
    <m/>
    <s v="To accrual for WIP &amp; Disbursement expense for Fogler Matter# 204786"/>
    <s v="-Split-"/>
    <n v="10714"/>
    <n v="406309.38"/>
  </r>
  <r>
    <x v="29"/>
    <d v="2023-03-31T00:00:00"/>
    <s v="Journal Entry"/>
    <n v="1518"/>
    <s v="No"/>
    <m/>
    <s v="To accrual for Bonus for Promissory Note holders to be settled by share issuance at $0.01/share"/>
    <s v="-Split-"/>
    <n v="7607.16"/>
    <n v="413916.54"/>
  </r>
  <r>
    <x v="30"/>
    <d v="2022-04-26T00:00:00"/>
    <s v="Bill"/>
    <n v="9022"/>
    <s v="No"/>
    <s v="PKF Antares Professional Corporation"/>
    <s v="First invoice for financial statements audit, for the year ended March 31, 2022"/>
    <s v="2000 Accounts Payable"/>
    <n v="-20000"/>
    <n v="15000"/>
  </r>
  <r>
    <x v="30"/>
    <d v="2022-06-08T00:00:00"/>
    <s v="Bill"/>
    <n v="9232"/>
    <s v="No"/>
    <s v="PKF Antares Professional Corporation"/>
    <s v="Second invoice - audit for the year ended March 31, 2022."/>
    <s v="2000 Accounts Payable"/>
    <n v="-15000"/>
    <n v="0"/>
  </r>
  <r>
    <x v="30"/>
    <d v="2022-06-30T00:00:00"/>
    <s v="Journal Entry"/>
    <n v="1193"/>
    <s v="No"/>
    <m/>
    <s v="Audit fees accrual for Q1 2023"/>
    <s v="-Split-"/>
    <n v="8750"/>
    <n v="8750"/>
  </r>
  <r>
    <x v="30"/>
    <d v="2022-07-31T00:00:00"/>
    <s v="Journal Entry"/>
    <n v="1314"/>
    <s v="No"/>
    <m/>
    <s v="Audit fees accrual for Q2 2023 (Jul 2022)"/>
    <s v="-Split-"/>
    <n v="2916.67"/>
    <n v="11666.67"/>
  </r>
  <r>
    <x v="30"/>
    <d v="2022-08-31T00:00:00"/>
    <s v="Journal Entry"/>
    <n v="1318"/>
    <s v="No"/>
    <m/>
    <s v="Audit fees accrual for Q2 2023 (Aug 2022)"/>
    <s v="-Split-"/>
    <n v="2916.67"/>
    <n v="14583.34"/>
  </r>
  <r>
    <x v="30"/>
    <d v="2022-09-30T00:00:00"/>
    <s v="Journal Entry"/>
    <n v="1319"/>
    <s v="No"/>
    <m/>
    <s v="Audit fees accrual for Q2 2023 (Sep 2022)"/>
    <s v="-Split-"/>
    <n v="2916.66"/>
    <n v="17500"/>
  </r>
  <r>
    <x v="30"/>
    <d v="2022-10-31T00:00:00"/>
    <s v="Journal Entry"/>
    <n v="1195"/>
    <s v="No"/>
    <m/>
    <s v="Audit fees accrual for Q3 2023 (Oct 2022)"/>
    <s v="-Split-"/>
    <n v="2916.67"/>
    <n v="20416.669999999998"/>
  </r>
  <r>
    <x v="30"/>
    <d v="2022-11-30T00:00:00"/>
    <s v="Journal Entry"/>
    <n v="1320"/>
    <s v="No"/>
    <m/>
    <s v="Audit fees accrual for Q3 2023 (Nov 2022)"/>
    <s v="-Split-"/>
    <n v="2916.67"/>
    <n v="23333.34"/>
  </r>
  <r>
    <x v="30"/>
    <d v="2022-12-31T00:00:00"/>
    <s v="Journal Entry"/>
    <n v="1407"/>
    <s v="No"/>
    <m/>
    <s v="Audit fees accrual for Q3 2023 (Dec 2022)"/>
    <s v="-Split-"/>
    <n v="2916.66"/>
    <n v="26250"/>
  </r>
  <r>
    <x v="30"/>
    <d v="2023-01-31T00:00:00"/>
    <s v="Journal Entry"/>
    <n v="1408"/>
    <s v="No"/>
    <m/>
    <s v="Audit fees accrual for Q4 2023 (Jan 2023)"/>
    <s v="-Split-"/>
    <n v="2916.66"/>
    <n v="29166.66"/>
  </r>
  <r>
    <x v="30"/>
    <d v="2023-02-28T00:00:00"/>
    <s v="Journal Entry"/>
    <n v="1464"/>
    <s v="No"/>
    <m/>
    <s v="Audit fees accrual for Q4 2023 (Feb 2023)"/>
    <s v="-Split-"/>
    <n v="2916.66"/>
    <n v="32083.32"/>
  </r>
  <r>
    <x v="30"/>
    <d v="2023-03-31T00:00:00"/>
    <s v="Journal Entry"/>
    <n v="1465"/>
    <s v="No"/>
    <m/>
    <s v="Audit fees accrual for Q4 2023 (Mar 2023)"/>
    <s v="-Split-"/>
    <n v="2916.68"/>
    <n v="35000"/>
  </r>
  <r>
    <x v="31"/>
    <d v="2022-04-30T00:00:00"/>
    <s v="Journal Entry"/>
    <n v="1170"/>
    <s v="No"/>
    <m/>
    <s v="Executive Coaching per Agreement  - April $800 USD @1.2895"/>
    <s v="-Split-"/>
    <n v="800"/>
    <n v="2800"/>
  </r>
  <r>
    <x v="31"/>
    <d v="2022-05-31T00:00:00"/>
    <s v="Bill"/>
    <s v="22-5"/>
    <s v="No"/>
    <s v="CBW Associates (USD)"/>
    <s v="Reverse accrual April 2022"/>
    <s v="2010 Accounts Payable- USD"/>
    <n v="-800"/>
    <n v="2000"/>
  </r>
  <r>
    <x v="31"/>
    <d v="2022-12-13T00:00:00"/>
    <s v="Journal Entry"/>
    <s v="1141R"/>
    <s v="No"/>
    <m/>
    <s v="Reverse of JE 1141 - Accruing for CBW Associates - Professional Coaching services for November &amp; December 2021 (Per Walter's email)"/>
    <s v="-Split-"/>
    <n v="-2000"/>
    <n v="0"/>
  </r>
  <r>
    <x v="31"/>
    <d v="2023-03-31T00:00:00"/>
    <s v="Journal Entry"/>
    <n v="1453"/>
    <s v="No"/>
    <m/>
    <s v="Executive Coaching per agreement - Jan, Feb &amp; Mar 2023 ($800 USD per month)"/>
    <s v="-Split-"/>
    <n v="3246.84"/>
    <n v="3246.84"/>
  </r>
  <r>
    <x v="32"/>
    <d v="2022-09-30T00:00:00"/>
    <s v="Journal Entry"/>
    <n v="1351"/>
    <s v="No"/>
    <m/>
    <s v="To record interest payable on promissory note for Q2 2022"/>
    <s v="-Split-"/>
    <n v="242.19"/>
    <n v="242.19"/>
  </r>
  <r>
    <x v="32"/>
    <d v="2022-10-31T00:00:00"/>
    <s v="Journal Entry"/>
    <n v="1359"/>
    <s v="No"/>
    <m/>
    <s v="To record interest payable on promissory note ~ Oct 2022"/>
    <s v="-Split-"/>
    <n v="1025.54"/>
    <n v="1267.73"/>
  </r>
  <r>
    <x v="32"/>
    <d v="2022-11-30T00:00:00"/>
    <s v="Journal Entry"/>
    <n v="1375"/>
    <s v="No"/>
    <m/>
    <s v="To record interest payable on promissory note ~ Nov 2022"/>
    <s v="-Split-"/>
    <n v="1397.26"/>
    <n v="2664.99"/>
  </r>
  <r>
    <x v="32"/>
    <d v="2022-12-31T00:00:00"/>
    <s v="Journal Entry"/>
    <n v="1387"/>
    <s v="No"/>
    <m/>
    <s v="To record interest payable on promissory note ~ Dec 2022"/>
    <s v="-Split-"/>
    <n v="1477.81"/>
    <n v="4142.8"/>
  </r>
  <r>
    <x v="32"/>
    <d v="2023-01-31T00:00:00"/>
    <s v="Journal Entry"/>
    <n v="1433"/>
    <s v="No"/>
    <m/>
    <s v="To record interest payable on promissory note ~ Jan 2023"/>
    <s v="-Split-"/>
    <n v="1581.37"/>
    <n v="5724.17"/>
  </r>
  <r>
    <x v="32"/>
    <d v="2023-02-28T00:00:00"/>
    <s v="Journal Entry"/>
    <n v="1434"/>
    <s v="No"/>
    <m/>
    <s v="To record interest payable on promissory note ~ Feb 2023"/>
    <s v="-Split-"/>
    <n v="1721.42"/>
    <n v="7445.59"/>
  </r>
  <r>
    <x v="32"/>
    <d v="2023-03-31T00:00:00"/>
    <s v="Journal Entry"/>
    <n v="1450"/>
    <s v="No"/>
    <m/>
    <s v="To record interest payable on promissory note ~ Mar 2023"/>
    <s v="-Split-"/>
    <n v="1905.86"/>
    <n v="9351.4500000000007"/>
  </r>
  <r>
    <x v="33"/>
    <d v="2022-04-15T00:00:00"/>
    <s v="Bill"/>
    <s v="April 15, 2022"/>
    <s v="No"/>
    <s v="ADP Canada"/>
    <s v="Dan Milinkovic Comission on sale 5% of $11,812.50 Inv# 1001 - April 15, 2022"/>
    <s v="2000 Accounts Payable"/>
    <n v="-590.63"/>
    <n v="0"/>
  </r>
  <r>
    <x v="33"/>
    <d v="2022-06-30T00:00:00"/>
    <s v="Journal Entry"/>
    <n v="1175"/>
    <s v="No"/>
    <m/>
    <s v="Commission on sale 5% as per Inv# 1001, 1006, 1010 &amp; 1011"/>
    <s v="-Split-"/>
    <n v="1041.3800000000001"/>
    <n v="1041.3800000000001"/>
  </r>
  <r>
    <x v="33"/>
    <d v="2022-07-15T00:00:00"/>
    <s v="Bill"/>
    <s v="Jul 15, 2022"/>
    <s v="No"/>
    <s v="ADP Canada"/>
    <s v="Filip Bidzinski (5% of $5,355 as per half Inv # 1011)"/>
    <s v="2000 Accounts Payable"/>
    <n v="-133.88"/>
    <n v="907.5"/>
  </r>
  <r>
    <x v="33"/>
    <d v="2022-07-15T00:00:00"/>
    <s v="Bill"/>
    <s v="Jul 15, 2022"/>
    <s v="No"/>
    <s v="ADP Canada"/>
    <s v="Dejan Milinkovic (5% as per Inv# 1006,  Inv# 1010, half of Inv# 1011 and balance of Inv# 1001)"/>
    <s v="2000 Accounts Payable"/>
    <n v="-907.5"/>
    <n v="0"/>
  </r>
  <r>
    <x v="33"/>
    <d v="2022-07-31T00:00:00"/>
    <s v="Journal Entry"/>
    <n v="1201"/>
    <s v="No"/>
    <m/>
    <s v="July 2022 Commission Report Dan Milinkovic - 5% as per Inv# 1007, 1012, 1014 &amp; 1015"/>
    <s v="-Split-"/>
    <n v="2427.9"/>
    <n v="2427.9"/>
  </r>
  <r>
    <x v="33"/>
    <d v="2022-08-15T00:00:00"/>
    <s v="Bill"/>
    <s v="Aug 15, 2022"/>
    <s v="No"/>
    <s v="ADP Canada"/>
    <s v="July 2022 Commission Report Dan Milinkovic - 5% as per Inv# 1007, 1012, 1014 &amp; 1015"/>
    <s v="2000 Accounts Payable"/>
    <n v="-2427.9"/>
    <n v="0"/>
  </r>
  <r>
    <x v="33"/>
    <d v="2022-08-31T00:00:00"/>
    <s v="Journal Entry"/>
    <n v="1330"/>
    <s v="No"/>
    <m/>
    <s v="Aug 2022 Commission Report Dan Milinkovic - 5% as per Inv# 1019 &amp; 1018"/>
    <s v="-Split-"/>
    <n v="748.56"/>
    <n v="748.56"/>
  </r>
  <r>
    <x v="33"/>
    <d v="2022-09-15T00:00:00"/>
    <s v="Bill"/>
    <s v="Sept 15, 2022"/>
    <s v="No"/>
    <s v="ADP Canada"/>
    <s v="Commission Aug 2022 - Dejan Milinkovic"/>
    <s v="2000 Accounts Payable"/>
    <n v="-748.56"/>
    <n v="0"/>
  </r>
  <r>
    <x v="33"/>
    <d v="2022-09-30T00:00:00"/>
    <s v="Journal Entry"/>
    <n v="1348"/>
    <s v="No"/>
    <m/>
    <s v="Sept 2022 Commission Report Dan Milinkovic - 5% as per Inv# 1013 &amp; 1023 and 2.5% as per Inv# 1008 &amp; 1021"/>
    <s v="-Split-"/>
    <n v="740.4"/>
    <n v="740.4"/>
  </r>
  <r>
    <x v="33"/>
    <d v="2022-09-30T00:00:00"/>
    <s v="Journal Entry"/>
    <n v="1349"/>
    <s v="No"/>
    <m/>
    <s v="Sept 2022 Commission Report Filip B - 2.5% as per Inv# 1021"/>
    <s v="-Split-"/>
    <n v="123.5"/>
    <n v="863.9"/>
  </r>
  <r>
    <x v="33"/>
    <d v="2022-10-14T00:00:00"/>
    <s v="Bill"/>
    <s v="Oct 15, 2022"/>
    <s v="No"/>
    <s v="ADP Canada"/>
    <s v="Dejan Milinkovic - Commission Sept 2022"/>
    <s v="2000 Accounts Payable"/>
    <n v="-740.4"/>
    <n v="123.5"/>
  </r>
  <r>
    <x v="33"/>
    <d v="2022-10-14T00:00:00"/>
    <s v="Bill"/>
    <s v="Oct 15, 2022"/>
    <s v="No"/>
    <s v="ADP Canada"/>
    <s v="Filip Bidzinski - Commission Sept 2022"/>
    <s v="2000 Accounts Payable"/>
    <n v="-123.5"/>
    <n v="0"/>
  </r>
  <r>
    <x v="33"/>
    <d v="2022-10-31T00:00:00"/>
    <s v="Journal Entry"/>
    <n v="1360"/>
    <s v="No"/>
    <m/>
    <s v="Oct 2022 Commission Report Dan Milinkovic - 5% as per Inv# 1025, 1030 &amp; 1031 and 2.5% as per Inv# 1026 &amp; 1016"/>
    <s v="-Split-"/>
    <n v="1761.55"/>
    <n v="1761.55"/>
  </r>
  <r>
    <x v="33"/>
    <d v="2022-10-31T00:00:00"/>
    <s v="Journal Entry"/>
    <n v="1361"/>
    <s v="No"/>
    <m/>
    <s v="Oct 2022 Commission Report Filip B. -  2.5% as per Inv# 1026"/>
    <s v="-Split-"/>
    <n v="172.5"/>
    <n v="1934.05"/>
  </r>
  <r>
    <x v="33"/>
    <d v="2022-11-15T00:00:00"/>
    <s v="Bill"/>
    <s v="Nov 15, 2022"/>
    <s v="No"/>
    <s v="ADP Canada"/>
    <s v="Commission October 2022  - Filip B"/>
    <s v="2000 Accounts Payable"/>
    <n v="-172.5"/>
    <n v="1761.55"/>
  </r>
  <r>
    <x v="33"/>
    <d v="2022-11-15T00:00:00"/>
    <s v="Bill"/>
    <s v="Nov 15, 2022"/>
    <s v="No"/>
    <s v="ADP Canada"/>
    <s v="Commission October 2022  - Dejan M"/>
    <s v="2000 Accounts Payable"/>
    <n v="-1761.55"/>
    <n v="0"/>
  </r>
  <r>
    <x v="33"/>
    <d v="2022-11-30T00:00:00"/>
    <s v="Journal Entry"/>
    <n v="1368"/>
    <s v="No"/>
    <m/>
    <s v="Nov 2022 Commission Report Filip B (2.5% Inv#1034)"/>
    <s v="-Split-"/>
    <n v="237.22"/>
    <n v="237.22"/>
  </r>
  <r>
    <x v="33"/>
    <d v="2022-11-30T00:00:00"/>
    <s v="Journal Entry"/>
    <n v="1367"/>
    <s v="No"/>
    <m/>
    <s v="Nov 2022 Commission Report Dan Milinkovic (2.5% Inv# 1017 &amp; 1034; 5% Inv# 1020, 1022, 1028, 1029 &amp; 1033)"/>
    <s v="-Split-"/>
    <n v="2277.9699999999998"/>
    <n v="2515.19"/>
  </r>
  <r>
    <x v="33"/>
    <d v="2022-12-15T00:00:00"/>
    <s v="Bill"/>
    <s v="Dec 15, 2022"/>
    <s v="No"/>
    <s v="ADP Canada"/>
    <s v="Commission: Dejan Milinkovic"/>
    <s v="2000 Accounts Payable"/>
    <n v="-2277.9699999999998"/>
    <n v="237.22"/>
  </r>
  <r>
    <x v="33"/>
    <d v="2022-12-15T00:00:00"/>
    <s v="Bill"/>
    <s v="Dec 15, 2022"/>
    <s v="No"/>
    <s v="ADP Canada"/>
    <s v="Commission: Filip Bidzinski"/>
    <s v="2000 Accounts Payable"/>
    <n v="-237.22"/>
    <n v="0"/>
  </r>
  <r>
    <x v="33"/>
    <d v="2022-12-31T00:00:00"/>
    <s v="Journal Entry"/>
    <n v="1389"/>
    <s v="No"/>
    <m/>
    <s v="Dec 2022 Commission Report Filip B (2.5% Inv#1036, 1037, 1038, 1039 &amp;1042)"/>
    <s v="-Split-"/>
    <n v="809.05"/>
    <n v="809.05"/>
  </r>
  <r>
    <x v="33"/>
    <d v="2022-12-31T00:00:00"/>
    <s v="Journal Entry"/>
    <n v="1390"/>
    <s v="No"/>
    <m/>
    <s v="Dec 2022 Commission Report Dan Milinkovic (2.5% Inv# 1036, 1037, 1038, 1039 &amp; 1042; 5% Inv# 1032)"/>
    <s v="-Split-"/>
    <n v="1994.35"/>
    <n v="2803.4"/>
  </r>
  <r>
    <x v="33"/>
    <d v="2023-01-15T00:00:00"/>
    <s v="Bill"/>
    <s v="Jan 15, 2023"/>
    <s v="No"/>
    <s v="ADP Canada"/>
    <s v="Dejan Milinkovic: December 2022"/>
    <s v="2000 Accounts Payable"/>
    <n v="-1994.35"/>
    <n v="809.05"/>
  </r>
  <r>
    <x v="33"/>
    <d v="2023-01-15T00:00:00"/>
    <s v="Bill"/>
    <s v="Jan 15, 2023"/>
    <s v="No"/>
    <s v="ADP Canada"/>
    <s v="Filip Bidzinski: December 2022"/>
    <s v="2000 Accounts Payable"/>
    <n v="-809.05"/>
    <n v="0"/>
  </r>
  <r>
    <x v="33"/>
    <d v="2023-01-31T00:00:00"/>
    <s v="Journal Entry"/>
    <n v="1418"/>
    <s v="No"/>
    <m/>
    <s v="Jan 2023 Commission Report Dan M. (5% Inv#1044 &amp; 1% Inv# 1045 &amp; 1046)"/>
    <s v="-Split-"/>
    <n v="538.9"/>
    <n v="538.9"/>
  </r>
  <r>
    <x v="33"/>
    <d v="2023-01-31T00:00:00"/>
    <s v="Journal Entry"/>
    <n v="1419"/>
    <s v="No"/>
    <m/>
    <s v="Jan 2023 Commission Report Filip B. (5% Inv#1043 &amp; 4% Inv# 1045 &amp; 1046)"/>
    <s v="-Split-"/>
    <n v="646"/>
    <n v="1184.9000000000001"/>
  </r>
  <r>
    <x v="33"/>
    <d v="2023-02-28T00:00:00"/>
    <s v="Journal Entry"/>
    <n v="1442"/>
    <s v="No"/>
    <m/>
    <s v="Feb 2023 Commission Report Filip B. (4% Inv# 1054, 1055 &amp; 1056)"/>
    <s v="-Split-"/>
    <n v="636.04"/>
    <n v="1820.94"/>
  </r>
  <r>
    <x v="33"/>
    <d v="2023-02-28T00:00:00"/>
    <s v="Bill"/>
    <s v="Feb 28, 2023"/>
    <s v="No"/>
    <s v="ADP Canada"/>
    <s v="Feb 28, 2023 Payroll - Filip B."/>
    <s v="2000 Accounts Payable"/>
    <n v="-646"/>
    <n v="1174.94"/>
  </r>
  <r>
    <x v="33"/>
    <d v="2023-02-28T00:00:00"/>
    <s v="Bill"/>
    <s v="Feb 28, 2023"/>
    <s v="No"/>
    <s v="ADP Canada"/>
    <s v="Feb 28, 2023 Payroll - Dan M."/>
    <s v="2000 Accounts Payable"/>
    <n v="-538.9"/>
    <n v="636.04"/>
  </r>
  <r>
    <x v="33"/>
    <d v="2023-02-28T00:00:00"/>
    <s v="Journal Entry"/>
    <n v="1441"/>
    <s v="No"/>
    <m/>
    <s v="Feb 2023 Commission Report Dan M. (5% Inv#1052 &amp; 1053; &amp; 1% Inv# 1054, 1055 &amp; 1056)"/>
    <s v="-Split-"/>
    <n v="4188.76"/>
    <n v="4824.8"/>
  </r>
  <r>
    <x v="33"/>
    <d v="2023-03-31T00:00:00"/>
    <s v="Journal Entry"/>
    <n v="1462"/>
    <s v="No"/>
    <m/>
    <s v="Mar 2023 Commission Report Filip B. (4% Inv#1057 &amp; 1059)"/>
    <s v="-Split-"/>
    <n v="896.58"/>
    <n v="5721.38"/>
  </r>
  <r>
    <x v="33"/>
    <d v="2023-03-31T00:00:00"/>
    <s v="Bill"/>
    <s v="Mar 31, 2023"/>
    <s v="No"/>
    <s v="ADP Canada"/>
    <s v="Mar 31, 2023 Payroll - Dan M"/>
    <s v="2000 Accounts Payable"/>
    <n v="-4188.76"/>
    <n v="1532.62"/>
  </r>
  <r>
    <x v="33"/>
    <d v="2023-03-31T00:00:00"/>
    <s v="Bill"/>
    <s v="Mar 31, 2023"/>
    <s v="No"/>
    <s v="ADP Canada"/>
    <s v="Mar 31, 2023 Payroll - Filip B"/>
    <s v="2000 Accounts Payable"/>
    <n v="-636.04"/>
    <n v="896.58"/>
  </r>
  <r>
    <x v="33"/>
    <d v="2023-03-31T00:00:00"/>
    <s v="Journal Entry"/>
    <n v="1461"/>
    <s v="No"/>
    <m/>
    <s v="Mar 2023 Commission Report Dan M. (5% Inv#1058; &amp; 1% Inv# 1057 &amp; 1059)"/>
    <s v="-Split-"/>
    <n v="1633.97"/>
    <n v="2530.5500000000002"/>
  </r>
  <r>
    <x v="34"/>
    <d v="2022-09-30T00:00:00"/>
    <s v="Journal Entry"/>
    <n v="1345"/>
    <s v="No"/>
    <m/>
    <s v="To record deferred revenue per Walter Buzelli's instruction for Q2 2023"/>
    <s v="-Split-"/>
    <n v="86087"/>
    <n v="86087"/>
  </r>
  <r>
    <x v="34"/>
    <d v="2022-10-01T00:00:00"/>
    <s v="Journal Entry"/>
    <n v="1378"/>
    <s v="No"/>
    <m/>
    <s v="To reclass EXT Digital Inc. (CAD) Inv# 1017A (Business Advanced Package (250K Reach)_x000a_Re: Asbury Investor Relations) to Deferred revenue"/>
    <s v="-Split-"/>
    <n v="3788.08"/>
    <n v="89875.08"/>
  </r>
  <r>
    <x v="34"/>
    <d v="2022-10-11T00:00:00"/>
    <s v="Journal Entry"/>
    <n v="1380"/>
    <s v="No"/>
    <m/>
    <s v="To reclass Mastermind, Inc (USD) Inv# 1028 to Deferred revenue"/>
    <s v="-Split-"/>
    <n v="8587.92"/>
    <n v="98463"/>
  </r>
  <r>
    <x v="34"/>
    <d v="2022-10-27T00:00:00"/>
    <s v="Journal Entry"/>
    <n v="1381"/>
    <s v="No"/>
    <m/>
    <s v="To reclass PureCycle Technologies Inc (USD) Inv# 1029 to Deferred Revenue"/>
    <s v="-Split-"/>
    <n v="15468.35"/>
    <n v="113931.35"/>
  </r>
  <r>
    <x v="34"/>
    <d v="2022-10-28T00:00:00"/>
    <s v="Journal Entry"/>
    <n v="1382"/>
    <s v="No"/>
    <m/>
    <s v="To reclass Dyadic International Inc (USD) Inv# 1031 to Deferred Revenue Account"/>
    <s v="-Split-"/>
    <n v="7737.86"/>
    <n v="121669.21"/>
  </r>
  <r>
    <x v="34"/>
    <d v="2022-10-28T00:00:00"/>
    <s v="Journal Entry"/>
    <n v="1383"/>
    <s v="No"/>
    <m/>
    <s v="To reclass Teco 2030 (USD) Inv# 1030 to Deferred Revenue Account"/>
    <s v="-Split-"/>
    <n v="4728.93"/>
    <n v="126398.14"/>
  </r>
  <r>
    <x v="34"/>
    <d v="2022-10-31T00:00:00"/>
    <s v="Journal Entry"/>
    <n v="1393"/>
    <s v="No"/>
    <m/>
    <s v="Recognizing sales for the month of Oct 2022"/>
    <s v="-Split-"/>
    <n v="-14277"/>
    <n v="112121.14"/>
  </r>
  <r>
    <x v="34"/>
    <d v="2022-11-04T00:00:00"/>
    <s v="Journal Entry"/>
    <n v="1384"/>
    <s v="No"/>
    <m/>
    <s v="To reclass Stackflow Technologies UK Ltd (USD) Inv# 1032 to Deferred Revenue Account"/>
    <s v="-Split-"/>
    <n v="23706.28"/>
    <n v="135827.42000000001"/>
  </r>
  <r>
    <x v="34"/>
    <d v="2022-11-30T00:00:00"/>
    <s v="Journal Entry"/>
    <n v="1386"/>
    <s v="No"/>
    <m/>
    <s v="To reclass Pioneer Valley Credit Union (USD) Inv# 1035 to Deferred Revenue Account"/>
    <s v="-Split-"/>
    <n v="11051.39"/>
    <n v="146878.81"/>
  </r>
  <r>
    <x v="34"/>
    <d v="2022-11-30T00:00:00"/>
    <s v="Journal Entry"/>
    <n v="1379"/>
    <s v="No"/>
    <m/>
    <s v="To reclass PsyMood Technologies Inc Inv# 1033 (Business Advance Package (3 Campaigns 250k Reach) to Deferred Revenue Account_x000a__x000a_Channels Included:_x000a_Facebook_x000a_Instagram_x000a_Twitter_x000a_LinkedIn_x000a_Discord_x000a_Telegram_x000a_Twitch_x000a_TikTok_x000a_Reddit_x000a_YouTube_x000a__x000a_Note: 1. Purchased campaigns can be executed at any time, but expire at 2 months."/>
    <s v="-Split-"/>
    <n v="6000"/>
    <n v="152878.81"/>
  </r>
  <r>
    <x v="34"/>
    <d v="2022-11-30T00:00:00"/>
    <s v="Journal Entry"/>
    <n v="1394"/>
    <s v="No"/>
    <m/>
    <s v="Revenue recognition for the month of Nov 2022"/>
    <s v="-Split-"/>
    <n v="-18080"/>
    <n v="134798.81"/>
  </r>
  <r>
    <x v="34"/>
    <d v="2022-11-30T00:00:00"/>
    <s v="Journal Entry"/>
    <n v="1385"/>
    <s v="No"/>
    <m/>
    <s v="To reclass Winning Media, LLC (USD) Inv# 1034 to Deferred Revenue Acct"/>
    <s v="-Split-"/>
    <n v="9488.6299999999992"/>
    <n v="144287.44"/>
  </r>
  <r>
    <x v="34"/>
    <d v="2022-12-08T00:00:00"/>
    <s v="Invoice"/>
    <n v="1036"/>
    <s v="No"/>
    <s v="Winning Media, LLC (USD)"/>
    <s v="Campaign_x000a_https://www.tiktok.com/@stockdads - $600_x000a_https://www.tiktok.com/@tradeinvestsimplify?lang=en - $750_x000a_https://www.tiktok.com/@passiveincomeinvestor?lang=en - $400"/>
    <s v="1110 Accounts Receivable (A/R) - USD"/>
    <n v="2378.12"/>
    <n v="146665.56"/>
  </r>
  <r>
    <x v="34"/>
    <d v="2022-12-09T00:00:00"/>
    <s v="Invoice"/>
    <n v="1037"/>
    <s v="No"/>
    <s v="Winning Media, LLC (USD)"/>
    <s v="Campaigns - Minimum Reach 300k_x000a_Channels Included:_x000a_Facebook_x000a_Instagram_x000a_Twitter_x000a_LinkedIn_x000a_Discord_x000a_TikTok_x000a_Reddit_x000a_YouTube"/>
    <s v="1110 Accounts Receivable (A/R) - USD"/>
    <n v="6863.75"/>
    <n v="153529.31"/>
  </r>
  <r>
    <x v="34"/>
    <d v="2022-12-13T00:00:00"/>
    <s v="Invoice"/>
    <n v="1038"/>
    <s v="No"/>
    <s v="Winning Media, LLC (USD)"/>
    <s v="Campaign - Minimum Reach 300k_x000a_Channels Included:_x000a_Facebook_x000a_Instagram_x000a_Twitter_x000a_LinkedIn_x000a_Discord_x000a_TikTok_x000a_Reddit_x000a_YouTube"/>
    <s v="1110 Accounts Receivable (A/R) - USD"/>
    <n v="5428.18"/>
    <n v="158957.49"/>
  </r>
  <r>
    <x v="34"/>
    <d v="2022-12-19T00:00:00"/>
    <s v="Invoice"/>
    <n v="1039"/>
    <s v="No"/>
    <s v="Winning Media, LLC (USD)"/>
    <s v="Campaign - Minimum Reach 300k_x000a_Re: GemSF_x000a_Channels Included:_x000a_Facebook_x000a_Instagram_x000a_Twitter_x000a_LinkedIn_x000a_Discord_x000a_TikTok_x000a_Reddit_x000a_YouTube"/>
    <s v="1110 Accounts Receivable (A/R) - USD"/>
    <n v="6836.16"/>
    <n v="165793.65"/>
  </r>
  <r>
    <x v="34"/>
    <d v="2022-12-28T00:00:00"/>
    <s v="Invoice"/>
    <n v="1041"/>
    <s v="No"/>
    <s v="Life Water Media (USD)"/>
    <s v="Campaigns - Reach 250k ~ 500k"/>
    <s v="1110 Accounts Receivable (A/R) - USD"/>
    <n v="20383.89"/>
    <n v="186177.54"/>
  </r>
  <r>
    <x v="34"/>
    <d v="2022-12-30T00:00:00"/>
    <s v="Invoice"/>
    <n v="1042"/>
    <s v="No"/>
    <s v="Winning Media, LLC (USD)"/>
    <s v="Campaign - Minimum Reach 300k_x000a_Re: GemSF_x000a_Channels Included:_x000a_Facebook_x000a_Instagram_x000a_Twitter_x000a_LinkedIn_x000a_Discord_x000a_TikTok_x000a_Reddit_x000a_YouTube"/>
    <s v="1110 Accounts Receivable (A/R) - USD"/>
    <n v="10855.6"/>
    <n v="197033.14"/>
  </r>
  <r>
    <x v="34"/>
    <d v="2022-12-31T00:00:00"/>
    <s v="Invoice"/>
    <n v="1043"/>
    <s v="No"/>
    <s v="PAPR Inc (USD)"/>
    <s v="Custom Campaigns - Detail Below_x000a_Package: Custom (based on Brand Engagement)_x000a_Influencers: 3-6_x000a_Depends on the fit/size of audience_x000a_Reach: 250K followers/campaign_x000a_Based on performance we can chose to switch to a 50K impressions target_x000a_by boosting posts (with PARP alignment)_x000a_Launch Date: January 23rd_x000a_Target Audience: 35+, 45+, 55+"/>
    <s v="1110 Accounts Receivable (A/R) - USD"/>
    <n v="11189.61"/>
    <n v="208222.75"/>
  </r>
  <r>
    <x v="34"/>
    <d v="2022-12-31T00:00:00"/>
    <s v="Invoice"/>
    <n v="1043"/>
    <s v="No"/>
    <s v="PAPR Inc (USD)"/>
    <s v="Campaigns: 3_x000a_35% Discount"/>
    <s v="1110 Accounts Receivable (A/R) - USD"/>
    <n v="-3916.36"/>
    <n v="204306.39"/>
  </r>
  <r>
    <x v="34"/>
    <d v="2022-12-31T00:00:00"/>
    <s v="Journal Entry"/>
    <n v="1395"/>
    <s v="No"/>
    <m/>
    <s v="Revenue recognition for the month of Dec 2022"/>
    <s v="-Split-"/>
    <n v="-43417"/>
    <n v="160889.39000000001"/>
  </r>
  <r>
    <x v="34"/>
    <d v="2023-01-16T00:00:00"/>
    <s v="Invoice"/>
    <n v="1044"/>
    <s v="No"/>
    <s v="Christensen Advisory"/>
    <s v="15% Discount"/>
    <s v="1100 Accounts Receivables"/>
    <n v="-1653.92"/>
    <n v="159235.47"/>
  </r>
  <r>
    <x v="34"/>
    <d v="2023-01-16T00:00:00"/>
    <s v="Invoice"/>
    <n v="1044"/>
    <s v="No"/>
    <s v="Christensen Advisory"/>
    <s v="Custom Campaigns"/>
    <s v="1100 Accounts Receivables"/>
    <n v="11026.15"/>
    <n v="170261.62"/>
  </r>
  <r>
    <x v="34"/>
    <d v="2023-01-23T00:00:00"/>
    <s v="Invoice"/>
    <n v="1046"/>
    <s v="No"/>
    <s v="Winning Media, LLC (USD)"/>
    <s v="Campaign_x000a_Re: Infinity Stones (GEMSF)_x000a_Channels Included:_x000a_Facebook_x000a_Instagram_x000a_Twitter_x000a_LinkedIn_x000a_Discord_x000a_TikTok_x000a_Reddit_x000a_YouTube"/>
    <s v="1110 Accounts Receivable (A/R) - USD"/>
    <n v="4017.46"/>
    <n v="174279.08"/>
  </r>
  <r>
    <x v="34"/>
    <d v="2023-01-23T00:00:00"/>
    <s v="Invoice"/>
    <n v="1045"/>
    <s v="No"/>
    <s v="Winning Media, LLC (USD)"/>
    <s v="Campaign_x000a_Re: ProShares Metaverse (VERS)_x000a_Channels Included:_x000a_Facebook_x000a_Instagram_x000a_Twitter_x000a_LinkedIn_x000a_Discord_x000a_TikTok_x000a_Reddit_x000a_YouTube"/>
    <s v="1110 Accounts Receivable (A/R) - USD"/>
    <n v="3013.1"/>
    <n v="177292.18"/>
  </r>
  <r>
    <x v="34"/>
    <d v="2023-01-27T00:00:00"/>
    <s v="Invoice"/>
    <n v="1047"/>
    <s v="No"/>
    <s v="Zebit Inc (USD)"/>
    <s v="Set-up Fee_x000a_Impressions 25,000_x000a_Influencers 1-2_x000a_CPA (payment per registration) less $15 (through Partnerize)"/>
    <s v="1110 Accounts Receivable (A/R) - USD"/>
    <n v="867.07"/>
    <n v="178159.25"/>
  </r>
  <r>
    <x v="34"/>
    <d v="2023-01-30T00:00:00"/>
    <s v="Invoice"/>
    <n v="1049"/>
    <s v="No"/>
    <s v="EXT Digital Inc. (CAD)"/>
    <s v="Business Advanced Package (250k Followers)_x000a_Re: Liquid Mining_x000a_Channels Included:_x000a_Facebook_x000a_Instagram_x000a_Twitter_x000a_LinkedIn_x000a_Discord_x000a_Telegram_x000a_Twitch_x000a_TikTok_x000a_Reddit_x000a_YouTube"/>
    <s v="1100 Accounts Receivables"/>
    <n v="0"/>
    <n v="178159.25"/>
  </r>
  <r>
    <x v="34"/>
    <d v="2023-01-30T00:00:00"/>
    <s v="Invoice"/>
    <n v="1049"/>
    <s v="No"/>
    <s v="EXT Digital Inc. (CAD)"/>
    <s v="Discount 20%"/>
    <s v="1100 Accounts Receivables"/>
    <n v="0"/>
    <n v="178159.25"/>
  </r>
  <r>
    <x v="34"/>
    <d v="2023-01-30T00:00:00"/>
    <s v="Invoice"/>
    <n v="1048"/>
    <s v="No"/>
    <s v="EXT Digital Inc. (CAD)"/>
    <s v="Discount 20%"/>
    <s v="1100 Accounts Receivables"/>
    <n v="0"/>
    <n v="178159.25"/>
  </r>
  <r>
    <x v="34"/>
    <d v="2023-01-30T00:00:00"/>
    <s v="Invoice"/>
    <n v="1048"/>
    <s v="No"/>
    <s v="EXT Digital Inc. (CAD)"/>
    <s v="Business Advanced Package (250k Followers)_x000a_Re: Ace Trust_x000a_Channels Included:_x000a_Facebook_x000a_Instagram_x000a_Twitter_x000a_LinkedIn_x000a_Discord_x000a_Telegram_x000a_Twitch_x000a_TikTok_x000a_Reddit_x000a_YouTube"/>
    <s v="1100 Accounts Receivables"/>
    <n v="0"/>
    <n v="178159.25"/>
  </r>
  <r>
    <x v="34"/>
    <d v="2023-01-31T00:00:00"/>
    <s v="Invoice"/>
    <n v="1051"/>
    <s v="No"/>
    <s v="Elev8 New Media LLC (USD)"/>
    <s v="Discount 15%"/>
    <s v="1110 Accounts Receivable (A/R) - USD"/>
    <n v="-3587.19"/>
    <n v="174572.06"/>
  </r>
  <r>
    <x v="34"/>
    <d v="2023-01-31T00:00:00"/>
    <s v="Invoice"/>
    <n v="1050"/>
    <s v="No"/>
    <s v="Winning Media, LLC (USD)"/>
    <s v="Campaign_x000a_Re: USHA Resources_x000a_2 Campaigns_x000a_1st Campaign (2 influencers)_x000a_Feb 1st after 5pm EST or Feb 2nd before 5pm EST_x000a_2nd Campaign (1 influencer)_x000a_Feb 6th after 5pm EST, Feb 7th before 5pm EST"/>
    <s v="1110 Accounts Receivable (A/R) - USD"/>
    <n v="4992.1899999999996"/>
    <n v="179564.25"/>
  </r>
  <r>
    <x v="34"/>
    <d v="2023-01-31T00:00:00"/>
    <s v="Invoice"/>
    <n v="1051"/>
    <s v="No"/>
    <s v="Elev8 New Media LLC (USD)"/>
    <s v="Campaigns - Advance Package 250k Reach_x000a__x000a_Channels Included:_x000a_Facebook_x000a_Instagram_x000a_Twitter_x000a_LinkedIn_x000a_Discord_x000a_TikTok_x000a_Reddit_x000a_YouTube"/>
    <s v="1110 Accounts Receivable (A/R) - USD"/>
    <n v="23914.58"/>
    <n v="203478.83"/>
  </r>
  <r>
    <x v="34"/>
    <d v="2023-02-07T00:00:00"/>
    <s v="Invoice"/>
    <n v="1053"/>
    <s v="No"/>
    <s v="Intrepid Metals Corp. (USD)"/>
    <s v="Campaigns - Brand Engagement - 250k Reach_x000a_10k Impressions_x000a_Target: 50% Mining Industry, 50% General Small Cap Audience_x000a_Channels Included:_x000a_Facebook_x000a_Instagram_x000a_Twitter_x000a_LinkedIn_x000a_Discord_x000a_TikTok_x000a_Reddit_x000a_YouTube"/>
    <s v="1110 Accounts Receivable (A/R) - USD"/>
    <n v="24058.34"/>
    <n v="227537.17"/>
  </r>
  <r>
    <x v="34"/>
    <d v="2023-02-10T00:00:00"/>
    <s v="Invoice"/>
    <n v="1052"/>
    <s v="No"/>
    <s v="National Debt Relief (USD)"/>
    <s v="Campaigns - 500k followers per campaign_x000a_Campaigns to run weekly over 4 week period from March 1, 2023 to March 31, 2023_x000a_Channels Included:_x000a_Facebook_x000a_Instagram_x000a_Twitter_x000a_LinkedIn_x000a_Discord_x000a_TikTok_x000a_Reddit_x000a_YouTube"/>
    <s v="1110 Accounts Receivable (A/R) - USD"/>
    <n v="56179.66"/>
    <n v="283716.83"/>
  </r>
  <r>
    <x v="34"/>
    <d v="2023-02-15T00:00:00"/>
    <s v="Invoice"/>
    <n v="1054"/>
    <s v="No"/>
    <s v="Winning Media, LLC (USD)"/>
    <s v="Campaign_x000a_Re: USHA Resources_x000a_1 Campaign_x000a_&gt;300k Followers_x000a_Mon, Feb 20th after 5pm EST or Tuesday, Feb 21st before 5pm EST"/>
    <s v="1110 Accounts Receivable (A/R) - USD"/>
    <n v="4885.2299999999996"/>
    <n v="288602.06"/>
  </r>
  <r>
    <x v="34"/>
    <d v="2023-02-27T00:00:00"/>
    <s v="Invoice"/>
    <n v="1055"/>
    <s v="No"/>
    <s v="Winning Media, LLC (USD)"/>
    <s v="Campaign_x000a_Re: USHA Resources_x000a__x000a_1 Campaign_x000a_&gt;300k Followers_x000a_Thursday, March 2nd before market close"/>
    <s v="1110 Accounts Receivable (A/R) - USD"/>
    <n v="3055.38"/>
    <n v="291657.44"/>
  </r>
  <r>
    <x v="34"/>
    <d v="2023-02-28T00:00:00"/>
    <s v="Invoice"/>
    <n v="1056"/>
    <s v="No"/>
    <s v="Winning Media, LLC (USD)"/>
    <s v="Campaign_x000a_Re: USHA Resources_x000a__x000a_1 Campaign_x000a_&gt;300k Followers_x000a_Monday, March 7th before market close"/>
    <s v="1110 Accounts Receivable (A/R) - USD"/>
    <n v="3066.34"/>
    <n v="294723.78000000003"/>
  </r>
  <r>
    <x v="34"/>
    <d v="2023-03-06T00:00:00"/>
    <s v="Invoice"/>
    <n v="1057"/>
    <s v="No"/>
    <s v="Winning Media, LLC (USD)"/>
    <s v="Campaign_x000a_Re: VERS_x000a__x000a_1 Campaign_x000a_&gt;300k Followers_x000a_Preferably Tuesday March 7th, latest Wed March 8th"/>
    <s v="1110 Accounts Receivable (A/R) - USD"/>
    <n v="7041.73"/>
    <n v="301765.51"/>
  </r>
  <r>
    <x v="34"/>
    <d v="2023-03-08T00:00:00"/>
    <s v="Invoice"/>
    <n v="1058"/>
    <s v="No"/>
    <s v="Foundation Source (USD)"/>
    <s v="Campaigns: 250k Followers per Campaign_x000a__x000a_2 Campaigns per month, total 3 month engagement."/>
    <s v="1110 Accounts Receivable (A/R) - USD"/>
    <n v="28952.400000000001"/>
    <n v="330717.90999999997"/>
  </r>
  <r>
    <x v="34"/>
    <d v="2023-03-14T00:00:00"/>
    <s v="Invoice"/>
    <n v="1059"/>
    <s v="No"/>
    <s v="Winning Media, LLC (USD)"/>
    <s v="Campaign_x000a_Re: PLAN_x000a__x000a_1 Campaign_x000a_&gt;300k Followers_x000a_Prior to end of day Friday, March 17"/>
    <s v="1110 Accounts Receivable (A/R) - USD"/>
    <n v="15747.01"/>
    <n v="346464.92"/>
  </r>
  <r>
    <x v="34"/>
    <d v="2023-03-31T00:00:00"/>
    <s v="Journal Entry"/>
    <n v="1480"/>
    <s v="No"/>
    <m/>
    <s v="To Reverse Zebit Inc inv# 1047 due to no contract nor payment at March 31, 2023."/>
    <s v="-Split-"/>
    <n v="-867.07"/>
    <n v="345597.85"/>
  </r>
  <r>
    <x v="34"/>
    <d v="2023-03-31T00:00:00"/>
    <s v="Journal Entry"/>
    <n v="1483"/>
    <s v="No"/>
    <m/>
    <s v="FY 2023 YE Adjusting entries from Taif"/>
    <s v="-Split-"/>
    <n v="-165917.01999999999"/>
    <n v="179680.83"/>
  </r>
  <r>
    <x v="34"/>
    <d v="2023-03-31T00:00:00"/>
    <s v="Journal Entry"/>
    <n v="1481"/>
    <s v="No"/>
    <m/>
    <s v="Adj to remove the Life Water Media Inv# 1041  ($15,000.00 USD) - due to no contract nor payment at YE."/>
    <s v="-Split-"/>
    <n v="-20383.89"/>
    <n v="159296.94"/>
  </r>
  <r>
    <x v="35"/>
    <d v="2022-05-30T00:00:00"/>
    <s v="Deposit"/>
    <m/>
    <s v="No"/>
    <s v="Randall Craig"/>
    <s v="Issuance of 400,000 shares at $0.05 to Randall Craig (Tranche 3 financing)"/>
    <s v="1000 Bank - TD 5590128"/>
    <n v="20000"/>
    <n v="20000"/>
  </r>
  <r>
    <x v="35"/>
    <d v="2022-06-09T00:00:00"/>
    <s v="Deposit"/>
    <m/>
    <s v="No"/>
    <s v="2674779 Ontario Limited"/>
    <s v="Funds received from 2674779 Ontario Ltd (Brian Presement) for subscription (3rd Tranche)"/>
    <s v="1000 Bank - TD 5590128"/>
    <n v="50000"/>
    <n v="70000"/>
  </r>
  <r>
    <x v="35"/>
    <d v="2022-06-24T00:00:00"/>
    <s v="Deposit"/>
    <m/>
    <s v="No"/>
    <s v="Majik Capital Corp."/>
    <s v="Funds received from Majik Capital for subscription"/>
    <s v="1000 Bank - TD 5590128"/>
    <n v="50000"/>
    <n v="120000"/>
  </r>
  <r>
    <x v="35"/>
    <d v="2022-06-24T00:00:00"/>
    <s v="Deposit"/>
    <m/>
    <s v="No"/>
    <s v="Paul Vandenbosch"/>
    <s v="Funds received from Mr. Paul Vandenbosch for Private Placement"/>
    <s v="1020 Fogler Trust"/>
    <n v="25000"/>
    <n v="145000"/>
  </r>
  <r>
    <x v="35"/>
    <d v="2022-07-08T00:00:00"/>
    <s v="Deposit"/>
    <m/>
    <s v="No"/>
    <s v="The 33 Fund Inc"/>
    <s v="Funds received from The 33 Fund Inc MSP for tranche 3 financing"/>
    <s v="1000 Bank - TD 5590128"/>
    <n v="25000"/>
    <n v="170000"/>
  </r>
  <r>
    <x v="35"/>
    <d v="2022-07-11T00:00:00"/>
    <s v="Deposit"/>
    <m/>
    <s v="No"/>
    <s v="Floyd and Teresa Robins"/>
    <s v="Funds received ($50K) from Floyd and Teresa Robins for Private Placement"/>
    <s v="1020 Fogler Trust"/>
    <n v="50000"/>
    <n v="220000"/>
  </r>
  <r>
    <x v="35"/>
    <d v="2022-07-11T00:00:00"/>
    <s v="Deposit"/>
    <m/>
    <s v="No"/>
    <s v="Milan and Julieann Plentai"/>
    <s v="Funds received ($50K) from Milan and Julieann Plentai for Private Placement"/>
    <s v="1020 Fogler Trust"/>
    <n v="50000"/>
    <n v="270000"/>
  </r>
  <r>
    <x v="35"/>
    <d v="2022-07-11T00:00:00"/>
    <s v="Deposit"/>
    <m/>
    <s v="No"/>
    <s v="Rose Lister"/>
    <s v="Funds received ($50K) from Rose Lister for Private Placement"/>
    <s v="1020 Fogler Trust"/>
    <n v="50000"/>
    <n v="320000"/>
  </r>
  <r>
    <x v="35"/>
    <d v="2022-07-11T00:00:00"/>
    <s v="Deposit"/>
    <m/>
    <s v="No"/>
    <m/>
    <s v="Funds received from Brian Wyatt for Tranche 3 financing ($50K)"/>
    <s v="1000 Bank - TD 5590128"/>
    <n v="50000"/>
    <n v="370000"/>
  </r>
  <r>
    <x v="35"/>
    <d v="2022-07-11T00:00:00"/>
    <s v="Deposit"/>
    <m/>
    <s v="No"/>
    <s v="Alicia Watts"/>
    <s v="Funds received ($50K) from Alicia Watts for Private Placement"/>
    <s v="1020 Fogler Trust"/>
    <n v="50000"/>
    <n v="420000"/>
  </r>
  <r>
    <x v="35"/>
    <d v="2022-07-11T00:00:00"/>
    <s v="Journal Entry"/>
    <n v="1315"/>
    <s v="No"/>
    <m/>
    <s v="Private Placement of Units @ $0.05 (1 Unit = 1 share and 1/2 warrant at $0.12)"/>
    <s v="-Split-"/>
    <n v="-470000"/>
    <n v="-50000"/>
  </r>
  <r>
    <x v="35"/>
    <d v="2022-07-11T00:00:00"/>
    <s v="Deposit"/>
    <m/>
    <s v="No"/>
    <s v="Patricia A Joyce"/>
    <s v="Funds received ($50K) from Patricia A Joyce for Private Placement"/>
    <s v="1020 Fogler Trust"/>
    <n v="50000"/>
    <n v="0"/>
  </r>
  <r>
    <x v="35"/>
    <d v="2022-08-26T00:00:00"/>
    <s v="Deposit"/>
    <m/>
    <s v="No"/>
    <s v="Virginia Brailey."/>
    <s v="Funds received on private investment Virginia Brailey"/>
    <s v="1000 Bank - TD 5590128"/>
    <n v="10000"/>
    <n v="10000"/>
  </r>
  <r>
    <x v="35"/>
    <d v="2022-12-09T00:00:00"/>
    <s v="Deposit"/>
    <m/>
    <s v="No"/>
    <m/>
    <s v="Incoming funds from 674418 Alberta Ltd. (Terry O'Flynn) $50K"/>
    <s v="1000 Bank - TD 5590128"/>
    <n v="50000"/>
    <n v="60000"/>
  </r>
  <r>
    <x v="35"/>
    <d v="2023-01-12T00:00:00"/>
    <s v="Journal Entry"/>
    <n v="1484"/>
    <s v="No"/>
    <m/>
    <s v="Share issuance on private placement closes on Jan 12, 2023"/>
    <s v="-Split-"/>
    <n v="-60000"/>
    <n v="0"/>
  </r>
  <r>
    <x v="36"/>
    <d v="2023-01-31T00:00:00"/>
    <s v="Deposit"/>
    <m/>
    <s v="No"/>
    <m/>
    <s v="BDC Loan - Loan agreement &amp; details to be provided by Xemoto Management"/>
    <s v="1000 Bank - TD 5590128"/>
    <n v="125000"/>
    <n v="125000"/>
  </r>
  <r>
    <x v="37"/>
    <d v="2022-04-01T00:00:00"/>
    <s v="Journal Entry"/>
    <s v="AJE#2"/>
    <s v="No"/>
    <m/>
    <s v="Shares issuance of 190,000 to RunSmart Inc invoice# 2034 for recruiting placement fee value at $9,500 (5% of $190,000)"/>
    <s v="-Split-"/>
    <n v="6384"/>
    <n v="1382967.32"/>
  </r>
  <r>
    <x v="37"/>
    <d v="2022-06-08T00:00:00"/>
    <s v="Journal Entry"/>
    <n v="1302"/>
    <s v="No"/>
    <m/>
    <s v="Debt Assignment to 2674775 Ontario Ltd + 2674779 Ontario Ltd"/>
    <s v="-Split-"/>
    <n v="41558.03"/>
    <n v="1424525.35"/>
  </r>
  <r>
    <x v="37"/>
    <d v="2022-07-11T00:00:00"/>
    <s v="Journal Entry"/>
    <n v="1315"/>
    <s v="No"/>
    <m/>
    <s v="Share issuance to Milan and Julieann Plentai ~ Private Placement of Units @ $0.05 (1 Unit = 1 share and 1/2 warrant at $0.12)"/>
    <s v="-Split-"/>
    <n v="50000"/>
    <n v="1474525.35"/>
  </r>
  <r>
    <x v="37"/>
    <d v="2022-07-11T00:00:00"/>
    <s v="Journal Entry"/>
    <n v="1308"/>
    <s v="No"/>
    <m/>
    <s v="To record valuation on unit financing closed on Jul 11, 2022"/>
    <s v="-Split-"/>
    <n v="-126897"/>
    <n v="1347628.35"/>
  </r>
  <r>
    <x v="37"/>
    <d v="2022-07-11T00:00:00"/>
    <s v="Journal Entry"/>
    <n v="1315"/>
    <s v="No"/>
    <m/>
    <s v="Share issuance to Randall Craig ~ Private Placement of Units @ $0.05 (1 Unit = 1 share and 1/2 warrant at $0.12)"/>
    <s v="-Split-"/>
    <n v="20000"/>
    <n v="1367628.35"/>
  </r>
  <r>
    <x v="37"/>
    <d v="2022-07-11T00:00:00"/>
    <s v="Journal Entry"/>
    <n v="1315"/>
    <s v="No"/>
    <m/>
    <s v="Share issuance to Paul Vandenbosch ~ Private Placement of Units @ $0.05 (1 Unit = 1 share and 1/2 warrant at $0.12)"/>
    <s v="-Split-"/>
    <n v="25000"/>
    <n v="1392628.35"/>
  </r>
  <r>
    <x v="37"/>
    <d v="2022-07-11T00:00:00"/>
    <s v="Journal Entry"/>
    <n v="1315"/>
    <s v="No"/>
    <m/>
    <s v="Share issuance to Patricia A Joyce ~ Private Placement of Units @ $0.05 (1 Unit = 1 share and 1/2 warrant at $0.12)"/>
    <s v="-Split-"/>
    <n v="50000"/>
    <n v="1442628.35"/>
  </r>
  <r>
    <x v="37"/>
    <d v="2022-07-11T00:00:00"/>
    <s v="Journal Entry"/>
    <n v="1315"/>
    <s v="No"/>
    <m/>
    <s v="Share issuance to 2674779 Ontario Limited ~ Private Placement of Units @ $0.05 (1 Unit = 1 share and 1/2 warrant at $0.12)"/>
    <s v="-Split-"/>
    <n v="50000"/>
    <n v="1492628.35"/>
  </r>
  <r>
    <x v="37"/>
    <d v="2022-07-11T00:00:00"/>
    <s v="Journal Entry"/>
    <n v="1315"/>
    <s v="No"/>
    <m/>
    <s v="Share issuance to Majik Capital Corp ~ Private Placement of Units @ $0.05 (1 Unit = 1 share and 1/2 warrant at $0.12)"/>
    <s v="-Split-"/>
    <n v="50000"/>
    <n v="1542628.35"/>
  </r>
  <r>
    <x v="37"/>
    <d v="2022-07-11T00:00:00"/>
    <s v="Journal Entry"/>
    <n v="1315"/>
    <s v="No"/>
    <m/>
    <s v="Share issuance to Brian Wyatt ~ Private Placement of Units @ $0.05 (1 Unit = 1 share and 1/2 warrant at $0.12)"/>
    <s v="-Split-"/>
    <n v="50000"/>
    <n v="1592628.35"/>
  </r>
  <r>
    <x v="37"/>
    <d v="2022-07-11T00:00:00"/>
    <s v="Journal Entry"/>
    <n v="1315"/>
    <s v="No"/>
    <m/>
    <s v="Share issuance to Floyd and Teresa Robins ~ Private Placement of Units @ $0.05 (1 Unit = 1 share and 1/2 warrant at $0.12)"/>
    <s v="-Split-"/>
    <n v="50000"/>
    <n v="1642628.35"/>
  </r>
  <r>
    <x v="37"/>
    <d v="2022-07-11T00:00:00"/>
    <s v="Journal Entry"/>
    <n v="1315"/>
    <s v="No"/>
    <m/>
    <s v="Share issuance to Alicia Watts ~ Private Placement of Units @ $0.05 (1 Unit = 1 share and 1/2 warrant at $0.12)"/>
    <s v="-Split-"/>
    <n v="50000"/>
    <n v="1692628.35"/>
  </r>
  <r>
    <x v="37"/>
    <d v="2022-07-11T00:00:00"/>
    <s v="Journal Entry"/>
    <n v="1315"/>
    <s v="No"/>
    <m/>
    <s v="Share issuance to Rose Lister ~ Private Placement of Units @ $0.05 (1 Unit = 1 share and 1/2 warrant at $0.12)"/>
    <s v="-Split-"/>
    <n v="50000"/>
    <n v="1742628.35"/>
  </r>
  <r>
    <x v="37"/>
    <d v="2022-07-11T00:00:00"/>
    <s v="Journal Entry"/>
    <n v="1315"/>
    <s v="No"/>
    <m/>
    <s v="Share issuance to The 33 Fund Inc. ~ Private Placement of Units @ $0.05 (1 Unit = 1 share and 1/2 warrant at $0.12)"/>
    <s v="-Split-"/>
    <n v="25000"/>
    <n v="1767628.35"/>
  </r>
  <r>
    <x v="37"/>
    <d v="2023-01-12T00:00:00"/>
    <s v="Journal Entry"/>
    <n v="1484"/>
    <s v="No"/>
    <m/>
    <s v="Share issuance on private placement closes on Jan 12, 2023"/>
    <s v="-Split-"/>
    <n v="60000"/>
    <n v="1827628.35"/>
  </r>
  <r>
    <x v="37"/>
    <d v="2023-01-12T00:00:00"/>
    <s v="Journal Entry"/>
    <n v="1412"/>
    <s v="No"/>
    <m/>
    <s v="To record valuation on unit financing closed on Jan 12, 2023"/>
    <s v="-Split-"/>
    <n v="-13700"/>
    <n v="1813928.35"/>
  </r>
  <r>
    <x v="38"/>
    <d v="2022-07-11T00:00:00"/>
    <s v="Journal Entry"/>
    <n v="1308"/>
    <s v="No"/>
    <m/>
    <s v="To record valuation on unit financing closed on Jul 11, 2022"/>
    <s v="-Split-"/>
    <n v="11148.33"/>
    <n v="-71063.67"/>
  </r>
  <r>
    <x v="38"/>
    <d v="2022-07-11T00:00:00"/>
    <s v="Journal Entry"/>
    <n v="1308"/>
    <s v="No"/>
    <m/>
    <s v="To record valuation on unit financing closed on Jul 11, 2022"/>
    <s v="-Split-"/>
    <n v="-16525.21"/>
    <n v="-87588.88"/>
  </r>
  <r>
    <x v="38"/>
    <d v="2022-07-11T00:00:00"/>
    <s v="Bill"/>
    <n v="606"/>
    <s v="No"/>
    <s v="Foundation Markets Inc"/>
    <s v="Financing Fees as per the agreement dated January 26, 2022"/>
    <s v="2000 Accounts Payable"/>
    <n v="-37600"/>
    <n v="-125188.88"/>
  </r>
  <r>
    <x v="38"/>
    <d v="2022-08-24T00:00:00"/>
    <s v="Bill"/>
    <n v="22211368"/>
    <s v="No"/>
    <s v="Fogler, Rubinoff LLP"/>
    <s v="Professional services related to Share Issuance Cost related to private placement closed on  July 11, 2022"/>
    <s v="2000 Accounts Payable"/>
    <n v="-3691.07"/>
    <n v="-128879.95"/>
  </r>
  <r>
    <x v="38"/>
    <d v="2023-01-12T00:00:00"/>
    <s v="Journal Entry"/>
    <n v="1412"/>
    <s v="No"/>
    <m/>
    <s v="To record valuation on unit financing closed on Jan 12, 2023"/>
    <s v="-Split-"/>
    <n v="-1720.54"/>
    <n v="-130600.49"/>
  </r>
  <r>
    <x v="38"/>
    <d v="2023-01-12T00:00:00"/>
    <s v="Bill"/>
    <n v="613"/>
    <s v="No"/>
    <s v="Foundation Markets Inc"/>
    <s v="Share issuance cost for private placement tranche 4"/>
    <s v="2000 Accounts Payable"/>
    <n v="-4000"/>
    <n v="-134600.49"/>
  </r>
  <r>
    <x v="38"/>
    <d v="2023-01-12T00:00:00"/>
    <s v="Journal Entry"/>
    <n v="1412"/>
    <s v="No"/>
    <m/>
    <s v="To record valuation on unit financing closed on Jan 12, 2023"/>
    <s v="-Split-"/>
    <n v="913.33"/>
    <n v="-133687.16"/>
  </r>
  <r>
    <x v="39"/>
    <d v="2022-06-08T00:00:00"/>
    <s v="Journal Entry"/>
    <n v="1302"/>
    <s v="No"/>
    <m/>
    <s v="Debt Assignment to 2674775 Ontario Ltd + 2674779 Ontario Ltd"/>
    <s v="-Split-"/>
    <n v="15374.77"/>
    <n v="1209577.93"/>
  </r>
  <r>
    <x v="39"/>
    <d v="2022-07-11T00:00:00"/>
    <s v="Journal Entry"/>
    <n v="1308"/>
    <s v="No"/>
    <m/>
    <s v="To record valuation on unit financing closed on Jul 11, 2022"/>
    <s v="-Split-"/>
    <n v="22637.08"/>
    <n v="1232215.01"/>
  </r>
  <r>
    <x v="39"/>
    <d v="2022-07-11T00:00:00"/>
    <s v="Journal Entry"/>
    <n v="1308"/>
    <s v="No"/>
    <m/>
    <s v="To record valuation on unit financing closed on Jul 11, 2022"/>
    <s v="-Split-"/>
    <n v="126897"/>
    <n v="1359112.01"/>
  </r>
  <r>
    <x v="39"/>
    <d v="2023-01-12T00:00:00"/>
    <s v="Journal Entry"/>
    <n v="1412"/>
    <s v="No"/>
    <m/>
    <s v="To record valuation on unit financing closed on Jan 12, 2023"/>
    <s v="-Split-"/>
    <n v="2229.64"/>
    <n v="1361341.65"/>
  </r>
  <r>
    <x v="39"/>
    <d v="2023-01-12T00:00:00"/>
    <s v="Journal Entry"/>
    <n v="1412"/>
    <s v="No"/>
    <m/>
    <s v="To record valuation on unit financing closed on Jan 12, 2023"/>
    <s v="-Split-"/>
    <n v="13700"/>
    <n v="1375041.65"/>
  </r>
  <r>
    <x v="40"/>
    <d v="2022-07-11T00:00:00"/>
    <s v="Journal Entry"/>
    <n v="1308"/>
    <s v="No"/>
    <m/>
    <s v="To record valuation on unit financing closed on Jul 11, 2022"/>
    <s v="-Split-"/>
    <n v="-6111.87"/>
    <n v="-36223.53"/>
  </r>
  <r>
    <x v="40"/>
    <d v="2022-07-11T00:00:00"/>
    <s v="Journal Entry"/>
    <n v="1308"/>
    <s v="No"/>
    <m/>
    <s v="To record valuation on unit financing closed on Jul 11, 2022"/>
    <s v="-Split-"/>
    <n v="-11148.33"/>
    <n v="-47371.86"/>
  </r>
  <r>
    <x v="40"/>
    <d v="2023-01-12T00:00:00"/>
    <s v="Journal Entry"/>
    <n v="1412"/>
    <s v="No"/>
    <m/>
    <s v="To record valuation on unit financing closed on Jan 12, 2023"/>
    <s v="-Split-"/>
    <n v="-509.1"/>
    <n v="-47880.959999999999"/>
  </r>
  <r>
    <x v="40"/>
    <d v="2023-01-12T00:00:00"/>
    <s v="Journal Entry"/>
    <n v="1412"/>
    <s v="No"/>
    <m/>
    <s v="To record valuation on unit financing closed on Jan 12, 2023"/>
    <s v="-Split-"/>
    <n v="-913.33"/>
    <n v="-48794.29"/>
  </r>
  <r>
    <x v="41"/>
    <d v="2022-06-30T00:00:00"/>
    <s v="Journal Entry"/>
    <n v="1313"/>
    <s v="No"/>
    <m/>
    <s v="To record SBC for Nov 30, 2021 options vested in Q1 2023"/>
    <s v="-Split-"/>
    <n v="13337.04"/>
    <n v="78743.649999999994"/>
  </r>
  <r>
    <x v="41"/>
    <d v="2022-06-30T00:00:00"/>
    <s v="Journal Entry"/>
    <n v="1312"/>
    <s v="No"/>
    <m/>
    <s v="To record SBC for May 30, 2022 options vested in Q1 2023"/>
    <s v="-Split-"/>
    <n v="1018.01"/>
    <n v="79761.66"/>
  </r>
  <r>
    <x v="41"/>
    <d v="2022-06-30T00:00:00"/>
    <s v="Journal Entry"/>
    <n v="1311"/>
    <s v="No"/>
    <m/>
    <s v="To record SBC for Nov 1, 2021 options vested in Q1 2023"/>
    <s v="-Split-"/>
    <n v="3751.31"/>
    <n v="83512.97"/>
  </r>
  <r>
    <x v="41"/>
    <d v="2022-06-30T00:00:00"/>
    <s v="Journal Entry"/>
    <n v="1310"/>
    <s v="No"/>
    <m/>
    <s v="To record SBC for Aug 17, 2021 options vested in Q1 2023"/>
    <s v="-Split-"/>
    <n v="1032.24"/>
    <n v="84545.21"/>
  </r>
  <r>
    <x v="41"/>
    <d v="2022-09-13T00:00:00"/>
    <s v="Journal Entry"/>
    <n v="1316"/>
    <s v="No"/>
    <m/>
    <s v="To reverse the SBC amt for 400,000 options granted to Cesar Lugo on November 30, 2021 - service termination Jun 15, 2022"/>
    <s v="-Split-"/>
    <n v="-7742.57"/>
    <n v="76802.64"/>
  </r>
  <r>
    <x v="41"/>
    <d v="2022-09-30T00:00:00"/>
    <s v="Journal Entry"/>
    <n v="1342"/>
    <s v="No"/>
    <m/>
    <s v="To record SBC for Sep 16, 2022 options vested in Q2 2023"/>
    <s v="-Split-"/>
    <n v="4332.8900000000003"/>
    <n v="81135.53"/>
  </r>
  <r>
    <x v="41"/>
    <d v="2022-09-30T00:00:00"/>
    <s v="Journal Entry"/>
    <n v="1335"/>
    <s v="No"/>
    <m/>
    <s v="To record SBC for Aug 17, 2021 options vested in Q2 2023"/>
    <s v="-Split-"/>
    <n v="412.14"/>
    <n v="81547.67"/>
  </r>
  <r>
    <x v="41"/>
    <d v="2022-09-30T00:00:00"/>
    <s v="Journal Entry"/>
    <n v="1341"/>
    <s v="No"/>
    <m/>
    <s v="To record SBC for May 30, 2022 options vested in Q2 2023"/>
    <s v="-Split-"/>
    <n v="3021.2"/>
    <n v="84568.87"/>
  </r>
  <r>
    <x v="41"/>
    <d v="2022-09-30T00:00:00"/>
    <s v="Journal Entry"/>
    <n v="1340"/>
    <s v="No"/>
    <m/>
    <s v="To record SBC for Nov 30, 2021 options vested in Q2 2023"/>
    <s v="-Split-"/>
    <n v="12132.57"/>
    <n v="96701.440000000002"/>
  </r>
  <r>
    <x v="41"/>
    <d v="2022-09-30T00:00:00"/>
    <s v="Journal Entry"/>
    <n v="1336"/>
    <s v="No"/>
    <m/>
    <s v="To record SBC for Nov 1, 2021 options vested in Q2 2023"/>
    <s v="-Split-"/>
    <n v="3792.53"/>
    <n v="100493.97"/>
  </r>
  <r>
    <x v="41"/>
    <d v="2022-10-19T00:00:00"/>
    <s v="Journal Entry"/>
    <n v="1428"/>
    <s v="No"/>
    <m/>
    <s v="To reverse the SBC amt for 133,333 options granted to Stephen Feldman on August 17, 2021 - service termination Oct 19, 2022"/>
    <s v="-Split-"/>
    <n v="-4413.16"/>
    <n v="96080.81"/>
  </r>
  <r>
    <x v="41"/>
    <d v="2022-12-31T00:00:00"/>
    <s v="Journal Entry"/>
    <n v="1426"/>
    <s v="No"/>
    <m/>
    <s v="To record SBC for Sep 16, 2022 options vested in Q3 2023"/>
    <s v="-Split-"/>
    <n v="2068.4299999999998"/>
    <n v="98149.24"/>
  </r>
  <r>
    <x v="41"/>
    <d v="2022-12-31T00:00:00"/>
    <s v="Journal Entry"/>
    <n v="1423"/>
    <s v="No"/>
    <m/>
    <s v="To record SBC for Nov 1, 2021 options vested in Q3 2023"/>
    <s v="-Split-"/>
    <n v="2605.0300000000002"/>
    <n v="100754.27"/>
  </r>
  <r>
    <x v="41"/>
    <d v="2022-12-31T00:00:00"/>
    <s v="Journal Entry"/>
    <s v="1468R"/>
    <s v="No"/>
    <m/>
    <s v="To reverse the SBC amt for 66,667 options granted to Stephen Feldman on November 30, 2021 - service termination Oct 19, 2022"/>
    <s v="-Split-"/>
    <n v="-4279.3"/>
    <n v="96474.97"/>
  </r>
  <r>
    <x v="41"/>
    <d v="2022-12-31T00:00:00"/>
    <s v="Journal Entry"/>
    <n v="1425"/>
    <s v="No"/>
    <m/>
    <s v="To record SBC for May 30, 2022 options vested in Q3 2023"/>
    <s v="-Split-"/>
    <n v="3021.2"/>
    <n v="99496.17"/>
  </r>
  <r>
    <x v="41"/>
    <d v="2022-12-31T00:00:00"/>
    <s v="Journal Entry"/>
    <n v="1422"/>
    <s v="No"/>
    <m/>
    <s v="To record SBC for Aug 17, 2021 options vested in Q3 2023"/>
    <s v="-Split-"/>
    <n v="405.2"/>
    <n v="99901.37"/>
  </r>
  <r>
    <x v="41"/>
    <d v="2022-12-31T00:00:00"/>
    <s v="Journal Entry"/>
    <n v="1424"/>
    <s v="No"/>
    <m/>
    <s v="To record SBC for Nov 30, 2021 options vested in Q3 2023"/>
    <s v="-Split-"/>
    <n v="9407.14"/>
    <n v="109308.51"/>
  </r>
  <r>
    <x v="41"/>
    <d v="2023-03-31T00:00:00"/>
    <s v="Journal Entry"/>
    <n v="1472"/>
    <s v="No"/>
    <m/>
    <s v="To record SBC for Nov 30, 2021 options vested in Q4 2023"/>
    <s v="-Split-"/>
    <n v="4065.99"/>
    <n v="113374.5"/>
  </r>
  <r>
    <x v="41"/>
    <d v="2023-03-31T00:00:00"/>
    <s v="Journal Entry"/>
    <n v="1475"/>
    <s v="No"/>
    <m/>
    <s v="To record SBC for May 30, 2022 options vested in Q4 2023"/>
    <s v="-Split-"/>
    <n v="1409.95"/>
    <n v="114784.45"/>
  </r>
  <r>
    <x v="41"/>
    <d v="2023-03-31T00:00:00"/>
    <s v="Journal Entry"/>
    <n v="1471"/>
    <s v="No"/>
    <m/>
    <s v="To record SBC for Nov 1, 2021 options vested in Q4 2023"/>
    <s v="-Split-"/>
    <n v="1928.84"/>
    <n v="116713.29"/>
  </r>
  <r>
    <x v="41"/>
    <d v="2023-03-31T00:00:00"/>
    <s v="Journal Entry"/>
    <n v="1476"/>
    <s v="No"/>
    <m/>
    <s v="To record SBC for Sep 16, 2022 options vested in Q4 2023"/>
    <s v="-Split-"/>
    <n v="2023.46"/>
    <n v="118736.75"/>
  </r>
  <r>
    <x v="41"/>
    <d v="2023-03-31T00:00:00"/>
    <s v="Journal Entry"/>
    <n v="1473"/>
    <s v="No"/>
    <m/>
    <s v="To reverse the SBC amt for 66,667 options granted to Stephen Feldman on August 17, 2021 - service termination Oct 19, 2022"/>
    <s v="-Split-"/>
    <n v="-2206.58"/>
    <n v="116530.17"/>
  </r>
  <r>
    <x v="41"/>
    <d v="2023-03-31T00:00:00"/>
    <s v="Journal Entry"/>
    <n v="1474"/>
    <s v="No"/>
    <m/>
    <s v="To reverse the SBC amt for 133,333 options granted to Stephen Feldman on November 30, 2021 - service termination Oct 19, 2022"/>
    <s v="-Split-"/>
    <n v="-8557.25"/>
    <n v="107972.92"/>
  </r>
  <r>
    <x v="42"/>
    <d v="2022-06-30T00:00:00"/>
    <s v="Journal Entry"/>
    <n v="1309"/>
    <s v="No"/>
    <m/>
    <s v="To record SBC for Nov 1, 2021 RSUs vested in Q1 2023"/>
    <s v="-Split-"/>
    <n v="4556.75"/>
    <n v="12067.88"/>
  </r>
  <r>
    <x v="42"/>
    <d v="2022-09-30T00:00:00"/>
    <s v="Journal Entry"/>
    <n v="1343"/>
    <s v="No"/>
    <m/>
    <s v="To record SBC for Nov 1, 2021 RSUs vested in Q2 2023"/>
    <s v="-Split-"/>
    <n v="4606.83"/>
    <n v="16674.71"/>
  </r>
  <r>
    <x v="42"/>
    <d v="2022-12-31T00:00:00"/>
    <s v="Journal Entry"/>
    <n v="1427"/>
    <s v="No"/>
    <m/>
    <s v="To record SBC for Nov 1, 2021 RSUs vested in Q3 2023"/>
    <s v="-Split-"/>
    <n v="3164.36"/>
    <n v="19839.07"/>
  </r>
  <r>
    <x v="42"/>
    <d v="2023-03-31T00:00:00"/>
    <s v="Journal Entry"/>
    <n v="1470"/>
    <s v="No"/>
    <m/>
    <s v="To record SBC for Nov 1, 2021 RSUs vested in Q4 2023"/>
    <s v="-Split-"/>
    <n v="2342.98"/>
    <n v="22182.05"/>
  </r>
  <r>
    <x v="43"/>
    <d v="2022-09-13T00:00:00"/>
    <s v="Journal Entry"/>
    <n v="1316"/>
    <s v="No"/>
    <m/>
    <s v="To reverse the SBC amt for 400,000 options granted to Cesar Lugo on November 30, 2021 - service termination Jun 15, 2022"/>
    <s v="-Split-"/>
    <n v="7742.57"/>
    <n v="-2484767.2999999998"/>
  </r>
  <r>
    <x v="43"/>
    <d v="2022-10-19T00:00:00"/>
    <s v="Journal Entry"/>
    <n v="1428"/>
    <s v="No"/>
    <m/>
    <s v="To reverse the SBC amt for 133,333 options granted to Stephen Feldman on August 17, 2021 - service termination Oct 19, 2022"/>
    <s v="-Split-"/>
    <n v="4413.16"/>
    <n v="-2480354.14"/>
  </r>
  <r>
    <x v="43"/>
    <d v="2022-12-31T00:00:00"/>
    <s v="Journal Entry"/>
    <s v="1468R"/>
    <s v="No"/>
    <m/>
    <s v="To reverse the SBC amt for 66,667 options granted to Stephen Feldman on November 30, 2021 - service termination Oct 19, 2022"/>
    <s v="-Split-"/>
    <n v="4279.3"/>
    <n v="-2476074.84"/>
  </r>
  <r>
    <x v="43"/>
    <d v="2023-03-31T00:00:00"/>
    <s v="Journal Entry"/>
    <n v="1473"/>
    <s v="No"/>
    <m/>
    <s v="To reverse the SBC amt for 66,667 options granted to Stephen Feldman on August 17, 2021 - service termination Oct 19, 2022"/>
    <s v="-Split-"/>
    <n v="2206.58"/>
    <n v="-2473868.2599999998"/>
  </r>
  <r>
    <x v="43"/>
    <d v="2023-03-31T00:00:00"/>
    <s v="Journal Entry"/>
    <n v="1474"/>
    <s v="No"/>
    <m/>
    <s v="To reverse the SBC amt for 133,333 options granted to Stephen Feldman on November 30, 2021 - service termination Oct 19, 2022"/>
    <s v="-Split-"/>
    <n v="8557.25"/>
    <n v="-2465311.0099999998"/>
  </r>
  <r>
    <x v="44"/>
    <d v="2022-04-01T00:00:00"/>
    <s v="Journal Entry"/>
    <s v="1140R"/>
    <s v="No"/>
    <m/>
    <s v="Accruing for services rendered to EXT Digital finalized on January 1, 2022 to be billed in the future date $7,810 USD @ 1.2496 March 31, 2022"/>
    <s v="-Split-"/>
    <n v="-9759.3799999999992"/>
    <n v="-9759.3799999999992"/>
  </r>
  <r>
    <x v="44"/>
    <d v="2022-04-04T00:00:00"/>
    <s v="Invoice"/>
    <n v="1005"/>
    <s v="No"/>
    <s v="EXT Digital Inc. (USD)"/>
    <s v="The Issuer: Black Iron Inc._x000a_Service Period: May 13, 2021 and May 29, 2021_x000a_Number of Groups: 10"/>
    <s v="1110 Accounts Receivable (A/R) - USD"/>
    <n v="449.6"/>
    <n v="-9309.7800000000007"/>
  </r>
  <r>
    <x v="44"/>
    <d v="2022-04-04T00:00:00"/>
    <s v="Invoice"/>
    <n v="1005"/>
    <s v="No"/>
    <s v="EXT Digital Inc. (USD)"/>
    <s v="The Issuer: TAAL_x000a_Service Period: April 2, 2021_x000a_Number of Groups: 2"/>
    <s v="1110 Accounts Receivable (A/R) - USD"/>
    <n v="81.180000000000007"/>
    <n v="-9228.6"/>
  </r>
  <r>
    <x v="44"/>
    <d v="2022-04-04T00:00:00"/>
    <s v="Invoice"/>
    <n v="1005"/>
    <s v="No"/>
    <s v="EXT Digital Inc. (USD)"/>
    <s v="The Issuer: Siyata Mobile_x000a_Service Period of August 7, 2021 to November 26, 2021_x000a_Number of Groups: 148"/>
    <s v="1110 Accounts Receivable (A/R) - USD"/>
    <n v="7524.57"/>
    <n v="-1704.03"/>
  </r>
  <r>
    <x v="44"/>
    <d v="2022-04-04T00:00:00"/>
    <s v="Invoice"/>
    <n v="1005"/>
    <s v="No"/>
    <s v="EXT Digital Inc. (USD)"/>
    <s v="The Issuer: Pharmabbie_x000a_Service Period: June 23, 2021 to November 26, 2021_x000a_Number of Groups: 38"/>
    <s v="1110 Accounts Receivable (A/R) - USD"/>
    <n v="1698.49"/>
    <n v="-5.54"/>
  </r>
  <r>
    <x v="44"/>
    <d v="2022-04-28T00:00:00"/>
    <s v="Invoice"/>
    <n v="1006"/>
    <s v="No"/>
    <s v="Frontier Merchant Capital Group"/>
    <s v="Instagram_x000a_Twitter_x000a_TikTok_x000a_LinkedIn"/>
    <s v="1100 Accounts Receivables"/>
    <n v="4056"/>
    <n v="4050.46"/>
  </r>
  <r>
    <x v="44"/>
    <d v="2022-05-12T00:00:00"/>
    <s v="Invoice"/>
    <n v="1007"/>
    <s v="No"/>
    <s v="Irwin Naturals"/>
    <s v="Channels Included: _x000a_Facebook_x000a_Instagram_x000a_Twitter_x000a_Forums_x000a_LinkedIn_x000a_Discord_x000a_Telegram_x000a_Twitch_x000a_TikTok_x000a_Reddit_x000a_YouTube_x000a__x000a_Purchased campaigns can be executed at any time, but expire at 6 months."/>
    <s v="1110 Accounts Receivable (A/R) - USD"/>
    <n v="0"/>
    <n v="4050.46"/>
  </r>
  <r>
    <x v="44"/>
    <d v="2022-06-07T00:00:00"/>
    <s v="Invoice"/>
    <n v="1008"/>
    <s v="No"/>
    <s v="EXT Digital Inc. (CAD)"/>
    <s v="Business Advanced Package (250k Reach)_x000a_Re: Ashbury Investor Relations_x000a_Channels Included:_x000a_Facebook_x000a_Instagram_x000a_Twitter_x000a_LinkedIn_x000a_Discord_x000a_Telegram_x000a_Twitch_x000a_TikTok_x000a_Reddit_x000a_YouTube_x000a__x000a_Purchased campaigns can be executed at any time, but expire at 6 months."/>
    <s v="1100 Accounts Receivables"/>
    <n v="2385"/>
    <n v="6435.46"/>
  </r>
  <r>
    <x v="44"/>
    <d v="2022-06-09T00:00:00"/>
    <s v="Invoice"/>
    <n v="1010"/>
    <s v="No"/>
    <s v="Cymat Technologies Ltd"/>
    <s v="Channels Included:_x000a_Facebook_x000a_Instagram_x000a_Twitter_x000a_LinkedIn_x000a_Discord_x000a_Telegram_x000a_Twitch_x000a_TikTok_x000a_Reddit_x000a_YouTube_x000a__x000a_Note 1. Purchase campaigns can be executed at any time, bur expire at 6 months"/>
    <s v="1100 Accounts Receivables"/>
    <n v="7485"/>
    <n v="13920.46"/>
  </r>
  <r>
    <x v="44"/>
    <d v="2022-06-17T00:00:00"/>
    <s v="Invoice"/>
    <n v="1011"/>
    <s v="No"/>
    <s v="Arnold Street Media"/>
    <s v="Channels Included:_x000a_Facebook_x000a_Instagram_x000a_Twitter_x000a_LinkedIn_x000a_Discord_x000a_Telegram_x000a_Twitch_x000a_TikTok_x000a_Reddit_x000a_YouTube_x000a__x000a_Note: 1. Purchased campaigns can be executed at any time, but expire at 6 months."/>
    <s v="1100 Accounts Receivables"/>
    <n v="6300"/>
    <n v="20220.46"/>
  </r>
  <r>
    <x v="44"/>
    <d v="2022-06-27T00:00:00"/>
    <s v="Invoice"/>
    <n v="1007"/>
    <s v="No"/>
    <s v="Irwin Naturals"/>
    <s v="Business Advanced Package (250k Reach)_x000a_Channels Included:_x000a_Facebook_x000a_Instagram_x000a_Twitter_x000a_Forums_x000a_LinkedIn_x000a_Discord_x000a_Telegram_x000a_Twitch_x000a_TikTok_x000a_Reddit_x000a_YouTube"/>
    <s v="1110 Accounts Receivable (A/R) - USD"/>
    <n v="14941.43"/>
    <n v="35161.89"/>
  </r>
  <r>
    <x v="44"/>
    <d v="2022-06-29T00:00:00"/>
    <s v="Invoice"/>
    <n v="1014"/>
    <s v="No"/>
    <s v="The Stagwell Group (USD)"/>
    <s v="Business Advanced Package (250k Reach)_x000a_Channels Included:_x000a_Facebook_x000a_Instagram_x000a_Twitter_x000a_Forums_x000a_LinkedIn_x000a_Discord_x000a_Twitch_x000a_TikTok_x000a_Reddit_x000a_YouTube_x000a_Forums_x000a__x000a_Note: - Purchased campaigns can be executed at anytime, but expire at 6 months"/>
    <s v="1110 Accounts Receivable (A/R) - USD"/>
    <n v="15388.79"/>
    <n v="50550.68"/>
  </r>
  <r>
    <x v="44"/>
    <d v="2022-07-02T00:00:00"/>
    <s v="Invoice"/>
    <n v="1013"/>
    <s v="No"/>
    <s v="Grove Corporate Services Ltd."/>
    <s v="Business Advanced Package (250k Reach)_x000a_Re: Graycliff_x000a_Channels Included:_x000a_Facebook_x000a_Instagram_x000a_Twitter_x000a_LinkedIn_x000a_Discord_x000a_Telegram_x000a_Twitch_x000a_TikTok_x000a_Reddit_x000a_YouTube_x000a_Forums"/>
    <s v="1100 Accounts Receivables"/>
    <n v="3150"/>
    <n v="53700.68"/>
  </r>
  <r>
    <x v="44"/>
    <d v="2022-07-04T00:00:00"/>
    <s v="Invoice"/>
    <n v="1012"/>
    <s v="No"/>
    <s v="Regencell Bioscience Holdings Ltd (USD)"/>
    <s v="Business Starter Esssential 3 Month Package (100k Reach)_x000a_Re:_x000a_Channels Included:_x000a_Facebook_x000a_Instagram_x000a_Twitter_x000a_LinkedIn_x000a_Discord_x000a_Telegram_x000a_Twitch_x000a_TikTok_x000a_Reddit_x000a_YouTube_x000a__x000a_Note: 1. Purchased campaigns can be executed at any time, but expire at 6 months"/>
    <s v="1110 Accounts Receivable (A/R) - USD"/>
    <n v="15036.66"/>
    <n v="68737.34"/>
  </r>
  <r>
    <x v="44"/>
    <d v="2022-07-12T00:00:00"/>
    <s v="Invoice"/>
    <n v="1015"/>
    <s v="No"/>
    <s v="Theralase Technologies Inc"/>
    <s v="Business Advanced Package (250k Reach)_x000a_Re: Theralase_x000a_Channels Included:_x000a_Facebook_x000a_Instagram_x000a_Twitter_x000a_LinkedIn_x000a_Discord_x000a_Telegram_x000a_Twitch_x000a_TikTok_x000a_Reddit_x000a_YouTube_x000a_Forums_x000a__x000a_Note: - Purchased campaigns can be executed at any time, but expire at 6 months."/>
    <s v="1100 Accounts Receivables"/>
    <n v="6300"/>
    <n v="75037.34"/>
  </r>
  <r>
    <x v="44"/>
    <d v="2022-08-02T00:00:00"/>
    <s v="Invoice"/>
    <n v="1017"/>
    <s v="No"/>
    <s v="EXT Digital Inc. (USD)"/>
    <s v="Business Advanced Package (250k Reach)_x000a_Re: Asbury Investor Relations"/>
    <s v="1110 Accounts Receivable (A/R) - USD"/>
    <n v="10790.5"/>
    <n v="85827.839999999997"/>
  </r>
  <r>
    <x v="44"/>
    <d v="2022-08-08T00:00:00"/>
    <s v="Invoice"/>
    <n v="1019"/>
    <s v="No"/>
    <s v="Gambling Group (USD)"/>
    <s v="Business Advanced 3-Month Package (250k followers)_x000a_Re: _x000a_Channels Included:_x000a_Facebook_x000a_Instagram_x000a_Twitter_x000a_LinkedIn_x000a_Discord_x000a_Telegram_x000a_Twitch_x000a_TikTok_x000a_Reddit _x000a_YouTube_x000a__x000a_Note 1. Purchased campaigns can be executed at any time, but expire at 2 months"/>
    <s v="1110 Accounts Receivable (A/R) - USD"/>
    <n v="9623.4599999999991"/>
    <n v="95451.3"/>
  </r>
  <r>
    <x v="44"/>
    <d v="2022-08-15T00:00:00"/>
    <s v="Invoice"/>
    <n v="1018"/>
    <s v="No"/>
    <s v="Edison Group (GBP)"/>
    <s v="Business Advanced Package (250k Followers)_x000a_Channels Included:_x000a_Fecebook_x000a_Instagram_x000a_Twitter_x000a_LinkedIn_x000a_Discord_x000a_Telegram_x000a_Twitch_x000a_TikTok_x000a_Reddit_x000a_YouTube_x000a__x000a_Note: - Purchased campaings can be executed at anytime, but expire at 2 months"/>
    <s v="1113 Accounts Receivable (A/R) - GBP"/>
    <n v="7727.84"/>
    <n v="103179.14"/>
  </r>
  <r>
    <x v="44"/>
    <d v="2022-08-25T00:00:00"/>
    <s v="Invoice"/>
    <n v="1020"/>
    <s v="No"/>
    <s v="TiiCKER (USD)"/>
    <s v="Business Advanced Package (250k Reach)_x000a__x000a_Channels Included:_x000a_Facebook_x000a_Instagram_x000a_Twitter_x000a_LinkedIn_x000a_Discord_x000a_Telegram_x000a_Twitch_x000a_TikTok_x000a_Reddit_x000a_YouTube"/>
    <s v="1110 Accounts Receivable (A/R) - USD"/>
    <n v="7558.83"/>
    <n v="110737.97"/>
  </r>
  <r>
    <x v="44"/>
    <d v="2022-09-02T00:00:00"/>
    <s v="Invoice"/>
    <n v="1016"/>
    <s v="No"/>
    <s v="EXT Digital Inc. (USD)"/>
    <s v="Cost Sharing 1st Campaign to 500k Followers"/>
    <s v="1110 Accounts Receivable (A/R) - USD"/>
    <n v="1262.83"/>
    <n v="112000.8"/>
  </r>
  <r>
    <x v="44"/>
    <d v="2022-09-02T00:00:00"/>
    <s v="Invoice"/>
    <n v="1016"/>
    <s v="No"/>
    <s v="EXT Digital Inc. (USD)"/>
    <s v="Business Advanced Package 250k Followers"/>
    <s v="1110 Accounts Receivable (A/R) - USD"/>
    <n v="5041.2"/>
    <n v="117042"/>
  </r>
  <r>
    <x v="44"/>
    <d v="2022-09-02T00:00:00"/>
    <s v="Invoice"/>
    <n v="1016"/>
    <s v="No"/>
    <s v="EXT Digital Inc. (USD)"/>
    <s v="Business Advanced Package 500k Followers_x000a_Re: SMX"/>
    <s v="1110 Accounts Receivable (A/R) - USD"/>
    <n v="2520.6"/>
    <n v="119562.6"/>
  </r>
  <r>
    <x v="44"/>
    <d v="2022-09-09T00:00:00"/>
    <s v="Invoice"/>
    <n v="1021"/>
    <s v="No"/>
    <s v="INVRS"/>
    <s v="Business Advance Package (3 Campaigns 250k Reach)_x000a__x000a_Channels Included:_x000a_Facebook_x000a_Instagram_x000a_Twitter_x000a_LinkedIn_x000a_Discord_x000a_Telegram_x000a_Twitch_x000a_TikTok_x000a_Reddit_x000a_YouTube"/>
    <s v="1100 Accounts Receivables"/>
    <n v="8234"/>
    <n v="127796.6"/>
  </r>
  <r>
    <x v="44"/>
    <d v="2022-09-13T00:00:00"/>
    <s v="Invoice"/>
    <n v="1022"/>
    <s v="No"/>
    <s v="Xos Trucks (USD)"/>
    <s v="Business Essential 3-Campaign Package (100k Followers)_x000a__x000a_Channels Included:_x000a_Facebook_x000a_Instagram_x000a_Twitter_x000a_LinkedIn_x000a_Discord_x000a_TikTok_x000a_Reddit_x000a_YouTube_x000a__x000a_Note 1. Purchased campaigns can be executed at any time, but expire at 2 months."/>
    <s v="1110 Accounts Receivable (A/R) - USD"/>
    <n v="3291.84"/>
    <n v="131088.44"/>
  </r>
  <r>
    <x v="44"/>
    <d v="2022-09-16T00:00:00"/>
    <s v="Invoice"/>
    <n v="1023"/>
    <s v="No"/>
    <s v="Canaquest"/>
    <s v="Business Advance Package (3 Campaings 250k Reach)_x000a__x000a_Note 1. Purchased campaigns can be executed at any time, but expire at 2 months."/>
    <s v="1100 Accounts Receivables"/>
    <n v="8234"/>
    <n v="139322.44"/>
  </r>
  <r>
    <x v="44"/>
    <d v="2022-09-21T00:00:00"/>
    <s v="Invoice"/>
    <n v="1024"/>
    <s v="No"/>
    <s v="EXT Digital Inc. (USD)"/>
    <s v="Business Advanced Package (250k Reach)_x000a_Re: NEO (CIBC)"/>
    <s v="1110 Accounts Receivable (A/R) - USD"/>
    <n v="13394.32"/>
    <n v="152716.76"/>
  </r>
  <r>
    <x v="44"/>
    <d v="2022-09-22T00:00:00"/>
    <s v="Invoice"/>
    <n v="1025"/>
    <s v="No"/>
    <s v="Lumos Pharma (USD)"/>
    <s v="Business Advance Package (6 Campaigns 250k Reach)_x000a__x000a_Channels Included:_x000a_Facebook_x000a_Instagram_x000a_Twitter_x000a_LinkedIn_x000a_Discord_x000a_TikTok_x000a_Reddit_x000a_YouTube_x000a__x000a_Note 1. Purchased campaigns can be executed at any time, but expire at 4 months"/>
    <s v="1110 Accounts Receivable (A/R) - USD"/>
    <n v="16138.64"/>
    <n v="168855.4"/>
  </r>
  <r>
    <x v="44"/>
    <d v="2022-09-30T00:00:00"/>
    <s v="Journal Entry"/>
    <n v="1344"/>
    <s v="No"/>
    <m/>
    <s v="To record unbilled AR per Walter Buzelli's instruction for Q2 2023"/>
    <s v="-Split-"/>
    <n v="12405"/>
    <n v="181260.4"/>
  </r>
  <r>
    <x v="44"/>
    <d v="2022-09-30T00:00:00"/>
    <s v="Journal Entry"/>
    <n v="1345"/>
    <s v="No"/>
    <m/>
    <s v="To record deferred revenue per Walter Buzelli's instruction for Q2 2023"/>
    <s v="-Split-"/>
    <n v="-99872"/>
    <n v="81388.399999999994"/>
  </r>
  <r>
    <x v="44"/>
    <d v="2022-09-30T00:00:00"/>
    <s v="Invoice"/>
    <n v="1026"/>
    <s v="No"/>
    <s v="Unite Communications"/>
    <s v="Business Advanced Package (75k Impressions)_x000a_Channels Included:_x000a_Facebook_x000a_Instagram_x000a_Twitter_x000a_Linkedin_x000a_Telegram_x000a_Twitch_x000a_Tiktok_x000a_Reddit_x000a_Youtube_x000a__x000a_Note 1. Purchased campaings can be executed at any time, but expire in 2 months."/>
    <s v="1100 Accounts Receivables"/>
    <n v="8234"/>
    <n v="89622.399999999994"/>
  </r>
  <r>
    <x v="44"/>
    <d v="2022-10-01T00:00:00"/>
    <s v="Journal Entry"/>
    <n v="1378"/>
    <s v="No"/>
    <m/>
    <s v="To reclass EXT Digital Inc. (CAD) Inv# 1017A (Business Advanced Package (250K Reach)_x000a_Re: Asbury Investor Relations) to Deferred revenue"/>
    <s v="-Split-"/>
    <n v="-12474.99"/>
    <n v="77147.41"/>
  </r>
  <r>
    <x v="44"/>
    <d v="2022-10-01T00:00:00"/>
    <s v="Invoice"/>
    <s v="1017A"/>
    <s v="No"/>
    <s v="EXT Digital Inc. (CAD)"/>
    <s v="Business Advanced Package (250k Reach)_x000a_Re: Asbury Investor Relations"/>
    <s v="1100 Accounts Receivables"/>
    <n v="12474.99"/>
    <n v="89622.399999999994"/>
  </r>
  <r>
    <x v="44"/>
    <d v="2022-10-01T00:00:00"/>
    <s v="Journal Entry"/>
    <n v="1358"/>
    <s v="No"/>
    <m/>
    <s v="Reverse EXT Digital (USD) - Inv# 1017"/>
    <s v="-Split-"/>
    <n v="-10790.5"/>
    <n v="78831.899999999994"/>
  </r>
  <r>
    <x v="44"/>
    <d v="2022-10-11T00:00:00"/>
    <s v="Invoice"/>
    <n v="1028"/>
    <s v="No"/>
    <s v="Mastermind, Inc (USD)"/>
    <s v="Business Advance Package (3 Campaigns 250k Reach)_x000a_Channels Included:_x000a_Facebook_x000a_Instagram_x000a_Twitter_x000a_LinkedIn_x000a_Telegram_x000a_Discord_x000a_TikTok_x000a_Reddit_x000a_YouTube_x000a__x000a_Note: 1. Purchased campaigns can be executed at any time, but expire at 2 months."/>
    <s v="1110 Accounts Receivable (A/R) - USD"/>
    <n v="8587.92"/>
    <n v="87419.82"/>
  </r>
  <r>
    <x v="44"/>
    <d v="2022-10-11T00:00:00"/>
    <s v="Journal Entry"/>
    <n v="1380"/>
    <s v="No"/>
    <m/>
    <s v="To reclass Mastermind, Inc (USD) Inv# 1028 to Deferred revenue"/>
    <s v="-Split-"/>
    <n v="-8587.92"/>
    <n v="78831.899999999994"/>
  </r>
  <r>
    <x v="44"/>
    <d v="2022-10-27T00:00:00"/>
    <s v="Journal Entry"/>
    <n v="1381"/>
    <s v="No"/>
    <m/>
    <s v="To reclass PureCycle Technologies Inc (USD) Inv# 1029 to Deferred Revenue"/>
    <s v="-Split-"/>
    <n v="-15468.35"/>
    <n v="63363.55"/>
  </r>
  <r>
    <x v="44"/>
    <d v="2022-10-27T00:00:00"/>
    <s v="Invoice"/>
    <n v="1029"/>
    <s v="No"/>
    <s v="PureCycle Technologies Inc (USD)"/>
    <s v="Business Advance Package (6 Campaigns 250k Reach)_x000a__x000a_Channels Included:_x000a_Facebook_x000a_Instagram_x000a_Twitter_x000a_LinkedIn_x000a_Discord_x000a_TikTok_x000a_Reddit_x000a_YouTube_x000a_Telegram_x000a__x000a_Note: 1. Purchased campaigns can be executed at any time, but expire at 4 months."/>
    <s v="1110 Accounts Receivable (A/R) - USD"/>
    <n v="15468.35"/>
    <n v="78831.899999999994"/>
  </r>
  <r>
    <x v="44"/>
    <d v="2022-10-28T00:00:00"/>
    <s v="Journal Entry"/>
    <n v="1382"/>
    <s v="No"/>
    <m/>
    <s v="To reclass Dyadic International Inc (USD) Inv# 1031 to Deferred Revenue Account"/>
    <s v="-Split-"/>
    <n v="-7737.86"/>
    <n v="71094.039999999994"/>
  </r>
  <r>
    <x v="44"/>
    <d v="2022-10-28T00:00:00"/>
    <s v="Journal Entry"/>
    <n v="1383"/>
    <s v="No"/>
    <m/>
    <s v="To reclass Teco 2030 (USD) Inv# 1030 to Deferred Revenue Account"/>
    <s v="-Split-"/>
    <n v="-4728.93"/>
    <n v="66365.11"/>
  </r>
  <r>
    <x v="44"/>
    <d v="2022-10-28T00:00:00"/>
    <s v="Invoice"/>
    <n v="1030"/>
    <s v="No"/>
    <s v="Teco 2030 (USD)"/>
    <s v="Business Essential Package (3 Campaigns 100k Reach)_x000a__x000a_Channels Included:_x000a_Facebook_x000a_Instagram_x000a_Twitter_x000a_LinkedIn_x000a_Discord_x000a_TikTok_x000a_Reddit_x000a_YouTube_x000a__x000a_Note: 1. Purchased campaigns can be executed at any time, but expire at 2 months."/>
    <s v="1110 Accounts Receivable (A/R) - USD"/>
    <n v="4728.93"/>
    <n v="71094.039999999994"/>
  </r>
  <r>
    <x v="44"/>
    <d v="2022-10-28T00:00:00"/>
    <s v="Invoice"/>
    <n v="1031"/>
    <s v="No"/>
    <s v="Dyadic International Inc (USD)"/>
    <s v="Business Advance Package (6 Campaigns 250k Reach)_x000a__x000a_Channels Included:_x000a_Facebook_x000a_Instagram_x000a_Twitter_x000a_LinkedIn_x000a_Discord_x000a_TikTok_x000a_Reddit_x000a_YouTube_x000a_Telegram_x000a__x000a_Note: 1. Purchased campaigns can be executed at any time, but expire at 4 months"/>
    <s v="1110 Accounts Receivable (A/R) - USD"/>
    <n v="7737.86"/>
    <n v="78831.899999999994"/>
  </r>
  <r>
    <x v="44"/>
    <d v="2022-10-31T00:00:00"/>
    <s v="Journal Entry"/>
    <n v="1393"/>
    <s v="No"/>
    <m/>
    <s v="Recognizing sales for the month of Oct 2022"/>
    <s v="-Split-"/>
    <n v="14277"/>
    <n v="93108.9"/>
  </r>
  <r>
    <x v="44"/>
    <d v="2022-11-04T00:00:00"/>
    <s v="Journal Entry"/>
    <n v="1384"/>
    <s v="No"/>
    <m/>
    <s v="To reclass Stackflow Technologies UK Ltd (USD) Inv# 1032 to Deferred Revenue Account"/>
    <s v="-Split-"/>
    <n v="-29633.19"/>
    <n v="63475.71"/>
  </r>
  <r>
    <x v="44"/>
    <d v="2022-11-04T00:00:00"/>
    <s v="Invoice"/>
    <n v="1032"/>
    <s v="No"/>
    <s v="Stackflow Technologies UK Ltd (USD)"/>
    <s v="Business Premier Package (4 Campaigns 100k Impressions)_x000a__x000a_Channels Included:_x000a_Facebook_x000a_Instagram_x000a_Twitter_x000a_LinkedIn_x000a_Discord_x000a_TikTok_x000a_Reddit_x000a_YouTube_x000a__x000a_Note: 1. Purchased campaigns can be executed at any time, but expire at 2 months."/>
    <s v="1110 Accounts Receivable (A/R) - USD"/>
    <n v="29633.19"/>
    <n v="93108.9"/>
  </r>
  <r>
    <x v="44"/>
    <d v="2022-11-30T00:00:00"/>
    <s v="Journal Entry"/>
    <n v="1385"/>
    <s v="No"/>
    <m/>
    <s v="To reclass Winning Media, LLC (USD) Inv# 1034 to Deferred Revenue Acct"/>
    <s v="-Split-"/>
    <n v="-11161.34"/>
    <n v="81947.56"/>
  </r>
  <r>
    <x v="44"/>
    <d v="2022-11-30T00:00:00"/>
    <s v="Journal Entry"/>
    <n v="1386"/>
    <s v="No"/>
    <m/>
    <s v="To reclass Pioneer Valley Credit Union (USD) Inv# 1035 to Deferred Revenue Account"/>
    <s v="-Split-"/>
    <n v="-11051.39"/>
    <n v="70896.17"/>
  </r>
  <r>
    <x v="44"/>
    <d v="2022-11-30T00:00:00"/>
    <s v="Journal Entry"/>
    <n v="1379"/>
    <s v="No"/>
    <m/>
    <s v="To reclass PsyMood Technologies Inc Inv# 1033 (Business Advance Package (3 Campaigns 250k Reach) to Deferred Revenue Account_x000a__x000a_Channels Included:_x000a_Facebook_x000a_Instagram_x000a_Twitter_x000a_LinkedIn_x000a_Discord_x000a_Telegram_x000a_Twitch_x000a_TikTok_x000a_Reddit_x000a_YouTube_x000a__x000a_Note: 1. Purchased campaigns can be executed at any time, but expire at 2 months."/>
    <s v="-Split-"/>
    <n v="-8234"/>
    <n v="62662.17"/>
  </r>
  <r>
    <x v="44"/>
    <d v="2022-11-30T00:00:00"/>
    <s v="Journal Entry"/>
    <n v="1394"/>
    <s v="No"/>
    <m/>
    <s v="Revenue recognition for the month of Nov 2022"/>
    <s v="-Split-"/>
    <n v="18080"/>
    <n v="80742.17"/>
  </r>
  <r>
    <x v="44"/>
    <d v="2022-11-30T00:00:00"/>
    <s v="Invoice"/>
    <n v="1033"/>
    <s v="No"/>
    <s v="PsyMood Technologies Inc"/>
    <s v="Business Advance Package (3 Campaigns 250k Reach)_x000a__x000a_Channels Included:_x000a_Facebook_x000a_Instagram_x000a_Twitter_x000a_LinkedIn_x000a_Discord_x000a_Telegram_x000a_Twitch_x000a_TikTok_x000a_Reddit_x000a_YouTube_x000a__x000a_Note: 1. Purchased campaigns can be executed at any time, but expire at 2 months."/>
    <s v="1100 Accounts Receivables"/>
    <n v="8234"/>
    <n v="88976.17"/>
  </r>
  <r>
    <x v="44"/>
    <d v="2022-11-30T00:00:00"/>
    <s v="Invoice"/>
    <n v="1034"/>
    <s v="No"/>
    <s v="Winning Media, LLC (USD)"/>
    <s v="Advance Business Package (3 Campaigns 250k Reach)_x000a__x000a_Channels Included:_x000a_Facebook_x000a_Instagram_x000a_Twitter_x000a_LinkedIn_x000a_Discord_x000a_TikTok_x000a_Reddit_x000a_YouTube_x000a__x000a_Note: 1. Purchased campaigns can be executed at any time, but expire at 2 months."/>
    <s v="1110 Accounts Receivable (A/R) - USD"/>
    <n v="11161.34"/>
    <n v="100137.51"/>
  </r>
  <r>
    <x v="44"/>
    <d v="2022-11-30T00:00:00"/>
    <s v="Invoice"/>
    <n v="1035"/>
    <s v="No"/>
    <s v="Pioneer Valley Credit Union (USD)"/>
    <s v="Advance Business Package (3 Campaigns 250k Reach)_x000a__x000a_Channels Included:_x000a_Facebook_x000a_Instagram_x000a_Twitter_x000a_Discord_x000a_TikTok_x000a_Reddit_x000a_YouTube_x000a__x000a_Note: 1. Purchased campaigns can be executed at any time, but expire at 2 months."/>
    <s v="1110 Accounts Receivable (A/R) - USD"/>
    <n v="11051.39"/>
    <n v="111188.9"/>
  </r>
  <r>
    <x v="44"/>
    <d v="2022-12-31T00:00:00"/>
    <s v="Journal Entry"/>
    <n v="1414"/>
    <s v="No"/>
    <m/>
    <s v="To adjust unbilled receivables to balance of $5,988 (EXT-D Heart Beam Inv# 1027)"/>
    <s v="-Split-"/>
    <n v="-6417"/>
    <n v="104771.9"/>
  </r>
  <r>
    <x v="44"/>
    <d v="2022-12-31T00:00:00"/>
    <s v="Journal Entry"/>
    <n v="1395"/>
    <s v="No"/>
    <m/>
    <s v="Revenue recognition for the month of Dec 2022"/>
    <s v="-Split-"/>
    <n v="43417"/>
    <n v="148188.9"/>
  </r>
  <r>
    <x v="44"/>
    <d v="2023-01-09T00:00:00"/>
    <s v="Invoice"/>
    <n v="1027"/>
    <s v="No"/>
    <s v="EXT Digital Inc. (CAD)"/>
    <s v="Business Advanced Package (250k Followers)_x000a_Re: HeartBeam_x000a_Channels Included:_x000a_Facebook_x000a_Instagram_x000a_Twitter_x000a_LinkedIn"/>
    <s v="1100 Accounts Receivables"/>
    <n v="7485"/>
    <n v="155673.9"/>
  </r>
  <r>
    <x v="44"/>
    <d v="2023-01-09T00:00:00"/>
    <s v="Journal Entry"/>
    <n v="1415"/>
    <s v="No"/>
    <m/>
    <s v="To adjust unbilled receivables to balance of $5,988 as EXT-D Heart Beam Inv# 1027 was issued"/>
    <s v="-Split-"/>
    <n v="-5988"/>
    <n v="149685.9"/>
  </r>
  <r>
    <x v="44"/>
    <d v="2023-03-31T00:00:00"/>
    <s v="Journal Entry"/>
    <n v="1483"/>
    <s v="No"/>
    <m/>
    <s v="FY 2023 YE Adjusting entries from Taif"/>
    <s v="-Split-"/>
    <n v="156977.1"/>
    <n v="306663"/>
  </r>
  <r>
    <x v="45"/>
    <d v="2022-06-07T00:00:00"/>
    <s v="Invoice"/>
    <n v="1008"/>
    <s v="No"/>
    <s v="EXT Digital Inc. (CAD)"/>
    <s v="Discount @ 20"/>
    <s v="1100 Accounts Receivables"/>
    <n v="-477"/>
    <n v="-477"/>
  </r>
  <r>
    <x v="45"/>
    <d v="2022-06-17T00:00:00"/>
    <s v="Invoice"/>
    <n v="1011"/>
    <s v="No"/>
    <s v="Arnold Street Media"/>
    <s v="Discounts 15%"/>
    <s v="1100 Accounts Receivables"/>
    <n v="-945"/>
    <n v="-1422"/>
  </r>
  <r>
    <x v="45"/>
    <d v="2022-06-27T00:00:00"/>
    <s v="Invoice"/>
    <n v="1007"/>
    <s v="No"/>
    <s v="Irwin Naturals"/>
    <s v="Discount @ 21.8%"/>
    <s v="1110 Accounts Receivable (A/R) - USD"/>
    <n v="-3263.76"/>
    <n v="-4685.76"/>
  </r>
  <r>
    <x v="45"/>
    <d v="2022-08-02T00:00:00"/>
    <s v="Invoice"/>
    <n v="1017"/>
    <s v="No"/>
    <s v="EXT Digital Inc. (USD)"/>
    <s v="Discount @ 23.9%"/>
    <s v="1110 Accounts Receivable (A/R) - USD"/>
    <n v="-6889.72"/>
    <n v="-11575.48"/>
  </r>
  <r>
    <x v="45"/>
    <d v="2022-08-15T00:00:00"/>
    <s v="Invoice"/>
    <n v="1018"/>
    <s v="No"/>
    <s v="Edison Group (GBP)"/>
    <s v="Discount 30%"/>
    <s v="1113 Accounts Receivable (A/R) - GBP"/>
    <n v="-2318.35"/>
    <n v="-13893.83"/>
  </r>
  <r>
    <x v="45"/>
    <d v="2022-08-25T00:00:00"/>
    <s v="Invoice"/>
    <n v="1020"/>
    <s v="No"/>
    <s v="TiiCKER (USD)"/>
    <s v="Discount @ 15%_x000a__x000a_Note: Purchased campaigns can be executed at anytime, but expire in 2 months."/>
    <s v="1110 Accounts Receivable (A/R) - USD"/>
    <n v="-1133.82"/>
    <n v="-15027.65"/>
  </r>
  <r>
    <x v="45"/>
    <d v="2022-09-02T00:00:00"/>
    <s v="Invoice"/>
    <n v="1016"/>
    <s v="No"/>
    <s v="EXT Digital Inc. (USD)"/>
    <s v="Discount @ 20%"/>
    <s v="1110 Accounts Receivable (A/R) - USD"/>
    <n v="-1764.93"/>
    <n v="-16792.580000000002"/>
  </r>
  <r>
    <x v="45"/>
    <d v="2022-09-09T00:00:00"/>
    <s v="Invoice"/>
    <n v="1021"/>
    <s v="No"/>
    <s v="INVRS"/>
    <s v="Discount 40%"/>
    <s v="1100 Accounts Receivables"/>
    <n v="-3293.9"/>
    <n v="-20086.48"/>
  </r>
  <r>
    <x v="45"/>
    <d v="2022-09-21T00:00:00"/>
    <s v="Invoice"/>
    <n v="1024"/>
    <s v="No"/>
    <s v="EXT Digital Inc. (USD)"/>
    <s v="Xemoto Cost Sharing - 50%_x000a__x000a__x000a_Note: Purchased campaings can be executed at any time, but expire at 4 months."/>
    <s v="1110 Accounts Receivable (A/R) - USD"/>
    <n v="-6697.16"/>
    <n v="-26783.64"/>
  </r>
  <r>
    <x v="45"/>
    <d v="2022-09-30T00:00:00"/>
    <s v="Journal Entry"/>
    <n v="1345"/>
    <s v="No"/>
    <m/>
    <s v="To record deferred revenue per Walter Buzelli's instruction for Q2 2023"/>
    <s v="-Split-"/>
    <n v="13785"/>
    <n v="-12998.64"/>
  </r>
  <r>
    <x v="45"/>
    <d v="2022-09-30T00:00:00"/>
    <s v="Invoice"/>
    <n v="1026"/>
    <s v="No"/>
    <s v="Unite Communications"/>
    <s v="Discount @ 16.20%"/>
    <s v="1100 Accounts Receivables"/>
    <n v="-1334"/>
    <n v="-14332.64"/>
  </r>
  <r>
    <x v="45"/>
    <d v="2022-10-01T00:00:00"/>
    <s v="Journal Entry"/>
    <n v="1378"/>
    <s v="No"/>
    <m/>
    <s v="To reclass EXT Digital Inc. (CAD) Inv# 1017A (Business Advanced Package (250K Reach)_x000a_Re: Asbury Investor Relations) to Deferred revenue"/>
    <s v="-Split-"/>
    <n v="8686.91"/>
    <n v="-5645.73"/>
  </r>
  <r>
    <x v="45"/>
    <d v="2022-10-01T00:00:00"/>
    <s v="Journal Entry"/>
    <n v="1358"/>
    <s v="No"/>
    <m/>
    <s v="Reverse EXT Digital (USD) - Inv# 1017"/>
    <s v="-Split-"/>
    <n v="6889.72"/>
    <n v="1243.99"/>
  </r>
  <r>
    <x v="45"/>
    <d v="2022-10-01T00:00:00"/>
    <s v="Invoice"/>
    <s v="1017A"/>
    <s v="No"/>
    <s v="EXT Digital Inc. (CAD)"/>
    <s v="2 Campaigns no charge"/>
    <s v="1100 Accounts Receivables"/>
    <n v="-4990"/>
    <n v="-3746.01"/>
  </r>
  <r>
    <x v="45"/>
    <d v="2022-10-01T00:00:00"/>
    <s v="Invoice"/>
    <s v="1017A"/>
    <s v="No"/>
    <s v="EXT Digital Inc. (CAD)"/>
    <s v="Discount @ 23.9%"/>
    <s v="1100 Accounts Receivables"/>
    <n v="-1788.91"/>
    <n v="-5534.92"/>
  </r>
  <r>
    <x v="45"/>
    <d v="2022-10-01T00:00:00"/>
    <s v="Invoice"/>
    <s v="1017A"/>
    <s v="No"/>
    <s v="EXT Digital Inc. (CAD)"/>
    <s v="Paid on account"/>
    <s v="1100 Accounts Receivables"/>
    <n v="-1908"/>
    <n v="-7442.92"/>
  </r>
  <r>
    <x v="45"/>
    <d v="2022-11-04T00:00:00"/>
    <s v="Journal Entry"/>
    <n v="1384"/>
    <s v="No"/>
    <m/>
    <s v="To reclass Stackflow Technologies UK Ltd (USD) Inv# 1032 to Deferred Revenue Account"/>
    <s v="-Split-"/>
    <n v="5926.91"/>
    <n v="-1516.01"/>
  </r>
  <r>
    <x v="45"/>
    <d v="2022-11-04T00:00:00"/>
    <s v="Invoice"/>
    <n v="1032"/>
    <s v="No"/>
    <s v="Stackflow Technologies UK Ltd (USD)"/>
    <s v="Discount 20%"/>
    <s v="1110 Accounts Receivable (A/R) - USD"/>
    <n v="-5926.91"/>
    <n v="-7442.92"/>
  </r>
  <r>
    <x v="45"/>
    <d v="2022-11-30T00:00:00"/>
    <s v="Journal Entry"/>
    <n v="1385"/>
    <s v="No"/>
    <m/>
    <s v="To reclass Winning Media, LLC (USD) Inv# 1034 to Deferred Revenue Acct"/>
    <s v="-Split-"/>
    <n v="1672.71"/>
    <n v="-5770.21"/>
  </r>
  <r>
    <x v="45"/>
    <d v="2022-11-30T00:00:00"/>
    <s v="Invoice"/>
    <n v="1034"/>
    <s v="No"/>
    <s v="Winning Media, LLC (USD)"/>
    <s v="Discount 15%"/>
    <s v="1110 Accounts Receivable (A/R) - USD"/>
    <n v="-1672.71"/>
    <n v="-7442.92"/>
  </r>
  <r>
    <x v="45"/>
    <d v="2022-11-30T00:00:00"/>
    <s v="Journal Entry"/>
    <n v="1379"/>
    <s v="No"/>
    <m/>
    <s v="To reclass PsyMood Technologies Inc Inv# 1033 (Business Advance Package (3 Campaigns 250k Reach) ~ Discount to Deferred Revenue account"/>
    <s v="-Split-"/>
    <n v="2234"/>
    <n v="-5208.92"/>
  </r>
  <r>
    <x v="45"/>
    <d v="2022-11-30T00:00:00"/>
    <s v="Invoice"/>
    <n v="1033"/>
    <s v="No"/>
    <s v="PsyMood Technologies Inc"/>
    <s v="Discount"/>
    <s v="1100 Accounts Receivables"/>
    <n v="-2234"/>
    <n v="-7442.92"/>
  </r>
  <r>
    <x v="45"/>
    <d v="2023-01-09T00:00:00"/>
    <s v="Invoice"/>
    <n v="1027"/>
    <s v="No"/>
    <s v="EXT Digital Inc. (CAD)"/>
    <s v="Discount 20%"/>
    <s v="1100 Accounts Receivables"/>
    <n v="-1497"/>
    <n v="-8939.92"/>
  </r>
  <r>
    <x v="45"/>
    <d v="2023-03-31T00:00:00"/>
    <s v="Journal Entry"/>
    <n v="1483"/>
    <s v="No"/>
    <m/>
    <s v="FY 2023 YE Adjusting entries from Taif"/>
    <s v="-Split-"/>
    <n v="8939.92"/>
    <n v="0"/>
  </r>
  <r>
    <x v="46"/>
    <d v="2022-08-31T00:00:00"/>
    <s v="Expense"/>
    <s v="Direct"/>
    <s v="No"/>
    <m/>
    <s v="PAYPAL MSP per email instruction from Walter"/>
    <s v="1000 Bank - TD 5590128"/>
    <n v="2406.8000000000002"/>
    <n v="2406.8000000000002"/>
  </r>
  <r>
    <x v="46"/>
    <d v="2022-10-01T00:00:00"/>
    <s v="Journal Entry"/>
    <n v="1366"/>
    <s v="No"/>
    <m/>
    <s v="To reclass expenses to Bank charges account"/>
    <s v="-Split-"/>
    <n v="-2406.8000000000002"/>
    <n v="0"/>
  </r>
  <r>
    <x v="47"/>
    <d v="2022-06-23T00:00:00"/>
    <s v="Deposit"/>
    <m/>
    <s v="No"/>
    <m/>
    <s v="Stripe Fee"/>
    <s v="1000 Bank - TD 5590128"/>
    <n v="2.59"/>
    <n v="2.59"/>
  </r>
  <r>
    <x v="47"/>
    <d v="2022-06-23T00:00:00"/>
    <s v="Deposit"/>
    <m/>
    <s v="No"/>
    <m/>
    <s v="Stripe Payments Account May 01 to June 17, 2022"/>
    <s v="1000 Bank - TD 5590128"/>
    <n v="-6.98"/>
    <n v="-4.3899999999999997"/>
  </r>
  <r>
    <x v="47"/>
    <d v="2022-06-23T00:00:00"/>
    <s v="Deposit"/>
    <m/>
    <s v="No"/>
    <m/>
    <s v="Stripe Payout USD $60.19 @ 1.2982"/>
    <s v="1040 Bank – TD 7440864 (USD)"/>
    <n v="-78.14"/>
    <n v="-82.53"/>
  </r>
  <r>
    <x v="47"/>
    <d v="2022-06-23T00:00:00"/>
    <s v="Deposit"/>
    <m/>
    <s v="No"/>
    <m/>
    <s v="Additional charge"/>
    <s v="1000 Bank - TD 5590128"/>
    <n v="30.27"/>
    <n v="-52.26"/>
  </r>
  <r>
    <x v="47"/>
    <d v="2022-06-23T00:00:00"/>
    <s v="Deposit"/>
    <m/>
    <s v="No"/>
    <m/>
    <s v="Stripe Fee"/>
    <s v="1000 Bank - TD 5590128"/>
    <n v="175.78"/>
    <n v="123.52"/>
  </r>
  <r>
    <x v="47"/>
    <d v="2022-06-27T00:00:00"/>
    <s v="Deposit"/>
    <m/>
    <s v="No"/>
    <m/>
    <s v="Stripe Payout USD $0.67 @ 1.2887"/>
    <s v="1040 Bank – TD 7440864 (USD)"/>
    <n v="-0.86"/>
    <n v="122.66"/>
  </r>
  <r>
    <x v="47"/>
    <d v="2022-06-28T00:00:00"/>
    <s v="Deposit"/>
    <m/>
    <s v="No"/>
    <m/>
    <s v="Stripe Payout USD $0.49 @ 1.2864"/>
    <s v="1040 Bank – TD 7440864 (USD)"/>
    <n v="-0.63"/>
    <n v="122.03"/>
  </r>
  <r>
    <x v="47"/>
    <d v="2022-06-28T00:00:00"/>
    <s v="Deposit"/>
    <m/>
    <s v="No"/>
    <m/>
    <m/>
    <s v="1000 Bank - TD 5590128"/>
    <n v="73.61"/>
    <n v="195.64"/>
  </r>
  <r>
    <x v="47"/>
    <d v="2022-06-30T00:00:00"/>
    <s v="Deposit"/>
    <m/>
    <s v="No"/>
    <m/>
    <s v="Stripe MSP - Internal test"/>
    <s v="1000 Bank - TD 5590128"/>
    <n v="-0.35"/>
    <n v="195.29"/>
  </r>
  <r>
    <x v="47"/>
    <d v="2022-07-04T00:00:00"/>
    <s v="Deposit"/>
    <m/>
    <s v="No"/>
    <m/>
    <s v="Stripe Payout USD $0.42 @ 1.2867"/>
    <s v="1040 Bank – TD 7440864 (USD)"/>
    <n v="-0.54"/>
    <n v="194.75"/>
  </r>
  <r>
    <x v="47"/>
    <d v="2022-07-05T00:00:00"/>
    <s v="Deposit"/>
    <m/>
    <s v="No"/>
    <m/>
    <s v="Stripe MSP - Internal Test @ 1.3038"/>
    <s v="1040 Bank – TD 7440864 (USD)"/>
    <n v="-1.5"/>
    <n v="193.25"/>
  </r>
  <r>
    <x v="47"/>
    <d v="2022-07-05T00:00:00"/>
    <s v="Deposit"/>
    <m/>
    <s v="No"/>
    <m/>
    <s v="Stripe MSP - Internal test"/>
    <s v="1000 Bank - TD 5590128"/>
    <n v="-1.34"/>
    <n v="191.91"/>
  </r>
  <r>
    <x v="47"/>
    <d v="2022-07-06T00:00:00"/>
    <s v="Deposit"/>
    <m/>
    <s v="No"/>
    <m/>
    <s v="Stripe MSP - Internal test"/>
    <s v="1000 Bank - TD 5590128"/>
    <n v="-0.35"/>
    <n v="191.56"/>
  </r>
  <r>
    <x v="47"/>
    <d v="2022-07-07T00:00:00"/>
    <s v="Deposit"/>
    <m/>
    <s v="No"/>
    <m/>
    <s v="Stripe Fee - USD $409.39 @ 1.2986"/>
    <s v="1040 Bank – TD 7440864 (USD)"/>
    <n v="531.63"/>
    <n v="723.19"/>
  </r>
  <r>
    <x v="47"/>
    <d v="2022-07-07T00:00:00"/>
    <s v="Deposit"/>
    <m/>
    <s v="No"/>
    <m/>
    <s v="Stripe MSP - Internal test"/>
    <s v="1000 Bank - TD 5590128"/>
    <n v="-0.53"/>
    <n v="722.66"/>
  </r>
  <r>
    <x v="47"/>
    <d v="2022-07-13T00:00:00"/>
    <s v="Deposit"/>
    <m/>
    <s v="No"/>
    <m/>
    <s v="Stripe MSP - Internal test"/>
    <s v="1000 Bank - TD 5590128"/>
    <n v="-0.53"/>
    <n v="722.13"/>
  </r>
  <r>
    <x v="47"/>
    <d v="2022-07-18T00:00:00"/>
    <s v="Deposit"/>
    <m/>
    <s v="No"/>
    <m/>
    <s v="Stripe MSP - Internal test"/>
    <s v="1000 Bank - TD 5590128"/>
    <n v="-0.35"/>
    <n v="721.78"/>
  </r>
  <r>
    <x v="47"/>
    <d v="2022-07-18T00:00:00"/>
    <s v="Deposit"/>
    <m/>
    <s v="No"/>
    <m/>
    <s v="Stripe MSP - Internal Test @ 1.2948"/>
    <s v="1040 Bank – TD 7440864 (USD)"/>
    <n v="-1.0900000000000001"/>
    <n v="720.69"/>
  </r>
  <r>
    <x v="47"/>
    <d v="2022-07-19T00:00:00"/>
    <s v="Deposit"/>
    <m/>
    <s v="No"/>
    <m/>
    <s v="Stripe MSP - Internal Test @ 1.2904"/>
    <s v="1040 Bank – TD 7440864 (USD)"/>
    <n v="-0.63"/>
    <n v="720.06"/>
  </r>
  <r>
    <x v="47"/>
    <d v="2022-07-21T00:00:00"/>
    <s v="Deposit"/>
    <m/>
    <s v="No"/>
    <m/>
    <s v="Stripe MSP - Internal Test @ 1.2895"/>
    <s v="1040 Bank – TD 7440864 (USD)"/>
    <n v="-0.63"/>
    <n v="719.43"/>
  </r>
  <r>
    <x v="47"/>
    <d v="2022-07-21T00:00:00"/>
    <s v="Deposit"/>
    <m/>
    <s v="No"/>
    <m/>
    <s v="Stripe MSP - Internal test"/>
    <s v="1000 Bank - TD 5590128"/>
    <n v="-1.83"/>
    <n v="717.6"/>
  </r>
  <r>
    <x v="47"/>
    <d v="2022-07-29T00:00:00"/>
    <s v="Deposit"/>
    <m/>
    <s v="No"/>
    <m/>
    <s v="Stripe MSP - Internal Test @ 1.2824"/>
    <s v="1040 Bank – TD 7440864 (USD)"/>
    <n v="-0.94"/>
    <n v="716.66"/>
  </r>
  <r>
    <x v="47"/>
    <d v="2022-07-29T00:00:00"/>
    <s v="Deposit"/>
    <m/>
    <s v="No"/>
    <m/>
    <s v="Stripe MSP - Internal test"/>
    <s v="1000 Bank - TD 5590128"/>
    <n v="-1.96"/>
    <n v="714.7"/>
  </r>
  <r>
    <x v="47"/>
    <d v="2022-08-02T00:00:00"/>
    <s v="Deposit"/>
    <m/>
    <s v="No"/>
    <m/>
    <s v="Stripe MSP - Internal Test @ 1.2856"/>
    <s v="1040 Bank – TD 7440864 (USD)"/>
    <n v="-0.93"/>
    <n v="713.77"/>
  </r>
  <r>
    <x v="47"/>
    <d v="2022-08-08T00:00:00"/>
    <s v="Deposit"/>
    <m/>
    <s v="No"/>
    <m/>
    <s v="Stripe MSP - Internal test"/>
    <s v="1000 Bank - TD 5590128"/>
    <n v="-0.38"/>
    <n v="713.39"/>
  </r>
  <r>
    <x v="47"/>
    <d v="2022-08-11T00:00:00"/>
    <s v="Deposit"/>
    <m/>
    <s v="No"/>
    <m/>
    <s v="Stripe Fee $262.28 USD @ 1.2753"/>
    <s v="1040 Bank – TD 7440864 (USD)"/>
    <n v="334.5"/>
    <n v="1047.8900000000001"/>
  </r>
  <r>
    <x v="47"/>
    <d v="2022-08-16T00:00:00"/>
    <s v="Deposit"/>
    <m/>
    <s v="No"/>
    <m/>
    <s v="Stripe MSP - Internal test"/>
    <s v="1000 Bank - TD 5590128"/>
    <n v="-1.34"/>
    <n v="1046.55"/>
  </r>
  <r>
    <x v="47"/>
    <d v="2022-08-30T00:00:00"/>
    <s v="Deposit"/>
    <m/>
    <s v="No"/>
    <m/>
    <s v="Stripe MSP - Internal test"/>
    <s v="1000 Bank - TD 5590128"/>
    <n v="-0.71"/>
    <n v="1045.8399999999999"/>
  </r>
  <r>
    <x v="47"/>
    <d v="2022-08-30T00:00:00"/>
    <s v="Deposit"/>
    <m/>
    <s v="No"/>
    <m/>
    <s v="Stripe MSP - Internal Test @ 1.3076"/>
    <s v="1040 Bank – TD 7440864 (USD)"/>
    <n v="-0.51"/>
    <n v="1045.33"/>
  </r>
  <r>
    <x v="47"/>
    <d v="2022-08-31T00:00:00"/>
    <s v="Deposit"/>
    <m/>
    <s v="No"/>
    <m/>
    <s v="Stripe MSP - Internal Test @ 1.3111"/>
    <s v="1040 Bank – TD 7440864 (USD)"/>
    <n v="-4.79"/>
    <n v="1040.54"/>
  </r>
  <r>
    <x v="47"/>
    <d v="2022-08-31T00:00:00"/>
    <s v="Deposit"/>
    <m/>
    <s v="No"/>
    <m/>
    <s v="Stripe MSP - Internal test"/>
    <s v="1000 Bank - TD 5590128"/>
    <n v="-0.73"/>
    <n v="1039.81"/>
  </r>
  <r>
    <x v="47"/>
    <d v="2022-09-02T00:00:00"/>
    <s v="Deposit"/>
    <m/>
    <s v="No"/>
    <m/>
    <s v="Stripe MSP - Internal Test @ 1.3121"/>
    <s v="1040 Bank – TD 7440864 (USD)"/>
    <n v="-2.02"/>
    <n v="1037.79"/>
  </r>
  <r>
    <x v="47"/>
    <d v="2022-09-12T00:00:00"/>
    <s v="Deposit"/>
    <m/>
    <s v="No"/>
    <m/>
    <s v="Stripe MSP - Internal Test @ 1.2980"/>
    <s v="1040 Bank – TD 7440864 (USD)"/>
    <n v="-1.1000000000000001"/>
    <n v="1036.69"/>
  </r>
  <r>
    <x v="47"/>
    <d v="2022-09-13T00:00:00"/>
    <s v="Deposit"/>
    <m/>
    <s v="No"/>
    <m/>
    <s v="Stripe Fee $190.10"/>
    <s v="1000 Bank - TD 5590128"/>
    <n v="190.1"/>
    <n v="1226.79"/>
  </r>
  <r>
    <x v="47"/>
    <d v="2022-09-14T00:00:00"/>
    <s v="Deposit"/>
    <m/>
    <s v="No"/>
    <m/>
    <s v="Stripe MSP - Internal Test @ 1.3166"/>
    <s v="1040 Bank – TD 7440864 (USD)"/>
    <n v="-3.88"/>
    <n v="1222.9100000000001"/>
  </r>
  <r>
    <x v="47"/>
    <d v="2022-09-19T00:00:00"/>
    <s v="Deposit"/>
    <m/>
    <s v="No"/>
    <m/>
    <s v="Stripe MSP - Internal Test @ 1.3288"/>
    <s v="1040 Bank – TD 7440864 (USD)"/>
    <n v="-0.86"/>
    <n v="1222.05"/>
  </r>
  <r>
    <x v="47"/>
    <d v="2022-09-20T00:00:00"/>
    <s v="Deposit"/>
    <m/>
    <s v="No"/>
    <m/>
    <s v="Stripe MSP - Internal Test @ 1.3345"/>
    <s v="1040 Bank – TD 7440864 (USD)"/>
    <n v="-2.08"/>
    <n v="1219.97"/>
  </r>
  <r>
    <x v="47"/>
    <d v="2022-09-21T00:00:00"/>
    <s v="Deposit"/>
    <m/>
    <s v="No"/>
    <m/>
    <s v="Stripe MSP - Internal Test @ 1.3397"/>
    <s v="1040 Bank – TD 7440864 (USD)"/>
    <n v="-1.1399999999999999"/>
    <n v="1218.83"/>
  </r>
  <r>
    <x v="47"/>
    <d v="2022-09-21T00:00:00"/>
    <s v="Deposit"/>
    <m/>
    <s v="No"/>
    <m/>
    <s v="Total Stripe Fees ($269.83 + 46.52)"/>
    <s v="1000 Bank - TD 5590128"/>
    <n v="316.64999999999998"/>
    <n v="1535.48"/>
  </r>
  <r>
    <x v="47"/>
    <d v="2022-09-26T00:00:00"/>
    <s v="Deposit"/>
    <m/>
    <s v="No"/>
    <m/>
    <s v="Stripe MSP - Internal test"/>
    <s v="1000 Bank - TD 5590128"/>
    <n v="-1.35"/>
    <n v="1534.13"/>
  </r>
  <r>
    <x v="47"/>
    <d v="2022-10-01T00:00:00"/>
    <s v="Journal Entry"/>
    <n v="1365"/>
    <s v="No"/>
    <m/>
    <s v="To reclass Stripe payments to bank charges per Walter's instruction on Nov 17, 2022"/>
    <s v="-Split-"/>
    <n v="-1534.13"/>
    <n v="0"/>
  </r>
  <r>
    <x v="48"/>
    <d v="2022-04-06T00:00:00"/>
    <s v="Expense"/>
    <m/>
    <s v="No"/>
    <s v="Kate Shulga"/>
    <s v="Influencer Kate Shulga"/>
    <s v="2050 TD Visa (4774)"/>
    <n v="67.37"/>
    <n v="67.37"/>
  </r>
  <r>
    <x v="48"/>
    <d v="2022-04-06T00:00:00"/>
    <s v="Expense"/>
    <m/>
    <s v="No"/>
    <s v="Vincent Consentino"/>
    <s v="Influencer - Vincent Consentino"/>
    <s v="2050 TD Visa (4774)"/>
    <n v="137.34"/>
    <n v="204.71"/>
  </r>
  <r>
    <x v="48"/>
    <d v="2022-04-06T00:00:00"/>
    <s v="Expense"/>
    <m/>
    <s v="No"/>
    <s v="J. Harris Capital, LLC"/>
    <s v="Influencer J. Harris Capital, LLC"/>
    <s v="2050 TD Visa (4774)"/>
    <n v="405.24"/>
    <n v="609.95000000000005"/>
  </r>
  <r>
    <x v="48"/>
    <d v="2022-04-06T00:00:00"/>
    <s v="Expense"/>
    <m/>
    <s v="No"/>
    <s v="Paul Lambert"/>
    <s v="Influencer Paul Lambert"/>
    <s v="2050 TD Visa (4774)"/>
    <n v="83.76"/>
    <n v="693.71"/>
  </r>
  <r>
    <x v="48"/>
    <d v="2022-04-06T00:00:00"/>
    <s v="Expense"/>
    <m/>
    <s v="No"/>
    <s v="Kevin Pak"/>
    <s v="Influencer Kevin Pak"/>
    <s v="2050 TD Visa (4774)"/>
    <n v="164.13"/>
    <n v="857.84"/>
  </r>
  <r>
    <x v="48"/>
    <d v="2022-04-06T00:00:00"/>
    <s v="Expense"/>
    <m/>
    <s v="No"/>
    <s v="Iyad Atuan"/>
    <s v="Influencer Iyad Atuan"/>
    <s v="2050 TD Visa (4774)"/>
    <n v="120.95"/>
    <n v="978.79"/>
  </r>
  <r>
    <x v="48"/>
    <d v="2022-04-06T00:00:00"/>
    <s v="Expense"/>
    <m/>
    <s v="No"/>
    <s v="Jason Mizell Enterprises"/>
    <s v="Influencer - Jason Mizell Enterprises"/>
    <s v="2050 TD Visa (4774)"/>
    <n v="36.880000000000003"/>
    <n v="1015.67"/>
  </r>
  <r>
    <x v="48"/>
    <d v="2022-04-06T00:00:00"/>
    <s v="Expense"/>
    <m/>
    <s v="No"/>
    <m/>
    <s v="Influencer - John Peterson"/>
    <s v="2050 TD Visa (4774)"/>
    <n v="70.36"/>
    <n v="1086.03"/>
  </r>
  <r>
    <x v="48"/>
    <d v="2022-04-06T00:00:00"/>
    <s v="Expense"/>
    <m/>
    <s v="No"/>
    <s v="Jeffrey Whitfield"/>
    <s v="Influencer Jeffrey Whitfield"/>
    <s v="2050 TD Visa (4774)"/>
    <n v="70.36"/>
    <n v="1156.3900000000001"/>
  </r>
  <r>
    <x v="48"/>
    <d v="2022-04-06T00:00:00"/>
    <s v="Expense"/>
    <m/>
    <s v="No"/>
    <s v="PriaspuslQ"/>
    <s v="Influencer PriaspuslQ"/>
    <s v="2050 TD Visa (4774)"/>
    <n v="80.48"/>
    <n v="1236.8699999999999"/>
  </r>
  <r>
    <x v="48"/>
    <d v="2022-04-06T00:00:00"/>
    <s v="Expense"/>
    <m/>
    <s v="No"/>
    <s v="Hampus Rikardsson"/>
    <s v="Influencer Hampups Rikardsson"/>
    <s v="2050 TD Visa (4774)"/>
    <n v="312.07"/>
    <n v="1548.94"/>
  </r>
  <r>
    <x v="48"/>
    <d v="2022-04-06T00:00:00"/>
    <s v="Expense"/>
    <m/>
    <s v="No"/>
    <s v="Christopher Conklin"/>
    <s v="Influencer - Christopher Conklin"/>
    <s v="2050 TD Visa (4774)"/>
    <n v="532.5"/>
    <n v="2081.44"/>
  </r>
  <r>
    <x v="48"/>
    <d v="2022-04-06T00:00:00"/>
    <s v="Expense"/>
    <m/>
    <s v="No"/>
    <s v="Amy's Travel Agency"/>
    <s v="Influencer - Amy's Travel Agency"/>
    <s v="2050 TD Visa (4774)"/>
    <n v="83.76"/>
    <n v="2165.1999999999998"/>
  </r>
  <r>
    <x v="48"/>
    <d v="2022-04-06T00:00:00"/>
    <s v="Expense"/>
    <m/>
    <s v="No"/>
    <s v="Calev Vitro"/>
    <s v="Influencer Calev Vitro"/>
    <s v="2050 TD Visa (4774)"/>
    <n v="23.48"/>
    <n v="2188.6799999999998"/>
  </r>
  <r>
    <x v="48"/>
    <d v="2022-04-06T00:00:00"/>
    <s v="Expense"/>
    <m/>
    <s v="No"/>
    <s v="Rohan Shah"/>
    <s v="Influencer Rohan Shah"/>
    <s v="2050 TD Visa (4774)"/>
    <n v="755.03"/>
    <n v="2943.71"/>
  </r>
  <r>
    <x v="48"/>
    <d v="2022-04-06T00:00:00"/>
    <s v="Expense"/>
    <m/>
    <s v="No"/>
    <s v="Jason Mizell Enterprises"/>
    <s v="Influencer - Jason Mizell Enterprises"/>
    <s v="2050 TD Visa (4774)"/>
    <n v="103.86"/>
    <n v="3047.57"/>
  </r>
  <r>
    <x v="48"/>
    <d v="2022-04-06T00:00:00"/>
    <s v="Expense"/>
    <m/>
    <s v="No"/>
    <s v="Brandon Fernandez"/>
    <s v="Influencer Brandon Fernandez"/>
    <s v="2050 TD Visa (4774)"/>
    <n v="130.65"/>
    <n v="3178.22"/>
  </r>
  <r>
    <x v="48"/>
    <d v="2022-04-06T00:00:00"/>
    <s v="Expense"/>
    <m/>
    <s v="No"/>
    <s v="Chandler Trades"/>
    <s v="Influencer Chandler Trades - $30 USD"/>
    <s v="2050 TD Visa (4774)"/>
    <n v="43.57"/>
    <n v="3221.79"/>
  </r>
  <r>
    <x v="48"/>
    <d v="2022-04-06T00:00:00"/>
    <s v="Expense"/>
    <m/>
    <s v="No"/>
    <s v="Ross Bullington"/>
    <s v="Influencer Ross Bullington"/>
    <s v="2050 TD Visa (4774)"/>
    <n v="324.87"/>
    <n v="3546.66"/>
  </r>
  <r>
    <x v="48"/>
    <d v="2022-04-06T00:00:00"/>
    <s v="Expense"/>
    <m/>
    <s v="No"/>
    <s v="Gil Depierro"/>
    <s v="Influencer Gil Depierro - $350 USD"/>
    <s v="2050 TD Visa (4774)"/>
    <n v="472.22"/>
    <n v="4018.88"/>
  </r>
  <r>
    <x v="48"/>
    <d v="2022-04-06T00:00:00"/>
    <s v="Expense"/>
    <m/>
    <s v="No"/>
    <s v="MMB Stock Group, LLC"/>
    <s v="Influencer MMB Stock Group LLC"/>
    <s v="2050 TD Visa (4774)"/>
    <n v="70.36"/>
    <n v="4089.24"/>
  </r>
  <r>
    <x v="48"/>
    <d v="2022-04-06T00:00:00"/>
    <s v="Expense"/>
    <m/>
    <s v="No"/>
    <s v="Influencers"/>
    <s v="Influencer - Marc Challande"/>
    <s v="2050 TD Visa (4774)"/>
    <n v="100.86"/>
    <n v="4190.1000000000004"/>
  </r>
  <r>
    <x v="48"/>
    <d v="2022-04-06T00:00:00"/>
    <s v="Expense"/>
    <m/>
    <s v="No"/>
    <s v="JP Lacoursiere"/>
    <s v="Influencer JP Lacourisere"/>
    <s v="2050 TD Visa (4774)"/>
    <n v="268.29000000000002"/>
    <n v="4458.3900000000003"/>
  </r>
  <r>
    <x v="48"/>
    <d v="2022-04-06T00:00:00"/>
    <s v="Expense"/>
    <m/>
    <s v="No"/>
    <m/>
    <s v="Influencer - David Keth"/>
    <s v="2050 TD Visa (4774)"/>
    <n v="527.22"/>
    <n v="4985.6099999999997"/>
  </r>
  <r>
    <x v="48"/>
    <d v="2022-04-06T00:00:00"/>
    <s v="Expense"/>
    <m/>
    <s v="No"/>
    <s v="Bearington Research LLC"/>
    <s v="Influencer Bearington Research LLC"/>
    <s v="2050 TD Visa (4774)"/>
    <n v="144.04"/>
    <n v="5129.6499999999996"/>
  </r>
  <r>
    <x v="48"/>
    <d v="2022-04-06T00:00:00"/>
    <s v="Expense"/>
    <m/>
    <s v="No"/>
    <s v="Nitin Sethi"/>
    <s v="Influencer - Nitin Sethi"/>
    <s v="2050 TD Visa (4774)"/>
    <n v="78.11"/>
    <n v="5207.76"/>
  </r>
  <r>
    <x v="48"/>
    <d v="2022-04-06T00:00:00"/>
    <s v="Expense"/>
    <m/>
    <s v="No"/>
    <s v="Alvan Wong"/>
    <s v="Influencer - Alvan Wong"/>
    <s v="2050 TD Visa (4774)"/>
    <n v="40.58"/>
    <n v="5248.34"/>
  </r>
  <r>
    <x v="48"/>
    <d v="2022-04-06T00:00:00"/>
    <s v="Expense"/>
    <m/>
    <s v="No"/>
    <s v="Kevin Daus"/>
    <s v="Influencer - Kevin Daus ($130 USD)"/>
    <s v="2050 TD Visa (4774)"/>
    <n v="177.52"/>
    <n v="5425.86"/>
  </r>
  <r>
    <x v="48"/>
    <d v="2022-04-06T00:00:00"/>
    <s v="Expense"/>
    <m/>
    <s v="No"/>
    <s v="Top Notch Stocks LLC"/>
    <s v="Influencer Top Notch Stocks LLC"/>
    <s v="2050 TD Visa (4774)"/>
    <n v="224.41"/>
    <n v="5650.27"/>
  </r>
  <r>
    <x v="48"/>
    <d v="2022-04-06T00:00:00"/>
    <s v="Expense"/>
    <m/>
    <s v="No"/>
    <m/>
    <s v="Influencer - Bhavnesh Sachdeva"/>
    <s v="2050 TD Visa (4774)"/>
    <n v="260.35000000000002"/>
    <n v="5910.62"/>
  </r>
  <r>
    <x v="48"/>
    <d v="2022-04-06T00:00:00"/>
    <s v="Expense"/>
    <m/>
    <s v="No"/>
    <s v="Jon Trading"/>
    <s v="Influencer - Jon Trading"/>
    <s v="2050 TD Visa (4774)"/>
    <n v="1562.13"/>
    <n v="7472.75"/>
  </r>
  <r>
    <x v="48"/>
    <d v="2022-04-06T00:00:00"/>
    <s v="Expense"/>
    <m/>
    <s v="No"/>
    <m/>
    <s v="Influencer - Mark Cassara"/>
    <s v="2050 TD Visa (4774)"/>
    <n v="650.89"/>
    <n v="8123.64"/>
  </r>
  <r>
    <x v="48"/>
    <d v="2022-04-06T00:00:00"/>
    <s v="Expense"/>
    <m/>
    <s v="No"/>
    <s v="Michelle Leroux"/>
    <s v="Influencer  Michelle Leroux"/>
    <s v="2050 TD Visa (4774)"/>
    <n v="80.760000000000005"/>
    <n v="8204.4"/>
  </r>
  <r>
    <x v="48"/>
    <d v="2022-04-06T00:00:00"/>
    <s v="Expense"/>
    <m/>
    <s v="No"/>
    <s v="Silomo Kunene"/>
    <s v="Influencer Silomo Kunene"/>
    <s v="2050 TD Visa (4774)"/>
    <n v="28.14"/>
    <n v="8232.5400000000009"/>
  </r>
  <r>
    <x v="48"/>
    <d v="2022-04-06T00:00:00"/>
    <s v="Expense"/>
    <m/>
    <s v="No"/>
    <s v="Nitin Khandkar"/>
    <s v="Influencer Nitin Khandkar"/>
    <s v="2050 TD Visa (4774)"/>
    <n v="78.11"/>
    <n v="8310.65"/>
  </r>
  <r>
    <x v="48"/>
    <d v="2022-04-07T00:00:00"/>
    <s v="Expense"/>
    <m/>
    <s v="No"/>
    <m/>
    <s v="Influencer - Nueva Traders"/>
    <s v="2050 TD Visa (4774)"/>
    <n v="307.38"/>
    <n v="8618.0300000000007"/>
  </r>
  <r>
    <x v="48"/>
    <d v="2022-04-07T00:00:00"/>
    <s v="Expense"/>
    <m/>
    <s v="No"/>
    <m/>
    <s v="Influencers - Cleon Fernandes"/>
    <s v="2050 TD Visa (4774)"/>
    <n v="37.04"/>
    <n v="8655.07"/>
  </r>
  <r>
    <x v="48"/>
    <d v="2022-04-07T00:00:00"/>
    <s v="Expense"/>
    <m/>
    <s v="No"/>
    <m/>
    <s v="Influencer - Dian Bosman"/>
    <s v="2050 TD Visa (4774)"/>
    <n v="470.89"/>
    <n v="9125.9599999999991"/>
  </r>
  <r>
    <x v="48"/>
    <d v="2022-04-07T00:00:00"/>
    <s v="Expense"/>
    <m/>
    <s v="No"/>
    <m/>
    <s v="Influencer - Iain Cain"/>
    <s v="2050 TD Visa (4774)"/>
    <n v="168.64"/>
    <n v="9294.6"/>
  </r>
  <r>
    <x v="48"/>
    <d v="2022-04-07T00:00:00"/>
    <s v="Expense"/>
    <m/>
    <s v="No"/>
    <m/>
    <s v="Influencer - Ryan Yanch"/>
    <s v="2050 TD Visa (4774)"/>
    <n v="81.150000000000006"/>
    <n v="9375.75"/>
  </r>
  <r>
    <x v="48"/>
    <d v="2022-04-07T00:00:00"/>
    <s v="Expense"/>
    <m/>
    <s v="No"/>
    <m/>
    <s v="Influencer - Tribe Investements"/>
    <s v="2050 TD Visa (4774)"/>
    <n v="882.91"/>
    <n v="10258.66"/>
  </r>
  <r>
    <x v="48"/>
    <d v="2022-04-07T00:00:00"/>
    <s v="Expense"/>
    <m/>
    <s v="No"/>
    <m/>
    <s v="Influencer - Sara Trojanowska"/>
    <s v="2050 TD Visa (4774)"/>
    <n v="907.81"/>
    <n v="11166.47"/>
  </r>
  <r>
    <x v="48"/>
    <d v="2022-04-07T00:00:00"/>
    <s v="Expense"/>
    <m/>
    <s v="No"/>
    <m/>
    <s v="Influencer - SPX Trading Room"/>
    <s v="2050 TD Visa (4774)"/>
    <n v="137.34"/>
    <n v="11303.81"/>
  </r>
  <r>
    <x v="48"/>
    <d v="2022-04-07T00:00:00"/>
    <s v="Expense"/>
    <m/>
    <s v="No"/>
    <m/>
    <s v="Influencer - Vipul Sharma"/>
    <s v="2050 TD Visa (4774)"/>
    <n v="313.93"/>
    <n v="11617.74"/>
  </r>
  <r>
    <x v="48"/>
    <d v="2022-04-07T00:00:00"/>
    <s v="Expense"/>
    <m/>
    <s v="No"/>
    <m/>
    <s v="Influencer - Jason Tran Thien (This transaction will be reimbursed on April 09, 2022)"/>
    <s v="2050 TD Visa (4774)"/>
    <n v="807.96"/>
    <n v="12425.7"/>
  </r>
  <r>
    <x v="48"/>
    <d v="2022-04-07T00:00:00"/>
    <s v="Expense"/>
    <m/>
    <s v="No"/>
    <m/>
    <s v="Influencer - Macrodesiac Ltd"/>
    <s v="2050 TD Visa (4774)"/>
    <n v="87.89"/>
    <n v="12513.59"/>
  </r>
  <r>
    <x v="48"/>
    <d v="2022-04-07T00:00:00"/>
    <s v="Expense"/>
    <m/>
    <s v="No"/>
    <m/>
    <s v="Influencer - Ketan Lamba"/>
    <s v="2050 TD Visa (4774)"/>
    <n v="13.08"/>
    <n v="12526.67"/>
  </r>
  <r>
    <x v="48"/>
    <d v="2022-04-07T00:00:00"/>
    <s v="Expense"/>
    <m/>
    <s v="No"/>
    <m/>
    <s v="Influencer - Six Figure Investing"/>
    <s v="2050 TD Visa (4774)"/>
    <n v="52.32"/>
    <n v="12578.99"/>
  </r>
  <r>
    <x v="48"/>
    <d v="2022-04-07T00:00:00"/>
    <s v="Expense"/>
    <m/>
    <s v="No"/>
    <s v="Khandaker Saadi"/>
    <s v="Influencer Khandaker Saadi"/>
    <s v="2050 TD Visa (4774)"/>
    <n v="864.8"/>
    <n v="13443.79"/>
  </r>
  <r>
    <x v="48"/>
    <d v="2022-04-09T00:00:00"/>
    <s v="Journal Entry"/>
    <n v="1157"/>
    <s v="No"/>
    <m/>
    <s v="Reimburse Influencer - Jason Tran Thien (This transaction was paid by TD VISA on April 07, 2022)"/>
    <s v="-Split-"/>
    <n v="-807.96"/>
    <n v="12635.83"/>
  </r>
  <r>
    <x v="48"/>
    <d v="2022-04-11T00:00:00"/>
    <s v="Expense"/>
    <m/>
    <s v="No"/>
    <s v="Christopher Conklin"/>
    <s v="Influencer - Christopher Conklin"/>
    <s v="2050 TD Visa (4774)"/>
    <n v="138.63"/>
    <n v="12774.46"/>
  </r>
  <r>
    <x v="48"/>
    <d v="2022-04-11T00:00:00"/>
    <s v="Expense"/>
    <m/>
    <s v="No"/>
    <m/>
    <s v="Common Cents Lifestyle - Ashley Jones Pacheco ($155 USD)"/>
    <s v="2050 TD Visa (4774)"/>
    <n v="200.88"/>
    <n v="12975.34"/>
  </r>
  <r>
    <x v="48"/>
    <d v="2022-04-11T00:00:00"/>
    <s v="Expense"/>
    <m/>
    <s v="No"/>
    <s v="Ross Bullington"/>
    <s v="Influencer Ross Bullington"/>
    <s v="2050 TD Visa (4774)"/>
    <n v="111.58"/>
    <n v="13086.92"/>
  </r>
  <r>
    <x v="48"/>
    <d v="2022-04-11T00:00:00"/>
    <s v="Expense"/>
    <m/>
    <s v="No"/>
    <s v="Top Notch Stocks LLC"/>
    <s v="Influencer Top Notch Stocks LLC"/>
    <s v="2050 TD Visa (4774)"/>
    <n v="71"/>
    <n v="13157.92"/>
  </r>
  <r>
    <x v="48"/>
    <d v="2022-04-12T00:00:00"/>
    <s v="Expense"/>
    <m/>
    <s v="No"/>
    <m/>
    <s v="PAYPAL *Jason Tran Thien ($799.37 AUD)"/>
    <s v="2050 TD Visa (4774)"/>
    <n v="785.69"/>
    <n v="13943.61"/>
  </r>
  <r>
    <x v="48"/>
    <d v="2022-04-27T00:00:00"/>
    <s v="Bill"/>
    <n v="191"/>
    <s v="No"/>
    <s v="Ryan Bilodeau."/>
    <s v="Finfluencer Payment (Ashley Jones Pacheco - Common Cents Lifestyle)"/>
    <s v="2000 Accounts Payable"/>
    <n v="373.19"/>
    <n v="14316.8"/>
  </r>
  <r>
    <x v="48"/>
    <d v="2022-05-02T00:00:00"/>
    <s v="Expense"/>
    <m/>
    <s v="No"/>
    <m/>
    <s v="Influencer - Miguel Angeles ($7,786.87 PHP)"/>
    <s v="2050 TD Visa (4774)"/>
    <n v="211.26"/>
    <n v="14528.06"/>
  </r>
  <r>
    <x v="48"/>
    <d v="2022-05-03T00:00:00"/>
    <s v="Expense"/>
    <m/>
    <s v="No"/>
    <m/>
    <s v="Influencer - David Loccisano ($40 USD)"/>
    <s v="2050 TD Visa (4774)"/>
    <n v="55.77"/>
    <n v="14583.83"/>
  </r>
  <r>
    <x v="48"/>
    <d v="2022-05-03T00:00:00"/>
    <s v="Expense"/>
    <m/>
    <s v="No"/>
    <s v="Marc Challande"/>
    <s v="Influencer Marc Challande"/>
    <s v="2050 TD Visa (4774)"/>
    <n v="69.61"/>
    <n v="14653.44"/>
  </r>
  <r>
    <x v="48"/>
    <d v="2022-05-03T00:00:00"/>
    <s v="Expense"/>
    <m/>
    <s v="No"/>
    <m/>
    <s v="Influencer - PAYPAL *John Peterson ($50 USD)"/>
    <s v="2050 TD Visa (4774)"/>
    <n v="72.599999999999994"/>
    <n v="14726.04"/>
  </r>
  <r>
    <x v="48"/>
    <d v="2022-05-03T00:00:00"/>
    <s v="Expense"/>
    <m/>
    <s v="No"/>
    <s v="PriaspuslQ"/>
    <s v="Influencer PriaspuslQ"/>
    <s v="2050 TD Visa (4774)"/>
    <n v="83.05"/>
    <n v="14809.09"/>
  </r>
  <r>
    <x v="48"/>
    <d v="2022-05-03T00:00:00"/>
    <s v="Expense"/>
    <m/>
    <s v="No"/>
    <m/>
    <s v="Influencer PAYPAL *Iain.Cain11"/>
    <s v="2050 TD Visa (4774)"/>
    <n v="138.81"/>
    <n v="14947.9"/>
  </r>
  <r>
    <x v="48"/>
    <d v="2022-05-03T00:00:00"/>
    <s v="Expense"/>
    <m/>
    <s v="No"/>
    <s v="Kate Shulga"/>
    <s v="Influencer - Kate Shulga"/>
    <s v="2050 TD Visa (4774)"/>
    <n v="69.61"/>
    <n v="15017.51"/>
  </r>
  <r>
    <x v="48"/>
    <d v="2022-05-03T00:00:00"/>
    <s v="Expense"/>
    <m/>
    <s v="No"/>
    <m/>
    <s v="Influencer PAYPAL *Tmarketl"/>
    <s v="2050 TD Visa (4774)"/>
    <n v="88.44"/>
    <n v="15105.95"/>
  </r>
  <r>
    <x v="48"/>
    <d v="2022-05-03T00:00:00"/>
    <s v="Expense"/>
    <m/>
    <s v="No"/>
    <s v="Iyad Atuan"/>
    <s v="Influencer Iyad Atuan"/>
    <s v="2050 TD Visa (4774)"/>
    <n v="83.45"/>
    <n v="15189.4"/>
  </r>
  <r>
    <x v="48"/>
    <d v="2022-05-03T00:00:00"/>
    <s v="Expense"/>
    <m/>
    <s v="No"/>
    <m/>
    <s v="Influencer - PAYPAL *Rio Ruiz ($120 USD)"/>
    <s v="2050 TD Visa (4774)"/>
    <n v="169.48"/>
    <n v="15358.88"/>
  </r>
  <r>
    <x v="48"/>
    <d v="2022-05-03T00:00:00"/>
    <s v="Expense"/>
    <m/>
    <s v="No"/>
    <s v="Gil Depierro"/>
    <s v="Influencer Gil Depierro"/>
    <s v="2050 TD Visa (4774)"/>
    <n v="280.20999999999998"/>
    <n v="15639.09"/>
  </r>
  <r>
    <x v="48"/>
    <d v="2022-05-03T00:00:00"/>
    <s v="Expense"/>
    <m/>
    <s v="No"/>
    <s v="Amy's Travel Agency"/>
    <s v="Influencer - Amy's Travel Agency"/>
    <s v="2050 TD Visa (4774)"/>
    <n v="24.16"/>
    <n v="15663.25"/>
  </r>
  <r>
    <x v="48"/>
    <d v="2022-05-03T00:00:00"/>
    <s v="Expense"/>
    <m/>
    <s v="No"/>
    <m/>
    <s v="Influencer - Jilian Martinez ($30 USD)"/>
    <s v="2050 TD Visa (4774)"/>
    <n v="44.91"/>
    <n v="15708.16"/>
  </r>
  <r>
    <x v="48"/>
    <d v="2022-05-03T00:00:00"/>
    <s v="Expense"/>
    <m/>
    <s v="No"/>
    <m/>
    <s v="Influencer - PAYPAL *Tribe Investments ($395 USD)"/>
    <s v="2050 TD Visa (4774)"/>
    <n v="552.12"/>
    <n v="16260.28"/>
  </r>
  <r>
    <x v="48"/>
    <d v="2022-05-03T00:00:00"/>
    <s v="Expense"/>
    <m/>
    <s v="No"/>
    <s v="Christopher Conklin"/>
    <s v="Influencer - Christopher Conklin"/>
    <s v="2050 TD Visa (4774)"/>
    <n v="335.58"/>
    <n v="16595.86"/>
  </r>
  <r>
    <x v="48"/>
    <d v="2022-05-03T00:00:00"/>
    <s v="Expense"/>
    <m/>
    <s v="No"/>
    <s v="Nitin Sethi"/>
    <s v="Influencer - Nitin Sethi"/>
    <s v="2050 TD Visa (4774)"/>
    <n v="40.35"/>
    <n v="16636.21"/>
  </r>
  <r>
    <x v="48"/>
    <d v="2022-05-03T00:00:00"/>
    <s v="Expense"/>
    <m/>
    <s v="No"/>
    <m/>
    <s v="Influencer - Cleon Fernandes ($75 USD)"/>
    <s v="2050 TD Visa (4774)"/>
    <n v="107.2"/>
    <n v="16743.41"/>
  </r>
  <r>
    <x v="48"/>
    <d v="2022-05-03T00:00:00"/>
    <s v="Expense"/>
    <m/>
    <s v="No"/>
    <s v="Michelle Leroux"/>
    <s v="Influencer  Michelle Leroux"/>
    <s v="2050 TD Visa (4774)"/>
    <n v="21.17"/>
    <n v="16764.580000000002"/>
  </r>
  <r>
    <x v="48"/>
    <d v="2022-05-03T00:00:00"/>
    <s v="Expense"/>
    <m/>
    <s v="No"/>
    <s v="Top Notch Stocks LLC"/>
    <s v="Influencer Top Notch Stocks LLC"/>
    <s v="2050 TD Visa (4774)"/>
    <n v="65.680000000000007"/>
    <n v="16830.259999999998"/>
  </r>
  <r>
    <x v="48"/>
    <d v="2022-05-03T00:00:00"/>
    <s v="Expense"/>
    <m/>
    <s v="No"/>
    <m/>
    <s v="Influencer - Kevin Daus ($100 USD)"/>
    <s v="2050 TD Visa (4774)"/>
    <n v="141.80000000000001"/>
    <n v="16972.060000000001"/>
  </r>
  <r>
    <x v="48"/>
    <d v="2022-05-03T00:00:00"/>
    <s v="Expense"/>
    <m/>
    <s v="No"/>
    <m/>
    <s v="Influencer - Christopher Schafer ($20 USD)"/>
    <s v="2050 TD Visa (4774)"/>
    <n v="28.09"/>
    <n v="17000.150000000001"/>
  </r>
  <r>
    <x v="48"/>
    <d v="2022-05-03T00:00:00"/>
    <s v="Expense"/>
    <m/>
    <s v="No"/>
    <s v="Nitin Khandkar"/>
    <s v="Influencer - Nitin Khandkar"/>
    <s v="2050 TD Visa (4774)"/>
    <n v="26.9"/>
    <n v="17027.05"/>
  </r>
  <r>
    <x v="48"/>
    <d v="2022-05-03T00:00:00"/>
    <s v="Expense"/>
    <m/>
    <s v="No"/>
    <s v="Jon Trading"/>
    <s v="Influencer - Jon Trading"/>
    <s v="2050 TD Visa (4774)"/>
    <n v="322.83"/>
    <n v="17349.88"/>
  </r>
  <r>
    <x v="48"/>
    <d v="2022-05-03T00:00:00"/>
    <s v="Expense"/>
    <m/>
    <s v="No"/>
    <m/>
    <s v="Influencer - Abraham Huerta ($80 USD)"/>
    <s v="2050 TD Visa (4774)"/>
    <n v="114.12"/>
    <n v="17464"/>
  </r>
  <r>
    <x v="48"/>
    <d v="2022-05-03T00:00:00"/>
    <s v="Expense"/>
    <m/>
    <s v="No"/>
    <s v="Khandaker Saadi"/>
    <s v="Influencer Khandaker Saadi"/>
    <s v="2050 TD Visa (4774)"/>
    <n v="335.58"/>
    <n v="17799.580000000002"/>
  </r>
  <r>
    <x v="48"/>
    <d v="2022-05-03T00:00:00"/>
    <s v="Expense"/>
    <m/>
    <s v="No"/>
    <m/>
    <s v="Influencer PAYPAL *Vipul Sharma"/>
    <s v="2050 TD Visa (4774)"/>
    <n v="161.41"/>
    <n v="17960.990000000002"/>
  </r>
  <r>
    <x v="48"/>
    <d v="2022-05-03T00:00:00"/>
    <s v="Expense"/>
    <m/>
    <s v="No"/>
    <m/>
    <s v="Influencer - PAYPAL *Vincent Consentino (25 USD)"/>
    <s v="2050 TD Visa (4774)"/>
    <n v="38"/>
    <n v="17998.990000000002"/>
  </r>
  <r>
    <x v="48"/>
    <d v="2022-05-03T00:00:00"/>
    <s v="Expense"/>
    <m/>
    <s v="No"/>
    <m/>
    <s v="Influencer PAYPAL *David Keth"/>
    <s v="2050 TD Visa (4774)"/>
    <n v="129.96"/>
    <n v="18128.95"/>
  </r>
  <r>
    <x v="48"/>
    <d v="2022-05-03T00:00:00"/>
    <s v="Expense"/>
    <m/>
    <s v="No"/>
    <m/>
    <s v="Influencer - PAYPAL *Sibulele Tyala ($40 USD)"/>
    <s v="2050 TD Visa (4774)"/>
    <n v="60.76"/>
    <n v="18189.71"/>
  </r>
  <r>
    <x v="48"/>
    <d v="2022-05-03T00:00:00"/>
    <s v="Expense"/>
    <m/>
    <s v="No"/>
    <s v="Jason Mizell Enterprises"/>
    <s v="Influencer - Jason Mizell Enterprises"/>
    <s v="2050 TD Visa (4774)"/>
    <n v="38"/>
    <n v="18227.71"/>
  </r>
  <r>
    <x v="48"/>
    <d v="2022-05-07T00:00:00"/>
    <s v="Expense"/>
    <m/>
    <s v="No"/>
    <s v="Influencers"/>
    <s v="Influencer - Miguel Angeles $7,789.44 PHP"/>
    <s v="2050 TD Visa (4774)"/>
    <n v="211.18"/>
    <n v="18438.89"/>
  </r>
  <r>
    <x v="48"/>
    <d v="2022-05-09T00:00:00"/>
    <s v="Expense"/>
    <m/>
    <s v="No"/>
    <s v="Influencers"/>
    <s v="Influencer - Miguel Angeles $7,551.28 PHP"/>
    <s v="2050 TD Visa (4774)"/>
    <n v="206.04"/>
    <n v="18644.93"/>
  </r>
  <r>
    <x v="48"/>
    <d v="2022-05-11T00:00:00"/>
    <s v="Expense"/>
    <m/>
    <s v="No"/>
    <s v="Influencers"/>
    <s v="Influencer - Justin Stubbs ($90 USD)"/>
    <s v="2050 TD Visa (4774)"/>
    <n v="131.30000000000001"/>
    <n v="18776.23"/>
  </r>
  <r>
    <x v="48"/>
    <d v="2022-05-16T00:00:00"/>
    <s v="Expense"/>
    <m/>
    <s v="No"/>
    <s v="Influencers"/>
    <s v="Influencer - Bhavnesh Sachdeva ($50 USD)"/>
    <s v="2050 TD Visa (4774)"/>
    <n v="67.959999999999994"/>
    <n v="18844.189999999999"/>
  </r>
  <r>
    <x v="48"/>
    <d v="2022-05-16T00:00:00"/>
    <s v="Expense"/>
    <m/>
    <s v="No"/>
    <s v="Rohan Shah"/>
    <s v="Influencer - Rohan Shah ($160 USD)"/>
    <s v="2050 TD Visa (4774)"/>
    <n v="217.47"/>
    <n v="19061.66"/>
  </r>
  <r>
    <x v="48"/>
    <d v="2022-05-16T00:00:00"/>
    <s v="Expense"/>
    <m/>
    <s v="No"/>
    <s v="Influencers"/>
    <s v="Influencer - Dian Bosman ($60 USD)"/>
    <s v="2050 TD Visa (4774)"/>
    <n v="89.31"/>
    <n v="19150.97"/>
  </r>
  <r>
    <x v="48"/>
    <d v="2022-06-01T00:00:00"/>
    <s v="Expense"/>
    <m/>
    <s v="No"/>
    <m/>
    <s v="Paypal *Darrick Tenderholt ($60 USD)"/>
    <s v="2050 TD Visa (4774)"/>
    <n v="84.97"/>
    <n v="19235.939999999999"/>
  </r>
  <r>
    <x v="48"/>
    <d v="2022-06-02T00:00:00"/>
    <s v="Expense"/>
    <m/>
    <s v="No"/>
    <s v="Influencers"/>
    <s v="PAYPAL *Christopher Schafer ($20 USD)"/>
    <s v="2050 TD Visa (4774)"/>
    <n v="27.57"/>
    <n v="19263.509999999998"/>
  </r>
  <r>
    <x v="48"/>
    <d v="2022-06-02T00:00:00"/>
    <s v="Expense"/>
    <m/>
    <s v="No"/>
    <s v="Influencers"/>
    <s v="PAYPAL *Bhavnesh ($100 USD)"/>
    <s v="2050 TD Visa (4774)"/>
    <n v="132.04"/>
    <n v="19395.55"/>
  </r>
  <r>
    <x v="48"/>
    <d v="2022-06-02T00:00:00"/>
    <s v="Expense"/>
    <m/>
    <s v="No"/>
    <s v="Kevin Pak"/>
    <s v="Influencer Kevin Pak"/>
    <s v="2050 TD Visa (4774)"/>
    <n v="57.73"/>
    <n v="19453.28"/>
  </r>
  <r>
    <x v="48"/>
    <d v="2022-06-02T00:00:00"/>
    <s v="Expense"/>
    <m/>
    <s v="No"/>
    <s v="Influencers"/>
    <s v="PAYPAL *Rio Ruiz ($25 USD)"/>
    <s v="2050 TD Visa (4774)"/>
    <n v="37.35"/>
    <n v="19490.63"/>
  </r>
  <r>
    <x v="48"/>
    <d v="2022-06-02T00:00:00"/>
    <s v="Expense"/>
    <m/>
    <s v="No"/>
    <s v="Influencers"/>
    <s v="PAYPAL *Tanner Witherspoon ($90 USD)"/>
    <s v="2050 TD Visa (4774)"/>
    <n v="125.66"/>
    <n v="19616.29"/>
  </r>
  <r>
    <x v="48"/>
    <d v="2022-06-02T00:00:00"/>
    <s v="Expense"/>
    <m/>
    <s v="No"/>
    <s v="Influencers"/>
    <s v="PAYPAL *Marissa Clemente ($40 USD)"/>
    <s v="2050 TD Visa (4774)"/>
    <n v="59.74"/>
    <n v="19676.03"/>
  </r>
  <r>
    <x v="48"/>
    <d v="2022-06-02T00:00:00"/>
    <s v="Expense"/>
    <m/>
    <s v="No"/>
    <s v="Influencers"/>
    <s v="PAYPAL *Lance Harp ($15 USD)"/>
    <s v="2050 TD Visa (4774)"/>
    <n v="23.77"/>
    <n v="19699.8"/>
  </r>
  <r>
    <x v="48"/>
    <d v="2022-06-02T00:00:00"/>
    <s v="Expense"/>
    <m/>
    <s v="No"/>
    <s v="Gil Depierro"/>
    <s v="Influencer Gil Depierro"/>
    <s v="2050 TD Visa (4774)"/>
    <n v="71.319999999999993"/>
    <n v="19771.12"/>
  </r>
  <r>
    <x v="48"/>
    <d v="2022-06-02T00:00:00"/>
    <s v="Expense"/>
    <m/>
    <s v="No"/>
    <s v="Jon Trading"/>
    <s v="Influencer - Jon Trading"/>
    <s v="2050 TD Visa (4774)"/>
    <n v="475.35"/>
    <n v="20246.47"/>
  </r>
  <r>
    <x v="48"/>
    <d v="2022-06-02T00:00:00"/>
    <s v="Expense"/>
    <m/>
    <s v="No"/>
    <s v="Influencers"/>
    <s v="PAYPAL *Khle Mkhonto ($25 USD)"/>
    <s v="2050 TD Visa (4774)"/>
    <n v="39.36"/>
    <n v="20285.830000000002"/>
  </r>
  <r>
    <x v="48"/>
    <d v="2022-06-02T00:00:00"/>
    <s v="Expense"/>
    <m/>
    <s v="No"/>
    <s v="Jason Mizell Enterprises"/>
    <s v="Influencer - Jason Mizell Enterprises"/>
    <s v="2050 TD Visa (4774)"/>
    <n v="37.35"/>
    <n v="20323.18"/>
  </r>
  <r>
    <x v="48"/>
    <d v="2022-06-02T00:00:00"/>
    <s v="Expense"/>
    <m/>
    <s v="No"/>
    <s v="Silomo Kunene"/>
    <s v="Influencer Silomo Kunene"/>
    <s v="2050 TD Visa (4774)"/>
    <n v="25.77"/>
    <n v="20348.95"/>
  </r>
  <r>
    <x v="48"/>
    <d v="2022-06-02T00:00:00"/>
    <s v="Expense"/>
    <m/>
    <s v="No"/>
    <s v="Rohan Shah"/>
    <s v="PAYPAL *Rohan Shah ($120 USD)"/>
    <s v="2050 TD Visa (4774)"/>
    <n v="158.44999999999999"/>
    <n v="20507.400000000001"/>
  </r>
  <r>
    <x v="48"/>
    <d v="2022-06-02T00:00:00"/>
    <s v="Expense"/>
    <m/>
    <s v="No"/>
    <s v="Influencers"/>
    <s v="PAYPAL *Dian Bosman ($60 USD)"/>
    <s v="2050 TD Visa (4774)"/>
    <n v="86.91"/>
    <n v="20594.310000000001"/>
  </r>
  <r>
    <x v="48"/>
    <d v="2022-06-02T00:00:00"/>
    <s v="Expense"/>
    <m/>
    <s v="No"/>
    <s v="Influencers"/>
    <s v="PAYPAL *Cleon Fernandez ($25 USD)"/>
    <s v="2050 TD Visa (4774)"/>
    <n v="37.35"/>
    <n v="20631.66"/>
  </r>
  <r>
    <x v="48"/>
    <d v="2022-06-02T00:00:00"/>
    <s v="Expense"/>
    <m/>
    <s v="No"/>
    <s v="Influencers"/>
    <s v="PAYPAL *Ezequiel Meneses ($40 USD)"/>
    <s v="2050 TD Visa (4774)"/>
    <n v="57.73"/>
    <n v="20689.39"/>
  </r>
  <r>
    <x v="48"/>
    <d v="2022-06-02T00:00:00"/>
    <s v="Expense"/>
    <m/>
    <s v="No"/>
    <s v="Influencers"/>
    <s v="PAYPAL *Holly Hill Antiques ($20 USD)"/>
    <s v="2050 TD Visa (4774)"/>
    <n v="26.41"/>
    <n v="20715.8"/>
  </r>
  <r>
    <x v="48"/>
    <d v="2022-06-02T00:00:00"/>
    <s v="Expense"/>
    <m/>
    <s v="No"/>
    <s v="Influencers"/>
    <s v="PAYPAL *John Petersoon ($50 USD)"/>
    <s v="2050 TD Visa (4774)"/>
    <n v="71.319999999999993"/>
    <n v="20787.12"/>
  </r>
  <r>
    <x v="48"/>
    <d v="2022-06-02T00:00:00"/>
    <s v="Expense"/>
    <m/>
    <s v="No"/>
    <s v="Top Notch Stocks LLC"/>
    <s v="Influencer Top Notch Stocks LLC"/>
    <s v="2050 TD Visa (4774)"/>
    <n v="44.14"/>
    <n v="20831.259999999998"/>
  </r>
  <r>
    <x v="48"/>
    <d v="2022-06-02T00:00:00"/>
    <s v="Expense"/>
    <m/>
    <s v="No"/>
    <s v="Influencers"/>
    <s v="PAYPAL *Julian Martinez ($30 USD)"/>
    <s v="2050 TD Visa (4774)"/>
    <n v="44.14"/>
    <n v="20875.400000000001"/>
  </r>
  <r>
    <x v="48"/>
    <d v="2022-06-02T00:00:00"/>
    <s v="Expense"/>
    <m/>
    <s v="No"/>
    <s v="Influencers"/>
    <s v="PAYPAL *Ian Cain ($25 USD)"/>
    <s v="2050 TD Visa (4774)"/>
    <n v="34.369999999999997"/>
    <n v="20909.77"/>
  </r>
  <r>
    <x v="48"/>
    <d v="2022-06-02T00:00:00"/>
    <s v="Expense"/>
    <m/>
    <s v="No"/>
    <s v="Influencers"/>
    <s v="PAYPAL *Vipul Sharma ($120 USD)"/>
    <s v="2050 TD Visa (4774)"/>
    <n v="158.44999999999999"/>
    <n v="21068.22"/>
  </r>
  <r>
    <x v="48"/>
    <d v="2022-06-02T00:00:00"/>
    <s v="Expense"/>
    <m/>
    <s v="No"/>
    <s v="Influencers"/>
    <s v="PAYPAL *David Keth ($135 USD)"/>
    <s v="2050 TD Visa (4774)"/>
    <n v="188.82"/>
    <n v="21257.040000000001"/>
  </r>
  <r>
    <x v="48"/>
    <d v="2022-06-02T00:00:00"/>
    <s v="Expense"/>
    <m/>
    <s v="No"/>
    <s v="Paul Lambert"/>
    <s v="Influencer Paul Lambert"/>
    <s v="2050 TD Visa (4774)"/>
    <n v="30.55"/>
    <n v="21287.59"/>
  </r>
  <r>
    <x v="48"/>
    <d v="2022-06-02T00:00:00"/>
    <s v="Expense"/>
    <m/>
    <s v="No"/>
    <s v="Influencers"/>
    <s v="PAYPAL *Nueva Traders ($200 USD)"/>
    <s v="2050 TD Visa (4774)"/>
    <n v="264.08"/>
    <n v="21551.67"/>
  </r>
  <r>
    <x v="48"/>
    <d v="2022-06-02T00:00:00"/>
    <s v="Expense"/>
    <m/>
    <s v="No"/>
    <s v="Influencers"/>
    <s v="PAYPAL *Tmarketl ($60 USD)"/>
    <s v="2050 TD Visa (4774)"/>
    <n v="86.91"/>
    <n v="21638.58"/>
  </r>
  <r>
    <x v="48"/>
    <d v="2022-06-02T00:00:00"/>
    <s v="Expense"/>
    <m/>
    <s v="No"/>
    <s v="Christopher Conklin"/>
    <s v="Influencer - Christopher Conklin"/>
    <s v="2050 TD Visa (4774)"/>
    <n v="112.08"/>
    <n v="21750.66"/>
  </r>
  <r>
    <x v="48"/>
    <d v="2022-06-02T00:00:00"/>
    <s v="Expense"/>
    <m/>
    <s v="No"/>
    <s v="Influencers"/>
    <s v="PAYPAL *Macrodesiac Ltd ($53.27 GBP)"/>
    <s v="2050 TD Visa (4774)"/>
    <n v="88.73"/>
    <n v="21839.39"/>
  </r>
  <r>
    <x v="48"/>
    <d v="2022-06-02T00:00:00"/>
    <s v="Expense"/>
    <m/>
    <s v="No"/>
    <s v="Khandaker Saadi"/>
    <s v="Influencer Khandaker Saadi"/>
    <s v="2050 TD Visa (4774)"/>
    <n v="112.08"/>
    <n v="21951.47"/>
  </r>
  <r>
    <x v="48"/>
    <d v="2022-06-14T00:00:00"/>
    <s v="Expense"/>
    <m/>
    <s v="No"/>
    <m/>
    <s v="PAYPAL *NuevaTrader - Waiting for receipt"/>
    <s v="2050 TD Visa (4774)"/>
    <n v="80.63"/>
    <n v="22032.1"/>
  </r>
  <r>
    <x v="48"/>
    <d v="2022-06-27T00:00:00"/>
    <s v="Cheque Expense"/>
    <s v="EFT"/>
    <s v="No"/>
    <s v="Finex Investing"/>
    <s v="Finfluencer payment via Paypal $327.96 GBP"/>
    <s v="1000 Bank - TD 5590128"/>
    <n v="546.71"/>
    <n v="22578.81"/>
  </r>
  <r>
    <x v="48"/>
    <d v="2022-07-07T00:00:00"/>
    <s v="Expense"/>
    <m/>
    <s v="No"/>
    <s v="Influencers"/>
    <s v="PAYPAL *Chrisconk95"/>
    <s v="2050 TD Visa (4774)"/>
    <n v="59.46"/>
    <n v="22638.27"/>
  </r>
  <r>
    <x v="48"/>
    <d v="2022-07-07T00:00:00"/>
    <s v="Expense"/>
    <m/>
    <s v="No"/>
    <s v="Influencers"/>
    <s v="PAYPAL *Nueva Trader"/>
    <s v="2050 TD Visa (4774)"/>
    <n v="320.14"/>
    <n v="22958.41"/>
  </r>
  <r>
    <x v="48"/>
    <d v="2022-07-07T00:00:00"/>
    <s v="Expense"/>
    <m/>
    <s v="No"/>
    <s v="Influencers"/>
    <s v="PAYPAL *Neck Solace"/>
    <s v="2050 TD Visa (4774)"/>
    <n v="88.55"/>
    <n v="23046.959999999999"/>
  </r>
  <r>
    <x v="48"/>
    <d v="2022-07-07T00:00:00"/>
    <s v="Expense"/>
    <m/>
    <s v="No"/>
    <s v="Influencers"/>
    <s v="PAYPAL * Top Notch Stocks LLC"/>
    <s v="2050 TD Visa (4774)"/>
    <n v="24.43"/>
    <n v="23071.39"/>
  </r>
  <r>
    <x v="48"/>
    <d v="2022-07-07T00:00:00"/>
    <s v="Expense"/>
    <m/>
    <s v="No"/>
    <s v="Influencers"/>
    <s v="PAYPAL *David Keth"/>
    <s v="2050 TD Visa (4774)"/>
    <n v="68.48"/>
    <n v="23139.87"/>
  </r>
  <r>
    <x v="48"/>
    <d v="2022-07-07T00:00:00"/>
    <s v="Expense"/>
    <m/>
    <s v="No"/>
    <s v="Influencers"/>
    <s v="PAYPAL *Nueva Trader"/>
    <s v="2050 TD Visa (4774)"/>
    <n v="47.6"/>
    <n v="23187.47"/>
  </r>
  <r>
    <x v="48"/>
    <d v="2022-07-07T00:00:00"/>
    <s v="Expense"/>
    <m/>
    <s v="No"/>
    <s v="Influencers"/>
    <s v="PAYPAL *Trading1234"/>
    <s v="2050 TD Visa (4774)"/>
    <n v="115.79"/>
    <n v="23303.26"/>
  </r>
  <r>
    <x v="48"/>
    <d v="2022-07-07T00:00:00"/>
    <s v="Expense"/>
    <m/>
    <s v="No"/>
    <s v="Influencers"/>
    <s v="PAYPAL * Top Notch Sto"/>
    <s v="2050 TD Visa (4774)"/>
    <n v="52.46"/>
    <n v="23355.72"/>
  </r>
  <r>
    <x v="48"/>
    <d v="2022-07-07T00:00:00"/>
    <s v="Expense"/>
    <m/>
    <s v="No"/>
    <s v="Influencers"/>
    <s v="PAYPAL *Jon Trading"/>
    <s v="2050 TD Visa (4774)"/>
    <n v="163.47999999999999"/>
    <n v="23519.200000000001"/>
  </r>
  <r>
    <x v="48"/>
    <d v="2022-07-07T00:00:00"/>
    <s v="Expense"/>
    <m/>
    <s v="No"/>
    <s v="Influencers"/>
    <s v="PAYPAL *Cleonfe"/>
    <s v="2050 TD Visa (4774)"/>
    <n v="38.44"/>
    <n v="23557.64"/>
  </r>
  <r>
    <x v="48"/>
    <d v="2022-07-07T00:00:00"/>
    <s v="Expense"/>
    <m/>
    <s v="No"/>
    <s v="Influencers"/>
    <s v="PAYPAL *Jason Mizell"/>
    <s v="2050 TD Visa (4774)"/>
    <n v="38.44"/>
    <n v="23596.080000000002"/>
  </r>
  <r>
    <x v="48"/>
    <d v="2022-07-07T00:00:00"/>
    <s v="Expense"/>
    <m/>
    <s v="No"/>
    <s v="Influencers"/>
    <s v="PAYPAL *Mrego123"/>
    <s v="2050 TD Visa (4774)"/>
    <n v="45.45"/>
    <n v="23641.53"/>
  </r>
  <r>
    <x v="48"/>
    <d v="2022-08-04T00:00:00"/>
    <s v="Credit Card Credit"/>
    <m/>
    <s v="No"/>
    <s v="Influencers"/>
    <s v="PAYPAL *Parthrastog122 refund"/>
    <s v="2050 TD Visa (4774)"/>
    <n v="-161.15"/>
    <n v="23480.38"/>
  </r>
  <r>
    <x v="48"/>
    <d v="2022-09-06T00:00:00"/>
    <s v="Expense"/>
    <m/>
    <s v="No"/>
    <m/>
    <s v="TD Visa ***4774 Expenses Aug 06 to Sept 06, 2022"/>
    <s v="2050 TD Visa (4774)"/>
    <n v="16997.34"/>
    <n v="40477.72"/>
  </r>
  <r>
    <x v="48"/>
    <d v="2022-09-06T00:00:00"/>
    <s v="Cheque Expense"/>
    <s v="Direct"/>
    <s v="No"/>
    <m/>
    <s v="Derrick Tenderholt - $30 USD"/>
    <s v="1000 Bank - TD 5590128"/>
    <n v="41.16"/>
    <n v="40518.879999999997"/>
  </r>
  <r>
    <x v="48"/>
    <d v="2022-09-06T00:00:00"/>
    <s v="Expense"/>
    <m/>
    <s v="No"/>
    <m/>
    <s v="TD Visa ***2012 Expenses Aug 06 to Sept 06, 2022"/>
    <s v="2060 TD Visa (2012)"/>
    <n v="3135.36"/>
    <n v="43654.239999999998"/>
  </r>
  <r>
    <x v="48"/>
    <d v="2022-09-27T00:00:00"/>
    <s v="Cheque Expense"/>
    <s v="Direct"/>
    <s v="No"/>
    <m/>
    <s v="Paypal MSP Diamond Investing - $25 USD"/>
    <s v="1000 Bank - TD 5590128"/>
    <n v="35.450000000000003"/>
    <n v="43689.69"/>
  </r>
  <r>
    <x v="48"/>
    <d v="2022-09-30T00:00:00"/>
    <s v="Journal Entry"/>
    <s v="1354R"/>
    <s v="No"/>
    <m/>
    <s v="To adjust for finfluencer fees pertaining to prior reporting period (per Walter Buzzelli)"/>
    <s v="-Split-"/>
    <n v="19150.97"/>
    <n v="62840.66"/>
  </r>
  <r>
    <x v="48"/>
    <d v="2022-09-30T00:00:00"/>
    <s v="Journal Entry"/>
    <n v="1354"/>
    <s v="No"/>
    <m/>
    <s v="To adjust for finfluencer fees pertaining to prior reporting period (per Walter Buzzelli)"/>
    <s v="-Split-"/>
    <n v="-19150.97"/>
    <n v="43689.69"/>
  </r>
  <r>
    <x v="48"/>
    <d v="2022-09-30T00:00:00"/>
    <s v="Journal Entry"/>
    <n v="1347"/>
    <s v="No"/>
    <m/>
    <s v="To accrual for Finfluencer fee for period of Sep 2022 on the Visa statement"/>
    <s v="-Split-"/>
    <n v="12336.55"/>
    <n v="56026.239999999998"/>
  </r>
  <r>
    <x v="48"/>
    <d v="2022-09-30T00:00:00"/>
    <s v="Journal Entry"/>
    <n v="1346"/>
    <s v="No"/>
    <m/>
    <s v="To accrual for completed campaigns and the Finfluencer fee to be paid ~ $3,617 USD FX @ 1.3707"/>
    <s v="-Split-"/>
    <n v="4957.82"/>
    <n v="60984.06"/>
  </r>
  <r>
    <x v="48"/>
    <d v="2022-10-01T00:00:00"/>
    <s v="Journal Entry"/>
    <s v="1347R"/>
    <s v="No"/>
    <m/>
    <s v="To Reverse~ accrual for Finfluencer fee for period of Sep 2022 on the Visa statement"/>
    <s v="-Split-"/>
    <n v="-12336.55"/>
    <n v="48647.51"/>
  </r>
  <r>
    <x v="48"/>
    <d v="2022-10-01T00:00:00"/>
    <s v="Journal Entry"/>
    <s v="1346R"/>
    <s v="No"/>
    <m/>
    <s v="To accrual for completed campaigns and the Finfluencer fee to be paid ~ $3,617 USD FX @ 1.3707"/>
    <s v="-Split-"/>
    <n v="-4957.82"/>
    <n v="43689.69"/>
  </r>
  <r>
    <x v="48"/>
    <d v="2022-10-05T00:00:00"/>
    <s v="Expense"/>
    <m/>
    <s v="No"/>
    <m/>
    <s v="TD Visa ***4774 Expenses Sept 07 to Oct 05, 2022"/>
    <s v="2050 TD Visa (4774)"/>
    <n v="2300.48"/>
    <n v="45990.17"/>
  </r>
  <r>
    <x v="48"/>
    <d v="2022-10-05T00:00:00"/>
    <s v="Expense"/>
    <m/>
    <s v="No"/>
    <m/>
    <s v="TD Visa ***2012 Expenses Sept 07 to Oct 05, 2022"/>
    <s v="2060 TD Visa (2012)"/>
    <n v="10035.07"/>
    <n v="56025.24"/>
  </r>
  <r>
    <x v="48"/>
    <d v="2022-10-09T00:00:00"/>
    <s v="Bill"/>
    <n v="27"/>
    <s v="No"/>
    <s v="NOBSCO INC."/>
    <s v="Vertical video collaboration for CIBC Capital Markets campaign with Rahul Arora"/>
    <s v="2000 Accounts Payable"/>
    <n v="800"/>
    <n v="56825.24"/>
  </r>
  <r>
    <x v="48"/>
    <d v="2022-10-09T00:00:00"/>
    <s v="Bill"/>
    <n v="27"/>
    <s v="No"/>
    <s v="NOBSCO INC."/>
    <s v="Included publishing and media TikTok"/>
    <s v="2000 Accounts Payable"/>
    <n v="36.159999999999997"/>
    <n v="56861.4"/>
  </r>
  <r>
    <x v="48"/>
    <d v="2022-10-31T00:00:00"/>
    <s v="Journal Entry"/>
    <n v="1396"/>
    <s v="No"/>
    <m/>
    <s v="Accruing Finfluencer expenses for the month of Oct 2022"/>
    <s v="-Split-"/>
    <n v="3903.7"/>
    <n v="60765.1"/>
  </r>
  <r>
    <x v="48"/>
    <d v="2022-11-07T00:00:00"/>
    <s v="Expense"/>
    <m/>
    <s v="No"/>
    <m/>
    <s v="TD Visa ***4774 Expenses Oct 05 to Nov 07, 2022"/>
    <s v="2050 TD Visa (4774)"/>
    <n v="10365.77"/>
    <n v="71130.87"/>
  </r>
  <r>
    <x v="48"/>
    <d v="2022-11-07T00:00:00"/>
    <s v="Expense"/>
    <m/>
    <s v="No"/>
    <m/>
    <s v="TD Visa ***2012 Expenses Oct 06 to Nov 07, 2022"/>
    <s v="2060 TD Visa (2012)"/>
    <n v="568.13"/>
    <n v="71699"/>
  </r>
  <r>
    <x v="48"/>
    <d v="2022-11-30T00:00:00"/>
    <s v="Journal Entry"/>
    <n v="1397"/>
    <s v="No"/>
    <m/>
    <s v="Accruing Finfluencer expenses for the month of Nov 2022"/>
    <s v="-Split-"/>
    <n v="4461.8"/>
    <n v="76160.800000000003"/>
  </r>
  <r>
    <x v="48"/>
    <d v="2022-12-05T00:00:00"/>
    <s v="Expense"/>
    <m/>
    <s v="No"/>
    <m/>
    <s v="TD Visa ***2012 Expenses Nov 07 to Dec 05, 2022"/>
    <s v="2060 TD Visa (2012)"/>
    <n v="8395.84"/>
    <n v="84556.64"/>
  </r>
  <r>
    <x v="48"/>
    <d v="2022-12-15T00:00:00"/>
    <s v="Bill"/>
    <m/>
    <s v="No"/>
    <s v="NOBSCO INC."/>
    <s v="1 Vertical video collaboration for Heartbeam_x000a_campaign with Rahul Arora"/>
    <s v="2000 Accounts Payable"/>
    <n v="545"/>
    <n v="85101.64"/>
  </r>
  <r>
    <x v="48"/>
    <d v="2022-12-24T00:00:00"/>
    <s v="Bill"/>
    <n v="34"/>
    <s v="No"/>
    <s v="NOBSCO INC."/>
    <s v="1 Vertical video collaboration for Psymood + Content delivered"/>
    <s v="2000 Accounts Payable"/>
    <n v="800"/>
    <n v="85901.64"/>
  </r>
  <r>
    <x v="48"/>
    <d v="2022-12-31T00:00:00"/>
    <s v="Journal Entry"/>
    <n v="1411"/>
    <s v="No"/>
    <m/>
    <s v="Accruing Finfluencer expenses for the month of Dec 2022"/>
    <s v="-Split-"/>
    <n v="10348"/>
    <n v="96249.64"/>
  </r>
  <r>
    <x v="48"/>
    <d v="2023-01-04T00:00:00"/>
    <s v="Bill"/>
    <s v="INV-233567"/>
    <s v="No"/>
    <s v="Willa Inc (USD)"/>
    <s v="Gen Agency -  TikTok Influencer"/>
    <s v="2010 Accounts Payable- USD"/>
    <n v="2324.09"/>
    <n v="98573.73"/>
  </r>
  <r>
    <x v="48"/>
    <d v="2023-01-05T00:00:00"/>
    <s v="Expense"/>
    <m/>
    <s v="No"/>
    <m/>
    <s v="TD Visa ***2012 Expenses Dec 05, 2022 to Jan 05, 2023"/>
    <s v="2060 TD Visa (2012)"/>
    <n v="17524.8"/>
    <n v="116098.53"/>
  </r>
  <r>
    <x v="48"/>
    <d v="2023-02-06T00:00:00"/>
    <s v="Expense"/>
    <m/>
    <s v="No"/>
    <m/>
    <s v="TD Visa ***2012 Expenses Jan 06 to Feb 06, 2023"/>
    <s v="2060 TD Visa (2012)"/>
    <n v="12941.96"/>
    <n v="129040.49"/>
  </r>
  <r>
    <x v="48"/>
    <d v="2023-02-06T00:00:00"/>
    <s v="Expense"/>
    <m/>
    <s v="No"/>
    <m/>
    <s v="TD Visa ***4774 Expenses Jan 06 to Feb 06, 2023"/>
    <s v="2050 TD Visa (4774)"/>
    <n v="11623.69"/>
    <n v="140664.18"/>
  </r>
  <r>
    <x v="48"/>
    <d v="2023-03-06T00:00:00"/>
    <s v="Expense"/>
    <m/>
    <s v="No"/>
    <m/>
    <s v="TD Visa ***2012 Expenses Feb 07 to Mar 06, 2023"/>
    <s v="2060 TD Visa (2012)"/>
    <n v="17055.3"/>
    <n v="157719.48000000001"/>
  </r>
  <r>
    <x v="48"/>
    <d v="2023-03-31T00:00:00"/>
    <s v="Journal Entry"/>
    <n v="1482"/>
    <s v="No"/>
    <m/>
    <s v="Adj from Taif - accruing Influencer payment $226.55"/>
    <s v="-Split-"/>
    <n v="226.55"/>
    <n v="157946.03"/>
  </r>
  <r>
    <x v="49"/>
    <d v="2022-06-30T00:00:00"/>
    <s v="Journal Entry"/>
    <n v="1175"/>
    <s v="No"/>
    <m/>
    <s v="Comission on sale 5% as per Inv# 1006 Frontier,  Inv# 1010 Cymat Technologies, and half of Inv# 1011 Arnold Street Media &amp; Balance of Inv# 1001 Source 4"/>
    <s v="-Split-"/>
    <n v="907.5"/>
    <n v="907.5"/>
  </r>
  <r>
    <x v="49"/>
    <d v="2022-06-30T00:00:00"/>
    <s v="Journal Entry"/>
    <n v="1175"/>
    <s v="No"/>
    <m/>
    <s v="Comission on sale 5% of $5,355 as per half Inv # 1011 Arnold Street Media"/>
    <s v="-Split-"/>
    <n v="133.88"/>
    <n v="1041.3800000000001"/>
  </r>
  <r>
    <x v="49"/>
    <d v="2022-07-31T00:00:00"/>
    <s v="Journal Entry"/>
    <n v="1201"/>
    <s v="No"/>
    <m/>
    <s v="July 2022 Commission Report Dan Milinkovic - 5% as per Inv# 1007, 1012, 1014 &amp; 1015"/>
    <s v="-Split-"/>
    <n v="2427.9"/>
    <n v="3469.28"/>
  </r>
  <r>
    <x v="49"/>
    <d v="2022-08-31T00:00:00"/>
    <s v="Journal Entry"/>
    <n v="1330"/>
    <s v="No"/>
    <m/>
    <s v="Aug 2022 Commission Report Dan Milinkovic - 5% as per Inv# 1019 &amp; 1018"/>
    <s v="-Split-"/>
    <n v="748.56"/>
    <n v="4217.84"/>
  </r>
  <r>
    <x v="49"/>
    <d v="2022-09-30T00:00:00"/>
    <s v="Journal Entry"/>
    <n v="1348"/>
    <s v="No"/>
    <m/>
    <s v="Sept 2022 Commission Report Dan Milinkovic - 5% as per Inv# 1013 &amp; 1023 and 2.5% as per Inv# 1008 &amp; 1021"/>
    <s v="-Split-"/>
    <n v="740.4"/>
    <n v="4958.24"/>
  </r>
  <r>
    <x v="49"/>
    <d v="2022-09-30T00:00:00"/>
    <s v="Journal Entry"/>
    <n v="1349"/>
    <s v="No"/>
    <m/>
    <s v="Sept 2022 Commission Report Filip B - 2.5% as per Inv# 1021"/>
    <s v="-Split-"/>
    <n v="123.5"/>
    <n v="5081.74"/>
  </r>
  <r>
    <x v="49"/>
    <d v="2022-10-31T00:00:00"/>
    <s v="Journal Entry"/>
    <n v="1361"/>
    <s v="No"/>
    <m/>
    <s v="Oct 2022 Commission Report Filip B. -  2.5% as per Inv# 1026"/>
    <s v="-Split-"/>
    <n v="172.5"/>
    <n v="5254.24"/>
  </r>
  <r>
    <x v="49"/>
    <d v="2022-10-31T00:00:00"/>
    <s v="Journal Entry"/>
    <n v="1360"/>
    <s v="No"/>
    <m/>
    <s v="Oct 2022 Commission Report Dan Milinkovic - 5% as per Inv# 1025, 1030 &amp; 1031 and 2.5% as per Inv# 1026 &amp; 1016"/>
    <s v="-Split-"/>
    <n v="1761.55"/>
    <n v="7015.79"/>
  </r>
  <r>
    <x v="49"/>
    <d v="2022-11-30T00:00:00"/>
    <s v="Journal Entry"/>
    <n v="1368"/>
    <s v="No"/>
    <m/>
    <s v="Nov 2022 Commission Report Filip B (2.5% Inv#1034)"/>
    <s v="-Split-"/>
    <n v="237.22"/>
    <n v="7253.01"/>
  </r>
  <r>
    <x v="49"/>
    <d v="2022-11-30T00:00:00"/>
    <s v="Journal Entry"/>
    <n v="1367"/>
    <s v="No"/>
    <m/>
    <s v="Nov 2022 Commission Report Dan Milinkovic (2.5% Inv# 1017 &amp; 1034; 5% Inv# 1020, 1022, 1028, 1029 &amp; 1033)"/>
    <s v="-Split-"/>
    <n v="2277.9699999999998"/>
    <n v="9530.98"/>
  </r>
  <r>
    <x v="49"/>
    <d v="2022-12-31T00:00:00"/>
    <s v="Journal Entry"/>
    <n v="1390"/>
    <s v="No"/>
    <m/>
    <s v="Dec 2022 Commission Report Dan Milinkovic (2.5% Inv# 1036, 1037, 1038, 1039 &amp; 1042; 5% Inv# 1032)"/>
    <s v="-Split-"/>
    <n v="1994.35"/>
    <n v="11525.33"/>
  </r>
  <r>
    <x v="49"/>
    <d v="2022-12-31T00:00:00"/>
    <s v="Journal Entry"/>
    <n v="1389"/>
    <s v="No"/>
    <m/>
    <s v="Dec 2022 Commission Report Filip B (2.5% Inv#1036, 1037, 1038, 1039 &amp;1042)"/>
    <s v="-Split-"/>
    <n v="809.05"/>
    <n v="12334.38"/>
  </r>
  <r>
    <x v="49"/>
    <d v="2023-01-31T00:00:00"/>
    <s v="Journal Entry"/>
    <n v="1419"/>
    <s v="No"/>
    <m/>
    <s v="Jan 2023 Commission Report Filip B. (5% Inv#1043 &amp; 4% Inv# 1045 &amp; 1046)"/>
    <s v="-Split-"/>
    <n v="646"/>
    <n v="12980.38"/>
  </r>
  <r>
    <x v="49"/>
    <d v="2023-01-31T00:00:00"/>
    <s v="Journal Entry"/>
    <n v="1418"/>
    <s v="No"/>
    <m/>
    <s v="Jan 2023 Commission Report Dan M. (5% Inv#1044 &amp; 1% Inv# 1045 &amp; 1046)"/>
    <s v="-Split-"/>
    <n v="538.9"/>
    <n v="13519.28"/>
  </r>
  <r>
    <x v="49"/>
    <d v="2023-02-28T00:00:00"/>
    <s v="Journal Entry"/>
    <n v="1441"/>
    <s v="No"/>
    <m/>
    <s v="Feb 2023 Commission Report Dan M. (5% Inv#1052 &amp; 1053; &amp; 1% Inv# 1054, 1055 &amp; 1056)"/>
    <s v="-Split-"/>
    <n v="4188.76"/>
    <n v="17708.04"/>
  </r>
  <r>
    <x v="49"/>
    <d v="2023-02-28T00:00:00"/>
    <s v="Journal Entry"/>
    <n v="1442"/>
    <s v="No"/>
    <m/>
    <s v="Feb 2023 Commission Report Filip B. (4% Inv# 1054, 1055 &amp; 1056)"/>
    <s v="-Split-"/>
    <n v="636.04"/>
    <n v="18344.080000000002"/>
  </r>
  <r>
    <x v="49"/>
    <d v="2023-03-31T00:00:00"/>
    <s v="Journal Entry"/>
    <n v="1462"/>
    <s v="No"/>
    <m/>
    <s v="Mar 2023 Commission Report Filip B. (4% Inv#1057 &amp; 1059)"/>
    <s v="-Split-"/>
    <n v="896.58"/>
    <n v="19240.66"/>
  </r>
  <r>
    <x v="49"/>
    <d v="2023-03-31T00:00:00"/>
    <s v="Journal Entry"/>
    <n v="1461"/>
    <s v="No"/>
    <m/>
    <s v="Mar 2023 Commission Report Dan M. (5% Inv#1058; &amp; 1% Inv# 1057 &amp; 1059)"/>
    <s v="-Split-"/>
    <n v="1633.97"/>
    <n v="20874.63"/>
  </r>
  <r>
    <x v="50"/>
    <d v="2022-05-12T00:00:00"/>
    <s v="Invoice"/>
    <n v="1007"/>
    <s v="No"/>
    <s v="Irwin Naturals"/>
    <s v="Discount @ 21.8%"/>
    <s v="1110 Accounts Receivable (A/R) - USD"/>
    <n v="0"/>
    <n v="0"/>
  </r>
  <r>
    <x v="51"/>
    <d v="2022-12-13T00:00:00"/>
    <s v="Journal Entry"/>
    <s v="1141R"/>
    <s v="No"/>
    <m/>
    <s v="Reverse of JE 1141 - Accruing for CBW Associates - Professional Coaching services for November &amp; December 2021 (Per Walter's email)"/>
    <s v="-Split-"/>
    <n v="-2000"/>
    <n v="-2000"/>
  </r>
  <r>
    <x v="52"/>
    <d v="2022-04-21T00:00:00"/>
    <s v="Bill"/>
    <n v="812"/>
    <s v="No"/>
    <s v="Branson Corporate Services Ltd."/>
    <s v="CFO, Controllership and Bookkeeping services April 2022"/>
    <s v="2000 Accounts Payable"/>
    <n v="5000"/>
    <n v="5000"/>
  </r>
  <r>
    <x v="52"/>
    <d v="2022-05-19T00:00:00"/>
    <s v="Bill"/>
    <n v="837"/>
    <s v="No"/>
    <s v="Branson Corporate Services Ltd."/>
    <s v="CFO, Controllership and Bookkeeping services May 2022"/>
    <s v="2000 Accounts Payable"/>
    <n v="5000"/>
    <n v="10000"/>
  </r>
  <r>
    <x v="52"/>
    <d v="2022-05-24T00:00:00"/>
    <s v="Bill"/>
    <s v="2022-26"/>
    <s v="No"/>
    <s v="2427183 Ontario Ltd"/>
    <s v="For services rendered in connection with 2021 corporate tax return"/>
    <s v="2000 Accounts Payable"/>
    <n v="600"/>
    <n v="10600"/>
  </r>
  <r>
    <x v="52"/>
    <d v="2022-06-14T00:00:00"/>
    <s v="Bill"/>
    <s v="9319Q"/>
    <s v="No"/>
    <s v="PKF Antares Professional Corporation"/>
    <s v="Taxation Consulting - Tax note for the Financial Statements"/>
    <s v="2000 Accounts Payable"/>
    <n v="505"/>
    <n v="11105"/>
  </r>
  <r>
    <x v="52"/>
    <d v="2022-06-21T00:00:00"/>
    <s v="Bill"/>
    <n v="856"/>
    <s v="No"/>
    <s v="Branson Corporate Services Ltd."/>
    <s v="CFO, Controllership and Bookkeeping services June 2022"/>
    <s v="2000 Accounts Payable"/>
    <n v="5000"/>
    <n v="16105"/>
  </r>
  <r>
    <x v="52"/>
    <d v="2022-07-27T00:00:00"/>
    <s v="Bill"/>
    <n v="879"/>
    <s v="No"/>
    <s v="Branson Corporate Services Ltd."/>
    <s v="CFO, Controllership and Bookkeeping services July 2022"/>
    <s v="2000 Accounts Payable"/>
    <n v="5000"/>
    <n v="21105"/>
  </r>
  <r>
    <x v="52"/>
    <d v="2022-08-18T00:00:00"/>
    <s v="Bill"/>
    <n v="898"/>
    <s v="No"/>
    <s v="Branson Corporate Services Ltd."/>
    <s v="CFO, Controllership and Bookkeeping services August 2022"/>
    <s v="2000 Accounts Payable"/>
    <n v="5000"/>
    <n v="26105"/>
  </r>
  <r>
    <x v="52"/>
    <d v="2022-09-20T00:00:00"/>
    <s v="Bill"/>
    <n v="919"/>
    <s v="No"/>
    <s v="Branson Corporate Services Ltd."/>
    <s v="CFO, Controllership and Bookkeeping services September 2022"/>
    <s v="2000 Accounts Payable"/>
    <n v="5000"/>
    <n v="31105"/>
  </r>
  <r>
    <x v="52"/>
    <d v="2022-09-29T00:00:00"/>
    <s v="Bill"/>
    <s v="2022-60"/>
    <s v="No"/>
    <s v="2427183 Ontario Ltd"/>
    <s v="For services rendered in connection with 2022 corporate tax return"/>
    <s v="2000 Accounts Payable"/>
    <n v="1000"/>
    <n v="32105"/>
  </r>
  <r>
    <x v="52"/>
    <d v="2022-10-19T00:00:00"/>
    <s v="Bill"/>
    <n v="942"/>
    <s v="No"/>
    <s v="Branson Corporate Services Ltd."/>
    <s v="CFO, Controllership and Bookkeeping services October 2022"/>
    <s v="2000 Accounts Payable"/>
    <n v="7500"/>
    <n v="39605"/>
  </r>
  <r>
    <x v="52"/>
    <d v="2022-11-17T00:00:00"/>
    <s v="Bill"/>
    <n v="964"/>
    <s v="No"/>
    <s v="Branson Corporate Services Ltd."/>
    <s v="CFO, Controllership and Bookkeeping services November 2022"/>
    <s v="2000 Accounts Payable"/>
    <n v="7500"/>
    <n v="47105"/>
  </r>
  <r>
    <x v="52"/>
    <d v="2022-12-12T00:00:00"/>
    <s v="Bill"/>
    <n v="973"/>
    <s v="No"/>
    <s v="Branson Corporate Services Ltd."/>
    <s v="CFO, Controllership and Bookkeeping services December 2022"/>
    <s v="2000 Accounts Payable"/>
    <n v="7500"/>
    <n v="54605"/>
  </r>
  <r>
    <x v="52"/>
    <d v="2023-01-25T00:00:00"/>
    <s v="Bill"/>
    <n v="1005"/>
    <s v="No"/>
    <s v="Branson Corporate Services Ltd."/>
    <s v="CFO, Controllership and Bookkeeping services January 2023"/>
    <s v="2000 Accounts Payable"/>
    <n v="7500"/>
    <n v="62105"/>
  </r>
  <r>
    <x v="52"/>
    <d v="2023-02-21T00:00:00"/>
    <s v="Bill"/>
    <n v="1023"/>
    <s v="No"/>
    <s v="Branson Corporate Services Ltd."/>
    <s v="CFO, Controllership and Bookkeeping services February 2023"/>
    <s v="2000 Accounts Payable"/>
    <n v="7500"/>
    <n v="69605"/>
  </r>
  <r>
    <x v="52"/>
    <d v="2023-03-20T00:00:00"/>
    <s v="Bill"/>
    <n v="1045"/>
    <s v="No"/>
    <s v="Branson Corporate Services Ltd."/>
    <s v="CFO, Controllership and Bookkeeping services March 2023"/>
    <s v="2000 Accounts Payable"/>
    <n v="7500"/>
    <n v="77105"/>
  </r>
  <r>
    <x v="52"/>
    <d v="2023-03-20T00:00:00"/>
    <s v="Bill"/>
    <n v="1045"/>
    <s v="No"/>
    <s v="Branson Corporate Services Ltd."/>
    <s v="Coordinate cheque courier and visits to TD Bank for cheque deposits"/>
    <s v="2000 Accounts Payable"/>
    <n v="375"/>
    <n v="77480"/>
  </r>
  <r>
    <x v="53"/>
    <d v="2022-04-01T00:00:00"/>
    <s v="Journal Entry"/>
    <s v="1142R"/>
    <s v="No"/>
    <m/>
    <s v="To accrual for WIP &amp; Disbursement expense for Fogler Matter# 203712"/>
    <s v="-Split-"/>
    <n v="-2352"/>
    <n v="-2352"/>
  </r>
  <r>
    <x v="53"/>
    <d v="2022-04-01T00:00:00"/>
    <s v="Journal Entry"/>
    <s v="1142R"/>
    <s v="No"/>
    <m/>
    <s v="To accrual for Disbursement expense for Fogler Matter# 204786"/>
    <s v="-Split-"/>
    <n v="-14861"/>
    <n v="-17213"/>
  </r>
  <r>
    <x v="53"/>
    <d v="2022-04-01T00:00:00"/>
    <s v="Journal Entry"/>
    <s v="1142R"/>
    <s v="No"/>
    <m/>
    <s v="To accrual for Disbursement expense for Fogler Matter# 212473"/>
    <s v="-Split-"/>
    <n v="-110"/>
    <n v="-17323"/>
  </r>
  <r>
    <x v="53"/>
    <d v="2022-05-25T00:00:00"/>
    <s v="Journal Entry"/>
    <n v="1168"/>
    <s v="No"/>
    <m/>
    <s v="Ellenoff Grossman &amp; Schole LLP - Outstanding balance (Entry to resolve the mistake) FX @ 1.2837"/>
    <s v="-Split-"/>
    <n v="-0.64"/>
    <n v="-17323.64"/>
  </r>
  <r>
    <x v="53"/>
    <d v="2022-06-30T00:00:00"/>
    <s v="Journal Entry"/>
    <n v="1177"/>
    <s v="No"/>
    <m/>
    <s v="To accrual for WIP &amp; Disbursement expense for Fogler Matter# 204786"/>
    <s v="-Split-"/>
    <n v="30049"/>
    <n v="12725.36"/>
  </r>
  <r>
    <x v="53"/>
    <d v="2022-06-30T00:00:00"/>
    <s v="Journal Entry"/>
    <n v="1177"/>
    <s v="No"/>
    <m/>
    <s v="To accrual for WIP &amp; Disbursement expense for Fogler Matter# 203712"/>
    <s v="-Split-"/>
    <n v="275"/>
    <n v="13000.36"/>
  </r>
  <r>
    <x v="53"/>
    <d v="2022-07-01T00:00:00"/>
    <s v="Journal Entry"/>
    <s v="1177R"/>
    <s v="No"/>
    <m/>
    <s v="To accrual for WIP &amp; Disbursement expense for Fogler Matter# 204786"/>
    <s v="-Split-"/>
    <n v="-30049"/>
    <n v="-17048.64"/>
  </r>
  <r>
    <x v="53"/>
    <d v="2022-07-01T00:00:00"/>
    <s v="Journal Entry"/>
    <s v="1177R"/>
    <s v="No"/>
    <m/>
    <s v="To accrual for WIP &amp; Disbursement expense for Fogler Matter# 203712"/>
    <s v="-Split-"/>
    <n v="-275"/>
    <n v="-17323.64"/>
  </r>
  <r>
    <x v="53"/>
    <d v="2022-08-18T00:00:00"/>
    <s v="Bill"/>
    <n v="3210378"/>
    <s v="No"/>
    <s v="Husch Blackwell LLP (USD)"/>
    <s v="For Professional Services Rendered and Cost Advanced Through July 31, 2022"/>
    <s v="2010 Accounts Payable- USD"/>
    <n v="4419.3599999999997"/>
    <n v="-12904.28"/>
  </r>
  <r>
    <x v="53"/>
    <d v="2022-08-24T00:00:00"/>
    <s v="Bill"/>
    <n v="22211368"/>
    <s v="No"/>
    <s v="Fogler, Rubinoff LLP"/>
    <s v="Professional services rendered for the period of Feb 16 to Aug 16, 2022~ Disbursements"/>
    <s v="2000 Accounts Payable"/>
    <n v="203.66"/>
    <n v="-12700.62"/>
  </r>
  <r>
    <x v="53"/>
    <d v="2022-08-24T00:00:00"/>
    <s v="Bill"/>
    <n v="22211368"/>
    <s v="No"/>
    <s v="Fogler, Rubinoff LLP"/>
    <s v="Professional services rendered for the period of Feb 16 to Aug 16, 2022"/>
    <s v="2000 Accounts Payable"/>
    <n v="36239.629999999997"/>
    <n v="23539.01"/>
  </r>
  <r>
    <x v="53"/>
    <d v="2022-09-01T00:00:00"/>
    <s v="Bill"/>
    <s v="78-08-2022-B"/>
    <s v="No"/>
    <s v="B2R Law Jankowski (EUR)"/>
    <s v="Legal services - Project Stepwise"/>
    <s v="2015 Accounts Payable - EURO"/>
    <n v="5244.53"/>
    <n v="28783.54"/>
  </r>
  <r>
    <x v="53"/>
    <d v="2022-09-30T00:00:00"/>
    <s v="Journal Entry"/>
    <n v="1350"/>
    <s v="No"/>
    <m/>
    <s v="To accrual for WIP &amp; Disbursement expense for Fogler Matter# 204786"/>
    <s v="-Split-"/>
    <n v="1578"/>
    <n v="30361.54"/>
  </r>
  <r>
    <x v="53"/>
    <d v="2022-10-01T00:00:00"/>
    <s v="Journal Entry"/>
    <s v="1350R"/>
    <s v="No"/>
    <m/>
    <s v="To reverse accrual for WIP &amp; Disbursement expense for Fogler Matter# 204786"/>
    <s v="-Split-"/>
    <n v="-1578"/>
    <n v="28783.54"/>
  </r>
  <r>
    <x v="53"/>
    <d v="2022-11-14T00:00:00"/>
    <s v="Bill"/>
    <n v="6854"/>
    <s v="No"/>
    <s v="Anne Marie Frauts Professional Corporation"/>
    <s v="Professional services rendered related to employee termination: Stephen Feldman"/>
    <s v="2000 Accounts Payable"/>
    <n v="525"/>
    <n v="29308.54"/>
  </r>
  <r>
    <x v="53"/>
    <d v="2022-12-31T00:00:00"/>
    <s v="Journal Entry"/>
    <n v="1398"/>
    <s v="No"/>
    <m/>
    <s v="Fogler Inv# 22300667 - Professional services rendered for the period of Aug 29, 2022 to Jan 13, 2023"/>
    <s v="-Split-"/>
    <n v="9821"/>
    <n v="39129.54"/>
  </r>
  <r>
    <x v="53"/>
    <d v="2023-02-16T00:00:00"/>
    <s v="Bill"/>
    <n v="3295700"/>
    <s v="No"/>
    <s v="Husch Blackwell LLP (USD)"/>
    <s v="For Professional Services Rendered and Cost Advanced Through January 31, 2023"/>
    <s v="2010 Accounts Payable- USD"/>
    <n v="790.84"/>
    <n v="39920.379999999997"/>
  </r>
  <r>
    <x v="53"/>
    <d v="2023-03-15T00:00:00"/>
    <s v="Bill"/>
    <n v="3309693"/>
    <s v="No"/>
    <s v="Husch Blackwell LLP (USD)"/>
    <s v="For Professional Services Rendered and Cost Advanced Through February 28, 2023"/>
    <s v="2010 Accounts Payable- USD"/>
    <n v="688.49"/>
    <n v="40608.870000000003"/>
  </r>
  <r>
    <x v="53"/>
    <d v="2023-03-31T00:00:00"/>
    <s v="Journal Entry"/>
    <n v="1469"/>
    <s v="No"/>
    <m/>
    <s v="To accrual for WIP &amp; Disbursement expense for Fogler Matter# 204786"/>
    <s v="-Split-"/>
    <n v="10714"/>
    <n v="51322.87"/>
  </r>
  <r>
    <x v="53"/>
    <d v="2023-03-31T00:00:00"/>
    <s v="Bill"/>
    <n v="6882"/>
    <s v="No"/>
    <s v="Anne Marie Frauts Professional Corporation"/>
    <s v="Professional services rendered for one-time legal counsel on employee restructuring."/>
    <s v="2000 Accounts Payable"/>
    <n v="980"/>
    <n v="52302.87"/>
  </r>
  <r>
    <x v="54"/>
    <d v="2022-04-01T00:00:00"/>
    <s v="Journal Entry"/>
    <n v="1202"/>
    <s v="No"/>
    <m/>
    <s v="Reclass Account -  Agreement the services are related to Marketing"/>
    <s v="-Split-"/>
    <n v="-5450"/>
    <n v="-5450"/>
  </r>
  <r>
    <x v="54"/>
    <d v="2022-04-18T00:00:00"/>
    <s v="Bill"/>
    <s v="2021-1384"/>
    <s v="No"/>
    <s v="FMI Capital Advisory Inc"/>
    <s v="Monthly advisory fees as per Engagement as letter of  Exclusive Financial Advisor dated May 1, 2021 - April 2022"/>
    <s v="2000 Accounts Payable"/>
    <n v="5000"/>
    <n v="-450"/>
  </r>
  <r>
    <x v="54"/>
    <d v="2022-04-20T00:00:00"/>
    <s v="Bill"/>
    <n v="204"/>
    <s v="No"/>
    <s v="Cesar A Lopez Lugo (USD)"/>
    <s v="Consulting for April 2022 (USD $8,333 @ 1.2624 = CAD $10,513.75)"/>
    <s v="2010 Accounts Payable- USD"/>
    <n v="10519.58"/>
    <n v="10069.58"/>
  </r>
  <r>
    <x v="54"/>
    <d v="2022-04-25T00:00:00"/>
    <s v="Bill"/>
    <n v="195"/>
    <s v="No"/>
    <s v="Black Oak Ventures Ltd"/>
    <s v="Consulting Services for April 2022"/>
    <s v="2000 Accounts Payable"/>
    <n v="6000"/>
    <n v="16069.58"/>
  </r>
  <r>
    <x v="54"/>
    <d v="2022-04-28T00:00:00"/>
    <s v="Bill"/>
    <s v="RPA1086"/>
    <s v="No"/>
    <s v="Right Path Advisory"/>
    <s v="Services from March 28 to April 26, 2022"/>
    <s v="2000 Accounts Payable"/>
    <n v="7260"/>
    <n v="23329.58"/>
  </r>
  <r>
    <x v="54"/>
    <d v="2022-05-01T00:00:00"/>
    <s v="Bill"/>
    <n v="220412"/>
    <s v="No"/>
    <s v="2848344 Ontario Inc"/>
    <s v="Consulting Services (Ian Ashman) -  March 21 to April 10, 2022"/>
    <s v="2000 Accounts Payable"/>
    <n v="6000"/>
    <n v="29329.58"/>
  </r>
  <r>
    <x v="54"/>
    <d v="2022-05-20T00:00:00"/>
    <s v="Bill"/>
    <s v="2021-1402"/>
    <s v="No"/>
    <s v="FMI Capital Advisory Inc"/>
    <s v="Monthly advisory fees as per Engagement as letter of  Exclusive Financial Advisor dated May 1, 2021 - May 2022"/>
    <s v="2000 Accounts Payable"/>
    <n v="5000"/>
    <n v="34329.58"/>
  </r>
  <r>
    <x v="54"/>
    <d v="2022-05-25T00:00:00"/>
    <s v="Bill"/>
    <n v="205"/>
    <s v="No"/>
    <s v="Cesar A Lopez Lugo (USD)"/>
    <s v="Consulting for May 2022 (USD $8,333 @ 1.2837 = CAD $10,697.07)"/>
    <s v="2010 Accounts Payable- USD"/>
    <n v="10697.07"/>
    <n v="45026.65"/>
  </r>
  <r>
    <x v="54"/>
    <d v="2022-05-25T00:00:00"/>
    <s v="Bill"/>
    <n v="196"/>
    <s v="No"/>
    <s v="Black Oak Ventures Ltd"/>
    <s v="Consulting Services for May 2022"/>
    <s v="2000 Accounts Payable"/>
    <n v="6000"/>
    <n v="51026.65"/>
  </r>
  <r>
    <x v="54"/>
    <d v="2022-05-27T00:00:00"/>
    <s v="Bill"/>
    <s v="RPA1087"/>
    <s v="No"/>
    <s v="Right Path Advisory"/>
    <s v="Services from April 27 to May 27, 2022"/>
    <s v="2000 Accounts Payable"/>
    <n v="7200"/>
    <n v="58226.65"/>
  </r>
  <r>
    <x v="54"/>
    <d v="2022-06-17T00:00:00"/>
    <s v="Bill"/>
    <s v="2021-1415"/>
    <s v="No"/>
    <s v="FMI Capital Advisory Inc"/>
    <s v="Monthly advisory fees as per Engagement as letter of  Exclusive Financial Advisor dated May 1, 2021 - June 2022"/>
    <s v="2000 Accounts Payable"/>
    <n v="5000"/>
    <n v="63226.65"/>
  </r>
  <r>
    <x v="54"/>
    <d v="2022-06-20T00:00:00"/>
    <s v="Bill"/>
    <n v="197"/>
    <s v="No"/>
    <s v="Black Oak Ventures Ltd"/>
    <s v="Consulting Services for June 2022"/>
    <s v="2000 Accounts Payable"/>
    <n v="6000"/>
    <n v="69226.649999999994"/>
  </r>
  <r>
    <x v="54"/>
    <d v="2022-06-21T00:00:00"/>
    <s v="Bill"/>
    <n v="206"/>
    <s v="No"/>
    <s v="Cesar A Lopez Lugo (USD)"/>
    <s v="Consulting for Half June 2022 (USD $4,166.50 @ 1.2994 = CAD $5,413.95)"/>
    <s v="2010 Accounts Payable- USD"/>
    <n v="5413.95"/>
    <n v="74640.600000000006"/>
  </r>
  <r>
    <x v="54"/>
    <d v="2022-06-27T00:00:00"/>
    <s v="Bill"/>
    <s v="RPA1088"/>
    <s v="No"/>
    <s v="Right Path Advisory"/>
    <s v="Services from May 30 to June 24, 2022"/>
    <s v="2000 Accounts Payable"/>
    <n v="7200"/>
    <n v="81840.600000000006"/>
  </r>
  <r>
    <x v="54"/>
    <d v="2022-07-19T00:00:00"/>
    <s v="Bill"/>
    <s v="2021-1429"/>
    <s v="No"/>
    <s v="FMI Capital Advisory Inc"/>
    <s v="Monthly advisory fees as per Engagement as letter of  Exclusive Financial Advisor dated May 1, 2021 - July 2022"/>
    <s v="2000 Accounts Payable"/>
    <n v="5000"/>
    <n v="86840.6"/>
  </r>
  <r>
    <x v="54"/>
    <d v="2022-07-25T00:00:00"/>
    <s v="Bill"/>
    <n v="198"/>
    <s v="No"/>
    <s v="Black Oak Ventures Ltd"/>
    <s v="Consulting Services for July 2022"/>
    <s v="2000 Accounts Payable"/>
    <n v="6000"/>
    <n v="92840.6"/>
  </r>
  <r>
    <x v="54"/>
    <d v="2022-07-26T00:00:00"/>
    <s v="Bill"/>
    <s v="RPA1089"/>
    <s v="No"/>
    <s v="Right Path Advisory"/>
    <s v="Services from June 27 to July 22, 2022"/>
    <s v="2000 Accounts Payable"/>
    <n v="7200"/>
    <n v="100040.6"/>
  </r>
  <r>
    <x v="54"/>
    <d v="2022-08-22T00:00:00"/>
    <s v="Bill"/>
    <s v="2021-1447"/>
    <s v="No"/>
    <s v="FMI Capital Advisory Inc"/>
    <s v="Monthly advisory fees as per Engagement as letter of  Exclusive Financial Advisor dated May 1, 2021 - August 2022"/>
    <s v="2000 Accounts Payable"/>
    <n v="5000"/>
    <n v="105040.6"/>
  </r>
  <r>
    <x v="54"/>
    <d v="2022-08-25T00:00:00"/>
    <s v="Bill"/>
    <s v="RPA1092"/>
    <s v="No"/>
    <s v="Right Path Advisory"/>
    <s v="Services from July 25 to Aug 24, 2022"/>
    <s v="2000 Accounts Payable"/>
    <n v="7200"/>
    <n v="112240.6"/>
  </r>
  <r>
    <x v="54"/>
    <d v="2022-08-25T00:00:00"/>
    <s v="Bill"/>
    <n v="200"/>
    <s v="No"/>
    <s v="Black Oak Ventures Ltd"/>
    <s v="Consulting Services for August 2022"/>
    <s v="2000 Accounts Payable"/>
    <n v="6000"/>
    <n v="118240.6"/>
  </r>
  <r>
    <x v="54"/>
    <d v="2022-09-22T00:00:00"/>
    <s v="Bill"/>
    <n v="201"/>
    <s v="No"/>
    <s v="Black Oak Ventures Ltd"/>
    <s v="Consulting Services for September 2022"/>
    <s v="2000 Accounts Payable"/>
    <n v="6000"/>
    <n v="124240.6"/>
  </r>
  <r>
    <x v="54"/>
    <d v="2022-09-26T00:00:00"/>
    <s v="Bill"/>
    <s v="RPA1093"/>
    <s v="No"/>
    <s v="Right Path Advisory"/>
    <s v="Services from Aug 25 to Sept 21, 2022"/>
    <s v="2000 Accounts Payable"/>
    <n v="7200"/>
    <n v="131440.6"/>
  </r>
  <r>
    <x v="54"/>
    <d v="2022-10-20T00:00:00"/>
    <s v="Bill"/>
    <n v="203"/>
    <s v="No"/>
    <s v="Black Oak Ventures Ltd"/>
    <s v="Consulting Services for October 2022"/>
    <s v="2000 Accounts Payable"/>
    <n v="7500"/>
    <n v="138940.6"/>
  </r>
  <r>
    <x v="54"/>
    <d v="2022-10-24T00:00:00"/>
    <s v="Bill"/>
    <s v="RPA1094"/>
    <s v="No"/>
    <s v="Right Path Advisory"/>
    <s v="Services from Sept 26 to Oct 22, 2022"/>
    <s v="2000 Accounts Payable"/>
    <n v="7200"/>
    <n v="146140.6"/>
  </r>
  <r>
    <x v="54"/>
    <d v="2022-11-17T00:00:00"/>
    <s v="Bill"/>
    <s v="RPA1095"/>
    <s v="No"/>
    <s v="Right Path Advisory"/>
    <s v="Services from Oct 23 to Nov 14, 2022"/>
    <s v="2000 Accounts Payable"/>
    <n v="5580"/>
    <n v="151720.6"/>
  </r>
  <r>
    <x v="54"/>
    <d v="2022-11-25T00:00:00"/>
    <s v="Bill"/>
    <n v="210"/>
    <s v="No"/>
    <s v="Black Oak Ventures Ltd"/>
    <s v="Consulting Services for November 2022 (2 of 2)"/>
    <s v="2000 Accounts Payable"/>
    <n v="2372"/>
    <n v="154092.6"/>
  </r>
  <r>
    <x v="54"/>
    <d v="2022-11-25T00:00:00"/>
    <s v="Bill"/>
    <n v="205"/>
    <s v="No"/>
    <s v="Black Oak Ventures Ltd"/>
    <s v="Consulting Services for November 2022 (1 of 2)"/>
    <s v="2000 Accounts Payable"/>
    <n v="5128"/>
    <n v="159220.6"/>
  </r>
  <r>
    <x v="54"/>
    <d v="2022-11-28T00:00:00"/>
    <s v="Bill"/>
    <n v="362"/>
    <s v="No"/>
    <s v="Think Professional Collective Inc."/>
    <s v="Professional services for SRED application - 25% of $114,169 tax refund"/>
    <s v="2000 Accounts Payable"/>
    <n v="28542.25"/>
    <n v="187762.85"/>
  </r>
  <r>
    <x v="54"/>
    <d v="2022-11-29T00:00:00"/>
    <s v="Bill"/>
    <n v="1"/>
    <s v="No"/>
    <s v="GENR8 Group LLC (USD)"/>
    <s v="First month cash fee as of Nov 15, 2022"/>
    <s v="2010 Accounts Payable- USD"/>
    <n v="6783.34"/>
    <n v="194546.19"/>
  </r>
  <r>
    <x v="54"/>
    <d v="2022-12-13T00:00:00"/>
    <s v="Bill"/>
    <s v="RPA1096"/>
    <s v="No"/>
    <s v="Right Path Advisory"/>
    <s v="Services from November 15 to December 13, 2022"/>
    <s v="2000 Accounts Payable"/>
    <n v="4800"/>
    <n v="199346.19"/>
  </r>
  <r>
    <x v="54"/>
    <d v="2022-12-15T00:00:00"/>
    <s v="Bill"/>
    <n v="2"/>
    <s v="No"/>
    <s v="GENR8 Group LLC (USD)"/>
    <s v="Second monthly cash fee as of Dec 15, 2022"/>
    <s v="2010 Accounts Payable- USD"/>
    <n v="6808.7"/>
    <n v="206154.89"/>
  </r>
  <r>
    <x v="54"/>
    <d v="2022-12-16T00:00:00"/>
    <s v="Bill"/>
    <n v="208"/>
    <s v="No"/>
    <s v="Black Oak Ventures Ltd"/>
    <s v="Consulting Services for December 2022"/>
    <s v="2000 Accounts Payable"/>
    <n v="5316"/>
    <n v="211470.89"/>
  </r>
  <r>
    <x v="54"/>
    <d v="2023-01-15T00:00:00"/>
    <s v="Bill"/>
    <n v="3"/>
    <s v="No"/>
    <s v="GENR8 Group LLC (USD)"/>
    <s v="Current Monthly Fee due as of Jan 15, 2023"/>
    <s v="2010 Accounts Payable- USD"/>
    <n v="6679.63"/>
    <n v="218150.52"/>
  </r>
  <r>
    <x v="54"/>
    <d v="2023-01-17T00:00:00"/>
    <s v="Bill"/>
    <s v="RPA1097"/>
    <s v="No"/>
    <s v="Right Path Advisory"/>
    <s v="Services from December 14 to January 16, 2022"/>
    <s v="2000 Accounts Payable"/>
    <n v="4800"/>
    <n v="222950.52"/>
  </r>
  <r>
    <x v="54"/>
    <d v="2023-02-03T00:00:00"/>
    <s v="Bill"/>
    <n v="211"/>
    <s v="No"/>
    <s v="Black Oak Ventures Ltd"/>
    <s v="Consulting Services for January 2023"/>
    <s v="2000 Accounts Payable"/>
    <n v="6290"/>
    <n v="229240.52"/>
  </r>
  <r>
    <x v="54"/>
    <d v="2023-02-09T00:00:00"/>
    <s v="Bill"/>
    <s v="RPA1099"/>
    <s v="No"/>
    <s v="Right Path Advisory"/>
    <s v="Services from January 17 to Feb 8, 2023"/>
    <s v="2000 Accounts Payable"/>
    <n v="4800"/>
    <n v="234040.52"/>
  </r>
  <r>
    <x v="54"/>
    <d v="2023-02-15T00:00:00"/>
    <s v="Bill"/>
    <n v="4"/>
    <s v="No"/>
    <s v="GENR8 Group LLC (USD)"/>
    <s v="Fourth Monthly Fee (Due for Month of February, 2023)"/>
    <s v="2010 Accounts Payable- USD"/>
    <n v="6699.86"/>
    <n v="240740.38"/>
  </r>
  <r>
    <x v="54"/>
    <d v="2023-02-28T00:00:00"/>
    <s v="Journal Entry"/>
    <n v="1432"/>
    <s v="No"/>
    <m/>
    <s v="2763168 Ontario Inc - Professional Services for February 2023"/>
    <s v="-Split-"/>
    <n v="7500"/>
    <n v="248240.38"/>
  </r>
  <r>
    <x v="54"/>
    <d v="2023-03-01T00:00:00"/>
    <s v="Bill"/>
    <n v="1001"/>
    <s v="No"/>
    <s v="2763168 Ontario Inc."/>
    <s v="Professional Services for January 2023"/>
    <s v="2000 Accounts Payable"/>
    <n v="5000"/>
    <n v="253240.38"/>
  </r>
  <r>
    <x v="54"/>
    <d v="2023-03-01T00:00:00"/>
    <s v="Journal Entry"/>
    <n v="1443"/>
    <s v="No"/>
    <m/>
    <s v="Write off per Virginia Brailey Instructions - Inv# 220412 Consulting Services (Ian Ashman) -  March 21 to April 10, 2022"/>
    <s v="-Split-"/>
    <n v="-6000"/>
    <n v="247240.38"/>
  </r>
  <r>
    <x v="54"/>
    <d v="2023-03-02T00:00:00"/>
    <s v="Bill"/>
    <s v="RPA1101"/>
    <s v="No"/>
    <s v="Right Path Advisory"/>
    <s v="Services from Feb 9 to 23, 2023"/>
    <s v="2000 Accounts Payable"/>
    <n v="3180"/>
    <n v="250420.38"/>
  </r>
  <r>
    <x v="54"/>
    <d v="2023-03-28T00:00:00"/>
    <s v="Bill"/>
    <n v="212"/>
    <s v="No"/>
    <s v="Black Oak Ventures Ltd"/>
    <s v="Consulting Services for February 2023"/>
    <s v="2000 Accounts Payable"/>
    <n v="4001.38"/>
    <n v="254421.76000000001"/>
  </r>
  <r>
    <x v="54"/>
    <d v="2023-03-31T00:00:00"/>
    <s v="Journal Entry"/>
    <n v="1515"/>
    <s v="No"/>
    <m/>
    <s v="To accrual for FMICA service fees per amended agreement Feb 28, 2023: Stock Success Fee"/>
    <s v="-Split-"/>
    <n v="29711.119999999999"/>
    <n v="284132.88"/>
  </r>
  <r>
    <x v="54"/>
    <d v="2023-03-31T00:00:00"/>
    <s v="Journal Entry"/>
    <n v="1515"/>
    <s v="No"/>
    <m/>
    <s v="To accrual for FMICA service fees per amended agreement Feb 28, 2023: $15,000/month commencing Jul 2022 for period of Jul 2022 to Mar 2023"/>
    <s v="-Split-"/>
    <n v="125000"/>
    <n v="409132.88"/>
  </r>
  <r>
    <x v="54"/>
    <d v="2023-03-31T00:00:00"/>
    <s v="Journal Entry"/>
    <n v="1452"/>
    <s v="No"/>
    <m/>
    <s v="2763168 Ontario Inc - Professional Services for March 2023"/>
    <s v="-Split-"/>
    <n v="7500"/>
    <n v="416632.88"/>
  </r>
  <r>
    <x v="54"/>
    <d v="2023-03-31T00:00:00"/>
    <s v="Journal Entry"/>
    <n v="1451"/>
    <s v="No"/>
    <m/>
    <s v="Black Oak Ventures Ltd - Consulting Services March 2023"/>
    <s v="-Split-"/>
    <n v="5697.18"/>
    <n v="422330.06"/>
  </r>
  <r>
    <x v="54"/>
    <d v="2023-03-31T00:00:00"/>
    <s v="Journal Entry"/>
    <n v="1483"/>
    <s v="No"/>
    <m/>
    <s v="FY 2023 YE Adjusting entries from Taif"/>
    <s v="-Split-"/>
    <n v="-28542.25"/>
    <n v="393787.81"/>
  </r>
  <r>
    <x v="55"/>
    <d v="2022-06-08T00:00:00"/>
    <s v="Bill"/>
    <n v="9232"/>
    <s v="No"/>
    <s v="PKF Antares Professional Corporation"/>
    <s v="Audit 2.5% admin charges ($35k * 2.5%)"/>
    <s v="2000 Accounts Payable"/>
    <n v="875"/>
    <n v="875"/>
  </r>
  <r>
    <x v="55"/>
    <d v="2022-06-30T00:00:00"/>
    <s v="Journal Entry"/>
    <n v="1193"/>
    <s v="No"/>
    <m/>
    <s v="Audit fees accrual for Q1 2023"/>
    <s v="-Split-"/>
    <n v="8750"/>
    <n v="9625"/>
  </r>
  <r>
    <x v="55"/>
    <d v="2022-07-31T00:00:00"/>
    <s v="Journal Entry"/>
    <n v="1314"/>
    <s v="No"/>
    <m/>
    <s v="Audit fees accrual for Q2 2023 (Jul 2022)"/>
    <s v="-Split-"/>
    <n v="2916.67"/>
    <n v="12541.67"/>
  </r>
  <r>
    <x v="55"/>
    <d v="2022-08-31T00:00:00"/>
    <s v="Journal Entry"/>
    <n v="1318"/>
    <s v="No"/>
    <m/>
    <s v="Audit fees accrual for Q2 2023 (Aug 2022)"/>
    <s v="-Split-"/>
    <n v="2916.67"/>
    <n v="15458.34"/>
  </r>
  <r>
    <x v="55"/>
    <d v="2022-09-30T00:00:00"/>
    <s v="Journal Entry"/>
    <n v="1319"/>
    <s v="No"/>
    <m/>
    <s v="Audit fees accrual for Q2 2023 (Sep 2022)"/>
    <s v="-Split-"/>
    <n v="2916.66"/>
    <n v="18375"/>
  </r>
  <r>
    <x v="55"/>
    <d v="2022-10-31T00:00:00"/>
    <s v="Journal Entry"/>
    <n v="1195"/>
    <s v="No"/>
    <m/>
    <s v="Audit fees accrual for Q3 2023 (Oct 2022)"/>
    <s v="-Split-"/>
    <n v="2916.67"/>
    <n v="21291.67"/>
  </r>
  <r>
    <x v="55"/>
    <d v="2022-11-30T00:00:00"/>
    <s v="Journal Entry"/>
    <n v="1320"/>
    <s v="No"/>
    <m/>
    <s v="Audit fees accrual for Q3 2023 (Nov 2022)"/>
    <s v="-Split-"/>
    <n v="2916.67"/>
    <n v="24208.34"/>
  </r>
  <r>
    <x v="55"/>
    <d v="2022-12-31T00:00:00"/>
    <s v="Journal Entry"/>
    <n v="1407"/>
    <s v="No"/>
    <m/>
    <s v="Audit fees accrual for Q3 2023 (Dec 2022)"/>
    <s v="-Split-"/>
    <n v="2916.66"/>
    <n v="27125"/>
  </r>
  <r>
    <x v="55"/>
    <d v="2023-01-31T00:00:00"/>
    <s v="Journal Entry"/>
    <n v="1408"/>
    <s v="No"/>
    <m/>
    <s v="Audit fees accrual for Q4 2023 (Jan 2023)"/>
    <s v="-Split-"/>
    <n v="2916.66"/>
    <n v="30041.66"/>
  </r>
  <r>
    <x v="55"/>
    <d v="2023-02-28T00:00:00"/>
    <s v="Journal Entry"/>
    <n v="1464"/>
    <s v="No"/>
    <m/>
    <s v="Audit fees accrual for Q4 2023 (Feb 2023)"/>
    <s v="-Split-"/>
    <n v="2916.66"/>
    <n v="32958.32"/>
  </r>
  <r>
    <x v="55"/>
    <d v="2023-03-31T00:00:00"/>
    <s v="Journal Entry"/>
    <n v="1465"/>
    <s v="No"/>
    <m/>
    <s v="Audit fees accrual for Q4 2023 (Mar 2023)"/>
    <s v="-Split-"/>
    <n v="2916.68"/>
    <n v="35875"/>
  </r>
  <r>
    <x v="56"/>
    <d v="2022-04-01T00:00:00"/>
    <s v="Journal Entry"/>
    <n v="1202"/>
    <s v="No"/>
    <m/>
    <s v="Reclass Account -  Agreement the services are related to Marketing"/>
    <s v="-Split-"/>
    <n v="5450"/>
    <n v="5450"/>
  </r>
  <r>
    <x v="56"/>
    <d v="2022-04-07T00:00:00"/>
    <s v="Bill"/>
    <n v="3888"/>
    <s v="No"/>
    <s v="Ext. Marketing Inc"/>
    <s v="C1339 - Xemoto Messaging &amp; Investor Deck  (Invoice3/8)"/>
    <s v="2000 Accounts Payable"/>
    <n v="2750"/>
    <n v="8200"/>
  </r>
  <r>
    <x v="56"/>
    <d v="2022-05-01T00:00:00"/>
    <s v="Bill"/>
    <n v="2"/>
    <s v="No"/>
    <s v="Christy Prada"/>
    <s v="Consulting Services March 2022 (5.45 hours at $200 ea) - This invoice was received on May 16"/>
    <s v="2000 Accounts Payable"/>
    <n v="1090"/>
    <n v="9290"/>
  </r>
  <r>
    <x v="56"/>
    <d v="2022-05-02T00:00:00"/>
    <s v="Bill"/>
    <n v="3907"/>
    <s v="No"/>
    <s v="Ext. Marketing Inc"/>
    <s v="C1339 - Xemoto Messaging &amp; Investor Deck  (Invoice 4/8)"/>
    <s v="2000 Accounts Payable"/>
    <n v="2750"/>
    <n v="12040"/>
  </r>
  <r>
    <x v="56"/>
    <d v="2022-08-23T00:00:00"/>
    <s v="Bill"/>
    <n v="1"/>
    <s v="No"/>
    <s v="Nolan Beckett Pura"/>
    <s v="Technical and SEO content audit &amp; Technical improvements"/>
    <s v="2000 Accounts Payable"/>
    <n v="1800"/>
    <n v="13840"/>
  </r>
  <r>
    <x v="56"/>
    <d v="2022-08-24T00:00:00"/>
    <s v="Bill"/>
    <n v="2"/>
    <s v="No"/>
    <s v="Nolan Beckett Pura"/>
    <s v="Fundify + EV Structure Case Study"/>
    <s v="2000 Accounts Payable"/>
    <n v="500"/>
    <n v="14340"/>
  </r>
  <r>
    <x v="56"/>
    <d v="2022-10-31T00:00:00"/>
    <s v="Journal Entry"/>
    <n v="1362"/>
    <s v="No"/>
    <m/>
    <s v="Reverse - Nolan Beckett Pura - Inv# 001 (Services were not undertaken per Walter's intruction)"/>
    <s v="-Split-"/>
    <n v="-1800"/>
    <n v="12540"/>
  </r>
  <r>
    <x v="56"/>
    <d v="2023-03-31T00:00:00"/>
    <s v="Bill"/>
    <s v="D2F126A30176"/>
    <s v="No"/>
    <s v="Reveur Marketing Inc"/>
    <s v="Influencer Campaign List Generation &amp; Outreach"/>
    <s v="2000 Accounts Payable"/>
    <n v="920.35"/>
    <n v="13460.35"/>
  </r>
  <r>
    <x v="57"/>
    <d v="2022-04-01T00:00:00"/>
    <s v="Bill"/>
    <s v="22-3  Rev"/>
    <s v="No"/>
    <s v="CBW Associates (USD)"/>
    <s v="Executive Coaching per agreement - Jan to March 2022 at $800 USD per/month @ 1.2470 (Invoice issued on March 30, 2022)"/>
    <s v="2010 Accounts Payable- USD"/>
    <n v="2992.8"/>
    <n v="2992.8"/>
  </r>
  <r>
    <x v="57"/>
    <d v="2022-04-01T00:00:00"/>
    <s v="Journal Entry"/>
    <n v="1159"/>
    <s v="No"/>
    <m/>
    <s v="Reverse CBW Associates Inv#22-3 - Executive Coaching per agreement - Jan to March 2022 at $1,000 CDN per/month"/>
    <s v="-Split-"/>
    <n v="-3000"/>
    <n v="-7.2"/>
  </r>
  <r>
    <x v="57"/>
    <d v="2022-04-30T00:00:00"/>
    <s v="Journal Entry"/>
    <n v="1170"/>
    <s v="No"/>
    <m/>
    <s v="Executive Coaching per Agreement  - April $800 USD @1.2895"/>
    <s v="-Split-"/>
    <n v="1031.5999999999999"/>
    <n v="1024.4000000000001"/>
  </r>
  <r>
    <x v="57"/>
    <d v="2022-05-31T00:00:00"/>
    <s v="Bill"/>
    <s v="22-5"/>
    <s v="No"/>
    <s v="CBW Associates (USD)"/>
    <s v="Executive Coaching per agreement - May 2022 at $800 USD per/month @ 1.2648"/>
    <s v="2010 Accounts Payable- USD"/>
    <n v="1011.84"/>
    <n v="2036.24"/>
  </r>
  <r>
    <x v="57"/>
    <d v="2022-06-30T00:00:00"/>
    <s v="Bill"/>
    <s v="22-6"/>
    <s v="No"/>
    <s v="CBW Associates (USD)"/>
    <s v="Executive Coaching per agreement - June 2022 at $800 USD per/month @ 1.2886"/>
    <s v="2010 Accounts Payable- USD"/>
    <n v="1030.8800000000001"/>
    <n v="3067.12"/>
  </r>
  <r>
    <x v="57"/>
    <d v="2022-07-31T00:00:00"/>
    <s v="Journal Entry"/>
    <n v="1200"/>
    <s v="No"/>
    <m/>
    <s v="Executive Coaching per Agreement - July 2022 $800"/>
    <s v="-Split-"/>
    <n v="1023.72"/>
    <n v="4090.84"/>
  </r>
  <r>
    <x v="57"/>
    <d v="2022-08-01T00:00:00"/>
    <s v="Journal Entry"/>
    <s v="1200R"/>
    <s v="No"/>
    <m/>
    <s v="Reverse of JE 1200 - Executive Coaching per Agreement for the month of July 2022 $800"/>
    <s v="-Split-"/>
    <n v="-1023.72"/>
    <n v="3067.12"/>
  </r>
  <r>
    <x v="57"/>
    <d v="2022-08-01T00:00:00"/>
    <s v="Bill"/>
    <s v="22-7"/>
    <s v="No"/>
    <s v="CBW Associates (USD)"/>
    <s v="Executive Coaching per agreement - July 2022"/>
    <s v="2010 Accounts Payable- USD"/>
    <n v="1028.6099999999999"/>
    <n v="4095.73"/>
  </r>
  <r>
    <x v="57"/>
    <d v="2022-08-31T00:00:00"/>
    <s v="Bill"/>
    <s v="22-8"/>
    <s v="No"/>
    <s v="CBW Associates (USD)"/>
    <s v="Executive Coaching per agreement - August 2022"/>
    <s v="2010 Accounts Payable- USD"/>
    <n v="1053.06"/>
    <n v="5148.79"/>
  </r>
  <r>
    <x v="57"/>
    <d v="2022-09-30T00:00:00"/>
    <s v="Bill"/>
    <s v="22-9"/>
    <s v="No"/>
    <s v="CBW Associates (USD)"/>
    <s v="Executive Coaching per agreement - September 2022"/>
    <s v="2010 Accounts Payable- USD"/>
    <n v="1106.5999999999999"/>
    <n v="6255.39"/>
  </r>
  <r>
    <x v="57"/>
    <d v="2022-10-30T00:00:00"/>
    <s v="Bill"/>
    <s v="22-10"/>
    <s v="No"/>
    <s v="CBW Associates (USD)"/>
    <s v="Executive Coaching per agreement - October 2022"/>
    <s v="2010 Accounts Payable- USD"/>
    <n v="1089.3399999999999"/>
    <n v="7344.73"/>
  </r>
  <r>
    <x v="57"/>
    <d v="2022-12-30T00:00:00"/>
    <s v="Bill"/>
    <s v="22-12"/>
    <s v="No"/>
    <s v="CBW Associates (USD)"/>
    <s v="Executive Coaching per agreement - Nov and Dec 2022"/>
    <s v="2010 Accounts Payable- USD"/>
    <n v="2171.12"/>
    <n v="9515.85"/>
  </r>
  <r>
    <x v="57"/>
    <d v="2023-03-31T00:00:00"/>
    <s v="Journal Entry"/>
    <n v="1453"/>
    <s v="No"/>
    <m/>
    <s v="Executive Coaching per agreement - Jan, Feb &amp; Mar 2023 ($800 USD per month)"/>
    <s v="-Split-"/>
    <n v="3246.84"/>
    <n v="12762.69"/>
  </r>
  <r>
    <x v="58"/>
    <d v="2022-10-31T00:00:00"/>
    <s v="Bill"/>
    <s v="BRY1681"/>
    <s v="No"/>
    <s v="Brainy Yack Internet Solutions"/>
    <s v="Onboarding Scrum Team (Developer, QA and PM) 10/24/2022 to 10/31/2022"/>
    <s v="2000 Accounts Payable"/>
    <n v="4850"/>
    <n v="4850"/>
  </r>
  <r>
    <x v="58"/>
    <d v="2022-12-01T00:00:00"/>
    <s v="Bill"/>
    <s v="BRY1705"/>
    <s v="No"/>
    <s v="Brainy Yack Internet Solutions"/>
    <s v="BrainyYack (Analytics) - Nov 16st - 30, 2022"/>
    <s v="2000 Accounts Payable"/>
    <n v="4750"/>
    <n v="9600"/>
  </r>
  <r>
    <x v="58"/>
    <d v="2022-12-14T00:00:00"/>
    <s v="Bill"/>
    <s v="BRY1703"/>
    <s v="No"/>
    <s v="Brainy Yack Internet Solutions"/>
    <s v="Sprint 29 (Analytics) - November 1st - November 15 2022"/>
    <s v="2000 Accounts Payable"/>
    <n v="4750"/>
    <n v="14350"/>
  </r>
  <r>
    <x v="58"/>
    <d v="2022-12-27T00:00:00"/>
    <s v="Bill"/>
    <s v="BRY1715"/>
    <s v="No"/>
    <s v="Brainy Yack Internet Solutions"/>
    <s v="BrainyYack (Analytics) - Dec 6th - Dec 20th, 2022"/>
    <s v="2000 Accounts Payable"/>
    <n v="4750"/>
    <n v="19100"/>
  </r>
  <r>
    <x v="58"/>
    <d v="2023-01-16T00:00:00"/>
    <s v="Bill"/>
    <s v="BRY1728"/>
    <s v="No"/>
    <s v="Brainy Yack Internet Solutions"/>
    <s v="BrainyYack (Analytics) - Jan 3 - 17, 2023"/>
    <s v="2000 Accounts Payable"/>
    <n v="4750"/>
    <n v="23850"/>
  </r>
  <r>
    <x v="58"/>
    <d v="2023-01-31T00:00:00"/>
    <s v="Bill"/>
    <s v="BRY1737"/>
    <s v="No"/>
    <s v="Brainy Yack Internet Solutions"/>
    <s v="BrainyYack (Analytics) - Jan 17 - 31, 2023"/>
    <s v="2000 Accounts Payable"/>
    <n v="4750"/>
    <n v="28600"/>
  </r>
  <r>
    <x v="58"/>
    <d v="2023-02-13T00:00:00"/>
    <s v="Bill"/>
    <s v="BRY1749"/>
    <s v="No"/>
    <s v="Brainy Yack Internet Solutions"/>
    <s v="BrainyYack (Analytics) - Feb 01 - 14, 2023"/>
    <s v="2000 Accounts Payable"/>
    <n v="4750"/>
    <n v="33350"/>
  </r>
  <r>
    <x v="58"/>
    <d v="2023-02-28T00:00:00"/>
    <s v="Bill"/>
    <s v="BRY1780"/>
    <s v="No"/>
    <s v="Brainy Yack Internet Solutions"/>
    <s v="BrainyYack (Analytics) -  Sprint 36 - Feb 14 - 28, 2023"/>
    <s v="2000 Accounts Payable"/>
    <n v="4750"/>
    <n v="38100"/>
  </r>
  <r>
    <x v="58"/>
    <d v="2023-03-14T00:00:00"/>
    <s v="Bill"/>
    <s v="BRY1781"/>
    <s v="No"/>
    <s v="Brainy Yack Internet Solutions"/>
    <s v="BrainyYack (Analytics) -  Sprint 37 - Feb 28 - March 14, 2023"/>
    <s v="2000 Accounts Payable"/>
    <n v="4750"/>
    <n v="42850"/>
  </r>
  <r>
    <x v="58"/>
    <d v="2023-03-29T00:00:00"/>
    <s v="Bill"/>
    <s v="BRY1783"/>
    <s v="No"/>
    <s v="Brainy Yack Internet Solutions"/>
    <s v="BrainyYack (Analytics) -  Sprint 38 - Mar 14 - 28, 2023"/>
    <s v="2000 Accounts Payable"/>
    <n v="4750"/>
    <n v="47600"/>
  </r>
  <r>
    <x v="58"/>
    <d v="2023-03-31T00:00:00"/>
    <s v="Journal Entry"/>
    <n v="1518"/>
    <s v="No"/>
    <m/>
    <s v="To accrual for Bonus for Promissory Note holders to be settled by share issuance at $0.01/share"/>
    <s v="-Split-"/>
    <n v="7607.16"/>
    <n v="55207.16"/>
  </r>
  <r>
    <x v="59"/>
    <d v="2022-09-01T00:00:00"/>
    <s v="Bill"/>
    <n v="4966"/>
    <s v="No"/>
    <s v="Kaiser &amp; Partners"/>
    <s v="Develop Social Media Playbook"/>
    <s v="2000 Accounts Payable"/>
    <n v="1250"/>
    <n v="1250"/>
  </r>
  <r>
    <x v="59"/>
    <d v="2022-09-30T00:00:00"/>
    <s v="Bill"/>
    <n v="5004"/>
    <s v="No"/>
    <s v="Kaiser &amp; Partners"/>
    <s v="Social Media Playbook, September Social Calendar, etc"/>
    <s v="2000 Accounts Payable"/>
    <n v="3000"/>
    <n v="4250"/>
  </r>
  <r>
    <x v="59"/>
    <d v="2022-11-07T00:00:00"/>
    <s v="Expense"/>
    <m/>
    <s v="No"/>
    <m/>
    <s v="TD Visa ***4774 Expenses Oct 05 to Nov 07, 2022"/>
    <s v="2050 TD Visa (4774)"/>
    <n v="996"/>
    <n v="5246"/>
  </r>
  <r>
    <x v="59"/>
    <d v="2022-11-07T00:00:00"/>
    <s v="Expense"/>
    <m/>
    <s v="No"/>
    <m/>
    <s v="TD Visa ***2012 Expenses Oct 06 to Nov 07, 2022"/>
    <s v="2060 TD Visa (2012)"/>
    <n v="1106"/>
    <n v="6352"/>
  </r>
  <r>
    <x v="59"/>
    <d v="2022-12-05T00:00:00"/>
    <s v="Expense"/>
    <m/>
    <s v="No"/>
    <m/>
    <s v="TD Visa ***4774 Expenses Nov 08 to Dec 05, 2022"/>
    <s v="2050 TD Visa (4774)"/>
    <n v="149"/>
    <n v="6501"/>
  </r>
  <r>
    <x v="59"/>
    <d v="2022-12-15T00:00:00"/>
    <s v="Bill"/>
    <s v="E77131EC-0002"/>
    <s v="No"/>
    <s v="Kat Lourenco"/>
    <s v="Key Messaging Guide - 50% Deposit"/>
    <s v="2000 Accounts Payable"/>
    <n v="750"/>
    <n v="7251"/>
  </r>
  <r>
    <x v="59"/>
    <d v="2023-01-05T00:00:00"/>
    <s v="Expense"/>
    <m/>
    <s v="No"/>
    <m/>
    <s v="TD Visa ***2012 Expenses Dec 05, 2022 to Jan 05, 2023"/>
    <s v="2060 TD Visa (2012)"/>
    <n v="1414.59"/>
    <n v="8665.59"/>
  </r>
  <r>
    <x v="59"/>
    <d v="2023-01-24T00:00:00"/>
    <s v="Bill"/>
    <s v="E77131EC-0003"/>
    <s v="No"/>
    <s v="Kat Lourenco"/>
    <s v="Key Messaging Guide - 50% Balance"/>
    <s v="2000 Accounts Payable"/>
    <n v="750"/>
    <n v="9415.59"/>
  </r>
  <r>
    <x v="60"/>
    <d v="2022-04-01T00:00:00"/>
    <s v="Bill"/>
    <s v="Mar 28, 2022"/>
    <s v="No"/>
    <s v="Alyssa Westreich"/>
    <s v="Outreach Coordinator - Best performer March 28, 2022"/>
    <s v="2000 Accounts Payable"/>
    <n v="50"/>
    <n v="50"/>
  </r>
  <r>
    <x v="60"/>
    <d v="2022-04-01T00:00:00"/>
    <s v="Bill"/>
    <s v="Mar 21, 2022"/>
    <s v="No"/>
    <s v="Danny Berg"/>
    <s v="Outreach Coordinator - Best performer Mar 21, 2022"/>
    <s v="2000 Accounts Payable"/>
    <n v="50"/>
    <n v="100"/>
  </r>
  <r>
    <x v="60"/>
    <d v="2022-04-04T00:00:00"/>
    <s v="Bill"/>
    <s v="Apr 04, 2022"/>
    <s v="No"/>
    <s v="Danny Berg"/>
    <s v="Outreach Coordinator - Best performer April 04, 2022"/>
    <s v="2000 Accounts Payable"/>
    <n v="50"/>
    <n v="150"/>
  </r>
  <r>
    <x v="60"/>
    <d v="2022-04-04T00:00:00"/>
    <s v="Bill"/>
    <s v="Apr 4, 2022"/>
    <s v="No"/>
    <s v="Alyssa Westreich"/>
    <s v="Outreach Coordinator - Best performer April 04, 2022"/>
    <s v="2000 Accounts Payable"/>
    <n v="50"/>
    <n v="200"/>
  </r>
  <r>
    <x v="60"/>
    <d v="2022-04-04T00:00:00"/>
    <s v="Bill"/>
    <s v="Apr 04, 2022"/>
    <s v="No"/>
    <s v="Jared Berman"/>
    <s v="Outreach Coordinator - Best performer April 04, 2022"/>
    <s v="2000 Accounts Payable"/>
    <n v="50"/>
    <n v="250"/>
  </r>
  <r>
    <x v="60"/>
    <d v="2022-04-11T00:00:00"/>
    <s v="Bill"/>
    <s v="Apr 11, 2022"/>
    <s v="No"/>
    <s v="Danny Berg"/>
    <s v="Outreach Coordinator - Best performer April 11, 2022"/>
    <s v="2000 Accounts Payable"/>
    <n v="50"/>
    <n v="300"/>
  </r>
  <r>
    <x v="60"/>
    <d v="2022-04-18T00:00:00"/>
    <s v="Bill"/>
    <s v="Comp Apr 2022"/>
    <s v="No"/>
    <s v="Alyssa Westreich"/>
    <s v="Outreach Coordinator - Compensation April 2022"/>
    <s v="2000 Accounts Payable"/>
    <n v="750"/>
    <n v="1050"/>
  </r>
  <r>
    <x v="60"/>
    <d v="2022-04-18T00:00:00"/>
    <s v="Bill"/>
    <s v="Comp Apr 2022"/>
    <s v="No"/>
    <s v="Noah Ryan Westreich"/>
    <s v="Outreach Coordinator - Compensation April 2022"/>
    <s v="2000 Accounts Payable"/>
    <n v="3200"/>
    <n v="4250"/>
  </r>
  <r>
    <x v="60"/>
    <d v="2022-04-18T00:00:00"/>
    <s v="Bill"/>
    <s v="Comp Apr 2022"/>
    <s v="No"/>
    <s v="Jared Berman"/>
    <s v="Outreach Coordinator - Compensation April 2022"/>
    <s v="2000 Accounts Payable"/>
    <n v="750"/>
    <n v="5000"/>
  </r>
  <r>
    <x v="60"/>
    <d v="2022-04-18T00:00:00"/>
    <s v="Bill"/>
    <s v="Comp Apr 2022"/>
    <s v="No"/>
    <s v="Danny Berg"/>
    <s v="Outreach Coordinator - Compensation April 2022"/>
    <s v="2000 Accounts Payable"/>
    <n v="750"/>
    <n v="5750"/>
  </r>
  <r>
    <x v="60"/>
    <d v="2022-05-24T00:00:00"/>
    <s v="Bill"/>
    <s v="Comp May 2022"/>
    <s v="No"/>
    <s v="Alyssa Westreich"/>
    <s v="Outreach Coordinator - Compensation May 2022 (Last working day: May 13, 2022)"/>
    <s v="2000 Accounts Payable"/>
    <n v="314.52"/>
    <n v="6064.52"/>
  </r>
  <r>
    <x v="60"/>
    <d v="2022-05-24T00:00:00"/>
    <s v="Bill"/>
    <s v="Comp May 2022"/>
    <s v="No"/>
    <s v="Bhavay Nagpal"/>
    <s v="Outreach Coordinator - Compensation May 2022 (Starting Monday May 02, 2022)"/>
    <s v="2000 Accounts Payable"/>
    <n v="1000"/>
    <n v="7064.52"/>
  </r>
  <r>
    <x v="60"/>
    <d v="2022-05-24T00:00:00"/>
    <s v="Bill"/>
    <s v="Comp May 2022"/>
    <s v="No"/>
    <s v="Danny Berg"/>
    <s v="Outreach Coordinator - Compensation May 2022 (New Contract starting Monday May 02, 2022)"/>
    <s v="2000 Accounts Payable"/>
    <n v="1000"/>
    <n v="8064.52"/>
  </r>
  <r>
    <x v="60"/>
    <d v="2022-05-24T00:00:00"/>
    <s v="Bill"/>
    <s v="Comp May 2022"/>
    <s v="No"/>
    <s v="Lauren Lobo"/>
    <s v="Outreach Coordinator - Compensation May 2022 (Starting Monday May 09, 2022)"/>
    <s v="2000 Accounts Payable"/>
    <n v="741.94"/>
    <n v="8806.4599999999991"/>
  </r>
  <r>
    <x v="60"/>
    <d v="2022-05-24T00:00:00"/>
    <s v="Bill"/>
    <s v="Comp May 2022"/>
    <s v="No"/>
    <s v="Jared Berman"/>
    <s v="Outreach Coordinator - Compensation May 2022 (New Contract starting Monday May 02, 2022)"/>
    <s v="2000 Accounts Payable"/>
    <n v="1000"/>
    <n v="9806.4599999999991"/>
  </r>
  <r>
    <x v="60"/>
    <d v="2022-05-24T00:00:00"/>
    <s v="Bill"/>
    <s v="Comp May 2022"/>
    <s v="No"/>
    <s v="Noah Ryan Westreich"/>
    <s v="Outreach Coordinator - Compensation May 2022 (Last working day: May 06, 2022)"/>
    <s v="2000 Accounts Payable"/>
    <n v="619.35"/>
    <n v="10425.81"/>
  </r>
  <r>
    <x v="60"/>
    <d v="2022-05-24T00:00:00"/>
    <s v="Bill"/>
    <s v="Comp May 2022"/>
    <s v="No"/>
    <s v="Ben Daniels"/>
    <s v="Outreach Coordinator - Compensation May 2022 (Starting Monday May 02, 2022)"/>
    <s v="2000 Accounts Payable"/>
    <n v="2500"/>
    <n v="12925.81"/>
  </r>
  <r>
    <x v="60"/>
    <d v="2022-05-24T00:00:00"/>
    <s v="Bill"/>
    <s v="Comp May 2022"/>
    <s v="No"/>
    <s v="Joshua Fraser"/>
    <s v="Outreach Coordinator - Compensation May 2022 (Starting Monday May 02, 2022)"/>
    <s v="2000 Accounts Payable"/>
    <n v="2500"/>
    <n v="15425.81"/>
  </r>
  <r>
    <x v="60"/>
    <d v="2022-06-17T00:00:00"/>
    <s v="Bill"/>
    <s v="Comp Jun 2022"/>
    <s v="No"/>
    <s v="Ben Daniels"/>
    <s v="Outreach Coordinator - Compensation June 2022"/>
    <s v="2000 Accounts Payable"/>
    <n v="2500"/>
    <n v="17925.810000000001"/>
  </r>
  <r>
    <x v="60"/>
    <d v="2022-06-17T00:00:00"/>
    <s v="Bill"/>
    <s v="Comp Jun 2022"/>
    <s v="No"/>
    <s v="Jared Berman"/>
    <s v="Outreach Coordinator - Compensation June 2022"/>
    <s v="2000 Accounts Payable"/>
    <n v="1000"/>
    <n v="18925.810000000001"/>
  </r>
  <r>
    <x v="60"/>
    <d v="2022-06-17T00:00:00"/>
    <s v="Bill"/>
    <s v="Comp Jun 2022"/>
    <s v="No"/>
    <s v="Joshua Fraser"/>
    <s v="Outreach Coordinator - Compensation June 2022 (Last working day: June 17, 2022)"/>
    <s v="2000 Accounts Payable"/>
    <n v="1416.67"/>
    <n v="20342.48"/>
  </r>
  <r>
    <x v="60"/>
    <d v="2022-06-17T00:00:00"/>
    <s v="Bill"/>
    <s v="Comp Jun 2022"/>
    <s v="No"/>
    <s v="Danny Berg"/>
    <s v="Outreach Coordinator - Compensation June 2022"/>
    <s v="2000 Accounts Payable"/>
    <n v="1000"/>
    <n v="21342.48"/>
  </r>
  <r>
    <x v="60"/>
    <d v="2022-06-17T00:00:00"/>
    <s v="Bill"/>
    <s v="Comp Jun 2022"/>
    <s v="No"/>
    <s v="Bhavay Nagpal"/>
    <s v="Outreach Coordinator - Compensation June 2022"/>
    <s v="2000 Accounts Payable"/>
    <n v="1000"/>
    <n v="22342.48"/>
  </r>
  <r>
    <x v="60"/>
    <d v="2022-06-17T00:00:00"/>
    <s v="Bill"/>
    <s v="Comp Jun 2022"/>
    <s v="No"/>
    <s v="Lauren Lobo"/>
    <s v="Outreach Coordinator - Compensation June 2022"/>
    <s v="2000 Accounts Payable"/>
    <n v="1000"/>
    <n v="23342.48"/>
  </r>
  <r>
    <x v="60"/>
    <d v="2022-07-22T00:00:00"/>
    <s v="Bill"/>
    <s v="Comp Jul 2022"/>
    <s v="No"/>
    <s v="Danny Berg"/>
    <s v="Outreach Coordinator - Compensation July 2022"/>
    <s v="2000 Accounts Payable"/>
    <n v="1000"/>
    <n v="24342.48"/>
  </r>
  <r>
    <x v="60"/>
    <d v="2022-07-22T00:00:00"/>
    <s v="Bill"/>
    <s v="Comp Jul 2022"/>
    <s v="No"/>
    <s v="Danny Berg"/>
    <s v="Pay in Lieu of Notice (Aug 1 &amp; 2) $50 per day"/>
    <s v="2000 Accounts Payable"/>
    <n v="100"/>
    <n v="24442.48"/>
  </r>
  <r>
    <x v="60"/>
    <d v="2022-07-22T00:00:00"/>
    <s v="Bill"/>
    <s v="Comp Jul 2022"/>
    <s v="No"/>
    <s v="Jared Berman"/>
    <s v="Outreach Coordinator - Compensation July 2022"/>
    <s v="2000 Accounts Payable"/>
    <n v="1000"/>
    <n v="25442.48"/>
  </r>
  <r>
    <x v="60"/>
    <d v="2022-07-22T00:00:00"/>
    <s v="Bill"/>
    <s v="Comp Jul 2022"/>
    <s v="No"/>
    <s v="Ben Daniels"/>
    <s v="Outreach Coordinator - Compensation July 2022"/>
    <s v="2000 Accounts Payable"/>
    <n v="2500"/>
    <n v="27942.48"/>
  </r>
  <r>
    <x v="60"/>
    <d v="2022-07-22T00:00:00"/>
    <s v="Bill"/>
    <s v="Comp Jul 2022"/>
    <s v="No"/>
    <s v="Bhavay Nagpal"/>
    <s v="Pay in Lieu of Notice (Aug 1 &amp; 2) $50 per day"/>
    <s v="2000 Accounts Payable"/>
    <n v="100"/>
    <n v="28042.48"/>
  </r>
  <r>
    <x v="60"/>
    <d v="2022-07-22T00:00:00"/>
    <s v="Bill"/>
    <s v="Comp Jul 2022"/>
    <s v="No"/>
    <s v="Bhavay Nagpal"/>
    <s v="Outreach Coordinator - Compensation July 2022"/>
    <s v="2000 Accounts Payable"/>
    <n v="1000"/>
    <n v="29042.48"/>
  </r>
  <r>
    <x v="60"/>
    <d v="2022-07-22T00:00:00"/>
    <s v="Bill"/>
    <s v="Comp July 2022"/>
    <s v="No"/>
    <s v="Lauren Lobo"/>
    <s v="Outreach Coordinator - Compensation July 2022"/>
    <s v="2000 Accounts Payable"/>
    <n v="1000"/>
    <n v="30042.48"/>
  </r>
  <r>
    <x v="60"/>
    <d v="2022-07-22T00:00:00"/>
    <s v="Bill"/>
    <s v="Comp Jul 2022"/>
    <s v="No"/>
    <s v="Jared Berman"/>
    <s v="Pay in Lieu of Notice (Aug 1 &amp; 2) $50 per day"/>
    <s v="2000 Accounts Payable"/>
    <n v="100"/>
    <n v="30142.48"/>
  </r>
  <r>
    <x v="60"/>
    <d v="2022-07-22T00:00:00"/>
    <s v="Bill"/>
    <s v="Comp July 2022"/>
    <s v="No"/>
    <s v="Lauren Lobo"/>
    <s v="Pay in Lieu of Notice (Aug 1 &amp; 2) $50 per day"/>
    <s v="2000 Accounts Payable"/>
    <n v="100"/>
    <n v="30242.48"/>
  </r>
  <r>
    <x v="60"/>
    <d v="2022-07-22T00:00:00"/>
    <s v="Bill"/>
    <s v="Comp Jul 2022"/>
    <s v="No"/>
    <s v="Ben Daniels"/>
    <s v="Pay in Lieu of Notice (Aug 1 &amp; 2) $125 per day"/>
    <s v="2000 Accounts Payable"/>
    <n v="250"/>
    <n v="30492.48"/>
  </r>
  <r>
    <x v="60"/>
    <d v="2022-08-31T00:00:00"/>
    <s v="Bill"/>
    <s v="Aug 2022"/>
    <s v="No"/>
    <s v="Lauren Lobo"/>
    <s v="Outreach Coordinator - Compensation August 2022"/>
    <s v="2000 Accounts Payable"/>
    <n v="350"/>
    <n v="30842.48"/>
  </r>
  <r>
    <x v="60"/>
    <d v="2022-09-30T00:00:00"/>
    <s v="Bill"/>
    <s v="September 2022"/>
    <s v="No"/>
    <s v="Lauren Lobo"/>
    <s v="Outreach Coordinator - Compensation September 2022"/>
    <s v="2000 Accounts Payable"/>
    <n v="300"/>
    <n v="31142.48"/>
  </r>
  <r>
    <x v="60"/>
    <d v="2022-10-31T00:00:00"/>
    <s v="Bill"/>
    <s v="October 2022"/>
    <s v="No"/>
    <s v="Lauren Lobo"/>
    <s v="Outreach Coordinator - Compensation October 2022"/>
    <s v="2000 Accounts Payable"/>
    <n v="100"/>
    <n v="31242.48"/>
  </r>
  <r>
    <x v="60"/>
    <d v="2022-11-30T00:00:00"/>
    <s v="Bill"/>
    <s v="Nov 2022"/>
    <s v="No"/>
    <s v="Lauren Lobo"/>
    <s v="Outreach Coordinator - Compensation November 2022"/>
    <s v="2000 Accounts Payable"/>
    <n v="333.33"/>
    <n v="31575.81"/>
  </r>
  <r>
    <x v="60"/>
    <d v="2022-12-21T00:00:00"/>
    <s v="Bill"/>
    <s v="Dec 2022"/>
    <s v="No"/>
    <s v="Lauren Lobo"/>
    <s v="Outreach Coordinator - Compensation December 2022"/>
    <s v="2000 Accounts Payable"/>
    <n v="500"/>
    <n v="32075.81"/>
  </r>
  <r>
    <x v="60"/>
    <d v="2023-01-26T00:00:00"/>
    <s v="Bill"/>
    <s v="Jan 2023"/>
    <s v="No"/>
    <s v="Lauren Lobo"/>
    <s v="Outreach Coordinator - Compensation January 2023"/>
    <s v="2000 Accounts Payable"/>
    <n v="500"/>
    <n v="32575.81"/>
  </r>
  <r>
    <x v="60"/>
    <d v="2023-02-28T00:00:00"/>
    <s v="Bill"/>
    <s v="Feb 2023"/>
    <s v="No"/>
    <s v="Lauren Lobo"/>
    <s v="Outreach Coordinator - Compensation February 2023"/>
    <s v="2000 Accounts Payable"/>
    <n v="500"/>
    <n v="33075.81"/>
  </r>
  <r>
    <x v="60"/>
    <d v="2023-03-31T00:00:00"/>
    <s v="Journal Entry"/>
    <n v="1458"/>
    <s v="No"/>
    <m/>
    <s v="Outreach Coordinator - Compensation March 2023"/>
    <s v="-Split-"/>
    <n v="500"/>
    <n v="33575.81"/>
  </r>
  <r>
    <x v="61"/>
    <d v="2022-04-30T00:00:00"/>
    <s v="Bill"/>
    <s v="XEMAPR22"/>
    <s v="No"/>
    <s v="Scott Newlands Creative"/>
    <s v="Spectrum Video Project"/>
    <s v="2000 Accounts Payable"/>
    <n v="2000"/>
    <n v="2000"/>
  </r>
  <r>
    <x v="61"/>
    <d v="2022-05-30T00:00:00"/>
    <s v="Expense"/>
    <m/>
    <s v="No"/>
    <s v="National Investor Relations Institute (NIRI)"/>
    <s v="NIRI - To be listing as a  Service provider ($240 USD)"/>
    <s v="2050 TD Visa (4774)"/>
    <n v="314.52999999999997"/>
    <n v="2314.5300000000002"/>
  </r>
  <r>
    <x v="61"/>
    <d v="2022-06-10T00:00:00"/>
    <s v="Bill"/>
    <n v="9098"/>
    <s v="No"/>
    <s v="PowerProfile LLC (USD)"/>
    <s v="Design/ Layout &amp; Background files and custom illustration - 20 hrs @ 125 usd ea - $2,500 USD @ 1.2777"/>
    <s v="2010 Accounts Payable- USD"/>
    <n v="3194.25"/>
    <n v="5508.78"/>
  </r>
  <r>
    <x v="61"/>
    <d v="2022-10-05T00:00:00"/>
    <s v="Expense"/>
    <m/>
    <s v="No"/>
    <m/>
    <s v="TD Visa ***4774 Expenses Sept 07 to Oct 05, 2022"/>
    <s v="2050 TD Visa (4774)"/>
    <n v="300"/>
    <n v="5808.78"/>
  </r>
  <r>
    <x v="61"/>
    <d v="2022-12-02T00:00:00"/>
    <s v="Bill"/>
    <s v="BE202"/>
    <s v="No"/>
    <s v="Bandera SAS (USD)"/>
    <s v="Marketing services (Hosting website)"/>
    <s v="2010 Accounts Payable- USD"/>
    <n v="1113.3800000000001"/>
    <n v="6922.16"/>
  </r>
  <r>
    <x v="61"/>
    <d v="2023-03-13T00:00:00"/>
    <s v="Bill"/>
    <s v="BE227"/>
    <s v="No"/>
    <s v="Bandera SAS (USD)"/>
    <s v="Marketing services (Hosting website)"/>
    <s v="2010 Accounts Payable- USD"/>
    <n v="1133.78"/>
    <n v="8055.94"/>
  </r>
  <r>
    <x v="61"/>
    <d v="2023-03-14T00:00:00"/>
    <s v="Bill"/>
    <s v="BE228"/>
    <s v="No"/>
    <s v="Bandera SAS (USD)"/>
    <s v="Marketing services (SEO Strategy-specialized software SEO)"/>
    <s v="2010 Accounts Payable- USD"/>
    <n v="713.91"/>
    <n v="8769.85"/>
  </r>
  <r>
    <x v="62"/>
    <d v="2022-04-01T00:00:00"/>
    <s v="Bill"/>
    <s v="ER - Nov 21 to Jan 22"/>
    <s v="No"/>
    <s v="Virginia Brailey"/>
    <s v="Conference Ad World &amp; Economic Club Canada"/>
    <s v="2000 Accounts Payable"/>
    <n v="225.95"/>
    <n v="225.95"/>
  </r>
  <r>
    <x v="62"/>
    <d v="2022-05-06T00:00:00"/>
    <s v="Bill"/>
    <s v="Expense R - May 15,22"/>
    <s v="No"/>
    <s v="Dan Milinkovic"/>
    <s v="IR Magazine Conference May"/>
    <s v="2000 Accounts Payable"/>
    <n v="138.43"/>
    <n v="364.38"/>
  </r>
  <r>
    <x v="62"/>
    <d v="2022-06-03T00:00:00"/>
    <s v="Bill"/>
    <s v="NT-3622"/>
    <s v="No"/>
    <s v="FMI Capital Advisory Inc"/>
    <s v="CC bill paid for PDAC exhibit day pass (Dan Milinkovic &amp; Filip Bidzinski)"/>
    <s v="2000 Accounts Payable"/>
    <n v="150"/>
    <n v="514.38"/>
  </r>
  <r>
    <x v="63"/>
    <d v="2022-04-30T00:00:00"/>
    <s v="Bill"/>
    <s v="8/04/2022"/>
    <s v="No"/>
    <s v="Stepwise Sp. z o.o. (USD)"/>
    <s v="Development services (Create charte widget for Reach, Code review, etc) - FX $30,540 USD @ 1.2895"/>
    <s v="2010 Accounts Payable- USD"/>
    <n v="39381.33"/>
    <n v="39381.33"/>
  </r>
  <r>
    <x v="63"/>
    <d v="2022-05-31T00:00:00"/>
    <s v="Bill"/>
    <s v="4/05/2022"/>
    <s v="No"/>
    <s v="Stepwise Sp. z o.o. (USD)"/>
    <s v="Development services (Code review, update channels, etc) - FX $37,680 USD @ 1.2648"/>
    <s v="2010 Accounts Payable- USD"/>
    <n v="47657.66"/>
    <n v="87038.99"/>
  </r>
  <r>
    <x v="63"/>
    <d v="2022-06-30T00:00:00"/>
    <s v="Bill"/>
    <s v="4/06/2022"/>
    <s v="No"/>
    <s v="Stepwise Sp. z o.o. (USD)"/>
    <s v="Development services (Code review, update channels, etc) - FX $28,185 USD @ 1.2886"/>
    <s v="2010 Accounts Payable- USD"/>
    <n v="36319.19"/>
    <n v="123358.18"/>
  </r>
  <r>
    <x v="63"/>
    <d v="2023-03-31T00:00:00"/>
    <s v="Journal Entry"/>
    <n v="1483"/>
    <s v="No"/>
    <m/>
    <s v="FY 2023 YE Adjusting entries from Taif"/>
    <s v="-Split-"/>
    <n v="-86342.13"/>
    <n v="37016.050000000003"/>
  </r>
  <r>
    <x v="64"/>
    <d v="2022-04-05T00:00:00"/>
    <s v="Expense"/>
    <m/>
    <s v="No"/>
    <s v="Xemoto.Media"/>
    <s v="Xemoto.Media (QA Testing)"/>
    <s v="2050 TD Visa (4774)"/>
    <n v="1.28"/>
    <n v="1.28"/>
  </r>
  <r>
    <x v="64"/>
    <d v="2022-04-05T00:00:00"/>
    <s v="Expense"/>
    <m/>
    <s v="No"/>
    <s v="Xemoto.Media"/>
    <s v="Xemoto.Media (QA Testing)"/>
    <s v="2050 TD Visa (4774)"/>
    <n v="1.28"/>
    <n v="2.56"/>
  </r>
  <r>
    <x v="64"/>
    <d v="2022-04-22T00:00:00"/>
    <s v="Expense"/>
    <m/>
    <s v="No"/>
    <s v="Xemoto.Media"/>
    <s v="Xemoto.Media (QA Testing)"/>
    <s v="2050 TD Visa (4774)"/>
    <n v="1.3"/>
    <n v="3.86"/>
  </r>
  <r>
    <x v="64"/>
    <d v="2022-04-24T00:00:00"/>
    <s v="Expense"/>
    <m/>
    <s v="No"/>
    <s v="Xemoto.Media"/>
    <s v="Xemoto.Media (QA Testing)"/>
    <s v="2050 TD Visa (4774)"/>
    <n v="2.36"/>
    <n v="6.22"/>
  </r>
  <r>
    <x v="64"/>
    <d v="2022-04-25T00:00:00"/>
    <s v="Expense"/>
    <m/>
    <s v="No"/>
    <s v="Xemoto.Media"/>
    <s v="Xemoto.Media (QA Testing)"/>
    <s v="2050 TD Visa (4774)"/>
    <n v="2.37"/>
    <n v="8.59"/>
  </r>
  <r>
    <x v="64"/>
    <d v="2022-04-25T00:00:00"/>
    <s v="Expense"/>
    <m/>
    <s v="No"/>
    <s v="Xemoto.Media"/>
    <s v="Xemoto.Media (QA Testing)"/>
    <s v="2050 TD Visa (4774)"/>
    <n v="2.37"/>
    <n v="10.96"/>
  </r>
  <r>
    <x v="64"/>
    <d v="2022-04-25T00:00:00"/>
    <s v="Expense"/>
    <m/>
    <s v="No"/>
    <s v="Xemoto.Media"/>
    <s v="Xemoto.Media (QA Testing)"/>
    <s v="2050 TD Visa (4774)"/>
    <n v="2.36"/>
    <n v="13.32"/>
  </r>
  <r>
    <x v="64"/>
    <d v="2022-04-25T00:00:00"/>
    <s v="Expense"/>
    <m/>
    <s v="No"/>
    <s v="Xemoto.Media"/>
    <s v="Xemoto.Media (QA Testing)"/>
    <s v="2050 TD Visa (4774)"/>
    <n v="2.36"/>
    <n v="15.68"/>
  </r>
  <r>
    <x v="64"/>
    <d v="2022-04-26T00:00:00"/>
    <s v="Expense"/>
    <m/>
    <s v="No"/>
    <s v="Xemoto.Media"/>
    <s v="Xemoto.Media (QA Testing)"/>
    <s v="2050 TD Visa (4774)"/>
    <n v="2.37"/>
    <n v="18.05"/>
  </r>
  <r>
    <x v="64"/>
    <d v="2022-04-26T00:00:00"/>
    <s v="Expense"/>
    <m/>
    <s v="No"/>
    <s v="Xemoto.Media"/>
    <s v="Xemoto.Media (QA Testing)"/>
    <s v="2050 TD Visa (4774)"/>
    <n v="6.24"/>
    <n v="24.29"/>
  </r>
  <r>
    <x v="64"/>
    <d v="2022-04-26T00:00:00"/>
    <s v="Expense"/>
    <m/>
    <s v="No"/>
    <s v="Xemoto.Media"/>
    <s v="Xemoto.Media (QA Testing)"/>
    <s v="2050 TD Visa (4774)"/>
    <n v="6.24"/>
    <n v="30.53"/>
  </r>
  <r>
    <x v="64"/>
    <d v="2022-04-27T00:00:00"/>
    <s v="Expense"/>
    <m/>
    <s v="No"/>
    <s v="Xemoto.Media"/>
    <s v="Xemoto.Media (QA Testing)"/>
    <s v="2050 TD Visa (4774)"/>
    <n v="6.24"/>
    <n v="36.770000000000003"/>
  </r>
  <r>
    <x v="64"/>
    <d v="2022-04-27T00:00:00"/>
    <s v="Expense"/>
    <m/>
    <s v="No"/>
    <s v="Xemoto.Media"/>
    <s v="Xemoto.Media (QA Testing)"/>
    <s v="2050 TD Visa (4774)"/>
    <n v="6.24"/>
    <n v="43.01"/>
  </r>
  <r>
    <x v="64"/>
    <d v="2022-04-27T00:00:00"/>
    <s v="Expense"/>
    <m/>
    <s v="No"/>
    <s v="Xemoto.Media"/>
    <s v="Xemoto.Media (QA Testing)"/>
    <s v="2050 TD Visa (4774)"/>
    <n v="6.24"/>
    <n v="49.25"/>
  </r>
  <r>
    <x v="64"/>
    <d v="2022-04-28T00:00:00"/>
    <s v="Expense"/>
    <m/>
    <s v="No"/>
    <s v="Xemoto.Media"/>
    <s v="Xemoto.Media (QA Testing)"/>
    <s v="2050 TD Visa (4774)"/>
    <n v="3.55"/>
    <n v="52.8"/>
  </r>
  <r>
    <x v="64"/>
    <d v="2022-04-29T00:00:00"/>
    <s v="Expense"/>
    <m/>
    <s v="No"/>
    <s v="Xemoto.Media"/>
    <s v="Xemoto.Media (QA Testing)"/>
    <s v="2050 TD Visa (4774)"/>
    <n v="1.1299999999999999"/>
    <n v="53.93"/>
  </r>
  <r>
    <x v="64"/>
    <d v="2022-04-29T00:00:00"/>
    <s v="Expense"/>
    <m/>
    <s v="No"/>
    <s v="Xemoto.Media"/>
    <s v="Xemoto.Media (QA Testing)"/>
    <s v="2050 TD Visa (4774)"/>
    <n v="1.1299999999999999"/>
    <n v="55.06"/>
  </r>
  <r>
    <x v="64"/>
    <d v="2022-04-29T00:00:00"/>
    <s v="Expense"/>
    <m/>
    <s v="No"/>
    <s v="Xemoto.Media"/>
    <s v="Xemoto.Media (QA Testing)"/>
    <s v="2050 TD Visa (4774)"/>
    <n v="3.56"/>
    <n v="58.62"/>
  </r>
  <r>
    <x v="64"/>
    <d v="2022-04-29T00:00:00"/>
    <s v="Expense"/>
    <m/>
    <s v="No"/>
    <s v="Xemoto.Media"/>
    <s v="Xemoto.Media (QA Testing)"/>
    <s v="2050 TD Visa (4774)"/>
    <n v="3.56"/>
    <n v="62.18"/>
  </r>
  <r>
    <x v="64"/>
    <d v="2022-04-29T00:00:00"/>
    <s v="Expense"/>
    <m/>
    <s v="No"/>
    <s v="Xemoto.Media"/>
    <s v="Xemoto.Media (QA Testing)"/>
    <s v="2050 TD Visa (4774)"/>
    <n v="3.56"/>
    <n v="65.739999999999995"/>
  </r>
  <r>
    <x v="64"/>
    <d v="2022-04-29T00:00:00"/>
    <s v="Expense"/>
    <m/>
    <s v="No"/>
    <s v="Xemoto.Media"/>
    <s v="Xemoto.Media (QA Testing)"/>
    <s v="2050 TD Visa (4774)"/>
    <n v="3.56"/>
    <n v="69.3"/>
  </r>
  <r>
    <x v="64"/>
    <d v="2022-04-29T00:00:00"/>
    <s v="Expense"/>
    <m/>
    <s v="No"/>
    <s v="Xemoto.Media"/>
    <s v="Xemoto.Media (QA Testing)"/>
    <s v="2050 TD Visa (4774)"/>
    <n v="3.56"/>
    <n v="72.86"/>
  </r>
  <r>
    <x v="64"/>
    <d v="2022-05-01T00:00:00"/>
    <s v="Expense"/>
    <m/>
    <s v="No"/>
    <s v="Xemoto.Media"/>
    <s v="Xemoto.Media (QA Testing)"/>
    <s v="2050 TD Visa (4774)"/>
    <n v="0.81"/>
    <n v="73.67"/>
  </r>
  <r>
    <x v="64"/>
    <d v="2022-05-01T00:00:00"/>
    <s v="Expense"/>
    <m/>
    <s v="No"/>
    <s v="Xemoto.Media"/>
    <s v="Xemoto.Media (QA Testing)"/>
    <s v="2050 TD Visa (4774)"/>
    <n v="2.13"/>
    <n v="75.8"/>
  </r>
  <r>
    <x v="64"/>
    <d v="2022-05-01T00:00:00"/>
    <s v="Expense"/>
    <m/>
    <s v="No"/>
    <s v="Xemoto.Media"/>
    <s v="Xemoto.Media (QA Testing)"/>
    <s v="2050 TD Visa (4774)"/>
    <n v="3.55"/>
    <n v="79.349999999999994"/>
  </r>
  <r>
    <x v="64"/>
    <d v="2022-05-02T00:00:00"/>
    <s v="Expense"/>
    <m/>
    <s v="No"/>
    <s v="Xemoto.Media"/>
    <s v="Xemoto.Media (QA Testing)"/>
    <s v="2050 TD Visa (4774)"/>
    <n v="1.07"/>
    <n v="80.42"/>
  </r>
  <r>
    <x v="64"/>
    <d v="2022-05-02T00:00:00"/>
    <s v="Expense"/>
    <m/>
    <s v="No"/>
    <s v="Xemoto.Media"/>
    <s v="Xemoto.Media (QA Testing)"/>
    <s v="2050 TD Visa (4774)"/>
    <n v="1.07"/>
    <n v="81.489999999999995"/>
  </r>
  <r>
    <x v="64"/>
    <d v="2022-05-02T00:00:00"/>
    <s v="Expense"/>
    <m/>
    <s v="No"/>
    <s v="Xemoto.Media"/>
    <s v="Xemoto.Media (QA Testing)"/>
    <s v="2050 TD Visa (4774)"/>
    <n v="0.83"/>
    <n v="82.32"/>
  </r>
  <r>
    <x v="64"/>
    <d v="2022-05-03T00:00:00"/>
    <s v="Expense"/>
    <m/>
    <s v="No"/>
    <s v="Xemoto.Media"/>
    <s v="Xemoto.Media (QA Testing)"/>
    <s v="2050 TD Visa (4774)"/>
    <n v="1.07"/>
    <n v="83.39"/>
  </r>
  <r>
    <x v="64"/>
    <d v="2022-05-03T00:00:00"/>
    <s v="Expense"/>
    <m/>
    <s v="No"/>
    <s v="Xemoto.Media"/>
    <s v="Xemoto.Media (QA Testing)"/>
    <s v="2050 TD Visa (4774)"/>
    <n v="1.08"/>
    <n v="84.47"/>
  </r>
  <r>
    <x v="64"/>
    <d v="2022-05-03T00:00:00"/>
    <s v="Expense"/>
    <m/>
    <s v="No"/>
    <s v="Xemoto.Media"/>
    <s v="Xemoto.Media (QA Testing)"/>
    <s v="2050 TD Visa (4774)"/>
    <n v="1.08"/>
    <n v="85.55"/>
  </r>
  <r>
    <x v="64"/>
    <d v="2022-05-03T00:00:00"/>
    <s v="Expense"/>
    <m/>
    <s v="No"/>
    <s v="Xemoto.Media"/>
    <s v="Xemoto.Media (QA Testing)"/>
    <s v="2050 TD Visa (4774)"/>
    <n v="0.81"/>
    <n v="86.36"/>
  </r>
  <r>
    <x v="64"/>
    <d v="2022-05-06T00:00:00"/>
    <s v="Expense"/>
    <m/>
    <s v="No"/>
    <s v="Xemoto.Media"/>
    <s v="Xemoto.Media (QA Testing)"/>
    <s v="2050 TD Visa (4774)"/>
    <n v="1.07"/>
    <n v="87.43"/>
  </r>
  <r>
    <x v="64"/>
    <d v="2022-05-06T00:00:00"/>
    <s v="Expense"/>
    <m/>
    <s v="No"/>
    <s v="Xemoto.Media"/>
    <s v="Xemoto.Media (QA Testing)"/>
    <s v="2050 TD Visa (4774)"/>
    <n v="1.07"/>
    <n v="88.5"/>
  </r>
  <r>
    <x v="64"/>
    <d v="2022-05-06T00:00:00"/>
    <s v="Expense"/>
    <m/>
    <s v="No"/>
    <s v="Xemoto.Media"/>
    <s v="Xemoto.Media (QA Testing)"/>
    <s v="2050 TD Visa (4774)"/>
    <n v="1.07"/>
    <n v="89.57"/>
  </r>
  <r>
    <x v="64"/>
    <d v="2022-05-06T00:00:00"/>
    <s v="Expense"/>
    <m/>
    <s v="No"/>
    <s v="Xemoto.Media"/>
    <s v="Xemoto.Media (QA Testing)"/>
    <s v="2050 TD Visa (4774)"/>
    <n v="1.07"/>
    <n v="90.64"/>
  </r>
  <r>
    <x v="64"/>
    <d v="2022-05-06T00:00:00"/>
    <s v="Expense"/>
    <m/>
    <s v="No"/>
    <s v="Xemoto.Media"/>
    <s v="Xemoto.Media (QA Testing)"/>
    <s v="2050 TD Visa (4774)"/>
    <n v="0.54"/>
    <n v="91.18"/>
  </r>
  <r>
    <x v="64"/>
    <d v="2022-05-06T00:00:00"/>
    <s v="Expense"/>
    <m/>
    <s v="No"/>
    <s v="Xemoto.Media"/>
    <s v="Xemoto.Media (QA Testing)"/>
    <s v="2050 TD Visa (4774)"/>
    <n v="1.07"/>
    <n v="92.25"/>
  </r>
  <r>
    <x v="64"/>
    <d v="2022-05-11T00:00:00"/>
    <s v="Expense"/>
    <m/>
    <s v="No"/>
    <s v="Xemoto.Media"/>
    <s v="Xemoto.Media (QA Testing)"/>
    <s v="2050 TD Visa (4774)"/>
    <n v="1.0900000000000001"/>
    <n v="93.34"/>
  </r>
  <r>
    <x v="64"/>
    <d v="2022-05-12T00:00:00"/>
    <s v="Expense"/>
    <m/>
    <s v="No"/>
    <s v="Xemoto.Media"/>
    <s v="Xemoto.Media (QA Testing)"/>
    <s v="2050 TD Visa (4774)"/>
    <n v="0.96"/>
    <n v="94.3"/>
  </r>
  <r>
    <x v="64"/>
    <d v="2022-05-13T00:00:00"/>
    <s v="Expense"/>
    <m/>
    <s v="No"/>
    <s v="Xemoto.Media"/>
    <s v="Xemoto.Media (QA Testing)"/>
    <s v="2050 TD Visa (4774)"/>
    <n v="1.01"/>
    <n v="95.31"/>
  </r>
  <r>
    <x v="64"/>
    <d v="2022-05-16T00:00:00"/>
    <s v="Expense"/>
    <m/>
    <s v="No"/>
    <s v="Xemoto.Media"/>
    <s v="Xemoto.Media (QA Testing)"/>
    <s v="2050 TD Visa (4774)"/>
    <n v="1.01"/>
    <n v="96.32"/>
  </r>
  <r>
    <x v="64"/>
    <d v="2022-05-18T00:00:00"/>
    <s v="Expense"/>
    <m/>
    <s v="No"/>
    <s v="Xemoto.Media"/>
    <s v="Xemoto.Media (QA Testing)"/>
    <s v="2050 TD Visa (4774)"/>
    <n v="1"/>
    <n v="97.32"/>
  </r>
  <r>
    <x v="64"/>
    <d v="2022-05-22T00:00:00"/>
    <s v="Expense"/>
    <m/>
    <s v="No"/>
    <s v="Xemoto.Media"/>
    <s v="Xemoto.Media (QA Testing)"/>
    <s v="2050 TD Visa (4774)"/>
    <n v="1.32"/>
    <n v="98.64"/>
  </r>
  <r>
    <x v="64"/>
    <d v="2022-05-26T00:00:00"/>
    <s v="Expense"/>
    <m/>
    <s v="No"/>
    <s v="Xemoto.Media"/>
    <s v="Xemoto.Media (QA Testing)"/>
    <s v="2050 TD Visa (4774)"/>
    <n v="1.74"/>
    <n v="100.38"/>
  </r>
  <r>
    <x v="64"/>
    <d v="2022-06-01T00:00:00"/>
    <s v="Expense"/>
    <m/>
    <s v="No"/>
    <s v="Xemoto.Media"/>
    <s v="Xemoto.Media (QA Testing)"/>
    <s v="2050 TD Visa (4774)"/>
    <n v="0.81"/>
    <n v="101.19"/>
  </r>
  <r>
    <x v="64"/>
    <d v="2022-06-01T00:00:00"/>
    <s v="Expense"/>
    <m/>
    <s v="No"/>
    <s v="Xemoto.Media"/>
    <s v="Xemoto.Media (QA Testing)"/>
    <s v="2050 TD Visa (4774)"/>
    <n v="0.81"/>
    <n v="102"/>
  </r>
  <r>
    <x v="64"/>
    <d v="2022-06-10T00:00:00"/>
    <s v="Expense"/>
    <m/>
    <s v="No"/>
    <s v="Xemoto.Media"/>
    <s v="Xemoto.Media (QA Testing)"/>
    <s v="2050 TD Visa (4774)"/>
    <n v="3.31"/>
    <n v="105.31"/>
  </r>
  <r>
    <x v="64"/>
    <d v="2022-06-11T00:00:00"/>
    <s v="Expense"/>
    <m/>
    <s v="No"/>
    <s v="Xemoto.Media"/>
    <s v="Xemoto.Media (QA Testing)"/>
    <s v="2050 TD Visa (4774)"/>
    <n v="1.07"/>
    <n v="106.38"/>
  </r>
  <r>
    <x v="64"/>
    <d v="2022-06-14T00:00:00"/>
    <s v="Expense"/>
    <m/>
    <s v="No"/>
    <s v="Xemoto.Media"/>
    <s v="Xemoto.Media (QA Testing)"/>
    <s v="2050 TD Visa (4774)"/>
    <n v="1.08"/>
    <n v="107.46"/>
  </r>
  <r>
    <x v="64"/>
    <d v="2022-06-20T00:00:00"/>
    <s v="Expense"/>
    <m/>
    <s v="No"/>
    <s v="Xemoto.Media"/>
    <s v="Xemoto.Media (QA Testing)"/>
    <s v="2050 TD Visa (4774)"/>
    <n v="1.0900000000000001"/>
    <n v="108.55"/>
  </r>
  <r>
    <x v="64"/>
    <d v="2022-06-22T00:00:00"/>
    <s v="Expense"/>
    <m/>
    <s v="No"/>
    <s v="Xemoto.Media"/>
    <s v="Xemoto.Media (QA Testing)"/>
    <s v="2050 TD Visa (4774)"/>
    <n v="1.08"/>
    <n v="109.63"/>
  </r>
  <r>
    <x v="64"/>
    <d v="2022-06-23T00:00:00"/>
    <s v="Expense"/>
    <m/>
    <s v="No"/>
    <s v="Xemoto.Media"/>
    <s v="Xemoto.Media (QA Testing)"/>
    <s v="2050 TD Visa (4774)"/>
    <n v="1.33"/>
    <n v="110.96"/>
  </r>
  <r>
    <x v="64"/>
    <d v="2022-06-29T00:00:00"/>
    <s v="Expense"/>
    <m/>
    <s v="No"/>
    <s v="Xemoto.Media"/>
    <s v="Xemoto.Media (QA Testing)"/>
    <s v="2050 TD Visa (4774)"/>
    <n v="1.7"/>
    <n v="112.66"/>
  </r>
  <r>
    <x v="64"/>
    <d v="2022-06-30T00:00:00"/>
    <s v="Expense"/>
    <m/>
    <s v="No"/>
    <s v="Xemoto.Media"/>
    <s v="Xemoto.Media (QA Testing)"/>
    <s v="2050 TD Visa (4774)"/>
    <n v="0.67"/>
    <n v="113.33"/>
  </r>
  <r>
    <x v="64"/>
    <d v="2022-07-08T00:00:00"/>
    <s v="Expense"/>
    <m/>
    <s v="No"/>
    <s v="Xemoto.Media"/>
    <s v="Xemoto.Media (QA Testing)"/>
    <s v="2050 TD Visa (4774)"/>
    <n v="0.85"/>
    <n v="114.18"/>
  </r>
  <r>
    <x v="64"/>
    <d v="2022-07-13T00:00:00"/>
    <s v="Expense"/>
    <m/>
    <s v="No"/>
    <s v="Xemoto.Media"/>
    <s v="Xemoto.Media (QA Testing)"/>
    <s v="2050 TD Visa (4774)"/>
    <n v="1.01"/>
    <n v="115.19"/>
  </r>
  <r>
    <x v="64"/>
    <d v="2022-07-14T00:00:00"/>
    <s v="Expense"/>
    <m/>
    <s v="No"/>
    <s v="Xemoto.Media"/>
    <s v="Xemoto.Media (QA Testing)"/>
    <s v="2050 TD Visa (4774)"/>
    <n v="1.0900000000000001"/>
    <n v="116.28"/>
  </r>
  <r>
    <x v="64"/>
    <d v="2022-07-27T00:00:00"/>
    <s v="Expense"/>
    <m/>
    <s v="No"/>
    <s v="Xemoto.Media"/>
    <s v="Xemoto.Media (QA Testing) - From July 13 to 27, 2022"/>
    <s v="2050 TD Visa (4774)"/>
    <n v="7.68"/>
    <n v="123.96"/>
  </r>
  <r>
    <x v="64"/>
    <d v="2022-09-06T00:00:00"/>
    <s v="Expense"/>
    <m/>
    <s v="No"/>
    <m/>
    <s v="TD Visa ***4774 Expenses Aug 06 to Sept 06, 2022"/>
    <s v="2050 TD Visa (4774)"/>
    <n v="11.7"/>
    <n v="135.66"/>
  </r>
  <r>
    <x v="64"/>
    <d v="2022-10-05T00:00:00"/>
    <s v="Expense"/>
    <m/>
    <s v="No"/>
    <m/>
    <s v="TD Visa ***4774 Expenses Sept 07 to Oct 05, 2022"/>
    <s v="2050 TD Visa (4774)"/>
    <n v="15.95"/>
    <n v="151.61000000000001"/>
  </r>
  <r>
    <x v="64"/>
    <d v="2022-11-07T00:00:00"/>
    <s v="Expense"/>
    <m/>
    <s v="No"/>
    <m/>
    <s v="TD Visa ***4774 Expenses Oct 05 to Nov 07, 2022"/>
    <s v="2050 TD Visa (4774)"/>
    <n v="2.84"/>
    <n v="154.44999999999999"/>
  </r>
  <r>
    <x v="64"/>
    <d v="2022-12-05T00:00:00"/>
    <s v="Expense"/>
    <m/>
    <s v="No"/>
    <m/>
    <s v="TD Visa ***4774 Expenses Nov 08 to Dec 05, 2022"/>
    <s v="2050 TD Visa (4774)"/>
    <n v="0.93"/>
    <n v="155.38"/>
  </r>
  <r>
    <x v="64"/>
    <d v="2023-01-05T00:00:00"/>
    <s v="Expense"/>
    <m/>
    <s v="No"/>
    <m/>
    <s v="TD Visa ***2012 Expenses Dec 05, 2022 to Jan 05, 2023"/>
    <s v="2060 TD Visa (2012)"/>
    <n v="0.93"/>
    <n v="156.31"/>
  </r>
  <r>
    <x v="64"/>
    <d v="2023-01-05T00:00:00"/>
    <s v="Expense"/>
    <m/>
    <s v="No"/>
    <m/>
    <s v="TD Visa ***4774 Expenses Dec 06, 2022 to Jan 05, 2023"/>
    <s v="2050 TD Visa (4774)"/>
    <n v="14.97"/>
    <n v="171.28"/>
  </r>
  <r>
    <x v="64"/>
    <d v="2023-02-06T00:00:00"/>
    <s v="Expense"/>
    <m/>
    <s v="No"/>
    <m/>
    <s v="TD Visa ***4774 Expenses Jan 06 to Feb 06, 2023"/>
    <s v="2050 TD Visa (4774)"/>
    <n v="12.57"/>
    <n v="183.85"/>
  </r>
  <r>
    <x v="64"/>
    <d v="2023-03-06T00:00:00"/>
    <s v="Expense"/>
    <m/>
    <s v="No"/>
    <m/>
    <s v="TD Visa ***2012 Expenses Feb 07 to Mar 06, 2023"/>
    <s v="2060 TD Visa (2012)"/>
    <n v="2.27"/>
    <n v="186.12"/>
  </r>
  <r>
    <x v="64"/>
    <d v="2023-03-06T00:00:00"/>
    <s v="Expense"/>
    <m/>
    <s v="No"/>
    <m/>
    <s v="TD Visa ***4774 Expenses Feb 07 to Mar 06, 2023"/>
    <s v="2050 TD Visa (4774)"/>
    <n v="12.11"/>
    <n v="198.23"/>
  </r>
  <r>
    <x v="65"/>
    <d v="2022-04-02T00:00:00"/>
    <s v="Expense"/>
    <m/>
    <s v="No"/>
    <m/>
    <s v="Apple Developer program - Inv# AH35610854"/>
    <s v="2050 TD Visa (4774)"/>
    <n v="119"/>
    <n v="119"/>
  </r>
  <r>
    <x v="65"/>
    <d v="2022-04-05T00:00:00"/>
    <s v="Expense"/>
    <m/>
    <s v="No"/>
    <s v="Twilio SendGrid"/>
    <s v="Inv. INV09497942 Contact list database, etc ($89.95 USD)"/>
    <s v="2050 TD Visa (4774)"/>
    <n v="115.26"/>
    <n v="234.26"/>
  </r>
  <r>
    <x v="65"/>
    <d v="2022-04-05T00:00:00"/>
    <s v="Bill"/>
    <s v="INV181605"/>
    <s v="No"/>
    <s v="KnowBe4, Inc  (USD)"/>
    <s v="KnowBe4 Security Awareness Training Subscriptions $1,830 USD @ 1.2490"/>
    <s v="2010 Accounts Payable- USD"/>
    <n v="2285.67"/>
    <n v="2519.9299999999998"/>
  </r>
  <r>
    <x v="65"/>
    <d v="2022-04-11T00:00:00"/>
    <s v="Expense"/>
    <m/>
    <s v="No"/>
    <s v="1Password"/>
    <s v="1Password - Teams Starter Pack for 10 users ($22.54 USD)"/>
    <s v="2050 TD Visa (4774)"/>
    <n v="25.85"/>
    <n v="2545.7800000000002"/>
  </r>
  <r>
    <x v="65"/>
    <d v="2022-04-14T00:00:00"/>
    <s v="Expense"/>
    <s v="25F1B255-0005"/>
    <s v="No"/>
    <m/>
    <s v="EOD All World Monthly USD $19.99"/>
    <s v="2050 TD Visa (4774)"/>
    <n v="25.91"/>
    <n v="2571.69"/>
  </r>
  <r>
    <x v="65"/>
    <d v="2022-04-20T00:00:00"/>
    <s v="Expense"/>
    <s v="1592-7813"/>
    <s v="No"/>
    <m/>
    <s v="Fakecheck.co ($15 USD)"/>
    <s v="2050 TD Visa (4774)"/>
    <n v="19.440000000000001"/>
    <n v="2591.13"/>
  </r>
  <r>
    <x v="65"/>
    <d v="2022-04-25T00:00:00"/>
    <s v="Expense"/>
    <s v="INV01447291"/>
    <s v="No"/>
    <m/>
    <s v="Intercomm R&amp;D Unlimited Company ($64.96 USD)"/>
    <s v="2050 TD Visa (4774)"/>
    <n v="85.1"/>
    <n v="2676.23"/>
  </r>
  <r>
    <x v="65"/>
    <d v="2022-04-27T00:00:00"/>
    <s v="Expense"/>
    <m/>
    <s v="No"/>
    <s v="Zapier Inc"/>
    <s v="Zapier.com/charge $73.50 USD"/>
    <s v="2050 TD Visa (4774)"/>
    <n v="96.86"/>
    <n v="2773.09"/>
  </r>
  <r>
    <x v="65"/>
    <d v="2022-04-27T00:00:00"/>
    <s v="Bill"/>
    <n v="191"/>
    <s v="No"/>
    <s v="Ryan Bilodeau."/>
    <s v="Awario Subscriptions"/>
    <s v="2000 Accounts Payable"/>
    <n v="539.01"/>
    <n v="3312.1"/>
  </r>
  <r>
    <x v="65"/>
    <d v="2022-04-28T00:00:00"/>
    <s v="Expense"/>
    <s v="AT-182051910"/>
    <s v="No"/>
    <m/>
    <s v="Atlassian ($93.23 USD)"/>
    <s v="2050 TD Visa (4774)"/>
    <n v="123.11"/>
    <n v="3435.21"/>
  </r>
  <r>
    <x v="65"/>
    <d v="2022-05-01T00:00:00"/>
    <s v="Expense"/>
    <m/>
    <s v="No"/>
    <s v="Google LLC"/>
    <s v="Google * Services (Workspace) - Inv# 4114114421"/>
    <s v="2050 TD Visa (4774)"/>
    <n v="179.4"/>
    <n v="3614.61"/>
  </r>
  <r>
    <x v="65"/>
    <d v="2022-05-02T00:00:00"/>
    <s v="Expense"/>
    <m/>
    <s v="No"/>
    <s v="Google Cloud Canada Corp"/>
    <s v="Google * Services (Cloud Platform) - Inv# 4119606266"/>
    <s v="2050 TD Visa (4774)"/>
    <n v="243.55"/>
    <n v="3858.16"/>
  </r>
  <r>
    <x v="65"/>
    <d v="2022-05-03T00:00:00"/>
    <s v="Expense"/>
    <m/>
    <s v="No"/>
    <s v="Twilio SendGrid"/>
    <s v="Inv. INV09658495 Contact list database, etc ($89.95 USD)"/>
    <s v="2050 TD Visa (4774)"/>
    <n v="118.54"/>
    <n v="3976.7"/>
  </r>
  <r>
    <x v="65"/>
    <d v="2022-05-11T00:00:00"/>
    <s v="Expense"/>
    <m/>
    <s v="No"/>
    <s v="1Password"/>
    <s v="1Password - Teams Starter Pack for 10 users ($22.54 USD)"/>
    <s v="2050 TD Visa (4774)"/>
    <n v="26.68"/>
    <n v="4003.38"/>
  </r>
  <r>
    <x v="65"/>
    <d v="2022-05-14T00:00:00"/>
    <s v="Expense"/>
    <m/>
    <s v="No"/>
    <m/>
    <s v="JetBrains Americas Inc - $14.90 USD @ 1.33825 - NR"/>
    <s v="2050 TD Visa (4774)"/>
    <n v="19.940000000000001"/>
    <n v="4023.32"/>
  </r>
  <r>
    <x v="65"/>
    <d v="2022-05-14T00:00:00"/>
    <s v="Expense"/>
    <s v="25F1B255-0006"/>
    <s v="No"/>
    <m/>
    <s v="EOD All World Monthly USD $19.99"/>
    <s v="2050 TD Visa (4774)"/>
    <n v="26.74"/>
    <n v="4050.06"/>
  </r>
  <r>
    <x v="65"/>
    <d v="2022-05-25T00:00:00"/>
    <s v="Expense"/>
    <s v="INV01477959"/>
    <s v="No"/>
    <m/>
    <s v="Intercom R&amp;D Unlimited Company ($64.96 USD)"/>
    <s v="2050 TD Visa (4774)"/>
    <n v="85.81"/>
    <n v="4135.87"/>
  </r>
  <r>
    <x v="65"/>
    <d v="2022-05-27T00:00:00"/>
    <s v="Expense"/>
    <m/>
    <s v="No"/>
    <s v="Zapier Inc"/>
    <s v="Zapier.com/charge $73.50 USD"/>
    <s v="2050 TD Visa (4774)"/>
    <n v="96.33"/>
    <n v="4232.2"/>
  </r>
  <r>
    <x v="65"/>
    <d v="2022-05-28T00:00:00"/>
    <s v="Expense"/>
    <s v="AT-186049176"/>
    <s v="No"/>
    <m/>
    <s v="Atlassian ($110.18 USD)"/>
    <s v="2050 TD Visa (4774)"/>
    <n v="144.4"/>
    <n v="4376.6000000000004"/>
  </r>
  <r>
    <x v="65"/>
    <d v="2022-06-01T00:00:00"/>
    <s v="Expense"/>
    <s v="4151971026"/>
    <s v="No"/>
    <s v="Google Cloud Canada Corp"/>
    <s v="Google * Services (Cloud Platform) - Inv# 4151971026"/>
    <s v="2050 TD Visa (4774)"/>
    <n v="271.52999999999997"/>
    <n v="4648.13"/>
  </r>
  <r>
    <x v="65"/>
    <d v="2022-06-01T00:00:00"/>
    <s v="Expense"/>
    <s v="4157210551"/>
    <s v="No"/>
    <s v="Google LLC"/>
    <s v="Google * Services (Workspace) - Inv# 4157210551"/>
    <s v="2050 TD Visa (4774)"/>
    <n v="121.26"/>
    <n v="4769.3900000000003"/>
  </r>
  <r>
    <x v="65"/>
    <d v="2022-06-06T00:00:00"/>
    <s v="Expense"/>
    <m/>
    <s v="No"/>
    <s v="Twilio SendGrid"/>
    <s v="Inv. INV09828727 Contact list database, etc ($89.95 USD)"/>
    <s v="2050 TD Visa (4774)"/>
    <n v="116.21"/>
    <n v="4885.6000000000004"/>
  </r>
  <r>
    <x v="65"/>
    <d v="2022-06-07T00:00:00"/>
    <s v="Expense"/>
    <m/>
    <s v="No"/>
    <m/>
    <s v="DocuSign Inv# INV33849493 (Premier support, eSignature Business, etc)"/>
    <s v="2050 TD Visa (4774)"/>
    <n v="1554.23"/>
    <n v="6439.83"/>
  </r>
  <r>
    <x v="65"/>
    <d v="2022-06-11T00:00:00"/>
    <s v="Expense"/>
    <m/>
    <s v="No"/>
    <s v="1Password"/>
    <s v="1Password - Teams Starter Pack for 10 users ($22.54 USD)"/>
    <s v="2050 TD Visa (4774)"/>
    <n v="26.21"/>
    <n v="6466.04"/>
  </r>
  <r>
    <x v="65"/>
    <d v="2022-06-14T00:00:00"/>
    <s v="Expense"/>
    <s v="25F1B255-0007"/>
    <s v="No"/>
    <m/>
    <s v="EOD All World Monthly USD $19.99"/>
    <s v="2050 TD Visa (4774)"/>
    <n v="26.59"/>
    <n v="6492.63"/>
  </r>
  <r>
    <x v="65"/>
    <d v="2022-06-14T00:00:00"/>
    <s v="Expense"/>
    <m/>
    <s v="No"/>
    <m/>
    <s v="JetBrains America Inc $14.9 USD @ 1.33221 - Waiting for receipt"/>
    <s v="2050 TD Visa (4774)"/>
    <n v="19.850000000000001"/>
    <n v="6512.48"/>
  </r>
  <r>
    <x v="65"/>
    <d v="2022-06-20T00:00:00"/>
    <s v="Bill"/>
    <n v="192"/>
    <s v="No"/>
    <s v="Ryan Bilodeau."/>
    <s v="Awario Subscriptions"/>
    <s v="2000 Accounts Payable"/>
    <n v="179.67"/>
    <n v="6692.15"/>
  </r>
  <r>
    <x v="65"/>
    <d v="2022-06-25T00:00:00"/>
    <s v="Expense"/>
    <m/>
    <s v="No"/>
    <m/>
    <s v="Intercom - NR"/>
    <s v="2050 TD Visa (4774)"/>
    <n v="95.92"/>
    <n v="6788.07"/>
  </r>
  <r>
    <x v="65"/>
    <d v="2022-06-27T00:00:00"/>
    <s v="Expense"/>
    <m/>
    <s v="No"/>
    <s v="Zapier Inc"/>
    <s v="Zapier.com/charge $73.50 USD"/>
    <s v="2050 TD Visa (4774)"/>
    <n v="97.32"/>
    <n v="6885.39"/>
  </r>
  <r>
    <x v="65"/>
    <d v="2022-06-28T00:00:00"/>
    <s v="Expense"/>
    <m/>
    <s v="No"/>
    <s v="Atlassian Pty Ltd"/>
    <s v="Atlassian ($110.18 USD) - Receipt# AT-189889570"/>
    <s v="2050 TD Visa (4774)"/>
    <n v="145.66"/>
    <n v="7031.05"/>
  </r>
  <r>
    <x v="65"/>
    <d v="2022-06-30T00:00:00"/>
    <s v="Expense"/>
    <m/>
    <s v="No"/>
    <s v="Google Cloud Canada Corp"/>
    <s v="Google * Services (Cloud Platform) - Inv# 4209977209"/>
    <s v="2050 TD Visa (4774)"/>
    <n v="261.41000000000003"/>
    <n v="7292.46"/>
  </r>
  <r>
    <x v="65"/>
    <d v="2022-06-30T00:00:00"/>
    <s v="Expense"/>
    <m/>
    <s v="No"/>
    <s v="Google LLC"/>
    <s v="Google * Services (Workspace) - Inv# 4205563274"/>
    <s v="2050 TD Visa (4774)"/>
    <n v="87.36"/>
    <n v="7379.82"/>
  </r>
  <r>
    <x v="65"/>
    <d v="2022-07-05T00:00:00"/>
    <s v="Expense"/>
    <m/>
    <s v="No"/>
    <s v="Twilio SendGrid"/>
    <s v="Inv. INV09992214 Contact list database, etc ($101.65 USD)"/>
    <s v="2050 TD Visa (4774)"/>
    <n v="136.29"/>
    <n v="7516.11"/>
  </r>
  <r>
    <x v="65"/>
    <d v="2022-07-08T00:00:00"/>
    <s v="Expense"/>
    <m/>
    <s v="No"/>
    <m/>
    <s v="DNH *GoDaddy.com ($9.37 USD)"/>
    <s v="2050 TD Visa (4774)"/>
    <n v="12.53"/>
    <n v="7528.64"/>
  </r>
  <r>
    <x v="65"/>
    <d v="2022-07-11T00:00:00"/>
    <s v="Expense"/>
    <m/>
    <s v="No"/>
    <s v="1Password"/>
    <s v="1Password - Teams Starter Pack for 10 users ($22.54 USD)"/>
    <s v="2050 TD Visa (4774)"/>
    <n v="26.7"/>
    <n v="7555.34"/>
  </r>
  <r>
    <x v="65"/>
    <d v="2022-07-13T00:00:00"/>
    <s v="Expense"/>
    <m/>
    <s v="No"/>
    <m/>
    <s v="JetBrains Americas Inc - Inv# INVJBA3004575 ($11.90 USD)"/>
    <s v="2050 TD Visa (4774)"/>
    <n v="16.02"/>
    <n v="7571.36"/>
  </r>
  <r>
    <x v="65"/>
    <d v="2022-07-14T00:00:00"/>
    <s v="Expense"/>
    <s v="25F1B255-0008"/>
    <s v="No"/>
    <m/>
    <s v="EOD All World Monthly USD $19.99"/>
    <s v="2050 TD Visa (4774)"/>
    <n v="27.1"/>
    <n v="7598.46"/>
  </r>
  <r>
    <x v="65"/>
    <d v="2022-07-25T00:00:00"/>
    <s v="Bill"/>
    <n v="193"/>
    <s v="No"/>
    <s v="Ryan Bilodeau."/>
    <s v="Awario Subscriptions"/>
    <s v="2000 Accounts Payable"/>
    <n v="359.34"/>
    <n v="7957.8"/>
  </r>
  <r>
    <x v="65"/>
    <d v="2022-07-30T00:00:00"/>
    <s v="Expense"/>
    <m/>
    <s v="No"/>
    <m/>
    <s v="ZenLeads Inc (dba Apollo.io) - Inv# 75A578D6-0001 - $75 USD"/>
    <s v="2060 TD Visa (2012)"/>
    <n v="98.84"/>
    <n v="8056.64"/>
  </r>
  <r>
    <x v="65"/>
    <d v="2022-08-01T00:00:00"/>
    <s v="Expense"/>
    <m/>
    <s v="No"/>
    <s v="Zapier Inc"/>
    <s v="Zapier.com/charge $73.50 USD"/>
    <s v="2050 TD Visa (4774)"/>
    <n v="97.3"/>
    <n v="8153.94"/>
  </r>
  <r>
    <x v="65"/>
    <d v="2022-08-01T00:00:00"/>
    <s v="Expense"/>
    <m/>
    <s v="No"/>
    <s v="Twilio SendGrid"/>
    <s v="Inv. INV10154131 Contact list database, etc ($101.65 USD)"/>
    <s v="2050 TD Visa (4774)"/>
    <n v="119.32"/>
    <n v="8273.26"/>
  </r>
  <r>
    <x v="65"/>
    <d v="2022-08-01T00:00:00"/>
    <s v="Expense"/>
    <m/>
    <s v="No"/>
    <s v="Google LLC"/>
    <s v="Google * Services (Workspace) - Inv# 4320702476"/>
    <s v="2050 TD Visa (4774)"/>
    <n v="87.04"/>
    <n v="8360.2999999999993"/>
  </r>
  <r>
    <x v="65"/>
    <d v="2022-08-01T00:00:00"/>
    <s v="Expense"/>
    <m/>
    <s v="No"/>
    <s v="Google Cloud Canada Corp"/>
    <s v="Google * Services (Cloud Platform) - Inv# 4326148231"/>
    <s v="2050 TD Visa (4774)"/>
    <n v="738.13"/>
    <n v="9098.43"/>
  </r>
  <r>
    <x v="65"/>
    <d v="2022-08-01T00:00:00"/>
    <s v="Expense"/>
    <m/>
    <s v="No"/>
    <s v="Google Domains"/>
    <s v="Google*Domanins Internet - Order # 71986464"/>
    <s v="2050 TD Visa (4774)"/>
    <n v="17"/>
    <n v="9115.43"/>
  </r>
  <r>
    <x v="65"/>
    <d v="2022-08-01T00:00:00"/>
    <s v="Expense"/>
    <s v="AT-193847094"/>
    <s v="No"/>
    <s v="Atlassian Pty Ltd"/>
    <s v="Atlassian ($84.75 USD) - Receipt# AT-193847094"/>
    <s v="2050 TD Visa (4774)"/>
    <n v="111.83"/>
    <n v="9227.26"/>
  </r>
  <r>
    <x v="65"/>
    <d v="2022-09-06T00:00:00"/>
    <s v="Expense"/>
    <m/>
    <s v="No"/>
    <m/>
    <s v="TD Visa ***4774 Expenses Aug 06 to Sept 06, 2022"/>
    <s v="2050 TD Visa (4774)"/>
    <n v="2995.57"/>
    <n v="12222.83"/>
  </r>
  <r>
    <x v="65"/>
    <d v="2022-09-06T00:00:00"/>
    <s v="Expense"/>
    <m/>
    <s v="No"/>
    <m/>
    <s v="TD Visa ***2012 Expenses Aug 06 to Sept 06, 2022"/>
    <s v="2060 TD Visa (2012)"/>
    <n v="101.04"/>
    <n v="12323.87"/>
  </r>
  <r>
    <x v="65"/>
    <d v="2022-09-22T00:00:00"/>
    <s v="Bill"/>
    <n v="202"/>
    <s v="No"/>
    <s v="Ryan Bilodeau."/>
    <s v="Awario Subscriptions"/>
    <s v="2000 Accounts Payable"/>
    <n v="179.67"/>
    <n v="12503.54"/>
  </r>
  <r>
    <x v="65"/>
    <d v="2022-10-05T00:00:00"/>
    <s v="Expense"/>
    <m/>
    <s v="No"/>
    <m/>
    <s v="TD Visa ***2012 Expenses Sept 07 to Oct 05, 2022"/>
    <s v="2060 TD Visa (2012)"/>
    <n v="106.41"/>
    <n v="12609.95"/>
  </r>
  <r>
    <x v="65"/>
    <d v="2022-10-05T00:00:00"/>
    <s v="Expense"/>
    <m/>
    <s v="No"/>
    <m/>
    <s v="TD Visa ***4774 Expenses Sept 07 to Oct 05, 2022"/>
    <s v="2050 TD Visa (4774)"/>
    <n v="1706.69"/>
    <n v="14316.64"/>
  </r>
  <r>
    <x v="65"/>
    <d v="2022-10-25T00:00:00"/>
    <s v="Bill"/>
    <n v="204"/>
    <s v="No"/>
    <s v="Ryan Bilodeau."/>
    <s v="Awario Subscriptions"/>
    <s v="2000 Accounts Payable"/>
    <n v="179.67"/>
    <n v="14496.31"/>
  </r>
  <r>
    <x v="65"/>
    <d v="2022-11-07T00:00:00"/>
    <s v="Expense"/>
    <m/>
    <s v="No"/>
    <m/>
    <s v="TD Visa ***2012 Expenses Oct 06 to Nov 07, 2022"/>
    <s v="2060 TD Visa (2012)"/>
    <n v="356.96"/>
    <n v="14853.27"/>
  </r>
  <r>
    <x v="65"/>
    <d v="2022-11-07T00:00:00"/>
    <s v="Expense"/>
    <m/>
    <s v="No"/>
    <m/>
    <s v="TD Visa ***4774 Expenses Oct 05 to Nov 07, 2022"/>
    <s v="2050 TD Visa (4774)"/>
    <n v="937.74"/>
    <n v="15791.01"/>
  </r>
  <r>
    <x v="65"/>
    <d v="2022-11-25T00:00:00"/>
    <s v="Bill"/>
    <n v="206"/>
    <s v="No"/>
    <s v="Ryan Bilodeau."/>
    <s v="Awario Subscriptions"/>
    <s v="2000 Accounts Payable"/>
    <n v="179.67"/>
    <n v="15970.68"/>
  </r>
  <r>
    <x v="65"/>
    <d v="2022-12-05T00:00:00"/>
    <s v="Expense"/>
    <m/>
    <s v="No"/>
    <m/>
    <s v="TD Visa ***4774 Expenses Nov 08 to Dec 05, 2022"/>
    <s v="2050 TD Visa (4774)"/>
    <n v="924.09"/>
    <n v="16894.77"/>
  </r>
  <r>
    <x v="65"/>
    <d v="2022-12-05T00:00:00"/>
    <s v="Expense"/>
    <m/>
    <s v="No"/>
    <m/>
    <s v="TD Visa ***2012 Expenses Nov 07 to Dec 05, 2022"/>
    <s v="2060 TD Visa (2012)"/>
    <n v="354.95"/>
    <n v="17249.72"/>
  </r>
  <r>
    <x v="65"/>
    <d v="2022-12-16T00:00:00"/>
    <s v="Bill"/>
    <n v="207"/>
    <s v="No"/>
    <s v="Ryan Bilodeau."/>
    <s v="Awario Subscriptions"/>
    <s v="2000 Accounts Payable"/>
    <n v="179.67"/>
    <n v="17429.39"/>
  </r>
  <r>
    <x v="65"/>
    <d v="2023-01-05T00:00:00"/>
    <s v="Expense"/>
    <m/>
    <s v="No"/>
    <m/>
    <s v="TD Visa ***2012 Expenses Dec 05, 2022 to Jan 05, 2023"/>
    <s v="2060 TD Visa (2012)"/>
    <n v="563.08000000000004"/>
    <n v="17992.47"/>
  </r>
  <r>
    <x v="65"/>
    <d v="2023-01-05T00:00:00"/>
    <s v="Expense"/>
    <m/>
    <s v="No"/>
    <m/>
    <s v="TD Visa ***4774 Expenses Dec 06, 2022 to Jan 05, 2023"/>
    <s v="2050 TD Visa (4774)"/>
    <n v="4430.97"/>
    <n v="22423.439999999999"/>
  </r>
  <r>
    <x v="65"/>
    <d v="2023-02-06T00:00:00"/>
    <s v="Expense"/>
    <m/>
    <s v="No"/>
    <m/>
    <s v="TD Visa ***4774 Expenses Jan 06 to Feb 06, 2023"/>
    <s v="2050 TD Visa (4774)"/>
    <n v="1639.75"/>
    <n v="24063.19"/>
  </r>
  <r>
    <x v="65"/>
    <d v="2023-02-06T00:00:00"/>
    <s v="Expense"/>
    <m/>
    <s v="No"/>
    <m/>
    <s v="TD Visa ***2012 Expenses Jan 06 to Feb 06, 2023"/>
    <s v="2060 TD Visa (2012)"/>
    <n v="556.44000000000005"/>
    <n v="24619.63"/>
  </r>
  <r>
    <x v="65"/>
    <d v="2023-03-06T00:00:00"/>
    <s v="Expense"/>
    <m/>
    <s v="No"/>
    <m/>
    <s v="TD Visa ***4774 Expenses Feb 07 to Mar 06, 2023"/>
    <s v="2050 TD Visa (4774)"/>
    <n v="1247.3599999999999"/>
    <n v="25866.99"/>
  </r>
  <r>
    <x v="65"/>
    <d v="2023-03-06T00:00:00"/>
    <s v="Expense"/>
    <m/>
    <s v="No"/>
    <m/>
    <s v="TD Visa ***2012 Expenses Feb 07 to Mar 06, 2023"/>
    <s v="2060 TD Visa (2012)"/>
    <n v="595.84"/>
    <n v="26462.83"/>
  </r>
  <r>
    <x v="66"/>
    <d v="2023-03-31T00:00:00"/>
    <s v="Journal Entry"/>
    <n v="1482"/>
    <s v="No"/>
    <m/>
    <s v="Adj from Taif - accruing expense for R&amp;D: Beta Program $9,247.03"/>
    <s v="-Split-"/>
    <n v="9247.0300000000007"/>
    <n v="9247.0300000000007"/>
  </r>
  <r>
    <x v="67"/>
    <d v="2022-04-15T00:00:00"/>
    <s v="Bill"/>
    <s v="April 15, 2022"/>
    <s v="No"/>
    <s v="ADP Canada"/>
    <s v="April 15, 2022 Payroll"/>
    <s v="2000 Accounts Payable"/>
    <n v="35625"/>
    <n v="35625"/>
  </r>
  <r>
    <x v="67"/>
    <d v="2022-04-30T00:00:00"/>
    <s v="Bill"/>
    <s v="April 30, 2022"/>
    <s v="No"/>
    <s v="ADP Canada"/>
    <s v="April 30, 2022 Payroll"/>
    <s v="2000 Accounts Payable"/>
    <n v="33971.15"/>
    <n v="69596.149999999994"/>
  </r>
  <r>
    <x v="67"/>
    <d v="2022-05-13T00:00:00"/>
    <s v="Bill"/>
    <s v="May 15, 2022"/>
    <s v="No"/>
    <s v="ADP Canada"/>
    <s v="May 15, 2022 Payroll"/>
    <s v="2000 Accounts Payable"/>
    <n v="34548.080000000002"/>
    <n v="104144.23"/>
  </r>
  <r>
    <x v="67"/>
    <d v="2022-05-31T00:00:00"/>
    <s v="Bill"/>
    <s v="May 31, 2022"/>
    <s v="No"/>
    <s v="ADP Canada"/>
    <s v="May 31, 2022 Payroll"/>
    <s v="2000 Accounts Payable"/>
    <n v="32432.05"/>
    <n v="136576.28"/>
  </r>
  <r>
    <x v="67"/>
    <d v="2022-06-15T00:00:00"/>
    <s v="Bill"/>
    <s v="Jun 15, 2022"/>
    <s v="No"/>
    <s v="ADP Canada"/>
    <s v="June 15, 2022 Payroll - (Retro Pay Vanessa G. &amp; Filip B.) Started on May 30"/>
    <s v="2000 Accounts Payable"/>
    <n v="2432.31"/>
    <n v="139008.59"/>
  </r>
  <r>
    <x v="67"/>
    <d v="2022-06-15T00:00:00"/>
    <s v="Bill"/>
    <s v="Jun 15, 2022"/>
    <s v="No"/>
    <s v="ADP Canada"/>
    <s v="June 15, 2022 Payroll"/>
    <s v="2000 Accounts Payable"/>
    <n v="46716.67"/>
    <n v="185725.26"/>
  </r>
  <r>
    <x v="67"/>
    <d v="2022-06-30T00:00:00"/>
    <s v="Bill"/>
    <s v="Jun 30, 2022"/>
    <s v="No"/>
    <s v="ADP Canada"/>
    <s v="June 30, 2022 Payroll"/>
    <s v="2000 Accounts Payable"/>
    <n v="44985.9"/>
    <n v="230711.16"/>
  </r>
  <r>
    <x v="67"/>
    <d v="2022-07-15T00:00:00"/>
    <s v="Bill"/>
    <s v="Jul 15, 2022"/>
    <s v="No"/>
    <s v="ADP Canada"/>
    <s v="July 15, 2022 Payroll"/>
    <s v="2000 Accounts Payable"/>
    <n v="44287.19"/>
    <n v="274998.34999999998"/>
  </r>
  <r>
    <x v="67"/>
    <d v="2022-07-31T00:00:00"/>
    <s v="Bill"/>
    <s v="Jul 31, 2022"/>
    <s v="No"/>
    <s v="ADP Canada"/>
    <s v="July 31, 2022 Payroll"/>
    <s v="2000 Accounts Payable"/>
    <n v="49216.68"/>
    <n v="324215.03000000003"/>
  </r>
  <r>
    <x v="67"/>
    <d v="2022-07-31T00:00:00"/>
    <s v="Bill"/>
    <s v="Jul 31, 2022"/>
    <s v="No"/>
    <s v="ADP Canada"/>
    <s v="July 31, 2022 Payroll  (Retro Aaliya M &amp; Rohini G)"/>
    <s v="2000 Accounts Payable"/>
    <n v="1527.78"/>
    <n v="325742.81"/>
  </r>
  <r>
    <x v="67"/>
    <d v="2022-08-15T00:00:00"/>
    <s v="Bill"/>
    <s v="Aug 15, 2022"/>
    <s v="No"/>
    <s v="ADP Canada"/>
    <s v="Aug 15, 2022 Payroll"/>
    <s v="2000 Accounts Payable"/>
    <n v="37785.919999999998"/>
    <n v="363528.73"/>
  </r>
  <r>
    <x v="67"/>
    <d v="2022-08-31T00:00:00"/>
    <s v="Bill"/>
    <s v="Aug 31, 2022"/>
    <s v="No"/>
    <s v="ADP Canada"/>
    <s v="Aug 31, 2022 Payroll"/>
    <s v="2000 Accounts Payable"/>
    <n v="42109.83"/>
    <n v="405638.56"/>
  </r>
  <r>
    <x v="67"/>
    <d v="2022-09-15T00:00:00"/>
    <s v="Bill"/>
    <s v="Sept 15, 2022"/>
    <s v="No"/>
    <s v="ADP Canada"/>
    <s v="Sept 15, 2022 Payroll"/>
    <s v="2000 Accounts Payable"/>
    <n v="34671.81"/>
    <n v="440310.37"/>
  </r>
  <r>
    <x v="67"/>
    <d v="2022-09-29T00:00:00"/>
    <s v="Bill"/>
    <s v="Sept 30, 2022"/>
    <s v="No"/>
    <s v="ADP Canada"/>
    <s v="Sept 30, 2022 Payroll"/>
    <s v="2000 Accounts Payable"/>
    <n v="50460.27"/>
    <n v="490770.64"/>
  </r>
  <r>
    <x v="67"/>
    <d v="2022-10-14T00:00:00"/>
    <s v="Bill"/>
    <s v="Oct 15, 2022"/>
    <s v="No"/>
    <s v="ADP Canada"/>
    <s v="Severance Pay of 1 week: Aaliya McLaughlin"/>
    <s v="2000 Accounts Payable"/>
    <n v="769.23"/>
    <n v="491539.87"/>
  </r>
  <r>
    <x v="67"/>
    <d v="2022-10-14T00:00:00"/>
    <s v="Bill"/>
    <s v="Oct 15, 2022"/>
    <s v="No"/>
    <s v="ADP Canada"/>
    <s v="Oct 15, 2022 Payroll"/>
    <s v="2000 Accounts Payable"/>
    <n v="42665.4"/>
    <n v="534205.27"/>
  </r>
  <r>
    <x v="67"/>
    <d v="2022-10-31T00:00:00"/>
    <s v="Bill"/>
    <s v="Oct 31, 2022"/>
    <s v="No"/>
    <s v="ADP Canada"/>
    <s v="Oct 31, 2022 Payroll"/>
    <s v="2000 Accounts Payable"/>
    <n v="34957.06"/>
    <n v="569162.32999999996"/>
  </r>
  <r>
    <x v="67"/>
    <d v="2022-10-31T00:00:00"/>
    <s v="Bill"/>
    <s v="Oct 31, 2022"/>
    <s v="No"/>
    <s v="ADP Canada"/>
    <s v="Severance Pay of 2 weeks: Shojol Shake"/>
    <s v="2000 Accounts Payable"/>
    <n v="2884.62"/>
    <n v="572046.94999999995"/>
  </r>
  <r>
    <x v="67"/>
    <d v="2022-10-31T00:00:00"/>
    <s v="Bill"/>
    <s v="Oct 31, 2022"/>
    <s v="No"/>
    <s v="ADP Canada"/>
    <s v="Pay in lieu of notice 1 week: Shojol Shake"/>
    <s v="2000 Accounts Payable"/>
    <n v="1442.31"/>
    <n v="573489.26"/>
  </r>
  <r>
    <x v="67"/>
    <d v="2022-10-31T00:00:00"/>
    <s v="Bill"/>
    <s v="Oct 31, 2022"/>
    <s v="No"/>
    <s v="ADP Canada"/>
    <s v="Pay in lieu of notice: Stephen Feldman"/>
    <s v="2000 Accounts Payable"/>
    <n v="4769.2299999999996"/>
    <n v="578258.49"/>
  </r>
  <r>
    <x v="67"/>
    <d v="2022-11-15T00:00:00"/>
    <s v="Bill"/>
    <s v="Nov 15, 2022"/>
    <s v="No"/>
    <s v="ADP Canada"/>
    <s v="Nov 15, 2022 Payroll"/>
    <s v="2000 Accounts Payable"/>
    <n v="33453.86"/>
    <n v="611712.35"/>
  </r>
  <r>
    <x v="67"/>
    <d v="2022-11-15T00:00:00"/>
    <s v="Bill"/>
    <s v="Nov 15, 2022"/>
    <s v="No"/>
    <s v="ADP Canada"/>
    <s v="Severance Pay (4 days): Stephen Feldman"/>
    <s v="2000 Accounts Payable"/>
    <n v="2384.62"/>
    <n v="614096.97"/>
  </r>
  <r>
    <x v="67"/>
    <d v="2022-11-15T00:00:00"/>
    <s v="Bill"/>
    <s v="Nov 15, 2022"/>
    <s v="No"/>
    <s v="ADP Canada"/>
    <s v="Pay in lieu of notice (7 days): Stephen Feldman"/>
    <s v="2000 Accounts Payable"/>
    <n v="4173.08"/>
    <n v="618270.05000000005"/>
  </r>
  <r>
    <x v="67"/>
    <d v="2022-11-30T00:00:00"/>
    <s v="Bill"/>
    <s v="Nov 30, 2022"/>
    <s v="No"/>
    <s v="ADP Canada"/>
    <s v="Severance Pay (11 days): Stephen Feldman"/>
    <s v="2000 Accounts Payable"/>
    <n v="6557.69"/>
    <n v="624827.74"/>
  </r>
  <r>
    <x v="67"/>
    <d v="2022-11-30T00:00:00"/>
    <s v="Bill"/>
    <s v="Nov 30, 2022"/>
    <s v="No"/>
    <s v="ADP Canada"/>
    <s v="Nov 30, 2022 Payroll"/>
    <s v="2000 Accounts Payable"/>
    <n v="29953.85"/>
    <n v="654781.59"/>
  </r>
  <r>
    <x v="67"/>
    <d v="2022-12-15T00:00:00"/>
    <s v="Bill"/>
    <s v="Dec 15, 2022"/>
    <s v="No"/>
    <s v="ADP Canada"/>
    <s v="Severance Pay (10 days): Stephen Feldman"/>
    <s v="2000 Accounts Payable"/>
    <n v="5961.54"/>
    <n v="660743.13"/>
  </r>
  <r>
    <x v="67"/>
    <d v="2022-12-15T00:00:00"/>
    <s v="Journal Entry"/>
    <n v="1399"/>
    <s v="No"/>
    <m/>
    <s v="To accrual salaries for Virginia Brailey for Dec 15, 2022"/>
    <s v="-Split-"/>
    <n v="2375.17"/>
    <n v="663118.30000000005"/>
  </r>
  <r>
    <x v="67"/>
    <d v="2022-12-15T00:00:00"/>
    <s v="Bill"/>
    <s v="Dec 15, 2022"/>
    <s v="No"/>
    <s v="ADP Canada"/>
    <s v="Dec 15, 2022 Payroll"/>
    <s v="2000 Accounts Payable"/>
    <n v="25607.91"/>
    <n v="688726.21"/>
  </r>
  <r>
    <x v="67"/>
    <d v="2022-12-31T00:00:00"/>
    <s v="Bill"/>
    <s v="Dec 31, 2022"/>
    <s v="No"/>
    <s v="ADP Canada"/>
    <s v="Dec 31, 2022 Payroll"/>
    <s v="2000 Accounts Payable"/>
    <n v="22915.599999999999"/>
    <n v="711641.81"/>
  </r>
  <r>
    <x v="67"/>
    <d v="2022-12-31T00:00:00"/>
    <s v="Journal Entry"/>
    <n v="1400"/>
    <s v="No"/>
    <m/>
    <s v="To accrual salaries for Virginia Brailey for Dec 31, 2022"/>
    <s v="-Split-"/>
    <n v="2375.17"/>
    <n v="714016.98"/>
  </r>
  <r>
    <x v="67"/>
    <d v="2023-01-15T00:00:00"/>
    <s v="Journal Entry"/>
    <n v="1401"/>
    <s v="No"/>
    <m/>
    <s v="To accrual salaries for Virginia Brailey for Jan 15, 2023"/>
    <s v="-Split-"/>
    <n v="2375.17"/>
    <n v="716392.15"/>
  </r>
  <r>
    <x v="67"/>
    <d v="2023-01-15T00:00:00"/>
    <s v="Bill"/>
    <s v="Jan 15, 2023"/>
    <s v="No"/>
    <s v="ADP Canada"/>
    <s v="Jan 15, 2023 Payroll"/>
    <s v="2000 Accounts Payable"/>
    <n v="28232.53"/>
    <n v="744624.68"/>
  </r>
  <r>
    <x v="67"/>
    <d v="2023-01-31T00:00:00"/>
    <s v="Bill"/>
    <s v="Jan 31, 2023"/>
    <s v="No"/>
    <s v="ADP Canada"/>
    <s v="Jan 31, 2023 Payroll"/>
    <s v="2000 Accounts Payable"/>
    <n v="28597.91"/>
    <n v="773222.59"/>
  </r>
  <r>
    <x v="67"/>
    <d v="2023-01-31T00:00:00"/>
    <s v="Journal Entry"/>
    <n v="1402"/>
    <s v="No"/>
    <m/>
    <s v="To accrual salaries for Virginia Brailey for Jan 31, 2023"/>
    <s v="-Split-"/>
    <n v="2375.17"/>
    <n v="775597.76"/>
  </r>
  <r>
    <x v="67"/>
    <d v="2023-02-15T00:00:00"/>
    <s v="Journal Entry"/>
    <n v="1420"/>
    <s v="No"/>
    <m/>
    <s v="To accrual salaries for Virginia Brailey for Feb 15, 2023"/>
    <s v="-Split-"/>
    <n v="2375.17"/>
    <n v="777972.93"/>
  </r>
  <r>
    <x v="67"/>
    <d v="2023-02-15T00:00:00"/>
    <s v="Bill"/>
    <s v="Feb 15, 2023 Payroll"/>
    <s v="No"/>
    <s v="ADP Canada"/>
    <s v="Feb 15, 2023 Payroll"/>
    <s v="2000 Accounts Payable"/>
    <n v="28924.84"/>
    <n v="806897.77"/>
  </r>
  <r>
    <x v="67"/>
    <d v="2023-02-28T00:00:00"/>
    <s v="Journal Entry"/>
    <n v="1421"/>
    <s v="No"/>
    <m/>
    <s v="To accrual salaries for Virginia Brailey for Feb 28, 2023"/>
    <s v="-Split-"/>
    <n v="2375.17"/>
    <n v="809272.94"/>
  </r>
  <r>
    <x v="67"/>
    <d v="2023-02-28T00:00:00"/>
    <s v="Bill"/>
    <s v="Feb 28, 2023"/>
    <s v="No"/>
    <s v="ADP Canada"/>
    <s v="Feb 28, 2023 Payroll"/>
    <s v="2000 Accounts Payable"/>
    <n v="28924.84"/>
    <n v="838197.78"/>
  </r>
  <r>
    <x v="67"/>
    <d v="2023-03-15T00:00:00"/>
    <s v="Bill"/>
    <s v="Mar 15, 2023 Payroll"/>
    <s v="No"/>
    <s v="ADP Canada"/>
    <s v="Mar 15, 2023 Payroll"/>
    <s v="2000 Accounts Payable"/>
    <n v="31300.01"/>
    <n v="869497.79"/>
  </r>
  <r>
    <x v="67"/>
    <d v="2023-03-31T00:00:00"/>
    <s v="Bill"/>
    <s v="Mar 31, 2023"/>
    <s v="No"/>
    <s v="ADP Canada"/>
    <s v="Mar 31, 2023 Payroll"/>
    <s v="2000 Accounts Payable"/>
    <n v="31300.01"/>
    <n v="900797.8"/>
  </r>
  <r>
    <x v="68"/>
    <d v="2022-04-15T00:00:00"/>
    <s v="Bill"/>
    <s v="April 15, 2022"/>
    <s v="No"/>
    <s v="ADP Canada"/>
    <s v="April 15, 2022 Payroll~ EI - ER portion"/>
    <s v="2000 Accounts Payable"/>
    <n v="801.11"/>
    <n v="801.11"/>
  </r>
  <r>
    <x v="68"/>
    <d v="2022-04-15T00:00:00"/>
    <s v="Bill"/>
    <s v="April 15, 2022"/>
    <s v="No"/>
    <s v="ADP Canada"/>
    <s v="April 15, 2022 Payroll~ CPP - ER portion"/>
    <s v="2000 Accounts Payable"/>
    <n v="1989.48"/>
    <n v="2790.59"/>
  </r>
  <r>
    <x v="68"/>
    <d v="2022-04-30T00:00:00"/>
    <s v="Bill"/>
    <s v="April 30, 2022"/>
    <s v="No"/>
    <s v="ADP Canada"/>
    <s v="April 30, 2022 Payroll~ EI - ER portion"/>
    <s v="2000 Accounts Payable"/>
    <n v="720.97"/>
    <n v="3511.56"/>
  </r>
  <r>
    <x v="68"/>
    <d v="2022-04-30T00:00:00"/>
    <s v="Bill"/>
    <s v="April 30, 2022"/>
    <s v="No"/>
    <s v="ADP Canada"/>
    <s v="April 30, 2022 Payroll~ CPP - ER portion"/>
    <s v="2000 Accounts Payable"/>
    <n v="1912.1"/>
    <n v="5423.66"/>
  </r>
  <r>
    <x v="68"/>
    <d v="2022-05-13T00:00:00"/>
    <s v="Bill"/>
    <s v="May 15, 2022"/>
    <s v="No"/>
    <s v="ADP Canada"/>
    <s v="May 15, 2022 Payroll~ CPP - ER portion"/>
    <s v="2000 Accounts Payable"/>
    <n v="1512.88"/>
    <n v="6936.54"/>
  </r>
  <r>
    <x v="68"/>
    <d v="2022-05-13T00:00:00"/>
    <s v="Bill"/>
    <s v="May 15, 2022"/>
    <s v="No"/>
    <s v="ADP Canada"/>
    <s v="May 15, 2022 Payroll~ EI - ER portion"/>
    <s v="2000 Accounts Payable"/>
    <n v="612.91999999999996"/>
    <n v="7549.46"/>
  </r>
  <r>
    <x v="68"/>
    <d v="2022-05-31T00:00:00"/>
    <s v="Bill"/>
    <s v="May 31, 2022"/>
    <s v="No"/>
    <s v="ADP Canada"/>
    <s v="May 31, 2022 Payroll~ EI - ER portion"/>
    <s v="2000 Accounts Payable"/>
    <n v="477.38"/>
    <n v="8026.84"/>
  </r>
  <r>
    <x v="68"/>
    <d v="2022-05-31T00:00:00"/>
    <s v="Bill"/>
    <s v="May 31, 2022"/>
    <s v="No"/>
    <s v="ADP Canada"/>
    <s v="May 31, 2022 Payroll~ CPP - ER portion"/>
    <s v="2000 Accounts Payable"/>
    <n v="1309.43"/>
    <n v="9336.27"/>
  </r>
  <r>
    <x v="68"/>
    <d v="2022-06-15T00:00:00"/>
    <s v="Bill"/>
    <s v="Jun 15, 2022"/>
    <s v="No"/>
    <s v="ADP Canada"/>
    <s v="June 15, 2022 Payroll~ EI - ER portion"/>
    <s v="2000 Accounts Payable"/>
    <n v="769.21"/>
    <n v="10105.48"/>
  </r>
  <r>
    <x v="68"/>
    <d v="2022-06-15T00:00:00"/>
    <s v="Bill"/>
    <s v="Jun 15, 2022"/>
    <s v="No"/>
    <s v="ADP Canada"/>
    <s v="June 15, 2022 Payroll~ CPP - ER portion"/>
    <s v="2000 Accounts Payable"/>
    <n v="1915.62"/>
    <n v="12021.1"/>
  </r>
  <r>
    <x v="68"/>
    <d v="2022-06-30T00:00:00"/>
    <s v="Bill"/>
    <s v="Jun 30, 2022"/>
    <s v="No"/>
    <s v="ADP Canada"/>
    <s v="June 30, 2022 Payroll~ CPP - ER portion"/>
    <s v="2000 Accounts Payable"/>
    <n v="1776.98"/>
    <n v="13798.08"/>
  </r>
  <r>
    <x v="68"/>
    <d v="2022-06-30T00:00:00"/>
    <s v="Bill"/>
    <s v="Jun 30, 2022"/>
    <s v="No"/>
    <s v="ADP Canada"/>
    <s v="June 30, 2022 Payroll~ EI - ER portion"/>
    <s v="2000 Accounts Payable"/>
    <n v="715.39"/>
    <n v="14513.47"/>
  </r>
  <r>
    <x v="68"/>
    <d v="2022-07-15T00:00:00"/>
    <s v="Bill"/>
    <s v="Jul 15, 2022"/>
    <s v="No"/>
    <s v="ADP Canada"/>
    <s v="July 15, 2022 Payroll~ EI - ER portion"/>
    <s v="2000 Accounts Payable"/>
    <n v="696.02"/>
    <n v="15209.49"/>
  </r>
  <r>
    <x v="68"/>
    <d v="2022-07-15T00:00:00"/>
    <s v="Bill"/>
    <s v="Jul 15, 2022"/>
    <s v="No"/>
    <s v="ADP Canada"/>
    <s v="July 15, 2022 Payroll~ CPP - ER portion"/>
    <s v="2000 Accounts Payable"/>
    <n v="1727.05"/>
    <n v="16936.54"/>
  </r>
  <r>
    <x v="68"/>
    <d v="2022-07-31T00:00:00"/>
    <s v="Bill"/>
    <s v="Jul 31, 2022"/>
    <s v="No"/>
    <s v="ADP Canada"/>
    <s v="July 31, 2022 Payroll~ CPP - ER portion"/>
    <s v="2000 Accounts Payable"/>
    <n v="1998.24"/>
    <n v="18934.78"/>
  </r>
  <r>
    <x v="68"/>
    <d v="2022-07-31T00:00:00"/>
    <s v="Bill"/>
    <s v="Jul 31, 2022"/>
    <s v="No"/>
    <s v="ADP Canada"/>
    <s v="July 31, 2022 Payroll~ EI - ER portion"/>
    <s v="2000 Accounts Payable"/>
    <n v="804.47"/>
    <n v="19739.25"/>
  </r>
  <r>
    <x v="68"/>
    <d v="2022-08-15T00:00:00"/>
    <s v="Bill"/>
    <s v="Aug 15, 2022"/>
    <s v="No"/>
    <s v="ADP Canada"/>
    <s v="Aug 15, 2022 Payroll~ EI - ER portion"/>
    <s v="2000 Accounts Payable"/>
    <n v="827.7"/>
    <n v="20566.95"/>
  </r>
  <r>
    <x v="68"/>
    <d v="2022-08-15T00:00:00"/>
    <s v="Bill"/>
    <s v="Aug 15, 2022"/>
    <s v="No"/>
    <s v="ADP Canada"/>
    <s v="Aug 15, 2022 Payroll~ CPP - ER portion"/>
    <s v="2000 Accounts Payable"/>
    <n v="2058.11"/>
    <n v="22625.06"/>
  </r>
  <r>
    <x v="68"/>
    <d v="2022-08-31T00:00:00"/>
    <s v="Bill"/>
    <s v="Aug 31, 2022"/>
    <s v="No"/>
    <s v="ADP Canada"/>
    <s v="Aug 31, 2022 Payroll~ CPP - ER portion"/>
    <s v="2000 Accounts Payable"/>
    <n v="1670.26"/>
    <n v="24295.32"/>
  </r>
  <r>
    <x v="68"/>
    <d v="2022-08-31T00:00:00"/>
    <s v="Bill"/>
    <s v="Aug 31, 2022"/>
    <s v="No"/>
    <s v="ADP Canada"/>
    <s v="Aug 31, 2022 Payroll~ EI - ER portion"/>
    <s v="2000 Accounts Payable"/>
    <n v="673.96"/>
    <n v="24969.279999999999"/>
  </r>
  <r>
    <x v="68"/>
    <d v="2022-09-15T00:00:00"/>
    <s v="Bill"/>
    <s v="Sept 15, 2022"/>
    <s v="No"/>
    <s v="ADP Canada"/>
    <s v="Sept 15, 2022 Payroll~ EI - ER portion"/>
    <s v="2000 Accounts Payable"/>
    <n v="611.1"/>
    <n v="25580.38"/>
  </r>
  <r>
    <x v="68"/>
    <d v="2022-09-15T00:00:00"/>
    <s v="Bill"/>
    <s v="Sept 15, 2022"/>
    <s v="No"/>
    <s v="ADP Canada"/>
    <s v="Sept 15, 2022 Payroll~ CPP - ER portion"/>
    <s v="2000 Accounts Payable"/>
    <n v="1704.92"/>
    <n v="27285.3"/>
  </r>
  <r>
    <x v="68"/>
    <d v="2022-09-29T00:00:00"/>
    <s v="Bill"/>
    <s v="Sept 30, 2022"/>
    <s v="No"/>
    <s v="ADP Canada"/>
    <s v="Sept 30, 2022 Payroll~ CPP - ER portion"/>
    <s v="2000 Accounts Payable"/>
    <n v="1507.61"/>
    <n v="28792.91"/>
  </r>
  <r>
    <x v="68"/>
    <d v="2022-09-29T00:00:00"/>
    <s v="Bill"/>
    <s v="Sept 30, 2022"/>
    <s v="No"/>
    <s v="ADP Canada"/>
    <s v="Sept 30, 2022 Payroll~ EI - ER portion"/>
    <s v="2000 Accounts Payable"/>
    <n v="528.41999999999996"/>
    <n v="29321.33"/>
  </r>
  <r>
    <x v="68"/>
    <d v="2022-10-14T00:00:00"/>
    <s v="Bill"/>
    <s v="Oct 15, 2022"/>
    <s v="No"/>
    <s v="ADP Canada"/>
    <s v="Oct 15, 2022 Payroll~ CPP - ER portion"/>
    <s v="2000 Accounts Payable"/>
    <n v="1333.44"/>
    <n v="30654.77"/>
  </r>
  <r>
    <x v="68"/>
    <d v="2022-10-14T00:00:00"/>
    <s v="Bill"/>
    <s v="Oct 15, 2022"/>
    <s v="No"/>
    <s v="ADP Canada"/>
    <s v="Oct 15, 2022 Payroll~ EI - ER portion"/>
    <s v="2000 Accounts Payable"/>
    <n v="492.76"/>
    <n v="31147.53"/>
  </r>
  <r>
    <x v="68"/>
    <d v="2022-10-31T00:00:00"/>
    <s v="Bill"/>
    <s v="Oct 31, 2022"/>
    <s v="No"/>
    <s v="ADP Canada"/>
    <s v="Oct 31, 2022 Payroll~ EI - ER portion"/>
    <s v="2000 Accounts Payable"/>
    <n v="96.43"/>
    <n v="31243.96"/>
  </r>
  <r>
    <x v="68"/>
    <d v="2022-10-31T00:00:00"/>
    <s v="Bill"/>
    <s v="Oct 31, 2022"/>
    <s v="No"/>
    <s v="ADP Canada"/>
    <s v="Oct 31, 2022 Payroll~ CPP - ER portion"/>
    <s v="2000 Accounts Payable"/>
    <n v="762.29"/>
    <n v="32006.25"/>
  </r>
  <r>
    <x v="68"/>
    <d v="2022-11-15T00:00:00"/>
    <s v="Bill"/>
    <s v="Nov 15, 2022"/>
    <s v="No"/>
    <s v="ADP Canada"/>
    <s v="Nov 15, 2022 Payroll~ CPP - ER portion"/>
    <s v="2000 Accounts Payable"/>
    <n v="146.81"/>
    <n v="32153.06"/>
  </r>
  <r>
    <x v="68"/>
    <d v="2022-11-15T00:00:00"/>
    <s v="Bill"/>
    <s v="Nov 15, 2022"/>
    <s v="No"/>
    <s v="ADP Canada"/>
    <s v="Nov 15, 2022 Payroll~ EI - ER portion"/>
    <s v="2000 Accounts Payable"/>
    <n v="47.64"/>
    <n v="32200.7"/>
  </r>
  <r>
    <x v="68"/>
    <d v="2022-11-30T00:00:00"/>
    <s v="Bill"/>
    <s v="Nov 30, 2022"/>
    <s v="No"/>
    <s v="ADP Canada"/>
    <s v="Nov 30, 2022 Payroll~ EI - ER portion"/>
    <s v="2000 Accounts Payable"/>
    <n v="0"/>
    <n v="32200.7"/>
  </r>
  <r>
    <x v="68"/>
    <d v="2022-11-30T00:00:00"/>
    <s v="Bill"/>
    <s v="Nov 30, 2022"/>
    <s v="No"/>
    <s v="ADP Canada"/>
    <s v="Nov 30, 2022 Payroll~ CPP - ER portion"/>
    <s v="2000 Accounts Payable"/>
    <n v="0"/>
    <n v="32200.7"/>
  </r>
  <r>
    <x v="68"/>
    <d v="2023-01-15T00:00:00"/>
    <s v="Bill"/>
    <s v="Jan 15, 2023"/>
    <s v="No"/>
    <s v="ADP Canada"/>
    <s v="Jan 15, 2023 Payroll ~ CPP"/>
    <s v="2000 Accounts Payable"/>
    <n v="1835.77"/>
    <n v="34036.47"/>
  </r>
  <r>
    <x v="68"/>
    <d v="2023-01-15T00:00:00"/>
    <s v="Bill"/>
    <s v="Jan 15, 2023"/>
    <s v="No"/>
    <s v="ADP Canada"/>
    <s v="Jan 15, 2023 Payroll ~ EI"/>
    <s v="2000 Accounts Payable"/>
    <n v="724.05"/>
    <n v="34760.519999999997"/>
  </r>
  <r>
    <x v="68"/>
    <d v="2023-01-31T00:00:00"/>
    <s v="Bill"/>
    <s v="Jan 31, 2023"/>
    <s v="No"/>
    <s v="ADP Canada"/>
    <s v="Jan 31, 2023 Payroll ~ CPP"/>
    <s v="2000 Accounts Payable"/>
    <n v="1668.96"/>
    <n v="36429.480000000003"/>
  </r>
  <r>
    <x v="68"/>
    <d v="2023-01-31T00:00:00"/>
    <s v="Bill"/>
    <s v="Jan 31, 2023"/>
    <s v="No"/>
    <s v="ADP Canada"/>
    <s v="Jan 31, 2023 Payroll ~ EI"/>
    <s v="2000 Accounts Payable"/>
    <n v="660.09"/>
    <n v="37089.57"/>
  </r>
  <r>
    <x v="68"/>
    <d v="2023-02-15T00:00:00"/>
    <s v="Bill"/>
    <s v="Feb 15, 2023 Payroll"/>
    <s v="No"/>
    <s v="ADP Canada"/>
    <s v="Feb 15, 2023 Payroll ~ CPP"/>
    <s v="2000 Accounts Payable"/>
    <n v="1668.96"/>
    <n v="38758.53"/>
  </r>
  <r>
    <x v="68"/>
    <d v="2023-02-15T00:00:00"/>
    <s v="Bill"/>
    <s v="Feb 15, 2023 Payroll"/>
    <s v="No"/>
    <s v="ADP Canada"/>
    <s v="Feb 15, 2023 Payroll ~ EI"/>
    <s v="2000 Accounts Payable"/>
    <n v="660.09"/>
    <n v="39418.620000000003"/>
  </r>
  <r>
    <x v="68"/>
    <d v="2023-02-28T00:00:00"/>
    <s v="Bill"/>
    <s v="Feb 28, 2023"/>
    <s v="No"/>
    <s v="ADP Canada"/>
    <s v="Feb 28, 2023 Payroll ~ EI"/>
    <s v="2000 Accounts Payable"/>
    <n v="687.13"/>
    <n v="40105.75"/>
  </r>
  <r>
    <x v="68"/>
    <d v="2023-02-28T00:00:00"/>
    <s v="Bill"/>
    <s v="Feb 28, 2023"/>
    <s v="No"/>
    <s v="ADP Canada"/>
    <s v="Feb 28, 2023 Payroll ~ CPP"/>
    <s v="2000 Accounts Payable"/>
    <n v="1739.47"/>
    <n v="41845.22"/>
  </r>
  <r>
    <x v="68"/>
    <d v="2023-03-15T00:00:00"/>
    <s v="Bill"/>
    <s v="Mar 15, 2023 Payroll"/>
    <s v="No"/>
    <s v="ADP Canada"/>
    <s v="Mar 15, 2023 Payroll ~ CPP"/>
    <s v="2000 Accounts Payable"/>
    <n v="1810.28"/>
    <n v="43655.5"/>
  </r>
  <r>
    <x v="68"/>
    <d v="2023-03-15T00:00:00"/>
    <s v="Bill"/>
    <s v="Mar 15, 2023 Payroll"/>
    <s v="No"/>
    <s v="ADP Canada"/>
    <s v="Mar 15, 2023 Payroll ~ EI"/>
    <s v="2000 Accounts Payable"/>
    <n v="714.29"/>
    <n v="44369.79"/>
  </r>
  <r>
    <x v="68"/>
    <d v="2023-03-31T00:00:00"/>
    <s v="Bill"/>
    <s v="Mar 31, 2023"/>
    <s v="No"/>
    <s v="ADP Canada"/>
    <s v="Mar 31, 2023 Payroll ~ EI"/>
    <s v="2000 Accounts Payable"/>
    <n v="824.38"/>
    <n v="45194.17"/>
  </r>
  <r>
    <x v="68"/>
    <d v="2023-03-31T00:00:00"/>
    <s v="Bill"/>
    <s v="Mar 31, 2023"/>
    <s v="No"/>
    <s v="ADP Canada"/>
    <s v="Mar 31, 2023 Payroll ~ CPP"/>
    <s v="2000 Accounts Payable"/>
    <n v="2097.36"/>
    <n v="47291.53"/>
  </r>
  <r>
    <x v="69"/>
    <d v="2022-04-15T00:00:00"/>
    <s v="Bill"/>
    <s v="April 15, 2022"/>
    <s v="No"/>
    <s v="ADP Canada"/>
    <s v="April 15, 2022 Payroll"/>
    <s v="2000 Accounts Payable"/>
    <n v="2145.84"/>
    <n v="2145.84"/>
  </r>
  <r>
    <x v="69"/>
    <d v="2022-04-30T00:00:00"/>
    <s v="Bill"/>
    <s v="April 30, 2022"/>
    <s v="No"/>
    <s v="ADP Canada"/>
    <s v="April 30, 2022 Payroll"/>
    <s v="2000 Accounts Payable"/>
    <n v="1988.14"/>
    <n v="4133.9799999999996"/>
  </r>
  <r>
    <x v="69"/>
    <d v="2022-05-13T00:00:00"/>
    <s v="Bill"/>
    <s v="May 15, 2022"/>
    <s v="No"/>
    <s v="ADP Canada"/>
    <s v="May 15, 2022 Payroll"/>
    <s v="2000 Accounts Payable"/>
    <n v="2051.9899999999998"/>
    <n v="6185.97"/>
  </r>
  <r>
    <x v="69"/>
    <d v="2022-05-31T00:00:00"/>
    <s v="Bill"/>
    <s v="May 31, 2022"/>
    <s v="No"/>
    <s v="ADP Canada"/>
    <s v="May 31, 2022 Payroll"/>
    <s v="2000 Accounts Payable"/>
    <n v="1973"/>
    <n v="8158.97"/>
  </r>
  <r>
    <x v="69"/>
    <d v="2022-06-15T00:00:00"/>
    <s v="Bill"/>
    <s v="Jun 15, 2022"/>
    <s v="No"/>
    <s v="ADP Canada"/>
    <s v="June 15, 2022 Payroll"/>
    <s v="2000 Accounts Payable"/>
    <n v="3269.43"/>
    <n v="11428.4"/>
  </r>
  <r>
    <x v="69"/>
    <d v="2022-06-30T00:00:00"/>
    <s v="Bill"/>
    <s v="Jun 30, 2022"/>
    <s v="No"/>
    <s v="ADP Canada"/>
    <s v="June 30, 2022 Payroll"/>
    <s v="2000 Accounts Payable"/>
    <n v="2970.99"/>
    <n v="14399.39"/>
  </r>
  <r>
    <x v="69"/>
    <d v="2022-07-15T00:00:00"/>
    <s v="Bill"/>
    <s v="Jul 15, 2022"/>
    <s v="No"/>
    <s v="ADP Canada"/>
    <s v="July 15, 2022 Payroll"/>
    <s v="2000 Accounts Payable"/>
    <n v="2970.74"/>
    <n v="17370.13"/>
  </r>
  <r>
    <x v="69"/>
    <d v="2022-07-31T00:00:00"/>
    <s v="Bill"/>
    <s v="Jul 31, 2022"/>
    <s v="No"/>
    <s v="ADP Canada"/>
    <s v="July 31, 2022 Payroll"/>
    <s v="2000 Accounts Payable"/>
    <n v="3235.96"/>
    <n v="20606.09"/>
  </r>
  <r>
    <x v="69"/>
    <d v="2022-08-15T00:00:00"/>
    <s v="Bill"/>
    <s v="Aug 15, 2022"/>
    <s v="No"/>
    <s v="ADP Canada"/>
    <s v="Aug 15, 2022 Payroll"/>
    <s v="2000 Accounts Payable"/>
    <n v="2354.23"/>
    <n v="22960.32"/>
  </r>
  <r>
    <x v="69"/>
    <d v="2022-08-31T00:00:00"/>
    <s v="Bill"/>
    <s v="Aug 31, 2022"/>
    <s v="No"/>
    <s v="ADP Canada"/>
    <s v="Aug 31, 2022 Payroll"/>
    <s v="2000 Accounts Payable"/>
    <n v="2842.88"/>
    <n v="25803.200000000001"/>
  </r>
  <r>
    <x v="69"/>
    <d v="2022-09-15T00:00:00"/>
    <s v="Bill"/>
    <s v="Sept 15, 2022"/>
    <s v="No"/>
    <s v="ADP Canada"/>
    <s v="Sept 15, 2022 Payroll"/>
    <s v="2000 Accounts Payable"/>
    <n v="2099.9699999999998"/>
    <n v="27903.17"/>
  </r>
  <r>
    <x v="69"/>
    <d v="2022-09-29T00:00:00"/>
    <s v="Bill"/>
    <s v="Sept 30, 2022"/>
    <s v="No"/>
    <s v="ADP Canada"/>
    <s v="Sept 30, 2022 Payroll"/>
    <s v="2000 Accounts Payable"/>
    <n v="3582.54"/>
    <n v="31485.71"/>
  </r>
  <r>
    <x v="69"/>
    <d v="2022-10-14T00:00:00"/>
    <s v="Bill"/>
    <s v="Oct 15, 2022"/>
    <s v="No"/>
    <s v="ADP Canada"/>
    <s v="Oct 15, 2022 Payroll"/>
    <s v="2000 Accounts Payable"/>
    <n v="2930.36"/>
    <n v="34416.07"/>
  </r>
  <r>
    <x v="69"/>
    <d v="2022-10-31T00:00:00"/>
    <s v="Bill"/>
    <s v="Oct 31, 2022"/>
    <s v="No"/>
    <s v="ADP Canada"/>
    <s v="Oct 31, 2022 Payroll"/>
    <s v="2000 Accounts Payable"/>
    <n v="2542.66"/>
    <n v="36958.730000000003"/>
  </r>
  <r>
    <x v="69"/>
    <d v="2022-11-15T00:00:00"/>
    <s v="Bill"/>
    <s v="Nov 15, 2022"/>
    <s v="No"/>
    <s v="ADP Canada"/>
    <s v="Nov 15, 2022 Payroll"/>
    <s v="2000 Accounts Payable"/>
    <n v="2329.0100000000002"/>
    <n v="39287.74"/>
  </r>
  <r>
    <x v="69"/>
    <d v="2022-11-15T00:00:00"/>
    <s v="Journal Entry"/>
    <n v="1416"/>
    <s v="No"/>
    <m/>
    <s v="To write off the vacation accrual deficit balance for Zoe Coleman per Xemoto management upon termination"/>
    <s v="-Split-"/>
    <n v="201.92"/>
    <n v="39489.660000000003"/>
  </r>
  <r>
    <x v="69"/>
    <d v="2022-11-30T00:00:00"/>
    <s v="Bill"/>
    <s v="Nov 30, 2022"/>
    <s v="No"/>
    <s v="ADP Canada"/>
    <s v="Nov 30, 2022 Payroll"/>
    <s v="2000 Accounts Payable"/>
    <n v="2275.16"/>
    <n v="41764.82"/>
  </r>
  <r>
    <x v="69"/>
    <d v="2022-12-15T00:00:00"/>
    <s v="Bill"/>
    <s v="Dec 15, 2022"/>
    <s v="No"/>
    <s v="ADP Canada"/>
    <s v="Dec 15, 2022 Payroll"/>
    <s v="2000 Accounts Payable"/>
    <n v="1823.05"/>
    <n v="43587.87"/>
  </r>
  <r>
    <x v="69"/>
    <d v="2022-12-31T00:00:00"/>
    <s v="Bill"/>
    <s v="Dec 31, 2022"/>
    <s v="No"/>
    <s v="ADP Canada"/>
    <s v="Dec 31, 2022 Payroll"/>
    <s v="2000 Accounts Payable"/>
    <n v="1631.14"/>
    <n v="45219.01"/>
  </r>
  <r>
    <x v="69"/>
    <d v="2022-12-31T00:00:00"/>
    <s v="Journal Entry"/>
    <n v="1417"/>
    <s v="No"/>
    <m/>
    <s v="To write off the vacation accrual balance to zero for Filip B. per Xemoto Management"/>
    <s v="-Split-"/>
    <n v="-254.34"/>
    <n v="44964.67"/>
  </r>
  <r>
    <x v="69"/>
    <d v="2022-12-31T00:00:00"/>
    <s v="Journal Entry"/>
    <n v="1417"/>
    <s v="No"/>
    <m/>
    <s v="To write off the vacation accrual deficit balance for Vanessa Garro per Xemoto management"/>
    <s v="-Split-"/>
    <n v="1698.15"/>
    <n v="46662.82"/>
  </r>
  <r>
    <x v="69"/>
    <d v="2023-01-15T00:00:00"/>
    <s v="Bill"/>
    <s v="Jan 15, 2023"/>
    <s v="No"/>
    <s v="ADP Canada"/>
    <s v="Jan 15, 2023 Payroll"/>
    <s v="2000 Accounts Payable"/>
    <n v="2049.9499999999998"/>
    <n v="48712.77"/>
  </r>
  <r>
    <x v="69"/>
    <d v="2023-01-31T00:00:00"/>
    <s v="Bill"/>
    <s v="Jan 31, 2023"/>
    <s v="No"/>
    <s v="ADP Canada"/>
    <s v="Jan 31, 2023 Payroll"/>
    <s v="2000 Accounts Payable"/>
    <n v="2078.41"/>
    <n v="50791.18"/>
  </r>
  <r>
    <x v="69"/>
    <d v="2023-02-15T00:00:00"/>
    <s v="Bill"/>
    <s v="Feb 15, 2023 Payroll"/>
    <s v="No"/>
    <s v="ADP Canada"/>
    <s v="Feb 15, 2023 Payroll"/>
    <s v="2000 Accounts Payable"/>
    <n v="2091.4899999999998"/>
    <n v="52882.67"/>
  </r>
  <r>
    <x v="69"/>
    <d v="2023-02-28T00:00:00"/>
    <s v="Bill"/>
    <s v="Feb 28, 2023"/>
    <s v="No"/>
    <s v="ADP Canada"/>
    <s v="Feb 28, 2023 Payroll"/>
    <s v="2000 Accounts Payable"/>
    <n v="2091.4899999999998"/>
    <n v="54974.16"/>
  </r>
  <r>
    <x v="69"/>
    <d v="2023-03-15T00:00:00"/>
    <s v="Bill"/>
    <s v="Mar 15, 2023 Payroll"/>
    <s v="No"/>
    <s v="ADP Canada"/>
    <s v="Mar 15, 2023 Payroll"/>
    <s v="2000 Accounts Payable"/>
    <n v="2329.0100000000002"/>
    <n v="57303.17"/>
  </r>
  <r>
    <x v="69"/>
    <d v="2023-03-31T00:00:00"/>
    <s v="Bill"/>
    <s v="Mar 31, 2023"/>
    <s v="No"/>
    <s v="ADP Canada"/>
    <s v="Mar 31, 2023 Payroll"/>
    <s v="2000 Accounts Payable"/>
    <n v="2329.0100000000002"/>
    <n v="59632.18"/>
  </r>
  <r>
    <x v="70"/>
    <d v="2022-04-15T00:00:00"/>
    <s v="Bill"/>
    <s v="Expense R - Apr 22"/>
    <s v="No"/>
    <s v="Stephen Feldman"/>
    <s v="Month Premium for benefits coverage (April 2022)"/>
    <s v="2000 Accounts Payable"/>
    <n v="600"/>
    <n v="600"/>
  </r>
  <r>
    <x v="70"/>
    <d v="2022-05-16T00:00:00"/>
    <s v="Bill"/>
    <s v="Expense R - May 22"/>
    <s v="No"/>
    <s v="Stephen Feldman"/>
    <s v="Month Premium for benefits coverage (May 2022)"/>
    <s v="2000 Accounts Payable"/>
    <n v="600"/>
    <n v="1200"/>
  </r>
  <r>
    <x v="70"/>
    <d v="2022-06-13T00:00:00"/>
    <s v="Bill"/>
    <s v="Expense R - Jun 22"/>
    <s v="No"/>
    <s v="Stephen Feldman"/>
    <s v="Month Premium for benefits coverage (June 2022)"/>
    <s v="2000 Accounts Payable"/>
    <n v="600"/>
    <n v="1800"/>
  </r>
  <r>
    <x v="70"/>
    <d v="2022-07-15T00:00:00"/>
    <s v="Bill"/>
    <s v="Expense R - Jul 22"/>
    <s v="No"/>
    <s v="Stephen Feldman"/>
    <s v="Month Premium for benefits coverage (July 2022)"/>
    <s v="2000 Accounts Payable"/>
    <n v="600"/>
    <n v="2400"/>
  </r>
  <r>
    <x v="70"/>
    <d v="2022-08-16T00:00:00"/>
    <s v="Bill"/>
    <s v="ER Aug 22"/>
    <s v="No"/>
    <s v="Stephen Feldman"/>
    <s v="Month Premium for benefits coverage (Aug 2022)"/>
    <s v="2000 Accounts Payable"/>
    <n v="600"/>
    <n v="3000"/>
  </r>
  <r>
    <x v="70"/>
    <d v="2022-09-13T00:00:00"/>
    <s v="Bill"/>
    <s v="ER Sept 22"/>
    <s v="No"/>
    <s v="Stephen Feldman"/>
    <s v="Month Premium for benefits coverage (Aug 2022)"/>
    <s v="2000 Accounts Payable"/>
    <n v="600"/>
    <n v="3600"/>
  </r>
  <r>
    <x v="70"/>
    <d v="2022-10-31T00:00:00"/>
    <s v="Bill"/>
    <s v="Oct 2022"/>
    <s v="No"/>
    <s v="Stephen Feldman"/>
    <s v="Month Premium for benefits coverage (Oct 2022) - Termination Letter"/>
    <s v="2000 Accounts Payable"/>
    <n v="600"/>
    <n v="4200"/>
  </r>
  <r>
    <x v="70"/>
    <d v="2022-11-24T00:00:00"/>
    <s v="Bill"/>
    <s v="Nov 2022"/>
    <s v="No"/>
    <s v="Stephen Feldman"/>
    <s v="Month Premium for benefits coverage (Nov 2022) - Termination Letter"/>
    <s v="2000 Accounts Payable"/>
    <n v="600"/>
    <n v="4800"/>
  </r>
  <r>
    <x v="71"/>
    <d v="2022-04-15T00:00:00"/>
    <s v="Bill"/>
    <s v="April 15, 2022"/>
    <s v="No"/>
    <s v="ADP Canada"/>
    <s v="April 15, 2022 Payroll"/>
    <s v="2000 Accounts Payable"/>
    <n v="67"/>
    <n v="67"/>
  </r>
  <r>
    <x v="71"/>
    <d v="2022-04-30T00:00:00"/>
    <s v="Bill"/>
    <s v="April 30, 2022"/>
    <s v="No"/>
    <s v="ADP Canada"/>
    <s v="April 30, 2022 Payroll"/>
    <s v="2000 Accounts Payable"/>
    <n v="67"/>
    <n v="134"/>
  </r>
  <r>
    <x v="71"/>
    <d v="2022-05-13T00:00:00"/>
    <s v="Bill"/>
    <s v="May 15, 2022"/>
    <s v="No"/>
    <s v="ADP Canada"/>
    <s v="May 15, 2022 Payroll"/>
    <s v="2000 Accounts Payable"/>
    <n v="67"/>
    <n v="201"/>
  </r>
  <r>
    <x v="71"/>
    <d v="2022-05-31T00:00:00"/>
    <s v="Bill"/>
    <s v="May 31, 2022"/>
    <s v="No"/>
    <s v="ADP Canada"/>
    <s v="May 31, 2022 Payroll"/>
    <s v="2000 Accounts Payable"/>
    <n v="67"/>
    <n v="268"/>
  </r>
  <r>
    <x v="71"/>
    <d v="2022-06-15T00:00:00"/>
    <s v="Bill"/>
    <s v="Jun 15, 2022"/>
    <s v="No"/>
    <s v="ADP Canada"/>
    <s v="June 15, 2022 Payroll"/>
    <s v="2000 Accounts Payable"/>
    <n v="69"/>
    <n v="337"/>
  </r>
  <r>
    <x v="71"/>
    <d v="2022-06-30T00:00:00"/>
    <s v="Bill"/>
    <s v="Jun 30, 2022"/>
    <s v="No"/>
    <s v="ADP Canada"/>
    <s v="June 30, 2022 Payroll"/>
    <s v="2000 Accounts Payable"/>
    <n v="69"/>
    <n v="406"/>
  </r>
  <r>
    <x v="71"/>
    <d v="2022-07-15T00:00:00"/>
    <s v="Bill"/>
    <s v="Jul 15, 2022"/>
    <s v="No"/>
    <s v="ADP Canada"/>
    <s v="July 15, 2022 Payroll"/>
    <s v="2000 Accounts Payable"/>
    <n v="73.73"/>
    <n v="479.73"/>
  </r>
  <r>
    <x v="71"/>
    <d v="2022-07-31T00:00:00"/>
    <s v="Bill"/>
    <s v="Jul 31, 2022"/>
    <s v="No"/>
    <s v="ADP Canada"/>
    <s v="July 31, 2022 Payroll"/>
    <s v="2000 Accounts Payable"/>
    <n v="75.87"/>
    <n v="555.6"/>
  </r>
  <r>
    <x v="71"/>
    <d v="2022-08-15T00:00:00"/>
    <s v="Bill"/>
    <s v="Aug 15, 2022"/>
    <s v="No"/>
    <s v="ADP Canada"/>
    <s v="Aug 15, 2022 Payroll"/>
    <s v="2000 Accounts Payable"/>
    <n v="75.87"/>
    <n v="631.47"/>
  </r>
  <r>
    <x v="71"/>
    <d v="2022-08-31T00:00:00"/>
    <s v="Bill"/>
    <s v="Aug 31, 2022"/>
    <s v="No"/>
    <s v="ADP Canada"/>
    <s v="Aug 31, 2022 Payroll"/>
    <s v="2000 Accounts Payable"/>
    <n v="73.73"/>
    <n v="705.2"/>
  </r>
  <r>
    <x v="71"/>
    <d v="2022-09-15T00:00:00"/>
    <s v="Bill"/>
    <s v="Sept 15, 2022"/>
    <s v="No"/>
    <s v="ADP Canada"/>
    <s v="Sept 15, 2022 Payroll"/>
    <s v="2000 Accounts Payable"/>
    <n v="71.59"/>
    <n v="776.79"/>
  </r>
  <r>
    <x v="71"/>
    <d v="2022-09-29T00:00:00"/>
    <s v="Bill"/>
    <s v="Sept 30, 2022"/>
    <s v="No"/>
    <s v="ADP Canada"/>
    <s v="Sept 30, 2022 Payroll"/>
    <s v="2000 Accounts Payable"/>
    <n v="73.73"/>
    <n v="850.52"/>
  </r>
  <r>
    <x v="71"/>
    <d v="2022-10-14T00:00:00"/>
    <s v="Bill"/>
    <s v="Oct 15, 2022"/>
    <s v="No"/>
    <s v="ADP Canada"/>
    <s v="Oct 15, 2022 Payroll"/>
    <s v="2000 Accounts Payable"/>
    <n v="75.87"/>
    <n v="926.39"/>
  </r>
  <r>
    <x v="71"/>
    <d v="2022-10-31T00:00:00"/>
    <s v="Bill"/>
    <s v="Oct 31, 2022"/>
    <s v="No"/>
    <s v="ADP Canada"/>
    <s v="Oct 31, 2022 Payroll"/>
    <s v="2000 Accounts Payable"/>
    <n v="73.73"/>
    <n v="1000.12"/>
  </r>
  <r>
    <x v="71"/>
    <d v="2022-11-15T00:00:00"/>
    <s v="Bill"/>
    <s v="Nov 15, 2022"/>
    <s v="No"/>
    <s v="ADP Canada"/>
    <s v="Nov 15, 2022 Payroll"/>
    <s v="2000 Accounts Payable"/>
    <n v="71.59"/>
    <n v="1071.71"/>
  </r>
  <r>
    <x v="71"/>
    <d v="2022-11-30T00:00:00"/>
    <s v="Bill"/>
    <s v="Nov 30, 2022"/>
    <s v="No"/>
    <s v="ADP Canada"/>
    <s v="Nov 30, 2022 Payroll"/>
    <s v="2000 Accounts Payable"/>
    <n v="67.31"/>
    <n v="1139.02"/>
  </r>
  <r>
    <x v="71"/>
    <d v="2022-12-15T00:00:00"/>
    <s v="Bill"/>
    <s v="Dec 15, 2022"/>
    <s v="No"/>
    <s v="ADP Canada"/>
    <s v="Dec 15, 2022 Payroll"/>
    <s v="2000 Accounts Payable"/>
    <n v="67.31"/>
    <n v="1206.33"/>
  </r>
  <r>
    <x v="71"/>
    <d v="2022-12-31T00:00:00"/>
    <s v="Bill"/>
    <s v="Dec 31, 2022"/>
    <s v="No"/>
    <s v="ADP Canada"/>
    <s v="Dec 31, 2022 Payroll"/>
    <s v="2000 Accounts Payable"/>
    <n v="65.17"/>
    <n v="1271.5"/>
  </r>
  <r>
    <x v="71"/>
    <d v="2023-01-15T00:00:00"/>
    <s v="Bill"/>
    <s v="Jan 15, 2023"/>
    <s v="No"/>
    <s v="ADP Canada"/>
    <s v="Jan 15, 2023 Payroll"/>
    <s v="2000 Accounts Payable"/>
    <n v="65.17"/>
    <n v="1336.67"/>
  </r>
  <r>
    <x v="71"/>
    <d v="2023-01-31T00:00:00"/>
    <s v="Bill"/>
    <s v="Jan 31, 2023"/>
    <s v="No"/>
    <s v="ADP Canada"/>
    <s v="Jan 31, 2023 Payroll"/>
    <s v="2000 Accounts Payable"/>
    <n v="79.86"/>
    <n v="1416.53"/>
  </r>
  <r>
    <x v="71"/>
    <d v="2023-02-15T00:00:00"/>
    <s v="Bill"/>
    <s v="Feb 15, 2023 Payroll"/>
    <s v="No"/>
    <s v="ADP Canada"/>
    <s v="Feb 15, 2023 Payroll"/>
    <s v="2000 Accounts Payable"/>
    <n v="65.17"/>
    <n v="1481.7"/>
  </r>
  <r>
    <x v="71"/>
    <d v="2023-02-28T00:00:00"/>
    <s v="Bill"/>
    <s v="Feb 28, 2023"/>
    <s v="No"/>
    <s v="ADP Canada"/>
    <s v="Feb 28, 2023 Payroll"/>
    <s v="2000 Accounts Payable"/>
    <n v="65.17"/>
    <n v="1546.87"/>
  </r>
  <r>
    <x v="71"/>
    <d v="2023-03-15T00:00:00"/>
    <s v="Bill"/>
    <s v="Mar 15, 2023 Payroll"/>
    <s v="No"/>
    <s v="ADP Canada"/>
    <s v="Mar 15, 2023 Payroll"/>
    <s v="2000 Accounts Payable"/>
    <n v="65.17"/>
    <n v="1612.04"/>
  </r>
  <r>
    <x v="71"/>
    <d v="2023-03-31T00:00:00"/>
    <s v="Bill"/>
    <s v="Mar 31, 2023"/>
    <s v="No"/>
    <s v="ADP Canada"/>
    <s v="Mar 31, 2023 Payroll"/>
    <s v="2000 Accounts Payable"/>
    <n v="65.17"/>
    <n v="1677.21"/>
  </r>
  <r>
    <x v="72"/>
    <d v="2022-05-31T00:00:00"/>
    <s v="Bill"/>
    <n v="2069"/>
    <s v="No"/>
    <s v="RunSmart Inc."/>
    <s v="Candidate Name: Vanessa Garro - Position: Director, Customer and Partner Success  - Issue Date: May 30/2022"/>
    <s v="2000 Accounts Payable"/>
    <n v="15600"/>
    <n v="15600"/>
  </r>
  <r>
    <x v="72"/>
    <d v="2022-08-25T00:00:00"/>
    <s v="Bill"/>
    <n v="1305"/>
    <s v="No"/>
    <s v="LeedHR Inc"/>
    <s v="HR Services July-Aug (4 hours of HR Support)"/>
    <s v="2000 Accounts Payable"/>
    <n v="640"/>
    <n v="16240"/>
  </r>
  <r>
    <x v="73"/>
    <d v="2023-03-31T00:00:00"/>
    <s v="Journal Entry"/>
    <n v="1517"/>
    <s v="No"/>
    <m/>
    <s v="To accrual for Management Bonus for Virginia Brailey per 221219 Board Resolution"/>
    <s v="-Split-"/>
    <n v="133000"/>
    <n v="133000"/>
  </r>
  <r>
    <x v="74"/>
    <d v="2022-04-29T00:00:00"/>
    <s v="Journal Entry"/>
    <n v="1160"/>
    <s v="No"/>
    <m/>
    <s v="To clear Virginia Brailey - Expense Report Nov 2021 to Jan 2022 &amp; Expense Report April 2022.  To be reimbursed via April 30, 2022 Payroll"/>
    <s v="-Split-"/>
    <n v="-273.95"/>
    <n v="-273.95"/>
  </r>
  <r>
    <x v="74"/>
    <d v="2022-04-30T00:00:00"/>
    <s v="Bill"/>
    <s v="April 30, 2022"/>
    <s v="No"/>
    <s v="ADP Canada"/>
    <s v="April 30, 2022 Payroll - Virginia Brailey - Expense Report Nov to Jan 2022 &amp; April 2022"/>
    <s v="2000 Accounts Payable"/>
    <n v="273.95"/>
    <n v="0"/>
  </r>
  <r>
    <x v="74"/>
    <d v="2022-05-13T00:00:00"/>
    <s v="Bill"/>
    <s v="May 15, 2022"/>
    <s v="No"/>
    <s v="ADP Canada"/>
    <s v="May 15, 2022 Payroll - Dejan Milinkovic - Expense Reports April &amp; May 2022"/>
    <s v="2000 Accounts Payable"/>
    <n v="431.92"/>
    <n v="431.92"/>
  </r>
  <r>
    <x v="74"/>
    <d v="2022-05-13T00:00:00"/>
    <s v="Journal Entry"/>
    <n v="1167"/>
    <s v="No"/>
    <m/>
    <s v="To clear Dan Milinkovi - 3 Expense Reports  April 20, 30 &amp; May 15, 2022.  To be reimbursed via May 15, 2022 Payroll"/>
    <s v="-Split-"/>
    <n v="-431.92"/>
    <n v="0"/>
  </r>
  <r>
    <x v="75"/>
    <d v="2022-04-29T00:00:00"/>
    <s v="Bill"/>
    <s v="Expense R - Apr 30,22"/>
    <s v="No"/>
    <s v="Dan Milinkovic"/>
    <s v="Uber to Conferences and return home ($159.35 USD)"/>
    <s v="2000 Accounts Payable"/>
    <n v="202.48"/>
    <n v="202.48"/>
  </r>
  <r>
    <x v="75"/>
    <d v="2022-04-30T00:00:00"/>
    <s v="Bill"/>
    <s v="Expense R - Apr 20,22"/>
    <s v="No"/>
    <s v="Dan Milinkovic"/>
    <s v="Lyft to Conference  ($48.86 USD)"/>
    <s v="2000 Accounts Payable"/>
    <n v="63.3"/>
    <n v="265.77999999999997"/>
  </r>
  <r>
    <x v="75"/>
    <d v="2022-05-24T00:00:00"/>
    <s v="Bill"/>
    <s v="XM-24522"/>
    <s v="No"/>
    <s v="FMI Capital Advisory Inc"/>
    <s v="CC bill for Parking paid on behalf of Xemoto (The Green Parking)"/>
    <s v="2000 Accounts Payable"/>
    <n v="7.65"/>
    <n v="273.43"/>
  </r>
  <r>
    <x v="75"/>
    <d v="2022-07-26T00:00:00"/>
    <s v="Bill"/>
    <s v="RPA1089"/>
    <s v="No"/>
    <s v="Right Path Advisory"/>
    <s v="Mileage Expense (70 km) + Parking Expense - Attend Board Meeting 77 King St. West"/>
    <s v="2000 Accounts Payable"/>
    <n v="69.25"/>
    <n v="342.68"/>
  </r>
  <r>
    <x v="75"/>
    <d v="2022-08-16T00:00:00"/>
    <s v="Bill"/>
    <s v="ER Aug 22"/>
    <s v="No"/>
    <s v="Stephen Feldman"/>
    <s v="Parking for board meeting at Foundation Market"/>
    <s v="2000 Accounts Payable"/>
    <n v="30"/>
    <n v="372.68"/>
  </r>
  <r>
    <x v="76"/>
    <d v="2022-04-05T00:00:00"/>
    <s v="Bill"/>
    <s v="ER - April 2022"/>
    <s v="No"/>
    <s v="Virginia Brailey"/>
    <s v="Lunch Branka Petrovic Advance of NIRI Virtual rise or retail investor - HST 50%"/>
    <s v="2000 Accounts Payable"/>
    <n v="46.1"/>
    <n v="46.1"/>
  </r>
  <r>
    <x v="76"/>
    <d v="2022-04-13T00:00:00"/>
    <s v="Expense"/>
    <m/>
    <s v="No"/>
    <m/>
    <s v="La Bellota Di Terroni (Lunch Stephen Barnard) - HST 50%"/>
    <s v="2050 TD Visa (4774)"/>
    <n v="69.95"/>
    <n v="116.05"/>
  </r>
  <r>
    <x v="76"/>
    <d v="2022-04-21T00:00:00"/>
    <s v="Expense"/>
    <n v="378987"/>
    <s v="No"/>
    <m/>
    <s v="Baskits Inc Inv# 378987 (Shojol baby gift) - HST 50%"/>
    <s v="2050 TD Visa (4774)"/>
    <n v="132.06"/>
    <n v="248.11"/>
  </r>
  <r>
    <x v="76"/>
    <d v="2022-04-21T00:00:00"/>
    <s v="Expense"/>
    <m/>
    <s v="No"/>
    <m/>
    <s v="King Taps (Lunch Filip Bidz &amp; Ryan Bilodeau) - HST 50%"/>
    <s v="2050 TD Visa (4774)"/>
    <n v="96.81"/>
    <n v="344.92"/>
  </r>
  <r>
    <x v="76"/>
    <d v="2022-04-22T00:00:00"/>
    <s v="Journal Entry"/>
    <n v="1162"/>
    <s v="No"/>
    <m/>
    <s v="Return the Bay Order# 1213359711 (Shojol Shake Family gift)"/>
    <s v="-Split-"/>
    <n v="-106.49"/>
    <n v="238.43"/>
  </r>
  <r>
    <x v="76"/>
    <d v="2022-05-24T00:00:00"/>
    <s v="Bill"/>
    <s v="XM-24522"/>
    <s v="No"/>
    <s v="FMI Capital Advisory Inc"/>
    <s v="CC bill for Meal paid on behalf of Xemoto (King Taps, Cantina Mercatto, Hy's Steakhouse &amp; Fresh Spadina)"/>
    <s v="2000 Accounts Payable"/>
    <n v="2443.8200000000002"/>
    <n v="2682.25"/>
  </r>
  <r>
    <x v="76"/>
    <d v="2022-05-31T00:00:00"/>
    <s v="Expense"/>
    <m/>
    <s v="No"/>
    <m/>
    <s v="Store* Earls Kitchen+ (Lunch F Bidzinski, V Garro, D Milinkovic) - HST 50%"/>
    <s v="2050 TD Visa (4774)"/>
    <n v="139.1"/>
    <n v="2821.35"/>
  </r>
  <r>
    <x v="76"/>
    <d v="2022-06-01T00:00:00"/>
    <s v="Expense"/>
    <m/>
    <s v="No"/>
    <m/>
    <s v="SQ *Earls Kings Street (Snacks Drinks investors M Lakmaaker, M Asstone, A Shear, Raj, R Berman) - HST 50%"/>
    <s v="2050 TD Visa (4774)"/>
    <n v="323.07"/>
    <n v="3144.42"/>
  </r>
  <r>
    <x v="76"/>
    <d v="2022-06-08T00:00:00"/>
    <s v="Expense"/>
    <m/>
    <s v="No"/>
    <m/>
    <s v="Wildfire Toronto (Lunch investors)"/>
    <s v="2050 TD Visa (4774)"/>
    <n v="1179.3800000000001"/>
    <n v="4323.8"/>
  </r>
  <r>
    <x v="76"/>
    <d v="2022-07-06T00:00:00"/>
    <s v="Expense"/>
    <m/>
    <s v="No"/>
    <m/>
    <s v="Oretta Midtown Restaurant - Lunch was with Morrey Ewing"/>
    <s v="2050 TD Visa (4774)"/>
    <n v="67.13"/>
    <n v="4390.93"/>
  </r>
  <r>
    <x v="76"/>
    <d v="2022-07-13T00:00:00"/>
    <s v="Expense"/>
    <s v="TO-12151"/>
    <s v="No"/>
    <m/>
    <s v="Pumpernickels (Lunch Xemoto) - HST 50%"/>
    <s v="2050 TD Visa (4774)"/>
    <n v="347.83"/>
    <n v="4738.76"/>
  </r>
  <r>
    <x v="76"/>
    <d v="2022-07-19T00:00:00"/>
    <s v="Bill"/>
    <s v="XM-19722"/>
    <s v="No"/>
    <s v="FMI Capital Advisory Inc"/>
    <s v="Charge for meals expense at Dominoes - Meeting for Xemoto"/>
    <s v="2000 Accounts Payable"/>
    <n v="51.96"/>
    <n v="4790.72"/>
  </r>
  <r>
    <x v="76"/>
    <d v="2022-07-27T00:00:00"/>
    <s v="Expense"/>
    <m/>
    <s v="No"/>
    <m/>
    <s v="Mademoiselle Bar &amp; Grill - HST 50%"/>
    <s v="2050 TD Visa (4774)"/>
    <n v="725.54"/>
    <n v="5516.26"/>
  </r>
  <r>
    <x v="76"/>
    <d v="2022-10-05T00:00:00"/>
    <s v="Expense"/>
    <m/>
    <s v="No"/>
    <m/>
    <s v="TD Visa ***4774 Expenses Sept 07 to Oct 05, 2022"/>
    <s v="2050 TD Visa (4774)"/>
    <n v="619.22"/>
    <n v="6135.48"/>
  </r>
  <r>
    <x v="76"/>
    <d v="2022-11-07T00:00:00"/>
    <s v="Expense"/>
    <m/>
    <s v="No"/>
    <m/>
    <s v="TD Visa ***4774 Expenses Oct 05 to Nov 07, 2022 (HST 50%)"/>
    <s v="2050 TD Visa (4774)"/>
    <n v="253.48"/>
    <n v="6388.96"/>
  </r>
  <r>
    <x v="76"/>
    <d v="2023-01-05T00:00:00"/>
    <s v="Expense"/>
    <m/>
    <s v="No"/>
    <m/>
    <s v="TD Visa ***4774 Expenses Dec 06, 2022 to Jan 05, 2023 (HST 50%)"/>
    <s v="2050 TD Visa (4774)"/>
    <n v="246.59"/>
    <n v="6635.55"/>
  </r>
  <r>
    <x v="76"/>
    <d v="2023-02-21T00:00:00"/>
    <s v="Bill"/>
    <s v="ER Feb 23"/>
    <s v="No"/>
    <s v="FMI Capital Advisory Inc"/>
    <s v="Lunch for the team when meetings"/>
    <s v="2000 Accounts Payable"/>
    <n v="442.31"/>
    <n v="7077.86"/>
  </r>
  <r>
    <x v="76"/>
    <d v="2023-03-06T00:00:00"/>
    <s v="Expense"/>
    <m/>
    <s v="No"/>
    <m/>
    <s v="TD Visa ***4774 Expenses Feb 07 to Mar 06, 2023"/>
    <s v="2050 TD Visa (4774)"/>
    <n v="318.29000000000002"/>
    <n v="7396.15"/>
  </r>
  <r>
    <x v="77"/>
    <d v="2022-04-21T00:00:00"/>
    <s v="Cheque Expense"/>
    <s v="Direct"/>
    <s v="No"/>
    <m/>
    <s v="WPS Billing"/>
    <s v="1000 Bank - TD 5590128"/>
    <n v="84"/>
    <n v="84"/>
  </r>
  <r>
    <x v="77"/>
    <d v="2022-04-29T00:00:00"/>
    <s v="Cheque Expense"/>
    <s v="SC"/>
    <s v="No"/>
    <m/>
    <s v="Monthly Plan Fee $19 USD FX @ 1.2792"/>
    <s v="1040 Bank – TD 7440864 (USD)"/>
    <n v="24.3"/>
    <n v="108.3"/>
  </r>
  <r>
    <x v="77"/>
    <d v="2022-05-24T00:00:00"/>
    <s v="Cheque Expense"/>
    <s v="SC"/>
    <s v="No"/>
    <s v="TD Bank"/>
    <s v="WPS Billing"/>
    <s v="1000 Bank - TD 5590128"/>
    <n v="178"/>
    <n v="286.3"/>
  </r>
  <r>
    <x v="77"/>
    <d v="2022-05-31T00:00:00"/>
    <s v="Cheque Expense"/>
    <s v="SC"/>
    <s v="No"/>
    <m/>
    <s v="Monthly Plan Fee $19 USD FX @ 1.2648"/>
    <s v="1040 Bank – TD 7440864 (USD)"/>
    <n v="24.03"/>
    <n v="310.33"/>
  </r>
  <r>
    <x v="77"/>
    <d v="2022-06-06T00:00:00"/>
    <s v="Expense"/>
    <m/>
    <s v="No"/>
    <s v="TD Bank"/>
    <s v="Overlimit Fee"/>
    <s v="2050 TD Visa (4774)"/>
    <n v="29"/>
    <n v="339.33"/>
  </r>
  <r>
    <x v="77"/>
    <d v="2022-06-15T00:00:00"/>
    <s v="Deposit"/>
    <m/>
    <s v="No"/>
    <m/>
    <s v="Service charge"/>
    <s v="1000 Bank - TD 5590128"/>
    <n v="17.5"/>
    <n v="356.83"/>
  </r>
  <r>
    <x v="77"/>
    <d v="2022-06-21T00:00:00"/>
    <s v="Cheque Expense"/>
    <s v="Direct"/>
    <s v="No"/>
    <m/>
    <s v="WPS Billing"/>
    <s v="1000 Bank - TD 5590128"/>
    <n v="84"/>
    <n v="440.83"/>
  </r>
  <r>
    <x v="77"/>
    <d v="2022-06-30T00:00:00"/>
    <s v="Cheque Expense"/>
    <s v="SC"/>
    <s v="No"/>
    <s v="TD Bank"/>
    <s v="Service Charge"/>
    <s v="1000 Bank - TD 5590128"/>
    <n v="5"/>
    <n v="445.83"/>
  </r>
  <r>
    <x v="77"/>
    <d v="2022-06-30T00:00:00"/>
    <s v="Cheque Expense"/>
    <s v="SC"/>
    <s v="No"/>
    <m/>
    <s v="Monthly Plan Fee $19 USD FX @ 1.2886"/>
    <s v="1040 Bank – TD 7440864 (USD)"/>
    <n v="24.48"/>
    <n v="470.31"/>
  </r>
  <r>
    <x v="77"/>
    <d v="2022-06-30T00:00:00"/>
    <s v="Cheque Expense"/>
    <s v="SC"/>
    <s v="No"/>
    <s v="TD Bank"/>
    <s v="Monthly Plan Fee"/>
    <s v="1000 Bank - TD 5590128"/>
    <n v="19"/>
    <n v="489.31"/>
  </r>
  <r>
    <x v="77"/>
    <d v="2022-07-11T00:00:00"/>
    <s v="Deposit"/>
    <m/>
    <s v="No"/>
    <m/>
    <s v="Funds received from Brian Wyatt for Tranche 3 financing ($50K)"/>
    <s v="1000 Bank - TD 5590128"/>
    <n v="17.5"/>
    <n v="506.81"/>
  </r>
  <r>
    <x v="77"/>
    <d v="2022-07-12T00:00:00"/>
    <s v="Deposit"/>
    <m/>
    <s v="No"/>
    <m/>
    <s v="Bank service charge USD$17.5 @ 1.3015"/>
    <s v="1040 Bank – TD 7440864 (USD)"/>
    <n v="22.77"/>
    <n v="529.58000000000004"/>
  </r>
  <r>
    <x v="77"/>
    <d v="2022-07-13T00:00:00"/>
    <s v="Deposit"/>
    <m/>
    <s v="No"/>
    <m/>
    <s v="Bank Fee  USD $17.50 @ 1.2976"/>
    <s v="1040 Bank – TD 7440864 (USD)"/>
    <n v="22.71"/>
    <n v="552.29"/>
  </r>
  <r>
    <x v="77"/>
    <d v="2022-07-21T00:00:00"/>
    <s v="Cheque Expense"/>
    <s v="SC"/>
    <s v="No"/>
    <m/>
    <s v="WPS Billing"/>
    <s v="1000 Bank - TD 5590128"/>
    <n v="50"/>
    <n v="602.29"/>
  </r>
  <r>
    <x v="77"/>
    <d v="2022-07-26T00:00:00"/>
    <s v="Cheque Expense"/>
    <s v="Direct"/>
    <s v="No"/>
    <m/>
    <s v="Paypal MSP"/>
    <s v="1000 Bank - TD 5590128"/>
    <n v="1.35"/>
    <n v="603.64"/>
  </r>
  <r>
    <x v="77"/>
    <d v="2022-07-26T00:00:00"/>
    <s v="Cheque Expense"/>
    <s v="Direct"/>
    <s v="No"/>
    <m/>
    <s v="Paypal MSP"/>
    <s v="1000 Bank - TD 5590128"/>
    <n v="1.35"/>
    <n v="604.99"/>
  </r>
  <r>
    <x v="77"/>
    <d v="2022-07-26T00:00:00"/>
    <s v="Cheque Expense"/>
    <s v="Direct"/>
    <s v="No"/>
    <m/>
    <s v="Paypal MSP"/>
    <s v="1000 Bank - TD 5590128"/>
    <n v="1.35"/>
    <n v="606.34"/>
  </r>
  <r>
    <x v="77"/>
    <d v="2022-07-29T00:00:00"/>
    <s v="Cheque Expense"/>
    <s v="SC"/>
    <s v="No"/>
    <m/>
    <s v="Monthly Plan Fee"/>
    <s v="1000 Bank - TD 5590128"/>
    <n v="19"/>
    <n v="625.34"/>
  </r>
  <r>
    <x v="77"/>
    <d v="2022-07-29T00:00:00"/>
    <s v="Cheque Expense"/>
    <s v="SC"/>
    <s v="No"/>
    <m/>
    <s v="Monthly Plan Fee @ 1.2824"/>
    <s v="1040 Bank – TD 7440864 (USD)"/>
    <n v="24.37"/>
    <n v="649.71"/>
  </r>
  <r>
    <x v="77"/>
    <d v="2022-08-22T00:00:00"/>
    <s v="Cheque Expense"/>
    <s v="Direct"/>
    <s v="No"/>
    <m/>
    <s v="WPS Billing"/>
    <s v="1000 Bank - TD 5590128"/>
    <n v="50"/>
    <n v="699.71"/>
  </r>
  <r>
    <x v="77"/>
    <d v="2022-08-31T00:00:00"/>
    <s v="Cheque Expense"/>
    <s v="SC"/>
    <s v="No"/>
    <m/>
    <s v="Monthly Plan Fee"/>
    <s v="1000 Bank - TD 5590128"/>
    <n v="19"/>
    <n v="718.71"/>
  </r>
  <r>
    <x v="77"/>
    <d v="2022-08-31T00:00:00"/>
    <s v="Cheque Expense"/>
    <s v="SC"/>
    <s v="No"/>
    <m/>
    <s v="Service Charge"/>
    <s v="1000 Bank - TD 5590128"/>
    <n v="12.5"/>
    <n v="731.21"/>
  </r>
  <r>
    <x v="77"/>
    <d v="2022-08-31T00:00:00"/>
    <s v="Cheque Expense"/>
    <s v="SC"/>
    <s v="No"/>
    <m/>
    <s v="Monthly Plan Fee @ 1.3111"/>
    <s v="1040 Bank – TD 7440864 (USD)"/>
    <n v="24.91"/>
    <n v="756.12"/>
  </r>
  <r>
    <x v="77"/>
    <d v="2022-09-21T00:00:00"/>
    <s v="Cheque Expense"/>
    <s v="Direct"/>
    <s v="No"/>
    <m/>
    <s v="WPS Billing"/>
    <s v="1000 Bank - TD 5590128"/>
    <n v="50"/>
    <n v="806.12"/>
  </r>
  <r>
    <x v="77"/>
    <d v="2022-09-29T00:00:00"/>
    <s v="Cheque Expense"/>
    <s v="SC"/>
    <s v="No"/>
    <m/>
    <s v="Service Charge @ 1.3707"/>
    <s v="1040 Bank – TD 7440864 (USD)"/>
    <n v="26.04"/>
    <n v="832.16"/>
  </r>
  <r>
    <x v="77"/>
    <d v="2022-09-29T00:00:00"/>
    <s v="Cheque Expense"/>
    <s v="SC"/>
    <s v="No"/>
    <m/>
    <s v="Monthly Plan Fee"/>
    <s v="1000 Bank - TD 5590128"/>
    <n v="19"/>
    <n v="851.16"/>
  </r>
  <r>
    <x v="77"/>
    <d v="2022-10-01T00:00:00"/>
    <s v="Journal Entry"/>
    <n v="1365"/>
    <s v="No"/>
    <m/>
    <s v="To reclass Stripe payments to bank charges per Walter's instruction on Nov 17, 2022"/>
    <s v="-Split-"/>
    <n v="1534.13"/>
    <n v="2385.29"/>
  </r>
  <r>
    <x v="77"/>
    <d v="2022-10-01T00:00:00"/>
    <s v="Journal Entry"/>
    <n v="1366"/>
    <s v="No"/>
    <m/>
    <s v="To reclass expenses to Bank charges account"/>
    <s v="-Split-"/>
    <n v="2406.8000000000002"/>
    <n v="4792.09"/>
  </r>
  <r>
    <x v="77"/>
    <d v="2022-10-04T00:00:00"/>
    <s v="Deposit"/>
    <m/>
    <s v="No"/>
    <m/>
    <s v="Stripe MSP - Internal Test @ 1.3574"/>
    <s v="1040 Bank – TD 7440864 (USD)"/>
    <n v="-0.81"/>
    <n v="4791.28"/>
  </r>
  <r>
    <x v="77"/>
    <d v="2022-10-05T00:00:00"/>
    <s v="Expense"/>
    <m/>
    <s v="No"/>
    <m/>
    <s v="TD Visa ***2012 Expenses Sept 07 to Oct 05, 2022"/>
    <s v="2060 TD Visa (2012)"/>
    <n v="29"/>
    <n v="4820.28"/>
  </r>
  <r>
    <x v="77"/>
    <d v="2022-10-06T00:00:00"/>
    <s v="Deposit"/>
    <m/>
    <s v="No"/>
    <m/>
    <s v="Stripe MSP - Internal Test @ 1.3719"/>
    <s v="1040 Bank – TD 7440864 (USD)"/>
    <n v="-1.17"/>
    <n v="4819.1099999999997"/>
  </r>
  <r>
    <x v="77"/>
    <d v="2022-10-11T00:00:00"/>
    <s v="Deposit"/>
    <m/>
    <s v="No"/>
    <m/>
    <s v="Stripe MSP - Internal test"/>
    <s v="1000 Bank - TD 5590128"/>
    <n v="-0.84"/>
    <n v="4818.2700000000004"/>
  </r>
  <r>
    <x v="77"/>
    <d v="2022-10-12T00:00:00"/>
    <s v="Deposit"/>
    <m/>
    <s v="No"/>
    <m/>
    <s v="Stripe MSP - Internal Test @ 1.3802"/>
    <s v="1040 Bank – TD 7440864 (USD)"/>
    <n v="-1.1499999999999999"/>
    <n v="4817.12"/>
  </r>
  <r>
    <x v="77"/>
    <d v="2022-10-14T00:00:00"/>
    <s v="Deposit"/>
    <m/>
    <s v="No"/>
    <m/>
    <s v="Stripe Fee $226.33"/>
    <s v="1000 Bank - TD 5590128"/>
    <n v="226.33"/>
    <n v="5043.45"/>
  </r>
  <r>
    <x v="77"/>
    <d v="2022-10-17T00:00:00"/>
    <s v="Cheque Expense"/>
    <s v="Direct"/>
    <s v="No"/>
    <s v="Stripe Payments Canada Ltd"/>
    <s v="Stripe fee"/>
    <s v="1000 Bank - TD 5590128"/>
    <n v="38.99"/>
    <n v="5082.4399999999996"/>
  </r>
  <r>
    <x v="77"/>
    <d v="2022-10-17T00:00:00"/>
    <s v="Deposit"/>
    <m/>
    <s v="No"/>
    <m/>
    <s v="Stripe MSP - Internal Test @ 1.3730"/>
    <s v="1040 Bank – TD 7440864 (USD)"/>
    <n v="-1.85"/>
    <n v="5080.59"/>
  </r>
  <r>
    <x v="77"/>
    <d v="2022-10-17T00:00:00"/>
    <s v="Deposit"/>
    <m/>
    <s v="No"/>
    <m/>
    <s v="Service Charge $17.50 USD @ 1.3730"/>
    <s v="1040 Bank – TD 7440864 (USD)"/>
    <n v="24.03"/>
    <n v="5104.62"/>
  </r>
  <r>
    <x v="77"/>
    <d v="2022-10-18T00:00:00"/>
    <s v="Deposit"/>
    <m/>
    <s v="No"/>
    <m/>
    <s v="Stripe MSP - Internal Test @ 1.3756"/>
    <s v="1040 Bank – TD 7440864 (USD)"/>
    <n v="-1.57"/>
    <n v="5103.05"/>
  </r>
  <r>
    <x v="77"/>
    <d v="2022-10-21T00:00:00"/>
    <s v="Cheque Expense"/>
    <s v="Direct"/>
    <s v="No"/>
    <m/>
    <s v="WPS Billing"/>
    <s v="1000 Bank - TD 5590128"/>
    <n v="50"/>
    <n v="5153.05"/>
  </r>
  <r>
    <x v="77"/>
    <d v="2022-10-27T00:00:00"/>
    <s v="Deposit"/>
    <m/>
    <s v="No"/>
    <m/>
    <s v="Stripe MSP - Internal Test @ 1.3547"/>
    <s v="1040 Bank – TD 7440864 (USD)"/>
    <n v="-0.95"/>
    <n v="5152.1000000000004"/>
  </r>
  <r>
    <x v="77"/>
    <d v="2022-10-31T00:00:00"/>
    <s v="Expense"/>
    <s v="SC"/>
    <s v="No"/>
    <m/>
    <s v="Service Charge + Monthly Plan Fee"/>
    <s v="1000 Bank - TD 5590128"/>
    <n v="21.5"/>
    <n v="5173.6000000000004"/>
  </r>
  <r>
    <x v="77"/>
    <d v="2022-10-31T00:00:00"/>
    <s v="Expense"/>
    <m/>
    <s v="No"/>
    <m/>
    <s v="Service Charge @ 1.3649"/>
    <s v="1040 Bank – TD 7440864 (USD)"/>
    <n v="25.93"/>
    <n v="5199.53"/>
  </r>
  <r>
    <x v="77"/>
    <d v="2022-11-01T00:00:00"/>
    <s v="Deposit"/>
    <m/>
    <s v="No"/>
    <m/>
    <s v="Bank Services $17.50 @ 1.3614"/>
    <s v="1040 Bank – TD 7440864 (USD)"/>
    <n v="23.82"/>
    <n v="5223.3500000000004"/>
  </r>
  <r>
    <x v="77"/>
    <d v="2022-11-02T00:00:00"/>
    <s v="Deposit"/>
    <m/>
    <s v="No"/>
    <m/>
    <s v="Wire fees $17.50 @ 1.3630"/>
    <s v="1040 Bank – TD 7440864 (USD)"/>
    <n v="23.85"/>
    <n v="5247.2"/>
  </r>
  <r>
    <x v="77"/>
    <d v="2022-11-02T00:00:00"/>
    <s v="Deposit"/>
    <m/>
    <s v="No"/>
    <m/>
    <s v="Stripe Payment $262.26 @ 1.3630"/>
    <s v="1040 Bank – TD 7440864 (USD)"/>
    <n v="357.46"/>
    <n v="5604.66"/>
  </r>
  <r>
    <x v="77"/>
    <d v="2022-11-03T00:00:00"/>
    <s v="Deposit"/>
    <m/>
    <s v="No"/>
    <m/>
    <s v="Stripe MSP - Internal Test @ 1.3749"/>
    <s v="1040 Bank – TD 7440864 (USD)"/>
    <n v="-0.96"/>
    <n v="5603.7"/>
  </r>
  <r>
    <x v="77"/>
    <d v="2022-11-04T00:00:00"/>
    <s v="Deposit"/>
    <m/>
    <s v="No"/>
    <m/>
    <s v="Stripe MSP - Internal Test @ 1.3517"/>
    <s v="1040 Bank – TD 7440864 (USD)"/>
    <n v="-1.55"/>
    <n v="5602.15"/>
  </r>
  <r>
    <x v="77"/>
    <d v="2022-11-07T00:00:00"/>
    <s v="Expense"/>
    <m/>
    <s v="No"/>
    <m/>
    <s v="TD Visa ***2012 Expenses Oct 06 to Nov 07, 2022"/>
    <s v="2060 TD Visa (2012)"/>
    <n v="0.93"/>
    <n v="5603.08"/>
  </r>
  <r>
    <x v="77"/>
    <d v="2022-11-07T00:00:00"/>
    <s v="Expense"/>
    <m/>
    <s v="No"/>
    <m/>
    <s v="Annual Cash Back Credit"/>
    <s v="2060 TD Visa (2012)"/>
    <n v="-134.28"/>
    <n v="5468.8"/>
  </r>
  <r>
    <x v="77"/>
    <d v="2022-11-07T00:00:00"/>
    <s v="Expense"/>
    <m/>
    <s v="No"/>
    <m/>
    <s v="TD Visa ***4774 Expenses Oct 05 to Nov 07, 2022"/>
    <s v="2050 TD Visa (4774)"/>
    <n v="-665.9"/>
    <n v="4802.8999999999996"/>
  </r>
  <r>
    <x v="77"/>
    <d v="2022-11-09T00:00:00"/>
    <s v="Deposit"/>
    <m/>
    <s v="No"/>
    <m/>
    <s v="Stripe MSP"/>
    <s v="1000 Bank - TD 5590128"/>
    <n v="-0.6"/>
    <n v="4802.3"/>
  </r>
  <r>
    <x v="77"/>
    <d v="2022-11-10T00:00:00"/>
    <s v="Deposit"/>
    <m/>
    <s v="No"/>
    <m/>
    <s v="Stripe MSP - Internal Test @ 1.3378"/>
    <s v="1040 Bank – TD 7440864 (USD)"/>
    <n v="-1.73"/>
    <n v="4800.57"/>
  </r>
  <r>
    <x v="77"/>
    <d v="2022-11-15T00:00:00"/>
    <s v="Deposit"/>
    <m/>
    <s v="No"/>
    <m/>
    <s v="Service Fee $32.50 @ 1.3290"/>
    <s v="1040 Bank – TD 7440864 (USD)"/>
    <n v="43.19"/>
    <n v="4843.76"/>
  </r>
  <r>
    <x v="77"/>
    <d v="2022-11-17T00:00:00"/>
    <s v="Deposit"/>
    <m/>
    <s v="No"/>
    <m/>
    <s v="Stripe MSP - Internal Test @ 1.3350"/>
    <s v="1040 Bank – TD 7440864 (USD)"/>
    <n v="-0.65"/>
    <n v="4843.1099999999997"/>
  </r>
  <r>
    <x v="77"/>
    <d v="2022-11-17T00:00:00"/>
    <s v="Deposit"/>
    <m/>
    <s v="No"/>
    <m/>
    <s v="Wire Fee $17.50 USD @ 1.3350"/>
    <s v="1040 Bank – TD 7440864 (USD)"/>
    <n v="23.36"/>
    <n v="4866.47"/>
  </r>
  <r>
    <x v="77"/>
    <d v="2022-11-21T00:00:00"/>
    <s v="Cheque Expense"/>
    <s v="SC"/>
    <s v="No"/>
    <m/>
    <s v="WPS Billing"/>
    <s v="1000 Bank - TD 5590128"/>
    <n v="50"/>
    <n v="4916.47"/>
  </r>
  <r>
    <x v="77"/>
    <d v="2022-11-21T00:00:00"/>
    <s v="Cheque Expense"/>
    <s v="Wire Fee"/>
    <s v="No"/>
    <m/>
    <s v="Wire Transfer Fee $15 @ 1.3452"/>
    <s v="1045 Bank – TD NY 4414714950 (USD)"/>
    <n v="20.18"/>
    <n v="4936.6499999999996"/>
  </r>
  <r>
    <x v="77"/>
    <d v="2022-11-30T00:00:00"/>
    <s v="Deposit"/>
    <m/>
    <s v="No"/>
    <m/>
    <s v="Service Fee"/>
    <s v="1030 Stripe Payments Canada Ltd"/>
    <n v="196.92"/>
    <n v="5133.57"/>
  </r>
  <r>
    <x v="77"/>
    <d v="2022-11-30T00:00:00"/>
    <s v="Cheque Expense"/>
    <s v="SC"/>
    <s v="No"/>
    <m/>
    <s v="Service Charge @ 1.3508"/>
    <s v="1040 Bank – TD 7440864 (USD)"/>
    <n v="25.67"/>
    <n v="5159.24"/>
  </r>
  <r>
    <x v="77"/>
    <d v="2022-11-30T00:00:00"/>
    <s v="Cheque Expense"/>
    <s v="Wire Fee"/>
    <s v="No"/>
    <m/>
    <s v="Wire Transfer Fee @ 1.3508"/>
    <s v="1045 Bank – TD NY 4414714950 (USD)"/>
    <n v="20.260000000000002"/>
    <n v="5179.5"/>
  </r>
  <r>
    <x v="77"/>
    <d v="2022-11-30T00:00:00"/>
    <s v="Cheque Expense"/>
    <s v="SC"/>
    <s v="No"/>
    <m/>
    <s v="Monthly Plan Fee"/>
    <s v="1000 Bank - TD 5590128"/>
    <n v="19"/>
    <n v="5198.5"/>
  </r>
  <r>
    <x v="77"/>
    <d v="2022-12-05T00:00:00"/>
    <s v="Deposit"/>
    <m/>
    <s v="No"/>
    <m/>
    <m/>
    <s v="1000 Bank - TD 5590128"/>
    <n v="-0.6"/>
    <n v="5197.8999999999996"/>
  </r>
  <r>
    <x v="77"/>
    <d v="2022-12-06T00:00:00"/>
    <s v="Cheque Expense"/>
    <s v="Stripe MSP"/>
    <s v="No"/>
    <m/>
    <s v="Stripe MSP transaction"/>
    <s v="1000 Bank - TD 5590128"/>
    <n v="33.9"/>
    <n v="5231.8"/>
  </r>
  <r>
    <x v="77"/>
    <d v="2022-12-08T00:00:00"/>
    <s v="Cheque Expense"/>
    <s v="Wire Fees"/>
    <s v="No"/>
    <s v="Winning Media, LLC (USD)"/>
    <s v="Wire Transfer Fee $15USD FX @ 1.3582 = $20.37 CAD"/>
    <s v="1045 Bank – TD NY 4414714950 (USD)"/>
    <n v="20.37"/>
    <n v="5252.17"/>
  </r>
  <r>
    <x v="77"/>
    <d v="2022-12-08T00:00:00"/>
    <s v="Deposit"/>
    <m/>
    <s v="No"/>
    <m/>
    <s v="Stripe MSP transaction"/>
    <s v="1040 Bank – TD 7440864 (USD)"/>
    <n v="-3.27"/>
    <n v="5248.9"/>
  </r>
  <r>
    <x v="77"/>
    <d v="2022-12-08T00:00:00"/>
    <s v="Deposit"/>
    <m/>
    <s v="No"/>
    <m/>
    <s v="Rounding to match bank balance"/>
    <s v="1040 Bank – TD 7440864 (USD)"/>
    <n v="-0.5"/>
    <n v="5248.4"/>
  </r>
  <r>
    <x v="77"/>
    <d v="2022-12-08T00:00:00"/>
    <s v="Deposit"/>
    <m/>
    <s v="No"/>
    <m/>
    <s v="Bank charges on funds received from StackFlow Technologies UK Ltd (USD) Inv# 1032 payment ($18.00 USD FX @ 1.3582 = $24.44 CAD)"/>
    <s v="1040 Bank – TD 7440864 (USD)"/>
    <n v="24.44"/>
    <n v="5272.84"/>
  </r>
  <r>
    <x v="77"/>
    <d v="2022-12-09T00:00:00"/>
    <s v="Deposit"/>
    <m/>
    <s v="No"/>
    <m/>
    <s v="Stripe MSP transaction"/>
    <s v="1040 Bank – TD 7440864 (USD)"/>
    <n v="-0.87"/>
    <n v="5271.97"/>
  </r>
  <r>
    <x v="77"/>
    <d v="2022-12-09T00:00:00"/>
    <s v="Deposit"/>
    <m/>
    <s v="No"/>
    <m/>
    <s v="Incoming funds from 674418 Alberta Ltd. (Terry O'Flynn) $50K"/>
    <s v="1000 Bank - TD 5590128"/>
    <n v="17.5"/>
    <n v="5289.47"/>
  </r>
  <r>
    <x v="77"/>
    <d v="2022-12-12T00:00:00"/>
    <s v="Cheque Expense"/>
    <s v="Wire Fee"/>
    <s v="No"/>
    <s v="Winning Media, LLC (USD)"/>
    <s v="Wire Transfer Fee $15USD FX @ 1.3658 = $20.49 CAD"/>
    <s v="1045 Bank – TD NY 4414714950 (USD)"/>
    <n v="20.49"/>
    <n v="5309.96"/>
  </r>
  <r>
    <x v="77"/>
    <d v="2022-12-12T00:00:00"/>
    <s v="Deposit"/>
    <m/>
    <s v="No"/>
    <m/>
    <s v="Stripe MSP transaction"/>
    <s v="1000 Bank - TD 5590128"/>
    <n v="-0.6"/>
    <n v="5309.36"/>
  </r>
  <r>
    <x v="77"/>
    <d v="2022-12-13T00:00:00"/>
    <s v="Deposit"/>
    <m/>
    <s v="No"/>
    <m/>
    <s v="Stripe MSP"/>
    <s v="1000 Bank - TD 5590128"/>
    <n v="-1.19"/>
    <n v="5308.17"/>
  </r>
  <r>
    <x v="77"/>
    <d v="2022-12-14T00:00:00"/>
    <s v="Cheque Expense"/>
    <s v="Wire Fee"/>
    <s v="No"/>
    <s v="Winning Media, LLC (USD)"/>
    <s v="Wire Transfer Fee $15USD FX @ 1.3561 = $20.34 CAD"/>
    <s v="1045 Bank – TD NY 4414714950 (USD)"/>
    <n v="20.34"/>
    <n v="5328.51"/>
  </r>
  <r>
    <x v="77"/>
    <d v="2022-12-15T00:00:00"/>
    <s v="Deposit"/>
    <m/>
    <s v="No"/>
    <m/>
    <s v="Stripe MSP"/>
    <s v="1040 Bank – TD 7440864 (USD)"/>
    <n v="-2.86"/>
    <n v="5325.65"/>
  </r>
  <r>
    <x v="77"/>
    <d v="2022-12-16T00:00:00"/>
    <s v="Deposit"/>
    <m/>
    <s v="No"/>
    <m/>
    <s v="Stripe MSP"/>
    <s v="1000 Bank - TD 5590128"/>
    <n v="-2.11"/>
    <n v="5323.54"/>
  </r>
  <r>
    <x v="77"/>
    <d v="2022-12-16T00:00:00"/>
    <s v="Deposit"/>
    <m/>
    <s v="No"/>
    <m/>
    <s v="Stripe MSP"/>
    <s v="1040 Bank – TD 7440864 (USD)"/>
    <n v="-0.82"/>
    <n v="5322.72"/>
  </r>
  <r>
    <x v="77"/>
    <d v="2022-12-19T00:00:00"/>
    <s v="Invoice"/>
    <n v="1039"/>
    <s v="No"/>
    <s v="Winning Media, LLC (USD)"/>
    <s v="Wire payment fees"/>
    <s v="1110 Accounts Receivable (A/R) - USD"/>
    <n v="23.93"/>
    <n v="5346.65"/>
  </r>
  <r>
    <x v="77"/>
    <d v="2022-12-21T00:00:00"/>
    <s v="Expense"/>
    <s v="DEFT"/>
    <s v="No"/>
    <s v="Business Development Bank of Canada (BDC)"/>
    <s v="Loan processing fees"/>
    <s v="1000 Bank - TD 5590128"/>
    <n v="2500"/>
    <n v="7846.65"/>
  </r>
  <r>
    <x v="77"/>
    <d v="2022-12-21T00:00:00"/>
    <s v="Cheque Expense"/>
    <m/>
    <s v="No"/>
    <s v="Winning Media, LLC (USD)"/>
    <s v="Wire Transfer Fee $15 USD FX @ 1.3612 = $20.41 CAD"/>
    <s v="1045 Bank – TD NY 4414714950 (USD)"/>
    <n v="20.41"/>
    <n v="7867.06"/>
  </r>
  <r>
    <x v="77"/>
    <d v="2022-12-21T00:00:00"/>
    <s v="Cheque Expense"/>
    <s v="SC"/>
    <s v="No"/>
    <m/>
    <s v="WPS Billing"/>
    <s v="1000 Bank - TD 5590128"/>
    <n v="50"/>
    <n v="7917.06"/>
  </r>
  <r>
    <x v="77"/>
    <d v="2022-12-30T00:00:00"/>
    <s v="Cheque Expense"/>
    <s v="SC"/>
    <s v="No"/>
    <m/>
    <s v="Service Charge @ 1.3544"/>
    <s v="1040 Bank – TD 7440864 (USD)"/>
    <n v="25.73"/>
    <n v="7942.79"/>
  </r>
  <r>
    <x v="77"/>
    <d v="2022-12-30T00:00:00"/>
    <s v="Invoice"/>
    <n v="1042"/>
    <s v="No"/>
    <s v="Winning Media, LLC (USD)"/>
    <s v="Wire payment discount fees"/>
    <s v="1110 Accounts Receivable (A/R) - USD"/>
    <n v="23.75"/>
    <n v="7966.54"/>
  </r>
  <r>
    <x v="77"/>
    <d v="2023-01-03T00:00:00"/>
    <s v="Cheque Expense"/>
    <s v="SC"/>
    <s v="No"/>
    <s v="Winning Media, LLC (USD)"/>
    <s v="Wire Transfer Fee $15 USD FX @ 1.3612 = $20.41 CAD"/>
    <s v="1045 Bank – TD NY 4414714950 (USD)"/>
    <n v="20.41"/>
    <n v="7986.95"/>
  </r>
  <r>
    <x v="77"/>
    <d v="2023-01-06T00:00:00"/>
    <s v="Deposit"/>
    <m/>
    <s v="No"/>
    <m/>
    <s v="Stripe MSP"/>
    <s v="1000 Bank - TD 5590128"/>
    <n v="-1.33"/>
    <n v="7985.62"/>
  </r>
  <r>
    <x v="77"/>
    <d v="2023-01-10T00:00:00"/>
    <s v="Deposit"/>
    <m/>
    <s v="No"/>
    <m/>
    <s v="Stripe MSP"/>
    <s v="1000 Bank - TD 5590128"/>
    <n v="-2.4"/>
    <n v="7983.22"/>
  </r>
  <r>
    <x v="77"/>
    <d v="2023-01-13T00:00:00"/>
    <s v="Deposit"/>
    <m/>
    <s v="No"/>
    <m/>
    <s v="Stripe MSP"/>
    <s v="1000 Bank - TD 5590128"/>
    <n v="-1.2"/>
    <n v="7982.02"/>
  </r>
  <r>
    <x v="77"/>
    <d v="2023-01-20T00:00:00"/>
    <s v="Deposit"/>
    <m/>
    <s v="No"/>
    <m/>
    <s v="Stripe Fee"/>
    <s v="1000 Bank - TD 5590128"/>
    <n v="327.48"/>
    <n v="8309.5"/>
  </r>
  <r>
    <x v="77"/>
    <d v="2023-01-23T00:00:00"/>
    <s v="Cheque Expense"/>
    <s v="SC"/>
    <s v="No"/>
    <m/>
    <s v="WPS Billing"/>
    <s v="1000 Bank - TD 5590128"/>
    <n v="50"/>
    <n v="8359.5"/>
  </r>
  <r>
    <x v="77"/>
    <d v="2023-01-23T00:00:00"/>
    <s v="Invoice"/>
    <n v="1046"/>
    <s v="No"/>
    <s v="Winning Media, LLC (USD)"/>
    <s v="Discount - Wire Payment Fee"/>
    <s v="1110 Accounts Receivable (A/R) - USD"/>
    <n v="23.44"/>
    <n v="8382.94"/>
  </r>
  <r>
    <x v="77"/>
    <d v="2023-01-23T00:00:00"/>
    <s v="Invoice"/>
    <n v="1045"/>
    <s v="No"/>
    <s v="Winning Media, LLC (USD)"/>
    <s v="Discount - Wire Payment Fee"/>
    <s v="1110 Accounts Receivable (A/R) - USD"/>
    <n v="23.44"/>
    <n v="8406.3799999999992"/>
  </r>
  <r>
    <x v="77"/>
    <d v="2023-01-23T00:00:00"/>
    <s v="Cheque Expense"/>
    <s v="SC"/>
    <s v="No"/>
    <m/>
    <s v="Wire Transfer Fee $15 USD FX @ 1.3382 = $20.07 CAD"/>
    <s v="1045 Bank – TD NY 4414714950 (USD)"/>
    <n v="20.07"/>
    <n v="8426.4500000000007"/>
  </r>
  <r>
    <x v="77"/>
    <d v="2023-01-23T00:00:00"/>
    <s v="Bill"/>
    <n v="22300667"/>
    <s v="No"/>
    <s v="Fogler, Rubinoff LLP"/>
    <s v="Wired Funds Charged"/>
    <s v="2000 Accounts Payable"/>
    <n v="25"/>
    <n v="8451.4500000000007"/>
  </r>
  <r>
    <x v="77"/>
    <d v="2023-01-24T00:00:00"/>
    <s v="Deposit"/>
    <m/>
    <s v="No"/>
    <m/>
    <s v="Stripe MSP - Internal Test @ 1.3370"/>
    <s v="1040 Bank – TD 7440864 (USD)"/>
    <n v="-6.4"/>
    <n v="8445.0499999999993"/>
  </r>
  <r>
    <x v="77"/>
    <d v="2023-01-25T00:00:00"/>
    <s v="Deposit"/>
    <m/>
    <s v="No"/>
    <m/>
    <s v="Stripe MSP - Internal Test @ 1.3393"/>
    <s v="1040 Bank – TD 7440864 (USD)"/>
    <n v="-0.8"/>
    <n v="8444.25"/>
  </r>
  <r>
    <x v="77"/>
    <d v="2023-01-31T00:00:00"/>
    <s v="Invoice"/>
    <n v="1050"/>
    <s v="No"/>
    <s v="Winning Media, LLC (USD)"/>
    <s v="Discount - Wire Payment Fee"/>
    <s v="1110 Accounts Receivable (A/R) - USD"/>
    <n v="23.3"/>
    <n v="8467.5499999999993"/>
  </r>
  <r>
    <x v="77"/>
    <d v="2023-01-31T00:00:00"/>
    <s v="Cheque Expense"/>
    <s v="SC"/>
    <s v="No"/>
    <m/>
    <s v="Monthly Plan Fee"/>
    <s v="1000 Bank - TD 5590128"/>
    <n v="19"/>
    <n v="8486.5499999999993"/>
  </r>
  <r>
    <x v="77"/>
    <d v="2023-01-31T00:00:00"/>
    <s v="Cheque Expense"/>
    <s v="SC"/>
    <s v="No"/>
    <m/>
    <s v="Paper Statement Fee $3 USD @ 1.3350"/>
    <s v="1045 Bank – TD NY 4414714950 (USD)"/>
    <n v="4.01"/>
    <n v="8490.56"/>
  </r>
  <r>
    <x v="77"/>
    <d v="2023-01-31T00:00:00"/>
    <s v="Cheque Expense"/>
    <s v="SC"/>
    <s v="No"/>
    <m/>
    <s v="Monthly Plan Fee"/>
    <s v="1040 Bank – TD 7440864 (USD)"/>
    <n v="25.36"/>
    <n v="8515.92"/>
  </r>
  <r>
    <x v="77"/>
    <d v="2023-02-01T00:00:00"/>
    <s v="Deposit"/>
    <m/>
    <s v="No"/>
    <m/>
    <s v="Refund Paper Stmt Fee $3 USD @ 1.3321"/>
    <s v="1045 Bank – TD NY 4414714950 (USD)"/>
    <n v="-4"/>
    <n v="8511.92"/>
  </r>
  <r>
    <x v="77"/>
    <d v="2023-02-01T00:00:00"/>
    <s v="Cheque Expense"/>
    <s v="SC"/>
    <s v="No"/>
    <m/>
    <s v="Wire Transfer Fee $15 USD @ 1.3321"/>
    <s v="1045 Bank – TD NY 4414714950 (USD)"/>
    <n v="19.98"/>
    <n v="8531.9"/>
  </r>
  <r>
    <x v="77"/>
    <d v="2023-02-03T00:00:00"/>
    <s v="Deposit"/>
    <m/>
    <s v="No"/>
    <m/>
    <s v="Stripe MSP - Internal Test @ 1.3391"/>
    <s v="1040 Bank – TD 7440864 (USD)"/>
    <n v="-0.8"/>
    <n v="8531.1"/>
  </r>
  <r>
    <x v="77"/>
    <d v="2023-02-06T00:00:00"/>
    <s v="Deposit"/>
    <m/>
    <s v="No"/>
    <m/>
    <s v="Stripe MSP"/>
    <s v="1000 Bank - TD 5590128"/>
    <n v="-0.6"/>
    <n v="8530.5"/>
  </r>
  <r>
    <x v="77"/>
    <d v="2023-02-06T00:00:00"/>
    <s v="Expense"/>
    <m/>
    <s v="No"/>
    <m/>
    <s v="TD Visa ***2012 Expenses Jan 06 to Feb 06, 2023 (Cash Fee &amp; Interest Charge)"/>
    <s v="2060 TD Visa (2012)"/>
    <n v="5.86"/>
    <n v="8536.36"/>
  </r>
  <r>
    <x v="77"/>
    <d v="2023-02-13T00:00:00"/>
    <s v="Deposit"/>
    <m/>
    <s v="No"/>
    <m/>
    <s v="Stripe MSP - Internal Test @ 1.3343"/>
    <s v="1040 Bank – TD 7440864 (USD)"/>
    <n v="-3.55"/>
    <n v="8532.81"/>
  </r>
  <r>
    <x v="77"/>
    <d v="2023-02-15T00:00:00"/>
    <s v="Invoice"/>
    <n v="1054"/>
    <s v="No"/>
    <s v="Winning Media, LLC (USD)"/>
    <s v="Discount - Wire Payment Fee"/>
    <s v="1110 Accounts Receivable (A/R) - USD"/>
    <n v="23.42"/>
    <n v="8556.23"/>
  </r>
  <r>
    <x v="77"/>
    <d v="2023-02-16T00:00:00"/>
    <s v="Cheque Expense"/>
    <s v="SC"/>
    <s v="No"/>
    <m/>
    <s v="Wire Transfer Fee $15 USD @ 1.3439"/>
    <s v="1045 Bank – TD NY 4414714950 (USD)"/>
    <n v="20.16"/>
    <n v="8576.39"/>
  </r>
  <r>
    <x v="77"/>
    <d v="2023-02-21T00:00:00"/>
    <s v="Cheque Expense"/>
    <s v="SC"/>
    <s v="No"/>
    <m/>
    <s v="WPS Billing"/>
    <s v="1000 Bank - TD 5590128"/>
    <n v="50"/>
    <n v="8626.39"/>
  </r>
  <r>
    <x v="77"/>
    <d v="2023-02-21T00:00:00"/>
    <s v="Deposit"/>
    <m/>
    <s v="No"/>
    <m/>
    <s v="Stripe MSP - Internal Test @ 1.3516"/>
    <s v="1040 Bank – TD 7440864 (USD)"/>
    <n v="-3.54"/>
    <n v="8622.85"/>
  </r>
  <r>
    <x v="77"/>
    <d v="2023-02-22T00:00:00"/>
    <s v="Deposit"/>
    <m/>
    <s v="No"/>
    <m/>
    <s v="Stripe MSP - Internal Test @ 1.3542"/>
    <s v="1040 Bank – TD 7440864 (USD)"/>
    <n v="-0.81"/>
    <n v="8622.0400000000009"/>
  </r>
  <r>
    <x v="77"/>
    <d v="2023-02-24T00:00:00"/>
    <s v="Deposit"/>
    <m/>
    <s v="No"/>
    <m/>
    <s v="Stripe MSP - Internal Test @ 1.3622"/>
    <s v="1040 Bank – TD 7440864 (USD)"/>
    <n v="-0.73"/>
    <n v="8621.31"/>
  </r>
  <r>
    <x v="77"/>
    <d v="2023-02-27T00:00:00"/>
    <s v="Invoice"/>
    <n v="1055"/>
    <s v="No"/>
    <s v="Winning Media, LLC (USD)"/>
    <s v="Discount - Wire Payment Fee"/>
    <s v="1110 Accounts Receivable (A/R) - USD"/>
    <n v="23.76"/>
    <n v="8645.07"/>
  </r>
  <r>
    <x v="77"/>
    <d v="2023-02-27T00:00:00"/>
    <s v="Cheque Expense"/>
    <s v="SC"/>
    <s v="No"/>
    <m/>
    <s v="Wire Transfer Fee $15 USD @ 1.3573"/>
    <s v="1045 Bank – TD NY 4414714950 (USD)"/>
    <n v="20.36"/>
    <n v="8665.43"/>
  </r>
  <r>
    <x v="77"/>
    <d v="2023-02-28T00:00:00"/>
    <s v="Cheque Expense"/>
    <s v="SC"/>
    <s v="No"/>
    <m/>
    <s v="Monthly Plan Fee $19 USD @ 1.3609"/>
    <s v="1040 Bank – TD 7440864 (USD)"/>
    <n v="25.86"/>
    <n v="8691.2900000000009"/>
  </r>
  <r>
    <x v="77"/>
    <d v="2023-02-28T00:00:00"/>
    <s v="Cheque Expense"/>
    <s v="SC"/>
    <s v="No"/>
    <m/>
    <s v="Wire Transfer Fee $15 USD @ 1.3609"/>
    <s v="1045 Bank – TD NY 4414714950 (USD)"/>
    <n v="20.41"/>
    <n v="8711.7000000000007"/>
  </r>
  <r>
    <x v="77"/>
    <d v="2023-02-28T00:00:00"/>
    <s v="Invoice"/>
    <n v="1056"/>
    <s v="No"/>
    <s v="Winning Media, LLC (USD)"/>
    <s v="Discount - Wire Payment Fee"/>
    <s v="1110 Accounts Receivable (A/R) - USD"/>
    <n v="23.85"/>
    <n v="8735.5499999999993"/>
  </r>
  <r>
    <x v="77"/>
    <d v="2023-02-28T00:00:00"/>
    <s v="Cheque Expense"/>
    <s v="SC"/>
    <s v="No"/>
    <m/>
    <s v="Wire Transfer Fee $15 USD @ 1.3609"/>
    <s v="1045 Bank – TD NY 4414714950 (USD)"/>
    <n v="20.41"/>
    <n v="8755.9599999999991"/>
  </r>
  <r>
    <x v="77"/>
    <d v="2023-03-01T00:00:00"/>
    <s v="Deposit"/>
    <m/>
    <s v="No"/>
    <m/>
    <s v="Wire charged $7.50 USD @ 1.3614"/>
    <s v="1040 Bank – TD 7440864 (USD)"/>
    <n v="10.210000000000001"/>
    <n v="8766.17"/>
  </r>
  <r>
    <x v="77"/>
    <d v="2023-03-01T00:00:00"/>
    <s v="Deposit"/>
    <m/>
    <s v="No"/>
    <m/>
    <s v="Stripe MSP - Internal Test @ 1.3614"/>
    <s v="1040 Bank – TD 7440864 (USD)"/>
    <n v="-4.04"/>
    <n v="8762.1299999999992"/>
  </r>
  <r>
    <x v="77"/>
    <d v="2023-03-02T00:00:00"/>
    <s v="Deposit"/>
    <m/>
    <s v="No"/>
    <m/>
    <s v="Stripe MSP - Internal Test @ 1.3614"/>
    <s v="1040 Bank – TD 7440864 (USD)"/>
    <n v="-4.07"/>
    <n v="8758.06"/>
  </r>
  <r>
    <x v="77"/>
    <d v="2023-03-06T00:00:00"/>
    <s v="Expense"/>
    <m/>
    <s v="No"/>
    <m/>
    <s v="TD Visa ***2012 Expenses Feb 07 to Mar 06, 2023 (Cash Fee &amp; Interest charge)"/>
    <s v="2060 TD Visa (2012)"/>
    <n v="340.8"/>
    <n v="9098.86"/>
  </r>
  <r>
    <x v="77"/>
    <d v="2023-03-06T00:00:00"/>
    <s v="Expense"/>
    <m/>
    <s v="No"/>
    <m/>
    <s v="TD Visa ***4774 Expenses Feb 07 to Mar 06, 2023 (Interest charge)"/>
    <s v="2050 TD Visa (4774)"/>
    <n v="355.77"/>
    <n v="9454.6299999999992"/>
  </r>
  <r>
    <x v="77"/>
    <d v="2023-03-06T00:00:00"/>
    <s v="Invoice"/>
    <n v="1057"/>
    <s v="No"/>
    <s v="Winning Media, LLC (USD)"/>
    <s v="Discount - Wire Payment Fee"/>
    <s v="1110 Accounts Receivable (A/R) - USD"/>
    <n v="23.81"/>
    <n v="9478.44"/>
  </r>
  <r>
    <x v="77"/>
    <d v="2023-03-07T00:00:00"/>
    <s v="Cheque Expense"/>
    <s v="SC"/>
    <s v="No"/>
    <m/>
    <s v="Wire Transfer Fee $15 USD @ 1.3717"/>
    <s v="1045 Bank – TD NY 4414714950 (USD)"/>
    <n v="20.58"/>
    <n v="9499.02"/>
  </r>
  <r>
    <x v="77"/>
    <d v="2023-03-14T00:00:00"/>
    <s v="Invoice"/>
    <n v="1059"/>
    <s v="No"/>
    <s v="Winning Media, LLC (USD)"/>
    <s v="Discount - Wire Payment Fee"/>
    <s v="1110 Accounts Receivable (A/R) - USD"/>
    <n v="23.91"/>
    <n v="9522.93"/>
  </r>
  <r>
    <x v="77"/>
    <d v="2023-03-15T00:00:00"/>
    <s v="Cheque Expense"/>
    <s v="SC"/>
    <s v="No"/>
    <m/>
    <s v="Wire Transfer Fee $15 USD @ 1.3778"/>
    <s v="1045 Bank – TD NY 4414714950 (USD)"/>
    <n v="20.67"/>
    <n v="9543.6"/>
  </r>
  <r>
    <x v="77"/>
    <d v="2023-03-16T00:00:00"/>
    <s v="Deposit"/>
    <m/>
    <s v="No"/>
    <m/>
    <s v="Stripe MSP - Internal Test @ 1.3744"/>
    <s v="1040 Bank – TD 7440864 (USD)"/>
    <n v="-0.8"/>
    <n v="9542.7999999999993"/>
  </r>
  <r>
    <x v="77"/>
    <d v="2023-03-17T00:00:00"/>
    <s v="Deposit"/>
    <m/>
    <s v="No"/>
    <m/>
    <s v="Stripe MSP - Internal Test @ 1.3734"/>
    <s v="1040 Bank – TD 7440864 (USD)"/>
    <n v="-0.82"/>
    <n v="9541.98"/>
  </r>
  <r>
    <x v="77"/>
    <d v="2023-03-21T00:00:00"/>
    <s v="Cheque Expense"/>
    <s v="SC"/>
    <s v="No"/>
    <m/>
    <s v="WPS Billing"/>
    <s v="1000 Bank - TD 5590128"/>
    <n v="50"/>
    <n v="9591.98"/>
  </r>
  <r>
    <x v="77"/>
    <d v="2023-03-23T00:00:00"/>
    <s v="Deposit"/>
    <m/>
    <s v="No"/>
    <m/>
    <s v="Stripe MSP - Internal Test @ 1.3671"/>
    <s v="1040 Bank – TD 7440864 (USD)"/>
    <n v="-0.82"/>
    <n v="9591.16"/>
  </r>
  <r>
    <x v="77"/>
    <d v="2023-03-24T00:00:00"/>
    <s v="Deposit"/>
    <m/>
    <s v="No"/>
    <m/>
    <s v="Stripe MSP - Internal Test @ 1.3763"/>
    <s v="1040 Bank – TD 7440864 (USD)"/>
    <n v="-0.83"/>
    <n v="9590.33"/>
  </r>
  <r>
    <x v="77"/>
    <d v="2023-03-28T00:00:00"/>
    <s v="Cheque Expense"/>
    <s v="SC"/>
    <s v="No"/>
    <m/>
    <s v="Wire Transfer Fee $15 USD @ 1.3626"/>
    <s v="1045 Bank – TD NY 4414714950 (USD)"/>
    <n v="20.440000000000001"/>
    <n v="9610.77"/>
  </r>
  <r>
    <x v="77"/>
    <d v="2023-03-30T00:00:00"/>
    <s v="Deposit"/>
    <m/>
    <s v="No"/>
    <m/>
    <s v="Stripe MSP - Internal Test @ 1.3533"/>
    <s v="1040 Bank – TD 7440864 (USD)"/>
    <n v="-0.81"/>
    <n v="9609.9599999999991"/>
  </r>
  <r>
    <x v="77"/>
    <d v="2023-03-31T00:00:00"/>
    <s v="Deposit"/>
    <m/>
    <s v="No"/>
    <m/>
    <s v="Stripe MSP - Internal Test @ 1.3533"/>
    <s v="1040 Bank – TD 7440864 (USD)"/>
    <n v="-1.56"/>
    <n v="9608.4"/>
  </r>
  <r>
    <x v="77"/>
    <d v="2023-03-31T00:00:00"/>
    <s v="Cheque Expense"/>
    <s v="SC"/>
    <s v="No"/>
    <m/>
    <s v="Monthly Plan Fee $19 USD @ 1.3533"/>
    <s v="1040 Bank – TD 7440864 (USD)"/>
    <n v="25.71"/>
    <n v="9634.11"/>
  </r>
  <r>
    <x v="77"/>
    <d v="2023-03-31T00:00:00"/>
    <s v="Cheque Expense"/>
    <s v="SC"/>
    <s v="No"/>
    <m/>
    <s v="Overdraft Interest"/>
    <s v="1000 Bank - TD 5590128"/>
    <n v="8.11"/>
    <n v="9642.2199999999993"/>
  </r>
  <r>
    <x v="77"/>
    <d v="2023-03-31T00:00:00"/>
    <s v="Cheque Expense"/>
    <s v="SC"/>
    <s v="No"/>
    <m/>
    <s v="Monthly Plan Fee"/>
    <s v="1000 Bank - TD 5590128"/>
    <n v="19"/>
    <n v="9661.2199999999993"/>
  </r>
  <r>
    <x v="77"/>
    <d v="2023-03-31T00:00:00"/>
    <s v="Cheque Expense"/>
    <s v="SC"/>
    <s v="No"/>
    <m/>
    <s v="Service Charge"/>
    <s v="1000 Bank - TD 5590128"/>
    <n v="5"/>
    <n v="9666.2199999999993"/>
  </r>
  <r>
    <x v="78"/>
    <d v="2022-04-29T00:00:00"/>
    <s v="Bill"/>
    <s v="Expense R - Apr 30,22"/>
    <s v="No"/>
    <s v="Dan Milinkovic"/>
    <s v="Printing Business Cards ($21.39 USD)"/>
    <s v="2000 Accounts Payable"/>
    <n v="27.71"/>
    <n v="27.71"/>
  </r>
  <r>
    <x v="78"/>
    <d v="2022-06-07T00:00:00"/>
    <s v="Expense"/>
    <n v="10775"/>
    <s v="No"/>
    <s v="Jaden Printing Services"/>
    <s v="Jaden Printing Service - Inv# 10775 (Filip B. &amp; Vanessa G. Business cards)"/>
    <s v="2050 TD Visa (4774)"/>
    <n v="65"/>
    <n v="92.71"/>
  </r>
  <r>
    <x v="79"/>
    <d v="2022-05-19T00:00:00"/>
    <s v="Expense"/>
    <m/>
    <s v="No"/>
    <m/>
    <s v="3 Years protection for parts, labour and accessories for Laptop"/>
    <s v="2050 TD Visa (4774)"/>
    <n v="449.99"/>
    <n v="449.99"/>
  </r>
  <r>
    <x v="79"/>
    <d v="2022-05-19T00:00:00"/>
    <s v="Expense"/>
    <m/>
    <s v="No"/>
    <m/>
    <s v="Filip Bidzinski - Surface Laptop 4 Touchscreen 13.5&quot;"/>
    <s v="2050 TD Visa (4774)"/>
    <n v="1789.98"/>
    <n v="2239.9699999999998"/>
  </r>
  <r>
    <x v="79"/>
    <d v="2022-05-24T00:00:00"/>
    <s v="Expense"/>
    <m/>
    <s v="No"/>
    <m/>
    <s v="Vanessa Garro - Surface Laptop 4 13.5&quot; + ASUS Monitor"/>
    <s v="2050 TD Visa (4774)"/>
    <n v="1969.97"/>
    <n v="4209.9399999999996"/>
  </r>
  <r>
    <x v="79"/>
    <d v="2022-05-24T00:00:00"/>
    <s v="Expense"/>
    <m/>
    <s v="No"/>
    <m/>
    <s v="3 Years protection for parts, labour and accessories for Laptop"/>
    <s v="2050 TD Visa (4774)"/>
    <n v="449.99"/>
    <n v="4659.93"/>
  </r>
  <r>
    <x v="80"/>
    <d v="2022-11-17T00:00:00"/>
    <s v="Bill"/>
    <n v="964"/>
    <s v="No"/>
    <s v="Branson Corporate Services Ltd."/>
    <s v="Disbursement charges on courier per Fogler, Rubinoff Invoices #22215808"/>
    <s v="2000 Accounts Payable"/>
    <n v="25.16"/>
    <n v="25.16"/>
  </r>
  <r>
    <x v="80"/>
    <d v="2023-01-23T00:00:00"/>
    <s v="Bill"/>
    <n v="22300667"/>
    <s v="No"/>
    <s v="Fogler, Rubinoff LLP"/>
    <s v="Courier &amp; Delivery"/>
    <s v="2000 Accounts Payable"/>
    <n v="21.37"/>
    <n v="46.53"/>
  </r>
  <r>
    <x v="80"/>
    <d v="2023-01-25T00:00:00"/>
    <s v="Bill"/>
    <n v="1005"/>
    <s v="No"/>
    <s v="Branson Corporate Services Ltd."/>
    <s v="Disbursement charges por postage and admin charges"/>
    <s v="2000 Accounts Payable"/>
    <n v="250"/>
    <n v="296.52999999999997"/>
  </r>
  <r>
    <x v="80"/>
    <d v="2023-02-13T00:00:00"/>
    <s v="Bill"/>
    <n v="22301692"/>
    <s v="No"/>
    <s v="Fogler, Rubinoff LLP"/>
    <s v="Courier &amp; Delivery"/>
    <s v="2000 Accounts Payable"/>
    <n v="64.099999999999994"/>
    <n v="360.63"/>
  </r>
  <r>
    <x v="81"/>
    <d v="2022-04-01T00:00:00"/>
    <s v="Bill"/>
    <s v="AR42178"/>
    <s v="No"/>
    <s v="Hub Technology Group"/>
    <s v="IT Services - April 2022 (for Branka)"/>
    <s v="2000 Accounts Payable"/>
    <n v="40"/>
    <n v="40"/>
  </r>
  <r>
    <x v="81"/>
    <d v="2022-04-01T00:00:00"/>
    <s v="Bill"/>
    <s v="AR42177"/>
    <s v="No"/>
    <s v="Hub Technology Group"/>
    <s v="IT Services - April 2022"/>
    <s v="2000 Accounts Payable"/>
    <n v="1496.42"/>
    <n v="1536.42"/>
  </r>
  <r>
    <x v="81"/>
    <d v="2022-04-06T00:00:00"/>
    <s v="Bill"/>
    <n v="373"/>
    <s v="No"/>
    <s v="Logos IT Solutions Inc"/>
    <s v="Security Audit: Block of 10 hours for audit"/>
    <s v="2000 Accounts Payable"/>
    <n v="1100"/>
    <n v="2636.42"/>
  </r>
  <r>
    <x v="81"/>
    <d v="2022-05-01T00:00:00"/>
    <s v="Bill"/>
    <s v="AR43446"/>
    <s v="No"/>
    <s v="Hub Technology Group"/>
    <s v="IT Services - May 2022 (For Branka)"/>
    <s v="2000 Accounts Payable"/>
    <n v="40"/>
    <n v="2676.42"/>
  </r>
  <r>
    <x v="81"/>
    <d v="2022-05-01T00:00:00"/>
    <s v="Bill"/>
    <s v="AR43445"/>
    <s v="No"/>
    <s v="Hub Technology Group"/>
    <s v="IT Services - May 2022"/>
    <s v="2000 Accounts Payable"/>
    <n v="1496.42"/>
    <n v="4172.84"/>
  </r>
  <r>
    <x v="81"/>
    <d v="2022-06-01T00:00:00"/>
    <s v="Supplier Credit"/>
    <s v="CM10642"/>
    <s v="No"/>
    <s v="Hub Technology Group"/>
    <s v="Credit to offset the original June invoice AR44775"/>
    <s v="2000 Accounts Payable"/>
    <n v="-1416.42"/>
    <n v="2756.42"/>
  </r>
  <r>
    <x v="81"/>
    <d v="2022-06-01T00:00:00"/>
    <s v="Bill"/>
    <s v="AR44736"/>
    <s v="No"/>
    <s v="Hub Technology Group"/>
    <s v="IT Services - June 2022 (For Branka)"/>
    <s v="2000 Accounts Payable"/>
    <n v="40"/>
    <n v="2796.42"/>
  </r>
  <r>
    <x v="81"/>
    <d v="2022-06-01T00:00:00"/>
    <s v="Bill"/>
    <s v="AR44651"/>
    <s v="No"/>
    <s v="Hub Technology Group"/>
    <s v="IT Services - Implementation Vanessa Garro &amp; Filip Bidzinski"/>
    <s v="2000 Accounts Payable"/>
    <n v="225"/>
    <n v="3021.42"/>
  </r>
  <r>
    <x v="81"/>
    <d v="2022-06-01T00:00:00"/>
    <s v="Bill"/>
    <s v="AR44735"/>
    <s v="No"/>
    <s v="Hub Technology Group"/>
    <s v="IT Services - June 2022"/>
    <s v="2000 Accounts Payable"/>
    <n v="1795.92"/>
    <n v="4817.34"/>
  </r>
  <r>
    <x v="81"/>
    <d v="2022-06-01T00:00:00"/>
    <s v="Bill"/>
    <s v="AR44773"/>
    <s v="No"/>
    <s v="Hub Technology Group"/>
    <s v="IT Services - Ian Ashman decommission user"/>
    <s v="2000 Accounts Payable"/>
    <n v="35.25"/>
    <n v="4852.59"/>
  </r>
  <r>
    <x v="81"/>
    <d v="2022-06-01T00:00:00"/>
    <s v="Bill"/>
    <s v="AR44775"/>
    <s v="No"/>
    <s v="Hub Technology Group"/>
    <s v="IT Services - June 2022 updated (Ian Ashman was removed)"/>
    <s v="2000 Accounts Payable"/>
    <n v="1416.42"/>
    <n v="6269.01"/>
  </r>
  <r>
    <x v="81"/>
    <d v="2022-06-01T00:00:00"/>
    <s v="Supplier Credit"/>
    <s v="CM10629"/>
    <s v="No"/>
    <s v="Hub Technology Group"/>
    <s v="Credit to offset the original June invoice AR44735 - It's to remove Ian Ashman"/>
    <s v="2000 Accounts Payable"/>
    <n v="-1795.92"/>
    <n v="4473.09"/>
  </r>
  <r>
    <x v="81"/>
    <d v="2022-06-10T00:00:00"/>
    <s v="Bill"/>
    <s v="AR44780"/>
    <s v="No"/>
    <s v="Hub Technology Group"/>
    <s v="IT Services - June 2022 updated"/>
    <s v="2000 Accounts Payable"/>
    <n v="1522.37"/>
    <n v="5995.46"/>
  </r>
  <r>
    <x v="81"/>
    <d v="2022-07-01T00:00:00"/>
    <s v="Supplier Credit"/>
    <s v="CM10676"/>
    <s v="No"/>
    <s v="Hub Technology Group"/>
    <s v="Credit to offset the original July invoice AR46006"/>
    <s v="2000 Accounts Payable"/>
    <n v="-1563.75"/>
    <n v="4431.71"/>
  </r>
  <r>
    <x v="81"/>
    <d v="2022-07-01T00:00:00"/>
    <s v="Bill"/>
    <s v="AR46006"/>
    <s v="No"/>
    <s v="Hub Technology Group"/>
    <s v="IT Services - July 2022"/>
    <s v="2000 Accounts Payable"/>
    <n v="1563.75"/>
    <n v="5995.46"/>
  </r>
  <r>
    <x v="81"/>
    <d v="2022-07-01T00:00:00"/>
    <s v="Bill"/>
    <s v="AR46057"/>
    <s v="No"/>
    <s v="Hub Technology Group"/>
    <s v="IT Services - July 2022"/>
    <s v="2000 Accounts Payable"/>
    <n v="1548.12"/>
    <n v="7543.58"/>
  </r>
  <r>
    <x v="81"/>
    <d v="2022-07-01T00:00:00"/>
    <s v="Bill"/>
    <s v="AR46005"/>
    <s v="No"/>
    <s v="Hub Technology Group"/>
    <s v="IT Services - July 2022"/>
    <s v="2000 Accounts Payable"/>
    <n v="40"/>
    <n v="7583.58"/>
  </r>
  <r>
    <x v="81"/>
    <d v="2022-08-01T00:00:00"/>
    <s v="Bill"/>
    <s v="AR47277"/>
    <s v="No"/>
    <s v="Hub Technology Group"/>
    <s v="IT Services - Aug 2022"/>
    <s v="2000 Accounts Payable"/>
    <n v="1548.12"/>
    <n v="9131.7000000000007"/>
  </r>
  <r>
    <x v="81"/>
    <d v="2022-08-01T00:00:00"/>
    <s v="Bill"/>
    <s v="AR47276"/>
    <s v="No"/>
    <s v="Hub Technology Group"/>
    <s v="IT Services - Aug 2022"/>
    <s v="2000 Accounts Payable"/>
    <n v="40"/>
    <n v="9171.7000000000007"/>
  </r>
  <r>
    <x v="81"/>
    <d v="2022-09-01T00:00:00"/>
    <s v="Bill"/>
    <s v="AR48591"/>
    <s v="No"/>
    <s v="Hub Technology Group"/>
    <s v="IT Services - Sept 2022"/>
    <s v="2000 Accounts Payable"/>
    <n v="1548.12"/>
    <n v="10719.82"/>
  </r>
  <r>
    <x v="81"/>
    <d v="2022-09-01T00:00:00"/>
    <s v="Bill"/>
    <s v="AR48590"/>
    <s v="No"/>
    <s v="Hub Technology Group"/>
    <s v="IT Services - Sept 2022"/>
    <s v="2000 Accounts Payable"/>
    <n v="65.06"/>
    <n v="10784.88"/>
  </r>
  <r>
    <x v="81"/>
    <d v="2022-09-01T00:00:00"/>
    <s v="Bill"/>
    <s v="AR48490"/>
    <s v="No"/>
    <s v="Hub Technology Group"/>
    <s v="IT Services - Domain Name Change Project"/>
    <s v="2000 Accounts Payable"/>
    <n v="900"/>
    <n v="11684.88"/>
  </r>
  <r>
    <x v="81"/>
    <d v="2022-09-01T00:00:00"/>
    <s v="Bill"/>
    <s v="AR48497"/>
    <s v="No"/>
    <s v="Hub Technology Group"/>
    <s v="IT Services - New Extension Ben Daniels"/>
    <s v="2000 Accounts Payable"/>
    <n v="123.82"/>
    <n v="11808.7"/>
  </r>
  <r>
    <x v="81"/>
    <d v="2022-10-01T00:00:00"/>
    <s v="Bill"/>
    <s v="AR49863"/>
    <s v="No"/>
    <s v="Hub Technology Group"/>
    <s v="IT Services - IT Managed services"/>
    <s v="2000 Accounts Payable"/>
    <n v="1548.12"/>
    <n v="13356.82"/>
  </r>
  <r>
    <x v="81"/>
    <d v="2022-10-01T00:00:00"/>
    <s v="Bill"/>
    <s v="AR49862"/>
    <s v="No"/>
    <s v="Hub Technology Group"/>
    <s v="IT Services - Additional Telephony setup for Branka"/>
    <s v="2000 Accounts Payable"/>
    <n v="65.06"/>
    <n v="13421.88"/>
  </r>
  <r>
    <x v="81"/>
    <d v="2022-11-01T00:00:00"/>
    <s v="Bill"/>
    <s v="AR51148"/>
    <s v="No"/>
    <s v="Hub Technology Group"/>
    <s v="IT Services - November 2022"/>
    <s v="2000 Accounts Payable"/>
    <n v="1548.12"/>
    <n v="14970"/>
  </r>
  <r>
    <x v="81"/>
    <d v="2022-11-01T00:00:00"/>
    <s v="Bill"/>
    <s v="AR51151"/>
    <s v="No"/>
    <s v="Hub Technology Group"/>
    <s v="IT Services - November 2022 (New infrastructure Premium Gold Support)"/>
    <s v="2000 Accounts Payable"/>
    <n v="2250"/>
    <n v="17220"/>
  </r>
  <r>
    <x v="81"/>
    <d v="2022-11-01T00:00:00"/>
    <s v="Bill"/>
    <s v="AR51147"/>
    <s v="No"/>
    <s v="Hub Technology Group"/>
    <s v="IT Services - November 2022"/>
    <s v="2000 Accounts Payable"/>
    <n v="65.06"/>
    <n v="17285.060000000001"/>
  </r>
  <r>
    <x v="81"/>
    <d v="2022-12-01T00:00:00"/>
    <s v="Bill"/>
    <s v="AR52405"/>
    <s v="No"/>
    <s v="Hub Technology Group"/>
    <s v="IT Services - December 2022"/>
    <s v="2000 Accounts Payable"/>
    <n v="65.06"/>
    <n v="17350.12"/>
  </r>
  <r>
    <x v="81"/>
    <d v="2022-12-01T00:00:00"/>
    <s v="Bill"/>
    <s v="AR52406"/>
    <s v="No"/>
    <s v="Hub Technology Group"/>
    <s v="IT Services - December 2022 (Premium Gold Support)"/>
    <s v="2000 Accounts Payable"/>
    <n v="2163"/>
    <n v="19513.12"/>
  </r>
  <r>
    <x v="81"/>
    <d v="2023-01-01T00:00:00"/>
    <s v="Bill"/>
    <s v="AR53654"/>
    <s v="No"/>
    <s v="Hub Technology Group"/>
    <s v="IT Services - January 2023 (Premium Gold Support)"/>
    <s v="2000 Accounts Payable"/>
    <n v="2163"/>
    <n v="21676.12"/>
  </r>
  <r>
    <x v="81"/>
    <d v="2023-01-01T00:00:00"/>
    <s v="Bill"/>
    <s v="AR53653"/>
    <s v="No"/>
    <s v="Hub Technology Group"/>
    <s v="IT Services - January 2023"/>
    <s v="2000 Accounts Payable"/>
    <n v="65.06"/>
    <n v="21741.18"/>
  </r>
  <r>
    <x v="81"/>
    <d v="2023-02-01T00:00:00"/>
    <s v="Bill"/>
    <s v="AR54904"/>
    <s v="No"/>
    <s v="Hub Technology Group"/>
    <s v="IT Services - February 2023 (Licensing Taif Ahmed)"/>
    <s v="2000 Accounts Payable"/>
    <n v="134.1"/>
    <n v="21875.279999999999"/>
  </r>
  <r>
    <x v="81"/>
    <d v="2023-02-01T00:00:00"/>
    <s v="Bill"/>
    <s v="AR54892"/>
    <s v="No"/>
    <s v="Hub Technology Group"/>
    <s v="IT Services - February 2023"/>
    <s v="2000 Accounts Payable"/>
    <n v="2188.75"/>
    <n v="24064.03"/>
  </r>
  <r>
    <x v="81"/>
    <d v="2023-02-01T00:00:00"/>
    <s v="Bill"/>
    <s v="AR54891"/>
    <s v="No"/>
    <s v="Hub Technology Group"/>
    <s v="IT Services - February 2023"/>
    <s v="2000 Accounts Payable"/>
    <n v="65.06"/>
    <n v="24129.09"/>
  </r>
  <r>
    <x v="81"/>
    <d v="2023-03-01T00:00:00"/>
    <s v="Bill"/>
    <s v="AR56117"/>
    <s v="No"/>
    <s v="Hub Technology Group"/>
    <s v="IT Services - March 2023"/>
    <s v="2000 Accounts Payable"/>
    <n v="65.06"/>
    <n v="24194.15"/>
  </r>
  <r>
    <x v="81"/>
    <d v="2023-03-01T00:00:00"/>
    <s v="Bill"/>
    <s v="AR56118"/>
    <s v="No"/>
    <s v="Hub Technology Group"/>
    <s v="IT Services - March 2023"/>
    <s v="2000 Accounts Payable"/>
    <n v="2188.75"/>
    <n v="26382.9"/>
  </r>
  <r>
    <x v="82"/>
    <d v="2022-08-15T00:00:00"/>
    <s v="Bill"/>
    <s v="Aug 15, 2022"/>
    <s v="No"/>
    <s v="ADP Canada"/>
    <s v="Dejan Milinkovic - Expense Report Aug 15, 2022 (External Monitor)"/>
    <s v="2000 Accounts Payable"/>
    <n v="300"/>
    <n v="300"/>
  </r>
  <r>
    <x v="82"/>
    <d v="2022-09-06T00:00:00"/>
    <s v="Expense"/>
    <m/>
    <s v="No"/>
    <m/>
    <s v="TD Visa ***4774 Expenses Aug 06 to Sept 06, 2022"/>
    <s v="2050 TD Visa (4774)"/>
    <n v="47.84"/>
    <n v="347.84"/>
  </r>
  <r>
    <x v="82"/>
    <d v="2022-10-05T00:00:00"/>
    <s v="Expense"/>
    <m/>
    <s v="No"/>
    <m/>
    <s v="TD Visa ***4774 Expenses Sept 07 to Oct 05, 2022"/>
    <s v="2050 TD Visa (4774)"/>
    <n v="129.55000000000001"/>
    <n v="477.39"/>
  </r>
  <r>
    <x v="82"/>
    <d v="2022-11-07T00:00:00"/>
    <s v="Expense"/>
    <m/>
    <s v="No"/>
    <m/>
    <s v="TD Visa ***4774 Expenses Oct 05 to Nov 07, 2022"/>
    <s v="2050 TD Visa (4774)"/>
    <n v="39.450000000000003"/>
    <n v="516.84"/>
  </r>
  <r>
    <x v="82"/>
    <d v="2022-12-05T00:00:00"/>
    <s v="Expense"/>
    <m/>
    <s v="No"/>
    <m/>
    <s v="TD Visa ***4774 Expenses Nov 08 to Dec 05, 2022"/>
    <s v="2050 TD Visa (4774)"/>
    <n v="16"/>
    <n v="532.84"/>
  </r>
  <r>
    <x v="82"/>
    <d v="2022-12-05T00:00:00"/>
    <s v="Expense"/>
    <m/>
    <s v="No"/>
    <m/>
    <s v="TD Visa ***2012 Expenses Nov 07 to Dec 05, 2022"/>
    <s v="2060 TD Visa (2012)"/>
    <n v="132.80000000000001"/>
    <n v="665.64"/>
  </r>
  <r>
    <x v="82"/>
    <d v="2023-01-05T00:00:00"/>
    <s v="Expense"/>
    <m/>
    <s v="No"/>
    <m/>
    <s v="TD Visa ***4774 Expenses Dec 06, 2022 to Jan 05, 2023"/>
    <s v="2050 TD Visa (4774)"/>
    <n v="16"/>
    <n v="681.64"/>
  </r>
  <r>
    <x v="82"/>
    <d v="2023-03-06T00:00:00"/>
    <s v="Expense"/>
    <m/>
    <s v="No"/>
    <m/>
    <s v="TD Visa ***4774 Expenses Feb 07 to Mar 06, 2023"/>
    <s v="2050 TD Visa (4774)"/>
    <n v="16"/>
    <n v="697.64"/>
  </r>
  <r>
    <x v="83"/>
    <d v="2022-06-30T00:00:00"/>
    <s v="Journal Entry"/>
    <n v="1198"/>
    <s v="No"/>
    <m/>
    <s v="Software Depreciation (April to June 2022)"/>
    <s v="-Split-"/>
    <n v="4750"/>
    <n v="4750"/>
  </r>
  <r>
    <x v="83"/>
    <d v="2022-06-30T00:00:00"/>
    <s v="Journal Entry"/>
    <n v="1197"/>
    <s v="No"/>
    <m/>
    <s v="Computer Equipment Depreciation (April, May &amp; Jun 2022)"/>
    <s v="-Split-"/>
    <n v="1211.96"/>
    <n v="5961.96"/>
  </r>
  <r>
    <x v="83"/>
    <d v="2022-07-31T00:00:00"/>
    <s v="Journal Entry"/>
    <n v="1324"/>
    <s v="No"/>
    <m/>
    <s v="Software Depreciation (July 2022)"/>
    <s v="-Split-"/>
    <n v="1583.33"/>
    <n v="7545.29"/>
  </r>
  <r>
    <x v="83"/>
    <d v="2022-07-31T00:00:00"/>
    <s v="Journal Entry"/>
    <n v="1326"/>
    <s v="No"/>
    <m/>
    <s v="Computer Equipment Depreciation (July 2022)"/>
    <s v="-Split-"/>
    <n v="473.89"/>
    <n v="8019.18"/>
  </r>
  <r>
    <x v="83"/>
    <d v="2022-08-31T00:00:00"/>
    <s v="Journal Entry"/>
    <n v="1325"/>
    <s v="No"/>
    <m/>
    <s v="Software Depreciation (Aug 2022)"/>
    <s v="-Split-"/>
    <n v="1583.33"/>
    <n v="9602.51"/>
  </r>
  <r>
    <x v="83"/>
    <d v="2022-08-31T00:00:00"/>
    <s v="Journal Entry"/>
    <n v="1327"/>
    <s v="No"/>
    <m/>
    <s v="Computer Equipment Depreciation (Aug 2022)"/>
    <s v="-Split-"/>
    <n v="527.82000000000005"/>
    <n v="10130.33"/>
  </r>
  <r>
    <x v="83"/>
    <d v="2022-09-30T00:00:00"/>
    <s v="Journal Entry"/>
    <n v="1333"/>
    <s v="No"/>
    <m/>
    <s v="Software Depreciation (Sept 2022)"/>
    <s v="-Split-"/>
    <n v="1583.33"/>
    <n v="11713.66"/>
  </r>
  <r>
    <x v="83"/>
    <d v="2022-09-30T00:00:00"/>
    <s v="Journal Entry"/>
    <n v="1332"/>
    <s v="No"/>
    <m/>
    <s v="Computer Equipment Depreciation (Sept 2022)"/>
    <s v="-Split-"/>
    <n v="527.82000000000005"/>
    <n v="12241.48"/>
  </r>
  <r>
    <x v="83"/>
    <d v="2022-10-31T00:00:00"/>
    <s v="Journal Entry"/>
    <n v="1356"/>
    <s v="No"/>
    <m/>
    <s v="Software Depreciation (Oct 2022)"/>
    <s v="-Split-"/>
    <n v="1583.33"/>
    <n v="13824.81"/>
  </r>
  <r>
    <x v="83"/>
    <d v="2022-10-31T00:00:00"/>
    <s v="Journal Entry"/>
    <n v="1355"/>
    <s v="No"/>
    <m/>
    <s v="Computer Equipment Depreciation (Oct 2022)"/>
    <s v="-Split-"/>
    <n v="527.82000000000005"/>
    <n v="14352.63"/>
  </r>
  <r>
    <x v="83"/>
    <d v="2022-11-30T00:00:00"/>
    <s v="Journal Entry"/>
    <n v="1374"/>
    <s v="No"/>
    <m/>
    <s v="Software Depreciation (Nov 2022)"/>
    <s v="-Split-"/>
    <n v="1583.33"/>
    <n v="15935.96"/>
  </r>
  <r>
    <x v="83"/>
    <d v="2022-11-30T00:00:00"/>
    <s v="Journal Entry"/>
    <n v="1373"/>
    <s v="No"/>
    <m/>
    <s v="Computer Equipment Depreciation (Nov 2022)"/>
    <s v="-Split-"/>
    <n v="527.82000000000005"/>
    <n v="16463.78"/>
  </r>
  <r>
    <x v="83"/>
    <d v="2022-12-31T00:00:00"/>
    <s v="Journal Entry"/>
    <n v="1404"/>
    <s v="No"/>
    <m/>
    <s v="Computer Equipment Depreciation (Dec 2022)"/>
    <s v="-Split-"/>
    <n v="527.82000000000005"/>
    <n v="16991.599999999999"/>
  </r>
  <r>
    <x v="83"/>
    <d v="2022-12-31T00:00:00"/>
    <s v="Journal Entry"/>
    <n v="1405"/>
    <s v="No"/>
    <m/>
    <s v="Software Depreciation (Dec 2022)"/>
    <s v="-Split-"/>
    <n v="1583.33"/>
    <n v="18574.93"/>
  </r>
  <r>
    <x v="83"/>
    <d v="2023-01-31T00:00:00"/>
    <s v="Journal Entry"/>
    <n v="1435"/>
    <s v="No"/>
    <m/>
    <s v="Computer Equipment Depreciation (Jan 2023)"/>
    <s v="-Split-"/>
    <n v="527.82000000000005"/>
    <n v="19102.75"/>
  </r>
  <r>
    <x v="83"/>
    <d v="2023-01-31T00:00:00"/>
    <s v="Journal Entry"/>
    <n v="1437"/>
    <s v="No"/>
    <m/>
    <s v="Software Depreciation (Jan 2023)"/>
    <s v="-Split-"/>
    <n v="1583.33"/>
    <n v="20686.080000000002"/>
  </r>
  <r>
    <x v="83"/>
    <d v="2023-02-28T00:00:00"/>
    <s v="Journal Entry"/>
    <n v="1438"/>
    <s v="No"/>
    <m/>
    <s v="Software Depreciation (Feb 2023)"/>
    <s v="-Split-"/>
    <n v="1583.33"/>
    <n v="22269.41"/>
  </r>
  <r>
    <x v="83"/>
    <d v="2023-02-28T00:00:00"/>
    <s v="Journal Entry"/>
    <n v="1436"/>
    <s v="No"/>
    <m/>
    <s v="Computer Equipment Depreciation (Feb 2023)"/>
    <s v="-Split-"/>
    <n v="527.82000000000005"/>
    <n v="22797.23"/>
  </r>
  <r>
    <x v="83"/>
    <d v="2023-03-31T00:00:00"/>
    <s v="Journal Entry"/>
    <n v="1449"/>
    <s v="No"/>
    <m/>
    <s v="Software Depreciation (Mar 2023)"/>
    <s v="-Split-"/>
    <n v="1583.33"/>
    <n v="24380.560000000001"/>
  </r>
  <r>
    <x v="83"/>
    <d v="2023-03-31T00:00:00"/>
    <s v="Journal Entry"/>
    <n v="1448"/>
    <s v="No"/>
    <m/>
    <s v="Computer Equipment Depreciation (Mar 2023)"/>
    <s v="-Split-"/>
    <n v="527.82000000000005"/>
    <n v="24908.38"/>
  </r>
  <r>
    <x v="84"/>
    <d v="2022-09-30T00:00:00"/>
    <s v="Journal Entry"/>
    <n v="1351"/>
    <s v="No"/>
    <m/>
    <s v="To record interest payable on promissory note from 2674779 Ontario Limited ~ Q2 2022"/>
    <s v="-Split-"/>
    <n v="30.68"/>
    <n v="30.68"/>
  </r>
  <r>
    <x v="84"/>
    <d v="2022-09-30T00:00:00"/>
    <s v="Journal Entry"/>
    <n v="1351"/>
    <s v="No"/>
    <m/>
    <s v="To record interest payable on promissory note from Adam Szweras ~ Q2 2022"/>
    <s v="-Split-"/>
    <n v="53.7"/>
    <n v="84.38"/>
  </r>
  <r>
    <x v="84"/>
    <d v="2022-09-30T00:00:00"/>
    <s v="Journal Entry"/>
    <n v="1351"/>
    <s v="No"/>
    <m/>
    <s v="To record interest payable on promissory note from Virginia Brailey ~ Q2 2022"/>
    <s v="-Split-"/>
    <n v="157.81"/>
    <n v="242.19"/>
  </r>
  <r>
    <x v="84"/>
    <d v="2022-10-31T00:00:00"/>
    <s v="Journal Entry"/>
    <n v="1359"/>
    <s v="No"/>
    <m/>
    <s v="To record interest payable on promissory note ~ Oct 2022"/>
    <s v="-Split-"/>
    <n v="1025.54"/>
    <n v="1267.73"/>
  </r>
  <r>
    <x v="84"/>
    <d v="2022-11-30T00:00:00"/>
    <s v="Journal Entry"/>
    <n v="1375"/>
    <s v="No"/>
    <m/>
    <s v="To record interest payable on promissory note ~ Nov 2022"/>
    <s v="-Split-"/>
    <n v="1397.26"/>
    <n v="2664.99"/>
  </r>
  <r>
    <x v="84"/>
    <d v="2022-12-31T00:00:00"/>
    <s v="Journal Entry"/>
    <n v="1387"/>
    <s v="No"/>
    <m/>
    <s v="To record interest payable on promissory note ~ Dec 2022"/>
    <s v="-Split-"/>
    <n v="1477.81"/>
    <n v="4142.8"/>
  </r>
  <r>
    <x v="84"/>
    <d v="2023-01-31T00:00:00"/>
    <s v="Journal Entry"/>
    <n v="1433"/>
    <s v="No"/>
    <m/>
    <s v="To record interest payable on promissory note ~ Jan 2023"/>
    <s v="-Split-"/>
    <n v="1581.37"/>
    <n v="5724.17"/>
  </r>
  <r>
    <x v="84"/>
    <d v="2023-02-28T00:00:00"/>
    <s v="Journal Entry"/>
    <n v="1434"/>
    <s v="No"/>
    <m/>
    <s v="To record interest payable on promissory note ~ Feb 2023"/>
    <s v="-Split-"/>
    <n v="1721.42"/>
    <n v="7445.59"/>
  </r>
  <r>
    <x v="84"/>
    <d v="2023-03-31T00:00:00"/>
    <s v="Journal Entry"/>
    <n v="1450"/>
    <s v="No"/>
    <m/>
    <s v="To record interest payable on promissory note ~ Mar 2023"/>
    <s v="-Split-"/>
    <n v="1905.86"/>
    <n v="9351.4500000000007"/>
  </r>
  <r>
    <x v="85"/>
    <d v="2023-03-01T00:00:00"/>
    <s v="Cheque Expense"/>
    <s v="Direct"/>
    <s v="No"/>
    <s v="Business Development Bank of Canada (BDC)"/>
    <s v="Interest Payment - for BDC Loan"/>
    <s v="1000 Bank - TD 5590128"/>
    <n v="1760.31"/>
    <n v="1760.31"/>
  </r>
  <r>
    <x v="86"/>
    <d v="2022-06-30T00:00:00"/>
    <s v="Journal Entry"/>
    <n v="1310"/>
    <s v="No"/>
    <m/>
    <s v="To record SBC for Aug 17, 2021 options vested in Q1 2023"/>
    <s v="-Split-"/>
    <n v="1032.24"/>
    <n v="1032.24"/>
  </r>
  <r>
    <x v="86"/>
    <d v="2022-06-30T00:00:00"/>
    <s v="Journal Entry"/>
    <n v="1312"/>
    <s v="No"/>
    <m/>
    <s v="To record SBC for May 30, 2022 options vested in Q1 2023"/>
    <s v="-Split-"/>
    <n v="1018.01"/>
    <n v="2050.25"/>
  </r>
  <r>
    <x v="86"/>
    <d v="2022-06-30T00:00:00"/>
    <s v="Journal Entry"/>
    <n v="1311"/>
    <s v="No"/>
    <m/>
    <s v="To record SBC for Nov 1, 2021 options vested in Q1 2023"/>
    <s v="-Split-"/>
    <n v="3751.31"/>
    <n v="5801.56"/>
  </r>
  <r>
    <x v="86"/>
    <d v="2022-06-30T00:00:00"/>
    <s v="Journal Entry"/>
    <n v="1313"/>
    <s v="No"/>
    <m/>
    <s v="To record SBC for Nov 30, 2021 options vested in Q1 2023"/>
    <s v="-Split-"/>
    <n v="13337.04"/>
    <n v="19138.599999999999"/>
  </r>
  <r>
    <x v="86"/>
    <d v="2022-09-30T00:00:00"/>
    <s v="Journal Entry"/>
    <n v="1342"/>
    <s v="No"/>
    <m/>
    <s v="To record SBC for Sep 16, 2022 options vested in Q2 2023"/>
    <s v="-Split-"/>
    <n v="4332.8900000000003"/>
    <n v="23471.49"/>
  </r>
  <r>
    <x v="86"/>
    <d v="2022-09-30T00:00:00"/>
    <s v="Journal Entry"/>
    <n v="1336"/>
    <s v="No"/>
    <m/>
    <s v="To record SBC for Nov 1, 2021 options vested in Q2 2023"/>
    <s v="-Split-"/>
    <n v="3792.53"/>
    <n v="27264.02"/>
  </r>
  <r>
    <x v="86"/>
    <d v="2022-09-30T00:00:00"/>
    <s v="Journal Entry"/>
    <n v="1335"/>
    <s v="No"/>
    <m/>
    <s v="To record SBC for Aug 17, 2021 options vested in Q2 2023"/>
    <s v="-Split-"/>
    <n v="412.14"/>
    <n v="27676.16"/>
  </r>
  <r>
    <x v="86"/>
    <d v="2022-09-30T00:00:00"/>
    <s v="Journal Entry"/>
    <n v="1341"/>
    <s v="No"/>
    <m/>
    <s v="To record SBC for May 30, 2022 options vested in Q2 2023"/>
    <s v="-Split-"/>
    <n v="3021.2"/>
    <n v="30697.360000000001"/>
  </r>
  <r>
    <x v="86"/>
    <d v="2022-09-30T00:00:00"/>
    <s v="Journal Entry"/>
    <n v="1340"/>
    <s v="No"/>
    <m/>
    <s v="To record SBC for Nov 30, 2021 options vested in Q2 2023"/>
    <s v="-Split-"/>
    <n v="12132.57"/>
    <n v="42829.93"/>
  </r>
  <r>
    <x v="86"/>
    <d v="2022-12-31T00:00:00"/>
    <s v="Journal Entry"/>
    <n v="1424"/>
    <s v="No"/>
    <m/>
    <s v="To record SBC for Nov 30, 2021 options vested in Q3 2023"/>
    <s v="-Split-"/>
    <n v="9407.14"/>
    <n v="52237.07"/>
  </r>
  <r>
    <x v="86"/>
    <d v="2022-12-31T00:00:00"/>
    <s v="Journal Entry"/>
    <n v="1425"/>
    <s v="No"/>
    <m/>
    <s v="To record SBC for May 30, 2022 options vested in Q3 2023"/>
    <s v="-Split-"/>
    <n v="3021.2"/>
    <n v="55258.27"/>
  </r>
  <r>
    <x v="86"/>
    <d v="2022-12-31T00:00:00"/>
    <s v="Journal Entry"/>
    <n v="1426"/>
    <s v="No"/>
    <m/>
    <s v="To record SBC for Sep 16, 2022 options vested in Q3 2023"/>
    <s v="-Split-"/>
    <n v="2068.4299999999998"/>
    <n v="57326.7"/>
  </r>
  <r>
    <x v="86"/>
    <d v="2022-12-31T00:00:00"/>
    <s v="Journal Entry"/>
    <n v="1423"/>
    <s v="No"/>
    <m/>
    <s v="To record SBC for Nov 1, 2021 options vested in Q3 2023"/>
    <s v="-Split-"/>
    <n v="2605.0300000000002"/>
    <n v="59931.73"/>
  </r>
  <r>
    <x v="86"/>
    <d v="2022-12-31T00:00:00"/>
    <s v="Journal Entry"/>
    <n v="1422"/>
    <s v="No"/>
    <m/>
    <s v="To record SBC for Aug 17, 2021 options vested in Q3 2023"/>
    <s v="-Split-"/>
    <n v="405.2"/>
    <n v="60336.93"/>
  </r>
  <r>
    <x v="86"/>
    <d v="2023-03-31T00:00:00"/>
    <s v="Journal Entry"/>
    <n v="1475"/>
    <s v="No"/>
    <m/>
    <s v="To record SBC for May 30, 2022 options vested in Q4 2023"/>
    <s v="-Split-"/>
    <n v="1409.95"/>
    <n v="61746.879999999997"/>
  </r>
  <r>
    <x v="86"/>
    <d v="2023-03-31T00:00:00"/>
    <s v="Journal Entry"/>
    <n v="1476"/>
    <s v="No"/>
    <m/>
    <s v="To record SBC for Sep 16, 2022 options vested in Q4 2023"/>
    <s v="-Split-"/>
    <n v="2023.46"/>
    <n v="63770.34"/>
  </r>
  <r>
    <x v="86"/>
    <d v="2023-03-31T00:00:00"/>
    <s v="Journal Entry"/>
    <n v="1472"/>
    <s v="No"/>
    <m/>
    <s v="To record SBC for Nov 30, 2021 options vested in Q4 2023"/>
    <s v="-Split-"/>
    <n v="4065.99"/>
    <n v="67836.33"/>
  </r>
  <r>
    <x v="86"/>
    <d v="2023-03-31T00:00:00"/>
    <s v="Journal Entry"/>
    <n v="1471"/>
    <s v="No"/>
    <m/>
    <s v="To record SBC for Nov 1, 2021 options vested in Q4 2023"/>
    <s v="-Split-"/>
    <n v="1928.84"/>
    <n v="69765.17"/>
  </r>
  <r>
    <x v="87"/>
    <d v="2022-06-30T00:00:00"/>
    <s v="Journal Entry"/>
    <n v="1309"/>
    <s v="No"/>
    <m/>
    <s v="To record SBC for Nov 1, 2021 RSUs vested in Q1 2023"/>
    <s v="-Split-"/>
    <n v="4556.75"/>
    <n v="4556.75"/>
  </r>
  <r>
    <x v="87"/>
    <d v="2022-09-30T00:00:00"/>
    <s v="Journal Entry"/>
    <n v="1343"/>
    <s v="No"/>
    <m/>
    <s v="To record SBC for Nov 1, 2021 RSUs vested in Q2 2023"/>
    <s v="-Split-"/>
    <n v="4606.83"/>
    <n v="9163.58"/>
  </r>
  <r>
    <x v="87"/>
    <d v="2022-12-31T00:00:00"/>
    <s v="Journal Entry"/>
    <n v="1427"/>
    <s v="No"/>
    <m/>
    <s v="To record SBC for Nov 1, 2021 RSUs vested in Q3 2023"/>
    <s v="-Split-"/>
    <n v="3164.36"/>
    <n v="12327.94"/>
  </r>
  <r>
    <x v="87"/>
    <d v="2023-03-31T00:00:00"/>
    <s v="Journal Entry"/>
    <n v="1470"/>
    <s v="No"/>
    <m/>
    <s v="To record SBC for Nov 1, 2021 RSUs vested in Q4 2023"/>
    <s v="-Split-"/>
    <n v="2342.98"/>
    <n v="14670.92"/>
  </r>
  <r>
    <x v="88"/>
    <d v="2023-02-21T00:00:00"/>
    <s v="Bill"/>
    <s v="ER Feb 23"/>
    <s v="No"/>
    <s v="FMI Capital Advisory Inc"/>
    <s v="Fuel Expenses (Trip to St. Catherine to help Milan with subagreements for Xemoto)"/>
    <s v="2000 Accounts Payable"/>
    <n v="33"/>
    <n v="33"/>
  </r>
  <r>
    <x v="89"/>
    <d v="2023-02-13T00:00:00"/>
    <s v="Bill"/>
    <n v="22301692"/>
    <s v="No"/>
    <s v="Fogler, Rubinoff LLP"/>
    <s v="Outside Director Liability Insurance"/>
    <s v="2000 Accounts Payable"/>
    <n v="1767.85"/>
    <n v="1767.85"/>
  </r>
  <r>
    <x v="90"/>
    <d v="2022-04-01T00:00:00"/>
    <s v="Bill"/>
    <s v="22-3  Rev"/>
    <s v="No"/>
    <s v="CBW Associates (USD)"/>
    <s v="USD $2,400 - CAD $2,992.80"/>
    <s v="2010 Accounts Payable- USD"/>
    <n v="-592.79999999999995"/>
    <n v="-592.79999999999995"/>
  </r>
  <r>
    <x v="90"/>
    <d v="2022-04-01T00:00:00"/>
    <s v="Journal Entry"/>
    <s v="1154R"/>
    <s v="No"/>
    <m/>
    <s v="To setup FX on USD AP at year-end"/>
    <s v="-Split-"/>
    <n v="-17176.099999999999"/>
    <n v="-17768.900000000001"/>
  </r>
  <r>
    <x v="90"/>
    <d v="2022-04-01T00:00:00"/>
    <s v="Journal Entry"/>
    <n v="1139"/>
    <s v="No"/>
    <m/>
    <s v="Payment - Cesar Lopez Inv. # 203"/>
    <s v="-Split-"/>
    <n v="2385.7399999999998"/>
    <n v="-15383.16"/>
  </r>
  <r>
    <x v="90"/>
    <d v="2022-04-05T00:00:00"/>
    <s v="Bill"/>
    <s v="INV181605"/>
    <s v="No"/>
    <s v="KnowBe4, Inc  (USD)"/>
    <s v="USD $1,830 - CAD $2,285.67"/>
    <s v="2010 Accounts Payable- USD"/>
    <n v="-455.67"/>
    <n v="-15838.83"/>
  </r>
  <r>
    <x v="90"/>
    <d v="2022-04-12T00:00:00"/>
    <s v="Journal Entry"/>
    <n v="1155"/>
    <s v="No"/>
    <m/>
    <s v="Payment - Ellenoff Grossman Sch Stm # 399558 &amp; 402589"/>
    <s v="-Split-"/>
    <n v="6131.39"/>
    <n v="-9707.44"/>
  </r>
  <r>
    <x v="90"/>
    <d v="2022-04-13T00:00:00"/>
    <s v="Journal Entry"/>
    <n v="1156"/>
    <s v="No"/>
    <m/>
    <s v="Payment - Stepwise Sp Zoo Inv# 10-03-2022 (50% of the total)"/>
    <s v="-Split-"/>
    <n v="3326.02"/>
    <n v="-6381.42"/>
  </r>
  <r>
    <x v="90"/>
    <d v="2022-04-14T00:00:00"/>
    <s v="Journal Entry"/>
    <n v="1158"/>
    <s v="No"/>
    <m/>
    <s v="Payment - Stepwise Sp Zoo Inv# 10-03-2022 (Second half)"/>
    <s v="-Split-"/>
    <n v="3253.45"/>
    <n v="-3127.97"/>
  </r>
  <r>
    <x v="90"/>
    <d v="2022-04-20T00:00:00"/>
    <s v="Bill"/>
    <n v="204"/>
    <s v="No"/>
    <s v="Cesar A Lopez Lugo (USD)"/>
    <s v="Exchange loss April 22 (USD $8,333 - CAD $10,519.58)"/>
    <s v="2010 Accounts Payable- USD"/>
    <n v="-2186.58"/>
    <n v="-5314.55"/>
  </r>
  <r>
    <x v="90"/>
    <d v="2022-04-28T00:00:00"/>
    <s v="Journal Entry"/>
    <n v="1163"/>
    <s v="No"/>
    <m/>
    <s v="Payment - Cesar Lopez Inv. # 204"/>
    <s v="-Split-"/>
    <n v="2648.23"/>
    <n v="-2666.32"/>
  </r>
  <r>
    <x v="90"/>
    <d v="2022-04-29T00:00:00"/>
    <s v="Journal Entry"/>
    <n v="1164"/>
    <s v="No"/>
    <m/>
    <s v="To true up USD Bank Balance on April 29, 2022 ($9,743.42 USD FX@ 1.2792 = $12,463.78)"/>
    <s v="-Split-"/>
    <n v="-283.66000000000003"/>
    <n v="-2949.98"/>
  </r>
  <r>
    <x v="90"/>
    <d v="2022-04-29T00:00:00"/>
    <s v="Cheque Expense"/>
    <s v="SC"/>
    <s v="No"/>
    <m/>
    <s v="USD $19 - CAD $24.30"/>
    <s v="1040 Bank – TD 7440864 (USD)"/>
    <n v="-5.3"/>
    <n v="-2955.28"/>
  </r>
  <r>
    <x v="90"/>
    <d v="2022-04-30T00:00:00"/>
    <s v="Journal Entry"/>
    <n v="1170"/>
    <s v="No"/>
    <m/>
    <s v="USD $800 - CAD $1,031.60"/>
    <s v="-Split-"/>
    <n v="-231.6"/>
    <n v="-3186.88"/>
  </r>
  <r>
    <x v="90"/>
    <d v="2022-04-30T00:00:00"/>
    <s v="Bill"/>
    <s v="8/04/2022"/>
    <s v="No"/>
    <s v="Stepwise Sp. z o.o. (USD)"/>
    <s v="USD $30,540  -  CAD $39,381.33"/>
    <s v="2010 Accounts Payable- USD"/>
    <n v="-8841.33"/>
    <n v="-12028.21"/>
  </r>
  <r>
    <x v="90"/>
    <d v="2022-05-05T00:00:00"/>
    <s v="Cheque Expense"/>
    <s v="WIRE"/>
    <s v="No"/>
    <s v="Ellenoff Grossman &amp; Schole LLP (USD)"/>
    <s v="CAD $22,080.98 - USD $16,839"/>
    <s v="1000 Bank - TD 5590128"/>
    <n v="5241.9799999999996"/>
    <n v="-6786.23"/>
  </r>
  <r>
    <x v="90"/>
    <d v="2022-05-05T00:00:00"/>
    <s v="Cheque Expense"/>
    <s v="WIRE"/>
    <s v="No"/>
    <s v="KnowBe4, Inc  (USD)"/>
    <s v="CAD $2,413.04 - USD $1,830"/>
    <s v="1000 Bank - TD 5590128"/>
    <n v="583.04"/>
    <n v="-6203.19"/>
  </r>
  <r>
    <x v="90"/>
    <d v="2022-05-25T00:00:00"/>
    <s v="Journal Entry"/>
    <n v="1168"/>
    <s v="No"/>
    <m/>
    <s v="Ellenoff Grossman &amp; Schole LLP - Outstanding balance (Entry to resolve the mistake) FX @ 1.2837"/>
    <s v="-Split-"/>
    <n v="0.14000000000000001"/>
    <n v="-6203.05"/>
  </r>
  <r>
    <x v="90"/>
    <d v="2022-05-25T00:00:00"/>
    <s v="Bill"/>
    <n v="205"/>
    <s v="No"/>
    <s v="Cesar A Lopez Lugo (USD)"/>
    <s v="Exchange loss May 22 (USD $8,333 - CAD $10,697.07)"/>
    <s v="2010 Accounts Payable- USD"/>
    <n v="-2364.0700000000002"/>
    <n v="-8567.1200000000008"/>
  </r>
  <r>
    <x v="90"/>
    <d v="2022-05-31T00:00:00"/>
    <s v="Bill"/>
    <s v="4/05/2022"/>
    <s v="No"/>
    <s v="Stepwise Sp. z o.o. (USD)"/>
    <s v="USD $37,680  -  CAD $47,657.66"/>
    <s v="2010 Accounts Payable- USD"/>
    <n v="-9977.66"/>
    <n v="-18544.78"/>
  </r>
  <r>
    <x v="90"/>
    <d v="2022-05-31T00:00:00"/>
    <s v="Journal Entry"/>
    <n v="1169"/>
    <s v="No"/>
    <m/>
    <s v="To true up USD Bank Balance on May 31, 2022 ($1,391.42 USD FX@ 1.2648 = $1,759.87)"/>
    <s v="-Split-"/>
    <n v="2351.91"/>
    <n v="-16192.87"/>
  </r>
  <r>
    <x v="90"/>
    <d v="2022-05-31T00:00:00"/>
    <s v="Cheque Expense"/>
    <s v="SC"/>
    <s v="No"/>
    <m/>
    <s v="USD  $19 - CAD $ 24.03"/>
    <s v="1040 Bank – TD 7440864 (USD)"/>
    <n v="-5.03"/>
    <n v="-16197.9"/>
  </r>
  <r>
    <x v="90"/>
    <d v="2022-05-31T00:00:00"/>
    <s v="Bill"/>
    <s v="22-5"/>
    <s v="No"/>
    <s v="CBW Associates (USD)"/>
    <s v="USD $800 - CAD $1,011.84"/>
    <s v="2010 Accounts Payable- USD"/>
    <n v="-211.84"/>
    <n v="-16409.740000000002"/>
  </r>
  <r>
    <x v="90"/>
    <d v="2022-06-08T00:00:00"/>
    <s v="Journal Entry"/>
    <n v="1300"/>
    <s v="No"/>
    <m/>
    <s v="To assign AR balance to EXT Marketing AP balance at the agreed amt of $11,434 CAD"/>
    <s v="-Split-"/>
    <n v="-2606.9"/>
    <n v="-19016.64"/>
  </r>
  <r>
    <x v="90"/>
    <d v="2022-06-09T00:00:00"/>
    <s v="Cheque Expense"/>
    <s v="EFT"/>
    <s v="No"/>
    <s v="Stepwise Sp. z o.o. (USD)"/>
    <s v="CAD $19,953.31 - USD $15,270"/>
    <s v="1000 Bank - TD 5590128"/>
    <n v="4683.3100000000004"/>
    <n v="-14333.33"/>
  </r>
  <r>
    <x v="90"/>
    <d v="2022-06-10T00:00:00"/>
    <s v="Bill"/>
    <n v="9098"/>
    <s v="No"/>
    <s v="PowerProfile LLC (USD)"/>
    <s v="USD $2,500 - CAD $3,194.25"/>
    <s v="2010 Accounts Payable- USD"/>
    <n v="-694.25"/>
    <n v="-15027.58"/>
  </r>
  <r>
    <x v="90"/>
    <d v="2022-06-16T00:00:00"/>
    <s v="Cheque Expense"/>
    <s v="EFT"/>
    <s v="No"/>
    <s v="Stepwise Sp. z o.o. (USD)"/>
    <s v="CAD $20,352.92 - USD $15,270"/>
    <s v="1000 Bank - TD 5590128"/>
    <n v="5082.92"/>
    <n v="-9944.66"/>
  </r>
  <r>
    <x v="90"/>
    <d v="2022-06-21T00:00:00"/>
    <s v="Bill"/>
    <n v="206"/>
    <s v="No"/>
    <s v="Cesar A Lopez Lugo (USD)"/>
    <s v="Exchange loss June 22 (USD $4,166.50 - CAD $5,413.95)"/>
    <s v="2010 Accounts Payable- USD"/>
    <n v="-1247.45"/>
    <n v="-11192.11"/>
  </r>
  <r>
    <x v="90"/>
    <d v="2022-06-23T00:00:00"/>
    <s v="Deposit"/>
    <m/>
    <s v="No"/>
    <m/>
    <s v="USD $60.19 - $78.14 CAD"/>
    <s v="1040 Bank – TD 7440864 (USD)"/>
    <n v="17.95"/>
    <n v="-11174.16"/>
  </r>
  <r>
    <x v="90"/>
    <d v="2022-06-24T00:00:00"/>
    <s v="Cheque Expense"/>
    <s v="EFT"/>
    <s v="No"/>
    <s v="Cesar A Lopez Lugo (USD)"/>
    <s v="CAD $5,544.82 - USD $4,166.50"/>
    <s v="1000 Bank - TD 5590128"/>
    <n v="1378.32"/>
    <n v="-9795.84"/>
  </r>
  <r>
    <x v="90"/>
    <d v="2022-06-27T00:00:00"/>
    <s v="Deposit"/>
    <m/>
    <s v="No"/>
    <m/>
    <s v="USD $0.67 - CAD $0.86"/>
    <s v="1040 Bank – TD 7440864 (USD)"/>
    <n v="0.19"/>
    <n v="-9795.65"/>
  </r>
  <r>
    <x v="90"/>
    <d v="2022-06-28T00:00:00"/>
    <s v="Deposit"/>
    <m/>
    <s v="No"/>
    <m/>
    <s v="USD $0.49 - CAD $0.63"/>
    <s v="1040 Bank – TD 7440864 (USD)"/>
    <n v="0.14000000000000001"/>
    <n v="-9795.51"/>
  </r>
  <r>
    <x v="90"/>
    <d v="2022-06-30T00:00:00"/>
    <s v="Journal Entry"/>
    <n v="1307"/>
    <s v="No"/>
    <m/>
    <s v="To recognize the difference due to FX fluctuation for Q1 FY2023 ($27,066.45 USD FX @ 1.2886 = $34,877.83)"/>
    <s v="-Split-"/>
    <n v="2437.2600000000002"/>
    <n v="-7358.25"/>
  </r>
  <r>
    <x v="90"/>
    <d v="2022-06-30T00:00:00"/>
    <s v="Journal Entry"/>
    <n v="1191"/>
    <s v="No"/>
    <m/>
    <s v="To true up FX on USD AP for Q1 2023"/>
    <s v="-Split-"/>
    <n v="21115.42"/>
    <n v="13757.17"/>
  </r>
  <r>
    <x v="90"/>
    <d v="2022-06-30T00:00:00"/>
    <s v="Cheque Expense"/>
    <s v="SC"/>
    <s v="No"/>
    <m/>
    <s v="USD $19 - CAD $24.48"/>
    <s v="1040 Bank – TD 7440864 (USD)"/>
    <n v="-5.48"/>
    <n v="13751.69"/>
  </r>
  <r>
    <x v="90"/>
    <d v="2022-06-30T00:00:00"/>
    <s v="Bill"/>
    <s v="22-6"/>
    <s v="No"/>
    <s v="CBW Associates (USD)"/>
    <s v="USD $800 - CAD $1,030.88"/>
    <s v="2010 Accounts Payable- USD"/>
    <n v="-230.88"/>
    <n v="13520.81"/>
  </r>
  <r>
    <x v="90"/>
    <d v="2022-06-30T00:00:00"/>
    <s v="Bill"/>
    <s v="4/06/2022"/>
    <s v="No"/>
    <s v="Stepwise Sp. z o.o. (USD)"/>
    <s v="USD $28,185  -  CAD $36,319.19"/>
    <s v="2010 Accounts Payable- USD"/>
    <n v="-8134.19"/>
    <n v="5386.62"/>
  </r>
  <r>
    <x v="90"/>
    <d v="2022-06-30T00:00:00"/>
    <s v="Journal Entry"/>
    <n v="1176"/>
    <s v="No"/>
    <m/>
    <s v="To true up USD Bank Balance on June 30, 2022 ($1,433.77 USD FX@ 1.2886 = $1,847.56)"/>
    <s v="-Split-"/>
    <n v="-45.34"/>
    <n v="5341.28"/>
  </r>
  <r>
    <x v="90"/>
    <d v="2022-07-01T00:00:00"/>
    <s v="Journal Entry"/>
    <n v="1192"/>
    <s v="No"/>
    <m/>
    <s v="Reverse of JE 1191 - To true up FX on USD AP for Q1 2023"/>
    <s v="-Split-"/>
    <n v="-21115.42"/>
    <n v="-15774.14"/>
  </r>
  <r>
    <x v="90"/>
    <d v="2022-07-01T00:00:00"/>
    <s v="Journal Entry"/>
    <s v="1307R"/>
    <s v="No"/>
    <m/>
    <s v="Reverse -To recognize the difference due to FX fluctuation for Q1 FY2023 ($27,066.45 USD FX @ 1.2886 = $34,877.83)"/>
    <s v="-Split-"/>
    <n v="-2437.2600000000002"/>
    <n v="-18211.400000000001"/>
  </r>
  <r>
    <x v="90"/>
    <d v="2022-07-04T00:00:00"/>
    <s v="Deposit"/>
    <m/>
    <s v="No"/>
    <m/>
    <s v="USD $0.42 - CAD $0.54"/>
    <s v="1040 Bank – TD 7440864 (USD)"/>
    <n v="0.12"/>
    <n v="-18211.28"/>
  </r>
  <r>
    <x v="90"/>
    <d v="2022-07-05T00:00:00"/>
    <s v="Deposit"/>
    <m/>
    <s v="No"/>
    <m/>
    <s v="USD $1.15 - CAD $1.50"/>
    <s v="1040 Bank – TD 7440864 (USD)"/>
    <n v="0.35"/>
    <n v="-18210.93"/>
  </r>
  <r>
    <x v="90"/>
    <d v="2022-07-07T00:00:00"/>
    <s v="Deposit"/>
    <m/>
    <s v="No"/>
    <m/>
    <s v="USD $409.39 - CAD $531.63"/>
    <s v="1040 Bank – TD 7440864 (USD)"/>
    <n v="-122.24"/>
    <n v="-18333.169999999998"/>
  </r>
  <r>
    <x v="90"/>
    <d v="2022-07-12T00:00:00"/>
    <s v="Deposit"/>
    <m/>
    <s v="No"/>
    <m/>
    <s v="USD $17.50 - CAD $ 22.77"/>
    <s v="1040 Bank – TD 7440864 (USD)"/>
    <n v="-5.27"/>
    <n v="-18338.439999999999"/>
  </r>
  <r>
    <x v="90"/>
    <d v="2022-07-13T00:00:00"/>
    <s v="Deposit"/>
    <m/>
    <s v="No"/>
    <m/>
    <s v="USD $17.50 - CAD $22.71"/>
    <s v="1040 Bank – TD 7440864 (USD)"/>
    <n v="-5.21"/>
    <n v="-18343.650000000001"/>
  </r>
  <r>
    <x v="90"/>
    <d v="2022-07-14T00:00:00"/>
    <s v="Cheque Expense"/>
    <s v="Direct"/>
    <s v="No"/>
    <s v="Stepwise Sp. z o.o. (USD)"/>
    <s v="CAD $43,503.83 - USD $ 32,932.50"/>
    <s v="1020 Fogler Trust"/>
    <n v="10571.33"/>
    <n v="-7772.32"/>
  </r>
  <r>
    <x v="90"/>
    <d v="2022-07-18T00:00:00"/>
    <s v="Deposit"/>
    <m/>
    <s v="No"/>
    <m/>
    <s v="USD $0.84 - CAD $1.09"/>
    <s v="1040 Bank – TD 7440864 (USD)"/>
    <n v="0.25"/>
    <n v="-7772.07"/>
  </r>
  <r>
    <x v="90"/>
    <d v="2022-07-19T00:00:00"/>
    <s v="Deposit"/>
    <m/>
    <s v="No"/>
    <m/>
    <s v="USD $0.49 - CAD $0.63"/>
    <s v="1040 Bank – TD 7440864 (USD)"/>
    <n v="0.14000000000000001"/>
    <n v="-7771.93"/>
  </r>
  <r>
    <x v="90"/>
    <d v="2022-07-19T00:00:00"/>
    <s v="Cheque Expense"/>
    <s v="EFT"/>
    <s v="No"/>
    <m/>
    <s v="USD $32,957.50 - CAD $42,528.36"/>
    <s v="1040 Bank – TD 7440864 (USD)"/>
    <n v="-9570.86"/>
    <n v="-17342.79"/>
  </r>
  <r>
    <x v="90"/>
    <d v="2022-07-21T00:00:00"/>
    <s v="Deposit"/>
    <m/>
    <s v="No"/>
    <m/>
    <s v="USD $0.49 - CAD $.63"/>
    <s v="1040 Bank – TD 7440864 (USD)"/>
    <n v="0.14000000000000001"/>
    <n v="-17342.650000000001"/>
  </r>
  <r>
    <x v="90"/>
    <d v="2022-07-29T00:00:00"/>
    <s v="Cheque Expense"/>
    <s v="SC"/>
    <s v="No"/>
    <m/>
    <s v="USD $19 - CAD $24.37"/>
    <s v="1040 Bank – TD 7440864 (USD)"/>
    <n v="-5.37"/>
    <n v="-17348.02"/>
  </r>
  <r>
    <x v="90"/>
    <d v="2022-07-29T00:00:00"/>
    <s v="Journal Entry"/>
    <n v="1199"/>
    <s v="No"/>
    <m/>
    <s v="To true up USD Bank Balance on July 29, 2022 ($523.04 USD FX@ 1.2824 = $670.75)"/>
    <s v="-Split-"/>
    <n v="266.08"/>
    <n v="-17081.939999999999"/>
  </r>
  <r>
    <x v="90"/>
    <d v="2022-07-29T00:00:00"/>
    <s v="Deposit"/>
    <m/>
    <s v="No"/>
    <m/>
    <s v="USD $0.73 - CAD $0.94"/>
    <s v="1040 Bank – TD 7440864 (USD)"/>
    <n v="0.21"/>
    <n v="-17081.73"/>
  </r>
  <r>
    <x v="90"/>
    <d v="2022-07-31T00:00:00"/>
    <s v="Journal Entry"/>
    <n v="1329"/>
    <s v="No"/>
    <m/>
    <s v="To true up FX on USD AP amt $40,232.50 FX @ 1.2824 = $51,594.16 CAD"/>
    <s v="-Split-"/>
    <n v="11361.66"/>
    <n v="-5720.07"/>
  </r>
  <r>
    <x v="90"/>
    <d v="2022-08-01T00:00:00"/>
    <s v="Journal Entry"/>
    <s v="1329R"/>
    <s v="No"/>
    <m/>
    <s v="Reverse - To true up FX on USD AP amt $40,232.50 FX @ 1.2824 = $51,594.16 CAD"/>
    <s v="-Split-"/>
    <n v="-11361.66"/>
    <n v="-17081.73"/>
  </r>
  <r>
    <x v="90"/>
    <d v="2022-08-02T00:00:00"/>
    <s v="Deposit"/>
    <m/>
    <s v="No"/>
    <m/>
    <s v="USD $0.72 - CAD $0.93"/>
    <s v="1040 Bank – TD 7440864 (USD)"/>
    <n v="0.21"/>
    <n v="-17081.52"/>
  </r>
  <r>
    <x v="90"/>
    <d v="2022-08-11T00:00:00"/>
    <s v="Deposit"/>
    <m/>
    <s v="No"/>
    <m/>
    <s v="USD $262.28 - CAD $334.49"/>
    <s v="1040 Bank – TD 7440864 (USD)"/>
    <n v="-72.209999999999994"/>
    <n v="-17153.73"/>
  </r>
  <r>
    <x v="90"/>
    <d v="2022-08-24T00:00:00"/>
    <s v="Deposit"/>
    <m/>
    <s v="No"/>
    <m/>
    <s v="CAD $9,474 - USD $7,500"/>
    <s v="1000 Bank - TD 5590128"/>
    <n v="-1974"/>
    <n v="-19127.73"/>
  </r>
  <r>
    <x v="90"/>
    <d v="2022-08-29T00:00:00"/>
    <s v="Cheque Expense"/>
    <s v="Direct"/>
    <s v="No"/>
    <s v="Stepwise Sp. z o.o. (USD)"/>
    <s v="CAD $42,496.10 - USD $32,932.5"/>
    <s v="1020 Fogler Trust"/>
    <n v="9563.6"/>
    <n v="-9564.1299999999992"/>
  </r>
  <r>
    <x v="90"/>
    <d v="2022-08-30T00:00:00"/>
    <s v="Deposit"/>
    <m/>
    <s v="No"/>
    <m/>
    <m/>
    <s v="1000 Bank - TD 5590128"/>
    <n v="-1674.94"/>
    <n v="-11239.07"/>
  </r>
  <r>
    <x v="90"/>
    <d v="2022-08-30T00:00:00"/>
    <s v="Deposit"/>
    <m/>
    <s v="No"/>
    <m/>
    <s v="USD $0.39 - CAD $0.51"/>
    <s v="1040 Bank – TD 7440864 (USD)"/>
    <n v="0.12"/>
    <n v="-11238.95"/>
  </r>
  <r>
    <x v="90"/>
    <d v="2022-08-31T00:00:00"/>
    <s v="Journal Entry"/>
    <n v="1306"/>
    <s v="No"/>
    <m/>
    <s v="To true up USD Bank Balance on Aug 31, 2022 ($231.51 USD FX@ 1.3111 = $303.53)"/>
    <s v="-Split-"/>
    <n v="75.69"/>
    <n v="-11163.26"/>
  </r>
  <r>
    <x v="90"/>
    <d v="2022-08-31T00:00:00"/>
    <s v="Journal Entry"/>
    <n v="1328"/>
    <s v="No"/>
    <m/>
    <s v="To true up FX for AP USD $8,900 USD FX @ 1.3111 = $11,668.79 CAD"/>
    <s v="-Split-"/>
    <n v="2287.12"/>
    <n v="-8876.14"/>
  </r>
  <r>
    <x v="90"/>
    <d v="2022-08-31T00:00:00"/>
    <s v="Cheque Expense"/>
    <s v="SC"/>
    <s v="No"/>
    <m/>
    <s v="USD $19 - CAD $24.91"/>
    <s v="1040 Bank – TD 7440864 (USD)"/>
    <n v="-5.91"/>
    <n v="-8882.0499999999993"/>
  </r>
  <r>
    <x v="90"/>
    <d v="2022-08-31T00:00:00"/>
    <s v="Journal Entry"/>
    <n v="1352"/>
    <s v="No"/>
    <m/>
    <s v="To reclass Exchange Gain or Loss"/>
    <s v="-Split-"/>
    <n v="16058.43"/>
    <n v="7176.38"/>
  </r>
  <r>
    <x v="90"/>
    <d v="2022-08-31T00:00:00"/>
    <s v="Deposit"/>
    <m/>
    <s v="No"/>
    <m/>
    <s v="USD $3.65 - CAD $4.79"/>
    <s v="1040 Bank – TD 7440864 (USD)"/>
    <n v="1.1399999999999999"/>
    <n v="7177.52"/>
  </r>
  <r>
    <x v="90"/>
    <d v="2022-08-31T00:00:00"/>
    <s v="Journal Entry"/>
    <n v="1331"/>
    <s v="No"/>
    <m/>
    <s v="To true up FX for AR ($7,994.55 USD @ 1.3111 = $10,481.65 CAD)"/>
    <s v="-Split-"/>
    <n v="-155.86000000000001"/>
    <n v="7021.66"/>
  </r>
  <r>
    <x v="90"/>
    <d v="2022-09-01T00:00:00"/>
    <s v="Journal Entry"/>
    <s v="1331R"/>
    <s v="No"/>
    <m/>
    <s v="Reverse - To true up FX for AR ($7,994.55 USD @ 1.3111 = $10,481.65 CAD)"/>
    <s v="-Split-"/>
    <n v="155.86000000000001"/>
    <n v="7177.52"/>
  </r>
  <r>
    <x v="90"/>
    <d v="2022-09-01T00:00:00"/>
    <s v="Journal Entry"/>
    <s v="1328R"/>
    <s v="No"/>
    <m/>
    <s v="Reverse - To true up FX for AP USD $8,900 USD FX @ 1.3111 = $11,668.79 CAD"/>
    <s v="-Split-"/>
    <n v="-2287.12"/>
    <n v="4890.3999999999996"/>
  </r>
  <r>
    <x v="90"/>
    <d v="2022-09-02T00:00:00"/>
    <s v="Deposit"/>
    <m/>
    <s v="No"/>
    <m/>
    <s v="USD $1.54 - CAD $2.02"/>
    <s v="1040 Bank – TD 7440864 (USD)"/>
    <n v="0.48"/>
    <n v="4890.88"/>
  </r>
  <r>
    <x v="90"/>
    <d v="2022-09-12T00:00:00"/>
    <s v="Deposit"/>
    <m/>
    <s v="No"/>
    <m/>
    <s v="USD $0.85 - CAD $1.10"/>
    <s v="1040 Bank – TD 7440864 (USD)"/>
    <n v="0.25"/>
    <n v="4891.13"/>
  </r>
  <r>
    <x v="90"/>
    <d v="2022-09-14T00:00:00"/>
    <s v="Deposit"/>
    <m/>
    <s v="No"/>
    <m/>
    <s v="$1,587.50 USD - $2,074.40 CAD"/>
    <s v="1040 Bank – TD 7440864 (USD)"/>
    <n v="486.9"/>
    <n v="5378.03"/>
  </r>
  <r>
    <x v="90"/>
    <d v="2022-09-14T00:00:00"/>
    <s v="Deposit"/>
    <m/>
    <s v="No"/>
    <m/>
    <s v="USD $2.95 - CAD $3.88"/>
    <s v="1040 Bank – TD 7440864 (USD)"/>
    <n v="0.93"/>
    <n v="5378.96"/>
  </r>
  <r>
    <x v="90"/>
    <d v="2022-09-19T00:00:00"/>
    <s v="Deposit"/>
    <m/>
    <s v="No"/>
    <m/>
    <s v="USD $0.65 - CAD $0.86"/>
    <s v="1040 Bank – TD 7440864 (USD)"/>
    <n v="0.21"/>
    <n v="5379.17"/>
  </r>
  <r>
    <x v="90"/>
    <d v="2022-09-20T00:00:00"/>
    <s v="Deposit"/>
    <m/>
    <s v="No"/>
    <m/>
    <s v="USD $1.56 -  CAD 2.08"/>
    <s v="1040 Bank – TD 7440864 (USD)"/>
    <n v="0.52"/>
    <n v="5379.69"/>
  </r>
  <r>
    <x v="90"/>
    <d v="2022-09-21T00:00:00"/>
    <s v="Deposit"/>
    <m/>
    <s v="No"/>
    <m/>
    <s v="USD $0.85 - CAD $1.14"/>
    <s v="1040 Bank – TD 7440864 (USD)"/>
    <n v="0.28999999999999998"/>
    <n v="5379.98"/>
  </r>
  <r>
    <x v="90"/>
    <d v="2022-09-28T00:00:00"/>
    <s v="Cheque Expense"/>
    <s v="Debit"/>
    <s v="No"/>
    <s v="PowerProfile LLC (USD)"/>
    <s v="(USD $2,500 - CAD $3,512.6)"/>
    <s v="1000 Bank - TD 5590128"/>
    <n v="1012.6"/>
    <n v="6392.58"/>
  </r>
  <r>
    <x v="90"/>
    <d v="2022-09-29T00:00:00"/>
    <s v="Journal Entry"/>
    <n v="1334"/>
    <s v="No"/>
    <m/>
    <s v="To true up USD Bank Balance on Sept 29, 2022 ($1,808.41 USD FX@ 1.3707 = $2,478.79)"/>
    <s v="-Split-"/>
    <n v="-598.36"/>
    <n v="5794.22"/>
  </r>
  <r>
    <x v="90"/>
    <d v="2022-09-29T00:00:00"/>
    <s v="Cheque Expense"/>
    <s v="SC"/>
    <s v="No"/>
    <m/>
    <s v="USD $19 - CAD $26.04"/>
    <s v="1040 Bank – TD 7440864 (USD)"/>
    <n v="-7.04"/>
    <n v="5787.18"/>
  </r>
  <r>
    <x v="90"/>
    <d v="2022-09-30T00:00:00"/>
    <s v="Journal Entry"/>
    <n v="1337"/>
    <s v="No"/>
    <m/>
    <s v="To true up FX for AR ($32,845.92 USD @ 1.3707 = $45,021.90 CAD)"/>
    <s v="-Split-"/>
    <n v="-1508.77"/>
    <n v="4278.41"/>
  </r>
  <r>
    <x v="90"/>
    <d v="2022-09-30T00:00:00"/>
    <s v="Journal Entry"/>
    <n v="1338"/>
    <s v="No"/>
    <m/>
    <s v="To true up FX for AP ($7,200 USD @ 1.3707 = $9,8569.04 CAD)"/>
    <s v="-Split-"/>
    <n v="1880.77"/>
    <n v="6159.18"/>
  </r>
  <r>
    <x v="90"/>
    <d v="2022-09-30T00:00:00"/>
    <s v="Journal Entry"/>
    <n v="1339"/>
    <s v="No"/>
    <m/>
    <s v="To true up FX for AP ($4,000 EUR @ 1.3383 = $5,353.20 CAD)"/>
    <s v="-Split-"/>
    <n v="108.67"/>
    <n v="6267.85"/>
  </r>
  <r>
    <x v="90"/>
    <d v="2022-10-01T00:00:00"/>
    <s v="Journal Entry"/>
    <s v="1338R"/>
    <s v="No"/>
    <m/>
    <s v="Reverse - To true up FX for AP ($7,200 USD @ 1.3707 = $9,869.04 CAD)"/>
    <s v="-Split-"/>
    <n v="-1880.77"/>
    <n v="4387.08"/>
  </r>
  <r>
    <x v="90"/>
    <d v="2022-10-01T00:00:00"/>
    <s v="Journal Entry"/>
    <s v="1339R"/>
    <s v="No"/>
    <m/>
    <s v="Reverse - To true up FX for AP ($4,000 EUR @ 1.3383 = $5,353.20 CAD)"/>
    <s v="-Split-"/>
    <n v="-108.67"/>
    <n v="4278.41"/>
  </r>
  <r>
    <x v="90"/>
    <d v="2022-10-01T00:00:00"/>
    <s v="Journal Entry"/>
    <s v="1337R"/>
    <s v="No"/>
    <m/>
    <s v="To true up FX for AR ($32,845.92 USD @ 1.3707 = $45,021.90 CAD)"/>
    <s v="-Split-"/>
    <n v="1508.77"/>
    <n v="5787.18"/>
  </r>
  <r>
    <x v="90"/>
    <d v="2022-10-04T00:00:00"/>
    <s v="Deposit"/>
    <m/>
    <s v="No"/>
    <m/>
    <s v="USD $0.6 - CAD $0.81"/>
    <s v="1040 Bank – TD 7440864 (USD)"/>
    <n v="0.21"/>
    <n v="5787.39"/>
  </r>
  <r>
    <x v="90"/>
    <d v="2022-10-06T00:00:00"/>
    <s v="Deposit"/>
    <m/>
    <s v="No"/>
    <m/>
    <s v="USD $0.85 - CAD $1.17"/>
    <s v="1040 Bank – TD 7440864 (USD)"/>
    <n v="0.32"/>
    <n v="5787.71"/>
  </r>
  <r>
    <x v="90"/>
    <d v="2022-10-11T00:00:00"/>
    <s v="Deposit"/>
    <m/>
    <s v="No"/>
    <m/>
    <s v="CAD $2,273.24 - USD $1,7000"/>
    <s v="1000 Bank - TD 5590128"/>
    <n v="-573.24"/>
    <n v="5214.47"/>
  </r>
  <r>
    <x v="90"/>
    <d v="2022-10-12T00:00:00"/>
    <s v="Deposit"/>
    <m/>
    <s v="No"/>
    <m/>
    <s v="USD $0.83 - CAD $1.15"/>
    <s v="1040 Bank – TD 7440864 (USD)"/>
    <n v="0.32"/>
    <n v="5214.79"/>
  </r>
  <r>
    <x v="90"/>
    <d v="2022-10-17T00:00:00"/>
    <s v="Deposit"/>
    <m/>
    <s v="No"/>
    <m/>
    <s v="USD $17.50 - CAD $24.03"/>
    <s v="1040 Bank – TD 7440864 (USD)"/>
    <n v="-6.53"/>
    <n v="5208.26"/>
  </r>
  <r>
    <x v="90"/>
    <d v="2022-10-17T00:00:00"/>
    <s v="Deposit"/>
    <m/>
    <s v="No"/>
    <m/>
    <s v="USD $1.35 - CAD $1.85"/>
    <s v="1040 Bank – TD 7440864 (USD)"/>
    <n v="0.5"/>
    <n v="5208.76"/>
  </r>
  <r>
    <x v="90"/>
    <d v="2022-10-18T00:00:00"/>
    <s v="Deposit"/>
    <m/>
    <s v="No"/>
    <m/>
    <s v="USD $1.14 - CAD $1.57"/>
    <s v="1040 Bank – TD 7440864 (USD)"/>
    <n v="0.43"/>
    <n v="5209.1899999999996"/>
  </r>
  <r>
    <x v="90"/>
    <d v="2022-10-25T00:00:00"/>
    <s v="Deposit"/>
    <m/>
    <s v="No"/>
    <m/>
    <s v="CAD $15,339.85 - USD $111,500"/>
    <s v="1000 Bank - TD 5590128"/>
    <n v="-3839.85"/>
    <n v="1369.34"/>
  </r>
  <r>
    <x v="90"/>
    <d v="2022-10-27T00:00:00"/>
    <s v="Deposit"/>
    <m/>
    <s v="No"/>
    <m/>
    <s v="USD $0.70 - CAD $0.95"/>
    <s v="1040 Bank – TD 7440864 (USD)"/>
    <n v="0.25"/>
    <n v="1369.59"/>
  </r>
  <r>
    <x v="90"/>
    <d v="2022-10-31T00:00:00"/>
    <s v="Journal Entry"/>
    <n v="1372"/>
    <s v="No"/>
    <m/>
    <s v="To true up FX for AP ($4,000 EUR @ 1.3502 = $5,400.80 CAD)"/>
    <s v="-Split-"/>
    <n v="156.27000000000001"/>
    <n v="1525.86"/>
  </r>
  <r>
    <x v="90"/>
    <d v="2022-10-31T00:00:00"/>
    <s v="Journal Entry"/>
    <n v="1369"/>
    <s v="No"/>
    <m/>
    <s v="To true up FX for AR ($34,239.08 USD @ 1.3649 = $46,732.92 CAD)"/>
    <s v="-Split-"/>
    <n v="-493.01"/>
    <n v="1032.8499999999999"/>
  </r>
  <r>
    <x v="90"/>
    <d v="2022-10-31T00:00:00"/>
    <s v="Journal Entry"/>
    <n v="1371"/>
    <s v="No"/>
    <m/>
    <s v="To true up FX for AP ($8,000 USD @ 1.3649 = $10,919.20 CAD)"/>
    <s v="-Split-"/>
    <n v="1841.59"/>
    <n v="2874.44"/>
  </r>
  <r>
    <x v="90"/>
    <d v="2022-10-31T00:00:00"/>
    <s v="Journal Entry"/>
    <n v="1357"/>
    <s v="No"/>
    <m/>
    <s v="To true up USD Bank Balance on Oct 31, 2022 ($553.38 USD FX@ 1.3649 = $755.31)"/>
    <s v="-Split-"/>
    <n v="468.45"/>
    <n v="3342.89"/>
  </r>
  <r>
    <x v="90"/>
    <d v="2022-10-31T00:00:00"/>
    <s v="Expense"/>
    <m/>
    <s v="No"/>
    <m/>
    <s v="USD $19 - CAD $25.93"/>
    <s v="1040 Bank – TD 7440864 (USD)"/>
    <n v="-6.93"/>
    <n v="3335.96"/>
  </r>
  <r>
    <x v="90"/>
    <d v="2022-11-01T00:00:00"/>
    <s v="Deposit"/>
    <m/>
    <s v="No"/>
    <m/>
    <s v="USD $17.50 - CAD $23.82"/>
    <s v="1040 Bank – TD 7440864 (USD)"/>
    <n v="-6.32"/>
    <n v="3329.64"/>
  </r>
  <r>
    <x v="90"/>
    <d v="2022-11-01T00:00:00"/>
    <s v="Journal Entry"/>
    <s v="1372R"/>
    <s v="No"/>
    <m/>
    <s v="Reverse JE# 1372 - To true up FX for AP ($4,000 EUR @ 1.3502 = $5,400.80 CAD)"/>
    <s v="-Split-"/>
    <n v="-156.27000000000001"/>
    <n v="3173.37"/>
  </r>
  <r>
    <x v="90"/>
    <d v="2022-11-01T00:00:00"/>
    <s v="Journal Entry"/>
    <s v="1369R"/>
    <s v="No"/>
    <m/>
    <s v="Reverse JE# 1369 - To true up FX for AR ($34,239.08 USD @ 1.3649 = $46,732.92 CAD)"/>
    <s v="-Split-"/>
    <n v="493.01"/>
    <n v="3666.38"/>
  </r>
  <r>
    <x v="90"/>
    <d v="2022-11-01T00:00:00"/>
    <s v="Journal Entry"/>
    <s v="1371R"/>
    <s v="No"/>
    <m/>
    <s v="Reverse JE# 1371 - To true up FX for AP ($8,000 USD @ 1.3649 = $10,919.20 CAD)"/>
    <s v="-Split-"/>
    <n v="-1841.59"/>
    <n v="1824.79"/>
  </r>
  <r>
    <x v="90"/>
    <d v="2022-11-02T00:00:00"/>
    <s v="Deposit"/>
    <m/>
    <s v="No"/>
    <m/>
    <s v="USD $17.50 - CAD $23.85"/>
    <s v="1040 Bank – TD 7440864 (USD)"/>
    <n v="-6.35"/>
    <n v="1818.44"/>
  </r>
  <r>
    <x v="90"/>
    <d v="2022-11-02T00:00:00"/>
    <s v="Deposit"/>
    <m/>
    <s v="No"/>
    <m/>
    <s v="USD $262.26 - CAD $357.46"/>
    <s v="1040 Bank – TD 7440864 (USD)"/>
    <n v="-95.2"/>
    <n v="1723.24"/>
  </r>
  <r>
    <x v="90"/>
    <d v="2022-11-03T00:00:00"/>
    <s v="Deposit"/>
    <m/>
    <s v="No"/>
    <m/>
    <s v="USD $0.70 - CAD $0.96"/>
    <s v="1040 Bank – TD 7440864 (USD)"/>
    <n v="0.26"/>
    <n v="1723.5"/>
  </r>
  <r>
    <x v="90"/>
    <d v="2022-11-04T00:00:00"/>
    <s v="Deposit"/>
    <m/>
    <s v="No"/>
    <m/>
    <s v="USD $1.15 - CAD $1.55"/>
    <s v="1040 Bank – TD 7440864 (USD)"/>
    <n v="0.4"/>
    <n v="1723.9"/>
  </r>
  <r>
    <x v="90"/>
    <d v="2022-11-08T00:00:00"/>
    <s v="Deposit"/>
    <m/>
    <s v="No"/>
    <m/>
    <s v="USD $15,300 - CAD $20,096.55"/>
    <s v="1000 Bank - TD 5590128"/>
    <n v="-4796.55"/>
    <n v="-3072.65"/>
  </r>
  <r>
    <x v="90"/>
    <d v="2022-11-10T00:00:00"/>
    <s v="Deposit"/>
    <m/>
    <s v="No"/>
    <m/>
    <s v="USD $1.29 - CAD $1.73"/>
    <s v="1040 Bank – TD 7440864 (USD)"/>
    <n v="0.44"/>
    <n v="-3072.21"/>
  </r>
  <r>
    <x v="90"/>
    <d v="2022-11-14T00:00:00"/>
    <s v="Cheque Expense"/>
    <s v="Direct"/>
    <s v="No"/>
    <s v="Fogler, Rubinoff LLP"/>
    <s v="Diference FX at Nov/14 $32.94 - Aug/29 $32.26"/>
    <s v="1020 Fogler Trust"/>
    <n v="-0.68"/>
    <n v="-3072.89"/>
  </r>
  <r>
    <x v="90"/>
    <d v="2022-11-15T00:00:00"/>
    <s v="Deposit"/>
    <m/>
    <s v="No"/>
    <m/>
    <s v="USD $32.50 - CAD $43.19"/>
    <s v="1040 Bank – TD 7440864 (USD)"/>
    <n v="-10.69"/>
    <n v="-3083.58"/>
  </r>
  <r>
    <x v="90"/>
    <d v="2022-11-17T00:00:00"/>
    <s v="Deposit"/>
    <m/>
    <s v="No"/>
    <m/>
    <s v="USD $17.50 - CAD $23.36"/>
    <s v="1040 Bank – TD 7440864 (USD)"/>
    <n v="-5.86"/>
    <n v="-3089.44"/>
  </r>
  <r>
    <x v="90"/>
    <d v="2022-11-17T00:00:00"/>
    <s v="Deposit"/>
    <m/>
    <s v="No"/>
    <m/>
    <s v="USD $0.49 - CAD $0.65"/>
    <s v="1040 Bank – TD 7440864 (USD)"/>
    <n v="0.16"/>
    <n v="-3089.28"/>
  </r>
  <r>
    <x v="90"/>
    <d v="2022-11-21T00:00:00"/>
    <s v="Cheque Expense"/>
    <s v="Wire Fee"/>
    <s v="No"/>
    <m/>
    <s v="USD $15 - CAD $20.18"/>
    <s v="1045 Bank – TD NY 4414714950 (USD)"/>
    <n v="-5.18"/>
    <n v="-3094.46"/>
  </r>
  <r>
    <x v="90"/>
    <d v="2022-11-30T00:00:00"/>
    <s v="Journal Entry"/>
    <n v="1370"/>
    <s v="No"/>
    <m/>
    <s v="To true up FX for AR ($25,817 USD @ 1.3508 = $34,873.60 CAD)"/>
    <s v="-Split-"/>
    <n v="-115.93"/>
    <n v="-3210.39"/>
  </r>
  <r>
    <x v="90"/>
    <d v="2022-11-30T00:00:00"/>
    <s v="Journal Entry"/>
    <n v="1364"/>
    <s v="No"/>
    <m/>
    <s v="To true up USD Bank Balance on Nov 30, 2022 ($11,932.55 USD FX@ 1.3508 = $16,118.49 CAD)"/>
    <s v="-Split-"/>
    <n v="-4185.9399999999996"/>
    <n v="-7396.33"/>
  </r>
  <r>
    <x v="90"/>
    <d v="2022-11-30T00:00:00"/>
    <s v="Journal Entry"/>
    <n v="1376"/>
    <s v="No"/>
    <m/>
    <s v="To true up FX for AP ($13,000 USD @ 1.3508 = $17,560.40 CAD)"/>
    <s v="-Split-"/>
    <n v="1699.45"/>
    <n v="-5696.88"/>
  </r>
  <r>
    <x v="90"/>
    <d v="2022-11-30T00:00:00"/>
    <s v="Journal Entry"/>
    <n v="1363"/>
    <s v="No"/>
    <m/>
    <s v="To true up USD Bank Balance on Nov 30, 2022 ($14,167.28 USD FX@ 1.3508 = $19,137.16 CAD)"/>
    <s v="-Split-"/>
    <n v="-4767.95"/>
    <n v="-10464.83"/>
  </r>
  <r>
    <x v="90"/>
    <d v="2022-11-30T00:00:00"/>
    <s v="Cheque Expense"/>
    <s v="SC"/>
    <s v="No"/>
    <m/>
    <s v="USD $19 - CAD $25.67"/>
    <s v="1040 Bank – TD 7440864 (USD)"/>
    <n v="-6.67"/>
    <n v="-10471.5"/>
  </r>
  <r>
    <x v="90"/>
    <d v="2022-11-30T00:00:00"/>
    <s v="Cheque Expense"/>
    <s v="Wire Fee"/>
    <s v="No"/>
    <m/>
    <s v="USD $15 - CAD $20.26"/>
    <s v="1045 Bank – TD NY 4414714950 (USD)"/>
    <n v="-5.26"/>
    <n v="-10476.76"/>
  </r>
  <r>
    <x v="90"/>
    <d v="2022-12-01T00:00:00"/>
    <s v="Journal Entry"/>
    <s v="1370R"/>
    <s v="No"/>
    <m/>
    <s v="Reverse JE# 1370 - To true up FX for AR ($25,817 USD @ 1.3508 = $34,873.60 CAD)"/>
    <s v="-Split-"/>
    <n v="115.93"/>
    <n v="-10360.83"/>
  </r>
  <r>
    <x v="90"/>
    <d v="2022-12-01T00:00:00"/>
    <s v="Journal Entry"/>
    <s v="1376R"/>
    <s v="No"/>
    <m/>
    <s v="Reverse JE# 1376 - To true up FX for AP ($13,000 USD @ 1.3508 = $17,560.40 CAD)"/>
    <s v="-Split-"/>
    <n v="-1699.45"/>
    <n v="-12060.28"/>
  </r>
  <r>
    <x v="90"/>
    <d v="2022-12-08T00:00:00"/>
    <s v="Deposit"/>
    <m/>
    <s v="No"/>
    <m/>
    <s v="Bank charges on funds received from StackFlow Technologies UK Ltd (USD) Inv# 1032 payment ($18.00 USD FX @ 1.3582 = $24.44 CAD)"/>
    <s v="1040 Bank – TD 7440864 (USD)"/>
    <n v="-6.44"/>
    <n v="-12066.72"/>
  </r>
  <r>
    <x v="90"/>
    <d v="2022-12-08T00:00:00"/>
    <s v="Cheque Expense"/>
    <s v="Wire Fees"/>
    <s v="No"/>
    <s v="Winning Media, LLC (USD)"/>
    <s v="Wire Transfer Fee $15USD FX @ 1.3582 = $20.37 CAD"/>
    <s v="1045 Bank – TD NY 4414714950 (USD)"/>
    <n v="-5.37"/>
    <n v="-12072.09"/>
  </r>
  <r>
    <x v="90"/>
    <d v="2022-12-08T00:00:00"/>
    <s v="Deposit"/>
    <m/>
    <s v="No"/>
    <m/>
    <s v="Stripe MSP transaction $2.41 USD FX @ 1.3582 = $3.27 CAD"/>
    <s v="1040 Bank – TD 7440864 (USD)"/>
    <n v="0.86"/>
    <n v="-12071.23"/>
  </r>
  <r>
    <x v="90"/>
    <d v="2022-12-12T00:00:00"/>
    <s v="Cheque Expense"/>
    <s v="Wire Fee"/>
    <s v="No"/>
    <s v="Winning Media, LLC (USD)"/>
    <s v="Wire Transfer Fee $15USD FX @ 1.3658 = $20.49 CAD"/>
    <s v="1045 Bank – TD NY 4414714950 (USD)"/>
    <n v="-5.49"/>
    <n v="-12076.72"/>
  </r>
  <r>
    <x v="90"/>
    <d v="2022-12-14T00:00:00"/>
    <s v="Cheque Expense"/>
    <s v="Wire Fee"/>
    <s v="No"/>
    <s v="Winning Media, LLC (USD)"/>
    <s v="Wire Transfer Fee $15USD FX @ 1.3561 = $20.34 CAD"/>
    <s v="1045 Bank – TD NY 4414714950 (USD)"/>
    <n v="-5.34"/>
    <n v="-12082.06"/>
  </r>
  <r>
    <x v="90"/>
    <d v="2022-12-16T00:00:00"/>
    <s v="Deposit"/>
    <m/>
    <s v="No"/>
    <m/>
    <s v="Stripe MSP $.60 USD FX @ 1.3687 = $0.82 CAD"/>
    <s v="1040 Bank – TD 7440864 (USD)"/>
    <n v="0.22"/>
    <n v="-12081.84"/>
  </r>
  <r>
    <x v="90"/>
    <d v="2022-12-20T00:00:00"/>
    <s v="Deposit"/>
    <m/>
    <s v="No"/>
    <m/>
    <s v="Funds transferred from TD USD account to TD CAD account"/>
    <s v="1000 Bank - TD 5590128"/>
    <n v="-8647.0499999999993"/>
    <n v="-20728.89"/>
  </r>
  <r>
    <x v="90"/>
    <d v="2022-12-20T00:00:00"/>
    <s v="Deposit"/>
    <m/>
    <s v="No"/>
    <m/>
    <s v="Funds transfer from TD USD $15,000 to TD CAD $19,989"/>
    <s v="1000 Bank - TD 5590128"/>
    <n v="-4989"/>
    <n v="-25717.89"/>
  </r>
  <r>
    <x v="90"/>
    <d v="2022-12-21T00:00:00"/>
    <s v="Cheque Expense"/>
    <m/>
    <s v="No"/>
    <s v="Winning Media, LLC (USD)"/>
    <s v="Wire Transfer Fee $15 USD FX @ 1.3612 = $20.41 CAD"/>
    <s v="1045 Bank – TD NY 4414714950 (USD)"/>
    <n v="-5.41"/>
    <n v="-25723.3"/>
  </r>
  <r>
    <x v="90"/>
    <d v="2022-12-30T00:00:00"/>
    <s v="Journal Entry"/>
    <n v="1391"/>
    <s v="No"/>
    <m/>
    <s v="To true up USD Bank Balance on Dec 30, 2022 ($6,394.53 USD FX@ 1.3544 = $8,660.75 CAD)"/>
    <s v="-Split-"/>
    <n v="2703.66"/>
    <n v="-23019.64"/>
  </r>
  <r>
    <x v="90"/>
    <d v="2022-12-30T00:00:00"/>
    <s v="Cheque Expense"/>
    <s v="SC"/>
    <s v="No"/>
    <m/>
    <s v="USD $19 - CAD $25.73"/>
    <s v="1040 Bank – TD 7440864 (USD)"/>
    <n v="-6.73"/>
    <n v="-23026.37"/>
  </r>
  <r>
    <x v="90"/>
    <d v="2022-12-31T00:00:00"/>
    <s v="Journal Entry"/>
    <n v="1406"/>
    <s v="No"/>
    <m/>
    <s v="To true up FX for AP ($14,600 USD @ 1.3544 = $19,774.24 CAD)"/>
    <s v="-Split-"/>
    <n v="1716.81"/>
    <n v="-21309.56"/>
  </r>
  <r>
    <x v="90"/>
    <d v="2022-12-31T00:00:00"/>
    <s v="Journal Entry"/>
    <n v="1392"/>
    <s v="No"/>
    <m/>
    <s v="To true up USD Bank Balance on Dec 31, 2022 ($6,605.05 USD FX@ 1.3544 = $8,945.88 CAD)"/>
    <s v="-Split-"/>
    <n v="1845.11"/>
    <n v="-19464.45"/>
  </r>
  <r>
    <x v="90"/>
    <d v="2022-12-31T00:00:00"/>
    <s v="Journal Entry"/>
    <n v="1413"/>
    <s v="No"/>
    <m/>
    <s v="To true up FX for AR balance of $37,281.50 USD ($50,494.06 CAD)"/>
    <s v="-Split-"/>
    <n v="-8.16"/>
    <n v="-19472.61"/>
  </r>
  <r>
    <x v="90"/>
    <d v="2023-01-01T00:00:00"/>
    <s v="Journal Entry"/>
    <s v="1413R"/>
    <s v="No"/>
    <m/>
    <s v="To reverse true up FX for AR balance of $37,281.50 USD ($50,494.06 CAD)"/>
    <s v="-Split-"/>
    <n v="8.16"/>
    <n v="-19464.45"/>
  </r>
  <r>
    <x v="90"/>
    <d v="2023-01-01T00:00:00"/>
    <s v="Journal Entry"/>
    <s v="1406R"/>
    <s v="No"/>
    <m/>
    <s v="To Reverse true up FX for AP ($14,600 USD @ 1.3544 = $19,774.24 CAD)"/>
    <s v="-Split-"/>
    <n v="-1716.81"/>
    <n v="-21181.26"/>
  </r>
  <r>
    <x v="90"/>
    <d v="2023-01-03T00:00:00"/>
    <s v="Cheque Expense"/>
    <s v="SC"/>
    <s v="No"/>
    <s v="Winning Media, LLC (USD)"/>
    <s v="Wire Transfer Fee $15 USD FX @ 1.3612 = $20.41 CAD"/>
    <s v="1045 Bank – TD NY 4414714950 (USD)"/>
    <n v="-5.41"/>
    <n v="-21186.67"/>
  </r>
  <r>
    <x v="90"/>
    <d v="2023-01-06T00:00:00"/>
    <s v="Deposit"/>
    <m/>
    <s v="No"/>
    <m/>
    <s v="Funds transfer from TD USD $14,000 to TD CAD $18,405.80"/>
    <s v="1000 Bank - TD 5590128"/>
    <n v="-4405.8"/>
    <n v="-25592.47"/>
  </r>
  <r>
    <x v="90"/>
    <d v="2023-01-23T00:00:00"/>
    <s v="Cheque Expense"/>
    <s v="SC"/>
    <s v="No"/>
    <m/>
    <s v="Wire Transfer Fee $15 USD FX @ 1.3382 = $20.07 CAD"/>
    <s v="1045 Bank – TD NY 4414714950 (USD)"/>
    <n v="-5.07"/>
    <n v="-25597.54"/>
  </r>
  <r>
    <x v="90"/>
    <d v="2023-01-24T00:00:00"/>
    <s v="Deposit"/>
    <m/>
    <s v="No"/>
    <m/>
    <s v="USD $4.79 - CAD $6.40"/>
    <s v="1040 Bank – TD 7440864 (USD)"/>
    <n v="1.61"/>
    <n v="-25595.93"/>
  </r>
  <r>
    <x v="90"/>
    <d v="2023-01-25T00:00:00"/>
    <s v="Deposit"/>
    <m/>
    <s v="No"/>
    <m/>
    <s v="USD $0.60 - CAD $0.80"/>
    <s v="1040 Bank – TD 7440864 (USD)"/>
    <n v="0.2"/>
    <n v="-25595.73"/>
  </r>
  <r>
    <x v="90"/>
    <d v="2023-01-30T00:00:00"/>
    <s v="Deposit"/>
    <m/>
    <s v="No"/>
    <m/>
    <s v="Funds transfer from TD USD $6,400 to TD CAD $8,331.52"/>
    <s v="1000 Bank - TD 5590128"/>
    <n v="-1931.52"/>
    <n v="-27527.25"/>
  </r>
  <r>
    <x v="90"/>
    <d v="2023-01-31T00:00:00"/>
    <s v="Journal Entry"/>
    <n v="1409"/>
    <s v="No"/>
    <m/>
    <s v="To true up USD Bank Balance on Dec 31, 2023 ($37.72 USD FX @ 1.3350 = $50.36 CAD)"/>
    <s v="-Split-"/>
    <n v="2253.58"/>
    <n v="-25273.67"/>
  </r>
  <r>
    <x v="90"/>
    <d v="2023-01-31T00:00:00"/>
    <s v="Cheque Expense"/>
    <s v="SC"/>
    <s v="No"/>
    <m/>
    <s v="USD $19 - CAD $25.36"/>
    <s v="1040 Bank – TD 7440864 (USD)"/>
    <n v="-6.36"/>
    <n v="-25280.03"/>
  </r>
  <r>
    <x v="90"/>
    <d v="2023-01-31T00:00:00"/>
    <s v="Cheque Expense"/>
    <s v="SC"/>
    <s v="No"/>
    <m/>
    <s v="USD $3 - CAD $4.01"/>
    <s v="1045 Bank – TD NY 4414714950 (USD)"/>
    <n v="-1.01"/>
    <n v="-25281.040000000001"/>
  </r>
  <r>
    <x v="90"/>
    <d v="2023-01-31T00:00:00"/>
    <s v="Journal Entry"/>
    <n v="1410"/>
    <s v="No"/>
    <m/>
    <s v="To true up USD Bank Balance on Jan 31, 2023 ($6,769.55 USD FX@ 1.3350 = $9,037.35 CAD)"/>
    <s v="-Split-"/>
    <n v="73.03"/>
    <n v="-25208.01"/>
  </r>
  <r>
    <x v="90"/>
    <d v="2023-02-01T00:00:00"/>
    <s v="Cheque Expense"/>
    <s v="SC"/>
    <s v="No"/>
    <m/>
    <s v="USD $15 - CAD $19.98"/>
    <s v="1045 Bank – TD NY 4414714950 (USD)"/>
    <n v="-4.9800000000000004"/>
    <n v="-25212.99"/>
  </r>
  <r>
    <x v="90"/>
    <d v="2023-02-01T00:00:00"/>
    <s v="Deposit"/>
    <m/>
    <s v="No"/>
    <m/>
    <s v="USD $3 - CAD $4"/>
    <s v="1045 Bank – TD NY 4414714950 (USD)"/>
    <n v="1"/>
    <n v="-25211.99"/>
  </r>
  <r>
    <x v="90"/>
    <d v="2023-02-03T00:00:00"/>
    <s v="Deposit"/>
    <m/>
    <s v="No"/>
    <m/>
    <s v="USD $0.60 - CAD $0.80"/>
    <s v="1040 Bank – TD 7440864 (USD)"/>
    <n v="0.2"/>
    <n v="-25211.79"/>
  </r>
  <r>
    <x v="90"/>
    <d v="2023-02-13T00:00:00"/>
    <s v="Deposit"/>
    <m/>
    <s v="No"/>
    <m/>
    <s v="USD $2.66 - CAD $3.55"/>
    <s v="1040 Bank – TD 7440864 (USD)"/>
    <n v="0.89"/>
    <n v="-25210.9"/>
  </r>
  <r>
    <x v="90"/>
    <d v="2023-02-14T00:00:00"/>
    <s v="Cheque Expense"/>
    <s v="Direct"/>
    <s v="No"/>
    <s v="GENR8 Group LLC (USD)"/>
    <s v="USD $5,000 - CAD $6,861.80"/>
    <s v="1000 Bank - TD 5590128"/>
    <n v="1861.8"/>
    <n v="-23349.1"/>
  </r>
  <r>
    <x v="90"/>
    <d v="2023-02-16T00:00:00"/>
    <s v="Cheque Expense"/>
    <s v="SC"/>
    <s v="No"/>
    <m/>
    <s v="USD $15 - CAD $ 20.16"/>
    <s v="1045 Bank – TD NY 4414714950 (USD)"/>
    <n v="-5.16"/>
    <n v="-23354.26"/>
  </r>
  <r>
    <x v="90"/>
    <d v="2023-02-21T00:00:00"/>
    <s v="Deposit"/>
    <m/>
    <s v="No"/>
    <m/>
    <s v="USD $2.62 - CAD $3.54"/>
    <s v="1040 Bank – TD 7440864 (USD)"/>
    <n v="0.92"/>
    <n v="-23353.34"/>
  </r>
  <r>
    <x v="90"/>
    <d v="2023-02-22T00:00:00"/>
    <s v="Deposit"/>
    <m/>
    <s v="No"/>
    <m/>
    <s v="USD $0.60 - CAD $0.81"/>
    <s v="1040 Bank – TD 7440864 (USD)"/>
    <n v="0.21"/>
    <n v="-23353.13"/>
  </r>
  <r>
    <x v="90"/>
    <d v="2023-02-24T00:00:00"/>
    <s v="Deposit"/>
    <m/>
    <s v="No"/>
    <m/>
    <s v="USD $0.60 - CAD $0.73"/>
    <s v="1040 Bank – TD 7440864 (USD)"/>
    <n v="0.13"/>
    <n v="-23353"/>
  </r>
  <r>
    <x v="90"/>
    <d v="2023-02-27T00:00:00"/>
    <s v="Cheque Expense"/>
    <s v="SC"/>
    <s v="No"/>
    <m/>
    <s v="USD $15 - CAD $20.36"/>
    <s v="1045 Bank – TD NY 4414714950 (USD)"/>
    <n v="-5.36"/>
    <n v="-23358.36"/>
  </r>
  <r>
    <x v="90"/>
    <d v="2023-02-28T00:00:00"/>
    <s v="Cheque Expense"/>
    <s v="SC"/>
    <s v="No"/>
    <m/>
    <m/>
    <s v="1045 Bank – TD NY 4414714950 (USD)"/>
    <n v="-5.41"/>
    <n v="-23363.77"/>
  </r>
  <r>
    <x v="90"/>
    <d v="2023-02-28T00:00:00"/>
    <s v="Journal Entry"/>
    <n v="1430"/>
    <s v="No"/>
    <m/>
    <s v="To true up USD Bank Balance on Feb 28, 2023 ($51,585.55 USD FX @ 1.3609 = $70,202.77 CAD)"/>
    <s v="-Split-"/>
    <n v="-16349.42"/>
    <n v="-39713.19"/>
  </r>
  <r>
    <x v="90"/>
    <d v="2023-02-28T00:00:00"/>
    <s v="Cheque Expense"/>
    <s v="SC"/>
    <s v="No"/>
    <m/>
    <s v="$15 USD - $20.41 CAD"/>
    <s v="1045 Bank – TD NY 4414714950 (USD)"/>
    <n v="-5.41"/>
    <n v="-39718.6"/>
  </r>
  <r>
    <x v="90"/>
    <d v="2023-02-28T00:00:00"/>
    <s v="Cheque Expense"/>
    <s v="SC"/>
    <s v="No"/>
    <m/>
    <s v="USD $19 - CAD $25.86"/>
    <s v="1040 Bank – TD 7440864 (USD)"/>
    <n v="-6.86"/>
    <n v="-39725.46"/>
  </r>
  <r>
    <x v="90"/>
    <d v="2023-02-28T00:00:00"/>
    <s v="Journal Entry"/>
    <n v="1429"/>
    <s v="No"/>
    <m/>
    <s v="To true up USD Bank Balance on Feb 28, 2023 ($7,205.80 USD FX @ 1.3609 = $9,806.37 CAD)"/>
    <s v="-Split-"/>
    <n v="-2587.9299999999998"/>
    <n v="-42313.39"/>
  </r>
  <r>
    <x v="90"/>
    <d v="2023-03-01T00:00:00"/>
    <s v="Deposit"/>
    <m/>
    <s v="No"/>
    <m/>
    <s v="USD $2.97 - CAD $4.04"/>
    <s v="1040 Bank – TD 7440864 (USD)"/>
    <n v="1.07"/>
    <n v="-42312.32"/>
  </r>
  <r>
    <x v="90"/>
    <d v="2023-03-01T00:00:00"/>
    <s v="Deposit"/>
    <m/>
    <s v="No"/>
    <m/>
    <s v="USD $7.50 - CAD $10.21"/>
    <s v="1040 Bank – TD 7440864 (USD)"/>
    <n v="-2.71"/>
    <n v="-42315.03"/>
  </r>
  <r>
    <x v="90"/>
    <d v="2023-03-02T00:00:00"/>
    <s v="Deposit"/>
    <m/>
    <s v="No"/>
    <m/>
    <s v="USD $2.99 - CAD $4.07"/>
    <s v="1040 Bank – TD 7440864 (USD)"/>
    <n v="1.08"/>
    <n v="-42313.95"/>
  </r>
  <r>
    <x v="90"/>
    <d v="2023-03-07T00:00:00"/>
    <s v="Cheque Expense"/>
    <s v="SC"/>
    <s v="No"/>
    <m/>
    <m/>
    <s v="1045 Bank – TD NY 4414714950 (USD)"/>
    <n v="-5.58"/>
    <n v="-42319.53"/>
  </r>
  <r>
    <x v="90"/>
    <d v="2023-03-09T00:00:00"/>
    <s v="Journal Entry"/>
    <n v="1431"/>
    <s v="No"/>
    <m/>
    <s v="Transfer from TD USD to TD CAD"/>
    <s v="-Split-"/>
    <n v="-7060"/>
    <n v="-49379.53"/>
  </r>
  <r>
    <x v="90"/>
    <d v="2023-03-15T00:00:00"/>
    <s v="Cheque Expense"/>
    <s v="SC"/>
    <s v="No"/>
    <m/>
    <s v="$15 USD - $20.67 CAD"/>
    <s v="1045 Bank – TD NY 4414714950 (USD)"/>
    <n v="-5.67"/>
    <n v="-49385.2"/>
  </r>
  <r>
    <x v="90"/>
    <d v="2023-03-16T00:00:00"/>
    <s v="Journal Entry"/>
    <n v="1439"/>
    <s v="No"/>
    <m/>
    <s v="Exchange Rate (USD$5,000 - CAD $6,700 = $1,700)"/>
    <s v="-Split-"/>
    <n v="-1700"/>
    <n v="-51085.2"/>
  </r>
  <r>
    <x v="90"/>
    <d v="2023-03-16T00:00:00"/>
    <s v="Deposit"/>
    <m/>
    <s v="No"/>
    <m/>
    <m/>
    <s v="1040 Bank – TD 7440864 (USD)"/>
    <n v="0.22"/>
    <n v="-51084.98"/>
  </r>
  <r>
    <x v="90"/>
    <d v="2023-03-17T00:00:00"/>
    <s v="Deposit"/>
    <m/>
    <s v="No"/>
    <m/>
    <m/>
    <s v="1040 Bank – TD 7440864 (USD)"/>
    <n v="0.22"/>
    <n v="-51084.76"/>
  </r>
  <r>
    <x v="90"/>
    <d v="2023-03-17T00:00:00"/>
    <s v="Cheque Expense"/>
    <s v="Direct"/>
    <s v="No"/>
    <s v="Bandera SAS (USD)"/>
    <s v="CAD $1,908.44 - USD $1,347.50"/>
    <s v="1000 Bank - TD 5590128"/>
    <n v="560.94000000000005"/>
    <n v="-50523.82"/>
  </r>
  <r>
    <x v="90"/>
    <d v="2023-03-17T00:00:00"/>
    <s v="Journal Entry"/>
    <n v="1440"/>
    <s v="No"/>
    <m/>
    <s v="Exchange Rate (USD $66,000 - CAD $89,496 = $23,496)"/>
    <s v="-Split-"/>
    <n v="-23496"/>
    <n v="-74019.820000000007"/>
  </r>
  <r>
    <x v="90"/>
    <d v="2023-03-23T00:00:00"/>
    <s v="Deposit"/>
    <m/>
    <s v="No"/>
    <m/>
    <s v="USD $0.60 - CAD $0.82"/>
    <s v="1040 Bank – TD 7440864 (USD)"/>
    <n v="0.22"/>
    <n v="-74019.600000000006"/>
  </r>
  <r>
    <x v="90"/>
    <d v="2023-03-24T00:00:00"/>
    <s v="Deposit"/>
    <m/>
    <s v="No"/>
    <m/>
    <m/>
    <s v="1040 Bank – TD 7440864 (USD)"/>
    <n v="0.23"/>
    <n v="-74019.37"/>
  </r>
  <r>
    <x v="90"/>
    <d v="2023-03-28T00:00:00"/>
    <s v="Cheque Expense"/>
    <s v="SC"/>
    <s v="No"/>
    <m/>
    <s v="USD $15 - CAD $20.44"/>
    <s v="1045 Bank – TD NY 4414714950 (USD)"/>
    <n v="-5.44"/>
    <n v="-74024.81"/>
  </r>
  <r>
    <x v="90"/>
    <d v="2023-03-30T00:00:00"/>
    <s v="Deposit"/>
    <m/>
    <s v="No"/>
    <m/>
    <s v="USD $0.60 - CAD $0.81"/>
    <s v="1040 Bank – TD 7440864 (USD)"/>
    <n v="0.21"/>
    <n v="-74024.600000000006"/>
  </r>
  <r>
    <x v="90"/>
    <d v="2023-03-31T00:00:00"/>
    <s v="Journal Entry"/>
    <n v="1468"/>
    <s v="No"/>
    <m/>
    <s v="To true up FX for AR balance of $23,503.40 USD ($31,807.15 CAD)"/>
    <s v="-Split-"/>
    <n v="-428.37"/>
    <n v="-74452.97"/>
  </r>
  <r>
    <x v="90"/>
    <d v="2023-03-31T00:00:00"/>
    <s v="Journal Entry"/>
    <n v="1446"/>
    <s v="No"/>
    <m/>
    <s v="To true up USD Bank Balance on Mar 31, 2023 ($488.71 USD FX @ 1.3533 = $661.37 CAD)"/>
    <s v="-Split-"/>
    <n v="2427.91"/>
    <n v="-72025.06"/>
  </r>
  <r>
    <x v="90"/>
    <d v="2023-03-31T00:00:00"/>
    <s v="Deposit"/>
    <m/>
    <s v="No"/>
    <m/>
    <m/>
    <s v="1040 Bank – TD 7440864 (USD)"/>
    <n v="0.41"/>
    <n v="-72024.649999999994"/>
  </r>
  <r>
    <x v="90"/>
    <d v="2023-03-31T00:00:00"/>
    <s v="Cheque Expense"/>
    <s v="SC"/>
    <s v="No"/>
    <m/>
    <s v="USD $19 - CAD $25.71"/>
    <s v="1040 Bank – TD 7440864 (USD)"/>
    <n v="-6.71"/>
    <n v="-72031.360000000001"/>
  </r>
  <r>
    <x v="90"/>
    <d v="2023-03-31T00:00:00"/>
    <s v="Journal Entry"/>
    <n v="1447"/>
    <s v="No"/>
    <m/>
    <s v="To true up USD Bank Balance on Mar 31, 2023 ($23,169.55 USD FX @ 1.3533 = $31,355.35 CAD)"/>
    <s v="-Split-"/>
    <n v="10431.42"/>
    <n v="-61599.94"/>
  </r>
  <r>
    <x v="90"/>
    <d v="2023-03-31T00:00:00"/>
    <s v="Journal Entry"/>
    <n v="1444"/>
    <s v="No"/>
    <m/>
    <s v="Transfer $2K USD from TD USD Acct to TD CAD Acct"/>
    <s v="-Split-"/>
    <n v="-631"/>
    <n v="-62230.94"/>
  </r>
  <r>
    <x v="90"/>
    <d v="2023-03-31T00:00:00"/>
    <s v="Journal Entry"/>
    <n v="1467"/>
    <s v="No"/>
    <m/>
    <s v="To true up FX for AP ($15,687.00 USD @ 1.3533 = $21,229.22 CAD)"/>
    <s v="-Split-"/>
    <n v="1801.3"/>
    <n v="-60429.64"/>
  </r>
  <r>
    <x v="91"/>
    <d v="2022-06-03T00:00:00"/>
    <s v="Deposit"/>
    <m/>
    <s v="No"/>
    <m/>
    <s v="Interest for HST Q1 2022 refund"/>
    <s v="1000 Bank - TD 5590128"/>
    <n v="7.32"/>
    <n v="7.32"/>
  </r>
  <r>
    <x v="91"/>
    <d v="2022-09-14T00:00:00"/>
    <s v="Deposit"/>
    <m/>
    <s v="No"/>
    <m/>
    <s v="Refund interest"/>
    <s v="1000 Bank - TD 5590128"/>
    <n v="2.83"/>
    <n v="10.15"/>
  </r>
  <r>
    <x v="91"/>
    <d v="2022-11-23T00:00:00"/>
    <s v="Deposit"/>
    <m/>
    <s v="No"/>
    <m/>
    <s v="Refund interest"/>
    <s v="1000 Bank - TD 5590128"/>
    <n v="5.16"/>
    <n v="15.31"/>
  </r>
  <r>
    <x v="92"/>
    <d v="2022-11-15T00:00:00"/>
    <s v="Deposit"/>
    <m/>
    <s v="No"/>
    <s v="Receiver General"/>
    <s v="Refund from CRA for the SR&amp;ED credit FY Mar 31, 2022"/>
    <s v="1000 Bank - TD 5590128"/>
    <n v="114884.38"/>
    <n v="114884.38"/>
  </r>
  <r>
    <x v="92"/>
    <d v="2023-03-31T00:00:00"/>
    <s v="Journal Entry"/>
    <n v="1483"/>
    <s v="No"/>
    <m/>
    <s v="FY 2023 YE Adjusting entries from Taif"/>
    <s v="-Split-"/>
    <n v="-114884.38"/>
    <n v="0"/>
  </r>
  <r>
    <x v="93"/>
    <d v="2022-09-30T00:00:00"/>
    <s v="Journal Entry"/>
    <s v="1354R"/>
    <s v="No"/>
    <m/>
    <s v="To adjust for finfluencer fees pertaining to prior reporting period (per Walter Buzzelli)"/>
    <s v="-Split-"/>
    <n v="-4834.17"/>
    <n v="-4834.17"/>
  </r>
  <r>
    <x v="93"/>
    <d v="2022-09-30T00:00:00"/>
    <s v="Journal Entry"/>
    <s v="1354R"/>
    <s v="No"/>
    <m/>
    <s v="To adjust for finfluencer fees pertaining to prior reporting period (per Walter Buzzelli)"/>
    <s v="-Split-"/>
    <n v="-14316.8"/>
    <n v="-19150.97"/>
  </r>
  <r>
    <x v="93"/>
    <d v="2022-09-30T00:00:00"/>
    <s v="Journal Entry"/>
    <n v="1354"/>
    <s v="No"/>
    <m/>
    <s v="To adjust for finfluencer fees pertaining to prior reporting period (per Walter Buzzelli)"/>
    <s v="-Split-"/>
    <n v="4834.17"/>
    <n v="-14316.8"/>
  </r>
  <r>
    <x v="93"/>
    <d v="2022-09-30T00:00:00"/>
    <s v="Journal Entry"/>
    <n v="1354"/>
    <s v="No"/>
    <m/>
    <s v="To adjust for finfluencer fees pertaining to prior reporting period (per Walter Buzzelli)"/>
    <s v="-Split-"/>
    <n v="14316.8"/>
    <n v="0"/>
  </r>
  <r>
    <x v="94"/>
    <d v="2022-04-01T00:00:00"/>
    <s v="Journal Entry"/>
    <s v="AJE#2"/>
    <s v="No"/>
    <m/>
    <s v="Shares issuance of 190,000 to RunSmart Inc invoice# 2034 for recruiting placement fee value at $9,500 (5% of $190,000)"/>
    <s v="-Split-"/>
    <n v="-3116"/>
    <n v="-3116"/>
  </r>
  <r>
    <x v="95"/>
    <d v="2022-04-04T00:00:00"/>
    <s v="Invoice"/>
    <n v="1005"/>
    <s v="No"/>
    <s v="EXT Digital Inc. (USD)"/>
    <s v="Exchange Gain Or Loss"/>
    <s v="1110 Accounts Receivable (A/R) - USD"/>
    <n v="-0.01"/>
    <n v="-0.01"/>
  </r>
  <r>
    <x v="95"/>
    <d v="2022-06-27T00:00:00"/>
    <s v="Invoice"/>
    <n v="1007"/>
    <s v="No"/>
    <s v="Irwin Naturals"/>
    <s v="Exchange Gain Or Loss"/>
    <s v="1110 Accounts Receivable (A/R) - USD"/>
    <n v="0.01"/>
    <n v="0"/>
  </r>
  <r>
    <x v="95"/>
    <d v="2022-07-07T00:00:00"/>
    <s v="Payment"/>
    <m/>
    <s v="No"/>
    <s v="Regencell Bioscience Holdings Ltd (USD)"/>
    <s v="Exchange Gain Or Loss"/>
    <s v="-Split-"/>
    <n v="3348.36"/>
    <n v="3348.36"/>
  </r>
  <r>
    <x v="95"/>
    <d v="2022-07-12T00:00:00"/>
    <s v="Payment"/>
    <m/>
    <s v="No"/>
    <s v="The Stagwell Group (USD)"/>
    <s v="Exchange Gain Or Loss"/>
    <s v="-Split-"/>
    <n v="3562.5"/>
    <n v="6910.86"/>
  </r>
  <r>
    <x v="95"/>
    <d v="2022-07-13T00:00:00"/>
    <s v="Bill Payment (Credit Card)"/>
    <s v="Direct"/>
    <s v="No"/>
    <s v="Husch Blackwell LLP (USD)"/>
    <s v="Exchange Gain Or Loss"/>
    <s v="2060 TD Visa (2012)"/>
    <n v="195.89"/>
    <n v="7106.75"/>
  </r>
  <r>
    <x v="95"/>
    <d v="2022-07-13T00:00:00"/>
    <s v="Payment"/>
    <m/>
    <s v="No"/>
    <s v="Irwin Naturals"/>
    <s v="Exchange Gain Or Loss"/>
    <s v="-Split-"/>
    <n v="2686.21"/>
    <n v="9792.9599999999991"/>
  </r>
  <r>
    <x v="95"/>
    <d v="2022-08-11T00:00:00"/>
    <s v="Payment"/>
    <m/>
    <s v="No"/>
    <s v="Gambling Group (USD)"/>
    <s v="Exchange Gain Or Loss"/>
    <s v="-Split-"/>
    <n v="2138.46"/>
    <n v="11931.42"/>
  </r>
  <r>
    <x v="95"/>
    <d v="2022-08-30T00:00:00"/>
    <s v="Payment"/>
    <m/>
    <s v="No"/>
    <s v="Edison Group (GBP)"/>
    <s v="Exchange Gain Or Loss"/>
    <s v="-Split-"/>
    <n v="1930.46"/>
    <n v="13861.88"/>
  </r>
  <r>
    <x v="95"/>
    <d v="2022-08-30T00:00:00"/>
    <s v="Payment"/>
    <m/>
    <s v="No"/>
    <s v="EXT Digital Inc. (USD)"/>
    <s v="Exchange Gain Or Loss"/>
    <s v="-Split-"/>
    <n v="2196.5500000000002"/>
    <n v="16058.43"/>
  </r>
  <r>
    <x v="95"/>
    <d v="2022-08-31T00:00:00"/>
    <s v="Journal Entry"/>
    <n v="1352"/>
    <s v="No"/>
    <m/>
    <s v="To reclass Exchange Gain or Loss"/>
    <s v="-Split-"/>
    <n v="-16058.43"/>
    <n v="0"/>
  </r>
  <r>
    <x v="95"/>
    <d v="2022-10-17T00:00:00"/>
    <s v="Payment"/>
    <m/>
    <s v="No"/>
    <s v="Lumos Pharma (USD)"/>
    <s v="Exchange Gain Or Loss"/>
    <s v="-Split-"/>
    <n v="4162.6400000000003"/>
    <n v="4162.6400000000003"/>
  </r>
  <r>
    <x v="95"/>
    <d v="2022-10-21T00:00:00"/>
    <s v="Payment"/>
    <m/>
    <s v="No"/>
    <s v="EXT Digital Inc. (USD)"/>
    <s v="Exchange Gain Or Loss"/>
    <s v="1000 Bank - TD 5590128"/>
    <n v="-584.91999999999996"/>
    <n v="3577.72"/>
  </r>
  <r>
    <x v="95"/>
    <d v="2022-11-01T00:00:00"/>
    <s v="Payment"/>
    <m/>
    <s v="No"/>
    <s v="Teco 2030 (USD)"/>
    <s v="Exchange Gain Or Loss"/>
    <s v="-Split-"/>
    <n v="1263.93"/>
    <n v="4841.6499999999996"/>
  </r>
  <r>
    <x v="95"/>
    <d v="2022-11-02T00:00:00"/>
    <s v="Payment"/>
    <m/>
    <s v="No"/>
    <s v="Dyadic International Inc (USD)"/>
    <s v="Exchange Gain Or Loss"/>
    <s v="-Split-"/>
    <n v="2068.15"/>
    <n v="6909.8"/>
  </r>
  <r>
    <x v="95"/>
    <d v="2022-11-02T00:00:00"/>
    <s v="Payment"/>
    <m/>
    <s v="No"/>
    <s v="Mastermind, Inc (USD)"/>
    <s v="Exchange Gain Or Loss"/>
    <s v="-Split-"/>
    <n v="2373.5700000000002"/>
    <n v="9283.3700000000008"/>
  </r>
  <r>
    <x v="95"/>
    <d v="2022-11-15T00:00:00"/>
    <s v="Payment"/>
    <m/>
    <s v="No"/>
    <s v="PureCycle Technologies Inc (USD)"/>
    <s v="Exchange Gain Or Loss"/>
    <s v="-Split-"/>
    <n v="4040.87"/>
    <n v="13324.24"/>
  </r>
  <r>
    <x v="95"/>
    <d v="2022-11-16T00:00:00"/>
    <s v="Bill Payment (Cheque)"/>
    <s v="Direct"/>
    <s v="No"/>
    <s v="B2R Law Jankowski (EUR)"/>
    <s v="Exchange Gain Or Loss"/>
    <s v="1000 Bank - TD 5590128"/>
    <n v="429.71"/>
    <n v="13753.95"/>
  </r>
  <r>
    <x v="95"/>
    <d v="2022-11-17T00:00:00"/>
    <s v="Payment"/>
    <m/>
    <s v="No"/>
    <s v="Xos Trucks (USD)"/>
    <s v="Exchange Gain Or Loss"/>
    <s v="-Split-"/>
    <n v="791.85"/>
    <n v="14545.8"/>
  </r>
  <r>
    <x v="95"/>
    <d v="2022-11-21T00:00:00"/>
    <s v="Payment"/>
    <m/>
    <s v="No"/>
    <s v="TiiCKER (USD)"/>
    <s v="Exchange Gain Or Loss"/>
    <s v="-Split-"/>
    <n v="1462.46"/>
    <n v="16008.26"/>
  </r>
  <r>
    <x v="95"/>
    <d v="2022-11-30T00:00:00"/>
    <s v="Payment"/>
    <m/>
    <s v="No"/>
    <s v="Winning Media, LLC (USD)"/>
    <s v="Exchange Gain Or Loss"/>
    <s v="-Split-"/>
    <n v="2488.63"/>
    <n v="18496.89"/>
  </r>
  <r>
    <x v="95"/>
    <d v="2022-12-06T00:00:00"/>
    <s v="Bill Payment (Cheque)"/>
    <s v="Direct"/>
    <s v="No"/>
    <s v="GENR8 Group LLC (USD)"/>
    <s v="Exchange Gain Or Loss"/>
    <s v="1040 Bank – TD 7440864 (USD)"/>
    <n v="-1783.34"/>
    <n v="16713.55"/>
  </r>
  <r>
    <x v="95"/>
    <d v="2022-12-06T00:00:00"/>
    <s v="Payment"/>
    <m/>
    <s v="No"/>
    <s v="Stackflow Technologies UK Ltd (USD)"/>
    <s v="Exchange Gain Or Loss"/>
    <s v="-Split-"/>
    <n v="6123.28"/>
    <n v="22836.83"/>
  </r>
  <r>
    <x v="95"/>
    <d v="2022-12-08T00:00:00"/>
    <s v="Payment"/>
    <m/>
    <s v="No"/>
    <s v="Winning Media, LLC (USD)"/>
    <s v="Exchange Gain Or Loss"/>
    <s v="-Split-"/>
    <n v="628.12"/>
    <n v="23464.95"/>
  </r>
  <r>
    <x v="95"/>
    <d v="2022-12-08T00:00:00"/>
    <s v="Bill Payment (Cheque)"/>
    <s v="Direct"/>
    <s v="No"/>
    <s v="Bandera SAS (USD)"/>
    <s v="Exchange Gain Or Loss"/>
    <s v="1040 Bank – TD 7440864 (USD)"/>
    <n v="-34.96"/>
    <n v="23429.99"/>
  </r>
  <r>
    <x v="95"/>
    <d v="2022-12-09T00:00:00"/>
    <s v="Deposit"/>
    <m/>
    <s v="No"/>
    <m/>
    <s v="Stripe MSP transaction_x000a_$0.64 USD FX @ 1.3630 = $0.87 CAD"/>
    <s v="1040 Bank – TD 7440864 (USD)"/>
    <n v="0.23"/>
    <n v="23430.22"/>
  </r>
  <r>
    <x v="95"/>
    <d v="2022-12-12T00:00:00"/>
    <s v="Payment"/>
    <m/>
    <s v="No"/>
    <s v="Winning Media, LLC (USD)"/>
    <s v="Exchange Gain Or Loss"/>
    <s v="1045 Bank – TD NY 4414714950 (USD)"/>
    <n v="1863.75"/>
    <n v="25293.97"/>
  </r>
  <r>
    <x v="95"/>
    <d v="2022-12-13T00:00:00"/>
    <s v="Bill Payment (Cheque)"/>
    <s v="Direct Debit"/>
    <s v="No"/>
    <s v="Bandera SAS (USD)"/>
    <s v="Exchange Gain Or Loss"/>
    <s v="1040 Bank – TD 7440864 (USD)"/>
    <n v="-253.42"/>
    <n v="25040.55"/>
  </r>
  <r>
    <x v="95"/>
    <d v="2022-12-14T00:00:00"/>
    <s v="Payment"/>
    <m/>
    <s v="No"/>
    <s v="Winning Media, LLC (USD)"/>
    <s v="Exchange Gain Or Loss"/>
    <s v="1045 Bank – TD NY 4414714950 (USD)"/>
    <n v="1428.18"/>
    <n v="26468.73"/>
  </r>
  <r>
    <x v="95"/>
    <d v="2022-12-15T00:00:00"/>
    <s v="Deposit"/>
    <m/>
    <s v="No"/>
    <m/>
    <s v="Stripe MSP _x000a_$2.10 USD FX @ 1.3640 = $2.86"/>
    <s v="1040 Bank – TD 7440864 (USD)"/>
    <n v="0.76"/>
    <n v="26469.49"/>
  </r>
  <r>
    <x v="95"/>
    <d v="2022-12-21T00:00:00"/>
    <s v="Payment"/>
    <m/>
    <s v="No"/>
    <s v="Winning Media, LLC (USD)"/>
    <s v="Exchange Gain Or Loss"/>
    <s v="1045 Bank – TD NY 4414714950 (USD)"/>
    <n v="1829.73"/>
    <n v="28299.22"/>
  </r>
  <r>
    <x v="95"/>
    <d v="2023-01-03T00:00:00"/>
    <s v="Payment"/>
    <m/>
    <s v="No"/>
    <s v="Winning Media, LLC (USD)"/>
    <s v="Exchange Gain Or Loss"/>
    <s v="1045 Bank – TD NY 4414714950 (USD)"/>
    <n v="2849.35"/>
    <n v="31148.57"/>
  </r>
  <r>
    <x v="95"/>
    <d v="2023-01-11T00:00:00"/>
    <s v="Payment"/>
    <m/>
    <s v="No"/>
    <s v="PAPR Inc (USD)"/>
    <s v="Exchange Gain Or Loss"/>
    <s v="1040 Bank – TD 7440864 (USD)"/>
    <n v="2161.9699999999998"/>
    <n v="33310.54"/>
  </r>
  <r>
    <x v="95"/>
    <d v="2023-01-17T00:00:00"/>
    <s v="Bill Payment (Cheque)"/>
    <s v="Direct"/>
    <s v="No"/>
    <s v="GENR8 Group LLC (USD)"/>
    <s v="Exchange Gain Or Loss"/>
    <s v="1040 Bank – TD 7440864 (USD)"/>
    <n v="-1808.7"/>
    <n v="31501.84"/>
  </r>
  <r>
    <x v="95"/>
    <d v="2023-01-23T00:00:00"/>
    <s v="Invoice"/>
    <n v="1046"/>
    <s v="No"/>
    <s v="Winning Media, LLC (USD)"/>
    <s v="Exchange Gain Or Loss"/>
    <s v="1110 Accounts Receivable (A/R) - USD"/>
    <n v="-0.01"/>
    <n v="31501.83"/>
  </r>
  <r>
    <x v="95"/>
    <d v="2023-01-23T00:00:00"/>
    <s v="Payment"/>
    <m/>
    <s v="No"/>
    <s v="Winning Media, LLC (USD)"/>
    <s v="Exchange Gain Or Loss"/>
    <s v="1045 Bank – TD NY 4414714950 (USD)"/>
    <n v="1768.69"/>
    <n v="33270.519999999997"/>
  </r>
  <r>
    <x v="95"/>
    <d v="2023-02-01T00:00:00"/>
    <s v="Payment"/>
    <m/>
    <s v="No"/>
    <s v="Winning Media, LLC (USD)"/>
    <s v="Exchange Gain Or Loss"/>
    <s v="1045 Bank – TD NY 4414714950 (USD)"/>
    <n v="1236.3900000000001"/>
    <n v="34506.910000000003"/>
  </r>
  <r>
    <x v="95"/>
    <d v="2023-02-07T00:00:00"/>
    <s v="Invoice"/>
    <n v="1053"/>
    <s v="No"/>
    <s v="Intrepid Metals Corp. (USD)"/>
    <s v="Exchange Gain Or Loss"/>
    <s v="1110 Accounts Receivable (A/R) - USD"/>
    <n v="-0.01"/>
    <n v="34506.9"/>
  </r>
  <r>
    <x v="95"/>
    <d v="2023-02-14T00:00:00"/>
    <s v="Bill Payment (Cheque)"/>
    <s v="Direct"/>
    <s v="No"/>
    <s v="GENR8 Group LLC (USD)"/>
    <s v="Exchange Gain Or Loss"/>
    <s v="-Split-"/>
    <n v="-1679.63"/>
    <n v="32827.269999999997"/>
  </r>
  <r>
    <x v="95"/>
    <d v="2023-02-14T00:00:00"/>
    <s v="Bill Payment (Cheque)"/>
    <s v="Direct"/>
    <s v="No"/>
    <s v="Willa Inc (USD)"/>
    <s v="Exchange Gain Or Loss"/>
    <s v="1040 Bank – TD 7440864 (USD)"/>
    <n v="-604.09"/>
    <n v="32223.18"/>
  </r>
  <r>
    <x v="95"/>
    <d v="2023-02-16T00:00:00"/>
    <s v="Payment"/>
    <m/>
    <s v="No"/>
    <s v="Winning Media, LLC (USD)"/>
    <s v="Exchange Gain Or Loss"/>
    <s v="1045 Bank – TD NY 4414714950 (USD)"/>
    <n v="1229.31"/>
    <n v="33452.49"/>
  </r>
  <r>
    <x v="95"/>
    <d v="2023-02-27T00:00:00"/>
    <s v="Payment"/>
    <m/>
    <s v="No"/>
    <s v="National Debt Relief (USD)"/>
    <s v="Exchange Gain Or Loss"/>
    <s v="1045 Bank – TD NY 4414714950 (USD)"/>
    <n v="14221.66"/>
    <n v="47674.15"/>
  </r>
  <r>
    <x v="95"/>
    <d v="2023-02-28T00:00:00"/>
    <s v="Payment"/>
    <m/>
    <s v="No"/>
    <s v="Winning Media, LLC (USD)"/>
    <s v="Exchange Gain Or Loss"/>
    <s v="1045 Bank – TD NY 4414714950 (USD)"/>
    <n v="809.99"/>
    <n v="48484.14"/>
  </r>
  <r>
    <x v="95"/>
    <d v="2023-02-28T00:00:00"/>
    <s v="Payment"/>
    <m/>
    <s v="No"/>
    <s v="Winning Media, LLC (USD)"/>
    <s v="Exchange Gain Or Loss"/>
    <s v="1045 Bank – TD NY 4414714950 (USD)"/>
    <n v="799.12"/>
    <n v="49283.26"/>
  </r>
  <r>
    <x v="95"/>
    <d v="2023-03-01T00:00:00"/>
    <s v="Payment"/>
    <m/>
    <s v="No"/>
    <s v="Intrepid Metals Corp. (USD)"/>
    <s v="Exchange Gain Or Loss"/>
    <s v="-Split-"/>
    <n v="6886.61"/>
    <n v="56169.87"/>
  </r>
  <r>
    <x v="95"/>
    <d v="2023-03-06T00:00:00"/>
    <s v="Invoice"/>
    <n v="1057"/>
    <s v="No"/>
    <s v="Winning Media, LLC (USD)"/>
    <s v="Exchange Gain Or Loss"/>
    <s v="1110 Accounts Receivable (A/R) - USD"/>
    <n v="0.01"/>
    <n v="56169.88"/>
  </r>
  <r>
    <x v="95"/>
    <d v="2023-03-07T00:00:00"/>
    <s v="Payment"/>
    <m/>
    <s v="No"/>
    <s v="Winning Media, LLC (USD)"/>
    <s v="Exchange Gain Or Loss"/>
    <s v="1045 Bank – TD NY 4414714950 (USD)"/>
    <n v="1860.41"/>
    <n v="58030.29"/>
  </r>
  <r>
    <x v="95"/>
    <d v="2023-03-15T00:00:00"/>
    <s v="Payment"/>
    <m/>
    <s v="No"/>
    <s v="Winning Media, LLC (USD)"/>
    <s v="Exchange Gain Or Loss"/>
    <s v="1045 Bank – TD NY 4414714950 (USD)"/>
    <n v="4215.6000000000004"/>
    <n v="62245.89"/>
  </r>
  <r>
    <x v="95"/>
    <d v="2023-03-17T00:00:00"/>
    <s v="Bill Payment (Cheque)"/>
    <s v="Direct"/>
    <s v="No"/>
    <s v="Bandera SAS (USD)"/>
    <s v="Exchange Gain Or Loss"/>
    <s v="-Split-"/>
    <n v="-500.19"/>
    <n v="61745.7"/>
  </r>
  <r>
    <x v="95"/>
    <d v="2023-03-28T00:00:00"/>
    <s v="Payment"/>
    <m/>
    <s v="No"/>
    <s v="Foundation Source (USD)"/>
    <s v="Exchange Gain Or Loss"/>
    <s v="1045 Bank – TD NY 4414714950 (USD)"/>
    <n v="7988.4"/>
    <n v="69734.100000000006"/>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29">
  <r>
    <x v="0"/>
    <d v="2022-04-01T00:00:00"/>
    <s v="Journal Entry"/>
    <n v="1139"/>
    <s v="No"/>
    <m/>
    <s v="Payment - Cesar Lopez Inv. # 203"/>
    <s v="-Split-"/>
    <x v="0"/>
    <n v="221319.51"/>
    <n v="10718.74"/>
  </r>
  <r>
    <x v="0"/>
    <d v="2022-04-07T00:00:00"/>
    <s v="Credit Card Payment"/>
    <m/>
    <s v="No"/>
    <m/>
    <s v="Funds transfer to credit card payment."/>
    <s v="2050 TD Visa (4774)"/>
    <x v="1"/>
    <n v="212893.31"/>
    <n v="8426.2000000000007"/>
  </r>
  <r>
    <x v="1"/>
    <d v="2022-11-28T00:00:00"/>
    <s v="Bill"/>
    <n v="362"/>
    <s v="No"/>
    <s v="Think Professional Collective Inc."/>
    <s v="Professional services for SRED application - 25% of $114,169 tax refund"/>
    <s v="6003 Professional Fees:Business Consulting"/>
    <x v="2"/>
    <n v="388351.27"/>
    <n v="32252.74"/>
  </r>
  <r>
    <x v="0"/>
    <d v="2022-04-11T00:00:00"/>
    <s v="Bill Payment (Cheque)"/>
    <n v="58"/>
    <s v="No"/>
    <s v="Branson Corporate Services Ltd."/>
    <s v="Pmt to Inv# 746, 747 &amp; 767"/>
    <s v="2000 Accounts Payable"/>
    <x v="3"/>
    <n v="404418.31"/>
    <n v="8475"/>
  </r>
  <r>
    <x v="0"/>
    <d v="2022-04-11T00:00:00"/>
    <s v="Bill Payment (Cheque)"/>
    <n v="59"/>
    <s v="No"/>
    <s v="Fogler, Rubinoff LLP"/>
    <s v="Pmt to Inv# 22203154"/>
    <s v="2000 Accounts Payable"/>
    <x v="4"/>
    <n v="382344.74"/>
    <n v="22073.57"/>
  </r>
  <r>
    <x v="0"/>
    <d v="2022-04-11T00:00:00"/>
    <s v="Bill Payment (Cheque)"/>
    <n v="63"/>
    <s v="No"/>
    <s v="Ext. Marketing Inc"/>
    <s v="Pmt to Inv# 3840 &amp; 3852"/>
    <s v="2000 Accounts Payable"/>
    <x v="5"/>
    <n v="376129.74"/>
    <n v="6215"/>
  </r>
  <r>
    <x v="0"/>
    <d v="2022-04-11T00:00:00"/>
    <s v="Bill Payment (Cheque)"/>
    <n v="60"/>
    <s v="No"/>
    <s v="Hub Technology Group"/>
    <s v="Pmt to Inv# AR39668, AR39673, AR39667"/>
    <s v="2000 Accounts Payable"/>
    <x v="6"/>
    <n v="374259.01"/>
    <n v="1870.73"/>
  </r>
  <r>
    <x v="0"/>
    <d v="2022-04-11T00:00:00"/>
    <s v="Bill Payment (Cheque)"/>
    <n v="61"/>
    <s v="No"/>
    <s v="Logos IT Solutions Inc"/>
    <s v="Pmt to Inv# 373"/>
    <s v="2000 Accounts Payable"/>
    <x v="7"/>
    <n v="373016.01"/>
    <n v="1243"/>
  </r>
  <r>
    <x v="0"/>
    <d v="2022-04-11T00:00:00"/>
    <s v="Bill Payment (Cheque)"/>
    <n v="62"/>
    <s v="No"/>
    <s v="Scott Newlands Creative"/>
    <s v="Pmt to Inv# XEMMAR22"/>
    <s v="2000 Accounts Payable"/>
    <x v="8"/>
    <n v="370530.01"/>
    <n v="2486"/>
  </r>
  <r>
    <x v="0"/>
    <d v="2022-04-12T00:00:00"/>
    <s v="Journal Entry"/>
    <n v="1155"/>
    <s v="No"/>
    <m/>
    <s v="Payment - Ellenoff Grossman Sch Stm # 399558 &amp; 402589"/>
    <s v="-Split-"/>
    <x v="9"/>
    <n v="343436.62"/>
    <n v="27093.39"/>
  </r>
  <r>
    <x v="0"/>
    <d v="2022-04-13T00:00:00"/>
    <s v="Credit Card Payment"/>
    <m/>
    <s v="No"/>
    <m/>
    <s v="Funds transfer to credit card payment."/>
    <s v="2050 TD Visa (4774)"/>
    <x v="10"/>
    <n v="336031.16"/>
    <n v="7405.46"/>
  </r>
  <r>
    <x v="0"/>
    <d v="2022-04-13T00:00:00"/>
    <s v="Journal Entry"/>
    <n v="1156"/>
    <s v="No"/>
    <m/>
    <s v="Payment - Stepwise Sp Zoo Inv# 10-03-2022 (50% of the total)"/>
    <s v="-Split-"/>
    <x v="11"/>
    <n v="321365.14"/>
    <n v="14666.02"/>
  </r>
  <r>
    <x v="0"/>
    <d v="2022-04-14T00:00:00"/>
    <s v="Journal Entry"/>
    <n v="1158"/>
    <s v="No"/>
    <m/>
    <s v="Payment - Stepwise Sp Zoo Inv# 10-03-2022 (Second half)"/>
    <s v="-Split-"/>
    <x v="12"/>
    <n v="306771.69"/>
    <n v="14593.45"/>
  </r>
  <r>
    <x v="1"/>
    <d v="2022-07-11T00:00:00"/>
    <s v="Bill"/>
    <n v="606"/>
    <s v="No"/>
    <s v="Foundation Markets Inc"/>
    <s v="Financing Fees as per the agreement dated January 26, 2022"/>
    <s v="3010 Share Issuance Cost"/>
    <x v="13"/>
    <n v="303032.77"/>
    <n v="37600"/>
  </r>
  <r>
    <x v="0"/>
    <d v="2022-04-21T00:00:00"/>
    <s v="Cheque Expense"/>
    <s v="Direct"/>
    <s v="No"/>
    <m/>
    <s v="WPS Billing"/>
    <s v="6501 Bank charges"/>
    <x v="14"/>
    <n v="267605.76000000001"/>
    <n v="84"/>
  </r>
  <r>
    <x v="0"/>
    <d v="2022-04-27T00:00:00"/>
    <s v="Bill Payment (Cheque)"/>
    <s v="WIRE"/>
    <s v="No"/>
    <s v="PKF Antares Professional Corporation"/>
    <s v="Pmt to Inv# 9022"/>
    <s v="2000 Accounts Payable"/>
    <x v="15"/>
    <n v="246605.76"/>
    <n v="21000"/>
  </r>
  <r>
    <x v="0"/>
    <d v="2022-04-28T00:00:00"/>
    <s v="Bill Payment (Cheque)"/>
    <n v="74"/>
    <s v="No"/>
    <s v="Jared Berman"/>
    <s v="Outreach Coordinators  - April 2022 + Bonus Performer"/>
    <s v="2000 Accounts Payable"/>
    <x v="16"/>
    <n v="245805.76"/>
    <n v="800"/>
  </r>
  <r>
    <x v="0"/>
    <d v="2022-04-28T00:00:00"/>
    <s v="Bill Payment (Cheque)"/>
    <n v="65"/>
    <s v="No"/>
    <s v="Alyssa Westreich"/>
    <s v="Voided - Outreach Coordinators  April 2022 + Bonus Performer (The cheque wasn't printed correctly)"/>
    <s v="2000 Accounts Payable"/>
    <x v="17"/>
    <n v="245805.76"/>
    <n v="0"/>
  </r>
  <r>
    <x v="0"/>
    <d v="2022-04-28T00:00:00"/>
    <s v="Bill Payment (Cheque)"/>
    <n v="76"/>
    <s v="No"/>
    <s v="Stephen Feldman"/>
    <s v="Expense Report April 2022 (Health Insurance)"/>
    <s v="2000 Accounts Payable"/>
    <x v="18"/>
    <n v="245205.76000000001"/>
    <n v="600"/>
  </r>
  <r>
    <x v="0"/>
    <d v="2022-04-28T00:00:00"/>
    <s v="Bill Payment (Cheque)"/>
    <n v="66"/>
    <s v="No"/>
    <s v="Danny Berg"/>
    <s v="Voided - Outreach Coordinators  April 2022 + Bonus Performer (The cheque wasn't printed correctly)"/>
    <s v="2000 Accounts Payable"/>
    <x v="17"/>
    <n v="245205.76000000001"/>
    <n v="0"/>
  </r>
  <r>
    <x v="0"/>
    <d v="2022-04-28T00:00:00"/>
    <s v="Journal Entry"/>
    <n v="1163"/>
    <s v="No"/>
    <m/>
    <s v="Payment - Cesar Lopez Inv. # 204"/>
    <s v="-Split-"/>
    <x v="19"/>
    <n v="234224.53"/>
    <n v="10981.23"/>
  </r>
  <r>
    <x v="0"/>
    <d v="2022-04-28T00:00:00"/>
    <s v="Bill Payment (Cheque)"/>
    <n v="75"/>
    <s v="No"/>
    <s v="Noah Ryan Westreich"/>
    <s v="Outreach Coordinators  - April 2022"/>
    <s v="2000 Accounts Payable"/>
    <x v="20"/>
    <n v="231024.53"/>
    <n v="3200"/>
  </r>
  <r>
    <x v="0"/>
    <d v="2022-04-28T00:00:00"/>
    <s v="Bill Payment (Cheque)"/>
    <n v="73"/>
    <s v="No"/>
    <s v="Foundation Markets Inc"/>
    <s v="Pmt to Inv# 602"/>
    <s v="2000 Accounts Payable"/>
    <x v="21"/>
    <n v="223624.53"/>
    <n v="7400"/>
  </r>
  <r>
    <x v="0"/>
    <d v="2022-04-28T00:00:00"/>
    <s v="Bill Payment (Cheque)"/>
    <n v="77"/>
    <s v="No"/>
    <s v="Right Path Advisory"/>
    <s v="Pmt to Inv# RPA1086"/>
    <s v="2000 Accounts Payable"/>
    <x v="22"/>
    <n v="215420.73"/>
    <n v="8203.7999999999993"/>
  </r>
  <r>
    <x v="0"/>
    <d v="2022-04-28T00:00:00"/>
    <s v="Bill Payment (Cheque)"/>
    <n v="69"/>
    <s v="No"/>
    <s v="Noah Ryan Westreich"/>
    <s v="Voided - Outreach Coordinators  April 2022 (The cheque wasn't printed correctly)"/>
    <s v="2000 Accounts Payable"/>
    <x v="17"/>
    <n v="215420.73"/>
    <n v="0"/>
  </r>
  <r>
    <x v="0"/>
    <d v="2022-04-28T00:00:00"/>
    <s v="Bill Payment (Cheque)"/>
    <n v="70"/>
    <s v="No"/>
    <s v="Stephen Feldman"/>
    <s v="Voided - Expense Report April 2022 (Health Insurance) (The cheque wasn't printed correctly)"/>
    <s v="2000 Accounts Payable"/>
    <x v="17"/>
    <n v="215420.73"/>
    <n v="0"/>
  </r>
  <r>
    <x v="0"/>
    <d v="2022-04-28T00:00:00"/>
    <s v="Bill Payment (Cheque)"/>
    <n v="71"/>
    <s v="No"/>
    <s v="Alyssa Westreich"/>
    <s v="Outreach Coordinators  - April 2022 + Bonus Performer"/>
    <s v="2000 Accounts Payable"/>
    <x v="23"/>
    <n v="214570.73"/>
    <n v="850"/>
  </r>
  <r>
    <x v="0"/>
    <d v="2022-04-28T00:00:00"/>
    <s v="Bill Payment (Cheque)"/>
    <n v="68"/>
    <s v="No"/>
    <s v="Jared Berman"/>
    <s v="Voided - Outreach Coordinators  April 2022 + Bonus Performer (The cheque wasn't printed correctly)"/>
    <s v="2000 Accounts Payable"/>
    <x v="17"/>
    <n v="214570.73"/>
    <n v="0"/>
  </r>
  <r>
    <x v="0"/>
    <d v="2022-04-28T00:00:00"/>
    <s v="Bill Payment (Cheque)"/>
    <n v="67"/>
    <s v="No"/>
    <s v="Foundation Markets Inc"/>
    <s v="Voided - Pmt to Inv# 602 (The cheque wasn't printed correctly)"/>
    <s v="2000 Accounts Payable"/>
    <x v="17"/>
    <n v="214570.73"/>
    <n v="0"/>
  </r>
  <r>
    <x v="0"/>
    <d v="2022-04-28T00:00:00"/>
    <s v="Bill Payment (Cheque)"/>
    <n v="72"/>
    <s v="No"/>
    <s v="Danny Berg"/>
    <s v="Outreach Coordinators  - April 2022 + Bonus Performer"/>
    <s v="2000 Accounts Payable"/>
    <x v="24"/>
    <n v="213670.73"/>
    <n v="900"/>
  </r>
  <r>
    <x v="2"/>
    <d v="2022-07-11T00:00:00"/>
    <s v="Bill"/>
    <n v="606"/>
    <s v="No"/>
    <s v="Foundation Markets Inc"/>
    <s v="Financing Fees as per the agreement dated January 26, 2022"/>
    <s v="2000 Accounts Payable"/>
    <x v="25"/>
    <n v="-125188.88"/>
    <n v="37600"/>
  </r>
  <r>
    <x v="0"/>
    <d v="2022-05-02T00:00:00"/>
    <s v="Bill Payment (Cheque)"/>
    <n v="79"/>
    <s v="No"/>
    <s v="Hub Technology Group"/>
    <s v="Pmt to Inv# AR40909 &amp; AR40910"/>
    <s v="2000 Accounts Payable"/>
    <x v="26"/>
    <n v="173326.85"/>
    <n v="1736.15"/>
  </r>
  <r>
    <x v="0"/>
    <d v="2022-05-02T00:00:00"/>
    <s v="Bill Payment (Cheque)"/>
    <n v="78"/>
    <s v="No"/>
    <s v="Branson Corporate Services Ltd."/>
    <s v="Pmt to Inv# 791"/>
    <s v="2000 Accounts Payable"/>
    <x v="27"/>
    <n v="167676.85"/>
    <n v="5650"/>
  </r>
  <r>
    <x v="0"/>
    <d v="2022-05-04T00:00:00"/>
    <s v="Payment"/>
    <m/>
    <s v="No"/>
    <s v="Frontier Merchant Capital Group"/>
    <s v="Deposit Inv# 1006"/>
    <s v="1100 Accounts Receivables"/>
    <x v="28"/>
    <n v="172260.13"/>
    <n v="4583.28"/>
  </r>
  <r>
    <x v="0"/>
    <d v="2022-05-05T00:00:00"/>
    <s v="Cheque Expense"/>
    <s v="WIRE"/>
    <s v="No"/>
    <s v="Ellenoff Grossman &amp; Schole LLP (USD)"/>
    <s v="Pmt to Inv# 407088 &amp; 408263"/>
    <s v="-Split-"/>
    <x v="29"/>
    <n v="150179.15"/>
    <n v="22080.98"/>
  </r>
  <r>
    <x v="0"/>
    <d v="2022-05-05T00:00:00"/>
    <s v="Cheque Expense"/>
    <s v="WIRE"/>
    <s v="No"/>
    <s v="KnowBe4, Inc  (USD)"/>
    <s v="Pmt to Inv # INV181605"/>
    <s v="-Split-"/>
    <x v="30"/>
    <n v="147766.10999999999"/>
    <n v="2413.04"/>
  </r>
  <r>
    <x v="3"/>
    <d v="2023-02-10T00:00:00"/>
    <s v="Invoice"/>
    <n v="1052"/>
    <s v="No"/>
    <s v="National Debt Relief (USD)"/>
    <m/>
    <s v="2750 Deferred Revenue"/>
    <x v="31"/>
    <n v="135995.32999999999"/>
    <n v="56179.66"/>
  </r>
  <r>
    <x v="0"/>
    <d v="2022-05-19T00:00:00"/>
    <s v="Bill Payment (Cheque)"/>
    <s v="EFT"/>
    <s v="No"/>
    <s v="EXT Digital Inc"/>
    <s v="Pmt to Inv# 1022 &amp; 1023"/>
    <s v="2000 Accounts Payable"/>
    <x v="32"/>
    <n v="87468.7"/>
    <n v="22038.98"/>
  </r>
  <r>
    <x v="0"/>
    <d v="2022-05-24T00:00:00"/>
    <s v="Cheque Expense"/>
    <s v="SC"/>
    <s v="No"/>
    <s v="TD Bank"/>
    <s v="WPS Billing"/>
    <s v="6501 Bank charges"/>
    <x v="33"/>
    <n v="87290.7"/>
    <n v="178"/>
  </r>
  <r>
    <x v="0"/>
    <d v="2022-05-24T00:00:00"/>
    <s v="Credit Card Payment"/>
    <m/>
    <s v="No"/>
    <m/>
    <s v="Funds transfer to credit card payment."/>
    <s v="2050 TD Visa (4774)"/>
    <x v="34"/>
    <n v="81040.05"/>
    <n v="6250.65"/>
  </r>
  <r>
    <x v="0"/>
    <d v="2022-05-27T00:00:00"/>
    <s v="Bill Payment (Cheque)"/>
    <n v="89"/>
    <s v="No"/>
    <s v="Branson Corporate Services Ltd."/>
    <s v="Pmt to Inv# 812"/>
    <s v="2000 Accounts Payable"/>
    <x v="27"/>
    <n v="75390.05"/>
    <n v="5650"/>
  </r>
  <r>
    <x v="0"/>
    <d v="2022-05-27T00:00:00"/>
    <s v="Bill Payment (Cheque)"/>
    <n v="88"/>
    <s v="No"/>
    <s v="Stephen Feldman"/>
    <s v="Voided - Expense Report May 2022 (Health Insurance) - It will be paid by EFT"/>
    <s v="2000 Accounts Payable"/>
    <x v="17"/>
    <n v="75390.05"/>
    <n v="0"/>
  </r>
  <r>
    <x v="0"/>
    <d v="2022-05-27T00:00:00"/>
    <s v="Bill Payment (Cheque)"/>
    <n v="87"/>
    <s v="No"/>
    <s v="Noah Ryan Westreich"/>
    <s v="Outreach Coordinator - May 2022"/>
    <s v="2000 Accounts Payable"/>
    <x v="35"/>
    <n v="74770.7"/>
    <n v="619.35"/>
  </r>
  <r>
    <x v="0"/>
    <d v="2022-05-27T00:00:00"/>
    <s v="Bill Payment (Cheque)"/>
    <n v="84"/>
    <s v="No"/>
    <s v="Jared Berman"/>
    <s v="Outreach Coordinator - May 2022"/>
    <s v="2000 Accounts Payable"/>
    <x v="36"/>
    <n v="73770.7"/>
    <n v="1000"/>
  </r>
  <r>
    <x v="0"/>
    <d v="2022-05-27T00:00:00"/>
    <s v="Bill Payment (Cheque)"/>
    <n v="83"/>
    <s v="No"/>
    <s v="Danny Berg"/>
    <s v="Outreach Coordinator - May 2022"/>
    <s v="2000 Accounts Payable"/>
    <x v="36"/>
    <n v="72770.7"/>
    <n v="1000"/>
  </r>
  <r>
    <x v="0"/>
    <d v="2022-05-27T00:00:00"/>
    <s v="Bill Payment (Cheque)"/>
    <n v="85"/>
    <s v="No"/>
    <s v="Joshua Fraser"/>
    <s v="Outreach Coordinator - May 2022"/>
    <s v="2000 Accounts Payable"/>
    <x v="37"/>
    <n v="70270.7"/>
    <n v="2500"/>
  </r>
  <r>
    <x v="0"/>
    <d v="2022-05-27T00:00:00"/>
    <s v="Bill Payment (Cheque)"/>
    <n v="82"/>
    <s v="No"/>
    <s v="Ben Daniels"/>
    <s v="Outreach Coordinator - May 2022"/>
    <s v="2000 Accounts Payable"/>
    <x v="37"/>
    <n v="67770.7"/>
    <n v="2500"/>
  </r>
  <r>
    <x v="0"/>
    <d v="2022-05-27T00:00:00"/>
    <s v="Bill Payment (Cheque)"/>
    <n v="81"/>
    <s v="No"/>
    <s v="Alyssa Westreich"/>
    <s v="Outreach Coordinator - May 2022"/>
    <s v="2000 Accounts Payable"/>
    <x v="38"/>
    <n v="67456.179999999993"/>
    <n v="314.52"/>
  </r>
  <r>
    <x v="0"/>
    <d v="2022-05-27T00:00:00"/>
    <s v="Bill Payment (Cheque)"/>
    <n v="80"/>
    <s v="No"/>
    <s v="2427183 Ontario Ltd"/>
    <s v="Pmt to Inv# 2022-26"/>
    <s v="2000 Accounts Payable"/>
    <x v="39"/>
    <n v="66778.179999999993"/>
    <n v="678"/>
  </r>
  <r>
    <x v="0"/>
    <d v="2022-05-27T00:00:00"/>
    <s v="Bill Payment (Cheque)"/>
    <n v="86"/>
    <s v="No"/>
    <s v="Lauren Lobo"/>
    <s v="Outreach Coordinator - May 2022"/>
    <s v="2000 Accounts Payable"/>
    <x v="40"/>
    <n v="66036.240000000005"/>
    <n v="741.94"/>
  </r>
  <r>
    <x v="0"/>
    <d v="2022-05-30T00:00:00"/>
    <s v="Bill Payment (Cheque)"/>
    <s v="EFT"/>
    <s v="No"/>
    <s v="Right Path Advisory"/>
    <s v="Pmt to Inv# RPA1087"/>
    <s v="2000 Accounts Payable"/>
    <x v="41"/>
    <n v="57900.24"/>
    <n v="8136"/>
  </r>
  <r>
    <x v="0"/>
    <d v="2022-05-30T00:00:00"/>
    <s v="Bill Payment (Cheque)"/>
    <n v="91"/>
    <s v="No"/>
    <s v="Bhavay Nagpal"/>
    <s v="Outreach Coordinator - May 2022"/>
    <s v="2000 Accounts Payable"/>
    <x v="36"/>
    <n v="56900.24"/>
    <n v="1000"/>
  </r>
  <r>
    <x v="0"/>
    <d v="2022-05-30T00:00:00"/>
    <s v="Bill Payment (Cheque)"/>
    <n v="90"/>
    <s v="No"/>
    <s v="Ryan Bilodeau."/>
    <s v="Pmt to Inv# 191"/>
    <s v="2000 Accounts Payable"/>
    <x v="42"/>
    <n v="55988.04"/>
    <n v="912.2"/>
  </r>
  <r>
    <x v="0"/>
    <d v="2022-05-30T00:00:00"/>
    <s v="Bill Payment (Cheque)"/>
    <s v="EFT"/>
    <s v="No"/>
    <s v="Stephen Feldman"/>
    <s v="Pmt to Expense R - May 22"/>
    <s v="2000 Accounts Payable"/>
    <x v="18"/>
    <n v="55388.04"/>
    <n v="600"/>
  </r>
  <r>
    <x v="0"/>
    <d v="2022-05-30T00:00:00"/>
    <s v="Deposit"/>
    <m/>
    <s v="No"/>
    <s v="Randall Craig"/>
    <s v="Issuance of 400,000 shares at $0.05 to Randall Craig (Tranche 3 financing)"/>
    <s v="2900 Shares to be Issued"/>
    <x v="43"/>
    <n v="75388.039999999994"/>
    <n v="20000"/>
  </r>
  <r>
    <x v="0"/>
    <d v="2022-05-30T00:00:00"/>
    <s v="Bill Payment (Cheque)"/>
    <s v="EFT"/>
    <s v="No"/>
    <s v="Scott Newlands Creative"/>
    <s v="Pmt to Inv# XEMAPR22"/>
    <s v="2000 Accounts Payable"/>
    <x v="44"/>
    <n v="73128.039999999994"/>
    <n v="2260"/>
  </r>
  <r>
    <x v="4"/>
    <d v="2023-02-10T00:00:00"/>
    <s v="Invoice"/>
    <n v="1052"/>
    <s v="No"/>
    <s v="National Debt Relief (USD)"/>
    <s v="Campaigns - 500k followers per campaign_x000a_Campaigns to run weekly over 4 week period from March 1, 2023 to March 31, 2023_x000a_Channels Included:_x000a_Facebook_x000a_Instagram_x000a_Twitter_x000a_LinkedIn_x000a_Discord_x000a_TikTok_x000a_Reddit_x000a_YouTube"/>
    <s v="1110 Accounts Receivable (A/R) - USD"/>
    <x v="31"/>
    <n v="283716.83"/>
    <n v="56179.66"/>
  </r>
  <r>
    <x v="0"/>
    <d v="2022-06-03T00:00:00"/>
    <s v="Deposit"/>
    <m/>
    <s v="No"/>
    <m/>
    <s v="HST refund for the period of Jan to Mar 2022"/>
    <s v="-Split-"/>
    <x v="45"/>
    <n v="61786.47"/>
    <n v="24301.279999999999"/>
  </r>
  <r>
    <x v="0"/>
    <d v="2022-06-06T00:00:00"/>
    <s v="Credit Card Payment"/>
    <m/>
    <s v="No"/>
    <m/>
    <s v="Funds transfer to credit card payment."/>
    <s v="2050 TD Visa (4774)"/>
    <x v="46"/>
    <n v="56786.47"/>
    <n v="5000"/>
  </r>
  <r>
    <x v="5"/>
    <d v="2022-06-30T00:00:00"/>
    <s v="Journal Entry"/>
    <n v="1177"/>
    <s v="No"/>
    <m/>
    <s v="To accrual for WIP &amp; Disbursement expense for Fogler Matter# 203712 &amp; 204786"/>
    <s v="-Split-"/>
    <x v="47"/>
    <n v="96324"/>
    <n v="30324"/>
  </r>
  <r>
    <x v="0"/>
    <d v="2022-06-09T00:00:00"/>
    <s v="Cheque Expense"/>
    <s v="EFT"/>
    <s v="No"/>
    <s v="Stepwise Sp. z o.o. (USD)"/>
    <s v="Payment First Half - Stepwise Inv# 8-04-2022"/>
    <s v="-Split-"/>
    <x v="48"/>
    <n v="86833.16"/>
    <n v="19953.310000000001"/>
  </r>
  <r>
    <x v="0"/>
    <d v="2022-06-15T00:00:00"/>
    <s v="Deposit"/>
    <m/>
    <s v="No"/>
    <m/>
    <s v="Payment received for Cymat Technologies - Inv# 1010"/>
    <s v="-Split-"/>
    <x v="49"/>
    <n v="95273.71"/>
    <n v="8440.5499999999993"/>
  </r>
  <r>
    <x v="6"/>
    <d v="2022-06-30T00:00:00"/>
    <s v="Journal Entry"/>
    <n v="1177"/>
    <s v="No"/>
    <m/>
    <s v="To accrual for WIP &amp; Disbursement expense for Fogler Matter# 204786"/>
    <s v="-Split-"/>
    <x v="50"/>
    <n v="12725.36"/>
    <n v="30049"/>
  </r>
  <r>
    <x v="0"/>
    <d v="2022-06-15T00:00:00"/>
    <s v="Credit Card Payment"/>
    <m/>
    <s v="No"/>
    <m/>
    <s v="Funds transfer to credit card payment."/>
    <s v="2050 TD Visa (4774)"/>
    <x v="36"/>
    <n v="42361.93"/>
    <n v="1000"/>
  </r>
  <r>
    <x v="0"/>
    <d v="2022-06-16T00:00:00"/>
    <s v="Cheque Expense"/>
    <s v="EFT"/>
    <s v="No"/>
    <s v="Stepwise Sp. z o.o. (USD)"/>
    <s v="Payment Second Half - Stepwise Inv# 8-04-2022"/>
    <s v="-Split-"/>
    <x v="51"/>
    <n v="22009.01"/>
    <n v="20352.919999999998"/>
  </r>
  <r>
    <x v="0"/>
    <d v="2022-06-21T00:00:00"/>
    <s v="Cheque Expense"/>
    <s v="Direct"/>
    <s v="No"/>
    <m/>
    <s v="WPS Billing"/>
    <s v="6501 Bank charges"/>
    <x v="14"/>
    <n v="21925.01"/>
    <n v="84"/>
  </r>
  <r>
    <x v="0"/>
    <d v="2022-06-23T00:00:00"/>
    <s v="Deposit"/>
    <m/>
    <s v="No"/>
    <m/>
    <s v="Payment received from Arnold Street Media - Inv# 1011 &amp; Stripe Payments Account"/>
    <s v="-Split-"/>
    <x v="52"/>
    <n v="27774.5"/>
    <n v="5849.49"/>
  </r>
  <r>
    <x v="1"/>
    <d v="2022-06-08T00:00:00"/>
    <s v="Journal Entry"/>
    <n v="1302"/>
    <s v="No"/>
    <m/>
    <s v="Debt Assignment to 2674775 Ontario Ltd + 2674779 Ontario Ltd"/>
    <s v="-Split-"/>
    <x v="53"/>
    <n v="236907.81"/>
    <n v="56932.800000000003"/>
  </r>
  <r>
    <x v="0"/>
    <d v="2022-06-24T00:00:00"/>
    <s v="Bill Payment (Cheque)"/>
    <s v="EFT"/>
    <s v="No"/>
    <s v="Hub Technology Group"/>
    <s v="Pmt to Inv# AR42177 &amp; AR42178"/>
    <s v="2000 Accounts Payable"/>
    <x v="26"/>
    <n v="76038.350000000006"/>
    <n v="1736.15"/>
  </r>
  <r>
    <x v="0"/>
    <d v="2022-06-24T00:00:00"/>
    <s v="Credit Card Payment"/>
    <m/>
    <s v="No"/>
    <m/>
    <s v="Funds transfer to credit card payment."/>
    <s v="2050 TD Visa (4774)"/>
    <x v="54"/>
    <n v="71357.539999999994"/>
    <n v="4680.8100000000004"/>
  </r>
  <r>
    <x v="0"/>
    <d v="2022-06-24T00:00:00"/>
    <s v="Cheque Expense"/>
    <s v="EFT"/>
    <s v="No"/>
    <s v="Cesar A Lopez Lugo (USD)"/>
    <s v="Pmt to Inv# 206"/>
    <s v="-Split-"/>
    <x v="55"/>
    <n v="65812.72"/>
    <n v="5544.82"/>
  </r>
  <r>
    <x v="0"/>
    <d v="2022-06-27T00:00:00"/>
    <s v="Cheque Expense"/>
    <s v="EFT"/>
    <s v="No"/>
    <s v="Finex Investing"/>
    <s v="Finfluencer payment via Paypal $327.96 GBP"/>
    <s v="5104 Influencers Payment"/>
    <x v="56"/>
    <n v="65266.01"/>
    <n v="546.71"/>
  </r>
  <r>
    <x v="0"/>
    <d v="2022-06-28T00:00:00"/>
    <s v="Deposit"/>
    <m/>
    <s v="No"/>
    <m/>
    <s v="Partial payment received from EXT Digital - Inv# 1008"/>
    <s v="-Split-"/>
    <x v="57"/>
    <n v="67348.44"/>
    <n v="2082.4299999999998"/>
  </r>
  <r>
    <x v="0"/>
    <d v="2022-06-29T00:00:00"/>
    <s v="Bill Payment (Cheque)"/>
    <s v="EFT"/>
    <s v="No"/>
    <s v="Stephen Feldman"/>
    <s v="Pmt to Expense R - Jun 22"/>
    <s v="2000 Accounts Payable"/>
    <x v="18"/>
    <n v="66748.44"/>
    <n v="600"/>
  </r>
  <r>
    <x v="0"/>
    <d v="2022-06-30T00:00:00"/>
    <s v="Bill Payment (Cheque)"/>
    <n v="96"/>
    <s v="No"/>
    <s v="Joshua Fraser"/>
    <s v="Outreach Coordinator - June 2022"/>
    <s v="2000 Accounts Payable"/>
    <x v="58"/>
    <n v="65331.77"/>
    <n v="1416.67"/>
  </r>
  <r>
    <x v="0"/>
    <d v="2022-06-30T00:00:00"/>
    <s v="Bill Payment (Cheque)"/>
    <n v="97"/>
    <s v="No"/>
    <s v="Bhavay Nagpal"/>
    <s v="Outreach Coordinator - June 2022"/>
    <s v="2000 Accounts Payable"/>
    <x v="36"/>
    <n v="64331.77"/>
    <n v="1000"/>
  </r>
  <r>
    <x v="0"/>
    <d v="2022-06-30T00:00:00"/>
    <s v="Bill Payment (Cheque)"/>
    <n v="98"/>
    <s v="No"/>
    <s v="Ryan Bilodeau."/>
    <s v="Pmt to Inv# 192"/>
    <s v="2000 Accounts Payable"/>
    <x v="59"/>
    <n v="64152.1"/>
    <n v="179.67"/>
  </r>
  <r>
    <x v="7"/>
    <d v="2022-06-08T00:00:00"/>
    <s v="Journal Entry"/>
    <n v="1302"/>
    <s v="No"/>
    <m/>
    <s v="Debt Assignment to 2674775 Ontario Ltd + 2674779 Ontario Ltd"/>
    <s v="-Split-"/>
    <x v="60"/>
    <n v="1424525.35"/>
    <n v="41558.03"/>
  </r>
  <r>
    <x v="0"/>
    <d v="2022-06-30T00:00:00"/>
    <s v="Bill Payment (Cheque)"/>
    <n v="99"/>
    <s v="No"/>
    <s v="Lauren Lobo"/>
    <s v="Outreach Coordinator - June 2022"/>
    <s v="2000 Accounts Payable"/>
    <x v="36"/>
    <n v="13865.09"/>
    <n v="1000"/>
  </r>
  <r>
    <x v="0"/>
    <d v="2022-06-30T00:00:00"/>
    <s v="Bill Payment (Cheque)"/>
    <n v="100"/>
    <s v="No"/>
    <s v="Jared Berman"/>
    <s v="Outreach Coordinator - June 2022"/>
    <s v="2000 Accounts Payable"/>
    <x v="36"/>
    <n v="12865.09"/>
    <n v="1000"/>
  </r>
  <r>
    <x v="0"/>
    <d v="2022-06-30T00:00:00"/>
    <s v="Bill Payment (Cheque)"/>
    <n v="101"/>
    <s v="No"/>
    <s v="Danny Berg"/>
    <s v="Outreach Coordinator - June 2022"/>
    <s v="2000 Accounts Payable"/>
    <x v="36"/>
    <n v="11865.09"/>
    <n v="1000"/>
  </r>
  <r>
    <x v="0"/>
    <d v="2022-06-30T00:00:00"/>
    <s v="Bill Payment (Cheque)"/>
    <n v="92"/>
    <s v="No"/>
    <s v="Jared Berman"/>
    <s v="Voided - Outreach Coordinator - June 2022"/>
    <s v="2000 Accounts Payable"/>
    <x v="17"/>
    <n v="11865.09"/>
    <n v="0"/>
  </r>
  <r>
    <x v="0"/>
    <d v="2022-06-30T00:00:00"/>
    <s v="Deposit"/>
    <m/>
    <s v="No"/>
    <m/>
    <s v="Stripe MSP - Internal test"/>
    <s v="5102 Charges from Stripe Payments account"/>
    <x v="61"/>
    <n v="11865.44"/>
    <n v="0.35"/>
  </r>
  <r>
    <x v="0"/>
    <d v="2022-06-30T00:00:00"/>
    <s v="Cheque Expense"/>
    <s v="SC"/>
    <s v="No"/>
    <s v="TD Bank"/>
    <s v="Service Charge + Monthly Plan Fee"/>
    <s v="-Split-"/>
    <x v="62"/>
    <n v="11841.44"/>
    <n v="24"/>
  </r>
  <r>
    <x v="0"/>
    <d v="2022-06-30T00:00:00"/>
    <s v="Bill Payment (Cheque)"/>
    <n v="93"/>
    <s v="No"/>
    <s v="Danny Berg"/>
    <s v="Voided - Outreach Coordinator - June 2022"/>
    <s v="2000 Accounts Payable"/>
    <x v="17"/>
    <n v="11841.44"/>
    <n v="0"/>
  </r>
  <r>
    <x v="0"/>
    <d v="2022-06-30T00:00:00"/>
    <s v="Bill Payment (Cheque)"/>
    <n v="94"/>
    <s v="No"/>
    <s v="Lauren Lobo"/>
    <s v="Voided - Outreach Coordinator - June 2022"/>
    <s v="2000 Accounts Payable"/>
    <x v="17"/>
    <n v="11841.44"/>
    <n v="0"/>
  </r>
  <r>
    <x v="0"/>
    <d v="2022-06-30T00:00:00"/>
    <s v="Bill Payment (Cheque)"/>
    <n v="95"/>
    <s v="No"/>
    <s v="Ben Daniels"/>
    <s v="Outreach Coordinator - June 2022"/>
    <s v="2000 Accounts Payable"/>
    <x v="37"/>
    <n v="9341.44"/>
    <n v="2500"/>
  </r>
  <r>
    <x v="0"/>
    <d v="2022-07-05T00:00:00"/>
    <s v="Deposit"/>
    <m/>
    <s v="No"/>
    <m/>
    <s v="Stripe MSP - Internal test"/>
    <s v="5102 Charges from Stripe Payments account"/>
    <x v="63"/>
    <n v="9342.7800000000007"/>
    <n v="1.34"/>
  </r>
  <r>
    <x v="0"/>
    <d v="2022-07-06T00:00:00"/>
    <s v="Deposit"/>
    <m/>
    <s v="No"/>
    <m/>
    <s v="Stripe MSP - Internal test"/>
    <s v="5102 Charges from Stripe Payments account"/>
    <x v="61"/>
    <n v="9343.1299999999992"/>
    <n v="0.35"/>
  </r>
  <r>
    <x v="0"/>
    <d v="2022-07-07T00:00:00"/>
    <s v="Deposit"/>
    <m/>
    <s v="No"/>
    <m/>
    <s v="Stripe MSP"/>
    <s v="5102 Charges from Stripe Payments account"/>
    <x v="64"/>
    <n v="9343.66"/>
    <n v="0.53"/>
  </r>
  <r>
    <x v="0"/>
    <d v="2022-07-08T00:00:00"/>
    <s v="Deposit"/>
    <m/>
    <s v="No"/>
    <s v="The 33 Fund Inc"/>
    <s v="Funds received from The 33 Fund Inc MSP for tranche 3 financing"/>
    <s v="2900 Shares to be Issued"/>
    <x v="65"/>
    <n v="34343.660000000003"/>
    <n v="25000"/>
  </r>
  <r>
    <x v="7"/>
    <d v="2022-07-11T00:00:00"/>
    <s v="Journal Entry"/>
    <n v="1308"/>
    <s v="No"/>
    <m/>
    <s v="To record valuation on unit financing closed on Jul 11, 2022"/>
    <s v="-Split-"/>
    <x v="66"/>
    <n v="1347628.35"/>
    <n v="126897"/>
  </r>
  <r>
    <x v="0"/>
    <d v="2022-07-13T00:00:00"/>
    <s v="Bill Payment (Cheque)"/>
    <n v="103"/>
    <s v="No"/>
    <s v="Branson Corporate Services Ltd."/>
    <s v="Pmt to Inv# 837"/>
    <s v="2000 Accounts Payable"/>
    <x v="27"/>
    <n v="78676.160000000003"/>
    <n v="5650"/>
  </r>
  <r>
    <x v="0"/>
    <d v="2022-07-13T00:00:00"/>
    <s v="Bill Payment (Cheque)"/>
    <s v="EFT"/>
    <s v="No"/>
    <s v="Right Path Advisory"/>
    <s v="Pmt to Inv# RPA1088"/>
    <s v="2000 Accounts Payable"/>
    <x v="41"/>
    <n v="70540.160000000003"/>
    <n v="8136"/>
  </r>
  <r>
    <x v="0"/>
    <d v="2022-07-13T00:00:00"/>
    <s v="Bill Payment (Cheque)"/>
    <n v="102"/>
    <s v="No"/>
    <s v="Christy Prada"/>
    <s v="Pmt to Inv# 2"/>
    <s v="2000 Accounts Payable"/>
    <x v="67"/>
    <n v="69450.16"/>
    <n v="1090"/>
  </r>
  <r>
    <x v="0"/>
    <d v="2022-07-13T00:00:00"/>
    <s v="Deposit"/>
    <m/>
    <s v="No"/>
    <m/>
    <s v="Stripe MSP - Internal test"/>
    <s v="5102 Charges from Stripe Payments account"/>
    <x v="64"/>
    <n v="69450.69"/>
    <n v="0.53"/>
  </r>
  <r>
    <x v="0"/>
    <d v="2022-07-15T00:00:00"/>
    <s v="Cheque Expense"/>
    <s v="Direct"/>
    <s v="No"/>
    <m/>
    <s v="VISA Payment"/>
    <s v="2050 TD Visa (4774)"/>
    <x v="37"/>
    <n v="66950.69"/>
    <n v="2500"/>
  </r>
  <r>
    <x v="8"/>
    <d v="2022-07-11T00:00:00"/>
    <s v="Journal Entry"/>
    <n v="1308"/>
    <s v="No"/>
    <m/>
    <s v="To record valuation on unit financing closed on Jul 11, 2022"/>
    <s v="-Split-"/>
    <x v="68"/>
    <n v="1359112.01"/>
    <n v="126897"/>
  </r>
  <r>
    <x v="0"/>
    <d v="2022-07-15T00:00:00"/>
    <s v="Cheque Expense"/>
    <s v="Direct"/>
    <s v="No"/>
    <m/>
    <s v="VISA Payment"/>
    <s v="2060 TD Visa (2012)"/>
    <x v="37"/>
    <n v="16103.63"/>
    <n v="2500"/>
  </r>
  <r>
    <x v="9"/>
    <d v="2022-07-11T00:00:00"/>
    <s v="Journal Entry"/>
    <n v="1315"/>
    <s v="No"/>
    <m/>
    <s v="Private Placement of Units @ $0.05 (1 Unit = 1 share and 1/2 warrant at $0.12)"/>
    <s v="-Split-"/>
    <x v="69"/>
    <n v="-50000"/>
    <n v="470000"/>
  </r>
  <r>
    <x v="0"/>
    <d v="2022-07-18T00:00:00"/>
    <s v="Deposit"/>
    <m/>
    <s v="No"/>
    <m/>
    <s v="Stripe MSP - Internal test"/>
    <s v="5102 Charges from Stripe Payments account"/>
    <x v="61"/>
    <n v="202103.98"/>
    <n v="0.35"/>
  </r>
  <r>
    <x v="0"/>
    <d v="2022-07-21T00:00:00"/>
    <s v="Cheque Expense"/>
    <s v="SC"/>
    <s v="No"/>
    <m/>
    <s v="WPS Billing"/>
    <s v="6501 Bank charges"/>
    <x v="70"/>
    <n v="202053.98"/>
    <n v="50"/>
  </r>
  <r>
    <x v="0"/>
    <d v="2022-07-21T00:00:00"/>
    <s v="Deposit"/>
    <m/>
    <s v="No"/>
    <m/>
    <s v="Stripe MSP - Internal test"/>
    <s v="5102 Charges from Stripe Payments account"/>
    <x v="71"/>
    <n v="202055.81"/>
    <n v="1.83"/>
  </r>
  <r>
    <x v="0"/>
    <d v="2022-07-22T00:00:00"/>
    <s v="Payment"/>
    <m/>
    <s v="No"/>
    <s v="Theralase Technologies Inc"/>
    <s v="Payment received for Theralase Technologies - Inv# 1015"/>
    <s v="1100 Accounts Receivables"/>
    <x v="72"/>
    <n v="209174.81"/>
    <n v="7119"/>
  </r>
  <r>
    <x v="0"/>
    <d v="2022-07-25T00:00:00"/>
    <s v="Credit Card Payment"/>
    <m/>
    <s v="No"/>
    <m/>
    <s v="Funds transfer to credit card payment."/>
    <s v="2050 TD Visa (4774)"/>
    <x v="73"/>
    <n v="207599.71"/>
    <n v="1575.1"/>
  </r>
  <r>
    <x v="0"/>
    <d v="2022-07-26T00:00:00"/>
    <s v="Cheque Expense"/>
    <s v="Direct"/>
    <s v="No"/>
    <m/>
    <s v="Paypal MSP"/>
    <s v="-Split-"/>
    <x v="74"/>
    <n v="207595.66"/>
    <n v="4.05"/>
  </r>
  <r>
    <x v="0"/>
    <d v="2022-07-27T00:00:00"/>
    <s v="Bill Payment (Cheque)"/>
    <n v="107"/>
    <s v="No"/>
    <s v="Danny Berg"/>
    <s v="Comp Jul 2022 + 1 week's pay in lieu"/>
    <s v="2000 Accounts Payable"/>
    <x v="75"/>
    <n v="206495.66"/>
    <n v="1100"/>
  </r>
  <r>
    <x v="0"/>
    <d v="2022-07-27T00:00:00"/>
    <s v="Bill Payment (Cheque)"/>
    <n v="109"/>
    <s v="No"/>
    <s v="Lauren Lobo"/>
    <s v="Comp Jul 2022 + 1 week's pay in lieu"/>
    <s v="2000 Accounts Payable"/>
    <x v="75"/>
    <n v="205395.66"/>
    <n v="1100"/>
  </r>
  <r>
    <x v="0"/>
    <d v="2022-07-27T00:00:00"/>
    <s v="Bill Payment (Cheque)"/>
    <n v="105"/>
    <s v="No"/>
    <s v="Bhavay Nagpal"/>
    <s v="Comp Jul 2022 + 1 week's pay in lieu"/>
    <s v="2000 Accounts Payable"/>
    <x v="75"/>
    <n v="204295.66"/>
    <n v="1100"/>
  </r>
  <r>
    <x v="0"/>
    <d v="2022-07-27T00:00:00"/>
    <s v="Bill Payment (Cheque)"/>
    <n v="108"/>
    <s v="No"/>
    <s v="Jared Berman"/>
    <s v="Comp Jul 2022 + 1 week's pay in lieu"/>
    <s v="2000 Accounts Payable"/>
    <x v="75"/>
    <n v="203195.66"/>
    <n v="1100"/>
  </r>
  <r>
    <x v="0"/>
    <d v="2022-07-27T00:00:00"/>
    <s v="Bill Payment (Cheque)"/>
    <s v="EFT"/>
    <s v="No"/>
    <s v="Right Path Advisory"/>
    <s v="Pmt to Inv# RPA 1089"/>
    <s v="2000 Accounts Payable"/>
    <x v="76"/>
    <n v="194981.41"/>
    <n v="8214.25"/>
  </r>
  <r>
    <x v="0"/>
    <d v="2022-07-27T00:00:00"/>
    <s v="Bill Payment (Cheque)"/>
    <s v="EFT"/>
    <s v="No"/>
    <s v="Stephen Feldman"/>
    <s v="Pmt to Expense R - Jul 22"/>
    <s v="2000 Accounts Payable"/>
    <x v="18"/>
    <n v="194381.41"/>
    <n v="600"/>
  </r>
  <r>
    <x v="0"/>
    <d v="2022-07-27T00:00:00"/>
    <s v="Bill Payment (Cheque)"/>
    <s v="EFT"/>
    <s v="No"/>
    <s v="RunSmart Inc."/>
    <s v="Pmt to Inv# 2069"/>
    <s v="2000 Accounts Payable"/>
    <x v="77"/>
    <n v="176753.41"/>
    <n v="17628"/>
  </r>
  <r>
    <x v="0"/>
    <d v="2022-07-27T00:00:00"/>
    <s v="Bill Payment (Cheque)"/>
    <n v="104"/>
    <s v="No"/>
    <s v="Ben Daniels"/>
    <s v="Comp Jul 2022 + 1 week's pay in lieu"/>
    <s v="2000 Accounts Payable"/>
    <x v="78"/>
    <n v="174003.41"/>
    <n v="2750"/>
  </r>
  <r>
    <x v="0"/>
    <d v="2022-07-27T00:00:00"/>
    <s v="Bill Payment (Cheque)"/>
    <n v="106"/>
    <s v="No"/>
    <s v="Branson Corporate Services Ltd."/>
    <s v="Pmt to Inv# 856"/>
    <s v="2000 Accounts Payable"/>
    <x v="27"/>
    <n v="168353.41"/>
    <n v="5650"/>
  </r>
  <r>
    <x v="0"/>
    <d v="2022-07-27T00:00:00"/>
    <s v="Bill Payment (Cheque)"/>
    <s v="EFT"/>
    <s v="No"/>
    <s v="Hub Technology Group"/>
    <s v="Pmt to Inv# AR43445 &amp; AR43446"/>
    <s v="2000 Accounts Payable"/>
    <x v="26"/>
    <n v="166617.26"/>
    <n v="1736.15"/>
  </r>
  <r>
    <x v="7"/>
    <d v="2022-07-11T00:00:00"/>
    <s v="Journal Entry"/>
    <n v="1315"/>
    <s v="No"/>
    <m/>
    <s v="Share issuance to Milan and Julieann Plentai ~ Private Placement of Units @ $0.05 (1 Unit = 1 share and 1/2 warrant at $0.12)"/>
    <s v="-Split-"/>
    <x v="79"/>
    <n v="1474525.35"/>
    <n v="50000"/>
  </r>
  <r>
    <x v="0"/>
    <d v="2022-07-29T00:00:00"/>
    <s v="Deposit"/>
    <m/>
    <s v="No"/>
    <m/>
    <s v="Stripe MSP - Internal test"/>
    <s v="5102 Charges from Stripe Payments account"/>
    <x v="80"/>
    <n v="112986.32"/>
    <n v="1.96"/>
  </r>
  <r>
    <x v="0"/>
    <d v="2022-07-29T00:00:00"/>
    <s v="Cheque Expense"/>
    <s v="SC"/>
    <s v="No"/>
    <m/>
    <s v="Monthly Plan Fee"/>
    <s v="6501 Bank charges"/>
    <x v="81"/>
    <n v="112967.32"/>
    <n v="19"/>
  </r>
  <r>
    <x v="0"/>
    <d v="2022-08-04T00:00:00"/>
    <s v="Bill Payment (Cheque)"/>
    <s v="EFT"/>
    <s v="No"/>
    <s v="Hub Technology Group"/>
    <s v="Pmt to Inv# AR44736, AR44651, AR44773 &amp; AR44780"/>
    <s v="2000 Accounts Payable"/>
    <x v="82"/>
    <n v="110907.76"/>
    <n v="2059.56"/>
  </r>
  <r>
    <x v="0"/>
    <d v="2022-08-05T00:00:00"/>
    <s v="Credit Card Payment"/>
    <m/>
    <s v="No"/>
    <m/>
    <s v="Funds transfer to credit card payment."/>
    <s v="2050 TD Visa (4774)"/>
    <x v="83"/>
    <n v="100907.76"/>
    <n v="10000"/>
  </r>
  <r>
    <x v="0"/>
    <d v="2022-08-05T00:00:00"/>
    <s v="Payment"/>
    <m/>
    <s v="No"/>
    <s v="Grove Corporate Services Ltd."/>
    <s v="Payment received for Grove Corporate Serv Inv# 1013"/>
    <s v="1100 Accounts Receivables"/>
    <x v="84"/>
    <n v="104467.26"/>
    <n v="3559.5"/>
  </r>
  <r>
    <x v="0"/>
    <d v="2022-08-08T00:00:00"/>
    <s v="Deposit"/>
    <m/>
    <s v="No"/>
    <m/>
    <s v="Stripe MSP - Internal test"/>
    <s v="5102 Charges from Stripe Payments account"/>
    <x v="85"/>
    <n v="104467.64"/>
    <n v="0.38"/>
  </r>
  <r>
    <x v="0"/>
    <d v="2022-08-09T00:00:00"/>
    <s v="Credit Card Payment"/>
    <m/>
    <s v="No"/>
    <m/>
    <s v="Funds transfer to credit card payment."/>
    <s v="2050 TD Visa (4774)"/>
    <x v="46"/>
    <n v="99467.64"/>
    <n v="5000"/>
  </r>
  <r>
    <x v="0"/>
    <d v="2022-08-11T00:00:00"/>
    <s v="Credit Card Payment"/>
    <m/>
    <s v="No"/>
    <m/>
    <s v="Funds transfer to credit card payment."/>
    <s v="2050 TD Visa (4774)"/>
    <x v="86"/>
    <n v="97467.64"/>
    <n v="2000"/>
  </r>
  <r>
    <x v="7"/>
    <d v="2022-07-11T00:00:00"/>
    <s v="Journal Entry"/>
    <n v="1315"/>
    <s v="No"/>
    <m/>
    <s v="Share issuance to Patricia A Joyce ~ Private Placement of Units @ $0.05 (1 Unit = 1 share and 1/2 warrant at $0.12)"/>
    <s v="-Split-"/>
    <x v="79"/>
    <n v="1442628.35"/>
    <n v="50000"/>
  </r>
  <r>
    <x v="0"/>
    <d v="2022-08-16T00:00:00"/>
    <s v="Deposit"/>
    <m/>
    <s v="No"/>
    <m/>
    <s v="Stripe MSP - Internal test"/>
    <s v="5102 Charges from Stripe Payments account"/>
    <x v="63"/>
    <n v="42402.85"/>
    <n v="1.34"/>
  </r>
  <r>
    <x v="0"/>
    <d v="2022-08-22T00:00:00"/>
    <s v="Cheque Expense"/>
    <s v="Direct"/>
    <s v="No"/>
    <m/>
    <s v="WPS Billing"/>
    <s v="6501 Bank charges"/>
    <x v="70"/>
    <n v="42352.85"/>
    <n v="50"/>
  </r>
  <r>
    <x v="0"/>
    <d v="2022-08-24T00:00:00"/>
    <s v="Deposit"/>
    <m/>
    <s v="No"/>
    <m/>
    <s v="Transfer funds to cover Payroll Aug 31, 2022"/>
    <s v="-Split-"/>
    <x v="87"/>
    <n v="51826.85"/>
    <n v="9474"/>
  </r>
  <r>
    <x v="0"/>
    <d v="2022-08-26T00:00:00"/>
    <s v="Credit Card Payment"/>
    <m/>
    <s v="No"/>
    <m/>
    <s v="Funds transfer to credit card payment."/>
    <s v="2060 TD Visa (2012)"/>
    <x v="86"/>
    <n v="49826.85"/>
    <n v="2000"/>
  </r>
  <r>
    <x v="0"/>
    <d v="2022-08-26T00:00:00"/>
    <s v="Deposit"/>
    <m/>
    <s v="No"/>
    <s v="Virginia Brailey."/>
    <s v="Funds received on private investment Virginia Brailey"/>
    <s v="2900 Shares to be Issued"/>
    <x v="88"/>
    <n v="59826.85"/>
    <n v="10000"/>
  </r>
  <r>
    <x v="0"/>
    <d v="2022-08-26T00:00:00"/>
    <s v="Credit Card Payment"/>
    <m/>
    <s v="No"/>
    <m/>
    <s v="Funds transfer to credit card payment."/>
    <s v="2060 TD Visa (2012)"/>
    <x v="89"/>
    <n v="55018.53"/>
    <n v="4808.32"/>
  </r>
  <r>
    <x v="0"/>
    <d v="2022-08-30T00:00:00"/>
    <s v="Deposit"/>
    <m/>
    <s v="No"/>
    <m/>
    <s v="Payment received for Edison Group (GBP) Inv# 1018"/>
    <s v="-Split-"/>
    <x v="90"/>
    <n v="60172.5"/>
    <n v="5153.97"/>
  </r>
  <r>
    <x v="0"/>
    <d v="2022-08-30T00:00:00"/>
    <s v="Deposit"/>
    <m/>
    <s v="No"/>
    <m/>
    <s v="Stripe MSP - Internal test"/>
    <s v="5102 Charges from Stripe Payments account"/>
    <x v="91"/>
    <n v="60173.21"/>
    <n v="0.71"/>
  </r>
  <r>
    <x v="7"/>
    <d v="2022-07-11T00:00:00"/>
    <s v="Journal Entry"/>
    <n v="1315"/>
    <s v="No"/>
    <m/>
    <s v="Share issuance to 2674779 Ontario Limited ~ Private Placement of Units @ $0.05 (1 Unit = 1 share and 1/2 warrant at $0.12)"/>
    <s v="-Split-"/>
    <x v="79"/>
    <n v="1492628.35"/>
    <n v="50000"/>
  </r>
  <r>
    <x v="0"/>
    <d v="2022-08-31T00:00:00"/>
    <s v="Bill Payment (Cheque)"/>
    <s v="Direct"/>
    <s v="No"/>
    <s v="Hub Technology Group"/>
    <s v="Pmt to Inv# AR46005 &amp; AR46057"/>
    <s v="2000 Accounts Payable"/>
    <x v="92"/>
    <n v="11106.64"/>
    <n v="1794.58"/>
  </r>
  <r>
    <x v="0"/>
    <d v="2022-08-31T00:00:00"/>
    <s v="Bill Payment (Cheque)"/>
    <s v="Direct"/>
    <s v="No"/>
    <s v="Stephen Feldman"/>
    <s v="Pmt to ER Aug 22"/>
    <s v="2000 Accounts Payable"/>
    <x v="93"/>
    <n v="10476.64"/>
    <n v="630"/>
  </r>
  <r>
    <x v="0"/>
    <d v="2022-08-31T00:00:00"/>
    <s v="Bill Payment (Cheque)"/>
    <n v="110"/>
    <s v="No"/>
    <s v="Ryan Bilodeau."/>
    <s v="Voided - Pmt to Inv# 193 (VOID: Printer problem)"/>
    <s v="2000 Accounts Payable"/>
    <x v="17"/>
    <n v="10476.64"/>
    <n v="0"/>
  </r>
  <r>
    <x v="0"/>
    <d v="2022-08-31T00:00:00"/>
    <s v="Bill Payment (Cheque)"/>
    <n v="111"/>
    <s v="No"/>
    <s v="Ryan Bilodeau."/>
    <s v="Pmt to Inv# 193"/>
    <s v="2000 Accounts Payable"/>
    <x v="94"/>
    <n v="10117.299999999999"/>
    <n v="359.34"/>
  </r>
  <r>
    <x v="0"/>
    <d v="2022-08-31T00:00:00"/>
    <s v="Deposit"/>
    <m/>
    <s v="No"/>
    <m/>
    <s v="Stripe MSP - Internal test"/>
    <s v="5102 Charges from Stripe Payments account"/>
    <x v="95"/>
    <n v="10118.030000000001"/>
    <n v="0.73"/>
  </r>
  <r>
    <x v="0"/>
    <d v="2022-08-31T00:00:00"/>
    <s v="Cheque Expense"/>
    <s v="SC"/>
    <s v="No"/>
    <m/>
    <s v="Monthly Plan Fee+Service Charge"/>
    <s v="-Split-"/>
    <x v="96"/>
    <n v="10086.530000000001"/>
    <n v="31.5"/>
  </r>
  <r>
    <x v="0"/>
    <d v="2022-08-31T00:00:00"/>
    <s v="Expense"/>
    <s v="Direct"/>
    <s v="No"/>
    <m/>
    <s v="PAYPAL MSP per email instruction from Walter"/>
    <s v="5000 Cost of Goods Sold"/>
    <x v="97"/>
    <n v="7679.73"/>
    <n v="2406.8000000000002"/>
  </r>
  <r>
    <x v="0"/>
    <d v="2022-09-01T00:00:00"/>
    <s v="Bill Payment (Cheque)"/>
    <s v="Direct"/>
    <s v="No"/>
    <s v="Lauren Lobo"/>
    <s v="Outreach Coordinator - Aug 2022"/>
    <s v="2000 Accounts Payable"/>
    <x v="98"/>
    <n v="7329.73"/>
    <n v="350"/>
  </r>
  <r>
    <x v="0"/>
    <d v="2022-09-06T00:00:00"/>
    <s v="Cheque Expense"/>
    <s v="Direct"/>
    <s v="No"/>
    <m/>
    <s v="Derrick Tenderholt - $30 USD"/>
    <s v="5104 Influencers Payment"/>
    <x v="99"/>
    <n v="7288.57"/>
    <n v="41.16"/>
  </r>
  <r>
    <x v="7"/>
    <d v="2022-07-11T00:00:00"/>
    <s v="Journal Entry"/>
    <n v="1315"/>
    <s v="No"/>
    <m/>
    <s v="Share issuance to Majik Capital Corp ~ Private Placement of Units @ $0.05 (1 Unit = 1 share and 1/2 warrant at $0.12)"/>
    <s v="-Split-"/>
    <x v="79"/>
    <n v="1542628.35"/>
    <n v="50000"/>
  </r>
  <r>
    <x v="0"/>
    <d v="2022-09-13T00:00:00"/>
    <s v="Deposit"/>
    <m/>
    <s v="No"/>
    <m/>
    <s v="Payment received for INVRS - Inv# 1021"/>
    <s v="-Split-"/>
    <x v="100"/>
    <n v="52680.78"/>
    <n v="5392.21"/>
  </r>
  <r>
    <x v="0"/>
    <d v="2022-09-14T00:00:00"/>
    <s v="Credit Card Payment"/>
    <m/>
    <s v="No"/>
    <m/>
    <s v="Funds transfer to credit card payment."/>
    <s v="2060 TD Visa (2012)"/>
    <x v="37"/>
    <n v="50180.78"/>
    <n v="2500"/>
  </r>
  <r>
    <x v="0"/>
    <d v="2022-09-14T00:00:00"/>
    <s v="Credit Card Payment"/>
    <m/>
    <s v="No"/>
    <m/>
    <s v="Funds transfer to credit card payment."/>
    <s v="2050 TD Visa (4774)"/>
    <x v="101"/>
    <n v="48680.78"/>
    <n v="1500"/>
  </r>
  <r>
    <x v="0"/>
    <d v="2022-09-14T00:00:00"/>
    <s v="Deposit"/>
    <m/>
    <s v="No"/>
    <m/>
    <s v="HST refund for the period of Apr to June 2022"/>
    <s v="-Split-"/>
    <x v="102"/>
    <n v="61615.69"/>
    <n v="12934.91"/>
  </r>
  <r>
    <x v="7"/>
    <d v="2022-07-11T00:00:00"/>
    <s v="Journal Entry"/>
    <n v="1315"/>
    <s v="No"/>
    <m/>
    <s v="Share issuance to Brian Wyatt ~ Private Placement of Units @ $0.05 (1 Unit = 1 share and 1/2 warrant at $0.12)"/>
    <s v="-Split-"/>
    <x v="79"/>
    <n v="1592628.35"/>
    <n v="50000"/>
  </r>
  <r>
    <x v="0"/>
    <d v="2022-09-16T00:00:00"/>
    <s v="Bill Payment (Cheque)"/>
    <s v="Direct"/>
    <s v="No"/>
    <s v="Nolan Beckett Pura"/>
    <s v="Pmt to Inv# 002"/>
    <s v="2000 Accounts Payable"/>
    <x v="103"/>
    <n v="21118.02"/>
    <n v="565"/>
  </r>
  <r>
    <x v="0"/>
    <d v="2022-09-21T00:00:00"/>
    <s v="Deposit"/>
    <m/>
    <s v="No"/>
    <m/>
    <s v="Payment received for Canaquest - Inv# 1023"/>
    <s v="-Split-"/>
    <x v="104"/>
    <n v="30105.79"/>
    <n v="8987.77"/>
  </r>
  <r>
    <x v="0"/>
    <d v="2022-09-21T00:00:00"/>
    <s v="Credit Card Payment"/>
    <m/>
    <s v="No"/>
    <m/>
    <s v="Funds transfer to credit card payment."/>
    <s v="2060 TD Visa (2012)"/>
    <x v="105"/>
    <n v="29369.39"/>
    <n v="736.4"/>
  </r>
  <r>
    <x v="0"/>
    <d v="2022-09-21T00:00:00"/>
    <s v="Cheque Expense"/>
    <s v="Direct"/>
    <s v="No"/>
    <m/>
    <s v="WPS Billing"/>
    <s v="6501 Bank charges"/>
    <x v="70"/>
    <n v="29319.39"/>
    <n v="50"/>
  </r>
  <r>
    <x v="0"/>
    <d v="2022-09-21T00:00:00"/>
    <s v="Credit Card Payment"/>
    <m/>
    <s v="No"/>
    <m/>
    <s v="Funds transfer to credit card payment."/>
    <s v="2050 TD Visa (4774)"/>
    <x v="106"/>
    <n v="21486.560000000001"/>
    <n v="7832.83"/>
  </r>
  <r>
    <x v="7"/>
    <d v="2022-07-11T00:00:00"/>
    <s v="Journal Entry"/>
    <n v="1315"/>
    <s v="No"/>
    <m/>
    <s v="Share issuance to Floyd and Teresa Robins ~ Private Placement of Units @ $0.05 (1 Unit = 1 share and 1/2 warrant at $0.12)"/>
    <s v="-Split-"/>
    <x v="79"/>
    <n v="1642628.35"/>
    <n v="50000"/>
  </r>
  <r>
    <x v="0"/>
    <d v="2022-09-26T00:00:00"/>
    <s v="Deposit"/>
    <m/>
    <s v="No"/>
    <m/>
    <s v="Stripe MSP - Internal test"/>
    <s v="5102 Charges from Stripe Payments account"/>
    <x v="107"/>
    <n v="56487.91"/>
    <n v="1.35"/>
  </r>
  <r>
    <x v="7"/>
    <d v="2022-07-11T00:00:00"/>
    <s v="Journal Entry"/>
    <n v="1315"/>
    <s v="No"/>
    <m/>
    <s v="Share issuance to Alicia Watts ~ Private Placement of Units @ $0.05 (1 Unit = 1 share and 1/2 warrant at $0.12)"/>
    <s v="-Split-"/>
    <x v="79"/>
    <n v="1692628.35"/>
    <n v="50000"/>
  </r>
  <r>
    <x v="0"/>
    <d v="2022-09-27T00:00:00"/>
    <s v="Bill Payment (Cheque)"/>
    <s v="Direct"/>
    <s v="No"/>
    <s v="Right Path Advisory"/>
    <s v="Pmt to Inv# RPA1092"/>
    <s v="2000 Accounts Payable"/>
    <x v="41"/>
    <n v="83351.91"/>
    <n v="8136"/>
  </r>
  <r>
    <x v="0"/>
    <d v="2022-09-27T00:00:00"/>
    <s v="Bill Payment (Cheque)"/>
    <s v="Direct"/>
    <s v="No"/>
    <s v="LeedHR Inc"/>
    <s v="Pmt to Inv# 1305"/>
    <s v="2000 Accounts Payable"/>
    <x v="108"/>
    <n v="82628.710000000006"/>
    <n v="723.2"/>
  </r>
  <r>
    <x v="0"/>
    <d v="2022-09-27T00:00:00"/>
    <s v="Bill Payment (Cheque)"/>
    <s v="Direct"/>
    <s v="No"/>
    <s v="Stephen Feldman"/>
    <s v="Pmt to ER Sept 22"/>
    <s v="2000 Accounts Payable"/>
    <x v="18"/>
    <n v="82028.710000000006"/>
    <n v="600"/>
  </r>
  <r>
    <x v="0"/>
    <d v="2022-09-27T00:00:00"/>
    <s v="Cheque Expense"/>
    <s v="Direct"/>
    <s v="No"/>
    <m/>
    <s v="Paypal MSP Diamond Investing - $25 USD"/>
    <s v="5104 Influencers Payment"/>
    <x v="109"/>
    <n v="81993.259999999995"/>
    <n v="35.450000000000003"/>
  </r>
  <r>
    <x v="0"/>
    <d v="2022-09-28T00:00:00"/>
    <s v="Cheque Expense"/>
    <s v="Debit"/>
    <s v="No"/>
    <s v="PowerProfile LLC (USD)"/>
    <s v="Pmt to Inv# 9098 - $2,5000 USD @ 1.4050"/>
    <s v="-Split-"/>
    <x v="110"/>
    <n v="78480.66"/>
    <n v="3512.6"/>
  </r>
  <r>
    <x v="0"/>
    <d v="2022-09-28T00:00:00"/>
    <s v="Bill Payment (Cheque)"/>
    <n v="112"/>
    <s v="No"/>
    <s v="Branson Corporate Services Ltd."/>
    <s v="Pmt to Inv# 879"/>
    <s v="2000 Accounts Payable"/>
    <x v="27"/>
    <n v="72830.66"/>
    <n v="5650"/>
  </r>
  <r>
    <x v="0"/>
    <d v="2022-09-28T00:00:00"/>
    <s v="Bill Payment (Cheque)"/>
    <n v="113"/>
    <s v="No"/>
    <s v="Ryan Bilodeau."/>
    <s v="Pmt to Inv# 202"/>
    <s v="2000 Accounts Payable"/>
    <x v="59"/>
    <n v="72650.990000000005"/>
    <n v="179.67"/>
  </r>
  <r>
    <x v="0"/>
    <d v="2022-09-28T00:00:00"/>
    <s v="Bill Payment (Cheque)"/>
    <s v="Direct"/>
    <s v="No"/>
    <s v="Hub Technology Group"/>
    <s v="Pmt to Inv# AR47276 &amp; AR47277"/>
    <s v="2000 Accounts Payable"/>
    <x v="92"/>
    <n v="70856.41"/>
    <n v="1794.58"/>
  </r>
  <r>
    <x v="0"/>
    <d v="2022-09-29T00:00:00"/>
    <s v="Credit Card Payment"/>
    <m/>
    <s v="No"/>
    <m/>
    <s v="Funds transfer to credit card payment."/>
    <s v="2060 TD Visa (2012)"/>
    <x v="111"/>
    <n v="70356.41"/>
    <n v="500"/>
  </r>
  <r>
    <x v="0"/>
    <d v="2022-09-29T00:00:00"/>
    <s v="Cheque Expense"/>
    <s v="SC"/>
    <s v="No"/>
    <m/>
    <s v="Monthly Plan Fee"/>
    <s v="6501 Bank charges"/>
    <x v="81"/>
    <n v="70337.41"/>
    <n v="19"/>
  </r>
  <r>
    <x v="7"/>
    <d v="2022-07-11T00:00:00"/>
    <s v="Journal Entry"/>
    <n v="1315"/>
    <s v="No"/>
    <m/>
    <s v="Share issuance to Rose Lister ~ Private Placement of Units @ $0.05 (1 Unit = 1 share and 1/2 warrant at $0.12)"/>
    <s v="-Split-"/>
    <x v="79"/>
    <n v="1742628.35"/>
    <n v="50000"/>
  </r>
  <r>
    <x v="0"/>
    <d v="2022-09-30T00:00:00"/>
    <s v="Bill Payment (Cheque)"/>
    <s v="Direct"/>
    <s v="No"/>
    <s v="Kaiser &amp; Partners"/>
    <s v="Pmt to Inv# 4966"/>
    <s v="2000 Accounts Payable"/>
    <x v="112"/>
    <n v="13422.22"/>
    <n v="1412.5"/>
  </r>
  <r>
    <x v="0"/>
    <d v="2022-10-03T00:00:00"/>
    <s v="Bill Payment (Cheque)"/>
    <s v="Debit"/>
    <s v="No"/>
    <s v="Lauren Lobo"/>
    <s v="Pmt to September 2022"/>
    <s v="2000 Accounts Payable"/>
    <x v="113"/>
    <n v="13122.22"/>
    <n v="300"/>
  </r>
  <r>
    <x v="0"/>
    <d v="2022-10-04T00:00:00"/>
    <s v="Deposit"/>
    <m/>
    <s v="No"/>
    <s v="Randall Craig"/>
    <s v="Funds received Randall Craig for Prom Note"/>
    <s v="2200 Prom Note"/>
    <x v="114"/>
    <n v="18122.22"/>
    <n v="5000"/>
  </r>
  <r>
    <x v="0"/>
    <d v="2022-10-05T00:00:00"/>
    <s v="Bill Payment (Cheque)"/>
    <s v="Debit"/>
    <s v="No"/>
    <s v="Right Path Advisory"/>
    <s v="Pmt to Inv# RPA1093"/>
    <s v="2000 Accounts Payable"/>
    <x v="41"/>
    <n v="9986.2199999999993"/>
    <n v="8136"/>
  </r>
  <r>
    <x v="0"/>
    <d v="2022-10-06T00:00:00"/>
    <s v="Deposit"/>
    <m/>
    <s v="No"/>
    <s v="Alex Storcheus"/>
    <s v="Funds received from Alex Storcheus for promissory note - $7,500"/>
    <s v="2200 Prom Note"/>
    <x v="115"/>
    <n v="17486.22"/>
    <n v="7500"/>
  </r>
  <r>
    <x v="0"/>
    <d v="2022-10-06T00:00:00"/>
    <s v="Bill Payment (Cheque)"/>
    <n v="114"/>
    <s v="No"/>
    <s v="2427183 Ontario Ltd"/>
    <s v="Pmt to Inv# 2022-60"/>
    <s v="2000 Accounts Payable"/>
    <x v="116"/>
    <n v="16356.22"/>
    <n v="1130"/>
  </r>
  <r>
    <x v="0"/>
    <d v="2022-10-07T00:00:00"/>
    <s v="Deposit"/>
    <m/>
    <s v="No"/>
    <s v="Jeremy Goldman"/>
    <s v="Received funds from Jeremy Goldman for promissory note $5,000"/>
    <s v="2200 Prom Note"/>
    <x v="114"/>
    <n v="21356.22"/>
    <n v="5000"/>
  </r>
  <r>
    <x v="0"/>
    <d v="2022-10-07T00:00:00"/>
    <s v="Credit Card Payment"/>
    <m/>
    <s v="No"/>
    <m/>
    <s v="Funds transfer to credit card payment."/>
    <s v="2050 TD Visa (4774)"/>
    <x v="86"/>
    <n v="19356.22"/>
    <n v="2000"/>
  </r>
  <r>
    <x v="0"/>
    <d v="2022-10-11T00:00:00"/>
    <s v="Deposit"/>
    <m/>
    <s v="No"/>
    <m/>
    <s v="Transfer funds to cover TD VISA"/>
    <s v="-Split-"/>
    <x v="117"/>
    <n v="21629.46"/>
    <n v="2273.2399999999998"/>
  </r>
  <r>
    <x v="0"/>
    <d v="2022-10-11T00:00:00"/>
    <s v="Credit Card Payment"/>
    <m/>
    <s v="No"/>
    <m/>
    <s v="Funds transfer to credit card payment."/>
    <s v="2050 TD Visa (4774)"/>
    <x v="101"/>
    <n v="20129.46"/>
    <n v="1500"/>
  </r>
  <r>
    <x v="0"/>
    <d v="2022-10-11T00:00:00"/>
    <s v="Deposit"/>
    <m/>
    <s v="No"/>
    <m/>
    <s v="Stripe MSP - Internal test"/>
    <s v="6501 Bank charges"/>
    <x v="118"/>
    <n v="20130.3"/>
    <n v="0.84"/>
  </r>
  <r>
    <x v="0"/>
    <d v="2022-10-11T00:00:00"/>
    <s v="Deposit"/>
    <m/>
    <s v="No"/>
    <s v="2674779 Ontario Limited"/>
    <s v="Funds received from 2674779 Ontario Inc for promissory note - $6,000"/>
    <s v="2200 Prom Note"/>
    <x v="119"/>
    <n v="26130.3"/>
    <n v="6000"/>
  </r>
  <r>
    <x v="0"/>
    <d v="2022-10-11T00:00:00"/>
    <s v="Deposit"/>
    <m/>
    <s v="No"/>
    <s v="Plexus Cybermedia"/>
    <s v="Funds received from Plexus Cybermedia for promissory note - $24,000"/>
    <s v="2200 Prom Note"/>
    <x v="120"/>
    <n v="50130.3"/>
    <n v="24000"/>
  </r>
  <r>
    <x v="0"/>
    <d v="2022-10-14T00:00:00"/>
    <s v="Deposit"/>
    <m/>
    <s v="No"/>
    <m/>
    <s v="Payment received for Unite Communications Inv# 1026"/>
    <s v="-Split-"/>
    <x v="121"/>
    <n v="57700.97"/>
    <n v="7570.67"/>
  </r>
  <r>
    <x v="10"/>
    <d v="2022-09-30T00:00:00"/>
    <s v="Journal Entry"/>
    <n v="1345"/>
    <s v="No"/>
    <m/>
    <s v="To record deferred revenue per Walter Buzelli's instruction for Q2 2023"/>
    <s v="-Split-"/>
    <x v="122"/>
    <n v="81388.399999999994"/>
    <n v="99872"/>
  </r>
  <r>
    <x v="0"/>
    <d v="2022-10-17T00:00:00"/>
    <s v="Cheque Expense"/>
    <s v="Direct"/>
    <s v="No"/>
    <s v="Stripe Payments Canada Ltd"/>
    <s v="Stripe fee"/>
    <s v="6501 Bank charges"/>
    <x v="123"/>
    <n v="9321.34"/>
    <n v="38.99"/>
  </r>
  <r>
    <x v="0"/>
    <d v="2022-10-21T00:00:00"/>
    <s v="Cheque Expense"/>
    <s v="Direct"/>
    <s v="No"/>
    <m/>
    <s v="WPS Billing"/>
    <s v="6501 Bank charges"/>
    <x v="70"/>
    <n v="9271.34"/>
    <n v="50"/>
  </r>
  <r>
    <x v="0"/>
    <d v="2022-10-21T00:00:00"/>
    <s v="Payment"/>
    <m/>
    <s v="No"/>
    <s v="EXT Digital Inc. (USD)"/>
    <s v="Pmt received for EXT Digital (USD) Inv#1016 &amp; 1024"/>
    <s v="-Split-"/>
    <x v="124"/>
    <n v="23613.119999999999"/>
    <n v="14341.78"/>
  </r>
  <r>
    <x v="0"/>
    <d v="2022-10-24T00:00:00"/>
    <s v="Deposit"/>
    <m/>
    <s v="No"/>
    <s v="2674779 Ontario Limited"/>
    <s v="Funds received from 2674779 Ontario Ltd"/>
    <s v="2200 Prom Note"/>
    <x v="125"/>
    <n v="40613.120000000003"/>
    <n v="17000"/>
  </r>
  <r>
    <x v="0"/>
    <d v="2022-10-25T00:00:00"/>
    <s v="Credit Card Payment"/>
    <m/>
    <s v="No"/>
    <m/>
    <s v="Funds transfer to credit card payment."/>
    <s v="2060 TD Visa (2012)"/>
    <x v="126"/>
    <n v="40419.120000000003"/>
    <n v="194"/>
  </r>
  <r>
    <x v="0"/>
    <d v="2022-10-25T00:00:00"/>
    <s v="Deposit"/>
    <m/>
    <s v="No"/>
    <m/>
    <s v="Transfer to help cover Payroll"/>
    <s v="-Split-"/>
    <x v="127"/>
    <n v="55758.97"/>
    <n v="15339.85"/>
  </r>
  <r>
    <x v="0"/>
    <d v="2022-10-26T00:00:00"/>
    <s v="Credit Card Payment"/>
    <m/>
    <s v="No"/>
    <m/>
    <s v="Funds transfer to credit card payment."/>
    <s v="2050 TD Visa (4774)"/>
    <x v="128"/>
    <n v="53964.41"/>
    <n v="1794.56"/>
  </r>
  <r>
    <x v="0"/>
    <d v="2022-10-26T00:00:00"/>
    <s v="Credit Card Payment"/>
    <m/>
    <s v="No"/>
    <m/>
    <s v="Funds transfer to credit card payment."/>
    <s v="2060 TD Visa (2012)"/>
    <x v="129"/>
    <n v="44487.93"/>
    <n v="9476.48"/>
  </r>
  <r>
    <x v="0"/>
    <d v="2022-10-26T00:00:00"/>
    <s v="Deposit"/>
    <m/>
    <s v="No"/>
    <s v="Adam Szweras"/>
    <s v="Received funds from Adam Szweras"/>
    <s v="2200 Prom Note"/>
    <x v="130"/>
    <n v="67487.929999999993"/>
    <n v="23000"/>
  </r>
  <r>
    <x v="0"/>
    <d v="2022-10-28T00:00:00"/>
    <s v="Bill Payment (Cheque)"/>
    <s v="Debit"/>
    <s v="No"/>
    <s v="Stephen Feldman"/>
    <s v="Month Premium for benefits coverage (Oct 2022) - Termination Letter"/>
    <s v="2000 Accounts Payable"/>
    <x v="18"/>
    <n v="66887.929999999993"/>
    <n v="600"/>
  </r>
  <r>
    <x v="0"/>
    <d v="2022-10-28T00:00:00"/>
    <s v="Bill Payment (Cheque)"/>
    <s v="Debit"/>
    <s v="No"/>
    <s v="Right Path Advisory"/>
    <s v="Pmt to Inv# RPA1094"/>
    <s v="2000 Accounts Payable"/>
    <x v="41"/>
    <n v="58751.93"/>
    <n v="8136"/>
  </r>
  <r>
    <x v="0"/>
    <d v="2022-10-31T00:00:00"/>
    <s v="Bill Payment (Cheque)"/>
    <n v="115"/>
    <s v="No"/>
    <s v="Branson Corporate Services Ltd."/>
    <s v="Pmt to Inv# 898"/>
    <s v="2000 Accounts Payable"/>
    <x v="27"/>
    <n v="53101.93"/>
    <n v="5650"/>
  </r>
  <r>
    <x v="4"/>
    <d v="2022-09-30T00:00:00"/>
    <s v="Journal Entry"/>
    <n v="1345"/>
    <s v="No"/>
    <m/>
    <s v="To record deferred revenue per Walter Buzelli's instruction for Q2 2023"/>
    <s v="-Split-"/>
    <x v="131"/>
    <n v="86087"/>
    <n v="86087"/>
  </r>
  <r>
    <x v="0"/>
    <d v="2022-10-31T00:00:00"/>
    <s v="Expense"/>
    <s v="SC"/>
    <s v="No"/>
    <m/>
    <s v="Service Charge + Monthly Plan Fee"/>
    <s v="6501 Bank charges"/>
    <x v="132"/>
    <n v="4662.1000000000004"/>
    <n v="21.5"/>
  </r>
  <r>
    <x v="0"/>
    <d v="2022-11-02T00:00:00"/>
    <s v="Bill Payment (Cheque)"/>
    <s v="Direct"/>
    <s v="No"/>
    <s v="NOBSCO INC."/>
    <s v="Pmt to Inv# 0027"/>
    <s v="2000 Accounts Payable"/>
    <x v="133"/>
    <n v="3721.94"/>
    <n v="940.16"/>
  </r>
  <r>
    <x v="0"/>
    <d v="2022-11-04T00:00:00"/>
    <s v="Payment"/>
    <m/>
    <s v="No"/>
    <s v="EXT Digital Inc. (CAD)"/>
    <s v="Pmt received for EXT Digital Inv#1017"/>
    <s v="1100 Accounts Receivables"/>
    <x v="134"/>
    <n v="8002.47"/>
    <n v="4280.53"/>
  </r>
  <r>
    <x v="0"/>
    <d v="2022-11-07T00:00:00"/>
    <s v="Deposit"/>
    <m/>
    <s v="No"/>
    <s v="2674779 Ontario Limited"/>
    <s v="Received funds from 2674779 Ontario Ltd. for promissory note $10,000"/>
    <s v="2200 Prom Note"/>
    <x v="88"/>
    <n v="18002.47"/>
    <n v="10000"/>
  </r>
  <r>
    <x v="0"/>
    <d v="2022-11-08T00:00:00"/>
    <s v="Deposit"/>
    <m/>
    <s v="No"/>
    <m/>
    <s v="Incoming funds transfer"/>
    <s v="-Split-"/>
    <x v="135"/>
    <n v="38099.019999999997"/>
    <n v="20096.55"/>
  </r>
  <r>
    <x v="0"/>
    <d v="2022-11-09T00:00:00"/>
    <s v="Bill Payment (Cheque)"/>
    <n v="116"/>
    <s v="No"/>
    <s v="Ryan Bilodeau."/>
    <s v="Pmt to Inv# 204"/>
    <s v="2000 Accounts Payable"/>
    <x v="59"/>
    <n v="37919.35"/>
    <n v="179.67"/>
  </r>
  <r>
    <x v="0"/>
    <d v="2022-11-09T00:00:00"/>
    <s v="Bill Payment (Cheque)"/>
    <s v="Direct"/>
    <s v="No"/>
    <s v="Lauren Lobo"/>
    <s v="Pmt to October 2022"/>
    <s v="2000 Accounts Payable"/>
    <x v="136"/>
    <n v="37819.35"/>
    <n v="100"/>
  </r>
  <r>
    <x v="0"/>
    <d v="2022-11-09T00:00:00"/>
    <s v="Deposit"/>
    <m/>
    <s v="No"/>
    <s v="Adam Szweras"/>
    <s v="Received funds from Adam Szweras"/>
    <s v="2200 Prom Note"/>
    <x v="88"/>
    <n v="47819.35"/>
    <n v="10000"/>
  </r>
  <r>
    <x v="0"/>
    <d v="2022-11-09T00:00:00"/>
    <s v="Deposit"/>
    <m/>
    <s v="No"/>
    <m/>
    <s v="Stripe MSP"/>
    <s v="6501 Bank charges"/>
    <x v="137"/>
    <n v="47819.95"/>
    <n v="0.6"/>
  </r>
  <r>
    <x v="4"/>
    <d v="2022-12-31T00:00:00"/>
    <s v="Journal Entry"/>
    <n v="1395"/>
    <s v="No"/>
    <m/>
    <s v="Revenue recognition for the month of Dec 2022"/>
    <s v="-Split-"/>
    <x v="138"/>
    <n v="160889.39000000001"/>
    <n v="43417"/>
  </r>
  <r>
    <x v="10"/>
    <d v="2022-11-04T00:00:00"/>
    <s v="Journal Entry"/>
    <n v="1384"/>
    <s v="No"/>
    <m/>
    <s v="To reclass Stackflow Technologies UK Ltd (USD) Inv# 1032 to Deferred Revenue Account"/>
    <s v="-Split-"/>
    <x v="139"/>
    <n v="63475.71"/>
    <n v="29633.19"/>
  </r>
  <r>
    <x v="0"/>
    <d v="2022-11-16T00:00:00"/>
    <s v="Bill Payment (Cheque)"/>
    <s v="Direct"/>
    <s v="No"/>
    <s v="B2R Law Jankowski (EUR)"/>
    <s v="Pmt to Inv# 78-08-2022-B"/>
    <s v="-Split-"/>
    <x v="140"/>
    <n v="114809.13"/>
    <n v="5674.24"/>
  </r>
  <r>
    <x v="0"/>
    <d v="2022-11-21T00:00:00"/>
    <s v="Cheque Expense"/>
    <s v="SC"/>
    <s v="No"/>
    <m/>
    <s v="WPS Billing"/>
    <s v="6501 Bank charges"/>
    <x v="70"/>
    <n v="114759.13"/>
    <n v="50"/>
  </r>
  <r>
    <x v="0"/>
    <d v="2022-11-23T00:00:00"/>
    <s v="Deposit"/>
    <m/>
    <s v="No"/>
    <m/>
    <s v="Refund HST Q3/2022"/>
    <s v="-Split-"/>
    <x v="141"/>
    <n v="127329.15"/>
    <n v="12570.02"/>
  </r>
  <r>
    <x v="0"/>
    <d v="2022-11-28T00:00:00"/>
    <s v="Credit Card Payment"/>
    <m/>
    <s v="No"/>
    <m/>
    <s v="Funds transfer to credit card payment."/>
    <s v="2060 TD Visa (2012)"/>
    <x v="142"/>
    <n v="125287.63"/>
    <n v="2041.52"/>
  </r>
  <r>
    <x v="0"/>
    <d v="2022-11-28T00:00:00"/>
    <s v="Credit Card Payment"/>
    <m/>
    <s v="No"/>
    <m/>
    <s v="Funds transfer to credit card payment."/>
    <s v="2050 TD Visa (4774)"/>
    <x v="143"/>
    <n v="113195.16"/>
    <n v="12092.47"/>
  </r>
  <r>
    <x v="0"/>
    <d v="2022-11-29T00:00:00"/>
    <s v="Bill Payment (Cheque)"/>
    <n v="117"/>
    <s v="No"/>
    <s v="Ryan Bilodeau."/>
    <s v="Pmt to Inv# 206"/>
    <s v="2000 Accounts Payable"/>
    <x v="59"/>
    <n v="113015.49"/>
    <n v="179.67"/>
  </r>
  <r>
    <x v="0"/>
    <d v="2022-11-29T00:00:00"/>
    <s v="Bill Payment (Cheque)"/>
    <s v="Direct"/>
    <s v="No"/>
    <s v="Stephen Feldman"/>
    <s v="Pmt to Nov 2022 (Termination Letter)"/>
    <s v="2000 Accounts Payable"/>
    <x v="18"/>
    <n v="112415.49"/>
    <n v="600"/>
  </r>
  <r>
    <x v="0"/>
    <d v="2022-11-29T00:00:00"/>
    <s v="Bill Payment (Cheque)"/>
    <s v="Direct"/>
    <s v="No"/>
    <s v="Hub Technology Group"/>
    <s v="Pmt to Inv# AR48591, AR48490, AR48497 &amp; AR48590"/>
    <s v="2000 Accounts Payable"/>
    <x v="144"/>
    <n v="109435.67"/>
    <n v="2979.82"/>
  </r>
  <r>
    <x v="0"/>
    <d v="2022-11-29T00:00:00"/>
    <s v="Bill Payment (Cheque)"/>
    <s v="Direct"/>
    <s v="No"/>
    <s v="Brainy Yack Internet Solutions"/>
    <s v="Partial Pmt of 70% of Inv# BRY1681"/>
    <s v="2000 Accounts Payable"/>
    <x v="145"/>
    <n v="105599.32"/>
    <n v="3836.35"/>
  </r>
  <r>
    <x v="0"/>
    <d v="2022-11-29T00:00:00"/>
    <s v="Bill Payment (Cheque)"/>
    <s v="Direct"/>
    <s v="No"/>
    <s v="Right Path Advisory"/>
    <s v="Pmt to Inv# RPA1095"/>
    <s v="2000 Accounts Payable"/>
    <x v="146"/>
    <n v="99293.92"/>
    <n v="6305.4"/>
  </r>
  <r>
    <x v="0"/>
    <d v="2022-11-29T00:00:00"/>
    <s v="Bill Payment (Cheque)"/>
    <s v="Direct"/>
    <s v="No"/>
    <s v="Lauren Lobo"/>
    <s v="Pmt to November  2022"/>
    <s v="2000 Accounts Payable"/>
    <x v="147"/>
    <n v="98960.59"/>
    <n v="333.33"/>
  </r>
  <r>
    <x v="0"/>
    <d v="2022-11-29T00:00:00"/>
    <s v="Bill Payment (Cheque)"/>
    <n v="124"/>
    <s v="No"/>
    <s v="Branson Corporate Services Ltd."/>
    <s v="Pmt to Inv# 919"/>
    <s v="2000 Accounts Payable"/>
    <x v="27"/>
    <n v="93310.59"/>
    <n v="5650"/>
  </r>
  <r>
    <x v="0"/>
    <d v="2023-03-17T00:00:00"/>
    <s v="Journal Entry"/>
    <n v="1440"/>
    <s v="No"/>
    <m/>
    <s v="Transfer $66K USD from TD USD Acct to TD CAD Acct"/>
    <s v="-Split-"/>
    <x v="148"/>
    <n v="75399.08"/>
    <n v="89496"/>
  </r>
  <r>
    <x v="0"/>
    <d v="2022-11-30T00:00:00"/>
    <s v="Cheque Expense"/>
    <s v="SC"/>
    <s v="No"/>
    <m/>
    <s v="Monthly Plan Fee"/>
    <s v="6501 Bank charges"/>
    <x v="81"/>
    <n v="55357.84"/>
    <n v="19"/>
  </r>
  <r>
    <x v="0"/>
    <d v="2022-12-05T00:00:00"/>
    <s v="Deposit"/>
    <m/>
    <s v="No"/>
    <m/>
    <s v="Funds transferred from Stripe Payments (PsyMood Technologies Inv# 1033)"/>
    <s v="-Split-"/>
    <x v="149"/>
    <n v="61941.52"/>
    <n v="6583.68"/>
  </r>
  <r>
    <x v="0"/>
    <d v="2022-12-06T00:00:00"/>
    <s v="Cheque Expense"/>
    <s v="Stripe MSP"/>
    <s v="No"/>
    <m/>
    <s v="Stripe MSP transaction"/>
    <s v="6501 Bank charges"/>
    <x v="150"/>
    <n v="61907.62"/>
    <n v="33.9"/>
  </r>
  <r>
    <x v="11"/>
    <d v="2023-03-17T00:00:00"/>
    <s v="Journal Entry"/>
    <n v="1440"/>
    <s v="No"/>
    <m/>
    <s v="Transfer $66K USD from TD USD Acct to TD CAD Acct"/>
    <s v="-Split-"/>
    <x v="151"/>
    <n v="2504.16"/>
    <n v="66000"/>
  </r>
  <r>
    <x v="0"/>
    <d v="2022-12-12T00:00:00"/>
    <s v="Deposit"/>
    <m/>
    <s v="No"/>
    <m/>
    <s v="Stripe MSP transaction"/>
    <s v="6501 Bank charges"/>
    <x v="137"/>
    <n v="111890.72"/>
    <n v="0.6"/>
  </r>
  <r>
    <x v="0"/>
    <d v="2022-12-13T00:00:00"/>
    <s v="Deposit"/>
    <m/>
    <s v="No"/>
    <m/>
    <s v="Stripe MSP"/>
    <s v="6501 Bank charges"/>
    <x v="152"/>
    <n v="111891.91"/>
    <n v="1.19"/>
  </r>
  <r>
    <x v="4"/>
    <d v="2023-03-31T00:00:00"/>
    <s v="Journal Entry"/>
    <n v="1483"/>
    <s v="No"/>
    <m/>
    <s v="FY 2023 YE Adjusting entries from Taif"/>
    <s v="-Split-"/>
    <x v="153"/>
    <n v="179680.83"/>
    <n v="165917.01999999999"/>
  </r>
  <r>
    <x v="10"/>
    <d v="2022-10-27T00:00:00"/>
    <s v="Journal Entry"/>
    <n v="1381"/>
    <s v="No"/>
    <m/>
    <s v="To reclass PureCycle Technologies Inc (USD) Inv# 1029 to Deferred Revenue"/>
    <s v="-Split-"/>
    <x v="154"/>
    <n v="63363.55"/>
    <n v="15468.35"/>
  </r>
  <r>
    <x v="0"/>
    <d v="2022-12-16T00:00:00"/>
    <s v="Deposit"/>
    <m/>
    <s v="No"/>
    <m/>
    <s v="Stripe MSP"/>
    <s v="6501 Bank charges"/>
    <x v="155"/>
    <n v="38801.35"/>
    <n v="2.11"/>
  </r>
  <r>
    <x v="0"/>
    <d v="2022-12-19T00:00:00"/>
    <s v="Bill Payment (Cheque)"/>
    <n v="118"/>
    <s v="No"/>
    <s v="Branson Corporate Services Ltd."/>
    <s v="Pmt to invoice# 942"/>
    <s v="2000 Accounts Payable"/>
    <x v="3"/>
    <n v="30326.35"/>
    <n v="8475"/>
  </r>
  <r>
    <x v="0"/>
    <d v="2022-12-20T00:00:00"/>
    <s v="Deposit"/>
    <m/>
    <s v="No"/>
    <m/>
    <s v="Funds transfer from TD USD $15,000 to TD CAD $19,989"/>
    <s v="-Split-"/>
    <x v="156"/>
    <n v="50315.35"/>
    <n v="19989"/>
  </r>
  <r>
    <x v="12"/>
    <d v="2023-03-31T00:00:00"/>
    <s v="Journal Entry"/>
    <n v="1483"/>
    <s v="No"/>
    <m/>
    <s v="FY 2023 YE Adjusting entries from Taif"/>
    <s v="-Split-"/>
    <x v="157"/>
    <n v="0"/>
    <n v="114884.38"/>
  </r>
  <r>
    <x v="0"/>
    <d v="2022-12-21T00:00:00"/>
    <s v="Cheque Expense"/>
    <s v="SC"/>
    <s v="No"/>
    <m/>
    <s v="WPS Billing"/>
    <s v="6501 Bank charges"/>
    <x v="70"/>
    <n v="84412.4"/>
    <n v="50"/>
  </r>
  <r>
    <x v="0"/>
    <d v="2022-12-21T00:00:00"/>
    <s v="Bill Payment (Cheque)"/>
    <s v="DEFT"/>
    <s v="No"/>
    <s v="Brainy Yack Internet Solutions"/>
    <s v="Partial payment of $3,757.25"/>
    <s v="2000 Accounts Payable"/>
    <x v="158"/>
    <n v="80655.149999999994"/>
    <n v="3757.25"/>
  </r>
  <r>
    <x v="0"/>
    <d v="2022-12-21T00:00:00"/>
    <s v="Bill Payment (Cheque)"/>
    <s v="DEFT"/>
    <s v="No"/>
    <s v="Hub Technology Group"/>
    <s v="Pmt to Invoices# AR49862 &amp; AR49863"/>
    <s v="2000 Accounts Payable"/>
    <x v="159"/>
    <n v="78832.25"/>
    <n v="1822.9"/>
  </r>
  <r>
    <x v="0"/>
    <d v="2022-12-21T00:00:00"/>
    <s v="Bill Payment (Cheque)"/>
    <s v="DEFT"/>
    <s v="No"/>
    <s v="Right Path Advisory"/>
    <s v="Pmt to Inv# RPA1096"/>
    <s v="2000 Accounts Payable"/>
    <x v="160"/>
    <n v="73408.25"/>
    <n v="5424"/>
  </r>
  <r>
    <x v="0"/>
    <d v="2022-12-21T00:00:00"/>
    <s v="Bill Payment (Cheque)"/>
    <s v="DEFT"/>
    <s v="No"/>
    <s v="NOBSCO INC."/>
    <s v="Pmt to Inv# 031"/>
    <s v="2000 Accounts Payable"/>
    <x v="161"/>
    <n v="72792.399999999994"/>
    <n v="615.85"/>
  </r>
  <r>
    <x v="0"/>
    <d v="2022-12-21T00:00:00"/>
    <s v="Bill Payment (Cheque)"/>
    <n v="120"/>
    <s v="No"/>
    <s v="Kat Lourenco"/>
    <s v="Pmt to Inv# E77131EC-0002"/>
    <s v="2000 Accounts Payable"/>
    <x v="162"/>
    <n v="71944.899999999994"/>
    <n v="847.5"/>
  </r>
  <r>
    <x v="0"/>
    <d v="2022-12-21T00:00:00"/>
    <s v="Bill Payment (Cheque)"/>
    <n v="119"/>
    <s v="No"/>
    <s v="Anne Marie Frauts Professional Corporation"/>
    <s v="Pmt to Inv# 6854"/>
    <s v="2000 Accounts Payable"/>
    <x v="163"/>
    <n v="71351.649999999994"/>
    <n v="593.25"/>
  </r>
  <r>
    <x v="0"/>
    <d v="2022-12-21T00:00:00"/>
    <s v="Expense"/>
    <s v="DEFT"/>
    <s v="No"/>
    <s v="Business Development Bank of Canada (BDC)"/>
    <s v="Loan processing fees"/>
    <s v="6501 Bank charges"/>
    <x v="37"/>
    <n v="68851.649999999994"/>
    <n v="2500"/>
  </r>
  <r>
    <x v="0"/>
    <d v="2022-12-21T00:00:00"/>
    <s v="Bill Payment (Cheque)"/>
    <n v="121"/>
    <s v="No"/>
    <s v="Ryan Bilodeau."/>
    <s v="Pmt to Inv# 207"/>
    <s v="2000 Accounts Payable"/>
    <x v="59"/>
    <n v="68671.98"/>
    <n v="179.67"/>
  </r>
  <r>
    <x v="0"/>
    <d v="2022-12-21T00:00:00"/>
    <s v="Bill Payment (Cheque)"/>
    <s v="DEFT"/>
    <s v="No"/>
    <s v="Lauren Lobo"/>
    <s v="Pmt to Lauren Lobo Dec 2022"/>
    <s v="2000 Accounts Payable"/>
    <x v="111"/>
    <n v="68171.98"/>
    <n v="500"/>
  </r>
  <r>
    <x v="0"/>
    <d v="2022-12-21T00:00:00"/>
    <s v="Bill Payment (Cheque)"/>
    <s v="DEFT"/>
    <s v="No"/>
    <s v="Black Oak Ventures Ltd"/>
    <s v="Pmt to invoices# 208 + 210"/>
    <s v="2000 Accounts Payable"/>
    <x v="164"/>
    <n v="59484.54"/>
    <n v="8687.44"/>
  </r>
  <r>
    <x v="0"/>
    <d v="2022-12-23T00:00:00"/>
    <s v="Credit Card Payment"/>
    <m/>
    <s v="No"/>
    <m/>
    <s v="Funds transfer to credit card payment."/>
    <s v="2050 TD Visa (4774)"/>
    <x v="165"/>
    <n v="58284.639999999999"/>
    <n v="1199.9000000000001"/>
  </r>
  <r>
    <x v="0"/>
    <d v="2022-12-23T00:00:00"/>
    <s v="Credit Card Payment"/>
    <m/>
    <s v="No"/>
    <m/>
    <s v="Funds transfer to credit card payment."/>
    <s v="2060 TD Visa (2012)"/>
    <x v="166"/>
    <n v="49383.79"/>
    <n v="8900.85"/>
  </r>
  <r>
    <x v="0"/>
    <d v="2022-12-30T00:00:00"/>
    <s v="Bill Payment (Cheque)"/>
    <s v="Direct Debit"/>
    <s v="No"/>
    <s v="ADP Canada"/>
    <s v="December 31, 2022 Payroll"/>
    <s v="2000 Accounts Payable"/>
    <x v="167"/>
    <n v="20385.259999999998"/>
    <n v="28998.53"/>
  </r>
  <r>
    <x v="0"/>
    <d v="2023-01-06T00:00:00"/>
    <s v="Deposit"/>
    <m/>
    <s v="No"/>
    <m/>
    <s v="Stripe MSP"/>
    <s v="6501 Bank charges"/>
    <x v="168"/>
    <n v="20386.59"/>
    <n v="1.33"/>
  </r>
  <r>
    <x v="0"/>
    <d v="2023-01-06T00:00:00"/>
    <s v="Deposit"/>
    <m/>
    <s v="No"/>
    <m/>
    <s v="Funds transfer from TD USD $14,000 to TD CAD $18,405.80"/>
    <s v="-Split-"/>
    <x v="169"/>
    <n v="38792.39"/>
    <n v="18405.8"/>
  </r>
  <r>
    <x v="0"/>
    <d v="2023-01-09T00:00:00"/>
    <s v="Bill Payment (Cheque)"/>
    <s v="Direct"/>
    <s v="No"/>
    <s v="NOBSCO INC."/>
    <s v="Pmt to Inv# 0034"/>
    <s v="2000 Accounts Payable"/>
    <x v="170"/>
    <n v="37888.39"/>
    <n v="904"/>
  </r>
  <r>
    <x v="0"/>
    <d v="2023-01-10T00:00:00"/>
    <s v="Deposit"/>
    <m/>
    <s v="No"/>
    <m/>
    <s v="Stripe MSP"/>
    <s v="6501 Bank charges"/>
    <x v="171"/>
    <n v="37890.79"/>
    <n v="2.4"/>
  </r>
  <r>
    <x v="0"/>
    <d v="2023-01-13T00:00:00"/>
    <s v="Deposit"/>
    <m/>
    <s v="No"/>
    <m/>
    <s v="Stripe MSP"/>
    <s v="6501 Bank charges"/>
    <x v="172"/>
    <n v="37891.99"/>
    <n v="1.2"/>
  </r>
  <r>
    <x v="13"/>
    <d v="2023-03-31T00:00:00"/>
    <s v="Journal Entry"/>
    <n v="1483"/>
    <s v="No"/>
    <m/>
    <s v="FY 2023 YE Adjusting entries from Taif"/>
    <s v="-Split-"/>
    <x v="173"/>
    <n v="37016.050000000003"/>
    <n v="86342.13"/>
  </r>
  <r>
    <x v="0"/>
    <d v="2023-01-20T00:00:00"/>
    <s v="Deposit"/>
    <m/>
    <s v="No"/>
    <m/>
    <s v="Payment received from Christensen Advisory Inv# 1044"/>
    <s v="-Split-"/>
    <x v="174"/>
    <n v="12575.04"/>
    <n v="9044.75"/>
  </r>
  <r>
    <x v="0"/>
    <d v="2023-01-23T00:00:00"/>
    <s v="Cheque Expense"/>
    <s v="SC"/>
    <s v="No"/>
    <m/>
    <s v="WPS Billing"/>
    <s v="6501 Bank charges"/>
    <x v="70"/>
    <n v="12525.04"/>
    <n v="50"/>
  </r>
  <r>
    <x v="9"/>
    <d v="2023-01-12T00:00:00"/>
    <s v="Journal Entry"/>
    <n v="1484"/>
    <s v="No"/>
    <m/>
    <s v="Share issuance on private placement closes on Jan 12, 2023"/>
    <s v="-Split-"/>
    <x v="175"/>
    <n v="0"/>
    <n v="60000"/>
  </r>
  <r>
    <x v="7"/>
    <d v="2023-01-12T00:00:00"/>
    <s v="Journal Entry"/>
    <n v="1484"/>
    <s v="No"/>
    <m/>
    <s v="Share issuance on private placement closes on Jan 12, 2023"/>
    <s v="-Split-"/>
    <x v="176"/>
    <n v="1827628.35"/>
    <n v="60000"/>
  </r>
  <r>
    <x v="0"/>
    <d v="2023-01-25T00:00:00"/>
    <s v="Credit Card Payment"/>
    <m/>
    <s v="No"/>
    <m/>
    <s v="Funds transfer to credit card payment."/>
    <s v="2060 TD Visa (2012)"/>
    <x v="177"/>
    <n v="55837.74"/>
    <n v="19687.3"/>
  </r>
  <r>
    <x v="0"/>
    <d v="2023-01-25T00:00:00"/>
    <s v="Bill Payment (Cheque)"/>
    <s v="Direct"/>
    <s v="No"/>
    <s v="Kaiser &amp; Partners"/>
    <s v="Pmt to Inv# 5004"/>
    <s v="2000 Accounts Payable"/>
    <x v="178"/>
    <n v="52447.74"/>
    <n v="3390"/>
  </r>
  <r>
    <x v="0"/>
    <d v="2023-01-25T00:00:00"/>
    <s v="Credit Card Payment"/>
    <m/>
    <s v="No"/>
    <m/>
    <s v="Funds transfer to credit card payment."/>
    <s v="2050 TD Visa (4774)"/>
    <x v="179"/>
    <n v="47197.13"/>
    <n v="5250.61"/>
  </r>
  <r>
    <x v="0"/>
    <d v="2023-01-25T00:00:00"/>
    <s v="Payment"/>
    <m/>
    <s v="No"/>
    <s v="EXT Digital Inc. (CAD)"/>
    <s v="Payment received from EXT Digital Inv# 1027"/>
    <s v="1100 Accounts Receivables"/>
    <x v="180"/>
    <n v="53963.57"/>
    <n v="6766.44"/>
  </r>
  <r>
    <x v="0"/>
    <d v="2023-01-30T00:00:00"/>
    <s v="Bill Payment (Cheque)"/>
    <s v="Direct"/>
    <s v="No"/>
    <s v="Lauren Lobo"/>
    <s v="Pmt to Jan 2023"/>
    <s v="2000 Accounts Payable"/>
    <x v="111"/>
    <n v="53463.57"/>
    <n v="500"/>
  </r>
  <r>
    <x v="0"/>
    <d v="2023-01-30T00:00:00"/>
    <s v="Bill Payment (Cheque)"/>
    <s v="Direct"/>
    <s v="No"/>
    <s v="Brainy Yack Internet Solutions"/>
    <s v="Partial Pmt 70% of Inv# BRY1705, BRY1715 &amp; BRY1728"/>
    <s v="2000 Accounts Payable"/>
    <x v="181"/>
    <n v="42191.82"/>
    <n v="11271.75"/>
  </r>
  <r>
    <x v="0"/>
    <d v="2023-01-30T00:00:00"/>
    <s v="Bill Payment (Cheque)"/>
    <s v="Direct"/>
    <s v="No"/>
    <s v="Right Path Advisory"/>
    <s v="Pmt to Inv# RPA1097"/>
    <s v="2000 Accounts Payable"/>
    <x v="160"/>
    <n v="36767.82"/>
    <n v="5424"/>
  </r>
  <r>
    <x v="0"/>
    <d v="2023-01-30T00:00:00"/>
    <s v="Deposit"/>
    <m/>
    <s v="No"/>
    <m/>
    <s v="Funds transfer from TD USD $6,400 to TD CAD $8,331.52"/>
    <s v="-Split-"/>
    <x v="182"/>
    <n v="45099.34"/>
    <n v="8331.52"/>
  </r>
  <r>
    <x v="0"/>
    <d v="2023-01-30T00:00:00"/>
    <s v="Bill Payment (Cheque)"/>
    <s v="Direct"/>
    <s v="No"/>
    <s v="Kat Lourenco"/>
    <s v="Pmt to Inv# E77131EC-0003"/>
    <s v="2000 Accounts Payable"/>
    <x v="162"/>
    <n v="44251.839999999997"/>
    <n v="847.5"/>
  </r>
  <r>
    <x v="0"/>
    <d v="2023-01-31T00:00:00"/>
    <s v="Cheque Expense"/>
    <s v="SC"/>
    <s v="No"/>
    <m/>
    <s v="Monthly Plan Fee"/>
    <s v="6501 Bank charges"/>
    <x v="81"/>
    <n v="44232.84"/>
    <n v="19"/>
  </r>
  <r>
    <x v="5"/>
    <d v="2023-03-31T00:00:00"/>
    <s v="Journal Entry"/>
    <n v="1515"/>
    <s v="No"/>
    <m/>
    <s v="To accrual for FMICA service fees per amended agreement Feb 28, 2023: $15,000/month commencing Jul 2022 for period of Jul 2022 to Mar 2023"/>
    <s v="-Split-"/>
    <x v="183"/>
    <n v="239424.62"/>
    <n v="154711.12"/>
  </r>
  <r>
    <x v="14"/>
    <d v="2023-03-31T00:00:00"/>
    <s v="Journal Entry"/>
    <n v="1515"/>
    <s v="No"/>
    <m/>
    <s v="To accrual for FMICA service fees per amended agreement Feb 28, 2023: $15,000/month commencing Jul 2022 for period of Jul 2022 to Mar 2023"/>
    <s v="-Split-"/>
    <x v="184"/>
    <n v="409132.88"/>
    <n v="125000"/>
  </r>
  <r>
    <x v="0"/>
    <d v="2023-02-01T00:00:00"/>
    <s v="Bill Payment (Cheque)"/>
    <s v="Direct"/>
    <s v="No"/>
    <s v="Hub Technology Group"/>
    <s v="Pmt to Inv# AR51151, AR51148 &amp; AR51147"/>
    <s v="2000 Accounts Payable"/>
    <x v="185"/>
    <n v="133523.32"/>
    <n v="4365.3999999999996"/>
  </r>
  <r>
    <x v="0"/>
    <d v="2023-02-01T00:00:00"/>
    <s v="Bill Payment (Cheque)"/>
    <n v="122"/>
    <s v="No"/>
    <s v="Branson Corporate Services Ltd."/>
    <s v="Pmt to Inv# 964"/>
    <s v="2000 Accounts Payable"/>
    <x v="186"/>
    <n v="125019.89"/>
    <n v="8503.43"/>
  </r>
  <r>
    <x v="0"/>
    <d v="2023-02-06T00:00:00"/>
    <s v="Deposit"/>
    <m/>
    <s v="No"/>
    <m/>
    <s v="Stripe MSP"/>
    <s v="6501 Bank charges"/>
    <x v="137"/>
    <n v="125020.49"/>
    <n v="0.6"/>
  </r>
  <r>
    <x v="5"/>
    <d v="2023-03-31T00:00:00"/>
    <s v="Journal Entry"/>
    <n v="1517"/>
    <s v="No"/>
    <m/>
    <s v="To accrual for Management Bonus for Virginia Brailey per 221219 Board Resolution"/>
    <s v="-Split-"/>
    <x v="187"/>
    <n v="386121.8"/>
    <n v="133000"/>
  </r>
  <r>
    <x v="0"/>
    <d v="2023-02-14T00:00:00"/>
    <s v="Bill Payment (Cheque)"/>
    <s v="Direct"/>
    <s v="No"/>
    <s v="Black Oak Ventures Ltd"/>
    <s v="Pmt to Inv# 211"/>
    <s v="2000 Accounts Payable"/>
    <x v="188"/>
    <n v="86585.26"/>
    <n v="7107.7"/>
  </r>
  <r>
    <x v="0"/>
    <d v="2023-02-14T00:00:00"/>
    <s v="Cheque Expense"/>
    <s v="Direct"/>
    <s v="No"/>
    <s v="GENR8 Group LLC (USD)"/>
    <s v="Pmt Inv# 3"/>
    <s v="-Split-"/>
    <x v="189"/>
    <n v="79723.460000000006"/>
    <n v="6861.8"/>
  </r>
  <r>
    <x v="0"/>
    <d v="2023-02-15T00:00:00"/>
    <s v="Bill Payment (Cheque)"/>
    <s v="Direct"/>
    <s v="No"/>
    <s v="Brainy Yack Internet Solutions"/>
    <s v="Pmt to Inv# BRY1737"/>
    <s v="2000 Accounts Payable"/>
    <x v="158"/>
    <n v="75966.210000000006"/>
    <n v="3757.25"/>
  </r>
  <r>
    <x v="0"/>
    <d v="2023-02-15T00:00:00"/>
    <s v="Bill Payment (Cheque)"/>
    <s v="Direct"/>
    <s v="No"/>
    <s v="Hub Technology Group"/>
    <s v="Pmt to Inv# AR52405 &amp; AR52406"/>
    <s v="2000 Accounts Payable"/>
    <x v="190"/>
    <n v="73448.5"/>
    <n v="2517.71"/>
  </r>
  <r>
    <x v="0"/>
    <d v="2023-02-15T00:00:00"/>
    <s v="Bill Payment (Cheque)"/>
    <s v="Direct"/>
    <s v="No"/>
    <s v="Right Path Advisory"/>
    <s v="Pmt to Inv# RPA1099"/>
    <s v="2000 Accounts Payable"/>
    <x v="160"/>
    <n v="68024.5"/>
    <n v="5424"/>
  </r>
  <r>
    <x v="0"/>
    <d v="2023-02-16T00:00:00"/>
    <s v="Bill Payment (Cheque)"/>
    <n v="123"/>
    <s v="No"/>
    <s v="Branson Corporate Services Ltd."/>
    <s v="Pmt to Inv# 973"/>
    <s v="2000 Accounts Payable"/>
    <x v="3"/>
    <n v="59549.5"/>
    <n v="8475"/>
  </r>
  <r>
    <x v="0"/>
    <d v="2023-02-21T00:00:00"/>
    <s v="Cheque Expense"/>
    <s v="SC"/>
    <s v="No"/>
    <m/>
    <s v="WPS Billing"/>
    <s v="6501 Bank charges"/>
    <x v="70"/>
    <n v="59499.5"/>
    <n v="50"/>
  </r>
  <r>
    <x v="0"/>
    <d v="2023-02-24T00:00:00"/>
    <s v="Credit Card Payment"/>
    <m/>
    <s v="No"/>
    <m/>
    <s v="Funds transfer to credit card payment."/>
    <s v="2060 TD Visa (2012)"/>
    <x v="46"/>
    <n v="54499.5"/>
    <n v="5000"/>
  </r>
  <r>
    <x v="15"/>
    <d v="2023-03-31T00:00:00"/>
    <s v="Journal Entry"/>
    <n v="1517"/>
    <s v="No"/>
    <m/>
    <s v="To accrual for Management Bonus for Virginia Brailey per 221219 Board Resolution"/>
    <s v="-Split-"/>
    <x v="187"/>
    <n v="133000"/>
    <n v="133000"/>
  </r>
  <r>
    <x v="0"/>
    <d v="2023-03-01T00:00:00"/>
    <s v="Bill Payment (Cheque)"/>
    <s v="Direct"/>
    <s v="No"/>
    <s v="2763168 Ontario Inc."/>
    <s v="Pmt to Inv# 1001"/>
    <s v="2000 Accounts Payable"/>
    <x v="27"/>
    <n v="16239.52"/>
    <n v="5650"/>
  </r>
  <r>
    <x v="0"/>
    <d v="2023-03-01T00:00:00"/>
    <s v="Cheque Expense"/>
    <s v="Direct"/>
    <s v="No"/>
    <s v="Business Development Bank of Canada (BDC)"/>
    <s v="Interest Payment - for BDC Loan"/>
    <s v="6601 Interest on bank loan"/>
    <x v="191"/>
    <n v="14479.21"/>
    <n v="1760.31"/>
  </r>
  <r>
    <x v="0"/>
    <d v="2023-03-03T00:00:00"/>
    <s v="Payment"/>
    <s v="0844-28158302-1"/>
    <s v="No"/>
    <s v="Receiver General"/>
    <s v="Refund HST Q4/2022"/>
    <s v="1100 Accounts Receivables"/>
    <x v="192"/>
    <n v="28233.07"/>
    <n v="13753.86"/>
  </r>
  <r>
    <x v="0"/>
    <d v="2023-03-09T00:00:00"/>
    <s v="Journal Entry"/>
    <n v="1431"/>
    <s v="No"/>
    <m/>
    <s v="Transfer from TD USD to TD CAD"/>
    <s v="-Split-"/>
    <x v="193"/>
    <n v="55293.07"/>
    <n v="27060"/>
  </r>
  <r>
    <x v="0"/>
    <d v="2023-03-09T00:00:00"/>
    <s v="Bill Payment (Cheque)"/>
    <s v="Direct"/>
    <s v="No"/>
    <s v="Brainy Yack Internet Solutions"/>
    <s v="Pmt to Inv# BRY1749"/>
    <s v="2000 Accounts Payable"/>
    <x v="158"/>
    <n v="51535.82"/>
    <n v="3757.25"/>
  </r>
  <r>
    <x v="0"/>
    <d v="2023-03-09T00:00:00"/>
    <s v="Bill Payment (Cheque)"/>
    <n v="125"/>
    <s v="No"/>
    <s v="Branson Corporate Services Ltd."/>
    <s v="Pmt to Inv# 1005"/>
    <s v="2000 Accounts Payable"/>
    <x v="3"/>
    <n v="43060.82"/>
    <n v="8475"/>
  </r>
  <r>
    <x v="0"/>
    <d v="2023-03-09T00:00:00"/>
    <s v="Bill Payment (Cheque)"/>
    <n v="126"/>
    <s v="No"/>
    <s v="FMI Capital Advisory Inc"/>
    <s v="Pmt to ER Feb 2023"/>
    <s v="2000 Accounts Payable"/>
    <x v="194"/>
    <n v="42585.51"/>
    <n v="475.31"/>
  </r>
  <r>
    <x v="0"/>
    <d v="2023-03-09T00:00:00"/>
    <s v="Bill Payment (Cheque)"/>
    <s v="Direct"/>
    <s v="No"/>
    <s v="Hub Technology Group"/>
    <s v="Pmt to Inv# AR53654 &amp; AR53653"/>
    <s v="2000 Accounts Payable"/>
    <x v="190"/>
    <n v="40067.800000000003"/>
    <n v="2517.71"/>
  </r>
  <r>
    <x v="0"/>
    <d v="2023-03-13T00:00:00"/>
    <s v="Bill Payment (Cheque)"/>
    <n v="127"/>
    <s v="No"/>
    <s v="Branson Corporate Services Ltd."/>
    <s v="Pmt to Inv# 1005 remaining balance"/>
    <s v="2000 Accounts Payable"/>
    <x v="195"/>
    <n v="39785.300000000003"/>
    <n v="282.5"/>
  </r>
  <r>
    <x v="0"/>
    <d v="2023-03-14T00:00:00"/>
    <s v="Bill Payment (Cheque)"/>
    <s v="Direct"/>
    <s v="No"/>
    <s v="2763168 Ontario Inc."/>
    <s v="Pmt to Inv# 1002"/>
    <s v="2000 Accounts Payable"/>
    <x v="27"/>
    <n v="34135.300000000003"/>
    <n v="5650"/>
  </r>
  <r>
    <x v="1"/>
    <d v="2022-08-24T00:00:00"/>
    <s v="Bill"/>
    <n v="22211368"/>
    <s v="No"/>
    <s v="Fogler, Rubinoff LLP"/>
    <s v="Professional services rendered for the period of Feb 16 to Aug 16, 2022"/>
    <s v="-Split-"/>
    <x v="196"/>
    <n v="295753.59999999998"/>
    <n v="45351.83"/>
  </r>
  <r>
    <x v="0"/>
    <d v="2023-03-16T00:00:00"/>
    <s v="Credit Card Payment"/>
    <m/>
    <s v="No"/>
    <m/>
    <s v="Funds transfer to credit card payment."/>
    <s v="2060 TD Visa (2012)"/>
    <x v="197"/>
    <n v="-10279.92"/>
    <n v="10517"/>
  </r>
  <r>
    <x v="0"/>
    <d v="2023-03-16T00:00:00"/>
    <s v="Credit Card Payment"/>
    <m/>
    <s v="No"/>
    <m/>
    <s v="Funds transfer to credit card payment."/>
    <s v="2060 TD Visa (2012)"/>
    <x v="198"/>
    <n v="-13065.92"/>
    <n v="2786"/>
  </r>
  <r>
    <x v="0"/>
    <d v="2023-03-16T00:00:00"/>
    <s v="Credit Card Payment"/>
    <m/>
    <s v="No"/>
    <m/>
    <s v="Funds transfer to credit card payment."/>
    <s v="2050 TD Visa (4774)"/>
    <x v="199"/>
    <n v="-20796.919999999998"/>
    <n v="7731"/>
  </r>
  <r>
    <x v="0"/>
    <d v="2023-03-16T00:00:00"/>
    <s v="Journal Entry"/>
    <n v="1439"/>
    <s v="No"/>
    <m/>
    <s v="Transfer $5K USD from TD USD Acct to TD CAD Acct"/>
    <s v="-Split-"/>
    <x v="200"/>
    <n v="-14096.92"/>
    <n v="6700"/>
  </r>
  <r>
    <x v="6"/>
    <d v="2022-08-24T00:00:00"/>
    <s v="Bill"/>
    <n v="22211368"/>
    <s v="No"/>
    <s v="Fogler, Rubinoff LLP"/>
    <s v="Professional services rendered for the period of Feb 16 to Aug 16, 2022"/>
    <s v="2000 Accounts Payable"/>
    <x v="201"/>
    <n v="23539.01"/>
    <n v="36239.629999999997"/>
  </r>
  <r>
    <x v="0"/>
    <d v="2023-03-17T00:00:00"/>
    <s v="Cheque Expense"/>
    <s v="Direct"/>
    <s v="No"/>
    <s v="Bandera SAS (USD)"/>
    <s v="Pmt Inv# BE227 &amp; BE228"/>
    <s v="-Split-"/>
    <x v="202"/>
    <n v="73490.64"/>
    <n v="1908.44"/>
  </r>
  <r>
    <x v="0"/>
    <d v="2023-03-17T00:00:00"/>
    <s v="Bill Payment (Cheque)"/>
    <s v="Direct"/>
    <s v="No"/>
    <s v="Lauren Lobo"/>
    <s v="Pmt to Feb 2023"/>
    <s v="2000 Accounts Payable"/>
    <x v="111"/>
    <n v="72990.64"/>
    <n v="500"/>
  </r>
  <r>
    <x v="0"/>
    <d v="2023-03-21T00:00:00"/>
    <s v="Cheque Expense"/>
    <s v="SC"/>
    <s v="No"/>
    <m/>
    <s v="WPS Billing"/>
    <s v="6501 Bank charges"/>
    <x v="70"/>
    <n v="72940.639999999999"/>
    <n v="50"/>
  </r>
  <r>
    <x v="0"/>
    <d v="2023-03-28T00:00:00"/>
    <s v="Credit Card Payment"/>
    <m/>
    <s v="No"/>
    <m/>
    <s v="Funds transfer to credit card payment."/>
    <s v="2050 TD Visa (4774)"/>
    <x v="203"/>
    <n v="69074.64"/>
    <n v="3866"/>
  </r>
  <r>
    <x v="0"/>
    <d v="2023-03-28T00:00:00"/>
    <s v="Credit Card Payment"/>
    <m/>
    <s v="No"/>
    <m/>
    <s v="Funds transfer to credit card payment."/>
    <s v="2060 TD Visa (2012)"/>
    <x v="204"/>
    <n v="62422.64"/>
    <n v="6652"/>
  </r>
  <r>
    <x v="0"/>
    <d v="2023-03-28T00:00:00"/>
    <s v="Credit Card Payment"/>
    <m/>
    <s v="No"/>
    <m/>
    <s v="Funds transfer to credit card payment."/>
    <s v="2050 TD Visa (4774)"/>
    <x v="205"/>
    <n v="62417.64"/>
    <n v="5"/>
  </r>
  <r>
    <x v="0"/>
    <d v="2023-03-29T00:00:00"/>
    <s v="Credit Card Payment"/>
    <m/>
    <s v="No"/>
    <m/>
    <s v="Funds transfer to credit card payment."/>
    <s v="2050 TD Visa (4774)"/>
    <x v="203"/>
    <n v="58551.64"/>
    <n v="3866"/>
  </r>
  <r>
    <x v="0"/>
    <d v="2023-03-30T00:00:00"/>
    <s v="Bill Payment (Cheque)"/>
    <s v="Direct"/>
    <s v="No"/>
    <s v="Black Oak Ventures Ltd"/>
    <s v="Pmt to Inv# 212"/>
    <s v="2000 Accounts Payable"/>
    <x v="206"/>
    <n v="54030.080000000002"/>
    <n v="4521.5600000000004"/>
  </r>
  <r>
    <x v="0"/>
    <d v="2023-03-30T00:00:00"/>
    <s v="Credit Card Payment"/>
    <m/>
    <s v="No"/>
    <m/>
    <s v="Funds transfer to credit card payment."/>
    <s v="2060 TD Visa (2012)"/>
    <x v="204"/>
    <n v="47378.080000000002"/>
    <n v="6652"/>
  </r>
  <r>
    <x v="5"/>
    <d v="2022-07-01T00:00:00"/>
    <s v="Journal Entry"/>
    <s v="1177R"/>
    <s v="No"/>
    <m/>
    <s v="To accrual for WIP &amp; Disbursement expense for Fogler Matter# 203712 &amp; 204786"/>
    <s v="-Split-"/>
    <x v="207"/>
    <n v="66000"/>
    <n v="30324"/>
  </r>
  <r>
    <x v="0"/>
    <d v="2023-03-31T00:00:00"/>
    <s v="Cheque Expense"/>
    <s v="SC"/>
    <s v="No"/>
    <m/>
    <s v="Service Charge"/>
    <s v="6501 Bank charges"/>
    <x v="205"/>
    <n v="8252.89"/>
    <n v="5"/>
  </r>
  <r>
    <x v="0"/>
    <d v="2023-03-31T00:00:00"/>
    <s v="Cheque Expense"/>
    <s v="SC"/>
    <s v="No"/>
    <m/>
    <s v="Monthly Plan Fee"/>
    <s v="6501 Bank charges"/>
    <x v="81"/>
    <n v="8233.89"/>
    <n v="19"/>
  </r>
  <r>
    <x v="0"/>
    <d v="2023-03-31T00:00:00"/>
    <s v="Cheque Expense"/>
    <s v="SC"/>
    <s v="No"/>
    <m/>
    <s v="Overdraft Interest"/>
    <s v="6501 Bank charges"/>
    <x v="208"/>
    <n v="8225.7800000000007"/>
    <n v="8.11"/>
  </r>
  <r>
    <x v="0"/>
    <d v="2023-03-31T00:00:00"/>
    <s v="Journal Entry"/>
    <n v="1444"/>
    <s v="No"/>
    <m/>
    <s v="Transfer $2K USD from TD USD Acct to TD CAD Acct"/>
    <s v="-Split-"/>
    <x v="209"/>
    <n v="10856.78"/>
    <n v="2631"/>
  </r>
  <r>
    <x v="6"/>
    <d v="2022-07-01T00:00:00"/>
    <s v="Journal Entry"/>
    <s v="1177R"/>
    <s v="No"/>
    <m/>
    <s v="To accrual for WIP &amp; Disbursement expense for Fogler Matter# 204786"/>
    <s v="-Split-"/>
    <x v="210"/>
    <n v="-17048.64"/>
    <n v="30049"/>
  </r>
  <r>
    <x v="16"/>
    <d v="2022-06-24T00:00:00"/>
    <s v="Deposit"/>
    <m/>
    <s v="No"/>
    <s v="Paul Vandenbosch"/>
    <s v="Funds received from Mr. Paul Vandenbosch for Private Placement"/>
    <s v="2900 Shares to be Issued"/>
    <x v="65"/>
    <n v="25000"/>
    <n v="25000"/>
  </r>
  <r>
    <x v="13"/>
    <d v="2022-05-31T00:00:00"/>
    <s v="Bill"/>
    <s v="4/05/2022"/>
    <s v="No"/>
    <s v="Stepwise Sp. z o.o. (USD)"/>
    <s v="Development services (Code review, update channels, etc) - FX $37,680 USD @ 1.2648"/>
    <s v="2010 Accounts Payable- USD"/>
    <x v="211"/>
    <n v="87038.99"/>
    <n v="47657.66"/>
  </r>
  <r>
    <x v="17"/>
    <d v="2022-05-31T00:00:00"/>
    <s v="Bill"/>
    <s v="4/05/2022"/>
    <s v="No"/>
    <s v="Stepwise Sp. z o.o. (USD)"/>
    <s v="Development services (Code review, update channels, etc) - FX $37,680 USD @ 1.2648"/>
    <s v="-Split-"/>
    <x v="212"/>
    <n v="70620"/>
    <n v="37680"/>
  </r>
  <r>
    <x v="13"/>
    <d v="2022-06-30T00:00:00"/>
    <s v="Bill"/>
    <s v="4/06/2022"/>
    <s v="No"/>
    <s v="Stepwise Sp. z o.o. (USD)"/>
    <s v="Development services (Code review, update channels, etc) - FX $28,185 USD @ 1.2886"/>
    <s v="2010 Accounts Payable- USD"/>
    <x v="213"/>
    <n v="123358.18"/>
    <n v="36319.19"/>
  </r>
  <r>
    <x v="13"/>
    <d v="2022-04-30T00:00:00"/>
    <s v="Bill"/>
    <s v="8/04/2022"/>
    <s v="No"/>
    <s v="Stepwise Sp. z o.o. (USD)"/>
    <s v="Development services (Create charte widget for Reach, Code review, etc) - FX $30,540 USD @ 1.2895"/>
    <s v="2010 Accounts Payable- USD"/>
    <x v="214"/>
    <n v="39381.33"/>
    <n v="39381.33"/>
  </r>
  <r>
    <x v="17"/>
    <d v="2022-04-30T00:00:00"/>
    <s v="Bill"/>
    <s v="8/04/2022"/>
    <s v="No"/>
    <s v="Stepwise Sp. z o.o. (USD)"/>
    <s v="Development services (Create charte widget for Reach, Code review, etc) - FX $30,540 USD @ 1.2895"/>
    <s v="-Split-"/>
    <x v="215"/>
    <n v="51609.5"/>
    <n v="30540"/>
  </r>
  <r>
    <x v="1"/>
    <d v="2022-04-15T00:00:00"/>
    <s v="Bill"/>
    <s v="April 15, 2022"/>
    <s v="No"/>
    <s v="ADP Canada"/>
    <s v="April 15, 2022 Payroll"/>
    <s v="-Split-"/>
    <x v="216"/>
    <n v="262810.74"/>
    <n v="39081.93"/>
  </r>
  <r>
    <x v="18"/>
    <d v="2022-04-15T00:00:00"/>
    <s v="Bill"/>
    <s v="April 15, 2022"/>
    <s v="No"/>
    <s v="ADP Canada"/>
    <s v="April 15, 2022 Payroll"/>
    <s v="2000 Accounts Payable"/>
    <x v="217"/>
    <n v="35625"/>
    <n v="35625"/>
  </r>
  <r>
    <x v="1"/>
    <d v="2022-04-30T00:00:00"/>
    <s v="Bill"/>
    <s v="April 30, 2022"/>
    <s v="No"/>
    <s v="ADP Canada"/>
    <s v="April 30, 2022 Payroll"/>
    <s v="-Split-"/>
    <x v="218"/>
    <n v="275782.48"/>
    <n v="38607.730000000003"/>
  </r>
  <r>
    <x v="18"/>
    <d v="2022-04-30T00:00:00"/>
    <s v="Bill"/>
    <s v="April 30, 2022"/>
    <s v="No"/>
    <s v="ADP Canada"/>
    <s v="April 30, 2022 Payroll"/>
    <s v="2000 Accounts Payable"/>
    <x v="219"/>
    <n v="69596.149999999994"/>
    <n v="33971.15"/>
  </r>
  <r>
    <x v="16"/>
    <d v="2022-08-24T00:00:00"/>
    <s v="Bill Payment (Cheque)"/>
    <s v="Direct"/>
    <s v="No"/>
    <s v="Fogler, Rubinoff LLP"/>
    <s v="Pmt to Inv# 22211368"/>
    <s v="2000 Accounts Payable"/>
    <x v="220"/>
    <n v="42528.36"/>
    <n v="7896.17"/>
  </r>
  <r>
    <x v="1"/>
    <d v="2022-08-15T00:00:00"/>
    <s v="Bill"/>
    <s v="Aug 15, 2022"/>
    <s v="No"/>
    <s v="ADP Canada"/>
    <s v="Aug 15, 2022 Payroll"/>
    <s v="-Split-"/>
    <x v="221"/>
    <n v="243768.94"/>
    <n v="55066.13"/>
  </r>
  <r>
    <x v="16"/>
    <d v="2022-11-14T00:00:00"/>
    <s v="Cheque Expense"/>
    <s v="Direct"/>
    <s v="No"/>
    <s v="Fogler, Rubinoff LLP"/>
    <s v="Balance of $25 USD converted to $32.94 CAD was applied to Inv# 22211368"/>
    <s v="-Split-"/>
    <x v="222"/>
    <n v="0"/>
    <n v="32.26"/>
  </r>
  <r>
    <x v="19"/>
    <d v="2022-11-30T00:00:00"/>
    <s v="Deposit"/>
    <m/>
    <s v="No"/>
    <m/>
    <s v="Payment received from PsyMood Technologies - Inv# 1033"/>
    <s v="-Split-"/>
    <x v="223"/>
    <n v="6583.08"/>
    <n v="6583.08"/>
  </r>
  <r>
    <x v="19"/>
    <d v="2022-12-05T00:00:00"/>
    <s v="Deposit"/>
    <m/>
    <s v="No"/>
    <m/>
    <s v="Funds transferred from Stripe Payments (PsyMood Technologies Inv# 1033)"/>
    <s v="1000 Bank - TD 5590128"/>
    <x v="224"/>
    <n v="0"/>
    <n v="6583.08"/>
  </r>
  <r>
    <x v="11"/>
    <d v="2022-04-29T00:00:00"/>
    <s v="Cheque Expense"/>
    <s v="SC"/>
    <s v="No"/>
    <m/>
    <s v="Monthly Plan Fee $19 USD FX @ 1.2792"/>
    <s v="-Split-"/>
    <x v="81"/>
    <n v="9743.42"/>
    <n v="19"/>
  </r>
  <r>
    <x v="11"/>
    <d v="2022-05-30T00:00:00"/>
    <s v="Bill Payment (Cheque)"/>
    <s v="EFT"/>
    <s v="No"/>
    <s v="Cesar A Lopez Lugo (USD)"/>
    <s v="Pmt to Inv# 205"/>
    <s v="2010 Accounts Payable- USD"/>
    <x v="225"/>
    <n v="1410.42"/>
    <n v="8333"/>
  </r>
  <r>
    <x v="11"/>
    <d v="2022-05-31T00:00:00"/>
    <s v="Cheque Expense"/>
    <s v="SC"/>
    <s v="No"/>
    <m/>
    <s v="Monthly Plan Fee $19 USD FX @ 1.2648"/>
    <s v="-Split-"/>
    <x v="81"/>
    <n v="1391.42"/>
    <n v="19"/>
  </r>
  <r>
    <x v="11"/>
    <d v="2022-06-23T00:00:00"/>
    <s v="Deposit"/>
    <m/>
    <s v="No"/>
    <m/>
    <s v="Stripe Payout USD $60.19 @ 1.2982"/>
    <s v="-Split-"/>
    <x v="226"/>
    <n v="1451.61"/>
    <n v="60.19"/>
  </r>
  <r>
    <x v="11"/>
    <d v="2022-06-27T00:00:00"/>
    <s v="Deposit"/>
    <m/>
    <s v="No"/>
    <m/>
    <s v="Stripe Payout USD $0.67 @ 1.2887"/>
    <s v="-Split-"/>
    <x v="227"/>
    <n v="1452.28"/>
    <n v="0.67"/>
  </r>
  <r>
    <x v="11"/>
    <d v="2022-06-28T00:00:00"/>
    <s v="Deposit"/>
    <m/>
    <s v="No"/>
    <m/>
    <s v="Stripe Payout USD $0.49 @ 1.2864"/>
    <s v="-Split-"/>
    <x v="228"/>
    <n v="1452.77"/>
    <n v="0.49"/>
  </r>
  <r>
    <x v="11"/>
    <d v="2022-06-30T00:00:00"/>
    <s v="Cheque Expense"/>
    <s v="SC"/>
    <s v="No"/>
    <m/>
    <s v="Monthly Plan Fee $19 USD FX @ 1.2886"/>
    <s v="-Split-"/>
    <x v="81"/>
    <n v="1433.77"/>
    <n v="19"/>
  </r>
  <r>
    <x v="11"/>
    <d v="2022-07-04T00:00:00"/>
    <s v="Deposit"/>
    <m/>
    <s v="No"/>
    <m/>
    <s v="Stripe MSP - Internal Test"/>
    <s v="-Split-"/>
    <x v="229"/>
    <n v="1434.19"/>
    <n v="0.42"/>
  </r>
  <r>
    <x v="11"/>
    <d v="2022-07-05T00:00:00"/>
    <s v="Deposit"/>
    <m/>
    <s v="No"/>
    <m/>
    <s v="Stripe MSP - Internal Test"/>
    <s v="-Split-"/>
    <x v="230"/>
    <n v="1435.34"/>
    <n v="1.1499999999999999"/>
  </r>
  <r>
    <x v="11"/>
    <d v="2022-07-07T00:00:00"/>
    <s v="Deposit"/>
    <m/>
    <s v="No"/>
    <m/>
    <s v="Regencell Bioscience (USD) - Inv# 1012"/>
    <s v="-Split-"/>
    <x v="231"/>
    <n v="12714.25"/>
    <n v="11278.91"/>
  </r>
  <r>
    <x v="11"/>
    <d v="2022-07-12T00:00:00"/>
    <s v="Deposit"/>
    <m/>
    <s v="No"/>
    <m/>
    <s v="The Stagwell Group (USD) - Inv# 1014 for $11,826.29 USD"/>
    <s v="-Split-"/>
    <x v="232"/>
    <n v="24523.040000000001"/>
    <n v="11808.79"/>
  </r>
  <r>
    <x v="11"/>
    <d v="2022-07-13T00:00:00"/>
    <s v="Deposit"/>
    <m/>
    <s v="No"/>
    <m/>
    <s v="Irwin Naturals (USD) - Inv# 1007"/>
    <s v="-Split-"/>
    <x v="233"/>
    <n v="33496.99"/>
    <n v="8973.9500000000007"/>
  </r>
  <r>
    <x v="11"/>
    <d v="2022-07-18T00:00:00"/>
    <s v="Deposit"/>
    <m/>
    <s v="No"/>
    <m/>
    <s v="Stripe MSP - Internal Test"/>
    <s v="-Split-"/>
    <x v="118"/>
    <n v="33497.83"/>
    <n v="0.84"/>
  </r>
  <r>
    <x v="18"/>
    <d v="2022-08-15T00:00:00"/>
    <s v="Bill"/>
    <s v="Aug 15, 2022"/>
    <s v="No"/>
    <s v="ADP Canada"/>
    <s v="Aug 15, 2022 Payroll"/>
    <s v="2000 Accounts Payable"/>
    <x v="234"/>
    <n v="363528.73"/>
    <n v="37785.919999999998"/>
  </r>
  <r>
    <x v="11"/>
    <d v="2022-07-19T00:00:00"/>
    <s v="Deposit"/>
    <m/>
    <s v="No"/>
    <m/>
    <s v="Stripe MSP - Internal Test"/>
    <s v="-Split-"/>
    <x v="228"/>
    <n v="540.82000000000005"/>
    <n v="0.49"/>
  </r>
  <r>
    <x v="11"/>
    <d v="2022-07-21T00:00:00"/>
    <s v="Deposit"/>
    <m/>
    <s v="No"/>
    <m/>
    <s v="Stripe MSP - Internal Test"/>
    <s v="-Split-"/>
    <x v="228"/>
    <n v="541.30999999999995"/>
    <n v="0.49"/>
  </r>
  <r>
    <x v="11"/>
    <d v="2022-07-29T00:00:00"/>
    <s v="Cheque Expense"/>
    <s v="SC"/>
    <s v="No"/>
    <m/>
    <s v="Monthly Plan Fee"/>
    <s v="-Split-"/>
    <x v="81"/>
    <n v="522.30999999999995"/>
    <n v="19"/>
  </r>
  <r>
    <x v="11"/>
    <d v="2022-07-29T00:00:00"/>
    <s v="Deposit"/>
    <m/>
    <s v="No"/>
    <m/>
    <s v="Stripe MSP - Internal Test"/>
    <s v="-Split-"/>
    <x v="95"/>
    <n v="523.04"/>
    <n v="0.73"/>
  </r>
  <r>
    <x v="11"/>
    <d v="2022-08-02T00:00:00"/>
    <s v="Deposit"/>
    <m/>
    <s v="No"/>
    <m/>
    <s v="Stripe MSP - Internal Test @ 1.2856"/>
    <s v="-Split-"/>
    <x v="235"/>
    <n v="523.76"/>
    <n v="0.72"/>
  </r>
  <r>
    <x v="11"/>
    <d v="2022-08-11T00:00:00"/>
    <s v="Deposit"/>
    <m/>
    <s v="No"/>
    <m/>
    <s v="Gambling Group (USD) - Inv# 1019  USD $7,485"/>
    <s v="-Split-"/>
    <x v="236"/>
    <n v="7746.47"/>
    <n v="7222.71"/>
  </r>
  <r>
    <x v="11"/>
    <d v="2022-08-24T00:00:00"/>
    <s v="Deposit"/>
    <m/>
    <s v="No"/>
    <m/>
    <s v="Transfer funds to cover Payroll Aug 31, 2022"/>
    <s v="1000 Bank - TD 5590128"/>
    <x v="237"/>
    <n v="246.47"/>
    <n v="7500"/>
  </r>
  <r>
    <x v="11"/>
    <d v="2022-08-30T00:00:00"/>
    <s v="Deposit"/>
    <m/>
    <s v="No"/>
    <m/>
    <s v="Stripe MSP - Internal Test @ 1.3076"/>
    <s v="-Split-"/>
    <x v="238"/>
    <n v="246.86"/>
    <n v="0.39"/>
  </r>
  <r>
    <x v="11"/>
    <d v="2022-08-31T00:00:00"/>
    <s v="Deposit"/>
    <m/>
    <s v="No"/>
    <m/>
    <s v="Stripe MSP - Internal Test @ 1.3111"/>
    <s v="-Split-"/>
    <x v="239"/>
    <n v="250.51"/>
    <n v="3.65"/>
  </r>
  <r>
    <x v="11"/>
    <d v="2022-08-31T00:00:00"/>
    <s v="Cheque Expense"/>
    <s v="SC"/>
    <s v="No"/>
    <m/>
    <s v="Monthly Plan Fee @ 1.3111"/>
    <s v="-Split-"/>
    <x v="81"/>
    <n v="231.51"/>
    <n v="19"/>
  </r>
  <r>
    <x v="11"/>
    <d v="2022-09-02T00:00:00"/>
    <s v="Deposit"/>
    <m/>
    <s v="No"/>
    <m/>
    <s v="Stripe MSP - Internal Test"/>
    <s v="-Split-"/>
    <x v="240"/>
    <n v="233.05"/>
    <n v="1.54"/>
  </r>
  <r>
    <x v="11"/>
    <d v="2022-09-12T00:00:00"/>
    <s v="Deposit"/>
    <m/>
    <s v="No"/>
    <m/>
    <s v="Stripe MSP - Internal Test"/>
    <s v="-Split-"/>
    <x v="241"/>
    <n v="233.9"/>
    <n v="0.85"/>
  </r>
  <r>
    <x v="11"/>
    <d v="2022-09-14T00:00:00"/>
    <s v="Deposit"/>
    <m/>
    <s v="No"/>
    <m/>
    <s v="Husch Blackwell LLP - Refund retainer balance $1,587.50 USD"/>
    <s v="-Split-"/>
    <x v="242"/>
    <n v="1821.4"/>
    <n v="1587.5"/>
  </r>
  <r>
    <x v="11"/>
    <d v="2022-09-14T00:00:00"/>
    <s v="Deposit"/>
    <m/>
    <s v="No"/>
    <m/>
    <s v="Stripe MSP - Internal Test"/>
    <s v="-Split-"/>
    <x v="243"/>
    <n v="1824.35"/>
    <n v="2.95"/>
  </r>
  <r>
    <x v="11"/>
    <d v="2022-09-19T00:00:00"/>
    <s v="Deposit"/>
    <m/>
    <s v="No"/>
    <m/>
    <s v="Stripe MSP - Internal Test"/>
    <s v="-Split-"/>
    <x v="244"/>
    <n v="1825"/>
    <n v="0.65"/>
  </r>
  <r>
    <x v="11"/>
    <d v="2022-09-20T00:00:00"/>
    <s v="Deposit"/>
    <m/>
    <s v="No"/>
    <m/>
    <s v="Stripe MSP - Internal Test"/>
    <s v="-Split-"/>
    <x v="245"/>
    <n v="1826.56"/>
    <n v="1.56"/>
  </r>
  <r>
    <x v="11"/>
    <d v="2022-09-21T00:00:00"/>
    <s v="Deposit"/>
    <m/>
    <s v="No"/>
    <m/>
    <s v="Stripe MSP - Internal Test"/>
    <s v="-Split-"/>
    <x v="241"/>
    <n v="1827.41"/>
    <n v="0.85"/>
  </r>
  <r>
    <x v="11"/>
    <d v="2022-09-29T00:00:00"/>
    <s v="Cheque Expense"/>
    <s v="SC"/>
    <s v="No"/>
    <m/>
    <s v="Service Charge @ 1.3707"/>
    <s v="-Split-"/>
    <x v="81"/>
    <n v="1808.41"/>
    <n v="19"/>
  </r>
  <r>
    <x v="11"/>
    <d v="2022-10-04T00:00:00"/>
    <s v="Deposit"/>
    <m/>
    <s v="No"/>
    <m/>
    <s v="Stripe MSP - Internal Test"/>
    <s v="-Split-"/>
    <x v="137"/>
    <n v="1809.01"/>
    <n v="0.6"/>
  </r>
  <r>
    <x v="11"/>
    <d v="2022-10-06T00:00:00"/>
    <s v="Deposit"/>
    <m/>
    <s v="No"/>
    <m/>
    <s v="Stripe MSP - Internal Test"/>
    <s v="-Split-"/>
    <x v="241"/>
    <n v="1809.86"/>
    <n v="0.85"/>
  </r>
  <r>
    <x v="11"/>
    <d v="2022-10-11T00:00:00"/>
    <s v="Deposit"/>
    <m/>
    <s v="No"/>
    <m/>
    <s v="Transfer funds to cover TD VISA"/>
    <s v="1000 Bank - TD 5590128"/>
    <x v="246"/>
    <n v="109.86"/>
    <n v="1700"/>
  </r>
  <r>
    <x v="11"/>
    <d v="2022-10-12T00:00:00"/>
    <s v="Deposit"/>
    <m/>
    <s v="No"/>
    <m/>
    <s v="Stripe MSP - Internal Test"/>
    <s v="-Split-"/>
    <x v="247"/>
    <n v="110.69"/>
    <n v="0.83"/>
  </r>
  <r>
    <x v="11"/>
    <d v="2022-10-17T00:00:00"/>
    <s v="Deposit"/>
    <m/>
    <s v="No"/>
    <m/>
    <s v="Lumos Pharma (USD) - Inv# 1025"/>
    <s v="-Split-"/>
    <x v="248"/>
    <n v="12069.19"/>
    <n v="11958.5"/>
  </r>
  <r>
    <x v="11"/>
    <d v="2022-10-17T00:00:00"/>
    <s v="Deposit"/>
    <m/>
    <s v="No"/>
    <m/>
    <s v="Stripe MSP - Internal Test @ 1.3730"/>
    <s v="-Split-"/>
    <x v="107"/>
    <n v="12070.54"/>
    <n v="1.35"/>
  </r>
  <r>
    <x v="11"/>
    <d v="2022-10-18T00:00:00"/>
    <s v="Deposit"/>
    <m/>
    <s v="No"/>
    <m/>
    <s v="Stripe MSP - Internal Test @ 1.3756"/>
    <s v="-Split-"/>
    <x v="249"/>
    <n v="12071.68"/>
    <n v="1.1399999999999999"/>
  </r>
  <r>
    <x v="11"/>
    <d v="2022-10-25T00:00:00"/>
    <s v="Deposit"/>
    <m/>
    <s v="No"/>
    <m/>
    <s v="Transfer to help cover Payroll"/>
    <s v="1000 Bank - TD 5590128"/>
    <x v="250"/>
    <n v="571.67999999999995"/>
    <n v="11500"/>
  </r>
  <r>
    <x v="11"/>
    <d v="2022-10-27T00:00:00"/>
    <s v="Deposit"/>
    <m/>
    <s v="No"/>
    <m/>
    <s v="Stripe MSP - Internal Test @ 1.3547"/>
    <s v="-Split-"/>
    <x v="251"/>
    <n v="572.38"/>
    <n v="0.7"/>
  </r>
  <r>
    <x v="11"/>
    <d v="2022-10-31T00:00:00"/>
    <s v="Expense"/>
    <m/>
    <s v="No"/>
    <m/>
    <s v="Service Charge @ 1.3649"/>
    <s v="-Split-"/>
    <x v="81"/>
    <n v="553.38"/>
    <n v="19"/>
  </r>
  <r>
    <x v="11"/>
    <d v="2022-11-01T00:00:00"/>
    <s v="Deposit"/>
    <m/>
    <s v="No"/>
    <m/>
    <s v="Teco 2030 (USD) - Inv# 1030 USD $3,465"/>
    <s v="-Split-"/>
    <x v="252"/>
    <n v="4000.88"/>
    <n v="3447.5"/>
  </r>
  <r>
    <x v="11"/>
    <d v="2022-11-02T00:00:00"/>
    <s v="Deposit"/>
    <m/>
    <s v="No"/>
    <m/>
    <s v="Mastermind Inc (USD) - Inv# 1028  USD $6,214.35 minus Wire Fees"/>
    <s v="-Split-"/>
    <x v="253"/>
    <n v="10197.73"/>
    <n v="6196.85"/>
  </r>
  <r>
    <x v="11"/>
    <d v="2022-11-02T00:00:00"/>
    <s v="Deposit"/>
    <m/>
    <s v="No"/>
    <m/>
    <s v="Dyadic International Inc (USD) - Inv# 1031 USD $5,669.71"/>
    <s v="-Split-"/>
    <x v="254"/>
    <n v="15605.18"/>
    <n v="5407.45"/>
  </r>
  <r>
    <x v="11"/>
    <d v="2022-11-03T00:00:00"/>
    <s v="Deposit"/>
    <m/>
    <s v="No"/>
    <m/>
    <s v="Stripe MSP - Internal Test @ 1.3749"/>
    <s v="-Split-"/>
    <x v="251"/>
    <n v="15605.88"/>
    <n v="0.7"/>
  </r>
  <r>
    <x v="11"/>
    <d v="2022-11-04T00:00:00"/>
    <s v="Deposit"/>
    <m/>
    <s v="No"/>
    <m/>
    <s v="Stripe MSP - Internal Test @ 1.3517"/>
    <s v="-Split-"/>
    <x v="230"/>
    <n v="15607.03"/>
    <n v="1.1499999999999999"/>
  </r>
  <r>
    <x v="11"/>
    <d v="2022-11-08T00:00:00"/>
    <s v="Deposit"/>
    <m/>
    <s v="No"/>
    <m/>
    <s v="Incoming funds transfer"/>
    <s v="1000 Bank - TD 5590128"/>
    <x v="255"/>
    <n v="307.02999999999997"/>
    <n v="15300"/>
  </r>
  <r>
    <x v="11"/>
    <d v="2022-11-10T00:00:00"/>
    <s v="Deposit"/>
    <m/>
    <s v="No"/>
    <m/>
    <s v="Stripe MSP - Internal Test @ 1.3378"/>
    <s v="-Split-"/>
    <x v="256"/>
    <n v="308.32"/>
    <n v="1.29"/>
  </r>
  <r>
    <x v="11"/>
    <d v="2022-11-15T00:00:00"/>
    <s v="Deposit"/>
    <m/>
    <s v="No"/>
    <m/>
    <s v="PureCycle Technologies Inc (USD) - Inv# 1029 $11,427.48 USD"/>
    <s v="-Split-"/>
    <x v="257"/>
    <n v="11703.3"/>
    <n v="11394.98"/>
  </r>
  <r>
    <x v="11"/>
    <d v="2022-11-17T00:00:00"/>
    <s v="Deposit"/>
    <m/>
    <s v="No"/>
    <m/>
    <s v="Payment XOS Trucks - Inv# 1022"/>
    <s v="-Split-"/>
    <x v="258"/>
    <n v="14185.79"/>
    <n v="2482.4899999999998"/>
  </r>
  <r>
    <x v="11"/>
    <d v="2022-11-17T00:00:00"/>
    <s v="Deposit"/>
    <m/>
    <s v="No"/>
    <m/>
    <s v="Stripe MSP - Internal Test @ 1.3350"/>
    <s v="-Split-"/>
    <x v="228"/>
    <n v="14186.28"/>
    <n v="0.49"/>
  </r>
  <r>
    <x v="11"/>
    <d v="2022-11-30T00:00:00"/>
    <s v="Cheque Expense"/>
    <s v="SC"/>
    <s v="No"/>
    <m/>
    <s v="Service Charge @ 1.3508"/>
    <s v="-Split-"/>
    <x v="81"/>
    <n v="14167.28"/>
    <n v="19"/>
  </r>
  <r>
    <x v="11"/>
    <d v="2022-12-06T00:00:00"/>
    <s v="Bill Payment (Cheque)"/>
    <s v="Direct"/>
    <s v="No"/>
    <s v="GENR8 Group LLC (USD)"/>
    <s v="Pmt to Inv# 1"/>
    <s v="-Split-"/>
    <x v="46"/>
    <n v="9167.2800000000007"/>
    <n v="5000"/>
  </r>
  <r>
    <x v="11"/>
    <d v="2022-12-08T00:00:00"/>
    <s v="Bill Payment (Cheque)"/>
    <s v="Direct"/>
    <s v="No"/>
    <s v="Bandera SAS (USD)"/>
    <s v="Partial Pmt Inv# BE202"/>
    <s v="-Split-"/>
    <x v="136"/>
    <n v="9067.2800000000007"/>
    <n v="100"/>
  </r>
  <r>
    <x v="11"/>
    <d v="2022-12-08T00:00:00"/>
    <s v="Deposit"/>
    <m/>
    <s v="No"/>
    <m/>
    <s v="Received payment for StackFlow Technologies UK Ltd (USD) Inv# 1032"/>
    <s v="-Split-"/>
    <x v="259"/>
    <n v="26632.78"/>
    <n v="17565.5"/>
  </r>
  <r>
    <x v="11"/>
    <d v="2022-12-08T00:00:00"/>
    <s v="Deposit"/>
    <m/>
    <s v="No"/>
    <m/>
    <s v="Stripe MSP transaction"/>
    <s v="-Split-"/>
    <x v="260"/>
    <n v="26635.19"/>
    <n v="2.41"/>
  </r>
  <r>
    <x v="11"/>
    <d v="2022-12-09T00:00:00"/>
    <s v="Deposit"/>
    <m/>
    <s v="No"/>
    <m/>
    <s v="Stripe MSP transaction"/>
    <s v="-Split-"/>
    <x v="261"/>
    <n v="26635.83"/>
    <n v="0.64"/>
  </r>
  <r>
    <x v="11"/>
    <d v="2022-12-13T00:00:00"/>
    <s v="Bill Payment (Cheque)"/>
    <s v="Direct Debit"/>
    <s v="No"/>
    <s v="Bandera SAS (USD)"/>
    <s v="Pmt to balance of Inv# BE202"/>
    <s v="-Split-"/>
    <x v="262"/>
    <n v="25910.83"/>
    <n v="725"/>
  </r>
  <r>
    <x v="11"/>
    <d v="2022-12-15T00:00:00"/>
    <s v="Deposit"/>
    <m/>
    <s v="No"/>
    <m/>
    <s v="Stripe MSP"/>
    <s v="-Split-"/>
    <x v="263"/>
    <n v="25912.93"/>
    <n v="2.1"/>
  </r>
  <r>
    <x v="11"/>
    <d v="2022-12-16T00:00:00"/>
    <s v="Deposit"/>
    <m/>
    <s v="No"/>
    <m/>
    <s v="Stripe MSP"/>
    <s v="-Split-"/>
    <x v="137"/>
    <n v="25913.53"/>
    <n v="0.6"/>
  </r>
  <r>
    <x v="11"/>
    <d v="2022-12-20T00:00:00"/>
    <s v="Deposit"/>
    <m/>
    <s v="No"/>
    <m/>
    <s v="Funds transfer from TD USD $15,000 to TD CAD $19,989"/>
    <s v="1000 Bank - TD 5590128"/>
    <x v="264"/>
    <n v="10913.53"/>
    <n v="15000"/>
  </r>
  <r>
    <x v="11"/>
    <d v="2022-12-20T00:00:00"/>
    <s v="Deposit"/>
    <m/>
    <s v="No"/>
    <m/>
    <s v="Funds transferred from TD USD account to TD CAD account"/>
    <s v="1000 Bank - TD 5590128"/>
    <x v="265"/>
    <n v="-14586.47"/>
    <n v="25500"/>
  </r>
  <r>
    <x v="11"/>
    <d v="2022-12-20T00:00:00"/>
    <s v="Transfer"/>
    <m/>
    <s v="No"/>
    <m/>
    <s v="Transferring $21,000 USD from TD NY account to TD USD"/>
    <s v="1045 Bank – TD NY 4414714950 (USD)"/>
    <x v="266"/>
    <n v="6413.53"/>
    <n v="21000"/>
  </r>
  <r>
    <x v="11"/>
    <d v="2022-12-30T00:00:00"/>
    <s v="Cheque Expense"/>
    <s v="SC"/>
    <s v="No"/>
    <m/>
    <s v="Service Charge @ 1.3544"/>
    <s v="-Split-"/>
    <x v="81"/>
    <n v="6394.53"/>
    <n v="19"/>
  </r>
  <r>
    <x v="11"/>
    <d v="2023-01-06T00:00:00"/>
    <s v="Transfer"/>
    <m/>
    <s v="No"/>
    <m/>
    <s v="Transferring $13,000 USD from TD NY account to TD USD"/>
    <s v="1045 Bank – TD NY 4414714950 (USD)"/>
    <x v="267"/>
    <n v="19394.53"/>
    <n v="13000"/>
  </r>
  <r>
    <x v="11"/>
    <d v="2023-01-06T00:00:00"/>
    <s v="Deposit"/>
    <m/>
    <s v="No"/>
    <m/>
    <s v="Funds transfer from TD USD $14,000 to TD CAD $18,405.80"/>
    <s v="1000 Bank - TD 5590128"/>
    <x v="268"/>
    <n v="5394.53"/>
    <n v="14000"/>
  </r>
  <r>
    <x v="11"/>
    <d v="2023-01-11T00:00:00"/>
    <s v="Payment"/>
    <m/>
    <s v="No"/>
    <s v="PAPR Inc (USD)"/>
    <s v="Received payment from PAPR Inc Inv# 1043"/>
    <s v="-Split-"/>
    <x v="269"/>
    <n v="11451.33"/>
    <n v="6056.8"/>
  </r>
  <r>
    <x v="11"/>
    <d v="2023-01-17T00:00:00"/>
    <s v="Bill Payment (Cheque)"/>
    <s v="Direct"/>
    <s v="No"/>
    <s v="GENR8 Group LLC (USD)"/>
    <s v="Pmt to Inv# 2"/>
    <s v="-Split-"/>
    <x v="46"/>
    <n v="6451.33"/>
    <n v="5000"/>
  </r>
  <r>
    <x v="11"/>
    <d v="2023-01-24T00:00:00"/>
    <s v="Deposit"/>
    <m/>
    <s v="No"/>
    <m/>
    <s v="Stripe MSP - Internal Test @ 1.3370"/>
    <s v="-Split-"/>
    <x v="270"/>
    <n v="6456.12"/>
    <n v="4.79"/>
  </r>
  <r>
    <x v="11"/>
    <d v="2023-01-25T00:00:00"/>
    <s v="Deposit"/>
    <m/>
    <s v="No"/>
    <m/>
    <s v="Stripe MSP - Internal Test @ 1.3393"/>
    <s v="-Split-"/>
    <x v="137"/>
    <n v="6456.72"/>
    <n v="0.6"/>
  </r>
  <r>
    <x v="11"/>
    <d v="2023-01-30T00:00:00"/>
    <s v="Deposit"/>
    <m/>
    <s v="No"/>
    <m/>
    <s v="Funds transfer from TD USD $6,400 to TD CAD $8,331.52"/>
    <s v="1000 Bank - TD 5590128"/>
    <x v="271"/>
    <n v="56.72"/>
    <n v="6400"/>
  </r>
  <r>
    <x v="11"/>
    <d v="2023-01-31T00:00:00"/>
    <s v="Cheque Expense"/>
    <s v="SC"/>
    <s v="No"/>
    <m/>
    <s v="Monthly Plan Fee"/>
    <s v="-Split-"/>
    <x v="81"/>
    <n v="37.72"/>
    <n v="19"/>
  </r>
  <r>
    <x v="11"/>
    <d v="2023-02-01T00:00:00"/>
    <s v="Transfer"/>
    <m/>
    <s v="No"/>
    <m/>
    <s v="Transfer funds 5,200"/>
    <s v="1045 Bank – TD NY 4414714950 (USD)"/>
    <x v="272"/>
    <n v="5237.72"/>
    <n v="5200"/>
  </r>
  <r>
    <x v="11"/>
    <d v="2023-02-03T00:00:00"/>
    <s v="Deposit"/>
    <m/>
    <s v="No"/>
    <m/>
    <s v="Stripe MSP - Internal Test @ 1.3391"/>
    <s v="-Split-"/>
    <x v="137"/>
    <n v="5238.32"/>
    <n v="0.6"/>
  </r>
  <r>
    <x v="11"/>
    <d v="2023-02-13T00:00:00"/>
    <s v="Deposit"/>
    <m/>
    <s v="No"/>
    <m/>
    <s v="Stripe MSP - Internal Test @ 1.3343"/>
    <s v="-Split-"/>
    <x v="273"/>
    <n v="5240.9799999999996"/>
    <n v="2.66"/>
  </r>
  <r>
    <x v="11"/>
    <d v="2023-02-14T00:00:00"/>
    <s v="Bill Payment (Cheque)"/>
    <s v="Direct"/>
    <s v="No"/>
    <s v="Willa Inc (USD)"/>
    <s v="Pmt to Inv# INV-233567"/>
    <s v="-Split-"/>
    <x v="274"/>
    <n v="3520.98"/>
    <n v="1720"/>
  </r>
  <r>
    <x v="11"/>
    <d v="2023-02-14T00:00:00"/>
    <s v="Transfer"/>
    <m/>
    <s v="No"/>
    <m/>
    <s v="Transfer funds $3,700"/>
    <s v="1045 Bank – TD NY 4414714950 (USD)"/>
    <x v="275"/>
    <n v="7220.98"/>
    <n v="3700"/>
  </r>
  <r>
    <x v="11"/>
    <d v="2023-02-21T00:00:00"/>
    <s v="Deposit"/>
    <m/>
    <s v="No"/>
    <m/>
    <s v="Stripe MSP - Internal Test @ 1.3516"/>
    <s v="-Split-"/>
    <x v="276"/>
    <n v="7223.6"/>
    <n v="2.62"/>
  </r>
  <r>
    <x v="11"/>
    <d v="2023-02-22T00:00:00"/>
    <s v="Deposit"/>
    <m/>
    <s v="No"/>
    <m/>
    <s v="Stripe MSP - Internal Test @ 1.3542"/>
    <s v="-Split-"/>
    <x v="137"/>
    <n v="7224.2"/>
    <n v="0.6"/>
  </r>
  <r>
    <x v="11"/>
    <d v="2023-02-24T00:00:00"/>
    <s v="Deposit"/>
    <m/>
    <s v="No"/>
    <m/>
    <s v="Stripe MSP - Internal Test @ 1.3622"/>
    <s v="-Split-"/>
    <x v="137"/>
    <n v="7224.8"/>
    <n v="0.6"/>
  </r>
  <r>
    <x v="11"/>
    <d v="2023-02-28T00:00:00"/>
    <s v="Cheque Expense"/>
    <s v="SC"/>
    <s v="No"/>
    <m/>
    <s v="Monthly Plan Fee $19 USD @ 1.3609"/>
    <s v="-Split-"/>
    <x v="81"/>
    <n v="7205.8"/>
    <n v="19"/>
  </r>
  <r>
    <x v="11"/>
    <d v="2023-03-01T00:00:00"/>
    <s v="Deposit"/>
    <m/>
    <s v="No"/>
    <m/>
    <s v="Stripe MSP - Internal Test @ 1.3614"/>
    <s v="-Split-"/>
    <x v="277"/>
    <n v="7208.77"/>
    <n v="2.97"/>
  </r>
  <r>
    <x v="11"/>
    <d v="2023-03-01T00:00:00"/>
    <s v="Deposit"/>
    <m/>
    <s v="No"/>
    <m/>
    <s v="Received payment from Intrepid Metals Inv# 1053"/>
    <s v="-Split-"/>
    <x v="278"/>
    <n v="27500.59"/>
    <n v="20291.82"/>
  </r>
  <r>
    <x v="11"/>
    <d v="2023-03-02T00:00:00"/>
    <s v="Deposit"/>
    <m/>
    <s v="No"/>
    <m/>
    <s v="Stripe MSP - Internal Test @ 1.3614"/>
    <s v="-Split-"/>
    <x v="279"/>
    <n v="27503.58"/>
    <n v="2.99"/>
  </r>
  <r>
    <x v="11"/>
    <d v="2023-03-09T00:00:00"/>
    <s v="Journal Entry"/>
    <n v="1431"/>
    <s v="No"/>
    <m/>
    <s v="Transfer from TD USD to TD CAD"/>
    <s v="-Split-"/>
    <x v="280"/>
    <n v="7503.58"/>
    <n v="20000"/>
  </r>
  <r>
    <x v="1"/>
    <d v="2022-08-31T00:00:00"/>
    <s v="Bill"/>
    <s v="Aug 31, 2022"/>
    <s v="No"/>
    <s v="ADP Canada"/>
    <s v="Aug 31, 2022 Payroll"/>
    <s v="-Split-"/>
    <x v="281"/>
    <n v="308958.88"/>
    <n v="47271.99"/>
  </r>
  <r>
    <x v="11"/>
    <d v="2023-03-16T00:00:00"/>
    <s v="Deposit"/>
    <m/>
    <s v="No"/>
    <m/>
    <s v="Stripe MSP - Internal Test @ 1.3744"/>
    <s v="-Split-"/>
    <x v="282"/>
    <n v="73504.160000000003"/>
    <n v="0.57999999999999996"/>
  </r>
  <r>
    <x v="11"/>
    <d v="2023-03-16T00:00:00"/>
    <s v="Journal Entry"/>
    <n v="1439"/>
    <s v="No"/>
    <m/>
    <s v="Transfer $5K USD from TD USD Acct to TD CAD Acct"/>
    <s v="-Split-"/>
    <x v="46"/>
    <n v="68504.160000000003"/>
    <n v="5000"/>
  </r>
  <r>
    <x v="18"/>
    <d v="2022-08-31T00:00:00"/>
    <s v="Bill"/>
    <s v="Aug 31, 2022"/>
    <s v="No"/>
    <s v="ADP Canada"/>
    <s v="Aug 31, 2022 Payroll"/>
    <s v="2000 Accounts Payable"/>
    <x v="283"/>
    <n v="405638.56"/>
    <n v="42109.83"/>
  </r>
  <r>
    <x v="11"/>
    <d v="2023-03-17T00:00:00"/>
    <s v="Deposit"/>
    <m/>
    <s v="No"/>
    <m/>
    <s v="Stripe MSP - Internal Test @ 1.3734"/>
    <s v="-Split-"/>
    <x v="137"/>
    <n v="2504.7600000000002"/>
    <n v="0.6"/>
  </r>
  <r>
    <x v="11"/>
    <d v="2023-03-23T00:00:00"/>
    <s v="Deposit"/>
    <m/>
    <s v="No"/>
    <m/>
    <s v="Stripe MSP - Internal Test @ 1.3671"/>
    <s v="-Split-"/>
    <x v="137"/>
    <n v="2505.36"/>
    <n v="0.6"/>
  </r>
  <r>
    <x v="11"/>
    <d v="2023-03-24T00:00:00"/>
    <s v="Deposit"/>
    <m/>
    <s v="No"/>
    <m/>
    <s v="Stripe MSP - Internal Test @ 1.3763"/>
    <s v="-Split-"/>
    <x v="137"/>
    <n v="2505.96"/>
    <n v="0.6"/>
  </r>
  <r>
    <x v="11"/>
    <d v="2023-03-30T00:00:00"/>
    <s v="Deposit"/>
    <m/>
    <s v="No"/>
    <m/>
    <s v="Stripe MSP - Internal Test @ 1.3533"/>
    <s v="-Split-"/>
    <x v="137"/>
    <n v="2506.56"/>
    <n v="0.6"/>
  </r>
  <r>
    <x v="11"/>
    <d v="2023-03-31T00:00:00"/>
    <s v="Journal Entry"/>
    <n v="1444"/>
    <s v="No"/>
    <m/>
    <s v="Transfer $2K USD from TD USD Acct to TD CAD Acct"/>
    <s v="-Split-"/>
    <x v="86"/>
    <n v="506.56"/>
    <n v="2000"/>
  </r>
  <r>
    <x v="11"/>
    <d v="2023-03-31T00:00:00"/>
    <s v="Cheque Expense"/>
    <s v="SC"/>
    <s v="No"/>
    <m/>
    <s v="Monthly Plan Fee $19 USD @ 1.3533"/>
    <s v="-Split-"/>
    <x v="81"/>
    <n v="487.56"/>
    <n v="19"/>
  </r>
  <r>
    <x v="11"/>
    <d v="2023-03-31T00:00:00"/>
    <s v="Deposit"/>
    <m/>
    <s v="No"/>
    <m/>
    <s v="Stripe MSP - Internal Test @ 1.3533"/>
    <s v="-Split-"/>
    <x v="230"/>
    <n v="488.71"/>
    <n v="1.1499999999999999"/>
  </r>
  <r>
    <x v="20"/>
    <d v="2022-04-29T00:00:00"/>
    <s v="Journal Entry"/>
    <n v="1164"/>
    <s v="No"/>
    <m/>
    <s v="To true up USD Bank Balance on April 29, 2022 ($9,743.42 USD FX@ 1.2792 = $12,463.78)"/>
    <s v="-Split-"/>
    <x v="284"/>
    <n v="2720.36"/>
    <n v="283.66000000000003"/>
  </r>
  <r>
    <x v="20"/>
    <d v="2022-05-31T00:00:00"/>
    <s v="Journal Entry"/>
    <n v="1169"/>
    <s v="No"/>
    <m/>
    <s v="To true up USD Bank Balance on May 31, 2022 ($1,391.42 USD FX@ 1.2648 = $1,759.87)"/>
    <s v="-Split-"/>
    <x v="285"/>
    <n v="368.45"/>
    <n v="2351.91"/>
  </r>
  <r>
    <x v="20"/>
    <d v="2022-06-30T00:00:00"/>
    <s v="Journal Entry"/>
    <n v="1176"/>
    <s v="No"/>
    <m/>
    <s v="To true up USD Bank Balance on June 30, 2022 ($1,433.77 USD FX@ 1.2886 = $1,847.56)"/>
    <s v="-Split-"/>
    <x v="286"/>
    <n v="413.79"/>
    <n v="45.34"/>
  </r>
  <r>
    <x v="20"/>
    <d v="2022-07-29T00:00:00"/>
    <s v="Journal Entry"/>
    <n v="1199"/>
    <s v="No"/>
    <m/>
    <s v="To true up USD Bank Balance on July 29, 2022 ($523.04 USD FX@ 1.2824 = $670.75)"/>
    <s v="-Split-"/>
    <x v="287"/>
    <n v="147.71"/>
    <n v="266.08"/>
  </r>
  <r>
    <x v="20"/>
    <d v="2022-08-31T00:00:00"/>
    <s v="Journal Entry"/>
    <n v="1306"/>
    <s v="No"/>
    <m/>
    <s v="To true up USD Bank Balance on Aug 31, 2022 ($231.51 USD FX@ 1.3111 = $303.53)"/>
    <s v="-Split-"/>
    <x v="288"/>
    <n v="72.02"/>
    <n v="75.69"/>
  </r>
  <r>
    <x v="20"/>
    <d v="2022-09-29T00:00:00"/>
    <s v="Journal Entry"/>
    <n v="1334"/>
    <s v="No"/>
    <m/>
    <s v="To true up USD Bank Balance on Sept 29, 2022 ($1,808.41 USD FX@ 1.3707 = $2,478.79)"/>
    <s v="-Split-"/>
    <x v="289"/>
    <n v="670.38"/>
    <n v="598.36"/>
  </r>
  <r>
    <x v="20"/>
    <d v="2022-10-31T00:00:00"/>
    <s v="Journal Entry"/>
    <n v="1357"/>
    <s v="No"/>
    <m/>
    <s v="To true up USD Bank Balance on Oct 31, 2022 ($553.38 USD FX@ 1.3649 = $755.31)"/>
    <s v="-Split-"/>
    <x v="290"/>
    <n v="201.93"/>
    <n v="468.45"/>
  </r>
  <r>
    <x v="20"/>
    <d v="2022-11-30T00:00:00"/>
    <s v="Journal Entry"/>
    <n v="1363"/>
    <s v="No"/>
    <m/>
    <s v="To true up USD Bank Balance on Nov 30, 2022 ($14,167.28 USD FX@ 1.3508 = $19,137.16 CAD)"/>
    <s v="-Split-"/>
    <x v="291"/>
    <n v="4969.88"/>
    <n v="4767.95"/>
  </r>
  <r>
    <x v="20"/>
    <d v="2022-12-30T00:00:00"/>
    <s v="Journal Entry"/>
    <n v="1391"/>
    <s v="No"/>
    <m/>
    <s v="To true up USD Bank Balance on Dec 30, 2022 ($6,394.53 USD FX@ 1.3544 = $8,660.75 CAD)"/>
    <s v="-Split-"/>
    <x v="292"/>
    <n v="2266.2199999999998"/>
    <n v="2703.66"/>
  </r>
  <r>
    <x v="20"/>
    <d v="2023-01-31T00:00:00"/>
    <s v="Journal Entry"/>
    <n v="1409"/>
    <s v="No"/>
    <m/>
    <s v="To true up USD Bank Balance on Dec 31, 2023 ($37.72 USD FX @ 1.3350 = $50.36 CAD)"/>
    <s v="-Split-"/>
    <x v="293"/>
    <n v="12.64"/>
    <n v="2253.58"/>
  </r>
  <r>
    <x v="20"/>
    <d v="2023-02-28T00:00:00"/>
    <s v="Journal Entry"/>
    <n v="1429"/>
    <s v="No"/>
    <m/>
    <s v="To true up USD Bank Balance on Feb 28, 2023 ($7,205.80 USD FX @ 1.3609 = $9,806.37 CAD)"/>
    <s v="-Split-"/>
    <x v="294"/>
    <n v="2600.5700000000002"/>
    <n v="2587.9299999999998"/>
  </r>
  <r>
    <x v="20"/>
    <d v="2023-03-31T00:00:00"/>
    <s v="Journal Entry"/>
    <n v="1446"/>
    <s v="No"/>
    <m/>
    <s v="To true up USD Bank Balance on Mar 31, 2023 ($488.71 USD FX @ 1.3533 = $661.37 CAD)"/>
    <s v="-Split-"/>
    <x v="295"/>
    <n v="172.66"/>
    <n v="2427.91"/>
  </r>
  <r>
    <x v="21"/>
    <d v="2022-11-21T00:00:00"/>
    <s v="Deposit"/>
    <m/>
    <s v="No"/>
    <s v="TiiCKER (USD)"/>
    <s v="Payment received from TiiCKER (USD) - Inv# 1020"/>
    <s v="1110 Accounts Receivable (A/R) - USD"/>
    <x v="296"/>
    <n v="4962.55"/>
    <n v="4962.55"/>
  </r>
  <r>
    <x v="21"/>
    <d v="2022-11-21T00:00:00"/>
    <s v="Cheque Expense"/>
    <s v="Wire Fee"/>
    <s v="No"/>
    <m/>
    <s v="Wire Transfer Fee"/>
    <s v="-Split-"/>
    <x v="297"/>
    <n v="4947.55"/>
    <n v="15"/>
  </r>
  <r>
    <x v="21"/>
    <d v="2022-11-30T00:00:00"/>
    <s v="Cheque Expense"/>
    <s v="Wire Fee"/>
    <s v="No"/>
    <m/>
    <s v="Wire Transfer Fee @ 1.3508"/>
    <s v="-Split-"/>
    <x v="297"/>
    <n v="4932.55"/>
    <n v="15"/>
  </r>
  <r>
    <x v="21"/>
    <d v="2022-11-30T00:00:00"/>
    <s v="Deposit"/>
    <m/>
    <s v="No"/>
    <s v="Winning Media, LLC (USD)"/>
    <s v="Payment received from Winning Media LLC (USD) - Inv# 1034"/>
    <s v="1110 Accounts Receivable (A/R) - USD"/>
    <x v="298"/>
    <n v="11932.55"/>
    <n v="7000"/>
  </r>
  <r>
    <x v="21"/>
    <d v="2022-12-08T00:00:00"/>
    <s v="Cheque Expense"/>
    <s v="Wire Fees"/>
    <s v="No"/>
    <s v="Winning Media, LLC (USD)"/>
    <s v="Wire Transfer Fee $15USD FX @ 1.3582 = $20.37 CAD"/>
    <s v="-Split-"/>
    <x v="297"/>
    <n v="11917.55"/>
    <n v="15"/>
  </r>
  <r>
    <x v="21"/>
    <d v="2022-12-08T00:00:00"/>
    <s v="Deposit"/>
    <m/>
    <s v="No"/>
    <s v="Winning Media, LLC (USD)"/>
    <s v="Received payment from Winning Media, LLC (USD) Inv# 1036"/>
    <s v="1110 Accounts Receivable (A/R) - USD"/>
    <x v="299"/>
    <n v="13667.55"/>
    <n v="1750"/>
  </r>
  <r>
    <x v="21"/>
    <d v="2022-12-12T00:00:00"/>
    <s v="Payment"/>
    <m/>
    <s v="No"/>
    <s v="Winning Media, LLC (USD)"/>
    <s v="Received Pmt to Winning Media LLC Inv# 1037"/>
    <s v="1110 Accounts Receivable (A/R) - USD"/>
    <x v="114"/>
    <n v="18667.55"/>
    <n v="5000"/>
  </r>
  <r>
    <x v="21"/>
    <d v="2022-12-12T00:00:00"/>
    <s v="Cheque Expense"/>
    <s v="Wire Fee"/>
    <s v="No"/>
    <s v="Winning Media, LLC (USD)"/>
    <s v="Wire Transfer Fee $15USD FX @ 1.3658 = $20.49 CAD"/>
    <s v="-Split-"/>
    <x v="297"/>
    <n v="18652.55"/>
    <n v="15"/>
  </r>
  <r>
    <x v="21"/>
    <d v="2022-12-14T00:00:00"/>
    <s v="Cheque Expense"/>
    <s v="Wire Fee"/>
    <s v="No"/>
    <s v="Winning Media, LLC (USD)"/>
    <s v="Wire Transfer Fee $15USD FX @ 1.3561 = $20.34 CAD"/>
    <s v="-Split-"/>
    <x v="297"/>
    <n v="18637.55"/>
    <n v="15"/>
  </r>
  <r>
    <x v="21"/>
    <d v="2022-12-14T00:00:00"/>
    <s v="Payment"/>
    <m/>
    <s v="No"/>
    <s v="Winning Media, LLC (USD)"/>
    <s v="Received payment from Winning Media LLC Inv# 1038"/>
    <s v="-Split-"/>
    <x v="300"/>
    <n v="22637.55"/>
    <n v="4000"/>
  </r>
  <r>
    <x v="21"/>
    <d v="2022-12-20T00:00:00"/>
    <s v="Transfer"/>
    <m/>
    <s v="No"/>
    <m/>
    <s v="Transferring $21,000 USD from TD NY account to TD USD"/>
    <s v="1040 Bank – TD 7440864 (USD)"/>
    <x v="15"/>
    <n v="1637.55"/>
    <n v="21000"/>
  </r>
  <r>
    <x v="21"/>
    <d v="2022-12-21T00:00:00"/>
    <s v="Cheque Expense"/>
    <m/>
    <s v="No"/>
    <s v="Winning Media, LLC (USD)"/>
    <s v="Wire Transfer Fee $15 USD FX @ 1.3612 = $20.41 CAD"/>
    <s v="-Split-"/>
    <x v="297"/>
    <n v="1622.55"/>
    <n v="15"/>
  </r>
  <r>
    <x v="21"/>
    <d v="2022-12-21T00:00:00"/>
    <s v="Payment"/>
    <m/>
    <s v="No"/>
    <s v="Winning Media, LLC (USD)"/>
    <s v="Received payment from Winning Media LLC Inv# 1039"/>
    <s v="-Split-"/>
    <x v="301"/>
    <n v="6605.05"/>
    <n v="4982.5"/>
  </r>
  <r>
    <x v="21"/>
    <d v="2023-01-03T00:00:00"/>
    <s v="Cheque Expense"/>
    <s v="SC"/>
    <s v="No"/>
    <s v="Winning Media, LLC (USD)"/>
    <s v="Wire Transfer Fee $15 USD FX @ 1.3612 = $20.41 CAD"/>
    <s v="-Split-"/>
    <x v="297"/>
    <n v="6590.05"/>
    <n v="15"/>
  </r>
  <r>
    <x v="21"/>
    <d v="2023-01-03T00:00:00"/>
    <s v="Payment"/>
    <m/>
    <s v="No"/>
    <s v="Winning Media, LLC (USD)"/>
    <s v="Received payment from Winning Media LLC Inv# 1042"/>
    <s v="-Split-"/>
    <x v="302"/>
    <n v="14572.55"/>
    <n v="7982.5"/>
  </r>
  <r>
    <x v="21"/>
    <d v="2023-01-06T00:00:00"/>
    <s v="Transfer"/>
    <m/>
    <s v="No"/>
    <m/>
    <s v="Transferring $13,000 USD from TD NY account to TD USD"/>
    <s v="1040 Bank – TD 7440864 (USD)"/>
    <x v="303"/>
    <n v="1572.55"/>
    <n v="13000"/>
  </r>
  <r>
    <x v="21"/>
    <d v="2023-01-23T00:00:00"/>
    <s v="Cheque Expense"/>
    <s v="SC"/>
    <s v="No"/>
    <m/>
    <s v="Wire Transfer Fee $15 USD FX @ 1.3382 = $20.07 CAD"/>
    <s v="-Split-"/>
    <x v="297"/>
    <n v="1557.55"/>
    <n v="15"/>
  </r>
  <r>
    <x v="21"/>
    <d v="2023-01-23T00:00:00"/>
    <s v="Payment"/>
    <m/>
    <s v="No"/>
    <s v="Winning Media, LLC (USD)"/>
    <s v="Received payment from Winning Media LLC Inv# 1045 &amp; 1046"/>
    <s v="-Split-"/>
    <x v="304"/>
    <n v="6772.55"/>
    <n v="5215"/>
  </r>
  <r>
    <x v="21"/>
    <d v="2023-01-31T00:00:00"/>
    <s v="Cheque Expense"/>
    <s v="SC"/>
    <s v="No"/>
    <m/>
    <s v="Paper Statement Fee"/>
    <s v="-Split-"/>
    <x v="305"/>
    <n v="6769.55"/>
    <n v="3"/>
  </r>
  <r>
    <x v="21"/>
    <d v="2023-02-01T00:00:00"/>
    <s v="Transfer"/>
    <m/>
    <s v="No"/>
    <m/>
    <s v="Transfer funds 5,200"/>
    <s v="1040 Bank – TD 7440864 (USD)"/>
    <x v="306"/>
    <n v="1569.55"/>
    <n v="5200"/>
  </r>
  <r>
    <x v="21"/>
    <d v="2023-02-01T00:00:00"/>
    <s v="Cheque Expense"/>
    <s v="SC"/>
    <s v="No"/>
    <m/>
    <s v="Wire Transfer Fee $15 USD @ 1.3321"/>
    <s v="-Split-"/>
    <x v="297"/>
    <n v="1554.55"/>
    <n v="15"/>
  </r>
  <r>
    <x v="21"/>
    <d v="2023-02-01T00:00:00"/>
    <s v="Payment"/>
    <m/>
    <s v="No"/>
    <s v="Winning Media, LLC (USD)"/>
    <s v="Received payment from Winning Media LLC Inv# 1050"/>
    <s v="1110 Accounts Receivable (A/R) - USD"/>
    <x v="307"/>
    <n v="5287.05"/>
    <n v="3732.5"/>
  </r>
  <r>
    <x v="21"/>
    <d v="2023-02-01T00:00:00"/>
    <s v="Deposit"/>
    <m/>
    <s v="No"/>
    <m/>
    <s v="Refund Paper Stmt Fee $3 USD @ 1.3321"/>
    <s v="-Split-"/>
    <x v="308"/>
    <n v="5290.05"/>
    <n v="3"/>
  </r>
  <r>
    <x v="21"/>
    <d v="2023-02-14T00:00:00"/>
    <s v="Transfer"/>
    <m/>
    <s v="No"/>
    <m/>
    <s v="Transfer funds $3,700"/>
    <s v="1040 Bank – TD 7440864 (USD)"/>
    <x v="309"/>
    <n v="1590.05"/>
    <n v="3700"/>
  </r>
  <r>
    <x v="21"/>
    <d v="2023-02-16T00:00:00"/>
    <s v="Payment"/>
    <m/>
    <s v="No"/>
    <s v="Winning Media, LLC (USD)"/>
    <s v="Received payment from Winning Media LLC Inv# 1054"/>
    <s v="-Split-"/>
    <x v="310"/>
    <n v="5222.55"/>
    <n v="3632.5"/>
  </r>
  <r>
    <x v="21"/>
    <d v="2023-02-16T00:00:00"/>
    <s v="Cheque Expense"/>
    <s v="SC"/>
    <s v="No"/>
    <m/>
    <s v="Wire Transfer Fee $15 USD @ 1.3439"/>
    <s v="-Split-"/>
    <x v="297"/>
    <n v="5207.55"/>
    <n v="15"/>
  </r>
  <r>
    <x v="21"/>
    <d v="2023-02-27T00:00:00"/>
    <s v="Cheque Expense"/>
    <s v="SC"/>
    <s v="No"/>
    <m/>
    <s v="Wire Transfer Fee $15 USD @ 1.3573"/>
    <s v="-Split-"/>
    <x v="297"/>
    <n v="5192.55"/>
    <n v="15"/>
  </r>
  <r>
    <x v="0"/>
    <d v="2022-10-31T00:00:00"/>
    <s v="Bill Payment (Cheque)"/>
    <s v="DD"/>
    <s v="No"/>
    <s v="ADP Canada"/>
    <s v="Payroll Oct 31, 2022"/>
    <s v="2000 Accounts Payable"/>
    <x v="311"/>
    <n v="4683.6000000000004"/>
    <n v="48418.33"/>
  </r>
  <r>
    <x v="21"/>
    <d v="2023-02-28T00:00:00"/>
    <s v="Cheque Expense"/>
    <s v="SC"/>
    <s v="No"/>
    <m/>
    <s v="Wire Transfer Fee $15 USD @ 1.3609"/>
    <s v="-Split-"/>
    <x v="297"/>
    <n v="47135.55"/>
    <n v="15"/>
  </r>
  <r>
    <x v="21"/>
    <d v="2023-02-28T00:00:00"/>
    <s v="Cheque Expense"/>
    <s v="SC"/>
    <s v="No"/>
    <m/>
    <s v="Wire Transfer Fee $15 USD @ 1.3609"/>
    <s v="-Split-"/>
    <x v="297"/>
    <n v="47120.55"/>
    <n v="15"/>
  </r>
  <r>
    <x v="21"/>
    <d v="2023-02-28T00:00:00"/>
    <s v="Payment"/>
    <m/>
    <s v="No"/>
    <s v="Winning Media, LLC (USD)"/>
    <s v="Received payment from Winning Media LLC Inv# 1055"/>
    <s v="-Split-"/>
    <x v="312"/>
    <n v="49353.05"/>
    <n v="2232.5"/>
  </r>
  <r>
    <x v="21"/>
    <d v="2023-02-28T00:00:00"/>
    <s v="Payment"/>
    <m/>
    <s v="No"/>
    <s v="Winning Media, LLC (USD)"/>
    <s v="Received payment from Winning Media LLC Inv# 1056"/>
    <s v="-Split-"/>
    <x v="312"/>
    <n v="51585.55"/>
    <n v="2232.5"/>
  </r>
  <r>
    <x v="21"/>
    <d v="2023-03-07T00:00:00"/>
    <s v="Payment"/>
    <m/>
    <s v="No"/>
    <s v="Winning Media, LLC (USD)"/>
    <s v="Received payment from Winning Media Inv# 1057"/>
    <s v="1110 Accounts Receivable (A/R) - USD"/>
    <x v="313"/>
    <n v="56743.05"/>
    <n v="5157.5"/>
  </r>
  <r>
    <x v="21"/>
    <d v="2023-03-07T00:00:00"/>
    <s v="Cheque Expense"/>
    <s v="SC"/>
    <s v="No"/>
    <m/>
    <s v="Wire Transfer Fee $15 USD @ 1.3717"/>
    <s v="-Split-"/>
    <x v="297"/>
    <n v="56728.05"/>
    <n v="15"/>
  </r>
  <r>
    <x v="21"/>
    <d v="2023-03-15T00:00:00"/>
    <s v="Payment"/>
    <m/>
    <s v="No"/>
    <s v="Winning Media, LLC (USD)"/>
    <s v="Received payment from Winning Media LLC Inv# 1059"/>
    <s v="1110 Accounts Receivable (A/R) - USD"/>
    <x v="314"/>
    <n v="68235.55"/>
    <n v="11507.5"/>
  </r>
  <r>
    <x v="21"/>
    <d v="2023-03-15T00:00:00"/>
    <s v="Cheque Expense"/>
    <s v="SC"/>
    <s v="No"/>
    <m/>
    <s v="Wire Transfer Fee $15 USD @ 1.3778"/>
    <s v="-Split-"/>
    <x v="297"/>
    <n v="68220.55"/>
    <n v="15"/>
  </r>
  <r>
    <x v="1"/>
    <d v="2022-10-31T00:00:00"/>
    <s v="Bill Payment (Cheque)"/>
    <s v="DD"/>
    <s v="No"/>
    <s v="ADP Canada"/>
    <m/>
    <s v="1000 Bank - TD 5590128"/>
    <x v="311"/>
    <n v="281344.82"/>
    <n v="48418.33"/>
  </r>
  <r>
    <x v="21"/>
    <d v="2023-03-28T00:00:00"/>
    <s v="Payment"/>
    <m/>
    <s v="No"/>
    <s v="Foundation Source (USD)"/>
    <s v="Received payment from Foundation Source Inv# 1058"/>
    <s v="1110 Accounts Receivable (A/R) - USD"/>
    <x v="315"/>
    <n v="23184.55"/>
    <n v="20964"/>
  </r>
  <r>
    <x v="21"/>
    <d v="2023-03-28T00:00:00"/>
    <s v="Cheque Expense"/>
    <s v="SC"/>
    <s v="No"/>
    <m/>
    <s v="Wire Transfer Fee $15 USD @ 1.3626"/>
    <s v="-Split-"/>
    <x v="297"/>
    <n v="23169.55"/>
    <n v="15"/>
  </r>
  <r>
    <x v="22"/>
    <d v="2022-11-30T00:00:00"/>
    <s v="Journal Entry"/>
    <n v="1364"/>
    <s v="No"/>
    <m/>
    <s v="To true up USD Bank Balance on Nov 30, 2022 ($11,932.55 USD FX@ 1.3508 = $16,118.49 CAD)"/>
    <s v="-Split-"/>
    <x v="316"/>
    <n v="4185.9399999999996"/>
    <n v="4185.9399999999996"/>
  </r>
  <r>
    <x v="22"/>
    <d v="2022-12-31T00:00:00"/>
    <s v="Journal Entry"/>
    <n v="1392"/>
    <s v="No"/>
    <m/>
    <s v="To true up USD Bank Balance on Dec 31, 2022 ($6,605.05 USD FX@ 1.3544 = $8,945.88 CAD)"/>
    <s v="-Split-"/>
    <x v="317"/>
    <n v="2340.83"/>
    <n v="1845.11"/>
  </r>
  <r>
    <x v="22"/>
    <d v="2023-01-31T00:00:00"/>
    <s v="Journal Entry"/>
    <n v="1410"/>
    <s v="No"/>
    <m/>
    <s v="To true up USD Bank Balance on Jan 31, 2023 ($6,769.55 USD FX@ 1.3350 = $9,037.35 CAD)"/>
    <s v="-Split-"/>
    <x v="318"/>
    <n v="2267.8000000000002"/>
    <n v="73.03"/>
  </r>
  <r>
    <x v="22"/>
    <d v="2023-02-28T00:00:00"/>
    <s v="Journal Entry"/>
    <n v="1430"/>
    <s v="No"/>
    <m/>
    <s v="To true up USD Bank Balance on Feb 28, 2023 ($51,585.55 USD FX @ 1.3609 = $70,202.77 CAD)"/>
    <s v="-Split-"/>
    <x v="319"/>
    <n v="18617.22"/>
    <n v="16349.42"/>
  </r>
  <r>
    <x v="22"/>
    <d v="2023-03-31T00:00:00"/>
    <s v="Journal Entry"/>
    <n v="1447"/>
    <s v="No"/>
    <m/>
    <s v="To true up USD Bank Balance on Mar 31, 2023 ($23,169.55 USD FX @ 1.3533 = $31,355.35 CAD)"/>
    <s v="-Split-"/>
    <x v="320"/>
    <n v="8185.8"/>
    <n v="10431.42"/>
  </r>
  <r>
    <x v="23"/>
    <d v="2022-04-28T00:00:00"/>
    <s v="Invoice"/>
    <n v="1006"/>
    <s v="No"/>
    <s v="Frontier Merchant Capital Group"/>
    <m/>
    <s v="4030 Services"/>
    <x v="28"/>
    <n v="28877.24"/>
    <n v="4583.28"/>
  </r>
  <r>
    <x v="23"/>
    <d v="2022-05-04T00:00:00"/>
    <s v="Payment"/>
    <m/>
    <s v="No"/>
    <s v="Frontier Merchant Capital Group"/>
    <m/>
    <s v="1000 Bank - TD 5590128"/>
    <x v="321"/>
    <n v="24293.96"/>
    <n v="4583.28"/>
  </r>
  <r>
    <x v="23"/>
    <d v="2022-06-03T00:00:00"/>
    <s v="Deposit"/>
    <m/>
    <s v="No"/>
    <m/>
    <s v="HST Q1 2022"/>
    <s v="1000 Bank - TD 5590128"/>
    <x v="322"/>
    <n v="0"/>
    <n v="24293.96"/>
  </r>
  <r>
    <x v="23"/>
    <d v="2022-06-03T00:00:00"/>
    <s v="Payment"/>
    <m/>
    <s v="No"/>
    <s v="Receiver General"/>
    <m/>
    <s v="-Split-"/>
    <x v="17"/>
    <n v="0"/>
    <n v="0"/>
  </r>
  <r>
    <x v="23"/>
    <d v="2022-06-07T00:00:00"/>
    <s v="Invoice"/>
    <n v="1008"/>
    <s v="No"/>
    <s v="EXT Digital Inc. (CAD)"/>
    <m/>
    <s v="-Split-"/>
    <x v="323"/>
    <n v="2156.04"/>
    <n v="2156.04"/>
  </r>
  <r>
    <x v="23"/>
    <d v="2022-06-09T00:00:00"/>
    <s v="Invoice"/>
    <n v="1010"/>
    <s v="No"/>
    <s v="Cymat Technologies Ltd"/>
    <m/>
    <s v="4030 Services"/>
    <x v="324"/>
    <n v="10614.09"/>
    <n v="8458.0499999999993"/>
  </r>
  <r>
    <x v="23"/>
    <d v="2022-06-15T00:00:00"/>
    <s v="Deposit"/>
    <m/>
    <s v="No"/>
    <m/>
    <s v="Deposit Inv# 1010"/>
    <s v="1000 Bank - TD 5590128"/>
    <x v="325"/>
    <n v="2156.04"/>
    <n v="8458.0499999999993"/>
  </r>
  <r>
    <x v="23"/>
    <d v="2022-06-15T00:00:00"/>
    <s v="Payment"/>
    <m/>
    <s v="No"/>
    <s v="Cymat Technologies Ltd"/>
    <m/>
    <s v="-Split-"/>
    <x v="17"/>
    <n v="2156.04"/>
    <n v="0"/>
  </r>
  <r>
    <x v="23"/>
    <d v="2022-06-17T00:00:00"/>
    <s v="Invoice"/>
    <n v="1011"/>
    <s v="No"/>
    <s v="Arnold Street Media"/>
    <m/>
    <s v="-Split-"/>
    <x v="326"/>
    <n v="8207.19"/>
    <n v="6051.15"/>
  </r>
  <r>
    <x v="23"/>
    <d v="2022-06-20T00:00:00"/>
    <s v="Payment"/>
    <m/>
    <s v="No"/>
    <s v="Arnold Street Media"/>
    <m/>
    <s v="-Split-"/>
    <x v="17"/>
    <n v="8207.19"/>
    <n v="0"/>
  </r>
  <r>
    <x v="23"/>
    <d v="2022-06-23T00:00:00"/>
    <s v="Deposit"/>
    <m/>
    <s v="No"/>
    <m/>
    <s v="Deposit Arnold Street Media - Inv# 1011"/>
    <s v="1000 Bank - TD 5590128"/>
    <x v="327"/>
    <n v="2156.04"/>
    <n v="6051.15"/>
  </r>
  <r>
    <x v="23"/>
    <d v="2022-06-28T00:00:00"/>
    <s v="Payment"/>
    <m/>
    <s v="No"/>
    <s v="EXT Digital Inc. (CAD)"/>
    <m/>
    <s v="-Split-"/>
    <x v="17"/>
    <n v="2156.04"/>
    <n v="0"/>
  </r>
  <r>
    <x v="23"/>
    <d v="2022-06-28T00:00:00"/>
    <s v="Payment"/>
    <m/>
    <s v="No"/>
    <s v="EXT Digital Inc. (CAD)"/>
    <m/>
    <s v="-Split-"/>
    <x v="17"/>
    <n v="2156.04"/>
    <n v="0"/>
  </r>
  <r>
    <x v="23"/>
    <d v="2022-06-28T00:00:00"/>
    <s v="Deposit"/>
    <m/>
    <s v="No"/>
    <m/>
    <s v="Partial payment received from EXT Digital - Inv# 1008"/>
    <s v="1000 Bank - TD 5590128"/>
    <x v="328"/>
    <n v="0"/>
    <n v="2156.04"/>
  </r>
  <r>
    <x v="23"/>
    <d v="2022-06-30T00:00:00"/>
    <s v="Journal Entry"/>
    <n v="1190"/>
    <s v="No"/>
    <m/>
    <s v="HST Filing for the period of April 01 - June 30, 2022"/>
    <s v="-Split-"/>
    <x v="329"/>
    <n v="12932.08"/>
    <n v="12932.08"/>
  </r>
  <r>
    <x v="23"/>
    <d v="2022-07-02T00:00:00"/>
    <s v="Invoice"/>
    <n v="1013"/>
    <s v="No"/>
    <s v="Grove Corporate Services Ltd."/>
    <m/>
    <s v="4030 Services"/>
    <x v="84"/>
    <n v="16491.580000000002"/>
    <n v="3559.5"/>
  </r>
  <r>
    <x v="23"/>
    <d v="2022-07-12T00:00:00"/>
    <s v="Invoice"/>
    <n v="1015"/>
    <s v="No"/>
    <s v="Theralase Technologies Inc"/>
    <m/>
    <s v="4030 Services"/>
    <x v="72"/>
    <n v="23610.58"/>
    <n v="7119"/>
  </r>
  <r>
    <x v="23"/>
    <d v="2022-07-22T00:00:00"/>
    <s v="Payment"/>
    <m/>
    <s v="No"/>
    <s v="Theralase Technologies Inc"/>
    <m/>
    <s v="1000 Bank - TD 5590128"/>
    <x v="330"/>
    <n v="16491.580000000002"/>
    <n v="7119"/>
  </r>
  <r>
    <x v="23"/>
    <d v="2022-08-05T00:00:00"/>
    <s v="Payment"/>
    <m/>
    <s v="No"/>
    <s v="Grove Corporate Services Ltd."/>
    <m/>
    <s v="1000 Bank - TD 5590128"/>
    <x v="331"/>
    <n v="12932.08"/>
    <n v="3559.5"/>
  </r>
  <r>
    <x v="23"/>
    <d v="2022-09-09T00:00:00"/>
    <s v="Invoice"/>
    <n v="1021"/>
    <s v="No"/>
    <s v="INVRS"/>
    <m/>
    <s v="-Split-"/>
    <x v="332"/>
    <n v="18514.39"/>
    <n v="5582.31"/>
  </r>
  <r>
    <x v="23"/>
    <d v="2022-09-13T00:00:00"/>
    <s v="Payment"/>
    <m/>
    <s v="No"/>
    <s v="INVRS"/>
    <m/>
    <s v="-Split-"/>
    <x v="17"/>
    <n v="18514.39"/>
    <n v="0"/>
  </r>
  <r>
    <x v="23"/>
    <d v="2022-09-13T00:00:00"/>
    <s v="Deposit"/>
    <m/>
    <s v="No"/>
    <m/>
    <s v="INVRS - Inv# 1021"/>
    <s v="1000 Bank - TD 5590128"/>
    <x v="333"/>
    <n v="12932.08"/>
    <n v="5582.31"/>
  </r>
  <r>
    <x v="23"/>
    <d v="2022-09-14T00:00:00"/>
    <s v="Payment"/>
    <m/>
    <s v="No"/>
    <s v="Receiver General"/>
    <m/>
    <s v="-Split-"/>
    <x v="17"/>
    <n v="12932.08"/>
    <n v="0"/>
  </r>
  <r>
    <x v="23"/>
    <d v="2022-09-14T00:00:00"/>
    <s v="Deposit"/>
    <m/>
    <s v="No"/>
    <m/>
    <s v="HST refund for the period of Apr to June 2022"/>
    <s v="1000 Bank - TD 5590128"/>
    <x v="334"/>
    <n v="0"/>
    <n v="12932.08"/>
  </r>
  <r>
    <x v="23"/>
    <d v="2022-09-16T00:00:00"/>
    <s v="Invoice"/>
    <n v="1023"/>
    <s v="No"/>
    <s v="Canaquest"/>
    <m/>
    <s v="4030 Services"/>
    <x v="335"/>
    <n v="9304.42"/>
    <n v="9304.42"/>
  </r>
  <r>
    <x v="23"/>
    <d v="2022-09-21T00:00:00"/>
    <s v="Payment"/>
    <m/>
    <s v="No"/>
    <s v="Canaquest"/>
    <m/>
    <s v="-Split-"/>
    <x v="17"/>
    <n v="9304.42"/>
    <n v="0"/>
  </r>
  <r>
    <x v="23"/>
    <d v="2022-09-21T00:00:00"/>
    <s v="Deposit"/>
    <m/>
    <s v="No"/>
    <m/>
    <s v="Canaquest - Inv# 1023"/>
    <s v="1000 Bank - TD 5590128"/>
    <x v="336"/>
    <n v="0"/>
    <n v="9304.42"/>
  </r>
  <r>
    <x v="23"/>
    <d v="2022-09-30T00:00:00"/>
    <s v="Invoice"/>
    <n v="1026"/>
    <s v="No"/>
    <s v="Unite Communications"/>
    <m/>
    <s v="-Split-"/>
    <x v="337"/>
    <n v="7797"/>
    <n v="7797"/>
  </r>
  <r>
    <x v="23"/>
    <d v="2022-09-30T00:00:00"/>
    <s v="Journal Entry"/>
    <n v="1353"/>
    <s v="No"/>
    <m/>
    <s v="HST Filing for the period of July 01 - September 30, 2022"/>
    <s v="-Split-"/>
    <x v="338"/>
    <n v="20361.86"/>
    <n v="12564.86"/>
  </r>
  <r>
    <x v="23"/>
    <d v="2022-10-01T00:00:00"/>
    <s v="Invoice"/>
    <s v="1017A"/>
    <s v="No"/>
    <s v="EXT Digital Inc. (CAD)"/>
    <m/>
    <s v="-Split-"/>
    <x v="134"/>
    <n v="24642.39"/>
    <n v="4280.53"/>
  </r>
  <r>
    <x v="23"/>
    <d v="2022-10-14T00:00:00"/>
    <s v="Payment"/>
    <m/>
    <s v="No"/>
    <s v="Unite Communications"/>
    <m/>
    <s v="-Split-"/>
    <x v="17"/>
    <n v="24642.39"/>
    <n v="0"/>
  </r>
  <r>
    <x v="23"/>
    <d v="2022-10-14T00:00:00"/>
    <s v="Deposit"/>
    <m/>
    <s v="No"/>
    <m/>
    <s v="Unite Communications - Inv# 1026"/>
    <s v="1000 Bank - TD 5590128"/>
    <x v="339"/>
    <n v="16845.39"/>
    <n v="7797"/>
  </r>
  <r>
    <x v="23"/>
    <d v="2022-11-04T00:00:00"/>
    <s v="Payment"/>
    <m/>
    <s v="No"/>
    <s v="EXT Digital Inc. (CAD)"/>
    <m/>
    <s v="1000 Bank - TD 5590128"/>
    <x v="340"/>
    <n v="12564.86"/>
    <n v="4280.53"/>
  </r>
  <r>
    <x v="23"/>
    <d v="2022-11-23T00:00:00"/>
    <s v="Payment"/>
    <m/>
    <s v="No"/>
    <s v="Receiver General"/>
    <m/>
    <s v="-Split-"/>
    <x v="17"/>
    <n v="12564.86"/>
    <n v="0"/>
  </r>
  <r>
    <x v="23"/>
    <d v="2022-11-23T00:00:00"/>
    <s v="Deposit"/>
    <m/>
    <s v="No"/>
    <m/>
    <s v="Refund HST Q3/2022"/>
    <s v="1000 Bank - TD 5590128"/>
    <x v="341"/>
    <n v="0"/>
    <n v="12564.86"/>
  </r>
  <r>
    <x v="23"/>
    <d v="2022-11-30T00:00:00"/>
    <s v="Deposit"/>
    <m/>
    <s v="No"/>
    <m/>
    <s v="Payment received from PsyMood Technologies - Inv# 1033"/>
    <s v="1030 Stripe Payments Canada Ltd"/>
    <x v="342"/>
    <n v="-6780"/>
    <n v="6780"/>
  </r>
  <r>
    <x v="23"/>
    <d v="2022-11-30T00:00:00"/>
    <s v="Invoice"/>
    <n v="1033"/>
    <s v="No"/>
    <s v="PsyMood Technologies Inc"/>
    <m/>
    <s v="-Split-"/>
    <x v="343"/>
    <n v="0"/>
    <n v="6780"/>
  </r>
  <r>
    <x v="23"/>
    <d v="2022-11-30T00:00:00"/>
    <s v="Payment"/>
    <m/>
    <s v="No"/>
    <s v="PsyMood Technologies Inc"/>
    <m/>
    <s v="-Split-"/>
    <x v="17"/>
    <n v="0"/>
    <n v="0"/>
  </r>
  <r>
    <x v="23"/>
    <d v="2022-12-31T00:00:00"/>
    <s v="Journal Entry"/>
    <n v="1403"/>
    <s v="No"/>
    <m/>
    <s v="HST Filing for the period of October 01 - December 31, 2022"/>
    <s v="-Split-"/>
    <x v="192"/>
    <n v="13753.86"/>
    <n v="13753.86"/>
  </r>
  <r>
    <x v="23"/>
    <d v="2023-01-09T00:00:00"/>
    <s v="Invoice"/>
    <n v="1027"/>
    <s v="No"/>
    <s v="EXT Digital Inc. (CAD)"/>
    <m/>
    <s v="-Split-"/>
    <x v="180"/>
    <n v="20520.3"/>
    <n v="6766.44"/>
  </r>
  <r>
    <x v="23"/>
    <d v="2023-01-16T00:00:00"/>
    <s v="Invoice"/>
    <n v="1044"/>
    <s v="No"/>
    <s v="Christensen Advisory"/>
    <m/>
    <s v="-Split-"/>
    <x v="344"/>
    <n v="29892.53"/>
    <n v="9372.23"/>
  </r>
  <r>
    <x v="23"/>
    <d v="2023-01-20T00:00:00"/>
    <s v="Deposit"/>
    <m/>
    <s v="No"/>
    <m/>
    <s v="Payment received from Christensen Advisory Inv# 1044"/>
    <s v="1000 Bank - TD 5590128"/>
    <x v="345"/>
    <n v="20520.3"/>
    <n v="9372.23"/>
  </r>
  <r>
    <x v="23"/>
    <d v="2023-01-20T00:00:00"/>
    <s v="Payment"/>
    <m/>
    <s v="No"/>
    <s v="Christensen Advisory"/>
    <m/>
    <s v="-Split-"/>
    <x v="17"/>
    <n v="20520.3"/>
    <n v="0"/>
  </r>
  <r>
    <x v="23"/>
    <d v="2023-01-25T00:00:00"/>
    <s v="Payment"/>
    <m/>
    <s v="No"/>
    <s v="EXT Digital Inc. (CAD)"/>
    <m/>
    <s v="1000 Bank - TD 5590128"/>
    <x v="346"/>
    <n v="13753.86"/>
    <n v="6766.44"/>
  </r>
  <r>
    <x v="23"/>
    <d v="2023-01-30T00:00:00"/>
    <s v="Invoice"/>
    <n v="1048"/>
    <s v="No"/>
    <s v="EXT Digital Inc. (CAD)"/>
    <s v="Voided"/>
    <s v="-Split-"/>
    <x v="17"/>
    <n v="13753.86"/>
    <n v="0"/>
  </r>
  <r>
    <x v="23"/>
    <d v="2023-01-30T00:00:00"/>
    <s v="Invoice"/>
    <n v="1049"/>
    <s v="No"/>
    <s v="EXT Digital Inc. (CAD)"/>
    <s v="Voided"/>
    <s v="-Split-"/>
    <x v="17"/>
    <n v="13753.86"/>
    <n v="0"/>
  </r>
  <r>
    <x v="23"/>
    <d v="2023-03-03T00:00:00"/>
    <s v="Payment"/>
    <s v="0844-28158302-1"/>
    <s v="No"/>
    <s v="Receiver General"/>
    <m/>
    <s v="1000 Bank - TD 5590128"/>
    <x v="347"/>
    <n v="0"/>
    <n v="13753.86"/>
  </r>
  <r>
    <x v="23"/>
    <d v="2023-03-31T00:00:00"/>
    <s v="Journal Entry"/>
    <n v="1456"/>
    <s v="No"/>
    <m/>
    <s v="HST Filing for the period of January 01 – March 31, 2023"/>
    <s v="-Split-"/>
    <x v="348"/>
    <n v="10302.58"/>
    <n v="10302.58"/>
  </r>
  <r>
    <x v="3"/>
    <d v="2022-04-04T00:00:00"/>
    <s v="Invoice"/>
    <n v="1005"/>
    <s v="No"/>
    <s v="EXT Digital Inc. (USD)"/>
    <m/>
    <s v="-Split-"/>
    <x v="349"/>
    <n v="11021.85"/>
    <n v="11021.85"/>
  </r>
  <r>
    <x v="3"/>
    <d v="2022-05-12T00:00:00"/>
    <s v="Invoice"/>
    <n v="1007"/>
    <s v="No"/>
    <s v="Irwin Naturals"/>
    <s v="Voided"/>
    <s v="-Split-"/>
    <x v="17"/>
    <n v="11021.85"/>
    <n v="0"/>
  </r>
  <r>
    <x v="3"/>
    <d v="2022-06-08T00:00:00"/>
    <s v="Journal Entry"/>
    <n v="1300"/>
    <s v="No"/>
    <m/>
    <s v="To assign AR balance to EXT Marketing AP balance at the agreed amt of $11,434 CAD"/>
    <s v="-Split-"/>
    <x v="350"/>
    <n v="2196.5500000000002"/>
    <n v="8825.2999999999993"/>
  </r>
  <r>
    <x v="3"/>
    <d v="2022-06-08T00:00:00"/>
    <s v="Payment"/>
    <m/>
    <s v="No"/>
    <s v="EXT Digital Inc. (USD)"/>
    <m/>
    <s v="-Split-"/>
    <x v="17"/>
    <n v="2196.5500000000002"/>
    <n v="0"/>
  </r>
  <r>
    <x v="3"/>
    <d v="2022-06-27T00:00:00"/>
    <s v="Invoice"/>
    <n v="1007"/>
    <s v="No"/>
    <s v="Irwin Naturals"/>
    <m/>
    <s v="-Split-"/>
    <x v="351"/>
    <n v="13874.21"/>
    <n v="11677.66"/>
  </r>
  <r>
    <x v="3"/>
    <d v="2022-06-29T00:00:00"/>
    <s v="Invoice"/>
    <n v="1014"/>
    <s v="No"/>
    <s v="The Stagwell Group (USD)"/>
    <m/>
    <s v="4030 Services"/>
    <x v="352"/>
    <n v="29263"/>
    <n v="15388.79"/>
  </r>
  <r>
    <x v="3"/>
    <d v="2022-07-04T00:00:00"/>
    <s v="Invoice"/>
    <n v="1012"/>
    <s v="No"/>
    <s v="Regencell Bioscience Holdings Ltd (USD)"/>
    <m/>
    <s v="4030 Services"/>
    <x v="353"/>
    <n v="44299.66"/>
    <n v="15036.66"/>
  </r>
  <r>
    <x v="3"/>
    <d v="2022-07-07T00:00:00"/>
    <s v="Deposit"/>
    <m/>
    <s v="No"/>
    <m/>
    <s v="Regencell Bioscience (USD) - Inv# 1012  USD $11,688.30"/>
    <s v="1040 Bank – TD 7440864 (USD)"/>
    <x v="354"/>
    <n v="32611.360000000001"/>
    <n v="11688.3"/>
  </r>
  <r>
    <x v="3"/>
    <d v="2022-07-07T00:00:00"/>
    <s v="Payment"/>
    <m/>
    <s v="No"/>
    <s v="Regencell Bioscience Holdings Ltd (USD)"/>
    <m/>
    <s v="-Split-"/>
    <x v="355"/>
    <n v="29263"/>
    <n v="3348.36"/>
  </r>
  <r>
    <x v="3"/>
    <d v="2022-07-12T00:00:00"/>
    <s v="Deposit"/>
    <m/>
    <s v="No"/>
    <m/>
    <s v="The Stagwell Group (USD) - Inv# 1014 for $11,826.29 USD"/>
    <s v="1040 Bank – TD 7440864 (USD)"/>
    <x v="356"/>
    <n v="17436.71"/>
    <n v="11826.29"/>
  </r>
  <r>
    <x v="3"/>
    <d v="2022-07-12T00:00:00"/>
    <s v="Payment"/>
    <m/>
    <s v="No"/>
    <s v="The Stagwell Group (USD)"/>
    <m/>
    <s v="-Split-"/>
    <x v="357"/>
    <n v="13874.21"/>
    <n v="3562.5"/>
  </r>
  <r>
    <x v="3"/>
    <d v="2022-07-13T00:00:00"/>
    <s v="Deposit"/>
    <m/>
    <s v="No"/>
    <m/>
    <s v="Irwin Naturals (USD) - Inv# 1007"/>
    <s v="1040 Bank – TD 7440864 (USD)"/>
    <x v="358"/>
    <n v="4882.76"/>
    <n v="8991.4500000000007"/>
  </r>
  <r>
    <x v="3"/>
    <d v="2022-07-13T00:00:00"/>
    <s v="Payment"/>
    <m/>
    <s v="No"/>
    <s v="Irwin Naturals"/>
    <m/>
    <s v="-Split-"/>
    <x v="359"/>
    <n v="2196.5500000000002"/>
    <n v="2686.21"/>
  </r>
  <r>
    <x v="3"/>
    <d v="2022-08-02T00:00:00"/>
    <s v="Invoice"/>
    <n v="1017"/>
    <s v="No"/>
    <s v="EXT Digital Inc. (USD)"/>
    <m/>
    <s v="-Split-"/>
    <x v="360"/>
    <n v="6097.33"/>
    <n v="3900.78"/>
  </r>
  <r>
    <x v="3"/>
    <d v="2022-08-08T00:00:00"/>
    <s v="Invoice"/>
    <n v="1019"/>
    <s v="No"/>
    <s v="Gambling Group (USD)"/>
    <m/>
    <s v="4030 Services"/>
    <x v="361"/>
    <n v="15720.79"/>
    <n v="9623.4599999999991"/>
  </r>
  <r>
    <x v="3"/>
    <d v="2022-08-11T00:00:00"/>
    <s v="Payment"/>
    <m/>
    <s v="No"/>
    <s v="Gambling Group (USD)"/>
    <m/>
    <s v="-Split-"/>
    <x v="362"/>
    <n v="13582.33"/>
    <n v="2138.46"/>
  </r>
  <r>
    <x v="3"/>
    <d v="2022-08-11T00:00:00"/>
    <s v="Deposit"/>
    <m/>
    <s v="No"/>
    <m/>
    <s v="Gambling Group (USD) - Inv# 1019  USD $7,485"/>
    <s v="1040 Bank – TD 7440864 (USD)"/>
    <x v="363"/>
    <n v="6097.33"/>
    <n v="7485"/>
  </r>
  <r>
    <x v="3"/>
    <d v="2022-08-25T00:00:00"/>
    <s v="Invoice"/>
    <n v="1020"/>
    <s v="No"/>
    <s v="TiiCKER (USD)"/>
    <m/>
    <s v="-Split-"/>
    <x v="364"/>
    <n v="12522.34"/>
    <n v="6425.01"/>
  </r>
  <r>
    <x v="3"/>
    <d v="2022-08-30T00:00:00"/>
    <s v="Payment"/>
    <m/>
    <s v="No"/>
    <s v="EXT Digital Inc. (USD)"/>
    <m/>
    <s v="-Split-"/>
    <x v="365"/>
    <n v="10325.790000000001"/>
    <n v="2196.5500000000002"/>
  </r>
  <r>
    <x v="3"/>
    <d v="2022-09-02T00:00:00"/>
    <s v="Invoice"/>
    <n v="1016"/>
    <s v="No"/>
    <s v="EXT Digital Inc. (USD)"/>
    <m/>
    <s v="-Split-"/>
    <x v="366"/>
    <n v="17385.490000000002"/>
    <n v="7059.7"/>
  </r>
  <r>
    <x v="3"/>
    <d v="2022-09-13T00:00:00"/>
    <s v="Invoice"/>
    <n v="1022"/>
    <s v="No"/>
    <s v="Xos Trucks (USD)"/>
    <m/>
    <s v="4030 Services"/>
    <x v="367"/>
    <n v="20677.330000000002"/>
    <n v="3291.84"/>
  </r>
  <r>
    <x v="3"/>
    <d v="2022-09-21T00:00:00"/>
    <s v="Invoice"/>
    <n v="1024"/>
    <s v="No"/>
    <s v="EXT Digital Inc. (USD)"/>
    <m/>
    <s v="-Split-"/>
    <x v="368"/>
    <n v="27374.49"/>
    <n v="6697.16"/>
  </r>
  <r>
    <x v="3"/>
    <d v="2022-09-22T00:00:00"/>
    <s v="Invoice"/>
    <n v="1025"/>
    <s v="No"/>
    <s v="Lumos Pharma (USD)"/>
    <m/>
    <s v="4030 Services"/>
    <x v="369"/>
    <n v="43513.13"/>
    <n v="16138.64"/>
  </r>
  <r>
    <x v="3"/>
    <d v="2022-10-01T00:00:00"/>
    <s v="Journal Entry"/>
    <n v="1358"/>
    <s v="No"/>
    <m/>
    <s v="Reverse EXT Digital (USD) - Inv# 1017"/>
    <s v="-Split-"/>
    <x v="370"/>
    <n v="39612.35"/>
    <n v="3900.78"/>
  </r>
  <r>
    <x v="3"/>
    <d v="2022-10-01T00:00:00"/>
    <s v="Payment"/>
    <m/>
    <s v="No"/>
    <s v="EXT Digital Inc. (USD)"/>
    <m/>
    <s v="-Split-"/>
    <x v="17"/>
    <n v="39612.35"/>
    <n v="0"/>
  </r>
  <r>
    <x v="3"/>
    <d v="2022-10-11T00:00:00"/>
    <s v="Invoice"/>
    <n v="1028"/>
    <s v="No"/>
    <s v="Mastermind, Inc (USD)"/>
    <m/>
    <s v="4030 Services"/>
    <x v="371"/>
    <n v="48200.27"/>
    <n v="8587.92"/>
  </r>
  <r>
    <x v="3"/>
    <d v="2022-10-17T00:00:00"/>
    <s v="Deposit"/>
    <m/>
    <s v="No"/>
    <m/>
    <s v="Lumos Pharma (USD) - Inv# 1025  USD $11,976"/>
    <s v="1040 Bank – TD 7440864 (USD)"/>
    <x v="372"/>
    <n v="36224.269999999997"/>
    <n v="11976"/>
  </r>
  <r>
    <x v="3"/>
    <d v="2022-10-17T00:00:00"/>
    <s v="Payment"/>
    <m/>
    <s v="No"/>
    <s v="Lumos Pharma (USD)"/>
    <m/>
    <s v="-Split-"/>
    <x v="373"/>
    <n v="32061.63"/>
    <n v="4162.6400000000003"/>
  </r>
  <r>
    <x v="3"/>
    <d v="2022-10-21T00:00:00"/>
    <s v="Payment"/>
    <m/>
    <s v="No"/>
    <s v="EXT Digital Inc. (USD)"/>
    <m/>
    <s v="1000 Bank - TD 5590128"/>
    <x v="374"/>
    <n v="18304.77"/>
    <n v="13756.86"/>
  </r>
  <r>
    <x v="3"/>
    <d v="2022-10-27T00:00:00"/>
    <s v="Invoice"/>
    <n v="1029"/>
    <s v="No"/>
    <s v="PureCycle Technologies Inc (USD)"/>
    <m/>
    <s v="4030 Services"/>
    <x v="375"/>
    <n v="33773.120000000003"/>
    <n v="15468.35"/>
  </r>
  <r>
    <x v="3"/>
    <d v="2022-10-28T00:00:00"/>
    <s v="Invoice"/>
    <n v="1031"/>
    <s v="No"/>
    <s v="Dyadic International Inc (USD)"/>
    <m/>
    <s v="4030 Services"/>
    <x v="376"/>
    <n v="41510.980000000003"/>
    <n v="7737.86"/>
  </r>
  <r>
    <x v="3"/>
    <d v="2022-10-28T00:00:00"/>
    <s v="Invoice"/>
    <n v="1030"/>
    <s v="No"/>
    <s v="Teco 2030 (USD)"/>
    <m/>
    <s v="4030 Services"/>
    <x v="377"/>
    <n v="46239.91"/>
    <n v="4728.93"/>
  </r>
  <r>
    <x v="3"/>
    <d v="2022-11-01T00:00:00"/>
    <s v="Deposit"/>
    <m/>
    <s v="No"/>
    <m/>
    <s v="Teco 2030 (USD) - Inv# 1030 USD $3,465"/>
    <s v="1040 Bank – TD 7440864 (USD)"/>
    <x v="378"/>
    <n v="42774.91"/>
    <n v="3465"/>
  </r>
  <r>
    <x v="3"/>
    <d v="2022-11-01T00:00:00"/>
    <s v="Payment"/>
    <m/>
    <s v="No"/>
    <s v="Teco 2030 (USD)"/>
    <m/>
    <s v="-Split-"/>
    <x v="379"/>
    <n v="41510.980000000003"/>
    <n v="1263.93"/>
  </r>
  <r>
    <x v="3"/>
    <d v="2022-11-02T00:00:00"/>
    <s v="Deposit"/>
    <m/>
    <s v="No"/>
    <m/>
    <s v="Mastermind Inc (USD) - Inv# 1028  USD $6,214.35"/>
    <s v="1040 Bank – TD 7440864 (USD)"/>
    <x v="380"/>
    <n v="35296.629999999997"/>
    <n v="6214.35"/>
  </r>
  <r>
    <x v="3"/>
    <d v="2022-11-02T00:00:00"/>
    <s v="Payment"/>
    <m/>
    <s v="No"/>
    <s v="Dyadic International Inc (USD)"/>
    <m/>
    <s v="-Split-"/>
    <x v="381"/>
    <n v="33228.480000000003"/>
    <n v="2068.15"/>
  </r>
  <r>
    <x v="3"/>
    <d v="2022-11-02T00:00:00"/>
    <s v="Deposit"/>
    <m/>
    <s v="No"/>
    <m/>
    <s v="Dyadic International Inc (USD) - Inv# 1031 USD $5,669.71"/>
    <s v="1040 Bank – TD 7440864 (USD)"/>
    <x v="382"/>
    <n v="27558.77"/>
    <n v="5669.71"/>
  </r>
  <r>
    <x v="3"/>
    <d v="2022-11-02T00:00:00"/>
    <s v="Payment"/>
    <m/>
    <s v="No"/>
    <s v="Mastermind, Inc (USD)"/>
    <m/>
    <s v="-Split-"/>
    <x v="383"/>
    <n v="25185.200000000001"/>
    <n v="2373.5700000000002"/>
  </r>
  <r>
    <x v="3"/>
    <d v="2022-11-04T00:00:00"/>
    <s v="Invoice"/>
    <n v="1032"/>
    <s v="No"/>
    <s v="Stackflow Technologies UK Ltd (USD)"/>
    <m/>
    <s v="-Split-"/>
    <x v="384"/>
    <n v="48891.48"/>
    <n v="23706.28"/>
  </r>
  <r>
    <x v="3"/>
    <d v="2022-11-15T00:00:00"/>
    <s v="Deposit"/>
    <m/>
    <s v="No"/>
    <m/>
    <s v="PureCycle Technologies Inc (USD) - Inv# 1029 $11,427.48 USD"/>
    <s v="1040 Bank – TD 7440864 (USD)"/>
    <x v="385"/>
    <n v="37464"/>
    <n v="11427.48"/>
  </r>
  <r>
    <x v="3"/>
    <d v="2022-11-15T00:00:00"/>
    <s v="Payment"/>
    <m/>
    <s v="No"/>
    <s v="PureCycle Technologies Inc (USD)"/>
    <m/>
    <s v="-Split-"/>
    <x v="386"/>
    <n v="33423.129999999997"/>
    <n v="4040.87"/>
  </r>
  <r>
    <x v="3"/>
    <d v="2022-11-17T00:00:00"/>
    <s v="Payment"/>
    <m/>
    <s v="No"/>
    <s v="Xos Trucks (USD)"/>
    <m/>
    <s v="-Split-"/>
    <x v="387"/>
    <n v="32631.279999999999"/>
    <n v="791.85"/>
  </r>
  <r>
    <x v="3"/>
    <d v="2022-11-17T00:00:00"/>
    <s v="Deposit"/>
    <m/>
    <s v="No"/>
    <m/>
    <s v="Payment XOS Trucks - Inv# 1022"/>
    <s v="1040 Bank – TD 7440864 (USD)"/>
    <x v="388"/>
    <n v="30131.29"/>
    <n v="2499.9899999999998"/>
  </r>
  <r>
    <x v="3"/>
    <d v="2022-11-21T00:00:00"/>
    <s v="Payment"/>
    <m/>
    <s v="No"/>
    <s v="TiiCKER (USD)"/>
    <m/>
    <s v="-Split-"/>
    <x v="389"/>
    <n v="28668.83"/>
    <n v="1462.46"/>
  </r>
  <r>
    <x v="3"/>
    <d v="2022-11-21T00:00:00"/>
    <s v="Deposit"/>
    <m/>
    <s v="No"/>
    <s v="TiiCKER (USD)"/>
    <s v="Payment received from TiiCKER (USD) - Inv# 1020"/>
    <s v="1045 Bank – TD NY 4414714950 (USD)"/>
    <x v="390"/>
    <n v="23706.28"/>
    <n v="4962.55"/>
  </r>
  <r>
    <x v="3"/>
    <d v="2022-11-30T00:00:00"/>
    <s v="Invoice"/>
    <n v="1034"/>
    <s v="No"/>
    <s v="Winning Media, LLC (USD)"/>
    <m/>
    <s v="-Split-"/>
    <x v="391"/>
    <n v="33194.910000000003"/>
    <n v="9488.6299999999992"/>
  </r>
  <r>
    <x v="3"/>
    <d v="2022-11-30T00:00:00"/>
    <s v="Deposit"/>
    <m/>
    <s v="No"/>
    <s v="Winning Media, LLC (USD)"/>
    <s v="Payment received from Winning Media LLC (USD) - Inv# 1034"/>
    <s v="1045 Bank – TD NY 4414714950 (USD)"/>
    <x v="392"/>
    <n v="26194.91"/>
    <n v="7000"/>
  </r>
  <r>
    <x v="3"/>
    <d v="2022-11-30T00:00:00"/>
    <s v="Invoice"/>
    <n v="1035"/>
    <s v="No"/>
    <s v="Pioneer Valley Credit Union (USD)"/>
    <m/>
    <s v="4030 Services"/>
    <x v="393"/>
    <n v="37246.300000000003"/>
    <n v="11051.39"/>
  </r>
  <r>
    <x v="3"/>
    <d v="2022-11-30T00:00:00"/>
    <s v="Payment"/>
    <m/>
    <s v="No"/>
    <s v="Winning Media, LLC (USD)"/>
    <m/>
    <s v="-Split-"/>
    <x v="394"/>
    <n v="34757.67"/>
    <n v="2488.63"/>
  </r>
  <r>
    <x v="3"/>
    <d v="2022-12-06T00:00:00"/>
    <s v="Payment"/>
    <m/>
    <s v="No"/>
    <s v="Stackflow Technologies UK Ltd (USD)"/>
    <m/>
    <s v="-Split-"/>
    <x v="395"/>
    <n v="28634.39"/>
    <n v="6123.28"/>
  </r>
  <r>
    <x v="3"/>
    <d v="2022-12-08T00:00:00"/>
    <s v="Deposit"/>
    <m/>
    <s v="No"/>
    <m/>
    <s v="Received payment for StackFlow Technologies UK Ltd (USD) Inv# 1032"/>
    <s v="1040 Bank – TD 7440864 (USD)"/>
    <x v="396"/>
    <n v="11051.39"/>
    <n v="17583"/>
  </r>
  <r>
    <x v="3"/>
    <d v="2022-12-08T00:00:00"/>
    <s v="Deposit"/>
    <m/>
    <s v="No"/>
    <s v="Winning Media, LLC (USD)"/>
    <s v="Received payment from Winning Media, LLC (USD) Inv# 1036"/>
    <s v="1045 Bank – TD NY 4414714950 (USD)"/>
    <x v="397"/>
    <n v="9301.39"/>
    <n v="1750"/>
  </r>
  <r>
    <x v="3"/>
    <d v="2022-12-08T00:00:00"/>
    <s v="Payment"/>
    <m/>
    <s v="No"/>
    <s v="Winning Media, LLC (USD)"/>
    <m/>
    <s v="-Split-"/>
    <x v="398"/>
    <n v="8673.27"/>
    <n v="628.12"/>
  </r>
  <r>
    <x v="3"/>
    <d v="2022-12-08T00:00:00"/>
    <s v="Invoice"/>
    <n v="1036"/>
    <s v="No"/>
    <s v="Winning Media, LLC (USD)"/>
    <m/>
    <s v="2750 Deferred Revenue"/>
    <x v="399"/>
    <n v="11051.39"/>
    <n v="2378.12"/>
  </r>
  <r>
    <x v="3"/>
    <d v="2022-12-09T00:00:00"/>
    <s v="Invoice"/>
    <n v="1037"/>
    <s v="No"/>
    <s v="Winning Media, LLC (USD)"/>
    <m/>
    <s v="2750 Deferred Revenue"/>
    <x v="400"/>
    <n v="17915.14"/>
    <n v="6863.75"/>
  </r>
  <r>
    <x v="3"/>
    <d v="2022-12-12T00:00:00"/>
    <s v="Payment"/>
    <m/>
    <s v="No"/>
    <s v="Winning Media, LLC (USD)"/>
    <m/>
    <s v="1045 Bank – TD NY 4414714950 (USD)"/>
    <x v="401"/>
    <n v="11051.39"/>
    <n v="6863.75"/>
  </r>
  <r>
    <x v="3"/>
    <d v="2022-12-13T00:00:00"/>
    <s v="Invoice"/>
    <n v="1038"/>
    <s v="No"/>
    <s v="Winning Media, LLC (USD)"/>
    <m/>
    <s v="2750 Deferred Revenue"/>
    <x v="402"/>
    <n v="16479.57"/>
    <n v="5428.18"/>
  </r>
  <r>
    <x v="3"/>
    <d v="2022-12-14T00:00:00"/>
    <s v="Payment"/>
    <m/>
    <s v="No"/>
    <s v="Winning Media, LLC (USD)"/>
    <m/>
    <s v="1045 Bank – TD NY 4414714950 (USD)"/>
    <x v="403"/>
    <n v="11051.39"/>
    <n v="5428.18"/>
  </r>
  <r>
    <x v="3"/>
    <d v="2022-12-19T00:00:00"/>
    <s v="Invoice"/>
    <n v="1039"/>
    <s v="No"/>
    <s v="Winning Media, LLC (USD)"/>
    <m/>
    <s v="-Split-"/>
    <x v="404"/>
    <n v="17863.62"/>
    <n v="6812.23"/>
  </r>
  <r>
    <x v="3"/>
    <d v="2022-12-21T00:00:00"/>
    <s v="Payment"/>
    <m/>
    <s v="No"/>
    <s v="Winning Media, LLC (USD)"/>
    <m/>
    <s v="1045 Bank – TD NY 4414714950 (USD)"/>
    <x v="405"/>
    <n v="11051.39"/>
    <n v="6812.23"/>
  </r>
  <r>
    <x v="3"/>
    <d v="2022-12-28T00:00:00"/>
    <s v="Invoice"/>
    <n v="1041"/>
    <s v="No"/>
    <s v="Life Water Media (USD)"/>
    <m/>
    <s v="2750 Deferred Revenue"/>
    <x v="406"/>
    <n v="31435.279999999999"/>
    <n v="20383.89"/>
  </r>
  <r>
    <x v="3"/>
    <d v="2022-12-30T00:00:00"/>
    <s v="Invoice"/>
    <n v="1042"/>
    <s v="No"/>
    <s v="Winning Media, LLC (USD)"/>
    <m/>
    <s v="-Split-"/>
    <x v="407"/>
    <n v="42267.13"/>
    <n v="10831.85"/>
  </r>
  <r>
    <x v="3"/>
    <d v="2022-12-31T00:00:00"/>
    <s v="Invoice"/>
    <n v="1043"/>
    <s v="No"/>
    <s v="PAPR Inc (USD)"/>
    <m/>
    <s v="-Split-"/>
    <x v="408"/>
    <n v="50485.9"/>
    <n v="8218.77"/>
  </r>
  <r>
    <x v="3"/>
    <d v="2023-01-03T00:00:00"/>
    <s v="Payment"/>
    <m/>
    <s v="No"/>
    <s v="Winning Media, LLC (USD)"/>
    <m/>
    <s v="1045 Bank – TD NY 4414714950 (USD)"/>
    <x v="409"/>
    <n v="39654.050000000003"/>
    <n v="10831.85"/>
  </r>
  <r>
    <x v="3"/>
    <d v="2023-01-11T00:00:00"/>
    <s v="Payment"/>
    <m/>
    <s v="No"/>
    <s v="PAPR Inc (USD)"/>
    <m/>
    <s v="1040 Bank – TD 7440864 (USD)"/>
    <x v="410"/>
    <n v="31435.279999999999"/>
    <n v="8218.77"/>
  </r>
  <r>
    <x v="3"/>
    <d v="2023-01-23T00:00:00"/>
    <s v="Payment"/>
    <m/>
    <s v="No"/>
    <s v="Winning Media, LLC (USD)"/>
    <m/>
    <s v="1045 Bank – TD NY 4414714950 (USD)"/>
    <x v="411"/>
    <n v="24451.59"/>
    <n v="6983.69"/>
  </r>
  <r>
    <x v="3"/>
    <d v="2023-01-23T00:00:00"/>
    <s v="Invoice"/>
    <n v="1045"/>
    <s v="No"/>
    <s v="Winning Media, LLC (USD)"/>
    <m/>
    <s v="-Split-"/>
    <x v="412"/>
    <n v="27441.25"/>
    <n v="2989.66"/>
  </r>
  <r>
    <x v="3"/>
    <d v="2023-01-23T00:00:00"/>
    <s v="Invoice"/>
    <n v="1046"/>
    <s v="No"/>
    <s v="Winning Media, LLC (USD)"/>
    <m/>
    <s v="-Split-"/>
    <x v="413"/>
    <n v="31435.279999999999"/>
    <n v="3994.03"/>
  </r>
  <r>
    <x v="3"/>
    <d v="2023-01-27T00:00:00"/>
    <s v="Invoice"/>
    <n v="1047"/>
    <s v="No"/>
    <s v="Zebit Inc (USD)"/>
    <m/>
    <s v="2750 Deferred Revenue"/>
    <x v="414"/>
    <n v="32302.35"/>
    <n v="867.07"/>
  </r>
  <r>
    <x v="3"/>
    <d v="2023-01-31T00:00:00"/>
    <s v="Invoice"/>
    <n v="1051"/>
    <s v="No"/>
    <s v="Elev8 New Media LLC (USD)"/>
    <m/>
    <s v="-Split-"/>
    <x v="415"/>
    <n v="52629.74"/>
    <n v="20327.39"/>
  </r>
  <r>
    <x v="3"/>
    <d v="2023-01-31T00:00:00"/>
    <s v="Invoice"/>
    <n v="1050"/>
    <s v="No"/>
    <s v="Winning Media, LLC (USD)"/>
    <m/>
    <s v="-Split-"/>
    <x v="416"/>
    <n v="57598.63"/>
    <n v="4968.8900000000003"/>
  </r>
  <r>
    <x v="3"/>
    <d v="2023-02-01T00:00:00"/>
    <s v="Payment"/>
    <m/>
    <s v="No"/>
    <s v="Winning Media, LLC (USD)"/>
    <m/>
    <s v="1045 Bank – TD NY 4414714950 (USD)"/>
    <x v="417"/>
    <n v="52629.74"/>
    <n v="4968.8900000000003"/>
  </r>
  <r>
    <x v="3"/>
    <d v="2023-02-07T00:00:00"/>
    <s v="Invoice"/>
    <n v="1053"/>
    <s v="No"/>
    <s v="Intrepid Metals Corp. (USD)"/>
    <m/>
    <s v="2750 Deferred Revenue"/>
    <x v="418"/>
    <n v="79815.67"/>
    <n v="27185.93"/>
  </r>
  <r>
    <x v="1"/>
    <d v="2022-12-15T00:00:00"/>
    <s v="Bill"/>
    <s v="Dec 15, 2022"/>
    <s v="No"/>
    <s v="ADP Canada"/>
    <s v="Dec 15, 2022 Payroll"/>
    <s v="-Split-"/>
    <x v="419"/>
    <n v="364546.5"/>
    <n v="40839.93"/>
  </r>
  <r>
    <x v="3"/>
    <d v="2023-02-15T00:00:00"/>
    <s v="Invoice"/>
    <n v="1054"/>
    <s v="No"/>
    <s v="Winning Media, LLC (USD)"/>
    <m/>
    <s v="-Split-"/>
    <x v="420"/>
    <n v="140857.14000000001"/>
    <n v="4861.8100000000004"/>
  </r>
  <r>
    <x v="3"/>
    <d v="2023-02-16T00:00:00"/>
    <s v="Payment"/>
    <m/>
    <s v="No"/>
    <s v="Winning Media, LLC (USD)"/>
    <m/>
    <s v="1045 Bank – TD NY 4414714950 (USD)"/>
    <x v="421"/>
    <n v="135995.32999999999"/>
    <n v="4861.8100000000004"/>
  </r>
  <r>
    <x v="0"/>
    <d v="2022-09-29T00:00:00"/>
    <s v="Bill Payment (Cheque)"/>
    <s v="Direct"/>
    <s v="No"/>
    <s v="ADP Canada"/>
    <s v="Sept 30, 2022 Payroll"/>
    <s v="2000 Accounts Payable"/>
    <x v="422"/>
    <n v="14834.72"/>
    <n v="55502.69"/>
  </r>
  <r>
    <x v="3"/>
    <d v="2023-02-27T00:00:00"/>
    <s v="Invoice"/>
    <n v="1055"/>
    <s v="No"/>
    <s v="Winning Media, LLC (USD)"/>
    <m/>
    <s v="-Split-"/>
    <x v="423"/>
    <n v="82847.289999999994"/>
    <n v="3031.62"/>
  </r>
  <r>
    <x v="3"/>
    <d v="2023-02-28T00:00:00"/>
    <s v="Payment"/>
    <m/>
    <s v="No"/>
    <s v="Winning Media, LLC (USD)"/>
    <m/>
    <s v="1045 Bank – TD NY 4414714950 (USD)"/>
    <x v="424"/>
    <n v="79815.67"/>
    <n v="3031.62"/>
  </r>
  <r>
    <x v="3"/>
    <d v="2023-02-28T00:00:00"/>
    <s v="Payment"/>
    <m/>
    <s v="No"/>
    <s v="Winning Media, LLC (USD)"/>
    <m/>
    <s v="1045 Bank – TD NY 4414714950 (USD)"/>
    <x v="425"/>
    <n v="76773.179999999993"/>
    <n v="3042.49"/>
  </r>
  <r>
    <x v="3"/>
    <d v="2023-02-28T00:00:00"/>
    <s v="Invoice"/>
    <n v="1056"/>
    <s v="No"/>
    <s v="Winning Media, LLC (USD)"/>
    <m/>
    <s v="-Split-"/>
    <x v="426"/>
    <n v="79815.67"/>
    <n v="3042.49"/>
  </r>
  <r>
    <x v="3"/>
    <d v="2023-03-01T00:00:00"/>
    <s v="Payment"/>
    <m/>
    <s v="No"/>
    <s v="Intrepid Metals Corp. (USD)"/>
    <m/>
    <s v="-Split-"/>
    <x v="427"/>
    <n v="72929.06"/>
    <n v="6886.61"/>
  </r>
  <r>
    <x v="3"/>
    <d v="2023-03-01T00:00:00"/>
    <s v="Deposit"/>
    <m/>
    <s v="No"/>
    <m/>
    <s v="Received payment from Intrepid Metals Inv# 1053"/>
    <s v="1040 Bank – TD 7440864 (USD)"/>
    <x v="428"/>
    <n v="52629.74"/>
    <n v="20299.32"/>
  </r>
  <r>
    <x v="3"/>
    <d v="2023-03-06T00:00:00"/>
    <s v="Invoice"/>
    <n v="1057"/>
    <s v="No"/>
    <s v="Winning Media, LLC (USD)"/>
    <m/>
    <s v="-Split-"/>
    <x v="429"/>
    <n v="59647.65"/>
    <n v="7017.91"/>
  </r>
  <r>
    <x v="3"/>
    <d v="2023-03-07T00:00:00"/>
    <s v="Payment"/>
    <m/>
    <s v="No"/>
    <s v="Winning Media, LLC (USD)"/>
    <m/>
    <s v="1045 Bank – TD NY 4414714950 (USD)"/>
    <x v="430"/>
    <n v="52629.74"/>
    <n v="7017.91"/>
  </r>
  <r>
    <x v="3"/>
    <d v="2023-03-08T00:00:00"/>
    <s v="Invoice"/>
    <n v="1058"/>
    <s v="No"/>
    <s v="Foundation Source (USD)"/>
    <m/>
    <s v="2750 Deferred Revenue"/>
    <x v="431"/>
    <n v="81582.14"/>
    <n v="28952.400000000001"/>
  </r>
  <r>
    <x v="3"/>
    <d v="2023-03-14T00:00:00"/>
    <s v="Invoice"/>
    <n v="1059"/>
    <s v="No"/>
    <s v="Winning Media, LLC (USD)"/>
    <m/>
    <s v="-Split-"/>
    <x v="432"/>
    <n v="97305.24"/>
    <n v="15723.1"/>
  </r>
  <r>
    <x v="3"/>
    <d v="2023-03-15T00:00:00"/>
    <s v="Payment"/>
    <m/>
    <s v="No"/>
    <s v="Winning Media, LLC (USD)"/>
    <m/>
    <s v="1045 Bank – TD NY 4414714950 (USD)"/>
    <x v="433"/>
    <n v="81582.14"/>
    <n v="15723.1"/>
  </r>
  <r>
    <x v="3"/>
    <d v="2023-03-28T00:00:00"/>
    <s v="Payment"/>
    <m/>
    <s v="No"/>
    <s v="Foundation Source (USD)"/>
    <m/>
    <s v="1045 Bank – TD NY 4414714950 (USD)"/>
    <x v="434"/>
    <n v="52629.74"/>
    <n v="28952.400000000001"/>
  </r>
  <r>
    <x v="3"/>
    <d v="2023-03-31T00:00:00"/>
    <s v="Journal Entry"/>
    <n v="1480"/>
    <s v="No"/>
    <m/>
    <s v="To Reverse Zebit Inc inv# 1047 due to no contract nor payment at March 31, 2023."/>
    <s v="-Split-"/>
    <x v="435"/>
    <n v="51762.67"/>
    <n v="867.07"/>
  </r>
  <r>
    <x v="3"/>
    <d v="2023-03-31T00:00:00"/>
    <s v="Journal Entry"/>
    <n v="1481"/>
    <s v="No"/>
    <m/>
    <s v="Adj to remove the Life Water Media Inv# 1041  ($15,000.00 USD) - due to no contract nor payment at YE."/>
    <s v="-Split-"/>
    <x v="436"/>
    <n v="31378.78"/>
    <n v="20383.89"/>
  </r>
  <r>
    <x v="3"/>
    <d v="2023-03-31T00:00:00"/>
    <s v="Payment"/>
    <m/>
    <s v="No"/>
    <s v="Zebit Inc (USD)"/>
    <m/>
    <s v="-Split-"/>
    <x v="17"/>
    <n v="31378.78"/>
    <n v="0"/>
  </r>
  <r>
    <x v="3"/>
    <d v="2023-03-31T00:00:00"/>
    <s v="Payment"/>
    <m/>
    <s v="No"/>
    <s v="Life Water Media (USD)"/>
    <m/>
    <s v="-Split-"/>
    <x v="17"/>
    <n v="31378.78"/>
    <n v="0"/>
  </r>
  <r>
    <x v="24"/>
    <d v="2022-08-15T00:00:00"/>
    <s v="Invoice"/>
    <n v="1018"/>
    <s v="No"/>
    <s v="Edison Group (GBP)"/>
    <m/>
    <s v="-Split-"/>
    <x v="437"/>
    <n v="5409.49"/>
    <n v="5409.49"/>
  </r>
  <r>
    <x v="24"/>
    <d v="2022-08-30T00:00:00"/>
    <s v="Payment"/>
    <m/>
    <s v="No"/>
    <s v="Edison Group (GBP)"/>
    <m/>
    <s v="-Split-"/>
    <x v="438"/>
    <n v="3479.03"/>
    <n v="1930.46"/>
  </r>
  <r>
    <x v="24"/>
    <d v="2022-08-30T00:00:00"/>
    <s v="Deposit"/>
    <m/>
    <s v="No"/>
    <m/>
    <s v="Payment received for Edison Group (GBP) Inv# 1018"/>
    <s v="1000 Bank - TD 5590128"/>
    <x v="439"/>
    <n v="0"/>
    <n v="3479.03"/>
  </r>
  <r>
    <x v="25"/>
    <d v="2022-06-30T00:00:00"/>
    <s v="Journal Entry"/>
    <n v="1307"/>
    <s v="No"/>
    <m/>
    <s v="To recognize the difference due to FX fluctuation for Q1 FY2023 ($27,066.45 USD FX @ 1.2886 = $34,877.83)"/>
    <s v="-Split-"/>
    <x v="440"/>
    <n v="-2437.2600000000002"/>
    <n v="2437.2600000000002"/>
  </r>
  <r>
    <x v="1"/>
    <d v="2022-04-01T00:00:00"/>
    <s v="Journal Entry"/>
    <n v="1159"/>
    <s v="No"/>
    <m/>
    <s v="Reverse CBW Associates Inv#22-3 - Executive Coaching per agreement - Jan to March 2022 at $1,000 CDN per/month"/>
    <s v="-Split-"/>
    <x v="441"/>
    <n v="299975.53999999998"/>
    <n v="3000"/>
  </r>
  <r>
    <x v="25"/>
    <d v="2022-08-31T00:00:00"/>
    <s v="Journal Entry"/>
    <n v="1331"/>
    <s v="No"/>
    <m/>
    <s v="To true up FX for AR ($7,994.55 USD @ 1.3111 = $10,481.65 CAD)"/>
    <s v="-Split-"/>
    <x v="442"/>
    <n v="155.86000000000001"/>
    <n v="155.86000000000001"/>
  </r>
  <r>
    <x v="25"/>
    <d v="2022-09-01T00:00:00"/>
    <s v="Journal Entry"/>
    <s v="1331R"/>
    <s v="No"/>
    <m/>
    <s v="Reverse - To true up FX for AR ($7,994.55 USD @ 1.3111 = $10,481.65 CAD)"/>
    <s v="-Split-"/>
    <x v="443"/>
    <n v="0"/>
    <n v="155.86000000000001"/>
  </r>
  <r>
    <x v="25"/>
    <d v="2022-09-30T00:00:00"/>
    <s v="Journal Entry"/>
    <n v="1337"/>
    <s v="No"/>
    <m/>
    <s v="To true up FX for AR ($32,845.92 USD @ 1.3707 = $45,021.90 CAD)"/>
    <s v="-Split-"/>
    <x v="444"/>
    <n v="1508.77"/>
    <n v="1508.77"/>
  </r>
  <r>
    <x v="25"/>
    <d v="2022-10-01T00:00:00"/>
    <s v="Journal Entry"/>
    <s v="1337R"/>
    <s v="No"/>
    <m/>
    <s v="To true up FX for AR ($32,845.92 USD @ 1.3707 = $45,021.90 CAD)"/>
    <s v="-Split-"/>
    <x v="445"/>
    <n v="0"/>
    <n v="1508.77"/>
  </r>
  <r>
    <x v="25"/>
    <d v="2022-10-31T00:00:00"/>
    <s v="Journal Entry"/>
    <n v="1369"/>
    <s v="No"/>
    <m/>
    <s v="To true up FX for AR ($34,239.08 USD @ 1.3649 = $46,732.92 CAD)"/>
    <s v="-Split-"/>
    <x v="446"/>
    <n v="493.01"/>
    <n v="493.01"/>
  </r>
  <r>
    <x v="25"/>
    <d v="2022-11-01T00:00:00"/>
    <s v="Journal Entry"/>
    <s v="1369R"/>
    <s v="No"/>
    <m/>
    <s v="Reverse JE# 1369 - To true up FX for AR ($34,239.08 USD @ 1.3649 = $46,732.92 CAD)"/>
    <s v="-Split-"/>
    <x v="447"/>
    <n v="0"/>
    <n v="493.01"/>
  </r>
  <r>
    <x v="25"/>
    <d v="2022-11-30T00:00:00"/>
    <s v="Journal Entry"/>
    <n v="1370"/>
    <s v="No"/>
    <m/>
    <s v="To true up FX for AR ($25,817 USD @ 1.3508 = $34,873.60 CAD)"/>
    <s v="-Split-"/>
    <x v="448"/>
    <n v="115.93"/>
    <n v="115.93"/>
  </r>
  <r>
    <x v="25"/>
    <d v="2022-12-01T00:00:00"/>
    <s v="Journal Entry"/>
    <s v="1370R"/>
    <s v="No"/>
    <m/>
    <s v="Reverse JE# 1370 - To true up FX for AR ($25,817 USD @ 1.3508 = $34,873.60 CAD)"/>
    <s v="-Split-"/>
    <x v="449"/>
    <n v="0"/>
    <n v="115.93"/>
  </r>
  <r>
    <x v="25"/>
    <d v="2022-12-31T00:00:00"/>
    <s v="Journal Entry"/>
    <n v="1413"/>
    <s v="No"/>
    <m/>
    <s v="To true up FX for AR balance of $37,281.50 USD ($50,494.06 CAD)"/>
    <s v="-Split-"/>
    <x v="450"/>
    <n v="8.16"/>
    <n v="8.16"/>
  </r>
  <r>
    <x v="25"/>
    <d v="2023-01-01T00:00:00"/>
    <s v="Journal Entry"/>
    <s v="1413R"/>
    <s v="No"/>
    <m/>
    <s v="To reverse true up FX for AR balance of $37,281.50 USD ($50,494.06 CAD)"/>
    <s v="-Split-"/>
    <x v="451"/>
    <n v="0"/>
    <n v="8.16"/>
  </r>
  <r>
    <x v="25"/>
    <d v="2023-03-31T00:00:00"/>
    <s v="Journal Entry"/>
    <n v="1468"/>
    <s v="No"/>
    <m/>
    <s v="To true up FX for AR balance of $23,503.40 USD ($31,807.15 CAD)"/>
    <s v="-Split-"/>
    <x v="452"/>
    <n v="428.37"/>
    <n v="428.37"/>
  </r>
  <r>
    <x v="26"/>
    <d v="2022-04-01T00:00:00"/>
    <s v="Journal Entry"/>
    <s v="1140R"/>
    <s v="No"/>
    <m/>
    <s v="Accruing for services rendered to EXT Digital finalized on January 1, 2022 to be billed in the future date $7,810 USD"/>
    <s v="-Split-"/>
    <x v="453"/>
    <n v="0"/>
    <n v="9759.3799999999992"/>
  </r>
  <r>
    <x v="26"/>
    <d v="2022-09-30T00:00:00"/>
    <s v="Journal Entry"/>
    <n v="1344"/>
    <s v="No"/>
    <m/>
    <s v="To record unbilled AR per Walter Buzelli's instruction for Q2 2023"/>
    <s v="-Split-"/>
    <x v="454"/>
    <n v="12405"/>
    <n v="12405"/>
  </r>
  <r>
    <x v="26"/>
    <d v="2022-12-31T00:00:00"/>
    <s v="Journal Entry"/>
    <n v="1414"/>
    <s v="No"/>
    <m/>
    <s v="To adjust unbilled receivables to balance of $5,988 (EXT-D Heart Beam Inv# 1027)"/>
    <s v="-Split-"/>
    <x v="455"/>
    <n v="5988"/>
    <n v="6417"/>
  </r>
  <r>
    <x v="26"/>
    <d v="2023-01-09T00:00:00"/>
    <s v="Journal Entry"/>
    <n v="1415"/>
    <s v="No"/>
    <m/>
    <s v="To adjust unbilled receivables to balance of $5,988 as EXT-D Heart Beam Inv# 1027 was issued"/>
    <s v="-Split-"/>
    <x v="456"/>
    <n v="0"/>
    <n v="5988"/>
  </r>
  <r>
    <x v="27"/>
    <d v="2022-06-08T00:00:00"/>
    <s v="Journal Entry"/>
    <n v="1301"/>
    <s v="No"/>
    <m/>
    <s v="To assign the credit from EXT Digital AR amt of $11,434 to EXT Marketing AP (part of the debt assignment and settlement to 2674775 Ont + 2674779 Ont)"/>
    <s v="-Split-"/>
    <x v="457"/>
    <n v="-11432.2"/>
    <n v="11432.2"/>
  </r>
  <r>
    <x v="27"/>
    <d v="2022-06-08T00:00:00"/>
    <s v="Journal Entry"/>
    <n v="1300"/>
    <s v="No"/>
    <m/>
    <s v="To assign AR balance to EXT Marketing AP balance at the agreed amt of $11,434 CAD"/>
    <s v="-Split-"/>
    <x v="458"/>
    <n v="0"/>
    <n v="11432.2"/>
  </r>
  <r>
    <x v="28"/>
    <d v="2022-07-13T00:00:00"/>
    <s v="Bill"/>
    <s v="Deposit"/>
    <s v="No"/>
    <s v="Husch Blackwell LLP (USD)"/>
    <s v="Retainer - Legal Services Deposit"/>
    <s v="2010 Accounts Payable- USD"/>
    <x v="459"/>
    <n v="6493.76"/>
    <n v="6493.76"/>
  </r>
  <r>
    <x v="28"/>
    <d v="2022-08-18T00:00:00"/>
    <s v="Journal Entry"/>
    <n v="1317"/>
    <s v="No"/>
    <m/>
    <s v="Payment - HuschBlackwell Inv# 3210378"/>
    <s v="-Split-"/>
    <x v="460"/>
    <n v="2074.4"/>
    <n v="4419.3599999999997"/>
  </r>
  <r>
    <x v="28"/>
    <d v="2022-09-14T00:00:00"/>
    <s v="Deposit"/>
    <m/>
    <s v="No"/>
    <m/>
    <s v="Husch Blackwell LLP - Refund retainer balance $1,587.50 USD"/>
    <s v="1040 Bank – TD 7440864 (USD)"/>
    <x v="461"/>
    <n v="0"/>
    <n v="2074.4"/>
  </r>
  <r>
    <x v="29"/>
    <d v="2022-07-13T00:00:00"/>
    <s v="Expense"/>
    <m/>
    <s v="No"/>
    <s v="Best Buy"/>
    <s v="Aaliya McLaughlin Employee - Microsoft Surface Laptop 4 Touchscreren"/>
    <s v="2060 TD Visa (2012)"/>
    <x v="462"/>
    <n v="16773.509999999998"/>
    <n v="2229.94"/>
  </r>
  <r>
    <x v="29"/>
    <d v="2022-07-14T00:00:00"/>
    <s v="Expense"/>
    <s v="W1299048390"/>
    <s v="No"/>
    <m/>
    <s v="Rohini Gandhi - MBP 13.3 SG/8C CPU + AppleCare"/>
    <s v="2050 TD Visa (4774)"/>
    <x v="463"/>
    <n v="19001.509999999998"/>
    <n v="2228"/>
  </r>
  <r>
    <x v="30"/>
    <d v="2022-06-30T00:00:00"/>
    <s v="Journal Entry"/>
    <n v="1197"/>
    <s v="No"/>
    <m/>
    <s v="Computer Equipment Depreciation (April, May &amp; Jun 2022)"/>
    <s v="-Split-"/>
    <x v="464"/>
    <n v="-3175.84"/>
    <n v="1211.96"/>
  </r>
  <r>
    <x v="30"/>
    <d v="2022-07-31T00:00:00"/>
    <s v="Journal Entry"/>
    <n v="1326"/>
    <s v="No"/>
    <m/>
    <s v="Computer Equipment Depreciation (July 2022)"/>
    <s v="-Split-"/>
    <x v="465"/>
    <n v="-3649.73"/>
    <n v="473.89"/>
  </r>
  <r>
    <x v="30"/>
    <d v="2022-08-31T00:00:00"/>
    <s v="Journal Entry"/>
    <n v="1327"/>
    <s v="No"/>
    <m/>
    <s v="Computer Equipment Depreciation (Aug 2022)"/>
    <s v="-Split-"/>
    <x v="466"/>
    <n v="-4177.55"/>
    <n v="527.82000000000005"/>
  </r>
  <r>
    <x v="30"/>
    <d v="2022-09-30T00:00:00"/>
    <s v="Journal Entry"/>
    <n v="1332"/>
    <s v="No"/>
    <m/>
    <s v="Computer Equipment Depreciation (Sept 2022)"/>
    <s v="-Split-"/>
    <x v="466"/>
    <n v="-4705.37"/>
    <n v="527.82000000000005"/>
  </r>
  <r>
    <x v="30"/>
    <d v="2022-10-31T00:00:00"/>
    <s v="Journal Entry"/>
    <n v="1355"/>
    <s v="No"/>
    <m/>
    <s v="Computer Equipment Depreciation (Oct 2022)"/>
    <s v="-Split-"/>
    <x v="466"/>
    <n v="-5233.1899999999996"/>
    <n v="527.82000000000005"/>
  </r>
  <r>
    <x v="30"/>
    <d v="2022-11-30T00:00:00"/>
    <s v="Journal Entry"/>
    <n v="1373"/>
    <s v="No"/>
    <m/>
    <s v="Computer Equipment Depreciation (Nov 2022)"/>
    <s v="-Split-"/>
    <x v="466"/>
    <n v="-5761.01"/>
    <n v="527.82000000000005"/>
  </r>
  <r>
    <x v="30"/>
    <d v="2022-12-31T00:00:00"/>
    <s v="Journal Entry"/>
    <n v="1404"/>
    <s v="No"/>
    <m/>
    <s v="Computer Equipment Depreciation (Dec 2022)"/>
    <s v="-Split-"/>
    <x v="466"/>
    <n v="-6288.83"/>
    <n v="527.82000000000005"/>
  </r>
  <r>
    <x v="30"/>
    <d v="2023-01-31T00:00:00"/>
    <s v="Journal Entry"/>
    <n v="1435"/>
    <s v="No"/>
    <m/>
    <s v="Computer Equipment Depreciation (Jan 2023)"/>
    <s v="-Split-"/>
    <x v="466"/>
    <n v="-6816.65"/>
    <n v="527.82000000000005"/>
  </r>
  <r>
    <x v="30"/>
    <d v="2023-02-28T00:00:00"/>
    <s v="Journal Entry"/>
    <n v="1436"/>
    <s v="No"/>
    <m/>
    <s v="Computer Equipment Depreciation (Feb 2023)"/>
    <s v="-Split-"/>
    <x v="466"/>
    <n v="-7344.47"/>
    <n v="527.82000000000005"/>
  </r>
  <r>
    <x v="30"/>
    <d v="2023-03-31T00:00:00"/>
    <s v="Journal Entry"/>
    <n v="1448"/>
    <s v="No"/>
    <m/>
    <s v="Computer Equipment Depreciation (Mar 2023)"/>
    <s v="-Split-"/>
    <x v="466"/>
    <n v="-7872.29"/>
    <n v="527.82000000000005"/>
  </r>
  <r>
    <x v="31"/>
    <d v="2022-06-30T00:00:00"/>
    <s v="Journal Entry"/>
    <n v="1198"/>
    <s v="No"/>
    <m/>
    <s v="Software Depreciation (April to June 2022)"/>
    <s v="-Split-"/>
    <x v="467"/>
    <n v="-21375"/>
    <n v="4750"/>
  </r>
  <r>
    <x v="31"/>
    <d v="2022-07-31T00:00:00"/>
    <s v="Journal Entry"/>
    <n v="1324"/>
    <s v="No"/>
    <m/>
    <s v="Software Depreciation (July 2022)"/>
    <s v="-Split-"/>
    <x v="468"/>
    <n v="-22958.33"/>
    <n v="1583.33"/>
  </r>
  <r>
    <x v="31"/>
    <d v="2022-08-31T00:00:00"/>
    <s v="Journal Entry"/>
    <n v="1325"/>
    <s v="No"/>
    <m/>
    <s v="Software Depreciation (Aug 2022)"/>
    <s v="-Split-"/>
    <x v="468"/>
    <n v="-24541.66"/>
    <n v="1583.33"/>
  </r>
  <r>
    <x v="31"/>
    <d v="2022-09-30T00:00:00"/>
    <s v="Journal Entry"/>
    <n v="1333"/>
    <s v="No"/>
    <m/>
    <s v="Software Depreciation (Sept 2022)"/>
    <s v="-Split-"/>
    <x v="468"/>
    <n v="-26124.99"/>
    <n v="1583.33"/>
  </r>
  <r>
    <x v="31"/>
    <d v="2022-10-31T00:00:00"/>
    <s v="Journal Entry"/>
    <n v="1356"/>
    <s v="No"/>
    <m/>
    <s v="Software Depreciation (Oct 2022)"/>
    <s v="-Split-"/>
    <x v="468"/>
    <n v="-27708.32"/>
    <n v="1583.33"/>
  </r>
  <r>
    <x v="31"/>
    <d v="2022-11-30T00:00:00"/>
    <s v="Journal Entry"/>
    <n v="1374"/>
    <s v="No"/>
    <m/>
    <s v="Software Depreciation (Nov 2022)"/>
    <s v="-Split-"/>
    <x v="468"/>
    <n v="-29291.65"/>
    <n v="1583.33"/>
  </r>
  <r>
    <x v="31"/>
    <d v="2022-12-31T00:00:00"/>
    <s v="Journal Entry"/>
    <n v="1405"/>
    <s v="No"/>
    <m/>
    <s v="Software Depreciation (Dec 2022)"/>
    <s v="-Split-"/>
    <x v="468"/>
    <n v="-30874.98"/>
    <n v="1583.33"/>
  </r>
  <r>
    <x v="31"/>
    <d v="2023-01-31T00:00:00"/>
    <s v="Journal Entry"/>
    <n v="1437"/>
    <s v="No"/>
    <m/>
    <s v="Software Depreciation (Jan 2023)"/>
    <s v="-Split-"/>
    <x v="468"/>
    <n v="-32458.31"/>
    <n v="1583.33"/>
  </r>
  <r>
    <x v="31"/>
    <d v="2023-02-28T00:00:00"/>
    <s v="Journal Entry"/>
    <n v="1438"/>
    <s v="No"/>
    <m/>
    <s v="Software Depreciation (Feb 2023)"/>
    <s v="-Split-"/>
    <x v="468"/>
    <n v="-34041.64"/>
    <n v="1583.33"/>
  </r>
  <r>
    <x v="31"/>
    <d v="2023-03-31T00:00:00"/>
    <s v="Journal Entry"/>
    <n v="1449"/>
    <s v="No"/>
    <m/>
    <s v="Software Depreciation (Mar 2023)"/>
    <s v="-Split-"/>
    <x v="468"/>
    <n v="-35624.97"/>
    <n v="1583.33"/>
  </r>
  <r>
    <x v="1"/>
    <d v="2022-04-01T00:00:00"/>
    <s v="Bill"/>
    <s v="AR42177"/>
    <s v="No"/>
    <s v="Hub Technology Group"/>
    <s v="IT Services - April 2022"/>
    <s v="6506 IT System Services"/>
    <x v="469"/>
    <n v="302604.39"/>
    <n v="1690.95"/>
  </r>
  <r>
    <x v="1"/>
    <d v="2022-04-01T00:00:00"/>
    <s v="Bill"/>
    <s v="AR42178"/>
    <s v="No"/>
    <s v="Hub Technology Group"/>
    <s v="IT Services - April 2022 (for Branka)"/>
    <s v="6506 IT System Services"/>
    <x v="470"/>
    <n v="302649.59000000003"/>
    <n v="45.2"/>
  </r>
  <r>
    <x v="1"/>
    <d v="2022-04-01T00:00:00"/>
    <s v="Bill"/>
    <s v="Mar 21, 2022"/>
    <s v="No"/>
    <s v="Danny Berg"/>
    <s v="Outreach Coordinator - Best performer Mar 21, 2022"/>
    <s v="6101 Marketing/Advertising:Outreach Coordinator Compensation"/>
    <x v="471"/>
    <n v="302699.59000000003"/>
    <n v="50"/>
  </r>
  <r>
    <x v="1"/>
    <d v="2022-04-01T00:00:00"/>
    <s v="Bill"/>
    <s v="ER - Nov 21 to Jan 22"/>
    <s v="No"/>
    <s v="Virginia Brailey"/>
    <s v="Conference Ad World &amp; Economic Club Canada"/>
    <s v="6105 Marketing/Advertising:Events and Conference"/>
    <x v="472"/>
    <n v="302925.53999999998"/>
    <n v="225.95"/>
  </r>
  <r>
    <x v="1"/>
    <d v="2022-04-01T00:00:00"/>
    <s v="Bill"/>
    <s v="Mar 28, 2022"/>
    <s v="No"/>
    <s v="Alyssa Westreich"/>
    <s v="Outreach Coordinator - Best performer March 28, 2022"/>
    <s v="6101 Marketing/Advertising:Outreach Coordinator Compensation"/>
    <x v="471"/>
    <n v="302975.53999999998"/>
    <n v="50"/>
  </r>
  <r>
    <x v="32"/>
    <d v="2022-04-01T00:00:00"/>
    <s v="Journal Entry"/>
    <n v="1159"/>
    <s v="No"/>
    <m/>
    <s v="Reverse CBW Associates Inv#22-3 - Executive Coaching per agreement - Jan to March 2022 at $1,000 CDN per/month"/>
    <s v="-Split-"/>
    <x v="441"/>
    <n v="-7.2"/>
    <n v="3000"/>
  </r>
  <r>
    <x v="1"/>
    <d v="2022-04-01T00:00:00"/>
    <s v="Bill Payment (Cheque)"/>
    <s v="Direct"/>
    <s v="No"/>
    <s v="CBW Associates"/>
    <m/>
    <s v="-Split-"/>
    <x v="17"/>
    <n v="299975.53999999998"/>
    <n v="0"/>
  </r>
  <r>
    <x v="1"/>
    <d v="2022-04-04T00:00:00"/>
    <s v="Bill"/>
    <s v="Apr 04, 2022"/>
    <s v="No"/>
    <s v="Danny Berg"/>
    <s v="Outreach Coordinator - Best performer April 04, 2022"/>
    <s v="6101 Marketing/Advertising:Outreach Coordinator Compensation"/>
    <x v="471"/>
    <n v="300025.53999999998"/>
    <n v="50"/>
  </r>
  <r>
    <x v="1"/>
    <d v="2022-04-04T00:00:00"/>
    <s v="Bill"/>
    <s v="Apr 04, 2022"/>
    <s v="No"/>
    <s v="Jared Berman"/>
    <s v="Outreach Coordinator - Best performer April 04, 2022"/>
    <s v="6101 Marketing/Advertising:Outreach Coordinator Compensation"/>
    <x v="471"/>
    <n v="300075.53999999998"/>
    <n v="50"/>
  </r>
  <r>
    <x v="1"/>
    <d v="2022-04-04T00:00:00"/>
    <s v="Bill"/>
    <s v="Apr 4, 2022"/>
    <s v="No"/>
    <s v="Alyssa Westreich"/>
    <s v="Outreach Coordinator - Best performer April 04, 2022"/>
    <s v="6101 Marketing/Advertising:Outreach Coordinator Compensation"/>
    <x v="471"/>
    <n v="300125.53999999998"/>
    <n v="50"/>
  </r>
  <r>
    <x v="1"/>
    <d v="2022-04-05T00:00:00"/>
    <s v="Bill"/>
    <s v="ER - April 2022"/>
    <s v="No"/>
    <s v="Virginia Brailey"/>
    <s v="Lunch Branka Petrovic Advance of NIRI Virtual rise or retail investor - HST 50%"/>
    <s v="6450 Meals and Entertainment"/>
    <x v="473"/>
    <n v="300173.53999999998"/>
    <n v="48"/>
  </r>
  <r>
    <x v="1"/>
    <d v="2022-04-06T00:00:00"/>
    <s v="Bill"/>
    <n v="373"/>
    <s v="No"/>
    <s v="Logos IT Solutions Inc"/>
    <s v="Security Audit: Block of 10 hours for audit"/>
    <s v="6506 IT System Services"/>
    <x v="474"/>
    <n v="301416.53999999998"/>
    <n v="1243"/>
  </r>
  <r>
    <x v="1"/>
    <d v="2022-04-07T00:00:00"/>
    <s v="Bill"/>
    <n v="3888"/>
    <s v="No"/>
    <s v="Ext. Marketing Inc"/>
    <s v="C1339 - Xemoto Messaging &amp; Investor Deck  (Invoice 3/8)"/>
    <s v="6005 Professional Fees:Marketing Consulting"/>
    <x v="475"/>
    <n v="304524.03999999998"/>
    <n v="3107.5"/>
  </r>
  <r>
    <x v="1"/>
    <d v="2022-04-11T00:00:00"/>
    <s v="Bill"/>
    <s v="Apr 11, 2022"/>
    <s v="No"/>
    <s v="Danny Berg"/>
    <s v="Outreach Coordinator - Best performer April 11, 2022"/>
    <s v="6101 Marketing/Advertising:Outreach Coordinator Compensation"/>
    <x v="471"/>
    <n v="304574.03999999998"/>
    <n v="50"/>
  </r>
  <r>
    <x v="1"/>
    <d v="2022-04-11T00:00:00"/>
    <s v="Bill Payment (Cheque)"/>
    <n v="63"/>
    <s v="No"/>
    <s v="Ext. Marketing Inc"/>
    <m/>
    <s v="1000 Bank - TD 5590128"/>
    <x v="5"/>
    <n v="298359.03999999998"/>
    <n v="6215"/>
  </r>
  <r>
    <x v="1"/>
    <d v="2022-04-11T00:00:00"/>
    <s v="Bill Payment (Cheque)"/>
    <n v="62"/>
    <s v="No"/>
    <s v="Scott Newlands Creative"/>
    <m/>
    <s v="1000 Bank - TD 5590128"/>
    <x v="8"/>
    <n v="295873.03999999998"/>
    <n v="2486"/>
  </r>
  <r>
    <x v="1"/>
    <d v="2022-04-11T00:00:00"/>
    <s v="Bill Payment (Cheque)"/>
    <n v="60"/>
    <s v="No"/>
    <s v="Hub Technology Group"/>
    <m/>
    <s v="1000 Bank - TD 5590128"/>
    <x v="6"/>
    <n v="294002.31"/>
    <n v="1870.73"/>
  </r>
  <r>
    <x v="1"/>
    <d v="2022-04-11T00:00:00"/>
    <s v="Bill Payment (Cheque)"/>
    <n v="61"/>
    <s v="No"/>
    <s v="Logos IT Solutions Inc"/>
    <m/>
    <s v="1000 Bank - TD 5590128"/>
    <x v="7"/>
    <n v="292759.31"/>
    <n v="1243"/>
  </r>
  <r>
    <x v="1"/>
    <d v="2022-04-11T00:00:00"/>
    <s v="Bill Payment (Cheque)"/>
    <n v="59"/>
    <s v="No"/>
    <s v="Fogler, Rubinoff LLP"/>
    <m/>
    <s v="1000 Bank - TD 5590128"/>
    <x v="4"/>
    <n v="270685.74"/>
    <n v="22073.57"/>
  </r>
  <r>
    <x v="1"/>
    <d v="2022-04-11T00:00:00"/>
    <s v="Bill Payment (Cheque)"/>
    <n v="58"/>
    <s v="No"/>
    <s v="Branson Corporate Services Ltd."/>
    <m/>
    <s v="1000 Bank - TD 5590128"/>
    <x v="3"/>
    <n v="262210.74"/>
    <n v="8475"/>
  </r>
  <r>
    <x v="1"/>
    <d v="2022-04-15T00:00:00"/>
    <s v="Bill"/>
    <s v="Expense R - Apr 22"/>
    <s v="No"/>
    <s v="Stephen Feldman"/>
    <s v="Expense Report April 2022 (Premium benefits)"/>
    <s v="6204 Payroll Expenses:Employment Benefits"/>
    <x v="476"/>
    <n v="262810.74"/>
    <n v="600"/>
  </r>
  <r>
    <x v="1"/>
    <d v="2022-09-29T00:00:00"/>
    <s v="Bill Payment (Cheque)"/>
    <s v="Direct"/>
    <s v="No"/>
    <s v="ADP Canada"/>
    <m/>
    <s v="1000 Bank - TD 5590128"/>
    <x v="422"/>
    <n v="261195.73"/>
    <n v="55502.69"/>
  </r>
  <r>
    <x v="0"/>
    <d v="2022-08-15T00:00:00"/>
    <s v="Bill Payment (Cheque)"/>
    <s v="Direct"/>
    <s v="No"/>
    <s v="ADP Canada"/>
    <s v="Aug 15, 2022 Payroll"/>
    <s v="2000 Accounts Payable"/>
    <x v="477"/>
    <n v="42401.51"/>
    <n v="55066.13"/>
  </r>
  <r>
    <x v="1"/>
    <d v="2022-04-18T00:00:00"/>
    <s v="Bill"/>
    <s v="Comp Apr 2022"/>
    <s v="No"/>
    <s v="Jared Berman"/>
    <s v="Outreach Coordinator - Compensation April 2022"/>
    <s v="6101 Marketing/Advertising:Outreach Coordinator Compensation"/>
    <x v="478"/>
    <n v="263560.74"/>
    <n v="750"/>
  </r>
  <r>
    <x v="1"/>
    <d v="2022-04-18T00:00:00"/>
    <s v="Bill"/>
    <s v="2021-1384"/>
    <s v="No"/>
    <s v="FMI Capital Advisory Inc"/>
    <s v="Monthly advisory fees as per Engagement as letter of  Exclusive Financial Advisor dated May 1, 2021 - April 2022"/>
    <s v="6003 Professional Fees:Business Consulting"/>
    <x v="479"/>
    <n v="269210.74"/>
    <n v="5650"/>
  </r>
  <r>
    <x v="1"/>
    <d v="2022-04-18T00:00:00"/>
    <s v="Bill"/>
    <s v="Comp Apr 2022"/>
    <s v="No"/>
    <s v="Noah Ryan Westreich"/>
    <s v="Outreach Coordinator - Compensation April 2022"/>
    <s v="6101 Marketing/Advertising:Outreach Coordinator Compensation"/>
    <x v="480"/>
    <n v="272410.74"/>
    <n v="3200"/>
  </r>
  <r>
    <x v="1"/>
    <d v="2022-04-18T00:00:00"/>
    <s v="Bill"/>
    <s v="Comp Apr 2022"/>
    <s v="No"/>
    <s v="Alyssa Westreich"/>
    <s v="Outreach Coordinator - Compensation April 2022"/>
    <s v="6101 Marketing/Advertising:Outreach Coordinator Compensation"/>
    <x v="478"/>
    <n v="273160.74"/>
    <n v="750"/>
  </r>
  <r>
    <x v="1"/>
    <d v="2022-04-18T00:00:00"/>
    <s v="Bill"/>
    <s v="Comp Apr 2022"/>
    <s v="No"/>
    <s v="Danny Berg"/>
    <s v="Outreach Coordinator - Compensation April 2022"/>
    <s v="6101 Marketing/Advertising:Outreach Coordinator Compensation"/>
    <x v="478"/>
    <n v="273910.74"/>
    <n v="750"/>
  </r>
  <r>
    <x v="1"/>
    <d v="2022-04-21T00:00:00"/>
    <s v="Bill"/>
    <n v="812"/>
    <s v="No"/>
    <s v="Branson Corporate Services Ltd."/>
    <s v="CFO, Controllership and Bookkeeping services April 2022"/>
    <s v="6001 Professional Fees:Accounting &amp; Incoming Tax Preparation"/>
    <x v="479"/>
    <n v="279560.74"/>
    <n v="5650"/>
  </r>
  <r>
    <x v="1"/>
    <d v="2022-04-25T00:00:00"/>
    <s v="Bill"/>
    <n v="195"/>
    <s v="No"/>
    <s v="Black Oak Ventures Ltd"/>
    <s v="Consulting Services for April 2022"/>
    <s v="6003 Professional Fees:Business Consulting"/>
    <x v="343"/>
    <n v="286340.74"/>
    <n v="6780"/>
  </r>
  <r>
    <x v="1"/>
    <d v="2022-04-26T00:00:00"/>
    <s v="Bill"/>
    <n v="9022"/>
    <s v="No"/>
    <s v="PKF Antares Professional Corporation"/>
    <s v="First invoice for financial statements audit, for the year ended March 31, 2022"/>
    <s v="2610 Accrued Expense:Audit Fees"/>
    <x v="266"/>
    <n v="307340.74"/>
    <n v="21000"/>
  </r>
  <r>
    <x v="1"/>
    <d v="2022-04-27T00:00:00"/>
    <s v="Bill Payment (Cheque)"/>
    <s v="WIRE"/>
    <s v="No"/>
    <s v="PKF Antares Professional Corporation"/>
    <m/>
    <s v="1000 Bank - TD 5590128"/>
    <x v="15"/>
    <n v="286340.74"/>
    <n v="21000"/>
  </r>
  <r>
    <x v="1"/>
    <d v="2022-04-27T00:00:00"/>
    <s v="Bill"/>
    <n v="191"/>
    <s v="No"/>
    <s v="Ryan Bilodeau."/>
    <s v="Awario Subscriptions &amp; Finfluencer Payment"/>
    <s v="-Split-"/>
    <x v="481"/>
    <n v="287252.94"/>
    <n v="912.2"/>
  </r>
  <r>
    <x v="1"/>
    <d v="2022-04-28T00:00:00"/>
    <s v="Bill Payment (Cheque)"/>
    <n v="72"/>
    <s v="No"/>
    <s v="Danny Berg"/>
    <m/>
    <s v="1000 Bank - TD 5590128"/>
    <x v="24"/>
    <n v="286352.94"/>
    <n v="900"/>
  </r>
  <r>
    <x v="1"/>
    <d v="2022-04-28T00:00:00"/>
    <s v="Bill Payment (Cheque)"/>
    <n v="71"/>
    <s v="No"/>
    <s v="Alyssa Westreich"/>
    <m/>
    <s v="1000 Bank - TD 5590128"/>
    <x v="23"/>
    <n v="285502.94"/>
    <n v="850"/>
  </r>
  <r>
    <x v="1"/>
    <d v="2022-04-28T00:00:00"/>
    <s v="Bill Payment (Cheque)"/>
    <n v="76"/>
    <s v="No"/>
    <s v="Stephen Feldman"/>
    <m/>
    <s v="1000 Bank - TD 5590128"/>
    <x v="18"/>
    <n v="284902.94"/>
    <n v="600"/>
  </r>
  <r>
    <x v="1"/>
    <d v="2022-04-28T00:00:00"/>
    <s v="Bill Payment (Cheque)"/>
    <n v="66"/>
    <s v="No"/>
    <s v="Danny Berg"/>
    <m/>
    <s v="1000 Bank - TD 5590128"/>
    <x v="17"/>
    <n v="284902.94"/>
    <n v="0"/>
  </r>
  <r>
    <x v="1"/>
    <d v="2022-04-28T00:00:00"/>
    <s v="Bill Payment (Cheque)"/>
    <n v="75"/>
    <s v="No"/>
    <s v="Noah Ryan Westreich"/>
    <m/>
    <s v="1000 Bank - TD 5590128"/>
    <x v="20"/>
    <n v="281702.94"/>
    <n v="3200"/>
  </r>
  <r>
    <x v="1"/>
    <d v="2022-04-28T00:00:00"/>
    <s v="Bill Payment (Cheque)"/>
    <n v="73"/>
    <s v="No"/>
    <s v="Foundation Markets Inc"/>
    <m/>
    <s v="1000 Bank - TD 5590128"/>
    <x v="21"/>
    <n v="274302.94"/>
    <n v="7400"/>
  </r>
  <r>
    <x v="1"/>
    <d v="2022-04-28T00:00:00"/>
    <s v="Bill Payment (Cheque)"/>
    <n v="77"/>
    <s v="No"/>
    <s v="Right Path Advisory"/>
    <m/>
    <s v="1000 Bank - TD 5590128"/>
    <x v="22"/>
    <n v="266099.14"/>
    <n v="8203.7999999999993"/>
  </r>
  <r>
    <x v="1"/>
    <d v="2022-04-28T00:00:00"/>
    <s v="Bill Payment (Cheque)"/>
    <n v="69"/>
    <s v="No"/>
    <s v="Noah Ryan Westreich"/>
    <m/>
    <s v="1000 Bank - TD 5590128"/>
    <x v="17"/>
    <n v="266099.14"/>
    <n v="0"/>
  </r>
  <r>
    <x v="1"/>
    <d v="2022-04-28T00:00:00"/>
    <s v="Bill Payment (Cheque)"/>
    <n v="74"/>
    <s v="No"/>
    <s v="Jared Berman"/>
    <m/>
    <s v="1000 Bank - TD 5590128"/>
    <x v="16"/>
    <n v="265299.14"/>
    <n v="800"/>
  </r>
  <r>
    <x v="1"/>
    <d v="2022-04-28T00:00:00"/>
    <s v="Bill Payment (Cheque)"/>
    <n v="65"/>
    <s v="No"/>
    <s v="Alyssa Westreich"/>
    <m/>
    <s v="1000 Bank - TD 5590128"/>
    <x v="17"/>
    <n v="265299.14"/>
    <n v="0"/>
  </r>
  <r>
    <x v="1"/>
    <d v="2022-04-28T00:00:00"/>
    <s v="Bill"/>
    <s v="RPA1086"/>
    <s v="No"/>
    <s v="Right Path Advisory"/>
    <s v="Services from March 28 to April 26, 2022"/>
    <s v="6003 Professional Fees:Business Consulting"/>
    <x v="482"/>
    <n v="273502.94"/>
    <n v="8203.7999999999993"/>
  </r>
  <r>
    <x v="1"/>
    <d v="2022-04-28T00:00:00"/>
    <s v="Bill Payment (Cheque)"/>
    <n v="68"/>
    <s v="No"/>
    <s v="Jared Berman"/>
    <m/>
    <s v="1000 Bank - TD 5590128"/>
    <x v="17"/>
    <n v="273502.94"/>
    <n v="0"/>
  </r>
  <r>
    <x v="1"/>
    <d v="2022-04-28T00:00:00"/>
    <s v="Bill Payment (Cheque)"/>
    <n v="70"/>
    <s v="No"/>
    <s v="Stephen Feldman"/>
    <m/>
    <s v="1000 Bank - TD 5590128"/>
    <x v="17"/>
    <n v="273502.94"/>
    <n v="0"/>
  </r>
  <r>
    <x v="1"/>
    <d v="2022-04-28T00:00:00"/>
    <s v="Bill Payment (Cheque)"/>
    <n v="67"/>
    <s v="No"/>
    <s v="Foundation Markets Inc"/>
    <m/>
    <s v="1000 Bank - TD 5590128"/>
    <x v="17"/>
    <n v="273502.94"/>
    <n v="0"/>
  </r>
  <r>
    <x v="1"/>
    <d v="2022-08-15T00:00:00"/>
    <s v="Bill Payment (Cheque)"/>
    <s v="Direct"/>
    <s v="No"/>
    <s v="ADP Canada"/>
    <m/>
    <s v="1000 Bank - TD 5590128"/>
    <x v="477"/>
    <n v="188702.81"/>
    <n v="55066.13"/>
  </r>
  <r>
    <x v="1"/>
    <d v="2022-04-29T00:00:00"/>
    <s v="Journal Entry"/>
    <n v="1160"/>
    <s v="No"/>
    <m/>
    <s v="To clear Virginia Brailey - Expense Report Nov 2021 to Jan 2022 &amp; Expense Report April 2022.  To be reimbursed via April 30, 2022 Payroll"/>
    <s v="-Split-"/>
    <x v="483"/>
    <n v="234621.26"/>
    <n v="273.95"/>
  </r>
  <r>
    <x v="1"/>
    <d v="2022-04-29T00:00:00"/>
    <s v="Bill"/>
    <s v="Expense R - Apr 30,22"/>
    <s v="No"/>
    <s v="Dan Milinkovic"/>
    <s v="Dan Milinkovic ~ Expense Reimburse  April 30, 2022"/>
    <s v="-Split-"/>
    <x v="484"/>
    <n v="234851.45"/>
    <n v="230.19"/>
  </r>
  <r>
    <x v="1"/>
    <d v="2022-04-29T00:00:00"/>
    <s v="Bill Payment (Cheque)"/>
    <s v="Direct"/>
    <s v="No"/>
    <s v="Virginia Brailey"/>
    <m/>
    <s v="-Split-"/>
    <x v="17"/>
    <n v="234851.45"/>
    <n v="0"/>
  </r>
  <r>
    <x v="1"/>
    <d v="2022-04-30T00:00:00"/>
    <s v="Bill"/>
    <s v="XEMAPR22"/>
    <s v="No"/>
    <s v="Scott Newlands Creative"/>
    <s v="Spectrum Video Project"/>
    <s v="6103 Marketing/Advertising:Advertising &amp; Promotion"/>
    <x v="485"/>
    <n v="237111.45"/>
    <n v="2260"/>
  </r>
  <r>
    <x v="1"/>
    <d v="2022-04-30T00:00:00"/>
    <s v="Bill"/>
    <s v="Expense R - Apr 20,22"/>
    <s v="No"/>
    <s v="Dan Milinkovic"/>
    <s v="Dan Milinkovic ~ Expense Reimburse  April 20, 2022"/>
    <s v="6400 Automobile Expenses"/>
    <x v="486"/>
    <n v="237174.75"/>
    <n v="63.3"/>
  </r>
  <r>
    <x v="0"/>
    <d v="2022-07-28T00:00:00"/>
    <s v="Bill Payment (Cheque)"/>
    <s v="Direct"/>
    <s v="No"/>
    <s v="ADP Canada"/>
    <s v="July 31, 2022 Payroll"/>
    <s v="2000 Accounts Payable"/>
    <x v="487"/>
    <n v="112984.36"/>
    <n v="53632.9"/>
  </r>
  <r>
    <x v="1"/>
    <d v="2022-05-01T00:00:00"/>
    <s v="Bill"/>
    <s v="AR43446"/>
    <s v="No"/>
    <s v="Hub Technology Group"/>
    <s v="IT Services - May 2022 (For Branka)"/>
    <s v="6506 IT System Services"/>
    <x v="470"/>
    <n v="275827.68"/>
    <n v="45.2"/>
  </r>
  <r>
    <x v="1"/>
    <d v="2022-05-01T00:00:00"/>
    <s v="Bill"/>
    <n v="220412"/>
    <s v="No"/>
    <s v="2848344 Ontario Inc"/>
    <s v="Consulting Services (Ian Ashman) -  March 21 to April 08, 2022"/>
    <s v="6003 Professional Fees:Business Consulting"/>
    <x v="343"/>
    <n v="282607.68"/>
    <n v="6780"/>
  </r>
  <r>
    <x v="1"/>
    <d v="2022-05-01T00:00:00"/>
    <s v="Bill"/>
    <n v="2"/>
    <s v="No"/>
    <s v="Christy Prada"/>
    <s v="Consulting Services March 2022 (5.45 hours at $200 ea)"/>
    <s v="6005 Professional Fees:Marketing Consulting"/>
    <x v="488"/>
    <n v="283697.68"/>
    <n v="1090"/>
  </r>
  <r>
    <x v="1"/>
    <d v="2022-05-01T00:00:00"/>
    <s v="Bill"/>
    <s v="AR43445"/>
    <s v="No"/>
    <s v="Hub Technology Group"/>
    <s v="IT Services - May 2022"/>
    <s v="6506 IT System Services"/>
    <x v="469"/>
    <n v="285388.63"/>
    <n v="1690.95"/>
  </r>
  <r>
    <x v="1"/>
    <d v="2022-05-02T00:00:00"/>
    <s v="Bill Payment (Cheque)"/>
    <n v="79"/>
    <s v="No"/>
    <s v="Hub Technology Group"/>
    <m/>
    <s v="1000 Bank - TD 5590128"/>
    <x v="26"/>
    <n v="283652.47999999998"/>
    <n v="1736.15"/>
  </r>
  <r>
    <x v="1"/>
    <d v="2022-05-02T00:00:00"/>
    <s v="Bill Payment (Cheque)"/>
    <n v="78"/>
    <s v="No"/>
    <s v="Branson Corporate Services Ltd."/>
    <m/>
    <s v="1000 Bank - TD 5590128"/>
    <x v="27"/>
    <n v="278002.48"/>
    <n v="5650"/>
  </r>
  <r>
    <x v="1"/>
    <d v="2022-05-02T00:00:00"/>
    <s v="Bill"/>
    <n v="3907"/>
    <s v="No"/>
    <s v="Ext. Marketing Inc"/>
    <s v="C1339 - Xemoto Messaging &amp; Investor Deck  (Invoice 4/8)"/>
    <s v="6005 Professional Fees:Marketing Consulting"/>
    <x v="475"/>
    <n v="281109.98"/>
    <n v="3107.5"/>
  </r>
  <r>
    <x v="1"/>
    <d v="2022-05-06T00:00:00"/>
    <s v="Bill"/>
    <s v="Expense R - May 15,22"/>
    <s v="No"/>
    <s v="Dan Milinkovic"/>
    <s v="Dan Milinkovic ~ Expense Reimburse  May 15, 2022"/>
    <s v="6105 Marketing/Advertising:Events and Conference"/>
    <x v="489"/>
    <n v="281248.40999999997"/>
    <n v="138.43"/>
  </r>
  <r>
    <x v="1"/>
    <d v="2022-07-28T00:00:00"/>
    <s v="Bill Payment (Cheque)"/>
    <s v="Direct"/>
    <s v="No"/>
    <s v="ADP Canada"/>
    <m/>
    <s v="1000 Bank - TD 5590128"/>
    <x v="487"/>
    <n v="190401.02"/>
    <n v="53632.9"/>
  </r>
  <r>
    <x v="1"/>
    <d v="2022-05-13T00:00:00"/>
    <s v="Journal Entry"/>
    <n v="1167"/>
    <s v="No"/>
    <m/>
    <s v="To clear Dan Milinkovi - 3 Expense Reports  April 20, 30 &amp; May 15, 2022.  To be reimbursed via May 15, 2022 Payroll"/>
    <s v="-Split-"/>
    <x v="490"/>
    <n v="242558.06"/>
    <n v="431.92"/>
  </r>
  <r>
    <x v="0"/>
    <d v="2022-06-15T00:00:00"/>
    <s v="Bill Payment (Cheque)"/>
    <s v="Direct"/>
    <s v="No"/>
    <s v="ADP Canada"/>
    <s v="Jun 15, 2022"/>
    <s v="2000 Accounts Payable"/>
    <x v="491"/>
    <n v="43361.93"/>
    <n v="51911.78"/>
  </r>
  <r>
    <x v="1"/>
    <d v="2022-05-13T00:00:00"/>
    <s v="Bill Payment (Cheque)"/>
    <s v="Direct"/>
    <s v="No"/>
    <s v="Dan Milinkovic"/>
    <m/>
    <s v="-Split-"/>
    <x v="17"/>
    <n v="280816.49"/>
    <n v="0"/>
  </r>
  <r>
    <x v="1"/>
    <d v="2022-05-16T00:00:00"/>
    <s v="Bill"/>
    <s v="Expense R - May 22"/>
    <s v="No"/>
    <s v="Stephen Feldman"/>
    <s v="Expense Report May 2022 (Premium benefits)"/>
    <s v="6204 Payroll Expenses:Employment Benefits"/>
    <x v="476"/>
    <n v="281416.49"/>
    <n v="600"/>
  </r>
  <r>
    <x v="1"/>
    <d v="2022-05-19T00:00:00"/>
    <s v="Bill Payment (Cheque)"/>
    <s v="EFT"/>
    <s v="No"/>
    <s v="EXT Digital Inc"/>
    <m/>
    <s v="1000 Bank - TD 5590128"/>
    <x v="32"/>
    <n v="259377.51"/>
    <n v="22038.98"/>
  </r>
  <r>
    <x v="1"/>
    <d v="2022-05-19T00:00:00"/>
    <s v="Bill"/>
    <n v="837"/>
    <s v="No"/>
    <s v="Branson Corporate Services Ltd."/>
    <s v="CFO, Controllership and Bookkeeping services May 2022"/>
    <s v="6001 Professional Fees:Accounting &amp; Incoming Tax Preparation"/>
    <x v="479"/>
    <n v="265027.51"/>
    <n v="5650"/>
  </r>
  <r>
    <x v="1"/>
    <d v="2022-05-20T00:00:00"/>
    <s v="Bill"/>
    <s v="2021-1402"/>
    <s v="No"/>
    <s v="FMI Capital Advisory Inc"/>
    <s v="Monthly advisory fees as per Engagement as letter of  Exclusive Financial Advisor dated May 1, 2021 - May 2022"/>
    <s v="6003 Professional Fees:Business Consulting"/>
    <x v="479"/>
    <n v="270677.51"/>
    <n v="5650"/>
  </r>
  <r>
    <x v="1"/>
    <d v="2022-05-24T00:00:00"/>
    <s v="Bill"/>
    <s v="XM-24522"/>
    <s v="No"/>
    <s v="FMI Capital Advisory Inc"/>
    <s v="CC bill for Meal &amp; Parking paid on behalf of Xemoto"/>
    <s v="-Split-"/>
    <x v="492"/>
    <n v="273128.98"/>
    <n v="2451.4699999999998"/>
  </r>
  <r>
    <x v="1"/>
    <d v="2022-05-24T00:00:00"/>
    <s v="Bill"/>
    <s v="Comp May 2022"/>
    <s v="No"/>
    <s v="Danny Berg"/>
    <s v="Outreach Coordinator - Compensation May 2022 (New Contract starting Monday May 02, 2022)"/>
    <s v="6101 Marketing/Advertising:Outreach Coordinator Compensation"/>
    <x v="493"/>
    <n v="274128.98"/>
    <n v="1000"/>
  </r>
  <r>
    <x v="1"/>
    <d v="2022-05-24T00:00:00"/>
    <s v="Bill"/>
    <s v="Comp May 2022"/>
    <s v="No"/>
    <s v="Bhavay Nagpal"/>
    <s v="Outreach Coordinator - Compensation May 2022 (Starting Monday May 02, 2022)"/>
    <s v="6101 Marketing/Advertising:Outreach Coordinator Compensation"/>
    <x v="493"/>
    <n v="275128.98"/>
    <n v="1000"/>
  </r>
  <r>
    <x v="1"/>
    <d v="2022-05-24T00:00:00"/>
    <s v="Bill"/>
    <s v="Comp May 2022"/>
    <s v="No"/>
    <s v="Ben Daniels"/>
    <s v="Outreach Coordinator - Compensation May 2022 (Starting Monday May 02, 2022)"/>
    <s v="6101 Marketing/Advertising:Outreach Coordinator Compensation"/>
    <x v="494"/>
    <n v="277628.98"/>
    <n v="2500"/>
  </r>
  <r>
    <x v="1"/>
    <d v="2022-05-24T00:00:00"/>
    <s v="Bill"/>
    <s v="Comp May 2022"/>
    <s v="No"/>
    <s v="Alyssa Westreich"/>
    <s v="Outreach Coordinator - Compensation May 2022 (Last working day: May 13, 2022)"/>
    <s v="6101 Marketing/Advertising:Outreach Coordinator Compensation"/>
    <x v="495"/>
    <n v="277943.5"/>
    <n v="314.52"/>
  </r>
  <r>
    <x v="1"/>
    <d v="2022-05-24T00:00:00"/>
    <s v="Bill"/>
    <s v="2022-26"/>
    <s v="No"/>
    <s v="2427183 Ontario Ltd"/>
    <s v="For services rendered in connection with 2021 corporate tax return"/>
    <s v="6001 Professional Fees:Accounting &amp; Incoming Tax Preparation"/>
    <x v="496"/>
    <n v="278621.5"/>
    <n v="678"/>
  </r>
  <r>
    <x v="1"/>
    <d v="2022-05-24T00:00:00"/>
    <s v="Bill"/>
    <s v="Comp May 2022"/>
    <s v="No"/>
    <s v="Lauren Lobo"/>
    <s v="Outreach Coordinator - Compensation May 2022 (Starting Monday May 09, 2022)"/>
    <s v="6101 Marketing/Advertising:Outreach Coordinator Compensation"/>
    <x v="497"/>
    <n v="279363.44"/>
    <n v="741.94"/>
  </r>
  <r>
    <x v="1"/>
    <d v="2022-05-24T00:00:00"/>
    <s v="Bill"/>
    <s v="Comp May 2022"/>
    <s v="No"/>
    <s v="Jared Berman"/>
    <s v="Outreach Coordinator - Compensation May 2022 (New Contract starting Monday May 02, 2022)"/>
    <s v="6101 Marketing/Advertising:Outreach Coordinator Compensation"/>
    <x v="493"/>
    <n v="280363.44"/>
    <n v="1000"/>
  </r>
  <r>
    <x v="1"/>
    <d v="2022-05-24T00:00:00"/>
    <s v="Bill"/>
    <s v="Comp May 2022"/>
    <s v="No"/>
    <s v="Joshua Fraser"/>
    <s v="Outreach Coordinator - Compensation May 2022 (Starting Monday May 02, 2022)"/>
    <s v="6101 Marketing/Advertising:Outreach Coordinator Compensation"/>
    <x v="494"/>
    <n v="282863.44"/>
    <n v="2500"/>
  </r>
  <r>
    <x v="1"/>
    <d v="2022-05-24T00:00:00"/>
    <s v="Bill"/>
    <s v="Comp May 2022"/>
    <s v="No"/>
    <s v="Noah Ryan Westreich"/>
    <s v="Outreach Coordinator - Compensation May 2022 (Last working day: May 06, 2022)"/>
    <s v="6101 Marketing/Advertising:Outreach Coordinator Compensation"/>
    <x v="498"/>
    <n v="283482.78999999998"/>
    <n v="619.35"/>
  </r>
  <r>
    <x v="1"/>
    <d v="2022-05-25T00:00:00"/>
    <s v="Bill"/>
    <n v="196"/>
    <s v="No"/>
    <s v="Black Oak Ventures Ltd"/>
    <s v="Consulting Services for May 2022"/>
    <s v="6003 Professional Fees:Business Consulting"/>
    <x v="343"/>
    <n v="290262.78999999998"/>
    <n v="6780"/>
  </r>
  <r>
    <x v="1"/>
    <d v="2022-05-27T00:00:00"/>
    <s v="Bill Payment (Cheque)"/>
    <n v="87"/>
    <s v="No"/>
    <s v="Noah Ryan Westreich"/>
    <m/>
    <s v="1000 Bank - TD 5590128"/>
    <x v="35"/>
    <n v="289643.44"/>
    <n v="619.35"/>
  </r>
  <r>
    <x v="1"/>
    <d v="2022-05-27T00:00:00"/>
    <s v="Bill Payment (Cheque)"/>
    <n v="88"/>
    <s v="No"/>
    <s v="Stephen Feldman"/>
    <m/>
    <s v="1000 Bank - TD 5590128"/>
    <x v="17"/>
    <n v="289643.44"/>
    <n v="0"/>
  </r>
  <r>
    <x v="1"/>
    <d v="2022-05-27T00:00:00"/>
    <s v="Bill Payment (Cheque)"/>
    <n v="89"/>
    <s v="No"/>
    <s v="Branson Corporate Services Ltd."/>
    <m/>
    <s v="1000 Bank - TD 5590128"/>
    <x v="27"/>
    <n v="283993.44"/>
    <n v="5650"/>
  </r>
  <r>
    <x v="1"/>
    <d v="2022-05-27T00:00:00"/>
    <s v="Bill Payment (Cheque)"/>
    <n v="85"/>
    <s v="No"/>
    <s v="Joshua Fraser"/>
    <m/>
    <s v="1000 Bank - TD 5590128"/>
    <x v="37"/>
    <n v="281493.44"/>
    <n v="2500"/>
  </r>
  <r>
    <x v="1"/>
    <d v="2022-05-27T00:00:00"/>
    <s v="Bill Payment (Cheque)"/>
    <n v="83"/>
    <s v="No"/>
    <s v="Danny Berg"/>
    <m/>
    <s v="1000 Bank - TD 5590128"/>
    <x v="36"/>
    <n v="280493.44"/>
    <n v="1000"/>
  </r>
  <r>
    <x v="1"/>
    <d v="2022-05-27T00:00:00"/>
    <s v="Bill Payment (Cheque)"/>
    <n v="84"/>
    <s v="No"/>
    <s v="Jared Berman"/>
    <m/>
    <s v="1000 Bank - TD 5590128"/>
    <x v="36"/>
    <n v="279493.44"/>
    <n v="1000"/>
  </r>
  <r>
    <x v="1"/>
    <d v="2022-05-27T00:00:00"/>
    <s v="Bill Payment (Cheque)"/>
    <n v="82"/>
    <s v="No"/>
    <s v="Ben Daniels"/>
    <m/>
    <s v="1000 Bank - TD 5590128"/>
    <x v="37"/>
    <n v="276993.44"/>
    <n v="2500"/>
  </r>
  <r>
    <x v="1"/>
    <d v="2022-05-27T00:00:00"/>
    <s v="Bill Payment (Cheque)"/>
    <n v="81"/>
    <s v="No"/>
    <s v="Alyssa Westreich"/>
    <m/>
    <s v="1000 Bank - TD 5590128"/>
    <x v="38"/>
    <n v="276678.92"/>
    <n v="314.52"/>
  </r>
  <r>
    <x v="1"/>
    <d v="2022-05-27T00:00:00"/>
    <s v="Bill Payment (Cheque)"/>
    <n v="80"/>
    <s v="No"/>
    <s v="2427183 Ontario Ltd"/>
    <m/>
    <s v="1000 Bank - TD 5590128"/>
    <x v="39"/>
    <n v="276000.92"/>
    <n v="678"/>
  </r>
  <r>
    <x v="1"/>
    <d v="2022-05-27T00:00:00"/>
    <s v="Bill Payment (Cheque)"/>
    <n v="86"/>
    <s v="No"/>
    <s v="Lauren Lobo"/>
    <m/>
    <s v="1000 Bank - TD 5590128"/>
    <x v="40"/>
    <n v="275258.98"/>
    <n v="741.94"/>
  </r>
  <r>
    <x v="1"/>
    <d v="2022-05-27T00:00:00"/>
    <s v="Bill"/>
    <s v="RPA1087"/>
    <s v="No"/>
    <s v="Right Path Advisory"/>
    <s v="Services from April 27 to May 27, 2022"/>
    <s v="6003 Professional Fees:Business Consulting"/>
    <x v="499"/>
    <n v="283394.98"/>
    <n v="8136"/>
  </r>
  <r>
    <x v="1"/>
    <d v="2022-05-30T00:00:00"/>
    <s v="Bill Payment (Cheque)"/>
    <s v="EFT"/>
    <s v="No"/>
    <s v="Stephen Feldman"/>
    <m/>
    <s v="1000 Bank - TD 5590128"/>
    <x v="18"/>
    <n v="282794.98"/>
    <n v="600"/>
  </r>
  <r>
    <x v="1"/>
    <d v="2022-05-30T00:00:00"/>
    <s v="Bill Payment (Cheque)"/>
    <n v="91"/>
    <s v="No"/>
    <s v="Bhavay Nagpal"/>
    <m/>
    <s v="1000 Bank - TD 5590128"/>
    <x v="36"/>
    <n v="281794.98"/>
    <n v="1000"/>
  </r>
  <r>
    <x v="1"/>
    <d v="2022-05-30T00:00:00"/>
    <s v="Bill Payment (Cheque)"/>
    <s v="EFT"/>
    <s v="No"/>
    <s v="Right Path Advisory"/>
    <m/>
    <s v="1000 Bank - TD 5590128"/>
    <x v="41"/>
    <n v="273658.98"/>
    <n v="8136"/>
  </r>
  <r>
    <x v="1"/>
    <d v="2022-05-30T00:00:00"/>
    <s v="Bill Payment (Cheque)"/>
    <s v="EFT"/>
    <s v="No"/>
    <s v="Scott Newlands Creative"/>
    <m/>
    <s v="1000 Bank - TD 5590128"/>
    <x v="44"/>
    <n v="271398.98"/>
    <n v="2260"/>
  </r>
  <r>
    <x v="1"/>
    <d v="2022-05-30T00:00:00"/>
    <s v="Bill Payment (Cheque)"/>
    <n v="90"/>
    <s v="No"/>
    <s v="Ryan Bilodeau."/>
    <m/>
    <s v="1000 Bank - TD 5590128"/>
    <x v="42"/>
    <n v="270486.78000000003"/>
    <n v="912.2"/>
  </r>
  <r>
    <x v="1"/>
    <d v="2022-06-15T00:00:00"/>
    <s v="Bill Payment (Cheque)"/>
    <s v="Direct"/>
    <s v="No"/>
    <s v="ADP Canada"/>
    <m/>
    <s v="1000 Bank - TD 5590128"/>
    <x v="491"/>
    <n v="239758.34"/>
    <n v="51911.78"/>
  </r>
  <r>
    <x v="1"/>
    <d v="2022-05-31T00:00:00"/>
    <s v="Bill"/>
    <n v="2069"/>
    <s v="No"/>
    <s v="RunSmart Inc."/>
    <s v="Candidate Name: Vanessa Garro - Position: Director, Customer and Partner Success  - Issue Date: May 30/2022"/>
    <s v="6220 Recruiting/HR Fees"/>
    <x v="500"/>
    <n v="323757.63"/>
    <n v="17628"/>
  </r>
  <r>
    <x v="0"/>
    <d v="2022-06-30T00:00:00"/>
    <s v="Bill Payment (Cheque)"/>
    <s v="Direct"/>
    <s v="No"/>
    <s v="ADP Canada"/>
    <s v="June 30, 2022"/>
    <s v="2000 Accounts Payable"/>
    <x v="501"/>
    <n v="14865.09"/>
    <n v="49287.01"/>
  </r>
  <r>
    <x v="1"/>
    <d v="2022-06-01T00:00:00"/>
    <s v="Bill"/>
    <s v="AR44736"/>
    <s v="No"/>
    <s v="Hub Technology Group"/>
    <s v="IT Services - June 2022 (For Branka)"/>
    <s v="6506 IT System Services"/>
    <x v="470"/>
    <n v="288159.98"/>
    <n v="45.2"/>
  </r>
  <r>
    <x v="1"/>
    <d v="2022-06-01T00:00:00"/>
    <s v="Supplier Credit"/>
    <s v="CM10629"/>
    <s v="No"/>
    <s v="Hub Technology Group"/>
    <s v="Credit to offset the original June invoice AR44735 - It's to remove Ian Ashman"/>
    <s v="6506 IT System Services"/>
    <x v="502"/>
    <n v="286130.59000000003"/>
    <n v="2029.39"/>
  </r>
  <r>
    <x v="1"/>
    <d v="2022-06-01T00:00:00"/>
    <s v="Bill"/>
    <s v="AR44735"/>
    <s v="No"/>
    <s v="Hub Technology Group"/>
    <s v="IT Services - June 2022"/>
    <s v="6506 IT System Services"/>
    <x v="503"/>
    <n v="288159.98"/>
    <n v="2029.39"/>
  </r>
  <r>
    <x v="1"/>
    <d v="2022-06-01T00:00:00"/>
    <s v="Bill"/>
    <s v="AR44773"/>
    <s v="No"/>
    <s v="Hub Technology Group"/>
    <s v="IT Services - Ian Ashman decommission user"/>
    <s v="6506 IT System Services"/>
    <x v="504"/>
    <n v="288199.81"/>
    <n v="39.83"/>
  </r>
  <r>
    <x v="1"/>
    <d v="2022-06-01T00:00:00"/>
    <s v="Bill"/>
    <s v="AR44775"/>
    <s v="No"/>
    <s v="Hub Technology Group"/>
    <s v="IT Services - June 2022 updated"/>
    <s v="6506 IT System Services"/>
    <x v="505"/>
    <n v="289800.36"/>
    <n v="1600.55"/>
  </r>
  <r>
    <x v="1"/>
    <d v="2022-06-01T00:00:00"/>
    <s v="Bill"/>
    <s v="AR44651"/>
    <s v="No"/>
    <s v="Hub Technology Group"/>
    <s v="IT Services - Implementation Vanessa Garro &amp; Filip Bidzinski"/>
    <s v="6506 IT System Services"/>
    <x v="506"/>
    <n v="290054.61"/>
    <n v="254.25"/>
  </r>
  <r>
    <x v="1"/>
    <d v="2022-06-01T00:00:00"/>
    <s v="Supplier Credit"/>
    <s v="CM10642"/>
    <s v="No"/>
    <s v="Hub Technology Group"/>
    <s v="Credit to offset the original June invoice AR44775"/>
    <s v="6506 IT System Services"/>
    <x v="507"/>
    <n v="288454.06"/>
    <n v="1600.55"/>
  </r>
  <r>
    <x v="1"/>
    <d v="2022-06-01T00:00:00"/>
    <s v="Bill Payment (Cheque)"/>
    <s v="Direct"/>
    <s v="No"/>
    <s v="Hub Technology Group"/>
    <m/>
    <s v="-Split-"/>
    <x v="17"/>
    <n v="288454.06"/>
    <n v="0"/>
  </r>
  <r>
    <x v="33"/>
    <d v="2022-11-28T00:00:00"/>
    <s v="Bill"/>
    <n v="362"/>
    <s v="No"/>
    <s v="Think Professional Collective Inc."/>
    <m/>
    <s v="2000 Accounts Payable"/>
    <x v="508"/>
    <n v="-10621.69"/>
    <n v="3710.49"/>
  </r>
  <r>
    <x v="1"/>
    <d v="2022-06-08T00:00:00"/>
    <s v="Journal Entry"/>
    <n v="1301"/>
    <s v="No"/>
    <m/>
    <s v="To assign the credit from EXT Digital AR amt of $11,434 to EXT Marketing AP (part of the debt assignment and settlement to 2674775 Ont + 2674779 Ont)"/>
    <s v="-Split-"/>
    <x v="457"/>
    <n v="277171.86"/>
    <n v="11432.2"/>
  </r>
  <r>
    <x v="1"/>
    <d v="2022-06-08T00:00:00"/>
    <s v="Bill"/>
    <n v="9232"/>
    <s v="No"/>
    <s v="PKF Antares Professional Corporation"/>
    <s v="Second invoice - audit for the year ended March 31, 2022."/>
    <s v="-Split-"/>
    <x v="509"/>
    <n v="293840.61"/>
    <n v="16668.75"/>
  </r>
  <r>
    <x v="1"/>
    <d v="2022-06-30T00:00:00"/>
    <s v="Bill Payment (Cheque)"/>
    <s v="Direct"/>
    <s v="No"/>
    <s v="ADP Canada"/>
    <m/>
    <s v="1000 Bank - TD 5590128"/>
    <x v="501"/>
    <n v="219851.18"/>
    <n v="49287.01"/>
  </r>
  <r>
    <x v="1"/>
    <d v="2022-06-10T00:00:00"/>
    <s v="Bill Payment (Cheque)"/>
    <s v="Direct"/>
    <s v="No"/>
    <s v="Hub Technology Group"/>
    <m/>
    <s v="-Split-"/>
    <x v="17"/>
    <n v="236907.81"/>
    <n v="0"/>
  </r>
  <r>
    <x v="1"/>
    <d v="2022-06-10T00:00:00"/>
    <s v="Bill"/>
    <s v="AR44780"/>
    <s v="No"/>
    <s v="Hub Technology Group"/>
    <s v="IT Services - June 2022 updated"/>
    <s v="6506 IT System Services"/>
    <x v="510"/>
    <n v="238628.09"/>
    <n v="1720.28"/>
  </r>
  <r>
    <x v="1"/>
    <d v="2022-06-13T00:00:00"/>
    <s v="Bill"/>
    <s v="Expense R - Jun 22"/>
    <s v="No"/>
    <s v="Stephen Feldman"/>
    <s v="Expense Report June 2022 (Premium benefits)"/>
    <s v="6204 Payroll Expenses:Employment Benefits"/>
    <x v="476"/>
    <n v="239228.09"/>
    <n v="600"/>
  </r>
  <r>
    <x v="1"/>
    <d v="2022-06-14T00:00:00"/>
    <s v="Bill"/>
    <s v="9319Q"/>
    <s v="No"/>
    <s v="PKF Antares Professional Corporation"/>
    <s v="Taxation Consulting - Tax note for the Financial Statements"/>
    <s v="6001 Professional Fees:Accounting &amp; Incoming Tax Preparation"/>
    <x v="511"/>
    <n v="239758.34"/>
    <n v="530.25"/>
  </r>
  <r>
    <x v="0"/>
    <d v="2022-07-15T00:00:00"/>
    <s v="Bill Payment (Cheque)"/>
    <s v="Direct"/>
    <s v="No"/>
    <s v="ADP Canada"/>
    <s v="Jul 15, 2022 Payroll"/>
    <s v="2000 Accounts Payable"/>
    <x v="512"/>
    <n v="18603.63"/>
    <n v="48347.06"/>
  </r>
  <r>
    <x v="1"/>
    <d v="2022-07-15T00:00:00"/>
    <s v="Bill Payment (Cheque)"/>
    <s v="Direct"/>
    <s v="No"/>
    <s v="ADP Canada"/>
    <m/>
    <s v="1000 Bank - TD 5590128"/>
    <x v="512"/>
    <n v="239809.71"/>
    <n v="48347.06"/>
  </r>
  <r>
    <x v="1"/>
    <d v="2022-06-17T00:00:00"/>
    <s v="Bill"/>
    <s v="Comp Jun 2022"/>
    <s v="No"/>
    <s v="Jared Berman"/>
    <s v="Outreach Coordinator - Compensation June 2022"/>
    <s v="6101 Marketing/Advertising:Outreach Coordinator Compensation"/>
    <x v="493"/>
    <n v="240758.34"/>
    <n v="1000"/>
  </r>
  <r>
    <x v="1"/>
    <d v="2022-06-17T00:00:00"/>
    <s v="Bill"/>
    <s v="Comp Jun 2022"/>
    <s v="No"/>
    <s v="Lauren Lobo"/>
    <s v="Outreach Coordinator - Compensation June 2022"/>
    <s v="6101 Marketing/Advertising:Outreach Coordinator Compensation"/>
    <x v="493"/>
    <n v="241758.34"/>
    <n v="1000"/>
  </r>
  <r>
    <x v="1"/>
    <d v="2022-06-17T00:00:00"/>
    <s v="Bill"/>
    <s v="Comp Jun 2022"/>
    <s v="No"/>
    <s v="Ben Daniels"/>
    <s v="Outreach Coordinator - Compensation June 2022"/>
    <s v="6101 Marketing/Advertising:Outreach Coordinator Compensation"/>
    <x v="494"/>
    <n v="244258.34"/>
    <n v="2500"/>
  </r>
  <r>
    <x v="1"/>
    <d v="2022-06-17T00:00:00"/>
    <s v="Bill"/>
    <s v="2021-1415"/>
    <s v="No"/>
    <s v="FMI Capital Advisory Inc"/>
    <s v="Monthly advisory fees as per Engagement as letter of  Exclusive Financial Advisor dated May 1, 2021 - June 2022"/>
    <s v="6003 Professional Fees:Business Consulting"/>
    <x v="479"/>
    <n v="249908.34"/>
    <n v="5650"/>
  </r>
  <r>
    <x v="1"/>
    <d v="2022-06-17T00:00:00"/>
    <s v="Bill"/>
    <s v="Comp Jun 2022"/>
    <s v="No"/>
    <s v="Bhavay Nagpal"/>
    <s v="Outreach Coordinator - Compensation June 2022"/>
    <s v="6101 Marketing/Advertising:Outreach Coordinator Compensation"/>
    <x v="493"/>
    <n v="250908.34"/>
    <n v="1000"/>
  </r>
  <r>
    <x v="1"/>
    <d v="2022-06-17T00:00:00"/>
    <s v="Bill"/>
    <s v="Comp Jun 2022"/>
    <s v="No"/>
    <s v="Danny Berg"/>
    <s v="Outreach Coordinator - Compensation June 2022"/>
    <s v="6101 Marketing/Advertising:Outreach Coordinator Compensation"/>
    <x v="493"/>
    <n v="251908.34"/>
    <n v="1000"/>
  </r>
  <r>
    <x v="1"/>
    <d v="2022-06-17T00:00:00"/>
    <s v="Bill"/>
    <s v="Comp Jun 2022"/>
    <s v="No"/>
    <s v="Joshua Fraser"/>
    <s v="Outreach Coordinator - Compensation June 2022 (Last working day: June 17, 2022)"/>
    <s v="6101 Marketing/Advertising:Outreach Coordinator Compensation"/>
    <x v="513"/>
    <n v="253325.01"/>
    <n v="1416.67"/>
  </r>
  <r>
    <x v="1"/>
    <d v="2022-06-20T00:00:00"/>
    <s v="Bill"/>
    <n v="197"/>
    <s v="No"/>
    <s v="Black Oak Ventures Ltd"/>
    <s v="Consulting Services for June 2022"/>
    <s v="6003 Professional Fees:Business Consulting"/>
    <x v="343"/>
    <n v="260105.01"/>
    <n v="6780"/>
  </r>
  <r>
    <x v="1"/>
    <d v="2022-06-20T00:00:00"/>
    <s v="Bill"/>
    <n v="192"/>
    <s v="No"/>
    <s v="Ryan Bilodeau."/>
    <s v="Awario Subscriptions"/>
    <s v="6152 Research and Development:Software Subscriptions"/>
    <x v="514"/>
    <n v="260284.68"/>
    <n v="179.67"/>
  </r>
  <r>
    <x v="1"/>
    <d v="2022-06-21T00:00:00"/>
    <s v="Bill"/>
    <n v="856"/>
    <s v="No"/>
    <s v="Branson Corporate Services Ltd."/>
    <s v="CFO, Controllership and Bookkeeping services June 2022"/>
    <s v="6001 Professional Fees:Accounting &amp; Incoming Tax Preparation"/>
    <x v="479"/>
    <n v="265934.68"/>
    <n v="5650"/>
  </r>
  <r>
    <x v="1"/>
    <d v="2022-06-24T00:00:00"/>
    <s v="Bill Payment (Cheque)"/>
    <s v="EFT"/>
    <s v="No"/>
    <s v="Hub Technology Group"/>
    <m/>
    <s v="1000 Bank - TD 5590128"/>
    <x v="26"/>
    <n v="264198.53000000003"/>
    <n v="1736.15"/>
  </r>
  <r>
    <x v="1"/>
    <d v="2022-06-27T00:00:00"/>
    <s v="Bill"/>
    <s v="RPA1088"/>
    <s v="No"/>
    <s v="Right Path Advisory"/>
    <s v="Services from May 30 to June 24, 2022"/>
    <s v="6003 Professional Fees:Business Consulting"/>
    <x v="499"/>
    <n v="272334.53000000003"/>
    <n v="8136"/>
  </r>
  <r>
    <x v="1"/>
    <d v="2022-06-29T00:00:00"/>
    <s v="Bill Payment (Cheque)"/>
    <s v="EFT"/>
    <s v="No"/>
    <s v="Stephen Feldman"/>
    <m/>
    <s v="1000 Bank - TD 5590128"/>
    <x v="18"/>
    <n v="271734.53000000003"/>
    <n v="600"/>
  </r>
  <r>
    <x v="1"/>
    <d v="2022-06-30T00:00:00"/>
    <s v="Bill Payment (Cheque)"/>
    <n v="96"/>
    <s v="No"/>
    <s v="Joshua Fraser"/>
    <m/>
    <s v="1000 Bank - TD 5590128"/>
    <x v="58"/>
    <n v="270317.86"/>
    <n v="1416.67"/>
  </r>
  <r>
    <x v="1"/>
    <d v="2022-06-30T00:00:00"/>
    <s v="Bill Payment (Cheque)"/>
    <n v="97"/>
    <s v="No"/>
    <s v="Bhavay Nagpal"/>
    <m/>
    <s v="1000 Bank - TD 5590128"/>
    <x v="36"/>
    <n v="269317.86"/>
    <n v="1000"/>
  </r>
  <r>
    <x v="1"/>
    <d v="2022-06-30T00:00:00"/>
    <s v="Bill Payment (Cheque)"/>
    <n v="98"/>
    <s v="No"/>
    <s v="Ryan Bilodeau."/>
    <m/>
    <s v="1000 Bank - TD 5590128"/>
    <x v="59"/>
    <n v="269138.19"/>
    <n v="179.67"/>
  </r>
  <r>
    <x v="0"/>
    <d v="2022-10-14T00:00:00"/>
    <s v="Bill Payment (Cheque)"/>
    <s v="Direct"/>
    <s v="No"/>
    <s v="ADP Canada"/>
    <s v="Payroll Oct 15, 2022"/>
    <s v="2000 Accounts Payable"/>
    <x v="515"/>
    <n v="9360.33"/>
    <n v="48340.639999999999"/>
  </r>
  <r>
    <x v="1"/>
    <d v="2022-10-14T00:00:00"/>
    <s v="Bill Payment (Cheque)"/>
    <s v="Direct"/>
    <s v="No"/>
    <s v="ADP Canada"/>
    <m/>
    <s v="1000 Bank - TD 5590128"/>
    <x v="515"/>
    <n v="264962.34000000003"/>
    <n v="48340.639999999999"/>
  </r>
  <r>
    <x v="1"/>
    <d v="2022-06-30T00:00:00"/>
    <s v="Bill Payment (Cheque)"/>
    <n v="95"/>
    <s v="No"/>
    <s v="Ben Daniels"/>
    <m/>
    <s v="1000 Bank - TD 5590128"/>
    <x v="37"/>
    <n v="266638.19"/>
    <n v="2500"/>
  </r>
  <r>
    <x v="1"/>
    <d v="2022-06-30T00:00:00"/>
    <s v="Bill Payment (Cheque)"/>
    <n v="94"/>
    <s v="No"/>
    <s v="Lauren Lobo"/>
    <m/>
    <s v="1000 Bank - TD 5590128"/>
    <x v="17"/>
    <n v="266638.19"/>
    <n v="0"/>
  </r>
  <r>
    <x v="1"/>
    <d v="2022-06-30T00:00:00"/>
    <s v="Bill Payment (Cheque)"/>
    <n v="93"/>
    <s v="No"/>
    <s v="Danny Berg"/>
    <m/>
    <s v="1000 Bank - TD 5590128"/>
    <x v="17"/>
    <n v="266638.19"/>
    <n v="0"/>
  </r>
  <r>
    <x v="1"/>
    <d v="2022-06-30T00:00:00"/>
    <s v="Bill Payment (Cheque)"/>
    <n v="92"/>
    <s v="No"/>
    <s v="Jared Berman"/>
    <m/>
    <s v="1000 Bank - TD 5590128"/>
    <x v="17"/>
    <n v="266638.19"/>
    <n v="0"/>
  </r>
  <r>
    <x v="1"/>
    <d v="2022-06-30T00:00:00"/>
    <s v="Bill Payment (Cheque)"/>
    <n v="100"/>
    <s v="No"/>
    <s v="Jared Berman"/>
    <m/>
    <s v="1000 Bank - TD 5590128"/>
    <x v="36"/>
    <n v="265638.19"/>
    <n v="1000"/>
  </r>
  <r>
    <x v="1"/>
    <d v="2022-06-30T00:00:00"/>
    <s v="Bill Payment (Cheque)"/>
    <n v="101"/>
    <s v="No"/>
    <s v="Danny Berg"/>
    <m/>
    <s v="1000 Bank - TD 5590128"/>
    <x v="36"/>
    <n v="264638.19"/>
    <n v="1000"/>
  </r>
  <r>
    <x v="1"/>
    <d v="2022-06-30T00:00:00"/>
    <s v="Bill Payment (Cheque)"/>
    <n v="99"/>
    <s v="No"/>
    <s v="Lauren Lobo"/>
    <m/>
    <s v="1000 Bank - TD 5590128"/>
    <x v="36"/>
    <n v="263638.19"/>
    <n v="1000"/>
  </r>
  <r>
    <x v="1"/>
    <d v="2022-07-01T00:00:00"/>
    <s v="Bill"/>
    <s v="AR46005"/>
    <s v="No"/>
    <s v="Hub Technology Group"/>
    <s v="IT Services - July 2022"/>
    <s v="6506 IT System Services"/>
    <x v="470"/>
    <n v="263683.39"/>
    <n v="45.2"/>
  </r>
  <r>
    <x v="1"/>
    <d v="2022-07-01T00:00:00"/>
    <s v="Bill"/>
    <s v="AR46057"/>
    <s v="No"/>
    <s v="Hub Technology Group"/>
    <s v="IT Services - July 2022"/>
    <s v="6506 IT System Services"/>
    <x v="516"/>
    <n v="265432.77"/>
    <n v="1749.38"/>
  </r>
  <r>
    <x v="1"/>
    <d v="2022-07-01T00:00:00"/>
    <s v="Supplier Credit"/>
    <s v="CM10676"/>
    <s v="No"/>
    <s v="Hub Technology Group"/>
    <s v="Credit to offset the original July invoice AR46006"/>
    <s v="6506 IT System Services"/>
    <x v="517"/>
    <n v="263665.73"/>
    <n v="1767.04"/>
  </r>
  <r>
    <x v="1"/>
    <d v="2022-07-01T00:00:00"/>
    <s v="Bill Payment (Cheque)"/>
    <s v="Direct"/>
    <s v="No"/>
    <s v="Hub Technology Group"/>
    <m/>
    <s v="-Split-"/>
    <x v="17"/>
    <n v="263665.73"/>
    <n v="0"/>
  </r>
  <r>
    <x v="1"/>
    <d v="2022-07-01T00:00:00"/>
    <s v="Bill"/>
    <s v="AR46006"/>
    <s v="No"/>
    <s v="Hub Technology Group"/>
    <s v="IT Services - July 2022"/>
    <s v="6506 IT System Services"/>
    <x v="518"/>
    <n v="265432.77"/>
    <n v="1767.04"/>
  </r>
  <r>
    <x v="0"/>
    <d v="2022-08-30T00:00:00"/>
    <s v="Bill Payment (Cheque)"/>
    <s v="Direct"/>
    <s v="No"/>
    <s v="ADP Canada"/>
    <s v="Aug 31, 2022 Payroll"/>
    <s v="2000 Accounts Payable"/>
    <x v="519"/>
    <n v="12901.22"/>
    <n v="47271.99"/>
  </r>
  <r>
    <x v="1"/>
    <d v="2022-07-13T00:00:00"/>
    <s v="Bill Payment (Cheque)"/>
    <s v="EFT"/>
    <s v="No"/>
    <s v="Right Path Advisory"/>
    <m/>
    <s v="1000 Bank - TD 5590128"/>
    <x v="41"/>
    <n v="294896.77"/>
    <n v="8136"/>
  </r>
  <r>
    <x v="1"/>
    <d v="2022-07-13T00:00:00"/>
    <s v="Bill Payment (Cheque)"/>
    <n v="103"/>
    <s v="No"/>
    <s v="Branson Corporate Services Ltd."/>
    <m/>
    <s v="1000 Bank - TD 5590128"/>
    <x v="27"/>
    <n v="289246.77"/>
    <n v="5650"/>
  </r>
  <r>
    <x v="1"/>
    <d v="2022-07-13T00:00:00"/>
    <s v="Bill Payment (Cheque)"/>
    <n v="102"/>
    <s v="No"/>
    <s v="Christy Prada"/>
    <m/>
    <s v="1000 Bank - TD 5590128"/>
    <x v="67"/>
    <n v="288156.77"/>
    <n v="1090"/>
  </r>
  <r>
    <x v="1"/>
    <d v="2022-08-30T00:00:00"/>
    <s v="Bill Payment (Cheque)"/>
    <s v="Direct"/>
    <s v="No"/>
    <s v="ADP Canada"/>
    <m/>
    <s v="1000 Bank - TD 5590128"/>
    <x v="519"/>
    <n v="264120.81"/>
    <n v="47271.99"/>
  </r>
  <r>
    <x v="16"/>
    <d v="2022-07-14T00:00:00"/>
    <s v="Cheque Expense"/>
    <s v="Direct"/>
    <s v="No"/>
    <s v="Stepwise Sp. z o.o. (USD)"/>
    <s v="Pmt to Inv# 4/05/2022 $32,932.50 @ 1.321 by Fogler"/>
    <s v="-Split-"/>
    <x v="520"/>
    <n v="231496.17"/>
    <n v="43503.83"/>
  </r>
  <r>
    <x v="1"/>
    <d v="2022-07-15T00:00:00"/>
    <s v="Bill"/>
    <s v="Expense R - Jul 22"/>
    <s v="No"/>
    <s v="Stephen Feldman"/>
    <s v="Expense Report July 2022 (Premium benefits)"/>
    <s v="6204 Payroll Expenses:Employment Benefits"/>
    <x v="476"/>
    <n v="288756.77"/>
    <n v="600"/>
  </r>
  <r>
    <x v="16"/>
    <d v="2022-08-29T00:00:00"/>
    <s v="Cheque Expense"/>
    <s v="Direct"/>
    <s v="No"/>
    <s v="Stepwise Sp. z o.o. (USD)"/>
    <s v="Pmt to Inv# 4/05/2022 &amp; 4/06/2022 $32,932.50 @ 1.2904 (July 19) by Fogler"/>
    <s v="-Split-"/>
    <x v="521"/>
    <n v="32.26"/>
    <n v="42496.1"/>
  </r>
  <r>
    <x v="1"/>
    <d v="2022-07-19T00:00:00"/>
    <s v="Bill"/>
    <s v="2021-1429"/>
    <s v="No"/>
    <s v="FMI Capital Advisory Inc"/>
    <s v="Monthly advisory fees as per Engagement as letter of  Exclusive Financial Advisor dated May 1, 2021 - July 2022"/>
    <s v="6003 Professional Fees:Business Consulting"/>
    <x v="479"/>
    <n v="256806.77"/>
    <n v="5650"/>
  </r>
  <r>
    <x v="1"/>
    <d v="2022-07-19T00:00:00"/>
    <s v="Bill"/>
    <s v="XM-19722"/>
    <s v="No"/>
    <s v="FMI Capital Advisory Inc"/>
    <s v="Charge for meals expense at Dominoes - Meeting for Xemoto"/>
    <s v="6450 Meals and Entertainment"/>
    <x v="522"/>
    <n v="256858.73"/>
    <n v="51.96"/>
  </r>
  <r>
    <x v="1"/>
    <d v="2022-07-22T00:00:00"/>
    <s v="Bill"/>
    <s v="Comp Jul 2022"/>
    <s v="No"/>
    <s v="Ben Daniels"/>
    <s v="Outreach Coordinator - Compensation July 2022"/>
    <s v="-Split-"/>
    <x v="523"/>
    <n v="259608.73"/>
    <n v="2750"/>
  </r>
  <r>
    <x v="1"/>
    <d v="2022-07-22T00:00:00"/>
    <s v="Bill"/>
    <s v="Comp Jul 2022"/>
    <s v="No"/>
    <s v="Bhavay Nagpal"/>
    <s v="Outreach Coordinator - Compensation July 2022"/>
    <s v="-Split-"/>
    <x v="524"/>
    <n v="260708.73"/>
    <n v="1100"/>
  </r>
  <r>
    <x v="1"/>
    <d v="2022-07-22T00:00:00"/>
    <s v="Bill"/>
    <s v="Comp Jul 2022"/>
    <s v="No"/>
    <s v="Danny Berg"/>
    <s v="Outreach Coordinator - Compensation July 2022"/>
    <s v="-Split-"/>
    <x v="524"/>
    <n v="261808.73"/>
    <n v="1100"/>
  </r>
  <r>
    <x v="1"/>
    <d v="2022-07-22T00:00:00"/>
    <s v="Bill"/>
    <s v="Comp Jul 2022"/>
    <s v="No"/>
    <s v="Jared Berman"/>
    <s v="Outreach Coordinator - Compensation July 2022"/>
    <s v="-Split-"/>
    <x v="524"/>
    <n v="262908.73"/>
    <n v="1100"/>
  </r>
  <r>
    <x v="1"/>
    <d v="2022-07-22T00:00:00"/>
    <s v="Bill"/>
    <s v="Comp July 2022"/>
    <s v="No"/>
    <s v="Lauren Lobo"/>
    <s v="Outreach Coordinator - Compensation July 2022"/>
    <s v="-Split-"/>
    <x v="524"/>
    <n v="264008.73"/>
    <n v="1100"/>
  </r>
  <r>
    <x v="1"/>
    <d v="2022-07-25T00:00:00"/>
    <s v="Bill"/>
    <n v="193"/>
    <s v="No"/>
    <s v="Ryan Bilodeau."/>
    <s v="Awario Subscriptions"/>
    <s v="6152 Research and Development:Software Subscriptions"/>
    <x v="525"/>
    <n v="264368.07"/>
    <n v="359.34"/>
  </r>
  <r>
    <x v="1"/>
    <d v="2022-07-25T00:00:00"/>
    <s v="Bill"/>
    <n v="198"/>
    <s v="No"/>
    <s v="Black Oak Ventures Ltd"/>
    <s v="Consulting Services for July 2022"/>
    <s v="6003 Professional Fees:Business Consulting"/>
    <x v="343"/>
    <n v="271148.07"/>
    <n v="6780"/>
  </r>
  <r>
    <x v="1"/>
    <d v="2022-07-26T00:00:00"/>
    <s v="Bill"/>
    <s v="RPA1089"/>
    <s v="No"/>
    <s v="Right Path Advisory"/>
    <s v="Services from June 27 to July 22, 2022 + Reimburse Expenses Board Meeting"/>
    <s v="-Split-"/>
    <x v="526"/>
    <n v="279362.32"/>
    <n v="8214.25"/>
  </r>
  <r>
    <x v="1"/>
    <d v="2022-07-27T00:00:00"/>
    <s v="Bill"/>
    <n v="879"/>
    <s v="No"/>
    <s v="Branson Corporate Services Ltd."/>
    <s v="CFO, Controllership and Bookkeeping services July 2022"/>
    <s v="6001 Professional Fees:Accounting &amp; Incoming Tax Preparation"/>
    <x v="479"/>
    <n v="285012.32"/>
    <n v="5650"/>
  </r>
  <r>
    <x v="1"/>
    <d v="2022-07-27T00:00:00"/>
    <s v="Bill Payment (Cheque)"/>
    <n v="104"/>
    <s v="No"/>
    <s v="Ben Daniels"/>
    <m/>
    <s v="1000 Bank - TD 5590128"/>
    <x v="78"/>
    <n v="282262.32"/>
    <n v="2750"/>
  </r>
  <r>
    <x v="1"/>
    <d v="2022-07-27T00:00:00"/>
    <s v="Bill Payment (Cheque)"/>
    <s v="EFT"/>
    <s v="No"/>
    <s v="RunSmart Inc."/>
    <m/>
    <s v="1000 Bank - TD 5590128"/>
    <x v="77"/>
    <n v="264634.32"/>
    <n v="17628"/>
  </r>
  <r>
    <x v="1"/>
    <d v="2022-07-27T00:00:00"/>
    <s v="Bill Payment (Cheque)"/>
    <s v="EFT"/>
    <s v="No"/>
    <s v="Stephen Feldman"/>
    <m/>
    <s v="1000 Bank - TD 5590128"/>
    <x v="18"/>
    <n v="264034.32"/>
    <n v="600"/>
  </r>
  <r>
    <x v="1"/>
    <d v="2022-07-27T00:00:00"/>
    <s v="Bill Payment (Cheque)"/>
    <s v="EFT"/>
    <s v="No"/>
    <s v="Right Path Advisory"/>
    <m/>
    <s v="1000 Bank - TD 5590128"/>
    <x v="76"/>
    <n v="255820.07"/>
    <n v="8214.25"/>
  </r>
  <r>
    <x v="1"/>
    <d v="2022-07-27T00:00:00"/>
    <s v="Bill Payment (Cheque)"/>
    <n v="107"/>
    <s v="No"/>
    <s v="Danny Berg"/>
    <m/>
    <s v="1000 Bank - TD 5590128"/>
    <x v="75"/>
    <n v="254720.07"/>
    <n v="1100"/>
  </r>
  <r>
    <x v="1"/>
    <d v="2022-07-27T00:00:00"/>
    <s v="Bill Payment (Cheque)"/>
    <n v="109"/>
    <s v="No"/>
    <s v="Lauren Lobo"/>
    <m/>
    <s v="1000 Bank - TD 5590128"/>
    <x v="75"/>
    <n v="253620.07"/>
    <n v="1100"/>
  </r>
  <r>
    <x v="1"/>
    <d v="2022-07-27T00:00:00"/>
    <s v="Bill Payment (Cheque)"/>
    <n v="105"/>
    <s v="No"/>
    <s v="Bhavay Nagpal"/>
    <m/>
    <s v="1000 Bank - TD 5590128"/>
    <x v="75"/>
    <n v="252520.07"/>
    <n v="1100"/>
  </r>
  <r>
    <x v="1"/>
    <d v="2022-07-27T00:00:00"/>
    <s v="Bill Payment (Cheque)"/>
    <n v="108"/>
    <s v="No"/>
    <s v="Jared Berman"/>
    <m/>
    <s v="1000 Bank - TD 5590128"/>
    <x v="75"/>
    <n v="251420.07"/>
    <n v="1100"/>
  </r>
  <r>
    <x v="1"/>
    <d v="2022-07-27T00:00:00"/>
    <s v="Bill Payment (Cheque)"/>
    <s v="EFT"/>
    <s v="No"/>
    <s v="Hub Technology Group"/>
    <m/>
    <s v="1000 Bank - TD 5590128"/>
    <x v="26"/>
    <n v="249683.92"/>
    <n v="1736.15"/>
  </r>
  <r>
    <x v="1"/>
    <d v="2022-07-27T00:00:00"/>
    <s v="Bill Payment (Cheque)"/>
    <n v="106"/>
    <s v="No"/>
    <s v="Branson Corporate Services Ltd."/>
    <m/>
    <s v="1000 Bank - TD 5590128"/>
    <x v="27"/>
    <n v="244033.92000000001"/>
    <n v="5650"/>
  </r>
  <r>
    <x v="0"/>
    <d v="2022-11-15T00:00:00"/>
    <s v="Bill Payment (Cheque)"/>
    <s v="Direct"/>
    <s v="No"/>
    <s v="ADP Canada"/>
    <s v="Payroll Nov 15, 2022"/>
    <s v="2000 Accounts Payable"/>
    <x v="527"/>
    <n v="120483.37"/>
    <n v="42220.959999999999"/>
  </r>
  <r>
    <x v="1"/>
    <d v="2022-11-15T00:00:00"/>
    <s v="Bill Payment (Cheque)"/>
    <s v="Direct"/>
    <s v="No"/>
    <s v="ADP Canada"/>
    <m/>
    <s v="1000 Bank - TD 5590128"/>
    <x v="527"/>
    <n v="332035.03000000003"/>
    <n v="42220.959999999999"/>
  </r>
  <r>
    <x v="1"/>
    <d v="2022-08-01T00:00:00"/>
    <s v="Bill"/>
    <s v="AR47277"/>
    <s v="No"/>
    <s v="Hub Technology Group"/>
    <s v="IT Services - Aug 2022"/>
    <s v="6506 IT System Services"/>
    <x v="516"/>
    <n v="245783.3"/>
    <n v="1749.38"/>
  </r>
  <r>
    <x v="1"/>
    <d v="2022-08-01T00:00:00"/>
    <s v="Bill"/>
    <s v="AR47276"/>
    <s v="No"/>
    <s v="Hub Technology Group"/>
    <s v="IT Services - Aug 2022"/>
    <s v="6506 IT System Services"/>
    <x v="470"/>
    <n v="245828.5"/>
    <n v="45.2"/>
  </r>
  <r>
    <x v="1"/>
    <d v="2022-08-04T00:00:00"/>
    <s v="Bill Payment (Cheque)"/>
    <s v="EFT"/>
    <s v="No"/>
    <s v="Hub Technology Group"/>
    <m/>
    <s v="1000 Bank - TD 5590128"/>
    <x v="82"/>
    <n v="243768.94"/>
    <n v="2059.56"/>
  </r>
  <r>
    <x v="0"/>
    <d v="2022-09-15T00:00:00"/>
    <s v="Bill Payment (Cheque)"/>
    <s v="Direct"/>
    <s v="No"/>
    <s v="ADP Canada"/>
    <s v="Payroll Sept 15, 2022"/>
    <s v="2000 Accounts Payable"/>
    <x v="528"/>
    <n v="21683.02"/>
    <n v="39932.67"/>
  </r>
  <r>
    <x v="1"/>
    <d v="2022-09-15T00:00:00"/>
    <s v="Bill Payment (Cheque)"/>
    <s v="Direct"/>
    <s v="No"/>
    <s v="ADP Canada"/>
    <m/>
    <s v="1000 Bank - TD 5590128"/>
    <x v="528"/>
    <n v="313601.2"/>
    <n v="39932.67"/>
  </r>
  <r>
    <x v="1"/>
    <d v="2022-08-16T00:00:00"/>
    <s v="Bill"/>
    <s v="ER Aug 22"/>
    <s v="No"/>
    <s v="Stephen Feldman"/>
    <s v="Expense Report Aug 2022 (Premium benefits + Parking)"/>
    <s v="-Split-"/>
    <x v="529"/>
    <n v="244398.94"/>
    <n v="630"/>
  </r>
  <r>
    <x v="1"/>
    <d v="2022-08-18T00:00:00"/>
    <s v="Bill"/>
    <n v="898"/>
    <s v="No"/>
    <s v="Branson Corporate Services Ltd."/>
    <s v="CFO, Controllership and Bookkeeping services August 2022"/>
    <s v="6001 Professional Fees:Accounting &amp; Incoming Tax Preparation"/>
    <x v="479"/>
    <n v="250048.94"/>
    <n v="5650"/>
  </r>
  <r>
    <x v="1"/>
    <d v="2022-08-22T00:00:00"/>
    <s v="Bill"/>
    <s v="2021-1447"/>
    <s v="No"/>
    <s v="FMI Capital Advisory Inc"/>
    <s v="Monthly advisory fees as per Engagement as letter of  Exclusive Financial Advisor dated May 1, 2021 - August 2022"/>
    <s v="6003 Professional Fees:Business Consulting"/>
    <x v="479"/>
    <n v="255698.94"/>
    <n v="5650"/>
  </r>
  <r>
    <x v="1"/>
    <d v="2022-08-23T00:00:00"/>
    <s v="Bill"/>
    <n v="1"/>
    <s v="No"/>
    <s v="Nolan Beckett Pura"/>
    <s v="Technical and SEO content audit &amp; Technical improvements"/>
    <s v="6005 Professional Fees:Marketing Consulting"/>
    <x v="530"/>
    <n v="257732.94"/>
    <n v="2034"/>
  </r>
  <r>
    <x v="1"/>
    <d v="2022-08-24T00:00:00"/>
    <s v="Bill"/>
    <n v="2"/>
    <s v="No"/>
    <s v="Nolan Beckett Pura"/>
    <s v="Fundify + EV Structure Case Study"/>
    <s v="6005 Professional Fees:Marketing Consulting"/>
    <x v="531"/>
    <n v="258297.94"/>
    <n v="565"/>
  </r>
  <r>
    <x v="1"/>
    <d v="2022-08-24T00:00:00"/>
    <s v="Bill Payment (Cheque)"/>
    <s v="Direct"/>
    <s v="No"/>
    <s v="Fogler, Rubinoff LLP"/>
    <m/>
    <s v="1020 Fogler Trust"/>
    <x v="220"/>
    <n v="250401.77"/>
    <n v="7896.17"/>
  </r>
  <r>
    <x v="0"/>
    <d v="2023-03-31T00:00:00"/>
    <s v="Bill Payment (Cheque)"/>
    <s v="Direct"/>
    <s v="No"/>
    <s v="ADP Canada"/>
    <s v="Pmt Mar 31, 2023 Payroll"/>
    <s v="2000 Accounts Payable"/>
    <x v="532"/>
    <n v="8257.89"/>
    <n v="39120.19"/>
  </r>
  <r>
    <x v="1"/>
    <d v="2022-08-25T00:00:00"/>
    <s v="Bill"/>
    <n v="200"/>
    <s v="No"/>
    <s v="Black Oak Ventures Ltd"/>
    <s v="Consulting Services for August 2022"/>
    <s v="6003 Professional Fees:Business Consulting"/>
    <x v="343"/>
    <n v="302533.59999999998"/>
    <n v="6780"/>
  </r>
  <r>
    <x v="1"/>
    <d v="2022-08-25T00:00:00"/>
    <s v="Bill"/>
    <s v="RPA1092"/>
    <s v="No"/>
    <s v="Right Path Advisory"/>
    <s v="Services from July 25 to Aug 24, 2022"/>
    <s v="6003 Professional Fees:Business Consulting"/>
    <x v="499"/>
    <n v="310669.59999999998"/>
    <n v="8136"/>
  </r>
  <r>
    <x v="1"/>
    <d v="2022-08-25T00:00:00"/>
    <s v="Bill"/>
    <n v="1305"/>
    <s v="No"/>
    <s v="LeedHR Inc"/>
    <s v="HR Services July-Aug (4 hours of HR Support)"/>
    <s v="6220 Recruiting/HR Fees"/>
    <x v="533"/>
    <n v="311392.8"/>
    <n v="723.2"/>
  </r>
  <r>
    <x v="1"/>
    <d v="2022-08-29T00:00:00"/>
    <s v="Bill Payment (Cheque)"/>
    <s v="Direct"/>
    <s v="No"/>
    <s v="Ext. Marketing Inc"/>
    <m/>
    <s v="-Split-"/>
    <x v="17"/>
    <n v="311392.8"/>
    <n v="0"/>
  </r>
  <r>
    <x v="1"/>
    <d v="2023-03-31T00:00:00"/>
    <s v="Bill Payment (Cheque)"/>
    <s v="Direct"/>
    <s v="No"/>
    <s v="ADP Canada"/>
    <m/>
    <s v="1000 Bank - TD 5590128"/>
    <x v="532"/>
    <n v="372836.06"/>
    <n v="39120.19"/>
  </r>
  <r>
    <x v="1"/>
    <d v="2022-08-31T00:00:00"/>
    <s v="Bill"/>
    <s v="Aug 2022"/>
    <s v="No"/>
    <s v="Lauren Lobo"/>
    <s v="Outreach Coordinator - Compensation August 2022"/>
    <s v="6101 Marketing/Advertising:Outreach Coordinator Compensation"/>
    <x v="534"/>
    <n v="264470.81"/>
    <n v="350"/>
  </r>
  <r>
    <x v="1"/>
    <d v="2022-08-31T00:00:00"/>
    <s v="Bill Payment (Cheque)"/>
    <n v="111"/>
    <s v="No"/>
    <s v="Ryan Bilodeau."/>
    <m/>
    <s v="1000 Bank - TD 5590128"/>
    <x v="94"/>
    <n v="264111.46999999997"/>
    <n v="359.34"/>
  </r>
  <r>
    <x v="1"/>
    <d v="2022-08-31T00:00:00"/>
    <s v="Bill Payment (Cheque)"/>
    <s v="Direct"/>
    <s v="No"/>
    <s v="Hub Technology Group"/>
    <m/>
    <s v="1000 Bank - TD 5590128"/>
    <x v="92"/>
    <n v="262316.89"/>
    <n v="1794.58"/>
  </r>
  <r>
    <x v="1"/>
    <d v="2022-08-31T00:00:00"/>
    <s v="Bill Payment (Cheque)"/>
    <s v="Direct"/>
    <s v="No"/>
    <s v="Stephen Feldman"/>
    <m/>
    <s v="1000 Bank - TD 5590128"/>
    <x v="93"/>
    <n v="261686.89"/>
    <n v="630"/>
  </r>
  <r>
    <x v="1"/>
    <d v="2022-08-31T00:00:00"/>
    <s v="Bill Payment (Cheque)"/>
    <n v="110"/>
    <s v="No"/>
    <s v="Ryan Bilodeau."/>
    <m/>
    <s v="1000 Bank - TD 5590128"/>
    <x v="17"/>
    <n v="261686.89"/>
    <n v="0"/>
  </r>
  <r>
    <x v="0"/>
    <d v="2022-04-15T00:00:00"/>
    <s v="Bill Payment (Cheque)"/>
    <s v="Direct"/>
    <s v="No"/>
    <s v="ADP Canada"/>
    <s v="April 15, 2022"/>
    <s v="2000 Accounts Payable"/>
    <x v="535"/>
    <n v="267689.76"/>
    <n v="39081.93"/>
  </r>
  <r>
    <x v="1"/>
    <d v="2022-09-01T00:00:00"/>
    <s v="Bill"/>
    <s v="AR48591"/>
    <s v="No"/>
    <s v="Hub Technology Group"/>
    <s v="IT Services - Sept 2022"/>
    <s v="6506 IT System Services"/>
    <x v="516"/>
    <n v="310708.26"/>
    <n v="1749.38"/>
  </r>
  <r>
    <x v="1"/>
    <d v="2022-09-01T00:00:00"/>
    <s v="Bill"/>
    <s v="AR48590"/>
    <s v="No"/>
    <s v="Hub Technology Group"/>
    <s v="IT Services - Sept 2022"/>
    <s v="6506 IT System Services"/>
    <x v="536"/>
    <n v="310781.78000000003"/>
    <n v="73.52"/>
  </r>
  <r>
    <x v="1"/>
    <d v="2022-09-01T00:00:00"/>
    <s v="Bill"/>
    <n v="4966"/>
    <s v="No"/>
    <s v="Kaiser &amp; Partners"/>
    <s v="Develop Social Media Playbook"/>
    <s v="6100 Marketing/Advertising"/>
    <x v="537"/>
    <n v="312194.28000000003"/>
    <n v="1412.5"/>
  </r>
  <r>
    <x v="1"/>
    <d v="2022-09-01T00:00:00"/>
    <s v="Bill"/>
    <s v="AR48490"/>
    <s v="No"/>
    <s v="Hub Technology Group"/>
    <s v="IT Services - Domain Name Change Project"/>
    <s v="6506 IT System Services"/>
    <x v="538"/>
    <n v="313211.28000000003"/>
    <n v="1017"/>
  </r>
  <r>
    <x v="1"/>
    <d v="2022-09-01T00:00:00"/>
    <s v="Bill"/>
    <s v="AR48497"/>
    <s v="No"/>
    <s v="Hub Technology Group"/>
    <s v="IT Services - New Extension Ben Daniels"/>
    <s v="6506 IT System Services"/>
    <x v="539"/>
    <n v="313351.2"/>
    <n v="139.91999999999999"/>
  </r>
  <r>
    <x v="1"/>
    <d v="2022-09-01T00:00:00"/>
    <s v="Bill Payment (Cheque)"/>
    <s v="Direct"/>
    <s v="No"/>
    <s v="Lauren Lobo"/>
    <m/>
    <s v="1000 Bank - TD 5590128"/>
    <x v="98"/>
    <n v="313001.2"/>
    <n v="350"/>
  </r>
  <r>
    <x v="1"/>
    <d v="2022-09-13T00:00:00"/>
    <s v="Bill"/>
    <s v="ER Sept 22"/>
    <s v="No"/>
    <s v="Stephen Feldman"/>
    <s v="Expense Report Sept 2022 (Premium benefits)"/>
    <s v="6204 Payroll Expenses:Employment Benefits"/>
    <x v="476"/>
    <n v="313601.2"/>
    <n v="600"/>
  </r>
  <r>
    <x v="1"/>
    <d v="2022-04-15T00:00:00"/>
    <s v="Bill Payment (Cheque)"/>
    <s v="Direct"/>
    <s v="No"/>
    <s v="ADP Canada"/>
    <m/>
    <s v="1000 Bank - TD 5590128"/>
    <x v="535"/>
    <n v="223728.81"/>
    <n v="39081.93"/>
  </r>
  <r>
    <x v="0"/>
    <d v="2022-04-29T00:00:00"/>
    <s v="Bill Payment (Cheque)"/>
    <s v="Direct"/>
    <s v="No"/>
    <s v="ADP Canada"/>
    <s v="April 30, 2022"/>
    <s v="2000 Accounts Payable"/>
    <x v="540"/>
    <n v="175063"/>
    <n v="38607.730000000003"/>
  </r>
  <r>
    <x v="1"/>
    <d v="2022-09-16T00:00:00"/>
    <s v="Bill Payment (Cheque)"/>
    <s v="Direct"/>
    <s v="No"/>
    <s v="Nolan Beckett Pura"/>
    <m/>
    <s v="1000 Bank - TD 5590128"/>
    <x v="103"/>
    <n v="313036.2"/>
    <n v="565"/>
  </r>
  <r>
    <x v="1"/>
    <d v="2022-09-20T00:00:00"/>
    <s v="Bill"/>
    <n v="919"/>
    <s v="No"/>
    <s v="Branson Corporate Services Ltd."/>
    <s v="CFO, Controllership and Bookkeeping services September 2022"/>
    <s v="6001 Professional Fees:Accounting &amp; Incoming Tax Preparation"/>
    <x v="479"/>
    <n v="318686.2"/>
    <n v="5650"/>
  </r>
  <r>
    <x v="1"/>
    <d v="2022-09-22T00:00:00"/>
    <s v="Bill"/>
    <n v="201"/>
    <s v="No"/>
    <s v="Black Oak Ventures Ltd"/>
    <s v="Consulting Services for September 2022"/>
    <s v="6003 Professional Fees:Business Consulting"/>
    <x v="343"/>
    <n v="325466.2"/>
    <n v="6780"/>
  </r>
  <r>
    <x v="1"/>
    <d v="2022-09-22T00:00:00"/>
    <s v="Bill"/>
    <n v="202"/>
    <s v="No"/>
    <s v="Ryan Bilodeau."/>
    <s v="Awario Subscriptions"/>
    <s v="6152 Research and Development:Software Subscriptions"/>
    <x v="514"/>
    <n v="325645.87"/>
    <n v="179.67"/>
  </r>
  <r>
    <x v="1"/>
    <d v="2022-09-26T00:00:00"/>
    <s v="Bill"/>
    <s v="RPA1093"/>
    <s v="No"/>
    <s v="Right Path Advisory"/>
    <s v="Services from Aug 25 to Sept 21, 2022"/>
    <s v="6003 Professional Fees:Business Consulting"/>
    <x v="499"/>
    <n v="333781.87"/>
    <n v="8136"/>
  </r>
  <r>
    <x v="1"/>
    <d v="2022-09-27T00:00:00"/>
    <s v="Bill Payment (Cheque)"/>
    <s v="Direct"/>
    <s v="No"/>
    <s v="LeedHR Inc"/>
    <m/>
    <s v="1000 Bank - TD 5590128"/>
    <x v="108"/>
    <n v="333058.67"/>
    <n v="723.2"/>
  </r>
  <r>
    <x v="1"/>
    <d v="2022-09-27T00:00:00"/>
    <s v="Bill Payment (Cheque)"/>
    <s v="Direct"/>
    <s v="No"/>
    <s v="Stephen Feldman"/>
    <m/>
    <s v="1000 Bank - TD 5590128"/>
    <x v="18"/>
    <n v="332458.67"/>
    <n v="600"/>
  </r>
  <r>
    <x v="1"/>
    <d v="2022-09-27T00:00:00"/>
    <s v="Bill Payment (Cheque)"/>
    <s v="Direct"/>
    <s v="No"/>
    <s v="Right Path Advisory"/>
    <m/>
    <s v="1000 Bank - TD 5590128"/>
    <x v="41"/>
    <n v="324322.67"/>
    <n v="8136"/>
  </r>
  <r>
    <x v="1"/>
    <d v="2022-09-28T00:00:00"/>
    <s v="Bill Payment (Cheque)"/>
    <n v="112"/>
    <s v="No"/>
    <s v="Branson Corporate Services Ltd."/>
    <m/>
    <s v="1000 Bank - TD 5590128"/>
    <x v="27"/>
    <n v="318672.67"/>
    <n v="5650"/>
  </r>
  <r>
    <x v="1"/>
    <d v="2022-09-28T00:00:00"/>
    <s v="Bill Payment (Cheque)"/>
    <n v="113"/>
    <s v="No"/>
    <s v="Ryan Bilodeau."/>
    <m/>
    <s v="1000 Bank - TD 5590128"/>
    <x v="59"/>
    <n v="318493"/>
    <n v="179.67"/>
  </r>
  <r>
    <x v="1"/>
    <d v="2022-09-28T00:00:00"/>
    <s v="Bill Payment (Cheque)"/>
    <s v="Direct"/>
    <s v="No"/>
    <s v="Hub Technology Group"/>
    <m/>
    <s v="1000 Bank - TD 5590128"/>
    <x v="92"/>
    <n v="316698.42"/>
    <n v="1794.58"/>
  </r>
  <r>
    <x v="1"/>
    <d v="2022-04-29T00:00:00"/>
    <s v="Bill Payment (Cheque)"/>
    <s v="Direct"/>
    <s v="No"/>
    <s v="ADP Canada"/>
    <m/>
    <s v="1000 Bank - TD 5590128"/>
    <x v="540"/>
    <n v="234895.21"/>
    <n v="38607.730000000003"/>
  </r>
  <r>
    <x v="1"/>
    <d v="2022-09-29T00:00:00"/>
    <s v="Bill"/>
    <s v="2022-60"/>
    <s v="No"/>
    <s v="2427183 Ontario Ltd"/>
    <s v="For services rendered in connection with 2022 corporate tax return"/>
    <s v="6001 Professional Fees:Accounting &amp; Incoming Tax Preparation"/>
    <x v="541"/>
    <n v="262325.73"/>
    <n v="1130"/>
  </r>
  <r>
    <x v="0"/>
    <d v="2022-05-11T00:00:00"/>
    <s v="Bill Payment (Cheque)"/>
    <s v="Direct"/>
    <s v="No"/>
    <s v="ADP Canada"/>
    <s v="May 15, 2022"/>
    <s v="2000 Accounts Payable"/>
    <x v="542"/>
    <n v="109507.68"/>
    <n v="38258.43"/>
  </r>
  <r>
    <x v="1"/>
    <d v="2022-09-30T00:00:00"/>
    <s v="Bill Payment (Cheque)"/>
    <s v="Direct"/>
    <s v="No"/>
    <s v="Kaiser &amp; Partners"/>
    <m/>
    <s v="1000 Bank - TD 5590128"/>
    <x v="112"/>
    <n v="316415.92"/>
    <n v="1412.5"/>
  </r>
  <r>
    <x v="1"/>
    <d v="2022-09-30T00:00:00"/>
    <s v="Bill"/>
    <n v="5004"/>
    <s v="No"/>
    <s v="Kaiser &amp; Partners"/>
    <s v="Social Media Playbook, September Social Calendar, etc"/>
    <s v="6100 Marketing/Advertising"/>
    <x v="543"/>
    <n v="319805.92"/>
    <n v="3390"/>
  </r>
  <r>
    <x v="1"/>
    <d v="2022-09-30T00:00:00"/>
    <s v="Bill"/>
    <s v="September 2022"/>
    <s v="No"/>
    <s v="Lauren Lobo"/>
    <s v="Outreach Coordinator - Compensation September 2022"/>
    <s v="6101 Marketing/Advertising:Outreach Coordinator Compensation"/>
    <x v="544"/>
    <n v="320105.92"/>
    <n v="300"/>
  </r>
  <r>
    <x v="1"/>
    <d v="2022-10-01T00:00:00"/>
    <s v="Bill"/>
    <s v="AR49862"/>
    <s v="No"/>
    <s v="Hub Technology Group"/>
    <s v="IT Services - Additional Telephony setup for Branka"/>
    <s v="6506 IT System Services"/>
    <x v="536"/>
    <n v="320179.44"/>
    <n v="73.52"/>
  </r>
  <r>
    <x v="1"/>
    <d v="2022-10-01T00:00:00"/>
    <s v="Bill"/>
    <s v="AR49863"/>
    <s v="No"/>
    <s v="Hub Technology Group"/>
    <s v="IT Services - IT Managed services"/>
    <s v="6506 IT System Services"/>
    <x v="516"/>
    <n v="321928.82"/>
    <n v="1749.38"/>
  </r>
  <r>
    <x v="1"/>
    <d v="2022-10-03T00:00:00"/>
    <s v="Bill Payment (Cheque)"/>
    <s v="Debit"/>
    <s v="No"/>
    <s v="Lauren Lobo"/>
    <m/>
    <s v="1000 Bank - TD 5590128"/>
    <x v="113"/>
    <n v="321628.82"/>
    <n v="300"/>
  </r>
  <r>
    <x v="1"/>
    <d v="2022-10-05T00:00:00"/>
    <s v="Bill Payment (Cheque)"/>
    <s v="Debit"/>
    <s v="No"/>
    <s v="Right Path Advisory"/>
    <m/>
    <s v="1000 Bank - TD 5590128"/>
    <x v="41"/>
    <n v="313492.82"/>
    <n v="8136"/>
  </r>
  <r>
    <x v="1"/>
    <d v="2022-10-06T00:00:00"/>
    <s v="Bill Payment (Cheque)"/>
    <n v="114"/>
    <s v="No"/>
    <s v="2427183 Ontario Ltd"/>
    <m/>
    <s v="1000 Bank - TD 5590128"/>
    <x v="116"/>
    <n v="312362.82"/>
    <n v="1130"/>
  </r>
  <r>
    <x v="1"/>
    <d v="2022-10-09T00:00:00"/>
    <s v="Bill"/>
    <n v="27"/>
    <s v="No"/>
    <s v="NOBSCO INC."/>
    <s v="Vertical video collaboration for CIBC Capital Markets campaign with Rahul Arora"/>
    <s v="-Split-"/>
    <x v="545"/>
    <n v="313302.98"/>
    <n v="940.16"/>
  </r>
  <r>
    <x v="1"/>
    <d v="2022-05-11T00:00:00"/>
    <s v="Bill Payment (Cheque)"/>
    <s v="Direct"/>
    <s v="No"/>
    <s v="ADP Canada"/>
    <m/>
    <s v="1000 Bank - TD 5590128"/>
    <x v="542"/>
    <n v="242989.98"/>
    <n v="38258.43"/>
  </r>
  <r>
    <x v="0"/>
    <d v="2022-11-30T00:00:00"/>
    <s v="Bill Payment (Cheque)"/>
    <s v="Direct"/>
    <s v="No"/>
    <s v="ADP Canada"/>
    <s v="Payroll Nov 30, 2022"/>
    <s v="2000 Accounts Payable"/>
    <x v="546"/>
    <n v="55376.84"/>
    <n v="37933.75"/>
  </r>
  <r>
    <x v="1"/>
    <d v="2022-10-19T00:00:00"/>
    <s v="Bill"/>
    <n v="942"/>
    <s v="No"/>
    <s v="Branson Corporate Services Ltd."/>
    <s v="CFO, Controllership and Bookkeeping services October 2022"/>
    <s v="6001 Professional Fees:Accounting &amp; Incoming Tax Preparation"/>
    <x v="547"/>
    <n v="321777.98"/>
    <n v="8475"/>
  </r>
  <r>
    <x v="1"/>
    <d v="2022-10-20T00:00:00"/>
    <s v="Bill"/>
    <n v="203"/>
    <s v="No"/>
    <s v="Black Oak Ventures Ltd"/>
    <s v="Consulting Services for October 2022"/>
    <s v="6003 Professional Fees:Business Consulting"/>
    <x v="547"/>
    <n v="330252.98"/>
    <n v="8475"/>
  </r>
  <r>
    <x v="1"/>
    <d v="2022-10-24T00:00:00"/>
    <s v="Bill"/>
    <s v="RPA1094"/>
    <s v="No"/>
    <s v="Right Path Advisory"/>
    <s v="Services from Sept 26 to Oct 22, 2022"/>
    <s v="6003 Professional Fees:Business Consulting"/>
    <x v="499"/>
    <n v="338388.98"/>
    <n v="8136"/>
  </r>
  <r>
    <x v="1"/>
    <d v="2022-10-25T00:00:00"/>
    <s v="Bill"/>
    <n v="204"/>
    <s v="No"/>
    <s v="Ryan Bilodeau."/>
    <s v="Awario Subscriptions"/>
    <s v="6152 Research and Development:Software Subscriptions"/>
    <x v="514"/>
    <n v="338568.65"/>
    <n v="179.67"/>
  </r>
  <r>
    <x v="1"/>
    <d v="2022-10-28T00:00:00"/>
    <s v="Bill Payment (Cheque)"/>
    <s v="Debit"/>
    <s v="No"/>
    <s v="Right Path Advisory"/>
    <m/>
    <s v="1000 Bank - TD 5590128"/>
    <x v="41"/>
    <n v="330432.65000000002"/>
    <n v="8136"/>
  </r>
  <r>
    <x v="1"/>
    <d v="2022-10-28T00:00:00"/>
    <s v="Bill Payment (Cheque)"/>
    <s v="Debit"/>
    <s v="No"/>
    <s v="Stephen Feldman"/>
    <m/>
    <s v="1000 Bank - TD 5590128"/>
    <x v="18"/>
    <n v="329832.65000000002"/>
    <n v="600"/>
  </r>
  <r>
    <x v="1"/>
    <d v="2022-10-31T00:00:00"/>
    <s v="Bill Payment (Cheque)"/>
    <s v="Direct"/>
    <s v="No"/>
    <s v="Nolan Beckett Pura"/>
    <m/>
    <s v="-Split-"/>
    <x v="17"/>
    <n v="329832.65000000002"/>
    <n v="0"/>
  </r>
  <r>
    <x v="1"/>
    <d v="2022-10-31T00:00:00"/>
    <s v="Bill Payment (Cheque)"/>
    <n v="115"/>
    <s v="No"/>
    <s v="Branson Corporate Services Ltd."/>
    <m/>
    <s v="1000 Bank - TD 5590128"/>
    <x v="27"/>
    <n v="324182.65000000002"/>
    <n v="5650"/>
  </r>
  <r>
    <x v="1"/>
    <d v="2022-10-31T00:00:00"/>
    <s v="Bill"/>
    <s v="October 2022"/>
    <s v="No"/>
    <s v="Lauren Lobo"/>
    <s v="Outreach Coordinator - Compensation October 2022"/>
    <s v="6101 Marketing/Advertising:Outreach Coordinator Compensation"/>
    <x v="548"/>
    <n v="324282.65000000002"/>
    <n v="100"/>
  </r>
  <r>
    <x v="1"/>
    <d v="2022-10-31T00:00:00"/>
    <s v="Bill"/>
    <s v="BRY1681"/>
    <s v="No"/>
    <s v="Brainy Yack Internet Solutions"/>
    <s v="Onboarding Scrum Team (Developer, QA and PM) 10/24/2022 to 10/31/2022"/>
    <s v="6007 Professional Fees:Business Development &amp; Implementation"/>
    <x v="549"/>
    <n v="329763.15000000002"/>
    <n v="5480.5"/>
  </r>
  <r>
    <x v="1"/>
    <d v="2022-11-30T00:00:00"/>
    <s v="Bill Payment (Cheque)"/>
    <s v="Direct"/>
    <s v="No"/>
    <s v="ADP Canada"/>
    <m/>
    <s v="1000 Bank - TD 5590128"/>
    <x v="546"/>
    <n v="330532.95"/>
    <n v="37933.75"/>
  </r>
  <r>
    <x v="1"/>
    <d v="2022-10-31T00:00:00"/>
    <s v="Bill"/>
    <s v="Oct 2022"/>
    <s v="No"/>
    <s v="Stephen Feldman"/>
    <s v="Month Premium for benefits coverage (Oct 2022) - Termination Letter"/>
    <s v="6204 Payroll Expenses:Employment Benefits"/>
    <x v="476"/>
    <n v="281944.82"/>
    <n v="600"/>
  </r>
  <r>
    <x v="14"/>
    <d v="2022-11-28T00:00:00"/>
    <s v="Bill"/>
    <n v="362"/>
    <s v="No"/>
    <s v="Think Professional Collective Inc."/>
    <s v="Professional services for SRED application - 25% of $114,169 tax refund"/>
    <s v="2000 Accounts Payable"/>
    <x v="550"/>
    <n v="187762.85"/>
    <n v="28542.25"/>
  </r>
  <r>
    <x v="16"/>
    <d v="2022-07-18T00:00:00"/>
    <s v="Bill Payment (Cheque)"/>
    <s v="Direct"/>
    <s v="No"/>
    <s v="Foundation Markets Inc"/>
    <s v="Pmt to Inv# 606"/>
    <s v="2000 Accounts Payable"/>
    <x v="25"/>
    <n v="193896.17"/>
    <n v="37600"/>
  </r>
  <r>
    <x v="1"/>
    <d v="2022-11-01T00:00:00"/>
    <s v="Bill"/>
    <s v="AR51148"/>
    <s v="No"/>
    <s v="Hub Technology Group"/>
    <s v="IT Services - November 2022"/>
    <s v="6506 IT System Services"/>
    <x v="516"/>
    <n v="330078.53000000003"/>
    <n v="1749.38"/>
  </r>
  <r>
    <x v="1"/>
    <d v="2022-11-01T00:00:00"/>
    <s v="Bill"/>
    <s v="AR51151"/>
    <s v="No"/>
    <s v="Hub Technology Group"/>
    <s v="IT Services - November 2022 (New infrastructure Premium Gold Support)"/>
    <s v="6506 IT System Services"/>
    <x v="551"/>
    <n v="332621.03000000003"/>
    <n v="2542.5"/>
  </r>
  <r>
    <x v="1"/>
    <d v="2022-11-01T00:00:00"/>
    <s v="Bill"/>
    <s v="AR51147"/>
    <s v="No"/>
    <s v="Hub Technology Group"/>
    <s v="IT Services - November 2022"/>
    <s v="6506 IT System Services"/>
    <x v="536"/>
    <n v="332694.55"/>
    <n v="73.52"/>
  </r>
  <r>
    <x v="1"/>
    <d v="2022-11-02T00:00:00"/>
    <s v="Bill Payment (Cheque)"/>
    <s v="Direct"/>
    <s v="No"/>
    <s v="NOBSCO INC."/>
    <m/>
    <s v="1000 Bank - TD 5590128"/>
    <x v="133"/>
    <n v="331754.39"/>
    <n v="940.16"/>
  </r>
  <r>
    <x v="1"/>
    <d v="2022-11-09T00:00:00"/>
    <s v="Bill Payment (Cheque)"/>
    <s v="Direct"/>
    <s v="No"/>
    <s v="Lauren Lobo"/>
    <m/>
    <s v="1000 Bank - TD 5590128"/>
    <x v="136"/>
    <n v="331654.39"/>
    <n v="100"/>
  </r>
  <r>
    <x v="1"/>
    <d v="2022-11-09T00:00:00"/>
    <s v="Bill Payment (Cheque)"/>
    <n v="116"/>
    <s v="No"/>
    <s v="Ryan Bilodeau."/>
    <m/>
    <s v="1000 Bank - TD 5590128"/>
    <x v="59"/>
    <n v="331474.71999999997"/>
    <n v="179.67"/>
  </r>
  <r>
    <x v="1"/>
    <d v="2022-11-14T00:00:00"/>
    <s v="Cheque Expense"/>
    <s v="Direct"/>
    <s v="No"/>
    <s v="Fogler, Rubinoff LLP"/>
    <s v="Balance of $25 USD converted to $32.94 CAD was applied to Inv# 22211368"/>
    <s v="1020 Fogler Trust"/>
    <x v="552"/>
    <n v="331441.78000000003"/>
    <n v="32.94"/>
  </r>
  <r>
    <x v="1"/>
    <d v="2022-11-14T00:00:00"/>
    <s v="Bill Payment (Cheque)"/>
    <s v="Direct"/>
    <s v="No"/>
    <s v="Fogler, Rubinoff LLP"/>
    <m/>
    <s v="-Split-"/>
    <x v="17"/>
    <n v="331441.78000000003"/>
    <n v="0"/>
  </r>
  <r>
    <x v="1"/>
    <d v="2022-11-14T00:00:00"/>
    <s v="Bill"/>
    <n v="6854"/>
    <s v="No"/>
    <s v="Anne Marie Frauts Professional Corporation"/>
    <s v="Professional services rendered related to employee termination: Stephen Feldman"/>
    <s v="6002 Professional Fees:Legal"/>
    <x v="553"/>
    <n v="332035.03000000003"/>
    <n v="593.25"/>
  </r>
  <r>
    <x v="1"/>
    <d v="2022-07-18T00:00:00"/>
    <s v="Bill Payment (Cheque)"/>
    <s v="Direct"/>
    <s v="No"/>
    <s v="Foundation Markets Inc"/>
    <m/>
    <s v="1020 Fogler Trust"/>
    <x v="25"/>
    <n v="251156.77"/>
    <n v="37600"/>
  </r>
  <r>
    <x v="0"/>
    <d v="2022-05-31T00:00:00"/>
    <s v="Bill Payment (Cheque)"/>
    <s v="Direct"/>
    <s v="No"/>
    <s v="ADP Canada"/>
    <s v="May 31,  2022"/>
    <s v="2000 Accounts Payable"/>
    <x v="554"/>
    <n v="37485.19"/>
    <n v="35642.85"/>
  </r>
  <r>
    <x v="1"/>
    <d v="2022-11-17T00:00:00"/>
    <s v="Bill"/>
    <n v="964"/>
    <s v="No"/>
    <s v="Branson Corporate Services Ltd."/>
    <s v="CFO, Controllership and Bookkeeping services November 2022"/>
    <s v="-Split-"/>
    <x v="555"/>
    <n v="340538.46"/>
    <n v="8503.43"/>
  </r>
  <r>
    <x v="1"/>
    <d v="2022-11-17T00:00:00"/>
    <s v="Bill"/>
    <s v="RPA1095"/>
    <s v="No"/>
    <s v="Right Path Advisory"/>
    <s v="Services from Oct 23 to Nov 14, 2022"/>
    <s v="6003 Professional Fees:Business Consulting"/>
    <x v="556"/>
    <n v="346843.86"/>
    <n v="6305.4"/>
  </r>
  <r>
    <x v="1"/>
    <d v="2022-11-24T00:00:00"/>
    <s v="Bill"/>
    <s v="Nov 2022"/>
    <s v="No"/>
    <s v="Stephen Feldman"/>
    <s v="Month Premium for benefits coverage (Nov 2022) - Termination Letter"/>
    <s v="6204 Payroll Expenses:Employment Benefits"/>
    <x v="476"/>
    <n v="347443.86"/>
    <n v="600"/>
  </r>
  <r>
    <x v="1"/>
    <d v="2022-11-25T00:00:00"/>
    <s v="Bill"/>
    <n v="205"/>
    <s v="No"/>
    <s v="Black Oak Ventures Ltd"/>
    <s v="Consulting Services for November 2022 (1 of 2)"/>
    <s v="6003 Professional Fees:Business Consulting"/>
    <x v="557"/>
    <n v="353238.5"/>
    <n v="5794.64"/>
  </r>
  <r>
    <x v="1"/>
    <d v="2022-11-25T00:00:00"/>
    <s v="Bill"/>
    <n v="210"/>
    <s v="No"/>
    <s v="Black Oak Ventures Ltd"/>
    <s v="Consulting Services for November 2022 (2 of 2)"/>
    <s v="6003 Professional Fees:Business Consulting"/>
    <x v="558"/>
    <n v="355918.86"/>
    <n v="2680.36"/>
  </r>
  <r>
    <x v="1"/>
    <d v="2022-11-25T00:00:00"/>
    <s v="Bill"/>
    <n v="206"/>
    <s v="No"/>
    <s v="Ryan Bilodeau."/>
    <s v="Awario Subscriptions"/>
    <s v="6152 Research and Development:Software Subscriptions"/>
    <x v="514"/>
    <n v="356098.53"/>
    <n v="179.67"/>
  </r>
  <r>
    <x v="1"/>
    <d v="2022-05-31T00:00:00"/>
    <s v="Bill Payment (Cheque)"/>
    <s v="Direct"/>
    <s v="No"/>
    <s v="ADP Canada"/>
    <m/>
    <s v="1000 Bank - TD 5590128"/>
    <x v="554"/>
    <n v="288114.78000000003"/>
    <n v="35642.85"/>
  </r>
  <r>
    <x v="1"/>
    <d v="2022-11-29T00:00:00"/>
    <s v="Bill Payment (Cheque)"/>
    <s v="Direct"/>
    <s v="No"/>
    <s v="Stephen Feldman"/>
    <m/>
    <s v="1000 Bank - TD 5590128"/>
    <x v="18"/>
    <n v="387751.27"/>
    <n v="600"/>
  </r>
  <r>
    <x v="1"/>
    <d v="2022-11-29T00:00:00"/>
    <s v="Bill Payment (Cheque)"/>
    <s v="Direct"/>
    <s v="No"/>
    <s v="Brainy Yack Internet Solutions"/>
    <m/>
    <s v="1000 Bank - TD 5590128"/>
    <x v="145"/>
    <n v="383914.92"/>
    <n v="3836.35"/>
  </r>
  <r>
    <x v="1"/>
    <d v="2022-11-29T00:00:00"/>
    <s v="Bill Payment (Cheque)"/>
    <s v="Direct"/>
    <s v="No"/>
    <s v="Right Path Advisory"/>
    <m/>
    <s v="1000 Bank - TD 5590128"/>
    <x v="146"/>
    <n v="377609.52"/>
    <n v="6305.4"/>
  </r>
  <r>
    <x v="1"/>
    <d v="2022-11-29T00:00:00"/>
    <s v="Bill Payment (Cheque)"/>
    <n v="117"/>
    <s v="No"/>
    <s v="Ryan Bilodeau."/>
    <m/>
    <s v="1000 Bank - TD 5590128"/>
    <x v="59"/>
    <n v="377429.85"/>
    <n v="179.67"/>
  </r>
  <r>
    <x v="1"/>
    <d v="2022-11-29T00:00:00"/>
    <s v="Bill Payment (Cheque)"/>
    <s v="Direct"/>
    <s v="No"/>
    <s v="Hub Technology Group"/>
    <m/>
    <s v="1000 Bank - TD 5590128"/>
    <x v="144"/>
    <n v="374450.03"/>
    <n v="2979.82"/>
  </r>
  <r>
    <x v="1"/>
    <d v="2022-11-29T00:00:00"/>
    <s v="Bill Payment (Cheque)"/>
    <s v="Direct"/>
    <s v="No"/>
    <s v="Lauren Lobo"/>
    <m/>
    <s v="1000 Bank - TD 5590128"/>
    <x v="147"/>
    <n v="374116.7"/>
    <n v="333.33"/>
  </r>
  <r>
    <x v="1"/>
    <d v="2022-11-29T00:00:00"/>
    <s v="Bill Payment (Cheque)"/>
    <n v="124"/>
    <s v="No"/>
    <s v="Branson Corporate Services Ltd."/>
    <m/>
    <s v="1000 Bank - TD 5590128"/>
    <x v="27"/>
    <n v="368466.7"/>
    <n v="5650"/>
  </r>
  <r>
    <x v="0"/>
    <d v="2023-01-13T00:00:00"/>
    <s v="Bill Payment (Cheque)"/>
    <s v="Direct"/>
    <s v="No"/>
    <s v="ADP Canada"/>
    <s v="Jan 15, 2023 Payroll"/>
    <s v="2000 Accounts Payable"/>
    <x v="559"/>
    <n v="3530.29"/>
    <n v="34361.699999999997"/>
  </r>
  <r>
    <x v="1"/>
    <d v="2023-01-13T00:00:00"/>
    <s v="Bill Payment (Cheque)"/>
    <s v="Direct"/>
    <s v="No"/>
    <s v="ADP Canada"/>
    <m/>
    <s v="1000 Bank - TD 5590128"/>
    <x v="559"/>
    <n v="318469.75"/>
    <n v="34361.699999999997"/>
  </r>
  <r>
    <x v="1"/>
    <d v="2022-11-30T00:00:00"/>
    <s v="Bill"/>
    <s v="Nov 2022"/>
    <s v="No"/>
    <s v="Lauren Lobo"/>
    <s v="Outreach Coordinator - Compensation November 2022"/>
    <s v="6101 Marketing/Advertising:Outreach Coordinator Compensation"/>
    <x v="560"/>
    <n v="368800.03"/>
    <n v="333.33"/>
  </r>
  <r>
    <x v="1"/>
    <d v="2022-12-01T00:00:00"/>
    <s v="Bill"/>
    <s v="BRY1705"/>
    <s v="No"/>
    <s v="Brainy Yack Internet Solutions"/>
    <s v="BrainyYack (Analytics) - Nov 16st - 30, 2022"/>
    <s v="6007 Professional Fees:Business Development &amp; Implementation"/>
    <x v="561"/>
    <n v="374167.53"/>
    <n v="5367.5"/>
  </r>
  <r>
    <x v="1"/>
    <d v="2022-12-01T00:00:00"/>
    <s v="Bill"/>
    <s v="AR52405"/>
    <s v="No"/>
    <s v="Hub Technology Group"/>
    <s v="IT Services - December 2022"/>
    <s v="6506 IT System Services"/>
    <x v="536"/>
    <n v="374241.05"/>
    <n v="73.52"/>
  </r>
  <r>
    <x v="1"/>
    <d v="2022-12-01T00:00:00"/>
    <s v="Bill"/>
    <s v="AR52406"/>
    <s v="No"/>
    <s v="Hub Technology Group"/>
    <s v="IT Services - December 2022 (Premium Gold Support)"/>
    <s v="6506 IT System Services"/>
    <x v="562"/>
    <n v="376685.24"/>
    <n v="2444.19"/>
  </r>
  <r>
    <x v="1"/>
    <d v="2022-12-12T00:00:00"/>
    <s v="Bill"/>
    <n v="973"/>
    <s v="No"/>
    <s v="Branson Corporate Services Ltd."/>
    <s v="CFO, Controllership and Bookkeeping services December  2022"/>
    <s v="6001 Professional Fees:Accounting &amp; Incoming Tax Preparation"/>
    <x v="547"/>
    <n v="385160.24"/>
    <n v="8475"/>
  </r>
  <r>
    <x v="1"/>
    <d v="2022-12-13T00:00:00"/>
    <s v="Bill"/>
    <s v="RPA1096"/>
    <s v="No"/>
    <s v="Right Path Advisory"/>
    <s v="Services from November 15 to December 13, 2022"/>
    <s v="6003 Professional Fees:Business Consulting"/>
    <x v="563"/>
    <n v="390584.24"/>
    <n v="5424"/>
  </r>
  <r>
    <x v="1"/>
    <d v="2022-12-14T00:00:00"/>
    <s v="Bill"/>
    <s v="BRY1703"/>
    <s v="No"/>
    <s v="Brainy Yack Internet Solutions"/>
    <s v="Sprint 29 (Analytics) - November 1st - November 15 2022"/>
    <s v="6007 Professional Fees:Business Development &amp; Implementation"/>
    <x v="561"/>
    <n v="395951.74"/>
    <n v="5367.5"/>
  </r>
  <r>
    <x v="0"/>
    <d v="2023-03-15T00:00:00"/>
    <s v="Bill Payment (Cheque)"/>
    <s v="Direct"/>
    <s v="No"/>
    <s v="ADP Canada"/>
    <s v="Mar 15, 2023 Payroll"/>
    <s v="2000 Accounts Payable"/>
    <x v="564"/>
    <n v="237.08"/>
    <n v="33898.22"/>
  </r>
  <r>
    <x v="1"/>
    <d v="2023-03-15T00:00:00"/>
    <s v="Bill Payment (Cheque)"/>
    <s v="Direct"/>
    <s v="No"/>
    <s v="ADP Canada"/>
    <m/>
    <s v="1000 Bank - TD 5590128"/>
    <x v="564"/>
    <n v="357962.41"/>
    <n v="33898.22"/>
  </r>
  <r>
    <x v="1"/>
    <d v="2022-12-15T00:00:00"/>
    <s v="Bill"/>
    <s v="E77131EC-0002"/>
    <s v="No"/>
    <s v="Kat Lourenco"/>
    <s v="Key Messaging Guide - 50% Deposit"/>
    <s v="6100 Marketing/Advertising"/>
    <x v="565"/>
    <n v="323706.57"/>
    <n v="847.5"/>
  </r>
  <r>
    <x v="17"/>
    <d v="2022-07-14T00:00:00"/>
    <s v="Cheque Expense"/>
    <s v="Direct"/>
    <s v="No"/>
    <s v="Stepwise Sp. z o.o. (USD)"/>
    <s v="Pmt to Inv# 4/05/2022 $32,932.50 @ 1.321 by Fogler"/>
    <s v="1020 Fogler Trust"/>
    <x v="566"/>
    <n v="40232.5"/>
    <n v="32932.5"/>
  </r>
  <r>
    <x v="1"/>
    <d v="2022-12-15T00:00:00"/>
    <s v="Bill"/>
    <m/>
    <s v="No"/>
    <s v="NOBSCO INC."/>
    <s v="1 Vertical video collaboration for Heartbeam_x000a_campaign with Rahul Arora"/>
    <s v="5104 Influencers Payment"/>
    <x v="567"/>
    <n v="365162.35"/>
    <n v="615.85"/>
  </r>
  <r>
    <x v="1"/>
    <d v="2022-12-16T00:00:00"/>
    <s v="Bill"/>
    <n v="207"/>
    <s v="No"/>
    <s v="Ryan Bilodeau."/>
    <s v="Awario Subscriptions"/>
    <s v="6152 Research and Development:Software Subscriptions"/>
    <x v="514"/>
    <n v="365342.02"/>
    <n v="179.67"/>
  </r>
  <r>
    <x v="1"/>
    <d v="2022-12-16T00:00:00"/>
    <s v="Bill"/>
    <n v="208"/>
    <s v="No"/>
    <s v="Black Oak Ventures Ltd"/>
    <s v="Consulting Services for December 2022"/>
    <s v="6003 Professional Fees:Business Consulting"/>
    <x v="568"/>
    <n v="371349.1"/>
    <n v="6007.08"/>
  </r>
  <r>
    <x v="1"/>
    <d v="2022-12-19T00:00:00"/>
    <s v="Bill Payment (Cheque)"/>
    <n v="118"/>
    <s v="No"/>
    <s v="Branson Corporate Services Ltd."/>
    <m/>
    <s v="1000 Bank - TD 5590128"/>
    <x v="3"/>
    <n v="362874.1"/>
    <n v="8475"/>
  </r>
  <r>
    <x v="1"/>
    <d v="2022-12-21T00:00:00"/>
    <s v="Bill Payment (Cheque)"/>
    <n v="120"/>
    <s v="No"/>
    <s v="Kat Lourenco"/>
    <m/>
    <s v="1000 Bank - TD 5590128"/>
    <x v="162"/>
    <n v="362026.6"/>
    <n v="847.5"/>
  </r>
  <r>
    <x v="1"/>
    <d v="2022-12-21T00:00:00"/>
    <s v="Bill Payment (Cheque)"/>
    <n v="119"/>
    <s v="No"/>
    <s v="Anne Marie Frauts Professional Corporation"/>
    <m/>
    <s v="1000 Bank - TD 5590128"/>
    <x v="163"/>
    <n v="361433.35"/>
    <n v="593.25"/>
  </r>
  <r>
    <x v="1"/>
    <d v="2022-12-21T00:00:00"/>
    <s v="Bill Payment (Cheque)"/>
    <s v="DEFT"/>
    <s v="No"/>
    <s v="NOBSCO INC."/>
    <m/>
    <s v="1000 Bank - TD 5590128"/>
    <x v="161"/>
    <n v="360817.5"/>
    <n v="615.85"/>
  </r>
  <r>
    <x v="1"/>
    <d v="2022-12-21T00:00:00"/>
    <s v="Bill"/>
    <s v="Dec 2022"/>
    <s v="No"/>
    <s v="Lauren Lobo"/>
    <s v="Outreach Coordinator - Compensation December 2022"/>
    <s v="6101 Marketing/Advertising:Outreach Coordinator Compensation"/>
    <x v="569"/>
    <n v="361317.5"/>
    <n v="500"/>
  </r>
  <r>
    <x v="1"/>
    <d v="2022-12-21T00:00:00"/>
    <s v="Bill Payment (Cheque)"/>
    <s v="DEFT"/>
    <s v="No"/>
    <s v="Brainy Yack Internet Solutions"/>
    <m/>
    <s v="1000 Bank - TD 5590128"/>
    <x v="158"/>
    <n v="357560.25"/>
    <n v="3757.25"/>
  </r>
  <r>
    <x v="1"/>
    <d v="2022-12-21T00:00:00"/>
    <s v="Bill Payment (Cheque)"/>
    <n v="121"/>
    <s v="No"/>
    <s v="Ryan Bilodeau."/>
    <m/>
    <s v="1000 Bank - TD 5590128"/>
    <x v="59"/>
    <n v="357380.58"/>
    <n v="179.67"/>
  </r>
  <r>
    <x v="1"/>
    <d v="2022-12-21T00:00:00"/>
    <s v="Bill Payment (Cheque)"/>
    <s v="DEFT"/>
    <s v="No"/>
    <s v="Right Path Advisory"/>
    <m/>
    <s v="1000 Bank - TD 5590128"/>
    <x v="160"/>
    <n v="351956.58"/>
    <n v="5424"/>
  </r>
  <r>
    <x v="1"/>
    <d v="2022-12-21T00:00:00"/>
    <s v="Bill Payment (Cheque)"/>
    <s v="DEFT"/>
    <s v="No"/>
    <s v="Lauren Lobo"/>
    <m/>
    <s v="1000 Bank - TD 5590128"/>
    <x v="111"/>
    <n v="351456.58"/>
    <n v="500"/>
  </r>
  <r>
    <x v="1"/>
    <d v="2022-12-21T00:00:00"/>
    <s v="Bill Payment (Cheque)"/>
    <s v="DEFT"/>
    <s v="No"/>
    <s v="Hub Technology Group"/>
    <m/>
    <s v="1000 Bank - TD 5590128"/>
    <x v="159"/>
    <n v="349633.68"/>
    <n v="1822.9"/>
  </r>
  <r>
    <x v="1"/>
    <d v="2022-12-21T00:00:00"/>
    <s v="Bill Payment (Cheque)"/>
    <s v="DEFT"/>
    <s v="No"/>
    <s v="Black Oak Ventures Ltd"/>
    <m/>
    <s v="1000 Bank - TD 5590128"/>
    <x v="164"/>
    <n v="340946.24"/>
    <n v="8687.44"/>
  </r>
  <r>
    <x v="1"/>
    <d v="2022-12-24T00:00:00"/>
    <s v="Bill"/>
    <n v="34"/>
    <s v="No"/>
    <s v="NOBSCO INC."/>
    <s v="1 Vertical video collaboration for Psymood + Content delivered"/>
    <s v="5104 Influencers Payment"/>
    <x v="570"/>
    <n v="341850.24"/>
    <n v="904"/>
  </r>
  <r>
    <x v="1"/>
    <d v="2022-12-27T00:00:00"/>
    <s v="Bill"/>
    <s v="BRY1715"/>
    <s v="No"/>
    <s v="Brainy Yack Internet Solutions"/>
    <s v="BrainyYack (Analytics) - Dec 6th - Dec 20th, 2022"/>
    <s v="6007 Professional Fees:Business Development &amp; Implementation"/>
    <x v="561"/>
    <n v="347217.74"/>
    <n v="5367.5"/>
  </r>
  <r>
    <x v="1"/>
    <d v="2022-12-30T00:00:00"/>
    <s v="Bill Payment (Cheque)"/>
    <s v="Direct Debit"/>
    <s v="No"/>
    <s v="ADP Canada"/>
    <m/>
    <s v="1000 Bank - TD 5590128"/>
    <x v="167"/>
    <n v="318219.21000000002"/>
    <n v="28998.53"/>
  </r>
  <r>
    <x v="1"/>
    <d v="2022-12-31T00:00:00"/>
    <s v="Bill"/>
    <s v="Dec 31, 2022"/>
    <s v="No"/>
    <s v="ADP Canada"/>
    <s v="Dec 31, 2022 Payroll"/>
    <s v="-Split-"/>
    <x v="571"/>
    <n v="347217.74"/>
    <n v="28998.53"/>
  </r>
  <r>
    <x v="1"/>
    <d v="2023-01-01T00:00:00"/>
    <s v="Bill"/>
    <s v="AR53653"/>
    <s v="No"/>
    <s v="Hub Technology Group"/>
    <s v="IT Services - January 2023"/>
    <s v="6506 IT System Services"/>
    <x v="536"/>
    <n v="347291.26"/>
    <n v="73.52"/>
  </r>
  <r>
    <x v="1"/>
    <d v="2023-01-01T00:00:00"/>
    <s v="Bill"/>
    <s v="AR53654"/>
    <s v="No"/>
    <s v="Hub Technology Group"/>
    <s v="IT Services - January 2023 (Premium Gold Support)"/>
    <s v="6506 IT System Services"/>
    <x v="562"/>
    <n v="349735.45"/>
    <n v="2444.19"/>
  </r>
  <r>
    <x v="1"/>
    <d v="2023-01-09T00:00:00"/>
    <s v="Bill Payment (Cheque)"/>
    <s v="Direct"/>
    <s v="No"/>
    <s v="NOBSCO INC."/>
    <m/>
    <s v="1000 Bank - TD 5590128"/>
    <x v="170"/>
    <n v="348831.45"/>
    <n v="904"/>
  </r>
  <r>
    <x v="1"/>
    <d v="2023-01-12T00:00:00"/>
    <s v="Bill"/>
    <n v="613"/>
    <s v="No"/>
    <s v="Foundation Markets Inc"/>
    <s v="Share issuance cost for private placement tranche 4"/>
    <s v="3010 Share Issuance Cost"/>
    <x v="300"/>
    <n v="352831.45"/>
    <n v="4000"/>
  </r>
  <r>
    <x v="17"/>
    <d v="2022-08-29T00:00:00"/>
    <s v="Cheque Expense"/>
    <s v="Direct"/>
    <s v="No"/>
    <s v="Stepwise Sp. z o.o. (USD)"/>
    <s v="Pmt to Inv# 4/05/2022 &amp; 4/06/2022 $32,932.50 @ 1.2904 (July 19) by Fogler"/>
    <s v="1020 Fogler Trust"/>
    <x v="566"/>
    <n v="8328.61"/>
    <n v="32932.5"/>
  </r>
  <r>
    <x v="0"/>
    <d v="2023-02-28T00:00:00"/>
    <s v="Bill Payment (Cheque)"/>
    <s v="Direct"/>
    <s v="No"/>
    <s v="ADP Canada"/>
    <s v="Feb 28, 2023 Payroll"/>
    <s v="2000 Accounts Payable"/>
    <x v="572"/>
    <n v="21889.52"/>
    <n v="32609.98"/>
  </r>
  <r>
    <x v="1"/>
    <d v="2023-01-16T00:00:00"/>
    <s v="Bill"/>
    <s v="BRY1728"/>
    <s v="No"/>
    <s v="Brainy Yack Internet Solutions"/>
    <s v="BrainyYack (Analytics) - Jan 3 - 17, 2023"/>
    <s v="6007 Professional Fees:Business Development &amp; Implementation"/>
    <x v="561"/>
    <n v="358198.95"/>
    <n v="5367.5"/>
  </r>
  <r>
    <x v="1"/>
    <d v="2023-01-17T00:00:00"/>
    <s v="Bill"/>
    <s v="RPA1097"/>
    <s v="No"/>
    <s v="Right Path Advisory"/>
    <s v="Services from December 14 to January 16, 2022"/>
    <s v="6003 Professional Fees:Business Consulting"/>
    <x v="563"/>
    <n v="363622.95"/>
    <n v="5424"/>
  </r>
  <r>
    <x v="1"/>
    <d v="2023-01-23T00:00:00"/>
    <s v="Bill"/>
    <n v="22300667"/>
    <s v="No"/>
    <s v="Fogler, Rubinoff LLP"/>
    <s v="Professional services rendered for the period of Aug 29, 2022 to Jan 13, 2023"/>
    <s v="-Split-"/>
    <x v="573"/>
    <n v="374773.08"/>
    <n v="11150.13"/>
  </r>
  <r>
    <x v="1"/>
    <d v="2023-01-24T00:00:00"/>
    <s v="Bill"/>
    <s v="E77131EC-0003"/>
    <s v="No"/>
    <s v="Kat Lourenco"/>
    <s v="Key Messaging Guide - 50% Balance"/>
    <s v="6100 Marketing/Advertising"/>
    <x v="565"/>
    <n v="375620.58"/>
    <n v="847.5"/>
  </r>
  <r>
    <x v="1"/>
    <d v="2023-01-25T00:00:00"/>
    <s v="Bill Payment (Cheque)"/>
    <s v="Direct"/>
    <s v="No"/>
    <s v="Kaiser &amp; Partners"/>
    <m/>
    <s v="1000 Bank - TD 5590128"/>
    <x v="178"/>
    <n v="372230.58"/>
    <n v="3390"/>
  </r>
  <r>
    <x v="1"/>
    <d v="2023-01-25T00:00:00"/>
    <s v="Bill"/>
    <n v="1005"/>
    <s v="No"/>
    <s v="Branson Corporate Services Ltd."/>
    <s v="CFO, Controllership and Bookkeeping services January 2023"/>
    <s v="-Split-"/>
    <x v="574"/>
    <n v="380988.08"/>
    <n v="8757.5"/>
  </r>
  <r>
    <x v="1"/>
    <d v="2023-01-26T00:00:00"/>
    <s v="Bill"/>
    <s v="Jan 2023"/>
    <s v="No"/>
    <s v="Lauren Lobo"/>
    <s v="Outreach Coordinator - Compensation January 2023"/>
    <s v="6101 Marketing/Advertising:Outreach Coordinator Compensation"/>
    <x v="569"/>
    <n v="381488.08"/>
    <n v="500"/>
  </r>
  <r>
    <x v="1"/>
    <d v="2023-01-30T00:00:00"/>
    <s v="Bill Payment (Cheque)"/>
    <s v="Direct"/>
    <s v="No"/>
    <s v="Right Path Advisory"/>
    <m/>
    <s v="1000 Bank - TD 5590128"/>
    <x v="160"/>
    <n v="376064.08"/>
    <n v="5424"/>
  </r>
  <r>
    <x v="1"/>
    <d v="2023-01-30T00:00:00"/>
    <s v="Bill Payment (Cheque)"/>
    <s v="Direct"/>
    <s v="No"/>
    <s v="Brainy Yack Internet Solutions"/>
    <m/>
    <s v="1000 Bank - TD 5590128"/>
    <x v="181"/>
    <n v="364792.33"/>
    <n v="11271.75"/>
  </r>
  <r>
    <x v="1"/>
    <d v="2023-01-30T00:00:00"/>
    <s v="Bill Payment (Cheque)"/>
    <s v="Direct"/>
    <s v="No"/>
    <s v="Lauren Lobo"/>
    <m/>
    <s v="1000 Bank - TD 5590128"/>
    <x v="111"/>
    <n v="364292.33"/>
    <n v="500"/>
  </r>
  <r>
    <x v="1"/>
    <d v="2023-01-30T00:00:00"/>
    <s v="Bill Payment (Cheque)"/>
    <s v="Direct"/>
    <s v="No"/>
    <s v="Kat Lourenco"/>
    <m/>
    <s v="1000 Bank - TD 5590128"/>
    <x v="162"/>
    <n v="363444.83"/>
    <n v="847.5"/>
  </r>
  <r>
    <x v="1"/>
    <d v="2023-02-28T00:00:00"/>
    <s v="Bill Payment (Cheque)"/>
    <s v="Direct"/>
    <s v="No"/>
    <s v="ADP Canada"/>
    <m/>
    <s v="1000 Bank - TD 5590128"/>
    <x v="572"/>
    <n v="360049.97"/>
    <n v="32609.98"/>
  </r>
  <r>
    <x v="0"/>
    <d v="2023-01-31T00:00:00"/>
    <s v="Bill Payment (Cheque)"/>
    <s v="Direct"/>
    <s v="No"/>
    <s v="ADP Canada"/>
    <s v="Jan 31, 2023 Payroll"/>
    <s v="2000 Accounts Payable"/>
    <x v="575"/>
    <n v="137888.72"/>
    <n v="31344.12"/>
  </r>
  <r>
    <x v="1"/>
    <d v="2023-01-31T00:00:00"/>
    <s v="Bill"/>
    <s v="BRY1737"/>
    <s v="No"/>
    <s v="Brainy Yack Internet Solutions"/>
    <s v="BrainyYack (Analytics) - Jan 17 - 31, 2023"/>
    <s v="6007 Professional Fees:Business Development &amp; Implementation"/>
    <x v="561"/>
    <n v="368812.33"/>
    <n v="5367.5"/>
  </r>
  <r>
    <x v="1"/>
    <d v="2023-02-01T00:00:00"/>
    <s v="Bill"/>
    <s v="AR54904"/>
    <s v="No"/>
    <s v="Hub Technology Group"/>
    <s v="IT Services - February 2023 (Licensing Taif Ahmed)"/>
    <s v="6506 IT System Services"/>
    <x v="576"/>
    <n v="368963.86"/>
    <n v="151.53"/>
  </r>
  <r>
    <x v="1"/>
    <d v="2023-02-01T00:00:00"/>
    <s v="Bill"/>
    <s v="AR54892"/>
    <s v="No"/>
    <s v="Hub Technology Group"/>
    <s v="IT Services - February 2023"/>
    <s v="6506 IT System Services"/>
    <x v="577"/>
    <n v="371437.15"/>
    <n v="2473.29"/>
  </r>
  <r>
    <x v="1"/>
    <d v="2023-02-01T00:00:00"/>
    <s v="Bill"/>
    <s v="AR54891"/>
    <s v="No"/>
    <s v="Hub Technology Group"/>
    <s v="IT Services - February 2023"/>
    <s v="6506 IT System Services"/>
    <x v="536"/>
    <n v="371510.67"/>
    <n v="73.52"/>
  </r>
  <r>
    <x v="1"/>
    <d v="2023-02-01T00:00:00"/>
    <s v="Bill Payment (Cheque)"/>
    <n v="122"/>
    <s v="No"/>
    <s v="Branson Corporate Services Ltd."/>
    <m/>
    <s v="1000 Bank - TD 5590128"/>
    <x v="186"/>
    <n v="363007.24"/>
    <n v="8503.43"/>
  </r>
  <r>
    <x v="1"/>
    <d v="2023-02-01T00:00:00"/>
    <s v="Bill Payment (Cheque)"/>
    <s v="Direct"/>
    <s v="No"/>
    <s v="Hub Technology Group"/>
    <m/>
    <s v="1000 Bank - TD 5590128"/>
    <x v="185"/>
    <n v="358641.84"/>
    <n v="4365.3999999999996"/>
  </r>
  <r>
    <x v="1"/>
    <d v="2023-02-03T00:00:00"/>
    <s v="Bill"/>
    <n v="211"/>
    <s v="No"/>
    <s v="Black Oak Ventures Ltd"/>
    <s v="Consulting Services for January 2023"/>
    <s v="6003 Professional Fees:Business Consulting"/>
    <x v="578"/>
    <n v="365749.54"/>
    <n v="7107.7"/>
  </r>
  <r>
    <x v="1"/>
    <d v="2023-02-09T00:00:00"/>
    <s v="Bill"/>
    <s v="RPA1099"/>
    <s v="No"/>
    <s v="Right Path Advisory"/>
    <s v="Services from January 17 to Feb 8, 2023"/>
    <s v="6003 Professional Fees:Business Consulting"/>
    <x v="563"/>
    <n v="371173.54"/>
    <n v="5424"/>
  </r>
  <r>
    <x v="1"/>
    <d v="2023-02-13T00:00:00"/>
    <s v="Bill"/>
    <s v="BRY1749"/>
    <s v="No"/>
    <s v="Brainy Yack Internet Solutions"/>
    <s v="BrainyYack (Analytics) - Feb 01 - 14, 2023"/>
    <s v="6007 Professional Fees:Business Development &amp; Implementation"/>
    <x v="561"/>
    <n v="376541.04"/>
    <n v="5367.5"/>
  </r>
  <r>
    <x v="1"/>
    <d v="2023-02-13T00:00:00"/>
    <s v="Bill"/>
    <n v="22301692"/>
    <s v="No"/>
    <s v="Fogler, Rubinoff LLP"/>
    <s v="Outside Director Liability Insurance"/>
    <s v="-Split-"/>
    <x v="579"/>
    <n v="378381.32"/>
    <n v="1840.28"/>
  </r>
  <r>
    <x v="1"/>
    <d v="2023-01-31T00:00:00"/>
    <s v="Bill Payment (Cheque)"/>
    <s v="Direct"/>
    <s v="No"/>
    <s v="ADP Canada"/>
    <m/>
    <s v="1000 Bank - TD 5590128"/>
    <x v="575"/>
    <n v="332100.71000000002"/>
    <n v="31344.12"/>
  </r>
  <r>
    <x v="1"/>
    <d v="2023-02-14T00:00:00"/>
    <s v="Bill Payment (Cheque)"/>
    <s v="Direct"/>
    <s v="No"/>
    <s v="Black Oak Ventures Ltd"/>
    <m/>
    <s v="1000 Bank - TD 5590128"/>
    <x v="188"/>
    <n v="339946.09"/>
    <n v="7107.7"/>
  </r>
  <r>
    <x v="0"/>
    <d v="2023-02-13T00:00:00"/>
    <s v="Bill Payment (Cheque)"/>
    <s v="Direct"/>
    <s v="No"/>
    <s v="ADP Canada"/>
    <s v="Feb 15, 2023 Payroll"/>
    <s v="2000 Accounts Payable"/>
    <x v="580"/>
    <n v="93692.96"/>
    <n v="31327.53"/>
  </r>
  <r>
    <x v="1"/>
    <d v="2023-02-15T00:00:00"/>
    <s v="Bill Payment (Cheque)"/>
    <s v="Direct"/>
    <s v="No"/>
    <s v="Hub Technology Group"/>
    <m/>
    <s v="1000 Bank - TD 5590128"/>
    <x v="190"/>
    <n v="368755.91"/>
    <n v="2517.71"/>
  </r>
  <r>
    <x v="1"/>
    <d v="2023-02-15T00:00:00"/>
    <s v="Bill Payment (Cheque)"/>
    <s v="Direct"/>
    <s v="No"/>
    <s v="Right Path Advisory"/>
    <m/>
    <s v="1000 Bank - TD 5590128"/>
    <x v="160"/>
    <n v="363331.91"/>
    <n v="5424"/>
  </r>
  <r>
    <x v="1"/>
    <d v="2023-02-15T00:00:00"/>
    <s v="Bill Payment (Cheque)"/>
    <s v="Direct"/>
    <s v="No"/>
    <s v="Brainy Yack Internet Solutions"/>
    <m/>
    <s v="1000 Bank - TD 5590128"/>
    <x v="158"/>
    <n v="359574.66"/>
    <n v="3757.25"/>
  </r>
  <r>
    <x v="1"/>
    <d v="2023-02-16T00:00:00"/>
    <s v="Bill Payment (Cheque)"/>
    <n v="123"/>
    <s v="No"/>
    <s v="Branson Corporate Services Ltd."/>
    <m/>
    <s v="1000 Bank - TD 5590128"/>
    <x v="3"/>
    <n v="351099.66"/>
    <n v="8475"/>
  </r>
  <r>
    <x v="1"/>
    <d v="2023-02-21T00:00:00"/>
    <s v="Bill"/>
    <s v="ER Feb 23"/>
    <s v="No"/>
    <s v="FMI Capital Advisory Inc"/>
    <s v="Expense Reports February 2023"/>
    <s v="-Split-"/>
    <x v="581"/>
    <n v="351574.97"/>
    <n v="475.31"/>
  </r>
  <r>
    <x v="1"/>
    <d v="2023-02-21T00:00:00"/>
    <s v="Bill"/>
    <n v="1023"/>
    <s v="No"/>
    <s v="Branson Corporate Services Ltd."/>
    <s v="CFO, Controllership and Bookkeeping services February 2023"/>
    <s v="6001 Professional Fees:Accounting &amp; Incoming Tax Preparation"/>
    <x v="547"/>
    <n v="360049.97"/>
    <n v="8475"/>
  </r>
  <r>
    <x v="1"/>
    <d v="2023-02-13T00:00:00"/>
    <s v="Bill Payment (Cheque)"/>
    <s v="Direct"/>
    <s v="No"/>
    <s v="ADP Canada"/>
    <m/>
    <s v="1000 Bank - TD 5590128"/>
    <x v="580"/>
    <n v="347053.79"/>
    <n v="31327.53"/>
  </r>
  <r>
    <x v="0"/>
    <d v="2022-12-15T00:00:00"/>
    <s v="Bill Payment (Cheque)"/>
    <s v="Direct Debit"/>
    <s v="No"/>
    <s v="ADP Canada"/>
    <s v="Dec 15, 2022 Payroll"/>
    <s v="2000 Accounts Payable"/>
    <x v="582"/>
    <n v="38799.24"/>
    <n v="40839.93"/>
  </r>
  <r>
    <x v="1"/>
    <d v="2023-02-28T00:00:00"/>
    <s v="Bill"/>
    <s v="BRY1780"/>
    <s v="No"/>
    <s v="Brainy Yack Internet Solutions"/>
    <s v="BrainyYack (Analytics) -  Sprint 36 - Feb 14 - 28, 2023"/>
    <s v="6007 Professional Fees:Business Development &amp; Implementation"/>
    <x v="561"/>
    <n v="365417.47"/>
    <n v="5367.5"/>
  </r>
  <r>
    <x v="1"/>
    <d v="2023-02-28T00:00:00"/>
    <s v="Bill"/>
    <s v="Feb 2023"/>
    <s v="No"/>
    <s v="Lauren Lobo"/>
    <s v="Outreach Coordinator - Compensation February 2023"/>
    <s v="6101 Marketing/Advertising:Outreach Coordinator Compensation"/>
    <x v="569"/>
    <n v="365917.47"/>
    <n v="500"/>
  </r>
  <r>
    <x v="1"/>
    <d v="2023-03-01T00:00:00"/>
    <s v="Bill Payment (Cheque)"/>
    <s v="Direct"/>
    <s v="No"/>
    <s v="2763168 Ontario Inc."/>
    <m/>
    <s v="1000 Bank - TD 5590128"/>
    <x v="27"/>
    <n v="360267.47"/>
    <n v="5650"/>
  </r>
  <r>
    <x v="1"/>
    <d v="2023-03-01T00:00:00"/>
    <s v="Journal Entry"/>
    <n v="1443"/>
    <s v="No"/>
    <m/>
    <s v="Write off per Virginia Brailey Instructions - Inv# 220412 Consulting Services (Ian Ashman) -  March 21 to April 10, 2022"/>
    <s v="-Split-"/>
    <x v="342"/>
    <n v="353487.47"/>
    <n v="6780"/>
  </r>
  <r>
    <x v="1"/>
    <d v="2023-03-01T00:00:00"/>
    <s v="Bill"/>
    <n v="1001"/>
    <s v="No"/>
    <s v="2763168 Ontario Inc."/>
    <s v="Professional Services for January 2023"/>
    <s v="6003 Professional Fees:Business Consulting"/>
    <x v="479"/>
    <n v="359137.47"/>
    <n v="5650"/>
  </r>
  <r>
    <x v="1"/>
    <d v="2023-03-01T00:00:00"/>
    <s v="Bill"/>
    <s v="AR56117"/>
    <s v="No"/>
    <s v="Hub Technology Group"/>
    <s v="IT Services - March 2023"/>
    <s v="6506 IT System Services"/>
    <x v="536"/>
    <n v="359210.99"/>
    <n v="73.52"/>
  </r>
  <r>
    <x v="1"/>
    <d v="2023-03-01T00:00:00"/>
    <s v="Bill"/>
    <s v="AR56118"/>
    <s v="No"/>
    <s v="Hub Technology Group"/>
    <s v="IT Services - March 2023"/>
    <s v="6506 IT System Services"/>
    <x v="577"/>
    <n v="361684.28"/>
    <n v="2473.29"/>
  </r>
  <r>
    <x v="1"/>
    <d v="2023-03-01T00:00:00"/>
    <s v="Bill Payment (Cheque)"/>
    <s v="Direct"/>
    <s v="No"/>
    <s v="2848344 Ontario Inc"/>
    <m/>
    <s v="-Split-"/>
    <x v="17"/>
    <n v="361684.28"/>
    <n v="0"/>
  </r>
  <r>
    <x v="1"/>
    <d v="2023-03-02T00:00:00"/>
    <s v="Bill"/>
    <s v="RPA1101"/>
    <s v="No"/>
    <s v="Right Path Advisory"/>
    <s v="Services from Feb 9 to 23, 2023"/>
    <s v="6003 Professional Fees:Business Consulting"/>
    <x v="583"/>
    <n v="365277.68"/>
    <n v="3593.4"/>
  </r>
  <r>
    <x v="1"/>
    <d v="2023-03-09T00:00:00"/>
    <s v="Bill Payment (Cheque)"/>
    <s v="Direct"/>
    <s v="No"/>
    <s v="Brainy Yack Internet Solutions"/>
    <m/>
    <s v="1000 Bank - TD 5590128"/>
    <x v="158"/>
    <n v="361520.43"/>
    <n v="3757.25"/>
  </r>
  <r>
    <x v="1"/>
    <d v="2023-03-09T00:00:00"/>
    <s v="Bill Payment (Cheque)"/>
    <n v="125"/>
    <s v="No"/>
    <s v="Branson Corporate Services Ltd."/>
    <m/>
    <s v="1000 Bank - TD 5590128"/>
    <x v="3"/>
    <n v="353045.43"/>
    <n v="8475"/>
  </r>
  <r>
    <x v="1"/>
    <d v="2023-03-09T00:00:00"/>
    <s v="Bill Payment (Cheque)"/>
    <n v="126"/>
    <s v="No"/>
    <s v="FMI Capital Advisory Inc"/>
    <m/>
    <s v="1000 Bank - TD 5590128"/>
    <x v="194"/>
    <n v="352570.12"/>
    <n v="475.31"/>
  </r>
  <r>
    <x v="1"/>
    <d v="2023-03-09T00:00:00"/>
    <s v="Bill Payment (Cheque)"/>
    <s v="Direct"/>
    <s v="No"/>
    <s v="Hub Technology Group"/>
    <m/>
    <s v="1000 Bank - TD 5590128"/>
    <x v="190"/>
    <n v="350052.41"/>
    <n v="2517.71"/>
  </r>
  <r>
    <x v="1"/>
    <d v="2023-03-10T00:00:00"/>
    <s v="Bill"/>
    <n v="1002"/>
    <s v="No"/>
    <s v="2763168 Ontario Inc."/>
    <s v="Professional Services for February 2023"/>
    <s v="2600 Accrued Expense"/>
    <x v="547"/>
    <n v="358527.41"/>
    <n v="8475"/>
  </r>
  <r>
    <x v="1"/>
    <d v="2023-03-13T00:00:00"/>
    <s v="Bill Payment (Cheque)"/>
    <n v="127"/>
    <s v="No"/>
    <s v="Branson Corporate Services Ltd."/>
    <m/>
    <s v="1000 Bank - TD 5590128"/>
    <x v="195"/>
    <n v="358244.91"/>
    <n v="282.5"/>
  </r>
  <r>
    <x v="1"/>
    <d v="2023-03-14T00:00:00"/>
    <s v="Bill"/>
    <s v="BRY1781"/>
    <s v="No"/>
    <s v="Brainy Yack Internet Solutions"/>
    <s v="BrainyYack (Analytics) -  Sprint 37 - Feb 28 - March 14, 2023"/>
    <s v="6007 Professional Fees:Business Development &amp; Implementation"/>
    <x v="561"/>
    <n v="363612.41"/>
    <n v="5367.5"/>
  </r>
  <r>
    <x v="1"/>
    <d v="2023-03-14T00:00:00"/>
    <s v="Bill Payment (Cheque)"/>
    <s v="Direct"/>
    <s v="No"/>
    <s v="2763168 Ontario Inc."/>
    <m/>
    <s v="1000 Bank - TD 5590128"/>
    <x v="27"/>
    <n v="357962.41"/>
    <n v="5650"/>
  </r>
  <r>
    <x v="1"/>
    <d v="2022-12-15T00:00:00"/>
    <s v="Bill Payment (Cheque)"/>
    <s v="Direct Debit"/>
    <s v="No"/>
    <s v="ADP Canada"/>
    <m/>
    <s v="1000 Bank - TD 5590128"/>
    <x v="582"/>
    <n v="322859.07"/>
    <n v="40839.93"/>
  </r>
  <r>
    <x v="0"/>
    <d v="2022-12-14T00:00:00"/>
    <s v="Bill Payment (Cheque)"/>
    <s v="Direct Debit"/>
    <s v="No"/>
    <s v="Think Professional Collective Inc."/>
    <s v="Payment made to Inv# 361"/>
    <s v="2000 Accounts Payable"/>
    <x v="584"/>
    <n v="79639.17"/>
    <n v="32252.74"/>
  </r>
  <r>
    <x v="1"/>
    <d v="2023-03-17T00:00:00"/>
    <s v="Bill Payment (Cheque)"/>
    <s v="Direct"/>
    <s v="No"/>
    <s v="Lauren Lobo"/>
    <m/>
    <s v="1000 Bank - TD 5590128"/>
    <x v="111"/>
    <n v="357462.41"/>
    <n v="500"/>
  </r>
  <r>
    <x v="1"/>
    <d v="2023-03-20T00:00:00"/>
    <s v="Bill"/>
    <n v="1045"/>
    <s v="No"/>
    <s v="Branson Corporate Services Ltd."/>
    <s v="CFO, Controllership and Bookkeeping services March 2023"/>
    <s v="-Split-"/>
    <x v="585"/>
    <n v="366361.16"/>
    <n v="8898.75"/>
  </r>
  <r>
    <x v="1"/>
    <d v="2023-03-28T00:00:00"/>
    <s v="Bill"/>
    <n v="212"/>
    <s v="No"/>
    <s v="Black Oak Ventures Ltd"/>
    <s v="Consulting Services for February 2023"/>
    <s v="6003 Professional Fees:Business Consulting"/>
    <x v="586"/>
    <n v="370882.72"/>
    <n v="4521.5600000000004"/>
  </r>
  <r>
    <x v="1"/>
    <d v="2023-03-29T00:00:00"/>
    <s v="Bill"/>
    <s v="BRY1783"/>
    <s v="No"/>
    <s v="Brainy Yack Internet Solutions"/>
    <s v="BrainyYack (Analytics) -  Sprint 38 - Mar 14 - 28, 2023"/>
    <s v="6007 Professional Fees:Business Development &amp; Implementation"/>
    <x v="561"/>
    <n v="376250.22"/>
    <n v="5367.5"/>
  </r>
  <r>
    <x v="1"/>
    <d v="2023-03-30T00:00:00"/>
    <s v="Bill Payment (Cheque)"/>
    <s v="Direct"/>
    <s v="No"/>
    <s v="Black Oak Ventures Ltd"/>
    <m/>
    <s v="1000 Bank - TD 5590128"/>
    <x v="206"/>
    <n v="371728.66"/>
    <n v="4521.5600000000004"/>
  </r>
  <r>
    <x v="1"/>
    <d v="2022-12-14T00:00:00"/>
    <s v="Bill Payment (Cheque)"/>
    <s v="Direct Debit"/>
    <s v="No"/>
    <s v="Think Professional Collective Inc."/>
    <m/>
    <s v="1000 Bank - TD 5590128"/>
    <x v="584"/>
    <n v="363699"/>
    <n v="32252.74"/>
  </r>
  <r>
    <x v="1"/>
    <d v="2023-03-31T00:00:00"/>
    <s v="Bill"/>
    <n v="6882"/>
    <s v="No"/>
    <s v="Anne Marie Frauts Professional Corporation"/>
    <s v="Professional services rendered for one-time legal counsel on employee restructuring."/>
    <s v="6002 Professional Fees:Legal"/>
    <x v="587"/>
    <n v="411956.25"/>
    <n v="1107.4000000000001"/>
  </r>
  <r>
    <x v="16"/>
    <d v="2022-07-19T00:00:00"/>
    <s v="Cheque Expense"/>
    <s v="EFT"/>
    <s v="No"/>
    <m/>
    <s v="Payment of balance owed to Stepwise thru Fogler @ 1.2904 ( $32,932.50 Invoice + $25 WIRE Charge)"/>
    <s v="1040 Bank – TD 7440864 (USD)"/>
    <x v="588"/>
    <n v="50424.53"/>
    <n v="42528.36"/>
  </r>
  <r>
    <x v="1"/>
    <d v="2023-03-31T00:00:00"/>
    <s v="Bill"/>
    <s v="D2F126A30176"/>
    <s v="No"/>
    <s v="Reveur Marketing Inc"/>
    <s v="Influencer Campaign List Generation &amp; Outreach"/>
    <s v="6005 Professional Fees:Marketing Consulting"/>
    <x v="589"/>
    <n v="373876.06"/>
    <n v="1040"/>
  </r>
  <r>
    <x v="17"/>
    <d v="2022-04-01T00:00:00"/>
    <s v="Bill"/>
    <s v="22-3  Rev"/>
    <s v="No"/>
    <s v="CBW Associates (USD)"/>
    <s v="Executive Coaching per agreement - Jan to March 2022 at $800 USD per/month @ 1.2470 (Invoice issued on March 30, 2022)"/>
    <s v="-Split-"/>
    <x v="590"/>
    <n v="71214.5"/>
    <n v="2400"/>
  </r>
  <r>
    <x v="17"/>
    <d v="2022-04-01T00:00:00"/>
    <s v="Bill Payment (Cheque)"/>
    <s v="Debit"/>
    <s v="No"/>
    <s v="Cesar A Lopez Lugo (USD)"/>
    <m/>
    <s v="-Split-"/>
    <x v="17"/>
    <n v="71214.5"/>
    <n v="0"/>
  </r>
  <r>
    <x v="17"/>
    <d v="2022-04-01T00:00:00"/>
    <s v="Journal Entry"/>
    <n v="1139"/>
    <s v="No"/>
    <m/>
    <s v="Payment - Cesar Lopez Inv. # 203"/>
    <s v="-Split-"/>
    <x v="225"/>
    <n v="62881.5"/>
    <n v="8333"/>
  </r>
  <r>
    <x v="17"/>
    <d v="2022-04-05T00:00:00"/>
    <s v="Bill"/>
    <s v="INV181605"/>
    <s v="No"/>
    <s v="KnowBe4, Inc  (USD)"/>
    <s v="KnowBe4 Security Awareness Training Subscriptions $1,830 USD @ 1.2490"/>
    <s v="-Split-"/>
    <x v="591"/>
    <n v="64711.5"/>
    <n v="1830"/>
  </r>
  <r>
    <x v="17"/>
    <d v="2022-04-12T00:00:00"/>
    <s v="Journal Entry"/>
    <n v="1155"/>
    <s v="No"/>
    <m/>
    <s v="Payment - Ellenoff Grossman Sch Stm # 399558 &amp; 402589"/>
    <s v="-Split-"/>
    <x v="592"/>
    <n v="43749.5"/>
    <n v="20962"/>
  </r>
  <r>
    <x v="17"/>
    <d v="2022-04-12T00:00:00"/>
    <s v="Bill Payment (Cheque)"/>
    <s v="Debit"/>
    <s v="No"/>
    <s v="Ellenoff Grossman &amp; Schole LLP (USD)"/>
    <m/>
    <s v="-Split-"/>
    <x v="17"/>
    <n v="43749.5"/>
    <n v="0"/>
  </r>
  <r>
    <x v="17"/>
    <d v="2022-04-13T00:00:00"/>
    <s v="Bill Payment (Cheque)"/>
    <s v="Debit"/>
    <s v="No"/>
    <s v="Stepwise Sp. z o.o. (USD)"/>
    <m/>
    <s v="-Split-"/>
    <x v="17"/>
    <n v="43749.5"/>
    <n v="0"/>
  </r>
  <r>
    <x v="17"/>
    <d v="2022-04-13T00:00:00"/>
    <s v="Journal Entry"/>
    <n v="1156"/>
    <s v="No"/>
    <m/>
    <s v="Payment - Stepwise Sp Zoo Inv# 10-03-2022 (50% of the total)"/>
    <s v="-Split-"/>
    <x v="593"/>
    <n v="32409.5"/>
    <n v="11340"/>
  </r>
  <r>
    <x v="17"/>
    <d v="2022-04-14T00:00:00"/>
    <s v="Bill Payment (Cheque)"/>
    <s v="Direct"/>
    <s v="No"/>
    <s v="Stepwise Sp. z o.o. (USD)"/>
    <m/>
    <s v="-Split-"/>
    <x v="17"/>
    <n v="32409.5"/>
    <n v="0"/>
  </r>
  <r>
    <x v="17"/>
    <d v="2022-04-14T00:00:00"/>
    <s v="Journal Entry"/>
    <n v="1158"/>
    <s v="No"/>
    <m/>
    <s v="Payment - Stepwise Sp Zoo Inv# 10-03-2022 (Second half)"/>
    <s v="-Split-"/>
    <x v="593"/>
    <n v="21069.5"/>
    <n v="11340"/>
  </r>
  <r>
    <x v="17"/>
    <d v="2022-04-20T00:00:00"/>
    <s v="Bill"/>
    <n v="204"/>
    <s v="No"/>
    <s v="Cesar A Lopez Lugo (USD)"/>
    <s v="Consulting for April 2022"/>
    <s v="-Split-"/>
    <x v="594"/>
    <n v="29402.5"/>
    <n v="8333"/>
  </r>
  <r>
    <x v="17"/>
    <d v="2022-04-28T00:00:00"/>
    <s v="Bill Payment (Cheque)"/>
    <s v="WIRE"/>
    <s v="No"/>
    <s v="Cesar A Lopez Lugo (USD)"/>
    <m/>
    <s v="-Split-"/>
    <x v="17"/>
    <n v="29402.5"/>
    <n v="0"/>
  </r>
  <r>
    <x v="17"/>
    <d v="2022-04-28T00:00:00"/>
    <s v="Journal Entry"/>
    <n v="1163"/>
    <s v="No"/>
    <m/>
    <s v="Payment - Cesar Lopez Inv. # 204"/>
    <s v="-Split-"/>
    <x v="225"/>
    <n v="21069.5"/>
    <n v="8333"/>
  </r>
  <r>
    <x v="11"/>
    <d v="2022-07-19T00:00:00"/>
    <s v="Cheque Expense"/>
    <s v="EFT"/>
    <s v="No"/>
    <m/>
    <s v="Payment of balance owed to Stepwise thru Fogler"/>
    <s v="-Split-"/>
    <x v="595"/>
    <n v="540.33000000000004"/>
    <n v="32957.5"/>
  </r>
  <r>
    <x v="17"/>
    <d v="2022-05-05T00:00:00"/>
    <s v="Bill Payment (Cheque)"/>
    <s v="Direct"/>
    <s v="No"/>
    <s v="KnowBe4, Inc  (USD)"/>
    <m/>
    <s v="-Split-"/>
    <x v="17"/>
    <n v="51609.5"/>
    <n v="0"/>
  </r>
  <r>
    <x v="17"/>
    <d v="2022-05-05T00:00:00"/>
    <s v="Bill Payment (Cheque)"/>
    <s v="Direct"/>
    <s v="No"/>
    <s v="Ellenoff Grossman &amp; Schole LLP (USD)"/>
    <m/>
    <s v="-Split-"/>
    <x v="17"/>
    <n v="51609.5"/>
    <n v="0"/>
  </r>
  <r>
    <x v="17"/>
    <d v="2022-05-05T00:00:00"/>
    <s v="Bill Payment (Cheque)"/>
    <s v="Direct"/>
    <s v="No"/>
    <s v="KnowBe4, Inc  (USD)"/>
    <m/>
    <s v="-Split-"/>
    <x v="17"/>
    <n v="51609.5"/>
    <n v="0"/>
  </r>
  <r>
    <x v="17"/>
    <d v="2022-05-05T00:00:00"/>
    <s v="Cheque Expense"/>
    <s v="WIRE"/>
    <s v="No"/>
    <s v="Ellenoff Grossman &amp; Schole LLP (USD)"/>
    <s v="Ellenoff Grossman Schole Inv# 407088 &amp; 408263"/>
    <s v="1000 Bank - TD 5590128"/>
    <x v="596"/>
    <n v="34770.5"/>
    <n v="16839"/>
  </r>
  <r>
    <x v="17"/>
    <d v="2022-05-05T00:00:00"/>
    <s v="Cheque Expense"/>
    <s v="WIRE"/>
    <s v="No"/>
    <s v="KnowBe4, Inc  (USD)"/>
    <s v="KnowBe4 Inc Inv. # INV181605"/>
    <s v="1000 Bank - TD 5590128"/>
    <x v="597"/>
    <n v="32940.5"/>
    <n v="1830"/>
  </r>
  <r>
    <x v="17"/>
    <d v="2022-05-05T00:00:00"/>
    <s v="Bill Payment (Cheque)"/>
    <s v="Direct"/>
    <s v="No"/>
    <s v="Ellenoff Grossman &amp; Schole LLP (USD)"/>
    <m/>
    <s v="-Split-"/>
    <x v="17"/>
    <n v="32940.5"/>
    <n v="0"/>
  </r>
  <r>
    <x v="17"/>
    <d v="2022-05-25T00:00:00"/>
    <s v="Bill Payment (Cheque)"/>
    <s v="Direct"/>
    <s v="No"/>
    <s v="Ellenoff Grossman &amp; Schole LLP (USD)"/>
    <m/>
    <s v="-Split-"/>
    <x v="17"/>
    <n v="32940.5"/>
    <n v="0"/>
  </r>
  <r>
    <x v="17"/>
    <d v="2022-05-25T00:00:00"/>
    <s v="Journal Entry"/>
    <n v="1168"/>
    <s v="No"/>
    <m/>
    <s v="Ellenoff Grossman &amp; Schole LLP - Outstanding balance (Entry to resolve the mistake)"/>
    <s v="-Split-"/>
    <x v="598"/>
    <n v="32940"/>
    <n v="0.5"/>
  </r>
  <r>
    <x v="17"/>
    <d v="2022-05-25T00:00:00"/>
    <s v="Bill"/>
    <n v="205"/>
    <s v="No"/>
    <s v="Cesar A Lopez Lugo (USD)"/>
    <s v="Consulting for May 2022"/>
    <s v="-Split-"/>
    <x v="594"/>
    <n v="41273"/>
    <n v="8333"/>
  </r>
  <r>
    <x v="17"/>
    <d v="2022-05-30T00:00:00"/>
    <s v="Bill Payment (Cheque)"/>
    <s v="EFT"/>
    <s v="No"/>
    <s v="Cesar A Lopez Lugo (USD)"/>
    <m/>
    <s v="1040 Bank – TD 7440864 (USD)"/>
    <x v="225"/>
    <n v="32940"/>
    <n v="8333"/>
  </r>
  <r>
    <x v="1"/>
    <d v="2023-02-15T00:00:00"/>
    <s v="Bill"/>
    <s v="Feb 15, 2023 Payroll"/>
    <s v="No"/>
    <s v="ADP Canada"/>
    <s v="Feb 15, 2023 Payroll"/>
    <s v="-Split-"/>
    <x v="599"/>
    <n v="371273.62"/>
    <n v="31327.53"/>
  </r>
  <r>
    <x v="17"/>
    <d v="2022-05-31T00:00:00"/>
    <s v="Bill"/>
    <s v="22-5"/>
    <s v="No"/>
    <s v="CBW Associates (USD)"/>
    <s v="Executive Coaching per agreement - April and May 2022 at $800 USD per/month"/>
    <s v="-Split-"/>
    <x v="600"/>
    <n v="72220"/>
    <n v="1600"/>
  </r>
  <r>
    <x v="17"/>
    <d v="2022-06-09T00:00:00"/>
    <s v="Bill Payment (Cheque)"/>
    <s v="EFT"/>
    <s v="No"/>
    <s v="Stepwise Sp. z o.o. (USD)"/>
    <m/>
    <s v="-Split-"/>
    <x v="17"/>
    <n v="72220"/>
    <n v="0"/>
  </r>
  <r>
    <x v="17"/>
    <d v="2022-06-09T00:00:00"/>
    <s v="Cheque Expense"/>
    <s v="EFT"/>
    <s v="No"/>
    <s v="Stepwise Sp. z o.o. (USD)"/>
    <s v="Payment First Half - Stepwise Inv# 8-04-2022"/>
    <s v="1000 Bank - TD 5590128"/>
    <x v="601"/>
    <n v="56950"/>
    <n v="15270"/>
  </r>
  <r>
    <x v="17"/>
    <d v="2022-06-09T00:00:00"/>
    <s v="Bill Payment (Cheque)"/>
    <s v="EFT"/>
    <s v="No"/>
    <s v="Stepwise Sp. z o.o. (USD)"/>
    <m/>
    <s v="-Split-"/>
    <x v="17"/>
    <n v="56950"/>
    <n v="0"/>
  </r>
  <r>
    <x v="17"/>
    <d v="2022-06-10T00:00:00"/>
    <s v="Bill"/>
    <n v="9098"/>
    <s v="No"/>
    <s v="PowerProfile LLC (USD)"/>
    <s v="Design/ Layout &amp; Background files and custom illustration - 20 hrs @ 125 usd ea - $2,500 USD @ 1.2777"/>
    <s v="-Split-"/>
    <x v="494"/>
    <n v="59450"/>
    <n v="2500"/>
  </r>
  <r>
    <x v="17"/>
    <d v="2022-06-16T00:00:00"/>
    <s v="Bill Payment (Cheque)"/>
    <s v="EFT"/>
    <s v="No"/>
    <s v="Stepwise Sp. z o.o. (USD)"/>
    <m/>
    <s v="-Split-"/>
    <x v="17"/>
    <n v="59450"/>
    <n v="0"/>
  </r>
  <r>
    <x v="17"/>
    <d v="2022-06-16T00:00:00"/>
    <s v="Cheque Expense"/>
    <s v="EFT"/>
    <s v="No"/>
    <s v="Stepwise Sp. z o.o. (USD)"/>
    <s v="Payment Second Half - Stepwise Inv# 8-04-2022"/>
    <s v="1000 Bank - TD 5590128"/>
    <x v="601"/>
    <n v="44180"/>
    <n v="15270"/>
  </r>
  <r>
    <x v="17"/>
    <d v="2022-06-21T00:00:00"/>
    <s v="Bill"/>
    <n v="206"/>
    <s v="No"/>
    <s v="Cesar A Lopez Lugo (USD)"/>
    <s v="Consulting for Half  month June 2022"/>
    <s v="-Split-"/>
    <x v="602"/>
    <n v="48346.5"/>
    <n v="4166.5"/>
  </r>
  <r>
    <x v="17"/>
    <d v="2022-06-24T00:00:00"/>
    <s v="Bill Payment (Cheque)"/>
    <s v="EFT"/>
    <s v="No"/>
    <s v="Cesar A Lopez Lugo (USD)"/>
    <m/>
    <s v="-Split-"/>
    <x v="17"/>
    <n v="48346.5"/>
    <n v="0"/>
  </r>
  <r>
    <x v="17"/>
    <d v="2022-06-24T00:00:00"/>
    <s v="Cheque Expense"/>
    <s v="EFT"/>
    <s v="No"/>
    <s v="Cesar A Lopez Lugo (USD)"/>
    <s v="Pmt to Inv# 206"/>
    <s v="1000 Bank - TD 5590128"/>
    <x v="603"/>
    <n v="44180"/>
    <n v="4166.5"/>
  </r>
  <r>
    <x v="17"/>
    <d v="2022-06-30T00:00:00"/>
    <s v="Bill"/>
    <s v="22-6"/>
    <s v="No"/>
    <s v="CBW Associates (USD)"/>
    <s v="Executive Coaching per agreement - June 2022 at $800 USD per/month @ 1.2886"/>
    <s v="-Split-"/>
    <x v="604"/>
    <n v="44980"/>
    <n v="800"/>
  </r>
  <r>
    <x v="17"/>
    <d v="2022-06-30T00:00:00"/>
    <s v="Bill"/>
    <s v="4/06/2022"/>
    <s v="No"/>
    <s v="Stepwise Sp. z o.o. (USD)"/>
    <s v="Development services (Code review, update channels, etc) - FX $28,185 USD @ 1.2886"/>
    <s v="-Split-"/>
    <x v="605"/>
    <n v="73165"/>
    <n v="28185"/>
  </r>
  <r>
    <x v="17"/>
    <d v="2022-07-13T00:00:00"/>
    <s v="Bill Payment (Credit Card)"/>
    <s v="Direct"/>
    <s v="No"/>
    <s v="Husch Blackwell LLP (USD)"/>
    <m/>
    <s v="2060 TD Visa (2012)"/>
    <x v="606"/>
    <n v="66671.240000000005"/>
    <n v="6493.76"/>
  </r>
  <r>
    <x v="17"/>
    <d v="2022-07-13T00:00:00"/>
    <s v="Bill"/>
    <s v="Deposit"/>
    <s v="No"/>
    <s v="Husch Blackwell LLP (USD)"/>
    <s v="Retainer - Legal Services Deposit"/>
    <s v="1340 Prepaid Expenses"/>
    <x v="459"/>
    <n v="73165"/>
    <n v="6493.76"/>
  </r>
  <r>
    <x v="1"/>
    <d v="2023-02-28T00:00:00"/>
    <s v="Bill"/>
    <s v="Feb 28, 2023"/>
    <s v="No"/>
    <s v="ADP Canada"/>
    <s v="Feb 28, 2023 Payroll"/>
    <s v="-Split-"/>
    <x v="607"/>
    <n v="392659.95"/>
    <n v="32609.98"/>
  </r>
  <r>
    <x v="17"/>
    <d v="2022-07-14T00:00:00"/>
    <s v="Bill Payment (Cheque)"/>
    <s v="Direct"/>
    <s v="No"/>
    <s v="Stepwise Sp. z o.o. (USD)"/>
    <m/>
    <s v="-Split-"/>
    <x v="17"/>
    <n v="40232.5"/>
    <n v="0"/>
  </r>
  <r>
    <x v="17"/>
    <d v="2022-08-01T00:00:00"/>
    <s v="Bill"/>
    <s v="22-7"/>
    <s v="No"/>
    <s v="CBW Associates (USD)"/>
    <s v="Executive Coaching per agreement - July 2022"/>
    <s v="6006 Professional Fees:Advisory &amp; Coaching"/>
    <x v="608"/>
    <n v="41261.11"/>
    <n v="1028.6099999999999"/>
  </r>
  <r>
    <x v="17"/>
    <d v="2022-08-18T00:00:00"/>
    <s v="Bill"/>
    <n v="3210378"/>
    <s v="No"/>
    <s v="Husch Blackwell LLP (USD)"/>
    <s v="For Professional Services Rendered and Cost Advanced Through July 31, 2022"/>
    <s v="6002 Professional Fees:Legal"/>
    <x v="609"/>
    <n v="45680.47"/>
    <n v="4419.3599999999997"/>
  </r>
  <r>
    <x v="17"/>
    <d v="2022-08-18T00:00:00"/>
    <s v="Journal Entry"/>
    <n v="1317"/>
    <s v="No"/>
    <m/>
    <s v="Payment - HuschBlackwell Inv# 3210378"/>
    <s v="-Split-"/>
    <x v="460"/>
    <n v="41261.11"/>
    <n v="4419.3599999999997"/>
  </r>
  <r>
    <x v="17"/>
    <d v="2022-08-18T00:00:00"/>
    <s v="Bill Payment (Cheque)"/>
    <s v="Direct"/>
    <s v="No"/>
    <s v="Husch Blackwell LLP (USD)"/>
    <m/>
    <s v="-Split-"/>
    <x v="17"/>
    <n v="41261.11"/>
    <n v="0"/>
  </r>
  <r>
    <x v="17"/>
    <d v="2022-08-29T00:00:00"/>
    <s v="Bill Payment (Cheque)"/>
    <s v="Direct"/>
    <s v="No"/>
    <s v="Stepwise Sp. z o.o. (USD)"/>
    <m/>
    <s v="-Split-"/>
    <x v="17"/>
    <n v="41261.11"/>
    <n v="0"/>
  </r>
  <r>
    <x v="1"/>
    <d v="2023-01-15T00:00:00"/>
    <s v="Bill"/>
    <s v="Jan 15, 2023"/>
    <s v="No"/>
    <s v="ADP Canada"/>
    <s v="Jan 15, 2023 Payroll"/>
    <s v="-Split-"/>
    <x v="610"/>
    <n v="352831.45"/>
    <n v="34361.699999999997"/>
  </r>
  <r>
    <x v="17"/>
    <d v="2022-08-31T00:00:00"/>
    <s v="Bill"/>
    <s v="22-8"/>
    <s v="No"/>
    <s v="CBW Associates (USD)"/>
    <s v="Executive Coaching per agreement - Aug 2022"/>
    <s v="6006 Professional Fees:Advisory &amp; Coaching"/>
    <x v="611"/>
    <n v="9381.67"/>
    <n v="1053.06"/>
  </r>
  <r>
    <x v="17"/>
    <d v="2022-09-28T00:00:00"/>
    <s v="Cheque Expense"/>
    <s v="Debit"/>
    <s v="No"/>
    <s v="PowerProfile LLC (USD)"/>
    <s v="Pmt to Inv# 9098 - $2,5000 USD"/>
    <s v="1000 Bank - TD 5590128"/>
    <x v="37"/>
    <n v="6881.67"/>
    <n v="2500"/>
  </r>
  <r>
    <x v="17"/>
    <d v="2022-09-28T00:00:00"/>
    <s v="Bill Payment (Cheque)"/>
    <s v="Debit"/>
    <s v="No"/>
    <s v="PowerProfile LLC (USD)"/>
    <m/>
    <s v="-Split-"/>
    <x v="17"/>
    <n v="6881.67"/>
    <n v="0"/>
  </r>
  <r>
    <x v="17"/>
    <d v="2022-09-30T00:00:00"/>
    <s v="Bill"/>
    <s v="22-9"/>
    <s v="No"/>
    <s v="CBW Associates (USD)"/>
    <s v="Executive Coaching per agreement - Sept 2022"/>
    <s v="6006 Professional Fees:Advisory &amp; Coaching"/>
    <x v="612"/>
    <n v="7988.27"/>
    <n v="1106.5999999999999"/>
  </r>
  <r>
    <x v="17"/>
    <d v="2022-10-30T00:00:00"/>
    <s v="Bill"/>
    <s v="22-10"/>
    <s v="No"/>
    <s v="CBW Associates (USD)"/>
    <s v="Executive Coaching per agreement - Oct 2022"/>
    <s v="6006 Professional Fees:Advisory &amp; Coaching"/>
    <x v="613"/>
    <n v="9077.61"/>
    <n v="1089.3399999999999"/>
  </r>
  <r>
    <x v="17"/>
    <d v="2022-11-29T00:00:00"/>
    <s v="Bill"/>
    <n v="1"/>
    <s v="No"/>
    <s v="GENR8 Group LLC (USD)"/>
    <s v="First month cash fee as of Nov 15, 2022"/>
    <s v="6003 Professional Fees:Business Consulting"/>
    <x v="614"/>
    <n v="15860.95"/>
    <n v="6783.34"/>
  </r>
  <r>
    <x v="17"/>
    <d v="2022-12-02T00:00:00"/>
    <s v="Bill"/>
    <s v="BE202"/>
    <s v="No"/>
    <s v="Bandera SAS (USD)"/>
    <s v="Marketing services (Hosting website)"/>
    <s v="6103 Marketing/Advertising:Advertising &amp; Promotion"/>
    <x v="615"/>
    <n v="16974.330000000002"/>
    <n v="1113.3800000000001"/>
  </r>
  <r>
    <x v="17"/>
    <d v="2022-12-06T00:00:00"/>
    <s v="Bill Payment (Cheque)"/>
    <s v="Direct"/>
    <s v="No"/>
    <s v="GENR8 Group LLC (USD)"/>
    <m/>
    <s v="1040 Bank – TD 7440864 (USD)"/>
    <x v="616"/>
    <n v="10190.99"/>
    <n v="6783.34"/>
  </r>
  <r>
    <x v="17"/>
    <d v="2022-12-08T00:00:00"/>
    <s v="Bill Payment (Cheque)"/>
    <s v="Direct"/>
    <s v="No"/>
    <s v="Bandera SAS (USD)"/>
    <m/>
    <s v="1040 Bank – TD 7440864 (USD)"/>
    <x v="617"/>
    <n v="10056.030000000001"/>
    <n v="134.96"/>
  </r>
  <r>
    <x v="17"/>
    <d v="2022-12-13T00:00:00"/>
    <s v="Bill Payment (Cheque)"/>
    <s v="Direct Debit"/>
    <s v="No"/>
    <s v="Bandera SAS (USD)"/>
    <m/>
    <s v="1040 Bank – TD 7440864 (USD)"/>
    <x v="618"/>
    <n v="9077.61"/>
    <n v="978.42"/>
  </r>
  <r>
    <x v="17"/>
    <d v="2022-12-15T00:00:00"/>
    <s v="Bill"/>
    <n v="2"/>
    <s v="No"/>
    <s v="GENR8 Group LLC (USD)"/>
    <s v="Second monthly cash fee as of Dec 15, 2022"/>
    <s v="6003 Professional Fees:Business Consulting"/>
    <x v="619"/>
    <n v="15886.31"/>
    <n v="6808.7"/>
  </r>
  <r>
    <x v="17"/>
    <d v="2022-12-30T00:00:00"/>
    <s v="Bill"/>
    <s v="22-12"/>
    <s v="No"/>
    <s v="CBW Associates (USD)"/>
    <s v="Executive Coaching per agreement - Nov &amp; Dec 2022"/>
    <s v="6006 Professional Fees:Advisory &amp; Coaching"/>
    <x v="620"/>
    <n v="18057.43"/>
    <n v="2171.12"/>
  </r>
  <r>
    <x v="17"/>
    <d v="2023-01-04T00:00:00"/>
    <s v="Bill"/>
    <s v="INV-233567"/>
    <s v="No"/>
    <s v="Willa Inc (USD)"/>
    <s v="Gen Agency -  TikTok Influencer"/>
    <s v="5104 Influencers Payment"/>
    <x v="621"/>
    <n v="20381.52"/>
    <n v="2324.09"/>
  </r>
  <r>
    <x v="17"/>
    <d v="2023-01-15T00:00:00"/>
    <s v="Bill"/>
    <n v="3"/>
    <s v="No"/>
    <s v="GENR8 Group LLC (USD)"/>
    <s v="Current Monthly Fee due as of Jan 15, 2023"/>
    <s v="6003 Professional Fees:Business Consulting"/>
    <x v="622"/>
    <n v="27061.15"/>
    <n v="6679.63"/>
  </r>
  <r>
    <x v="17"/>
    <d v="2023-01-17T00:00:00"/>
    <s v="Bill Payment (Cheque)"/>
    <s v="Direct"/>
    <s v="No"/>
    <s v="GENR8 Group LLC (USD)"/>
    <m/>
    <s v="1040 Bank – TD 7440864 (USD)"/>
    <x v="623"/>
    <n v="20252.45"/>
    <n v="6808.7"/>
  </r>
  <r>
    <x v="17"/>
    <d v="2023-02-14T00:00:00"/>
    <s v="Bill Payment (Cheque)"/>
    <s v="Direct"/>
    <s v="No"/>
    <s v="Willa Inc (USD)"/>
    <m/>
    <s v="1040 Bank – TD 7440864 (USD)"/>
    <x v="624"/>
    <n v="17928.36"/>
    <n v="2324.09"/>
  </r>
  <r>
    <x v="17"/>
    <d v="2023-02-14T00:00:00"/>
    <s v="Cheque Expense"/>
    <s v="Direct"/>
    <s v="No"/>
    <s v="GENR8 Group LLC (USD)"/>
    <s v="Pmt Inv# 3 - $5k USD"/>
    <s v="1000 Bank - TD 5590128"/>
    <x v="46"/>
    <n v="12928.36"/>
    <n v="5000"/>
  </r>
  <r>
    <x v="17"/>
    <d v="2023-02-14T00:00:00"/>
    <s v="Bill Payment (Cheque)"/>
    <s v="Direct"/>
    <s v="No"/>
    <s v="GENR8 Group LLC (USD)"/>
    <m/>
    <s v="-Split-"/>
    <x v="625"/>
    <n v="11248.73"/>
    <n v="1679.63"/>
  </r>
  <r>
    <x v="17"/>
    <d v="2023-02-15T00:00:00"/>
    <s v="Bill"/>
    <n v="4"/>
    <s v="No"/>
    <s v="GENR8 Group LLC (USD)"/>
    <s v="Fourth Monthly Fee (Due for Month of February, 2023)"/>
    <s v="6003 Professional Fees:Business Consulting"/>
    <x v="626"/>
    <n v="17948.59"/>
    <n v="6699.86"/>
  </r>
  <r>
    <x v="17"/>
    <d v="2023-02-16T00:00:00"/>
    <s v="Bill"/>
    <n v="3295700"/>
    <s v="No"/>
    <s v="Husch Blackwell LLP (USD)"/>
    <s v="For Professional Services Rendered and Cost Advanced Through January 31, 2023"/>
    <s v="6002 Professional Fees:Legal"/>
    <x v="627"/>
    <n v="18739.43"/>
    <n v="790.84"/>
  </r>
  <r>
    <x v="17"/>
    <d v="2023-03-13T00:00:00"/>
    <s v="Bill"/>
    <s v="BE227"/>
    <s v="No"/>
    <s v="Bandera SAS (USD)"/>
    <s v="Marketing services (Hosting website)"/>
    <s v="6103 Marketing/Advertising:Advertising &amp; Promotion"/>
    <x v="628"/>
    <n v="19873.21"/>
    <n v="1133.78"/>
  </r>
  <r>
    <x v="17"/>
    <d v="2023-03-14T00:00:00"/>
    <s v="Bill"/>
    <s v="BE228"/>
    <s v="No"/>
    <s v="Bandera SAS (USD)"/>
    <s v="Marketing services (SEO Strategy-specialized software SEO)"/>
    <s v="6103 Marketing/Advertising:Advertising &amp; Promotion"/>
    <x v="629"/>
    <n v="20587.12"/>
    <n v="713.91"/>
  </r>
  <r>
    <x v="17"/>
    <d v="2023-03-15T00:00:00"/>
    <s v="Bill"/>
    <n v="3309693"/>
    <s v="No"/>
    <s v="Husch Blackwell LLP (USD)"/>
    <s v="For Professional Services Rendered and Cost Advanced Through February 28, 2023"/>
    <s v="6002 Professional Fees:Legal"/>
    <x v="630"/>
    <n v="21275.61"/>
    <n v="688.49"/>
  </r>
  <r>
    <x v="17"/>
    <d v="2023-03-17T00:00:00"/>
    <s v="Bill Payment (Cheque)"/>
    <s v="Direct"/>
    <s v="No"/>
    <s v="Bandera SAS (USD)"/>
    <m/>
    <s v="-Split-"/>
    <x v="631"/>
    <n v="20775.419999999998"/>
    <n v="500.19"/>
  </r>
  <r>
    <x v="17"/>
    <d v="2023-03-17T00:00:00"/>
    <s v="Cheque Expense"/>
    <s v="Direct"/>
    <s v="No"/>
    <s v="Bandera SAS (USD)"/>
    <s v="Pmt Inv# BE227 &amp; BE228"/>
    <s v="1000 Bank - TD 5590128"/>
    <x v="632"/>
    <n v="19427.919999999998"/>
    <n v="1347.5"/>
  </r>
  <r>
    <x v="34"/>
    <d v="2022-09-01T00:00:00"/>
    <s v="Bill"/>
    <s v="78-08-2022-B"/>
    <s v="No"/>
    <s v="B2R Law Jankowski (EUR)"/>
    <s v="Legal services - Project Stepwise"/>
    <s v="6002 Professional Fees:Legal"/>
    <x v="633"/>
    <n v="5244.53"/>
    <n v="5244.53"/>
  </r>
  <r>
    <x v="34"/>
    <d v="2022-11-16T00:00:00"/>
    <s v="Bill Payment (Cheque)"/>
    <s v="Direct"/>
    <s v="No"/>
    <s v="B2R Law Jankowski (EUR)"/>
    <m/>
    <s v="1000 Bank - TD 5590128"/>
    <x v="634"/>
    <n v="0"/>
    <n v="5244.53"/>
  </r>
  <r>
    <x v="35"/>
    <d v="2022-04-01T00:00:00"/>
    <s v="Bill Payment (Cheque)"/>
    <s v="Direct"/>
    <s v="No"/>
    <s v="AP FX"/>
    <m/>
    <s v="-Split-"/>
    <x v="17"/>
    <n v="17176.099999999999"/>
    <n v="0"/>
  </r>
  <r>
    <x v="35"/>
    <d v="2022-04-01T00:00:00"/>
    <s v="Journal Entry"/>
    <s v="1154R"/>
    <s v="No"/>
    <m/>
    <s v="To setup FX on USD AP at year-end"/>
    <s v="-Split-"/>
    <x v="635"/>
    <n v="0"/>
    <n v="17176.099999999999"/>
  </r>
  <r>
    <x v="36"/>
    <d v="2022-04-02T00:00:00"/>
    <s v="Expense"/>
    <m/>
    <s v="No"/>
    <m/>
    <s v="Apple Developer program - Inv# AH35610854"/>
    <s v="6152 Research and Development:Software Subscriptions"/>
    <x v="636"/>
    <n v="2847.92"/>
    <n v="134.47"/>
  </r>
  <r>
    <x v="36"/>
    <d v="2022-04-05T00:00:00"/>
    <s v="Expense"/>
    <m/>
    <s v="No"/>
    <s v="Xemoto.Media"/>
    <s v="Xemoto.Media (QA Testing)"/>
    <s v="6151 Research and Development:QA Testing"/>
    <x v="637"/>
    <n v="2849.2"/>
    <n v="1.28"/>
  </r>
  <r>
    <x v="36"/>
    <d v="2022-04-05T00:00:00"/>
    <s v="Expense"/>
    <m/>
    <s v="No"/>
    <s v="Xemoto.Media"/>
    <s v="Xemoto.Media (QA Testing)"/>
    <s v="6151 Research and Development:QA Testing"/>
    <x v="637"/>
    <n v="2850.48"/>
    <n v="1.28"/>
  </r>
  <r>
    <x v="36"/>
    <d v="2022-04-05T00:00:00"/>
    <s v="Expense"/>
    <m/>
    <s v="No"/>
    <s v="Twilio SendGrid"/>
    <s v="Inv. INV09497942 Contact list database, etc ($89.95 USD)"/>
    <s v="6152 Research and Development:Software Subscriptions"/>
    <x v="638"/>
    <n v="2965.74"/>
    <n v="115.26"/>
  </r>
  <r>
    <x v="36"/>
    <d v="2022-04-06T00:00:00"/>
    <s v="Expense"/>
    <m/>
    <s v="No"/>
    <s v="Jason Mizell Enterprises"/>
    <s v="Influencer - Jason Mizell Enterprises"/>
    <s v="5104 Influencers Payment"/>
    <x v="639"/>
    <n v="3002.62"/>
    <n v="36.880000000000003"/>
  </r>
  <r>
    <x v="36"/>
    <d v="2022-04-06T00:00:00"/>
    <s v="Expense"/>
    <m/>
    <s v="No"/>
    <m/>
    <s v="Influencer - John Peterson"/>
    <s v="5104 Influencers Payment"/>
    <x v="640"/>
    <n v="3072.98"/>
    <n v="70.36"/>
  </r>
  <r>
    <x v="36"/>
    <d v="2022-04-06T00:00:00"/>
    <s v="Expense"/>
    <m/>
    <s v="No"/>
    <s v="Jeffrey Whitfield"/>
    <s v="Influencer Jeffrey Whitfield"/>
    <s v="5104 Influencers Payment"/>
    <x v="640"/>
    <n v="3143.34"/>
    <n v="70.36"/>
  </r>
  <r>
    <x v="36"/>
    <d v="2022-04-06T00:00:00"/>
    <s v="Expense"/>
    <m/>
    <s v="No"/>
    <s v="PriaspuslQ"/>
    <s v="Influencer PriaspuslQ"/>
    <s v="5104 Influencers Payment"/>
    <x v="641"/>
    <n v="3223.82"/>
    <n v="80.48"/>
  </r>
  <r>
    <x v="36"/>
    <d v="2022-04-06T00:00:00"/>
    <s v="Expense"/>
    <m/>
    <s v="No"/>
    <s v="Hampus Rikardsson"/>
    <s v="Influencer Hampups Rikardsson"/>
    <s v="5104 Influencers Payment"/>
    <x v="642"/>
    <n v="3535.89"/>
    <n v="312.07"/>
  </r>
  <r>
    <x v="36"/>
    <d v="2022-04-06T00:00:00"/>
    <s v="Expense"/>
    <m/>
    <s v="No"/>
    <s v="Christopher Conklin"/>
    <s v="Influencer - Christopher Conklin"/>
    <s v="5104 Influencers Payment"/>
    <x v="643"/>
    <n v="4068.39"/>
    <n v="532.5"/>
  </r>
  <r>
    <x v="36"/>
    <d v="2022-04-06T00:00:00"/>
    <s v="Expense"/>
    <m/>
    <s v="No"/>
    <s v="Amy's Travel Agency"/>
    <s v="Influencer - Amy's Travel Agency"/>
    <s v="5104 Influencers Payment"/>
    <x v="644"/>
    <n v="4152.1499999999996"/>
    <n v="83.76"/>
  </r>
  <r>
    <x v="36"/>
    <d v="2022-04-06T00:00:00"/>
    <s v="Expense"/>
    <m/>
    <s v="No"/>
    <s v="Calev Vitro"/>
    <s v="Influencer Calev Vitro"/>
    <s v="5104 Influencers Payment"/>
    <x v="645"/>
    <n v="4175.63"/>
    <n v="23.48"/>
  </r>
  <r>
    <x v="36"/>
    <d v="2022-04-06T00:00:00"/>
    <s v="Expense"/>
    <m/>
    <s v="No"/>
    <s v="Rohan Shah"/>
    <s v="Influencer Rohan Shah"/>
    <s v="5104 Influencers Payment"/>
    <x v="646"/>
    <n v="4930.66"/>
    <n v="755.03"/>
  </r>
  <r>
    <x v="36"/>
    <d v="2022-04-06T00:00:00"/>
    <s v="Expense"/>
    <m/>
    <s v="No"/>
    <s v="Jason Mizell Enterprises"/>
    <s v="Influencer - Jason Mizell Enterprises"/>
    <s v="5104 Influencers Payment"/>
    <x v="647"/>
    <n v="5034.5200000000004"/>
    <n v="103.86"/>
  </r>
  <r>
    <x v="36"/>
    <d v="2022-04-06T00:00:00"/>
    <s v="Expense"/>
    <m/>
    <s v="No"/>
    <s v="Brandon Fernandez"/>
    <s v="Influencer Brandon Fernandez"/>
    <s v="5104 Influencers Payment"/>
    <x v="648"/>
    <n v="5165.17"/>
    <n v="130.65"/>
  </r>
  <r>
    <x v="36"/>
    <d v="2022-04-06T00:00:00"/>
    <s v="Expense"/>
    <m/>
    <s v="No"/>
    <s v="Chandler Trades"/>
    <s v="Influencer Chandler Trades - $30 USD"/>
    <s v="5104 Influencers Payment"/>
    <x v="649"/>
    <n v="5208.74"/>
    <n v="43.57"/>
  </r>
  <r>
    <x v="36"/>
    <d v="2022-04-06T00:00:00"/>
    <s v="Expense"/>
    <m/>
    <s v="No"/>
    <s v="Ross Bullington"/>
    <s v="Influencer Ross Bullington"/>
    <s v="5104 Influencers Payment"/>
    <x v="650"/>
    <n v="5533.61"/>
    <n v="324.87"/>
  </r>
  <r>
    <x v="36"/>
    <d v="2022-04-06T00:00:00"/>
    <s v="Expense"/>
    <m/>
    <s v="No"/>
    <s v="Gil Depierro"/>
    <s v="Influencer Gil Depierro - $350 USD"/>
    <s v="5104 Influencers Payment"/>
    <x v="651"/>
    <n v="6005.83"/>
    <n v="472.22"/>
  </r>
  <r>
    <x v="36"/>
    <d v="2022-04-06T00:00:00"/>
    <s v="Expense"/>
    <m/>
    <s v="No"/>
    <s v="MMB Stock Group, LLC"/>
    <s v="Influencer MMB Stock Group LLC"/>
    <s v="5104 Influencers Payment"/>
    <x v="640"/>
    <n v="6076.19"/>
    <n v="70.36"/>
  </r>
  <r>
    <x v="36"/>
    <d v="2022-04-06T00:00:00"/>
    <s v="Expense"/>
    <m/>
    <s v="No"/>
    <s v="Influencers"/>
    <s v="Influencer - Marc Challande"/>
    <s v="5104 Influencers Payment"/>
    <x v="652"/>
    <n v="6177.05"/>
    <n v="100.86"/>
  </r>
  <r>
    <x v="36"/>
    <d v="2022-04-06T00:00:00"/>
    <s v="Expense"/>
    <m/>
    <s v="No"/>
    <s v="JP Lacoursiere"/>
    <s v="Influencer JP Lacourisere"/>
    <s v="5104 Influencers Payment"/>
    <x v="653"/>
    <n v="6445.34"/>
    <n v="268.29000000000002"/>
  </r>
  <r>
    <x v="36"/>
    <d v="2022-04-06T00:00:00"/>
    <s v="Expense"/>
    <m/>
    <s v="No"/>
    <m/>
    <s v="Influencer - David Keth"/>
    <s v="5104 Influencers Payment"/>
    <x v="654"/>
    <n v="6972.56"/>
    <n v="527.22"/>
  </r>
  <r>
    <x v="36"/>
    <d v="2022-04-06T00:00:00"/>
    <s v="Expense"/>
    <m/>
    <s v="No"/>
    <s v="Bearington Research LLC"/>
    <s v="Influencer Bearington Research LLC"/>
    <s v="5104 Influencers Payment"/>
    <x v="655"/>
    <n v="7116.6"/>
    <n v="144.04"/>
  </r>
  <r>
    <x v="36"/>
    <d v="2022-04-06T00:00:00"/>
    <s v="Expense"/>
    <m/>
    <s v="No"/>
    <s v="Nitin Sethi"/>
    <s v="Influencer - Nitin Sethi"/>
    <s v="5104 Influencers Payment"/>
    <x v="656"/>
    <n v="7194.71"/>
    <n v="78.11"/>
  </r>
  <r>
    <x v="36"/>
    <d v="2022-04-06T00:00:00"/>
    <s v="Expense"/>
    <m/>
    <s v="No"/>
    <s v="Alvan Wong"/>
    <s v="Influencer - Alvan Wong"/>
    <s v="5104 Influencers Payment"/>
    <x v="657"/>
    <n v="7235.29"/>
    <n v="40.58"/>
  </r>
  <r>
    <x v="36"/>
    <d v="2022-04-06T00:00:00"/>
    <s v="Expense"/>
    <m/>
    <s v="No"/>
    <s v="Kevin Daus"/>
    <s v="Influencer - Kevin Daus ($130 USD)"/>
    <s v="5104 Influencers Payment"/>
    <x v="658"/>
    <n v="7412.81"/>
    <n v="177.52"/>
  </r>
  <r>
    <x v="36"/>
    <d v="2022-04-06T00:00:00"/>
    <s v="Expense"/>
    <m/>
    <s v="No"/>
    <s v="Top Notch Stocks LLC"/>
    <s v="Influencer Top Notch Stocks LLC"/>
    <s v="5104 Influencers Payment"/>
    <x v="659"/>
    <n v="7637.22"/>
    <n v="224.41"/>
  </r>
  <r>
    <x v="36"/>
    <d v="2022-04-06T00:00:00"/>
    <s v="Expense"/>
    <m/>
    <s v="No"/>
    <m/>
    <s v="Influencer - Bhavnesh Sachdeva"/>
    <s v="5104 Influencers Payment"/>
    <x v="660"/>
    <n v="7897.57"/>
    <n v="260.35000000000002"/>
  </r>
  <r>
    <x v="36"/>
    <d v="2022-04-06T00:00:00"/>
    <s v="Expense"/>
    <m/>
    <s v="No"/>
    <s v="Jon Trading"/>
    <s v="Influencer - Jon Trading"/>
    <s v="5104 Influencers Payment"/>
    <x v="661"/>
    <n v="9459.7000000000007"/>
    <n v="1562.13"/>
  </r>
  <r>
    <x v="36"/>
    <d v="2022-04-06T00:00:00"/>
    <s v="Expense"/>
    <m/>
    <s v="No"/>
    <m/>
    <s v="Influencer - Mark Cassara"/>
    <s v="5104 Influencers Payment"/>
    <x v="662"/>
    <n v="10110.59"/>
    <n v="650.89"/>
  </r>
  <r>
    <x v="36"/>
    <d v="2022-04-06T00:00:00"/>
    <s v="Expense"/>
    <m/>
    <s v="No"/>
    <s v="Michelle Leroux"/>
    <s v="Influencer  Michelle Leroux"/>
    <s v="5104 Influencers Payment"/>
    <x v="663"/>
    <n v="10191.35"/>
    <n v="80.760000000000005"/>
  </r>
  <r>
    <x v="36"/>
    <d v="2022-04-06T00:00:00"/>
    <s v="Expense"/>
    <m/>
    <s v="No"/>
    <s v="Silomo Kunene"/>
    <s v="Influencer Silomo Kunene"/>
    <s v="5104 Influencers Payment"/>
    <x v="664"/>
    <n v="10219.49"/>
    <n v="28.14"/>
  </r>
  <r>
    <x v="36"/>
    <d v="2022-04-06T00:00:00"/>
    <s v="Expense"/>
    <m/>
    <s v="No"/>
    <s v="Nitin Khandkar"/>
    <s v="Influencer Nitin Khandkar"/>
    <s v="5104 Influencers Payment"/>
    <x v="656"/>
    <n v="10297.6"/>
    <n v="78.11"/>
  </r>
  <r>
    <x v="36"/>
    <d v="2022-04-06T00:00:00"/>
    <s v="Expense"/>
    <m/>
    <s v="No"/>
    <s v="Kate Shulga"/>
    <s v="Influencer Kate Shulga"/>
    <s v="5104 Influencers Payment"/>
    <x v="665"/>
    <n v="10364.969999999999"/>
    <n v="67.37"/>
  </r>
  <r>
    <x v="36"/>
    <d v="2022-04-06T00:00:00"/>
    <s v="Expense"/>
    <m/>
    <s v="No"/>
    <s v="Vincent Consentino"/>
    <s v="Influencer - Vincent Consentino"/>
    <s v="5104 Influencers Payment"/>
    <x v="666"/>
    <n v="10502.31"/>
    <n v="137.34"/>
  </r>
  <r>
    <x v="36"/>
    <d v="2022-04-06T00:00:00"/>
    <s v="Expense"/>
    <m/>
    <s v="No"/>
    <s v="J. Harris Capital, LLC"/>
    <s v="Influencer J. Harris Capital, LLC"/>
    <s v="5104 Influencers Payment"/>
    <x v="667"/>
    <n v="10907.55"/>
    <n v="405.24"/>
  </r>
  <r>
    <x v="36"/>
    <d v="2022-04-06T00:00:00"/>
    <s v="Expense"/>
    <m/>
    <s v="No"/>
    <s v="Paul Lambert"/>
    <s v="Influencer Paul Lambert"/>
    <s v="5104 Influencers Payment"/>
    <x v="644"/>
    <n v="10991.31"/>
    <n v="83.76"/>
  </r>
  <r>
    <x v="36"/>
    <d v="2022-04-06T00:00:00"/>
    <s v="Expense"/>
    <m/>
    <s v="No"/>
    <s v="Kevin Pak"/>
    <s v="Influencer Kevin Pak"/>
    <s v="5104 Influencers Payment"/>
    <x v="668"/>
    <n v="11155.44"/>
    <n v="164.13"/>
  </r>
  <r>
    <x v="36"/>
    <d v="2022-04-06T00:00:00"/>
    <s v="Expense"/>
    <m/>
    <s v="No"/>
    <s v="Iyad Atuan"/>
    <s v="Influencer Iyad Atuan"/>
    <s v="5104 Influencers Payment"/>
    <x v="669"/>
    <n v="11276.39"/>
    <n v="120.95"/>
  </r>
  <r>
    <x v="36"/>
    <d v="2022-04-07T00:00:00"/>
    <s v="Expense"/>
    <m/>
    <s v="No"/>
    <m/>
    <s v="Influencer - Six Figure Investing"/>
    <s v="5104 Influencers Payment"/>
    <x v="670"/>
    <n v="11328.71"/>
    <n v="52.32"/>
  </r>
  <r>
    <x v="36"/>
    <d v="2022-04-07T00:00:00"/>
    <s v="Expense"/>
    <m/>
    <s v="No"/>
    <m/>
    <s v="Influencer - Iain Cain"/>
    <s v="5104 Influencers Payment"/>
    <x v="671"/>
    <n v="11497.35"/>
    <n v="168.64"/>
  </r>
  <r>
    <x v="36"/>
    <d v="2022-04-07T00:00:00"/>
    <s v="Expense"/>
    <m/>
    <s v="No"/>
    <m/>
    <s v="Influencer - Macrodesiac Ltd"/>
    <s v="5104 Influencers Payment"/>
    <x v="672"/>
    <n v="11585.24"/>
    <n v="87.89"/>
  </r>
  <r>
    <x v="36"/>
    <d v="2022-04-07T00:00:00"/>
    <s v="Expense"/>
    <m/>
    <s v="No"/>
    <m/>
    <s v="Influencer - Jason Tran Thien (This transaction will be reimbursed on April 09, 2022)"/>
    <s v="5104 Influencers Payment"/>
    <x v="673"/>
    <n v="12393.2"/>
    <n v="807.96"/>
  </r>
  <r>
    <x v="36"/>
    <d v="2022-04-07T00:00:00"/>
    <s v="Expense"/>
    <m/>
    <s v="No"/>
    <m/>
    <s v="Influencers - Cleon Fernandes"/>
    <s v="5104 Influencers Payment"/>
    <x v="674"/>
    <n v="12430.24"/>
    <n v="37.04"/>
  </r>
  <r>
    <x v="36"/>
    <d v="2022-04-07T00:00:00"/>
    <s v="Expense"/>
    <m/>
    <s v="No"/>
    <m/>
    <s v="Influencer - Nueva Traders"/>
    <s v="5104 Influencers Payment"/>
    <x v="675"/>
    <n v="12737.62"/>
    <n v="307.38"/>
  </r>
  <r>
    <x v="36"/>
    <d v="2022-04-07T00:00:00"/>
    <s v="Credit Card Payment"/>
    <m/>
    <s v="No"/>
    <m/>
    <s v="Funds transfer to credit card payment."/>
    <s v="1000 Bank - TD 5590128"/>
    <x v="1"/>
    <n v="4311.42"/>
    <n v="8426.2000000000007"/>
  </r>
  <r>
    <x v="36"/>
    <d v="2022-04-07T00:00:00"/>
    <s v="Expense"/>
    <m/>
    <s v="No"/>
    <s v="Khandaker Saadi"/>
    <s v="Influencer Khandaker Saadi"/>
    <s v="5104 Influencers Payment"/>
    <x v="676"/>
    <n v="5176.22"/>
    <n v="864.8"/>
  </r>
  <r>
    <x v="36"/>
    <d v="2022-04-07T00:00:00"/>
    <s v="Expense"/>
    <m/>
    <s v="No"/>
    <m/>
    <s v="Influencer - Vipul Sharma"/>
    <s v="5104 Influencers Payment"/>
    <x v="677"/>
    <n v="5490.15"/>
    <n v="313.93"/>
  </r>
  <r>
    <x v="36"/>
    <d v="2022-04-07T00:00:00"/>
    <s v="Expense"/>
    <m/>
    <s v="No"/>
    <m/>
    <s v="Influencer - SPX Trading Room"/>
    <s v="5104 Influencers Payment"/>
    <x v="666"/>
    <n v="5627.49"/>
    <n v="137.34"/>
  </r>
  <r>
    <x v="36"/>
    <d v="2022-04-07T00:00:00"/>
    <s v="Expense"/>
    <m/>
    <s v="No"/>
    <m/>
    <s v="Influencer - Sara Trojanowska"/>
    <s v="5104 Influencers Payment"/>
    <x v="678"/>
    <n v="6535.3"/>
    <n v="907.81"/>
  </r>
  <r>
    <x v="36"/>
    <d v="2022-04-07T00:00:00"/>
    <s v="Expense"/>
    <m/>
    <s v="No"/>
    <m/>
    <s v="Influencer - Tribe Investements"/>
    <s v="5104 Influencers Payment"/>
    <x v="679"/>
    <n v="7418.21"/>
    <n v="882.91"/>
  </r>
  <r>
    <x v="36"/>
    <d v="2022-04-07T00:00:00"/>
    <s v="Expense"/>
    <m/>
    <s v="No"/>
    <m/>
    <s v="Influencer - Dian Bosman"/>
    <s v="5104 Influencers Payment"/>
    <x v="680"/>
    <n v="7889.1"/>
    <n v="470.89"/>
  </r>
  <r>
    <x v="36"/>
    <d v="2022-04-07T00:00:00"/>
    <s v="Expense"/>
    <m/>
    <s v="No"/>
    <m/>
    <s v="Influencer - Ketan Lamba"/>
    <s v="5104 Influencers Payment"/>
    <x v="681"/>
    <n v="7902.18"/>
    <n v="13.08"/>
  </r>
  <r>
    <x v="36"/>
    <d v="2022-04-07T00:00:00"/>
    <s v="Expense"/>
    <m/>
    <s v="No"/>
    <m/>
    <s v="Influencer - Ryan Yanch"/>
    <s v="5104 Influencers Payment"/>
    <x v="682"/>
    <n v="7983.33"/>
    <n v="81.150000000000006"/>
  </r>
  <r>
    <x v="36"/>
    <d v="2022-04-09T00:00:00"/>
    <s v="Journal Entry"/>
    <n v="1157"/>
    <s v="No"/>
    <m/>
    <s v="Reimburse Influencer - Jason Tran Thien (This transaction was paid by TD VISA on April 07, 2022)"/>
    <s v="-Split-"/>
    <x v="683"/>
    <n v="7175.37"/>
    <n v="807.96"/>
  </r>
  <r>
    <x v="36"/>
    <d v="2022-04-11T00:00:00"/>
    <s v="Expense"/>
    <m/>
    <s v="No"/>
    <s v="Ross Bullington"/>
    <s v="Influencer Ross Bullington"/>
    <s v="5104 Influencers Payment"/>
    <x v="684"/>
    <n v="7286.95"/>
    <n v="111.58"/>
  </r>
  <r>
    <x v="36"/>
    <d v="2022-04-11T00:00:00"/>
    <s v="Expense"/>
    <m/>
    <s v="No"/>
    <m/>
    <s v="Common Cents Lifestyle - Ashley Jones Pacheco ($155 USD)"/>
    <s v="5104 Influencers Payment"/>
    <x v="685"/>
    <n v="7487.83"/>
    <n v="200.88"/>
  </r>
  <r>
    <x v="36"/>
    <d v="2022-04-11T00:00:00"/>
    <s v="Expense"/>
    <m/>
    <s v="No"/>
    <s v="Christopher Conklin"/>
    <s v="Influencer - Christopher Conklin"/>
    <s v="5104 Influencers Payment"/>
    <x v="686"/>
    <n v="7626.46"/>
    <n v="138.63"/>
  </r>
  <r>
    <x v="36"/>
    <d v="2022-04-11T00:00:00"/>
    <s v="Expense"/>
    <m/>
    <s v="No"/>
    <s v="Top Notch Stocks LLC"/>
    <s v="Influencer Top Notch Stocks LLC"/>
    <s v="5104 Influencers Payment"/>
    <x v="687"/>
    <n v="7697.46"/>
    <n v="71"/>
  </r>
  <r>
    <x v="36"/>
    <d v="2022-04-11T00:00:00"/>
    <s v="Expense"/>
    <m/>
    <s v="No"/>
    <s v="1Password"/>
    <s v="1Password - Teams Starter Pack for 10 users"/>
    <s v="6152 Research and Development:Software Subscriptions"/>
    <x v="688"/>
    <n v="7726.67"/>
    <n v="29.21"/>
  </r>
  <r>
    <x v="36"/>
    <d v="2022-04-12T00:00:00"/>
    <s v="Expense"/>
    <m/>
    <s v="No"/>
    <m/>
    <s v="PAYPAL *Jason Tran Thien ($799.37 AUD)"/>
    <s v="5104 Influencers Payment"/>
    <x v="689"/>
    <n v="8512.36"/>
    <n v="785.69"/>
  </r>
  <r>
    <x v="36"/>
    <d v="2022-04-13T00:00:00"/>
    <s v="Expense"/>
    <m/>
    <s v="No"/>
    <m/>
    <s v="La Bellota Di Terroni (Lunch Stephen Barnard) - HST 50%"/>
    <s v="6450 Meals and Entertainment"/>
    <x v="690"/>
    <n v="8585.77"/>
    <n v="73.41"/>
  </r>
  <r>
    <x v="36"/>
    <d v="2022-04-13T00:00:00"/>
    <s v="Credit Card Payment"/>
    <m/>
    <s v="No"/>
    <m/>
    <s v="Funds transfer to credit card payment."/>
    <s v="1000 Bank - TD 5590128"/>
    <x v="10"/>
    <n v="1180.31"/>
    <n v="7405.46"/>
  </r>
  <r>
    <x v="36"/>
    <d v="2022-04-14T00:00:00"/>
    <s v="Expense"/>
    <s v="25F1B255-0005"/>
    <s v="No"/>
    <m/>
    <s v="EOD All World USD $19.99"/>
    <s v="6152 Research and Development:Software Subscriptions"/>
    <x v="691"/>
    <n v="1206.22"/>
    <n v="25.91"/>
  </r>
  <r>
    <x v="36"/>
    <d v="2022-04-20T00:00:00"/>
    <s v="Expense"/>
    <s v="1592-7813"/>
    <s v="No"/>
    <m/>
    <s v="Fakecheck.co ($15 USD)"/>
    <s v="6152 Research and Development:Software Subscriptions"/>
    <x v="692"/>
    <n v="1225.6600000000001"/>
    <n v="19.440000000000001"/>
  </r>
  <r>
    <x v="36"/>
    <d v="2022-04-21T00:00:00"/>
    <s v="Expense"/>
    <m/>
    <s v="No"/>
    <m/>
    <s v="King Taps (Lunch Filip Bidz &amp; Ryan Bilodeau) - HST 50%"/>
    <s v="6450 Meals and Entertainment"/>
    <x v="693"/>
    <n v="1327.27"/>
    <n v="101.61"/>
  </r>
  <r>
    <x v="36"/>
    <d v="2022-04-21T00:00:00"/>
    <s v="Expense"/>
    <n v="378987"/>
    <s v="No"/>
    <m/>
    <s v="Baskits Inc Inv# 378987 (Shojol baby gift) - HST 50%"/>
    <s v="6450 Meals and Entertainment"/>
    <x v="694"/>
    <n v="1467.39"/>
    <n v="140.12"/>
  </r>
  <r>
    <x v="36"/>
    <d v="2022-04-22T00:00:00"/>
    <s v="Expense"/>
    <m/>
    <s v="No"/>
    <s v="Xemoto.Media"/>
    <s v="Xemoto.Media (QA Testing)"/>
    <s v="6151 Research and Development:QA Testing"/>
    <x v="695"/>
    <n v="1468.69"/>
    <n v="1.3"/>
  </r>
  <r>
    <x v="36"/>
    <d v="2022-04-22T00:00:00"/>
    <s v="Journal Entry"/>
    <n v="1162"/>
    <s v="No"/>
    <m/>
    <s v="Return the Bay Order# 1213359711 (Shojol Shake Family gift)"/>
    <s v="-Split-"/>
    <x v="696"/>
    <n v="1355.7"/>
    <n v="112.99"/>
  </r>
  <r>
    <x v="36"/>
    <d v="2022-04-24T00:00:00"/>
    <s v="Expense"/>
    <m/>
    <s v="No"/>
    <s v="Xemoto.Media"/>
    <s v="Xemoto.Media (QA Testing)"/>
    <s v="6151 Research and Development:QA Testing"/>
    <x v="697"/>
    <n v="1358.06"/>
    <n v="2.36"/>
  </r>
  <r>
    <x v="36"/>
    <d v="2022-04-25T00:00:00"/>
    <s v="Expense"/>
    <m/>
    <s v="No"/>
    <s v="Xemoto.Media"/>
    <s v="Xemoto.Media (QA Testing)"/>
    <s v="6151 Research and Development:QA Testing"/>
    <x v="697"/>
    <n v="1360.42"/>
    <n v="2.36"/>
  </r>
  <r>
    <x v="36"/>
    <d v="2022-04-25T00:00:00"/>
    <s v="Expense"/>
    <m/>
    <s v="No"/>
    <s v="Xemoto.Media"/>
    <s v="Xemoto.Media (QA Testing)"/>
    <s v="6151 Research and Development:QA Testing"/>
    <x v="697"/>
    <n v="1362.78"/>
    <n v="2.36"/>
  </r>
  <r>
    <x v="36"/>
    <d v="2022-04-25T00:00:00"/>
    <s v="Expense"/>
    <m/>
    <s v="No"/>
    <s v="Xemoto.Media"/>
    <s v="Xemoto.Media (QA Testing)"/>
    <s v="6151 Research and Development:QA Testing"/>
    <x v="698"/>
    <n v="1365.15"/>
    <n v="2.37"/>
  </r>
  <r>
    <x v="36"/>
    <d v="2022-04-25T00:00:00"/>
    <s v="Expense"/>
    <s v="INV01447291"/>
    <s v="No"/>
    <m/>
    <s v="Intercomm R&amp;D Unlimited Company ($64.96 USD)"/>
    <s v="6152 Research and Development:Software Subscriptions"/>
    <x v="699"/>
    <n v="1450.25"/>
    <n v="85.1"/>
  </r>
  <r>
    <x v="36"/>
    <d v="2022-04-25T00:00:00"/>
    <s v="Expense"/>
    <m/>
    <s v="No"/>
    <s v="Xemoto.Media"/>
    <s v="Xemoto.Media (QA Testing)"/>
    <s v="6151 Research and Development:QA Testing"/>
    <x v="698"/>
    <n v="1452.62"/>
    <n v="2.37"/>
  </r>
  <r>
    <x v="36"/>
    <d v="2022-04-26T00:00:00"/>
    <s v="Expense"/>
    <m/>
    <s v="No"/>
    <s v="Xemoto.Media"/>
    <s v="Xemoto.Media (QA Testing)"/>
    <s v="6151 Research and Development:QA Testing"/>
    <x v="698"/>
    <n v="1454.99"/>
    <n v="2.37"/>
  </r>
  <r>
    <x v="36"/>
    <d v="2022-04-26T00:00:00"/>
    <s v="Expense"/>
    <m/>
    <s v="No"/>
    <s v="Xemoto.Media"/>
    <s v="Xemoto.Media (QA Testing)"/>
    <s v="6151 Research and Development:QA Testing"/>
    <x v="700"/>
    <n v="1461.23"/>
    <n v="6.24"/>
  </r>
  <r>
    <x v="36"/>
    <d v="2022-04-26T00:00:00"/>
    <s v="Expense"/>
    <m/>
    <s v="No"/>
    <s v="Xemoto.Media"/>
    <s v="Xemoto.Media (QA Testing)"/>
    <s v="6151 Research and Development:QA Testing"/>
    <x v="700"/>
    <n v="1467.47"/>
    <n v="6.24"/>
  </r>
  <r>
    <x v="36"/>
    <d v="2022-04-27T00:00:00"/>
    <s v="Expense"/>
    <m/>
    <s v="No"/>
    <s v="Xemoto.Media"/>
    <s v="Xemoto.Media (QA Testing)"/>
    <s v="6151 Research and Development:QA Testing"/>
    <x v="700"/>
    <n v="1473.71"/>
    <n v="6.24"/>
  </r>
  <r>
    <x v="36"/>
    <d v="2022-04-27T00:00:00"/>
    <s v="Expense"/>
    <m/>
    <s v="No"/>
    <s v="Xemoto.Media"/>
    <s v="Xemoto.Media (QA Testing)"/>
    <s v="6151 Research and Development:QA Testing"/>
    <x v="700"/>
    <n v="1479.95"/>
    <n v="6.24"/>
  </r>
  <r>
    <x v="36"/>
    <d v="2022-04-27T00:00:00"/>
    <s v="Expense"/>
    <m/>
    <s v="No"/>
    <s v="Zapier Inc"/>
    <s v="Zapier.com/charge $73.50 USD"/>
    <s v="6152 Research and Development:Software Subscriptions"/>
    <x v="701"/>
    <n v="1576.81"/>
    <n v="96.86"/>
  </r>
  <r>
    <x v="36"/>
    <d v="2022-04-27T00:00:00"/>
    <s v="Expense"/>
    <m/>
    <s v="No"/>
    <s v="Xemoto.Media"/>
    <s v="Xemoto.Media (QA Testing)"/>
    <s v="6151 Research and Development:QA Testing"/>
    <x v="700"/>
    <n v="1583.05"/>
    <n v="6.24"/>
  </r>
  <r>
    <x v="36"/>
    <d v="2022-04-28T00:00:00"/>
    <s v="Expense"/>
    <m/>
    <s v="No"/>
    <s v="Xemoto.Media"/>
    <s v="Xemoto.Media (QA Testing)"/>
    <s v="6151 Research and Development:QA Testing"/>
    <x v="702"/>
    <n v="1586.6"/>
    <n v="3.55"/>
  </r>
  <r>
    <x v="36"/>
    <d v="2022-04-28T00:00:00"/>
    <s v="Expense"/>
    <s v="AT-182051910"/>
    <s v="No"/>
    <m/>
    <s v="Atlassian ($93.23 USD)"/>
    <s v="6152 Research and Development:Software Subscriptions"/>
    <x v="703"/>
    <n v="1709.71"/>
    <n v="123.11"/>
  </r>
  <r>
    <x v="36"/>
    <d v="2022-04-29T00:00:00"/>
    <s v="Expense"/>
    <m/>
    <s v="No"/>
    <s v="Xemoto.Media"/>
    <s v="Xemoto.Media (QA Testing)"/>
    <s v="6151 Research and Development:QA Testing"/>
    <x v="704"/>
    <n v="1710.84"/>
    <n v="1.1299999999999999"/>
  </r>
  <r>
    <x v="36"/>
    <d v="2022-04-29T00:00:00"/>
    <s v="Expense"/>
    <m/>
    <s v="No"/>
    <s v="Xemoto.Media"/>
    <s v="Xemoto.Media (QA Testing)"/>
    <s v="6151 Research and Development:QA Testing"/>
    <x v="705"/>
    <n v="1714.4"/>
    <n v="3.56"/>
  </r>
  <r>
    <x v="36"/>
    <d v="2022-04-29T00:00:00"/>
    <s v="Expense"/>
    <m/>
    <s v="No"/>
    <s v="Xemoto.Media"/>
    <s v="Xemoto.Media (QA Testing)"/>
    <s v="6151 Research and Development:QA Testing"/>
    <x v="705"/>
    <n v="1717.96"/>
    <n v="3.56"/>
  </r>
  <r>
    <x v="36"/>
    <d v="2022-04-29T00:00:00"/>
    <s v="Expense"/>
    <m/>
    <s v="No"/>
    <s v="Xemoto.Media"/>
    <s v="Xemoto.Media (QA Testing)"/>
    <s v="6151 Research and Development:QA Testing"/>
    <x v="705"/>
    <n v="1721.52"/>
    <n v="3.56"/>
  </r>
  <r>
    <x v="36"/>
    <d v="2022-04-29T00:00:00"/>
    <s v="Expense"/>
    <m/>
    <s v="No"/>
    <s v="Xemoto.Media"/>
    <s v="Xemoto.Media (QA Testing)"/>
    <s v="6151 Research and Development:QA Testing"/>
    <x v="705"/>
    <n v="1725.08"/>
    <n v="3.56"/>
  </r>
  <r>
    <x v="36"/>
    <d v="2022-04-29T00:00:00"/>
    <s v="Expense"/>
    <m/>
    <s v="No"/>
    <s v="Xemoto.Media"/>
    <s v="Xemoto.Media (QA Testing)"/>
    <s v="6151 Research and Development:QA Testing"/>
    <x v="704"/>
    <n v="1726.21"/>
    <n v="1.1299999999999999"/>
  </r>
  <r>
    <x v="36"/>
    <d v="2022-04-29T00:00:00"/>
    <s v="Expense"/>
    <m/>
    <s v="No"/>
    <s v="Xemoto.Media"/>
    <s v="Xemoto.Media (QA Testing)"/>
    <s v="6151 Research and Development:QA Testing"/>
    <x v="705"/>
    <n v="1729.77"/>
    <n v="3.56"/>
  </r>
  <r>
    <x v="36"/>
    <d v="2022-05-01T00:00:00"/>
    <s v="Expense"/>
    <m/>
    <s v="No"/>
    <s v="Xemoto.Media"/>
    <s v="Xemoto.Media (QA Testing)"/>
    <s v="6151 Research and Development:QA Testing"/>
    <x v="706"/>
    <n v="1731.9"/>
    <n v="2.13"/>
  </r>
  <r>
    <x v="36"/>
    <d v="2022-05-01T00:00:00"/>
    <s v="Expense"/>
    <m/>
    <s v="No"/>
    <s v="Xemoto.Media"/>
    <s v="Xemoto.Media (QA Testing)"/>
    <s v="6151 Research and Development:QA Testing"/>
    <x v="702"/>
    <n v="1735.45"/>
    <n v="3.55"/>
  </r>
  <r>
    <x v="36"/>
    <d v="2022-05-01T00:00:00"/>
    <s v="Expense"/>
    <m/>
    <s v="No"/>
    <s v="Google LLC"/>
    <s v="Google * Services (Workspace) - Inv# 4114114421"/>
    <s v="6152 Research and Development:Software Subscriptions"/>
    <x v="707"/>
    <n v="1938.17"/>
    <n v="202.72"/>
  </r>
  <r>
    <x v="36"/>
    <d v="2022-05-01T00:00:00"/>
    <s v="Expense"/>
    <m/>
    <s v="No"/>
    <s v="Xemoto.Media"/>
    <s v="Xemoto.Media (QA Testing)"/>
    <s v="6151 Research and Development:QA Testing"/>
    <x v="708"/>
    <n v="1938.98"/>
    <n v="0.81"/>
  </r>
  <r>
    <x v="36"/>
    <d v="2022-05-02T00:00:00"/>
    <s v="Expense"/>
    <m/>
    <s v="No"/>
    <s v="Xemoto.Media"/>
    <s v="Xemoto.Media (QA Testing)"/>
    <s v="6151 Research and Development:QA Testing"/>
    <x v="247"/>
    <n v="1939.81"/>
    <n v="0.83"/>
  </r>
  <r>
    <x v="36"/>
    <d v="2022-05-02T00:00:00"/>
    <s v="Expense"/>
    <m/>
    <s v="No"/>
    <m/>
    <s v="Influencer - Miguel Angeles ($7,786.87 PHP)"/>
    <s v="5104 Influencers Payment"/>
    <x v="709"/>
    <n v="2151.0700000000002"/>
    <n v="211.26"/>
  </r>
  <r>
    <x v="36"/>
    <d v="2022-05-02T00:00:00"/>
    <s v="Expense"/>
    <m/>
    <s v="No"/>
    <s v="Google Cloud Canada Corp"/>
    <s v="Google * Services (Cloud Platform) - Inv# 4119606266"/>
    <s v="6152 Research and Development:Software Subscriptions"/>
    <x v="710"/>
    <n v="2426.2800000000002"/>
    <n v="275.20999999999998"/>
  </r>
  <r>
    <x v="36"/>
    <d v="2022-05-02T00:00:00"/>
    <s v="Expense"/>
    <m/>
    <s v="No"/>
    <s v="Xemoto.Media"/>
    <s v="Xemoto.Media (QA Testing)"/>
    <s v="6151 Research and Development:QA Testing"/>
    <x v="711"/>
    <n v="2427.35"/>
    <n v="1.07"/>
  </r>
  <r>
    <x v="36"/>
    <d v="2022-05-02T00:00:00"/>
    <s v="Expense"/>
    <m/>
    <s v="No"/>
    <s v="Xemoto.Media"/>
    <s v="Xemoto.Media (QA Testing)"/>
    <s v="6151 Research and Development:QA Testing"/>
    <x v="711"/>
    <n v="2428.42"/>
    <n v="1.07"/>
  </r>
  <r>
    <x v="36"/>
    <d v="2022-05-03T00:00:00"/>
    <s v="Expense"/>
    <m/>
    <s v="No"/>
    <m/>
    <s v="Influencer PAYPAL *Tmarketl"/>
    <s v="5104 Influencers Payment"/>
    <x v="712"/>
    <n v="2516.86"/>
    <n v="88.44"/>
  </r>
  <r>
    <x v="36"/>
    <d v="2022-05-03T00:00:00"/>
    <s v="Expense"/>
    <m/>
    <s v="No"/>
    <s v="Christopher Conklin"/>
    <s v="Influencer - Christopher Conklin"/>
    <s v="5104 Influencers Payment"/>
    <x v="713"/>
    <n v="2852.44"/>
    <n v="335.58"/>
  </r>
  <r>
    <x v="36"/>
    <d v="2022-05-03T00:00:00"/>
    <s v="Expense"/>
    <m/>
    <s v="No"/>
    <s v="Iyad Atuan"/>
    <s v="Influencer Iyad Atuan"/>
    <s v="5104 Influencers Payment"/>
    <x v="714"/>
    <n v="2935.89"/>
    <n v="83.45"/>
  </r>
  <r>
    <x v="36"/>
    <d v="2022-05-03T00:00:00"/>
    <s v="Expense"/>
    <m/>
    <s v="No"/>
    <m/>
    <s v="Influencer - PAYPAL *Rio Ruiz ($120 USD)"/>
    <s v="5104 Influencers Payment"/>
    <x v="715"/>
    <n v="3105.37"/>
    <n v="169.48"/>
  </r>
  <r>
    <x v="36"/>
    <d v="2022-05-03T00:00:00"/>
    <s v="Expense"/>
    <m/>
    <s v="No"/>
    <s v="Gil Depierro"/>
    <s v="Influencer Gil Depierro"/>
    <s v="5104 Influencers Payment"/>
    <x v="716"/>
    <n v="3385.58"/>
    <n v="280.20999999999998"/>
  </r>
  <r>
    <x v="36"/>
    <d v="2022-05-03T00:00:00"/>
    <s v="Expense"/>
    <m/>
    <s v="No"/>
    <s v="Amy's Travel Agency"/>
    <s v="Influencer - Amy's Travel Agency"/>
    <s v="5104 Influencers Payment"/>
    <x v="717"/>
    <n v="3409.74"/>
    <n v="24.16"/>
  </r>
  <r>
    <x v="36"/>
    <d v="2022-05-03T00:00:00"/>
    <s v="Expense"/>
    <m/>
    <s v="No"/>
    <s v="Kate Shulga"/>
    <s v="Influencer - Kate Shulga"/>
    <s v="5104 Influencers Payment"/>
    <x v="718"/>
    <n v="3479.35"/>
    <n v="69.61"/>
  </r>
  <r>
    <x v="36"/>
    <d v="2022-05-03T00:00:00"/>
    <s v="Expense"/>
    <m/>
    <s v="No"/>
    <s v="Xemoto.Media"/>
    <s v="Xemoto.Media (QA Testing)"/>
    <s v="6151 Research and Development:QA Testing"/>
    <x v="719"/>
    <n v="3480.43"/>
    <n v="1.08"/>
  </r>
  <r>
    <x v="36"/>
    <d v="2022-05-03T00:00:00"/>
    <s v="Expense"/>
    <m/>
    <s v="No"/>
    <s v="Xemoto.Media"/>
    <s v="Xemoto.Media (QA Testing)"/>
    <s v="6151 Research and Development:QA Testing"/>
    <x v="719"/>
    <n v="3481.51"/>
    <n v="1.08"/>
  </r>
  <r>
    <x v="36"/>
    <d v="2022-05-03T00:00:00"/>
    <s v="Expense"/>
    <m/>
    <s v="No"/>
    <m/>
    <s v="Influencer PAYPAL *Iain.Cain11"/>
    <s v="5104 Influencers Payment"/>
    <x v="720"/>
    <n v="3620.32"/>
    <n v="138.81"/>
  </r>
  <r>
    <x v="36"/>
    <d v="2022-05-03T00:00:00"/>
    <s v="Expense"/>
    <m/>
    <s v="No"/>
    <s v="PriaspuslQ"/>
    <s v="Influencer PriaspuslQ"/>
    <s v="5104 Influencers Payment"/>
    <x v="721"/>
    <n v="3703.37"/>
    <n v="83.05"/>
  </r>
  <r>
    <x v="36"/>
    <d v="2022-05-03T00:00:00"/>
    <s v="Expense"/>
    <m/>
    <s v="No"/>
    <m/>
    <s v="Influencer - PAYPAL *John Peterson ($50 USD)"/>
    <s v="5104 Influencers Payment"/>
    <x v="722"/>
    <n v="3775.97"/>
    <n v="72.599999999999994"/>
  </r>
  <r>
    <x v="36"/>
    <d v="2022-05-03T00:00:00"/>
    <s v="Expense"/>
    <m/>
    <s v="No"/>
    <s v="Marc Challande"/>
    <s v="Influencer Marc Challande"/>
    <s v="5104 Influencers Payment"/>
    <x v="718"/>
    <n v="3845.58"/>
    <n v="69.61"/>
  </r>
  <r>
    <x v="36"/>
    <d v="2022-05-03T00:00:00"/>
    <s v="Expense"/>
    <m/>
    <s v="No"/>
    <m/>
    <s v="Influencer - David Loccisano ($40 USD)"/>
    <s v="5104 Influencers Payment"/>
    <x v="723"/>
    <n v="3901.35"/>
    <n v="55.77"/>
  </r>
  <r>
    <x v="36"/>
    <d v="2022-05-03T00:00:00"/>
    <s v="Expense"/>
    <m/>
    <s v="No"/>
    <s v="Xemoto.Media"/>
    <s v="Xemoto.Media (QA Testing)"/>
    <s v="6151 Research and Development:QA Testing"/>
    <x v="711"/>
    <n v="3902.42"/>
    <n v="1.07"/>
  </r>
  <r>
    <x v="36"/>
    <d v="2022-05-03T00:00:00"/>
    <s v="Expense"/>
    <m/>
    <s v="No"/>
    <m/>
    <s v="Influencer - Jilian Martinez ($30 USD)"/>
    <s v="5104 Influencers Payment"/>
    <x v="724"/>
    <n v="3947.33"/>
    <n v="44.91"/>
  </r>
  <r>
    <x v="36"/>
    <d v="2022-05-03T00:00:00"/>
    <s v="Expense"/>
    <m/>
    <s v="No"/>
    <s v="Jason Mizell Enterprises"/>
    <s v="Influencer - Jason Mizell Enterprises"/>
    <s v="5104 Influencers Payment"/>
    <x v="725"/>
    <n v="3985.33"/>
    <n v="38"/>
  </r>
  <r>
    <x v="36"/>
    <d v="2022-05-03T00:00:00"/>
    <s v="Expense"/>
    <m/>
    <s v="No"/>
    <m/>
    <s v="Influencer - PAYPAL *Sibulele Tyala ($40 USD)"/>
    <s v="5104 Influencers Payment"/>
    <x v="726"/>
    <n v="4046.09"/>
    <n v="60.76"/>
  </r>
  <r>
    <x v="36"/>
    <d v="2022-05-03T00:00:00"/>
    <s v="Expense"/>
    <m/>
    <s v="No"/>
    <m/>
    <s v="Influencer PAYPAL *David Keth"/>
    <s v="5104 Influencers Payment"/>
    <x v="727"/>
    <n v="4176.05"/>
    <n v="129.96"/>
  </r>
  <r>
    <x v="36"/>
    <d v="2022-05-03T00:00:00"/>
    <s v="Expense"/>
    <m/>
    <s v="No"/>
    <m/>
    <s v="Influencer - PAYPAL *Vincent Consentino (25 USD)"/>
    <s v="5104 Influencers Payment"/>
    <x v="725"/>
    <n v="4214.05"/>
    <n v="38"/>
  </r>
  <r>
    <x v="36"/>
    <d v="2022-05-03T00:00:00"/>
    <s v="Expense"/>
    <m/>
    <s v="No"/>
    <m/>
    <s v="Influencer PAYPAL *Vipul Sharma"/>
    <s v="5104 Influencers Payment"/>
    <x v="728"/>
    <n v="4375.46"/>
    <n v="161.41"/>
  </r>
  <r>
    <x v="36"/>
    <d v="2022-05-03T00:00:00"/>
    <s v="Expense"/>
    <m/>
    <s v="No"/>
    <m/>
    <s v="Influencer - PAYPAL *Tribe Investments ($395 USD)"/>
    <s v="5104 Influencers Payment"/>
    <x v="729"/>
    <n v="4927.58"/>
    <n v="552.12"/>
  </r>
  <r>
    <x v="36"/>
    <d v="2022-05-03T00:00:00"/>
    <s v="Expense"/>
    <m/>
    <s v="No"/>
    <s v="Nitin Sethi"/>
    <s v="Influencer - Nitin Sethi"/>
    <s v="5104 Influencers Payment"/>
    <x v="730"/>
    <n v="4967.93"/>
    <n v="40.35"/>
  </r>
  <r>
    <x v="36"/>
    <d v="2022-05-03T00:00:00"/>
    <s v="Expense"/>
    <m/>
    <s v="No"/>
    <m/>
    <s v="Influencer - Cleon Fernandes ($75 USD)"/>
    <s v="5104 Influencers Payment"/>
    <x v="731"/>
    <n v="5075.13"/>
    <n v="107.2"/>
  </r>
  <r>
    <x v="36"/>
    <d v="2022-05-03T00:00:00"/>
    <s v="Expense"/>
    <m/>
    <s v="No"/>
    <s v="Michelle Leroux"/>
    <s v="Influencer  Michelle Leroux"/>
    <s v="5104 Influencers Payment"/>
    <x v="732"/>
    <n v="5096.3"/>
    <n v="21.17"/>
  </r>
  <r>
    <x v="36"/>
    <d v="2022-05-03T00:00:00"/>
    <s v="Expense"/>
    <m/>
    <s v="No"/>
    <s v="Top Notch Stocks LLC"/>
    <s v="Influencer Top Notch Stocks LLC"/>
    <s v="5104 Influencers Payment"/>
    <x v="733"/>
    <n v="5161.9799999999996"/>
    <n v="65.680000000000007"/>
  </r>
  <r>
    <x v="36"/>
    <d v="2022-05-03T00:00:00"/>
    <s v="Expense"/>
    <m/>
    <s v="No"/>
    <m/>
    <s v="Influencer - Kevin Daus ($100 USD)"/>
    <s v="5104 Influencers Payment"/>
    <x v="734"/>
    <n v="5303.78"/>
    <n v="141.80000000000001"/>
  </r>
  <r>
    <x v="36"/>
    <d v="2022-05-03T00:00:00"/>
    <s v="Expense"/>
    <m/>
    <s v="No"/>
    <s v="Twilio SendGrid"/>
    <s v="Inv. INV09658495 Contact list database, etc ($89.95 USD)"/>
    <s v="6152 Research and Development:Software Subscriptions"/>
    <x v="735"/>
    <n v="5422.32"/>
    <n v="118.54"/>
  </r>
  <r>
    <x v="36"/>
    <d v="2022-05-03T00:00:00"/>
    <s v="Expense"/>
    <m/>
    <s v="No"/>
    <m/>
    <s v="Influencer - Christopher Schafer ($20 USD)"/>
    <s v="5104 Influencers Payment"/>
    <x v="736"/>
    <n v="5450.41"/>
    <n v="28.09"/>
  </r>
  <r>
    <x v="36"/>
    <d v="2022-05-03T00:00:00"/>
    <s v="Expense"/>
    <m/>
    <s v="No"/>
    <s v="Nitin Khandkar"/>
    <s v="Influencer - Nitin Khandkar"/>
    <s v="5104 Influencers Payment"/>
    <x v="737"/>
    <n v="5477.31"/>
    <n v="26.9"/>
  </r>
  <r>
    <x v="36"/>
    <d v="2022-05-03T00:00:00"/>
    <s v="Expense"/>
    <m/>
    <s v="No"/>
    <s v="Jon Trading"/>
    <s v="Influencer - Jon Trading"/>
    <s v="5104 Influencers Payment"/>
    <x v="738"/>
    <n v="5800.14"/>
    <n v="322.83"/>
  </r>
  <r>
    <x v="36"/>
    <d v="2022-05-03T00:00:00"/>
    <s v="Expense"/>
    <m/>
    <s v="No"/>
    <m/>
    <s v="Influencer - Abraham Huerta ($80 USD)"/>
    <s v="5104 Influencers Payment"/>
    <x v="739"/>
    <n v="5914.26"/>
    <n v="114.12"/>
  </r>
  <r>
    <x v="36"/>
    <d v="2022-05-03T00:00:00"/>
    <s v="Expense"/>
    <m/>
    <s v="No"/>
    <s v="Khandaker Saadi"/>
    <s v="Influencer Khandaker Saadi"/>
    <s v="5104 Influencers Payment"/>
    <x v="713"/>
    <n v="6249.84"/>
    <n v="335.58"/>
  </r>
  <r>
    <x v="36"/>
    <d v="2022-05-03T00:00:00"/>
    <s v="Expense"/>
    <m/>
    <s v="No"/>
    <s v="Xemoto.Media"/>
    <s v="Xemoto.Media (QA Testing)"/>
    <s v="6151 Research and Development:QA Testing"/>
    <x v="708"/>
    <n v="6250.65"/>
    <n v="0.81"/>
  </r>
  <r>
    <x v="36"/>
    <d v="2022-05-06T00:00:00"/>
    <s v="Expense"/>
    <m/>
    <s v="No"/>
    <s v="Xemoto.Media"/>
    <s v="Xemoto.Media (QA Testing)"/>
    <s v="6151 Research and Development:QA Testing"/>
    <x v="711"/>
    <n v="6251.72"/>
    <n v="1.07"/>
  </r>
  <r>
    <x v="36"/>
    <d v="2022-05-06T00:00:00"/>
    <s v="Expense"/>
    <m/>
    <s v="No"/>
    <s v="Xemoto.Media"/>
    <s v="Xemoto.Media (QA Testing)"/>
    <s v="6151 Research and Development:QA Testing"/>
    <x v="740"/>
    <n v="6252.26"/>
    <n v="0.54"/>
  </r>
  <r>
    <x v="36"/>
    <d v="2022-05-06T00:00:00"/>
    <s v="Expense"/>
    <m/>
    <s v="No"/>
    <s v="Xemoto.Media"/>
    <s v="Xemoto.Media (QA Testing)"/>
    <s v="6151 Research and Development:QA Testing"/>
    <x v="711"/>
    <n v="6253.33"/>
    <n v="1.07"/>
  </r>
  <r>
    <x v="36"/>
    <d v="2022-05-06T00:00:00"/>
    <s v="Expense"/>
    <m/>
    <s v="No"/>
    <s v="Xemoto.Media"/>
    <s v="Xemoto.Media (QA Testing)"/>
    <s v="6151 Research and Development:QA Testing"/>
    <x v="711"/>
    <n v="6254.4"/>
    <n v="1.07"/>
  </r>
  <r>
    <x v="36"/>
    <d v="2022-05-06T00:00:00"/>
    <s v="Expense"/>
    <m/>
    <s v="No"/>
    <s v="Xemoto.Media"/>
    <s v="Xemoto.Media (QA Testing)"/>
    <s v="6151 Research and Development:QA Testing"/>
    <x v="711"/>
    <n v="6255.47"/>
    <n v="1.07"/>
  </r>
  <r>
    <x v="36"/>
    <d v="2022-05-06T00:00:00"/>
    <s v="Expense"/>
    <m/>
    <s v="No"/>
    <s v="Xemoto.Media"/>
    <s v="Xemoto.Media (QA Testing)"/>
    <s v="6151 Research and Development:QA Testing"/>
    <x v="711"/>
    <n v="6256.54"/>
    <n v="1.07"/>
  </r>
  <r>
    <x v="36"/>
    <d v="2022-05-07T00:00:00"/>
    <s v="Expense"/>
    <m/>
    <s v="No"/>
    <s v="Influencers"/>
    <s v="Influencer - Miguel Angeles $7,789.44 PHP"/>
    <s v="5104 Influencers Payment"/>
    <x v="741"/>
    <n v="6467.72"/>
    <n v="211.18"/>
  </r>
  <r>
    <x v="36"/>
    <d v="2022-05-09T00:00:00"/>
    <s v="Expense"/>
    <m/>
    <s v="No"/>
    <s v="Influencers"/>
    <s v="Influencer - Miguel Angeles $7,551.28 PHP"/>
    <s v="5104 Influencers Payment"/>
    <x v="742"/>
    <n v="6673.76"/>
    <n v="206.04"/>
  </r>
  <r>
    <x v="36"/>
    <d v="2022-05-11T00:00:00"/>
    <s v="Expense"/>
    <m/>
    <s v="No"/>
    <s v="Influencers"/>
    <s v="Influencer - Justin Stubbs ($90 USD)"/>
    <s v="5104 Influencers Payment"/>
    <x v="743"/>
    <n v="6805.06"/>
    <n v="131.30000000000001"/>
  </r>
  <r>
    <x v="36"/>
    <d v="2022-05-11T00:00:00"/>
    <s v="Expense"/>
    <m/>
    <s v="No"/>
    <s v="1Password"/>
    <s v="1Password - Teams Starter Pack for 10 users"/>
    <s v="6152 Research and Development:Software Subscriptions"/>
    <x v="744"/>
    <n v="6835.2"/>
    <n v="30.14"/>
  </r>
  <r>
    <x v="36"/>
    <d v="2022-05-11T00:00:00"/>
    <s v="Expense"/>
    <m/>
    <s v="No"/>
    <s v="Xemoto.Media"/>
    <s v="Xemoto.Media (QA Testing)"/>
    <s v="6151 Research and Development:QA Testing"/>
    <x v="745"/>
    <n v="6836.29"/>
    <n v="1.0900000000000001"/>
  </r>
  <r>
    <x v="36"/>
    <d v="2022-05-12T00:00:00"/>
    <s v="Expense"/>
    <m/>
    <s v="No"/>
    <s v="Xemoto.Media"/>
    <s v="Xemoto.Media (QA Testing)"/>
    <s v="6151 Research and Development:QA Testing"/>
    <x v="746"/>
    <n v="6837.25"/>
    <n v="0.96"/>
  </r>
  <r>
    <x v="36"/>
    <d v="2022-05-13T00:00:00"/>
    <s v="Expense"/>
    <m/>
    <s v="No"/>
    <s v="Xemoto.Media"/>
    <s v="Xemoto.Media (QA Testing)"/>
    <s v="6151 Research and Development:QA Testing"/>
    <x v="747"/>
    <n v="6838.26"/>
    <n v="1.01"/>
  </r>
  <r>
    <x v="36"/>
    <d v="2022-05-14T00:00:00"/>
    <s v="Expense"/>
    <s v="25F1B255-0006"/>
    <s v="No"/>
    <m/>
    <s v="EOD All World Monthly USD $19.99"/>
    <s v="6152 Research and Development:Software Subscriptions"/>
    <x v="748"/>
    <n v="6865"/>
    <n v="26.74"/>
  </r>
  <r>
    <x v="36"/>
    <d v="2022-05-14T00:00:00"/>
    <s v="Expense"/>
    <m/>
    <s v="No"/>
    <m/>
    <s v="JetBrains Americas Inc - $14.90 USD @ 1.33825 - NR"/>
    <s v="6152 Research and Development:Software Subscriptions"/>
    <x v="749"/>
    <n v="6884.94"/>
    <n v="19.940000000000001"/>
  </r>
  <r>
    <x v="36"/>
    <d v="2022-05-16T00:00:00"/>
    <s v="Expense"/>
    <m/>
    <s v="No"/>
    <s v="Rohan Shah"/>
    <s v="Influencer - Rohan Shah ($160 USD)"/>
    <s v="5104 Influencers Payment"/>
    <x v="750"/>
    <n v="7102.41"/>
    <n v="217.47"/>
  </r>
  <r>
    <x v="36"/>
    <d v="2022-05-16T00:00:00"/>
    <s v="Expense"/>
    <m/>
    <s v="No"/>
    <s v="Influencers"/>
    <s v="Influencer - Dian Bosman ($60 USD)"/>
    <s v="5104 Influencers Payment"/>
    <x v="751"/>
    <n v="7191.72"/>
    <n v="89.31"/>
  </r>
  <r>
    <x v="36"/>
    <d v="2022-05-16T00:00:00"/>
    <s v="Expense"/>
    <m/>
    <s v="No"/>
    <s v="Xemoto.Media"/>
    <s v="Xemoto.Media (QA Testing)"/>
    <s v="6151 Research and Development:QA Testing"/>
    <x v="747"/>
    <n v="7192.73"/>
    <n v="1.01"/>
  </r>
  <r>
    <x v="36"/>
    <d v="2022-05-16T00:00:00"/>
    <s v="Expense"/>
    <m/>
    <s v="No"/>
    <s v="Influencers"/>
    <s v="Influencer - Bhavnesh Sachdeva ($50 USD)"/>
    <s v="5104 Influencers Payment"/>
    <x v="752"/>
    <n v="7260.69"/>
    <n v="67.959999999999994"/>
  </r>
  <r>
    <x v="36"/>
    <d v="2022-05-18T00:00:00"/>
    <s v="Expense"/>
    <m/>
    <s v="No"/>
    <s v="Xemoto.Media"/>
    <s v="Xemoto.Media (QA Testing)"/>
    <s v="6151 Research and Development:QA Testing"/>
    <x v="753"/>
    <n v="7261.69"/>
    <n v="1"/>
  </r>
  <r>
    <x v="36"/>
    <d v="2022-05-19T00:00:00"/>
    <s v="Expense"/>
    <m/>
    <s v="No"/>
    <m/>
    <s v="Filip Bidzinski - Surface Laptop 4 Touchscreen 13.5&quot;"/>
    <s v="-Split-"/>
    <x v="754"/>
    <n v="9792.86"/>
    <n v="2531.17"/>
  </r>
  <r>
    <x v="36"/>
    <d v="2022-05-22T00:00:00"/>
    <s v="Expense"/>
    <m/>
    <s v="No"/>
    <s v="Xemoto.Media"/>
    <s v="Xemoto.Media (QA Testing)"/>
    <s v="6151 Research and Development:QA Testing"/>
    <x v="755"/>
    <n v="9794.18"/>
    <n v="1.32"/>
  </r>
  <r>
    <x v="36"/>
    <d v="2022-05-24T00:00:00"/>
    <s v="Credit Card Payment"/>
    <m/>
    <s v="No"/>
    <m/>
    <s v="Funds transfer to credit card payment."/>
    <s v="1000 Bank - TD 5590128"/>
    <x v="34"/>
    <n v="3543.53"/>
    <n v="6250.65"/>
  </r>
  <r>
    <x v="36"/>
    <d v="2022-05-24T00:00:00"/>
    <s v="Expense"/>
    <m/>
    <s v="No"/>
    <m/>
    <s v="Vanessa Garro - Surface Laptop 4 13.5&quot; + ASUS Monitor"/>
    <s v="-Split-"/>
    <x v="756"/>
    <n v="6278.09"/>
    <n v="2734.56"/>
  </r>
  <r>
    <x v="36"/>
    <d v="2022-05-25T00:00:00"/>
    <s v="Expense"/>
    <s v="INV01477959"/>
    <s v="No"/>
    <m/>
    <s v="Intercom R&amp;D Unlimited Company ($64.96 USD)"/>
    <s v="6152 Research and Development:Software Subscriptions"/>
    <x v="757"/>
    <n v="6363.9"/>
    <n v="85.81"/>
  </r>
  <r>
    <x v="36"/>
    <d v="2022-05-26T00:00:00"/>
    <s v="Expense"/>
    <m/>
    <s v="No"/>
    <s v="Xemoto.Media"/>
    <s v="Xemoto.Media (QA Testing)"/>
    <s v="6151 Research and Development:QA Testing"/>
    <x v="758"/>
    <n v="6365.64"/>
    <n v="1.74"/>
  </r>
  <r>
    <x v="36"/>
    <d v="2022-05-27T00:00:00"/>
    <s v="Expense"/>
    <m/>
    <s v="No"/>
    <s v="Zapier Inc"/>
    <s v="Zapier.com/charge $73.50 USD"/>
    <s v="6152 Research and Development:Software Subscriptions"/>
    <x v="759"/>
    <n v="6461.97"/>
    <n v="96.33"/>
  </r>
  <r>
    <x v="36"/>
    <d v="2022-05-28T00:00:00"/>
    <s v="Expense"/>
    <s v="AT-186049176"/>
    <s v="No"/>
    <m/>
    <s v="Atlassian ($110.18 USD)"/>
    <s v="6152 Research and Development:Software Subscriptions"/>
    <x v="760"/>
    <n v="6606.37"/>
    <n v="144.4"/>
  </r>
  <r>
    <x v="36"/>
    <d v="2022-05-30T00:00:00"/>
    <s v="Expense"/>
    <m/>
    <s v="No"/>
    <s v="National Investor Relations Institute (NIRI)"/>
    <s v="NIRI - To be listing as a  Service provider ($240 USD)"/>
    <s v="6103 Marketing/Advertising:Advertising &amp; Promotion"/>
    <x v="761"/>
    <n v="6920.9"/>
    <n v="314.52999999999997"/>
  </r>
  <r>
    <x v="36"/>
    <d v="2022-05-31T00:00:00"/>
    <s v="Expense"/>
    <m/>
    <s v="No"/>
    <m/>
    <s v="Store* Earls Kitchen+ (Lunch F Bidzinski, V Garro, D Milinkovic) - HST 50%"/>
    <s v="6450 Meals and Entertainment"/>
    <x v="762"/>
    <n v="7066.5"/>
    <n v="145.6"/>
  </r>
  <r>
    <x v="36"/>
    <d v="2022-06-01T00:00:00"/>
    <s v="Expense"/>
    <m/>
    <s v="No"/>
    <m/>
    <s v="SQ *Earls Kings Street (Snacks Drinks investors M Lakmaaker, M Asstone, A Shear, Raj, R Berman) - HST 50%"/>
    <s v="6450 Meals and Entertainment"/>
    <x v="763"/>
    <n v="7405.84"/>
    <n v="339.34"/>
  </r>
  <r>
    <x v="36"/>
    <d v="2022-06-01T00:00:00"/>
    <s v="Expense"/>
    <m/>
    <s v="No"/>
    <m/>
    <s v="Paypal *Darrick Tenderholt ($60 USD)"/>
    <s v="5104 Influencers Payment"/>
    <x v="764"/>
    <n v="7490.81"/>
    <n v="84.97"/>
  </r>
  <r>
    <x v="36"/>
    <d v="2022-06-01T00:00:00"/>
    <s v="Expense"/>
    <m/>
    <s v="No"/>
    <s v="Xemoto.Media"/>
    <s v="Xemoto.Media (QA Testing)"/>
    <s v="6151 Research and Development:QA Testing"/>
    <x v="708"/>
    <n v="7491.62"/>
    <n v="0.81"/>
  </r>
  <r>
    <x v="36"/>
    <d v="2022-06-01T00:00:00"/>
    <s v="Expense"/>
    <m/>
    <s v="No"/>
    <s v="Xemoto.Media"/>
    <s v="Xemoto.Media (QA Testing)"/>
    <s v="6151 Research and Development:QA Testing"/>
    <x v="708"/>
    <n v="7492.43"/>
    <n v="0.81"/>
  </r>
  <r>
    <x v="36"/>
    <d v="2022-06-01T00:00:00"/>
    <s v="Expense"/>
    <s v="4151971026"/>
    <s v="No"/>
    <s v="Google Cloud Canada Corp"/>
    <s v="Google * Services (Cloud Platform) - Inv# 4151971026"/>
    <s v="6152 Research and Development:Software Subscriptions"/>
    <x v="765"/>
    <n v="7799.26"/>
    <n v="306.83"/>
  </r>
  <r>
    <x v="36"/>
    <d v="2022-06-01T00:00:00"/>
    <s v="Expense"/>
    <s v="4157210551"/>
    <s v="No"/>
    <s v="Google LLC"/>
    <s v="Google * Services (Workspace) - Inv# 4157210551"/>
    <s v="6152 Research and Development:Software Subscriptions"/>
    <x v="766"/>
    <n v="7936.28"/>
    <n v="137.02000000000001"/>
  </r>
  <r>
    <x v="36"/>
    <d v="2022-06-02T00:00:00"/>
    <s v="Expense"/>
    <m/>
    <s v="No"/>
    <s v="Influencers"/>
    <s v="PAYPAL *Rio Ruiz ($25 USD)"/>
    <s v="5104 Influencers Payment"/>
    <x v="767"/>
    <n v="7973.63"/>
    <n v="37.35"/>
  </r>
  <r>
    <x v="36"/>
    <d v="2022-06-02T00:00:00"/>
    <s v="Expense"/>
    <m/>
    <s v="No"/>
    <s v="Kevin Pak"/>
    <s v="Influencer Kevin Pak"/>
    <s v="5104 Influencers Payment"/>
    <x v="768"/>
    <n v="8031.36"/>
    <n v="57.73"/>
  </r>
  <r>
    <x v="36"/>
    <d v="2022-06-02T00:00:00"/>
    <s v="Expense"/>
    <m/>
    <s v="No"/>
    <s v="Influencers"/>
    <s v="PAYPAL *Bhavnesh ($100 USD)"/>
    <s v="5104 Influencers Payment"/>
    <x v="769"/>
    <n v="8163.4"/>
    <n v="132.04"/>
  </r>
  <r>
    <x v="36"/>
    <d v="2022-06-02T00:00:00"/>
    <s v="Expense"/>
    <m/>
    <s v="No"/>
    <s v="Influencers"/>
    <s v="PAYPAL *Christopher Schafer ($20 USD)"/>
    <s v="5104 Influencers Payment"/>
    <x v="770"/>
    <n v="8190.97"/>
    <n v="27.57"/>
  </r>
  <r>
    <x v="36"/>
    <d v="2022-06-02T00:00:00"/>
    <s v="Expense"/>
    <m/>
    <s v="No"/>
    <s v="Influencers"/>
    <s v="PAYPAL *Lance Harp ($15 USD)"/>
    <s v="5104 Influencers Payment"/>
    <x v="771"/>
    <n v="8214.74"/>
    <n v="23.77"/>
  </r>
  <r>
    <x v="36"/>
    <d v="2022-06-02T00:00:00"/>
    <s v="Expense"/>
    <m/>
    <s v="No"/>
    <s v="Gil Depierro"/>
    <s v="Influencer Gil Depierro"/>
    <s v="5104 Influencers Payment"/>
    <x v="772"/>
    <n v="8286.06"/>
    <n v="71.319999999999993"/>
  </r>
  <r>
    <x v="36"/>
    <d v="2022-06-02T00:00:00"/>
    <s v="Expense"/>
    <m/>
    <s v="No"/>
    <s v="Jon Trading"/>
    <s v="Influencer - Jon Trading"/>
    <s v="5104 Influencers Payment"/>
    <x v="773"/>
    <n v="8761.41"/>
    <n v="475.35"/>
  </r>
  <r>
    <x v="36"/>
    <d v="2022-06-02T00:00:00"/>
    <s v="Expense"/>
    <m/>
    <s v="No"/>
    <s v="Influencers"/>
    <s v="PAYPAL *Khle Mkhonto ($25 USD)"/>
    <s v="5104 Influencers Payment"/>
    <x v="774"/>
    <n v="8800.77"/>
    <n v="39.36"/>
  </r>
  <r>
    <x v="36"/>
    <d v="2022-06-02T00:00:00"/>
    <s v="Expense"/>
    <m/>
    <s v="No"/>
    <s v="Jason Mizell Enterprises"/>
    <s v="Influencer - Jason Mizell Enterprises"/>
    <s v="5104 Influencers Payment"/>
    <x v="767"/>
    <n v="8838.1200000000008"/>
    <n v="37.35"/>
  </r>
  <r>
    <x v="36"/>
    <d v="2022-06-02T00:00:00"/>
    <s v="Expense"/>
    <m/>
    <s v="No"/>
    <s v="Silomo Kunene"/>
    <s v="Influencer Silomo Kunene"/>
    <s v="5104 Influencers Payment"/>
    <x v="775"/>
    <n v="8863.89"/>
    <n v="25.77"/>
  </r>
  <r>
    <x v="36"/>
    <d v="2022-06-02T00:00:00"/>
    <s v="Expense"/>
    <m/>
    <s v="No"/>
    <s v="Influencers"/>
    <s v="PAYPAL *Tanner Witherspoon ($90 USD)"/>
    <s v="5104 Influencers Payment"/>
    <x v="776"/>
    <n v="8989.5499999999993"/>
    <n v="125.66"/>
  </r>
  <r>
    <x v="36"/>
    <d v="2022-06-02T00:00:00"/>
    <s v="Expense"/>
    <m/>
    <s v="No"/>
    <s v="Rohan Shah"/>
    <s v="PAYPAL *Rohan Shah ($120 USD)"/>
    <s v="5104 Influencers Payment"/>
    <x v="777"/>
    <n v="9148"/>
    <n v="158.44999999999999"/>
  </r>
  <r>
    <x v="36"/>
    <d v="2022-06-02T00:00:00"/>
    <s v="Expense"/>
    <m/>
    <s v="No"/>
    <s v="Influencers"/>
    <s v="PAYPAL *Dian Bosman ($60 USD)"/>
    <s v="5104 Influencers Payment"/>
    <x v="778"/>
    <n v="9234.91"/>
    <n v="86.91"/>
  </r>
  <r>
    <x v="36"/>
    <d v="2022-06-02T00:00:00"/>
    <s v="Expense"/>
    <m/>
    <s v="No"/>
    <s v="Influencers"/>
    <s v="PAYPAL *Cleon Fernandez ($25 USD)"/>
    <s v="5104 Influencers Payment"/>
    <x v="767"/>
    <n v="9272.26"/>
    <n v="37.35"/>
  </r>
  <r>
    <x v="36"/>
    <d v="2022-06-02T00:00:00"/>
    <s v="Expense"/>
    <m/>
    <s v="No"/>
    <s v="Influencers"/>
    <s v="PAYPAL *Ezequiel Meneses ($40 USD)"/>
    <s v="5104 Influencers Payment"/>
    <x v="768"/>
    <n v="9329.99"/>
    <n v="57.73"/>
  </r>
  <r>
    <x v="36"/>
    <d v="2022-06-02T00:00:00"/>
    <s v="Expense"/>
    <m/>
    <s v="No"/>
    <s v="Influencers"/>
    <s v="PAYPAL *Holly Hill Antiques ($20 USD)"/>
    <s v="5104 Influencers Payment"/>
    <x v="779"/>
    <n v="9356.4"/>
    <n v="26.41"/>
  </r>
  <r>
    <x v="36"/>
    <d v="2022-06-02T00:00:00"/>
    <s v="Expense"/>
    <m/>
    <s v="No"/>
    <s v="Influencers"/>
    <s v="PAYPAL *John Petersoon ($50 USD)"/>
    <s v="5104 Influencers Payment"/>
    <x v="772"/>
    <n v="9427.7199999999993"/>
    <n v="71.319999999999993"/>
  </r>
  <r>
    <x v="36"/>
    <d v="2022-06-02T00:00:00"/>
    <s v="Expense"/>
    <m/>
    <s v="No"/>
    <s v="Top Notch Stocks LLC"/>
    <s v="Influencer Top Notch Stocks LLC"/>
    <s v="5104 Influencers Payment"/>
    <x v="780"/>
    <n v="9471.86"/>
    <n v="44.14"/>
  </r>
  <r>
    <x v="36"/>
    <d v="2022-06-02T00:00:00"/>
    <s v="Expense"/>
    <m/>
    <s v="No"/>
    <s v="Influencers"/>
    <s v="PAYPAL *Julian Martinez ($30 USD)"/>
    <s v="5104 Influencers Payment"/>
    <x v="780"/>
    <n v="9516"/>
    <n v="44.14"/>
  </r>
  <r>
    <x v="36"/>
    <d v="2022-06-02T00:00:00"/>
    <s v="Expense"/>
    <m/>
    <s v="No"/>
    <s v="Influencers"/>
    <s v="PAYPAL *Ian Cain ($25 USD)"/>
    <s v="5104 Influencers Payment"/>
    <x v="781"/>
    <n v="9550.3700000000008"/>
    <n v="34.369999999999997"/>
  </r>
  <r>
    <x v="36"/>
    <d v="2022-06-02T00:00:00"/>
    <s v="Expense"/>
    <m/>
    <s v="No"/>
    <s v="Influencers"/>
    <s v="PAYPAL *Vipul Sharma ($120 USD)"/>
    <s v="5104 Influencers Payment"/>
    <x v="777"/>
    <n v="9708.82"/>
    <n v="158.44999999999999"/>
  </r>
  <r>
    <x v="36"/>
    <d v="2022-06-02T00:00:00"/>
    <s v="Expense"/>
    <m/>
    <s v="No"/>
    <s v="Influencers"/>
    <s v="PAYPAL *David Keth ($135 USD)"/>
    <s v="5104 Influencers Payment"/>
    <x v="782"/>
    <n v="9897.64"/>
    <n v="188.82"/>
  </r>
  <r>
    <x v="36"/>
    <d v="2022-06-02T00:00:00"/>
    <s v="Expense"/>
    <m/>
    <s v="No"/>
    <s v="Paul Lambert"/>
    <s v="Influencer Paul Lambert"/>
    <s v="5104 Influencers Payment"/>
    <x v="783"/>
    <n v="9928.19"/>
    <n v="30.55"/>
  </r>
  <r>
    <x v="36"/>
    <d v="2022-06-02T00:00:00"/>
    <s v="Expense"/>
    <m/>
    <s v="No"/>
    <s v="Influencers"/>
    <s v="PAYPAL *Nueva Traders ($200 USD)"/>
    <s v="5104 Influencers Payment"/>
    <x v="784"/>
    <n v="10192.27"/>
    <n v="264.08"/>
  </r>
  <r>
    <x v="36"/>
    <d v="2022-06-02T00:00:00"/>
    <s v="Expense"/>
    <m/>
    <s v="No"/>
    <s v="Influencers"/>
    <s v="PAYPAL *Tmarketl ($60 USD)"/>
    <s v="5104 Influencers Payment"/>
    <x v="778"/>
    <n v="10279.18"/>
    <n v="86.91"/>
  </r>
  <r>
    <x v="36"/>
    <d v="2022-06-02T00:00:00"/>
    <s v="Expense"/>
    <m/>
    <s v="No"/>
    <s v="Christopher Conklin"/>
    <s v="Influencer - Christopher Conklin"/>
    <s v="5104 Influencers Payment"/>
    <x v="785"/>
    <n v="10391.26"/>
    <n v="112.08"/>
  </r>
  <r>
    <x v="36"/>
    <d v="2022-06-02T00:00:00"/>
    <s v="Expense"/>
    <m/>
    <s v="No"/>
    <s v="Influencers"/>
    <s v="PAYPAL *Macrodesiac Ltd ($53.27 GBP)"/>
    <s v="5104 Influencers Payment"/>
    <x v="786"/>
    <n v="10479.99"/>
    <n v="88.73"/>
  </r>
  <r>
    <x v="36"/>
    <d v="2022-06-02T00:00:00"/>
    <s v="Expense"/>
    <m/>
    <s v="No"/>
    <s v="Khandaker Saadi"/>
    <s v="Influencer Khandaker Saadi"/>
    <s v="5104 Influencers Payment"/>
    <x v="785"/>
    <n v="10592.07"/>
    <n v="112.08"/>
  </r>
  <r>
    <x v="36"/>
    <d v="2022-06-02T00:00:00"/>
    <s v="Expense"/>
    <m/>
    <s v="No"/>
    <s v="Influencers"/>
    <s v="PAYPAL *Marissa Clemente ($40 USD)"/>
    <s v="5104 Influencers Payment"/>
    <x v="787"/>
    <n v="10651.81"/>
    <n v="59.74"/>
  </r>
  <r>
    <x v="36"/>
    <d v="2022-06-06T00:00:00"/>
    <s v="Expense"/>
    <m/>
    <s v="No"/>
    <s v="TD Bank"/>
    <s v="Overlimit Fee"/>
    <s v="6501 Bank charges"/>
    <x v="788"/>
    <n v="10680.81"/>
    <n v="29"/>
  </r>
  <r>
    <x v="36"/>
    <d v="2022-06-06T00:00:00"/>
    <s v="Expense"/>
    <m/>
    <s v="No"/>
    <s v="Twilio SendGrid"/>
    <s v="Inv. INV09828727 Contact list database, etc ($89.95 USD)"/>
    <s v="6152 Research and Development:Software Subscriptions"/>
    <x v="789"/>
    <n v="10797.02"/>
    <n v="116.21"/>
  </r>
  <r>
    <x v="36"/>
    <d v="2022-06-06T00:00:00"/>
    <s v="Credit Card Payment"/>
    <m/>
    <s v="No"/>
    <m/>
    <s v="Funds transfer to credit card payment."/>
    <s v="1000 Bank - TD 5590128"/>
    <x v="46"/>
    <n v="5797.02"/>
    <n v="5000"/>
  </r>
  <r>
    <x v="36"/>
    <d v="2022-06-07T00:00:00"/>
    <s v="Expense"/>
    <m/>
    <s v="No"/>
    <m/>
    <s v="DocuSign Inv# INV33849493 (Premier support, eSignature Business, etc)"/>
    <s v="6152 Research and Development:Software Subscriptions"/>
    <x v="790"/>
    <n v="7553.31"/>
    <n v="1756.29"/>
  </r>
  <r>
    <x v="36"/>
    <d v="2022-06-07T00:00:00"/>
    <s v="Expense"/>
    <n v="10775"/>
    <s v="No"/>
    <s v="Jaden Printing Services"/>
    <s v="Jaden Printing Service - Inv# 10775 (Filip B. &amp; Vanessa G. Business cards)"/>
    <s v="6502 Office supplies"/>
    <x v="791"/>
    <n v="7626.76"/>
    <n v="73.45"/>
  </r>
  <r>
    <x v="36"/>
    <d v="2022-06-08T00:00:00"/>
    <s v="Expense"/>
    <m/>
    <s v="No"/>
    <m/>
    <s v="Wildfire Toronto (Lunch investors)"/>
    <s v="6450 Meals and Entertainment"/>
    <x v="792"/>
    <n v="8854.89"/>
    <n v="1228.1300000000001"/>
  </r>
  <r>
    <x v="36"/>
    <d v="2022-06-10T00:00:00"/>
    <s v="Expense"/>
    <m/>
    <s v="No"/>
    <s v="Xemoto.Media"/>
    <s v="Xemoto.Media (QA Testing)"/>
    <s v="6151 Research and Development:QA Testing"/>
    <x v="793"/>
    <n v="8858.2000000000007"/>
    <n v="3.31"/>
  </r>
  <r>
    <x v="36"/>
    <d v="2022-06-11T00:00:00"/>
    <s v="Expense"/>
    <m/>
    <s v="No"/>
    <s v="1Password"/>
    <s v="1Password - Teams Starter Pack for 10 users"/>
    <s v="6152 Research and Development:Software Subscriptions"/>
    <x v="794"/>
    <n v="8887.81"/>
    <n v="29.61"/>
  </r>
  <r>
    <x v="36"/>
    <d v="2022-06-11T00:00:00"/>
    <s v="Expense"/>
    <m/>
    <s v="No"/>
    <s v="Xemoto.Media"/>
    <s v="Xemoto.Media (QA Testing)"/>
    <s v="6151 Research and Development:QA Testing"/>
    <x v="711"/>
    <n v="8888.8799999999992"/>
    <n v="1.07"/>
  </r>
  <r>
    <x v="36"/>
    <d v="2022-06-14T00:00:00"/>
    <s v="Expense"/>
    <m/>
    <s v="No"/>
    <m/>
    <s v="PAYPAL *NuevaTrader - Waiting for receipt"/>
    <s v="5104 Influencers Payment"/>
    <x v="795"/>
    <n v="8969.51"/>
    <n v="80.63"/>
  </r>
  <r>
    <x v="36"/>
    <d v="2022-06-14T00:00:00"/>
    <s v="Expense"/>
    <m/>
    <s v="No"/>
    <m/>
    <s v="JetBrains America Inc $14.9 USD @ 1.33221 - Waiting for receipt"/>
    <s v="6152 Research and Development:Software Subscriptions"/>
    <x v="796"/>
    <n v="8989.36"/>
    <n v="19.850000000000001"/>
  </r>
  <r>
    <x v="36"/>
    <d v="2022-06-14T00:00:00"/>
    <s v="Expense"/>
    <s v="25F1B255-0007"/>
    <s v="No"/>
    <m/>
    <s v="EOD All World Monthly USD $19.99"/>
    <s v="6152 Research and Development:Software Subscriptions"/>
    <x v="797"/>
    <n v="9015.9500000000007"/>
    <n v="26.59"/>
  </r>
  <r>
    <x v="36"/>
    <d v="2022-06-14T00:00:00"/>
    <s v="Expense"/>
    <m/>
    <s v="No"/>
    <s v="Xemoto.Media"/>
    <s v="Xemoto.Media (QA Testing)"/>
    <s v="6151 Research and Development:QA Testing"/>
    <x v="719"/>
    <n v="9017.0300000000007"/>
    <n v="1.08"/>
  </r>
  <r>
    <x v="36"/>
    <d v="2022-06-15T00:00:00"/>
    <s v="Credit Card Payment"/>
    <m/>
    <s v="No"/>
    <m/>
    <s v="Funds transfer to credit card payment."/>
    <s v="1000 Bank - TD 5590128"/>
    <x v="36"/>
    <n v="8017.03"/>
    <n v="1000"/>
  </r>
  <r>
    <x v="36"/>
    <d v="2022-06-20T00:00:00"/>
    <s v="Expense"/>
    <m/>
    <s v="No"/>
    <s v="Xemoto.Media"/>
    <s v="Xemoto.Media (QA Testing)"/>
    <s v="6151 Research and Development:QA Testing"/>
    <x v="745"/>
    <n v="8018.12"/>
    <n v="1.0900000000000001"/>
  </r>
  <r>
    <x v="36"/>
    <d v="2022-06-22T00:00:00"/>
    <s v="Expense"/>
    <m/>
    <s v="No"/>
    <s v="Xemoto.Media"/>
    <s v="Xemoto.Media (QA Testing)"/>
    <s v="6151 Research and Development:QA Testing"/>
    <x v="719"/>
    <n v="8019.2"/>
    <n v="1.08"/>
  </r>
  <r>
    <x v="36"/>
    <d v="2022-06-23T00:00:00"/>
    <s v="Expense"/>
    <m/>
    <s v="No"/>
    <s v="Xemoto.Media"/>
    <s v="Xemoto.Media (QA Testing)"/>
    <s v="6151 Research and Development:QA Testing"/>
    <x v="168"/>
    <n v="8020.53"/>
    <n v="1.33"/>
  </r>
  <r>
    <x v="36"/>
    <d v="2022-06-24T00:00:00"/>
    <s v="Credit Card Payment"/>
    <m/>
    <s v="No"/>
    <m/>
    <s v="Funds transfer to credit card payment."/>
    <s v="1000 Bank - TD 5590128"/>
    <x v="54"/>
    <n v="3339.72"/>
    <n v="4680.8100000000004"/>
  </r>
  <r>
    <x v="36"/>
    <d v="2022-06-25T00:00:00"/>
    <s v="Expense"/>
    <m/>
    <s v="No"/>
    <m/>
    <s v="Intercom - NR"/>
    <s v="6152 Research and Development:Software Subscriptions"/>
    <x v="798"/>
    <n v="3435.64"/>
    <n v="95.92"/>
  </r>
  <r>
    <x v="36"/>
    <d v="2022-06-27T00:00:00"/>
    <s v="Expense"/>
    <m/>
    <s v="No"/>
    <s v="Zapier Inc"/>
    <s v="Zapier.com/charge $73.50 USD"/>
    <s v="6152 Research and Development:Software Subscriptions"/>
    <x v="799"/>
    <n v="3532.96"/>
    <n v="97.32"/>
  </r>
  <r>
    <x v="36"/>
    <d v="2022-06-28T00:00:00"/>
    <s v="Expense"/>
    <m/>
    <s v="No"/>
    <s v="Atlassian Pty Ltd"/>
    <s v="Atlassian ($110.18 USD) - Receipt# AT-189889570"/>
    <s v="6152 Research and Development:Software Subscriptions"/>
    <x v="800"/>
    <n v="3678.62"/>
    <n v="145.66"/>
  </r>
  <r>
    <x v="36"/>
    <d v="2022-06-29T00:00:00"/>
    <s v="Expense"/>
    <m/>
    <s v="No"/>
    <s v="Xemoto.Media"/>
    <s v="Xemoto.Media (QA Testing)"/>
    <s v="6151 Research and Development:QA Testing"/>
    <x v="801"/>
    <n v="3680.32"/>
    <n v="1.7"/>
  </r>
  <r>
    <x v="36"/>
    <d v="2022-06-30T00:00:00"/>
    <s v="Expense"/>
    <m/>
    <s v="No"/>
    <s v="Google Cloud Canada Corp"/>
    <s v="Google * Services (Cloud Platform) - Inv# 4209977209"/>
    <s v="6152 Research and Development:Software Subscriptions"/>
    <x v="802"/>
    <n v="3975.71"/>
    <n v="295.39"/>
  </r>
  <r>
    <x v="36"/>
    <d v="2022-06-30T00:00:00"/>
    <s v="Expense"/>
    <m/>
    <s v="No"/>
    <s v="Xemoto.Media"/>
    <s v="Xemoto.Media (QA Testing)"/>
    <s v="6151 Research and Development:QA Testing"/>
    <x v="227"/>
    <n v="3976.38"/>
    <n v="0.67"/>
  </r>
  <r>
    <x v="36"/>
    <d v="2022-06-30T00:00:00"/>
    <s v="Expense"/>
    <m/>
    <s v="No"/>
    <s v="Google LLC"/>
    <s v="Google * Services (Workspace) - Inv# 4205563274"/>
    <s v="6152 Research and Development:Software Subscriptions"/>
    <x v="803"/>
    <n v="4075.1"/>
    <n v="98.72"/>
  </r>
  <r>
    <x v="36"/>
    <d v="2022-07-05T00:00:00"/>
    <s v="Expense"/>
    <m/>
    <s v="No"/>
    <s v="Twilio SendGrid"/>
    <s v="Inv. INV09992214 Contact list database, etc ($101.65 USD)"/>
    <s v="6152 Research and Development:Software Subscriptions"/>
    <x v="804"/>
    <n v="4211.3900000000003"/>
    <n v="136.29"/>
  </r>
  <r>
    <x v="36"/>
    <d v="2022-07-06T00:00:00"/>
    <s v="Expense"/>
    <m/>
    <s v="No"/>
    <m/>
    <s v="Oretta Midtown Restaurant - Lunch was with Morrey Ewing"/>
    <s v="6450 Meals and Entertainment"/>
    <x v="805"/>
    <n v="4278.5200000000004"/>
    <n v="67.13"/>
  </r>
  <r>
    <x v="36"/>
    <d v="2022-07-07T00:00:00"/>
    <s v="Expense"/>
    <m/>
    <s v="No"/>
    <s v="Influencers"/>
    <s v="PAYPAL *Neck Solace"/>
    <s v="5104 Influencers Payment"/>
    <x v="806"/>
    <n v="4367.07"/>
    <n v="88.55"/>
  </r>
  <r>
    <x v="36"/>
    <d v="2022-07-07T00:00:00"/>
    <s v="Expense"/>
    <m/>
    <s v="No"/>
    <s v="Influencers"/>
    <s v="PAYPAL * Top Notch Stocks LLC"/>
    <s v="5104 Influencers Payment"/>
    <x v="807"/>
    <n v="4391.5"/>
    <n v="24.43"/>
  </r>
  <r>
    <x v="36"/>
    <d v="2022-07-07T00:00:00"/>
    <s v="Expense"/>
    <m/>
    <s v="No"/>
    <s v="Influencers"/>
    <s v="PAYPAL *Nueva Trader"/>
    <s v="5104 Influencers Payment"/>
    <x v="808"/>
    <n v="4711.6400000000003"/>
    <n v="320.14"/>
  </r>
  <r>
    <x v="36"/>
    <d v="2022-07-07T00:00:00"/>
    <s v="Expense"/>
    <m/>
    <s v="No"/>
    <s v="Influencers"/>
    <s v="PAYPAL *Chrisconk95"/>
    <s v="5104 Influencers Payment"/>
    <x v="809"/>
    <n v="4771.1000000000004"/>
    <n v="59.46"/>
  </r>
  <r>
    <x v="36"/>
    <d v="2022-07-07T00:00:00"/>
    <s v="Expense"/>
    <m/>
    <s v="No"/>
    <s v="Influencers"/>
    <s v="PAYPAL *Jason Mizell"/>
    <s v="5104 Influencers Payment"/>
    <x v="810"/>
    <n v="4809.54"/>
    <n v="38.44"/>
  </r>
  <r>
    <x v="36"/>
    <d v="2022-07-07T00:00:00"/>
    <s v="Expense"/>
    <m/>
    <s v="No"/>
    <s v="Influencers"/>
    <s v="PAYPAL *Mrego123"/>
    <s v="5104 Influencers Payment"/>
    <x v="811"/>
    <n v="4854.99"/>
    <n v="45.45"/>
  </r>
  <r>
    <x v="36"/>
    <d v="2022-07-07T00:00:00"/>
    <s v="Expense"/>
    <m/>
    <s v="No"/>
    <s v="Influencers"/>
    <s v="PAYPAL *Cleonfe"/>
    <s v="5104 Influencers Payment"/>
    <x v="810"/>
    <n v="4893.43"/>
    <n v="38.44"/>
  </r>
  <r>
    <x v="36"/>
    <d v="2022-07-07T00:00:00"/>
    <s v="Expense"/>
    <m/>
    <s v="No"/>
    <s v="Influencers"/>
    <s v="PAYPAL *Jon Trading"/>
    <s v="5104 Influencers Payment"/>
    <x v="812"/>
    <n v="5056.91"/>
    <n v="163.47999999999999"/>
  </r>
  <r>
    <x v="36"/>
    <d v="2022-07-07T00:00:00"/>
    <s v="Expense"/>
    <m/>
    <s v="No"/>
    <s v="Influencers"/>
    <s v="PAYPAL * Top Notch Sto"/>
    <s v="5104 Influencers Payment"/>
    <x v="813"/>
    <n v="5109.37"/>
    <n v="52.46"/>
  </r>
  <r>
    <x v="36"/>
    <d v="2022-07-07T00:00:00"/>
    <s v="Expense"/>
    <m/>
    <s v="No"/>
    <s v="Influencers"/>
    <s v="PAYPAL *Nueva Trader"/>
    <s v="5104 Influencers Payment"/>
    <x v="814"/>
    <n v="5156.97"/>
    <n v="47.6"/>
  </r>
  <r>
    <x v="36"/>
    <d v="2022-07-07T00:00:00"/>
    <s v="Expense"/>
    <m/>
    <s v="No"/>
    <s v="Influencers"/>
    <s v="PAYPAL *David Keth"/>
    <s v="5104 Influencers Payment"/>
    <x v="815"/>
    <n v="5225.45"/>
    <n v="68.48"/>
  </r>
  <r>
    <x v="36"/>
    <d v="2022-07-07T00:00:00"/>
    <s v="Expense"/>
    <m/>
    <s v="No"/>
    <s v="Influencers"/>
    <s v="PAYPAL *Trading1234"/>
    <s v="5104 Influencers Payment"/>
    <x v="816"/>
    <n v="5341.24"/>
    <n v="115.79"/>
  </r>
  <r>
    <x v="36"/>
    <d v="2022-07-08T00:00:00"/>
    <s v="Expense"/>
    <m/>
    <s v="No"/>
    <m/>
    <s v="DNH *GoDaddy.com ($9.37 USD)"/>
    <s v="6152 Research and Development:Software Subscriptions"/>
    <x v="817"/>
    <n v="5353.77"/>
    <n v="12.53"/>
  </r>
  <r>
    <x v="36"/>
    <d v="2022-07-08T00:00:00"/>
    <s v="Expense"/>
    <m/>
    <s v="No"/>
    <s v="Xemoto.Media"/>
    <s v="Xemoto.Media (QA Testing)"/>
    <s v="6151 Research and Development:QA Testing"/>
    <x v="241"/>
    <n v="5354.62"/>
    <n v="0.85"/>
  </r>
  <r>
    <x v="36"/>
    <d v="2022-07-11T00:00:00"/>
    <s v="Expense"/>
    <m/>
    <s v="No"/>
    <s v="1Password"/>
    <s v="1Password - Teams Starter Pack for 10 users"/>
    <s v="6152 Research and Development:Software Subscriptions"/>
    <x v="818"/>
    <n v="5384.79"/>
    <n v="30.17"/>
  </r>
  <r>
    <x v="36"/>
    <d v="2022-07-13T00:00:00"/>
    <s v="Expense"/>
    <s v="TO-12151"/>
    <s v="No"/>
    <m/>
    <s v="Pumpernickels (Lunch Xemoto) - HST 50%"/>
    <s v="6450 Meals and Entertainment"/>
    <x v="819"/>
    <n v="5753.85"/>
    <n v="369.06"/>
  </r>
  <r>
    <x v="36"/>
    <d v="2022-07-13T00:00:00"/>
    <s v="Expense"/>
    <m/>
    <s v="No"/>
    <s v="Xemoto.Media"/>
    <s v="Xemoto.Media (QA Testing)"/>
    <s v="6151 Research and Development:QA Testing"/>
    <x v="747"/>
    <n v="5754.86"/>
    <n v="1.01"/>
  </r>
  <r>
    <x v="36"/>
    <d v="2022-07-13T00:00:00"/>
    <s v="Expense"/>
    <m/>
    <s v="No"/>
    <m/>
    <s v="JetBrains Americas Inc - Inv# INVJBA3004575 ($11.90 USD)"/>
    <s v="6152 Research and Development:Software Subscriptions"/>
    <x v="820"/>
    <n v="5770.88"/>
    <n v="16.02"/>
  </r>
  <r>
    <x v="36"/>
    <d v="2022-07-14T00:00:00"/>
    <s v="Expense"/>
    <m/>
    <s v="No"/>
    <s v="Xemoto.Media"/>
    <s v="Xemoto.Media (QA Testing)"/>
    <s v="6151 Research and Development:QA Testing"/>
    <x v="745"/>
    <n v="5771.97"/>
    <n v="1.0900000000000001"/>
  </r>
  <r>
    <x v="36"/>
    <d v="2022-07-14T00:00:00"/>
    <s v="Expense"/>
    <s v="25F1B255-0008"/>
    <s v="No"/>
    <m/>
    <s v="EOD All World Monthly USD $19.99"/>
    <s v="6152 Research and Development:Software Subscriptions"/>
    <x v="821"/>
    <n v="5799.07"/>
    <n v="27.1"/>
  </r>
  <r>
    <x v="36"/>
    <d v="2022-07-14T00:00:00"/>
    <s v="Expense"/>
    <s v="W1299048390"/>
    <s v="No"/>
    <m/>
    <s v="Rohini Gandhi - MBP 13.3 SG/8C CPU + AppleCare"/>
    <s v="1400 Computer Equipment"/>
    <x v="822"/>
    <n v="8316.7099999999991"/>
    <n v="2517.64"/>
  </r>
  <r>
    <x v="36"/>
    <d v="2022-07-15T00:00:00"/>
    <s v="Cheque Expense"/>
    <s v="Direct"/>
    <s v="No"/>
    <m/>
    <s v="VISA Payment"/>
    <s v="1000 Bank - TD 5590128"/>
    <x v="37"/>
    <n v="5816.71"/>
    <n v="2500"/>
  </r>
  <r>
    <x v="36"/>
    <d v="2022-07-25T00:00:00"/>
    <s v="Credit Card Payment"/>
    <m/>
    <s v="No"/>
    <m/>
    <s v="Funds transfer to credit card payment."/>
    <s v="1000 Bank - TD 5590128"/>
    <x v="73"/>
    <n v="4241.6099999999997"/>
    <n v="1575.1"/>
  </r>
  <r>
    <x v="36"/>
    <d v="2022-07-27T00:00:00"/>
    <s v="Expense"/>
    <m/>
    <s v="No"/>
    <s v="Xemoto.Media"/>
    <s v="Xemoto.Media (QA Testing) - From July 13 to 27, 2022"/>
    <s v="6151 Research and Development:QA Testing"/>
    <x v="823"/>
    <n v="4249.29"/>
    <n v="7.68"/>
  </r>
  <r>
    <x v="36"/>
    <d v="2022-07-27T00:00:00"/>
    <s v="Expense"/>
    <m/>
    <s v="No"/>
    <m/>
    <s v="Mademoiselle Bar &amp; Grill - HST 50%"/>
    <s v="6450 Meals and Entertainment"/>
    <x v="824"/>
    <n v="5011.3599999999997"/>
    <n v="762.07"/>
  </r>
  <r>
    <x v="36"/>
    <d v="2022-08-01T00:00:00"/>
    <s v="Expense"/>
    <m/>
    <s v="No"/>
    <s v="Zapier Inc"/>
    <s v="Zapier.com/charge $73.50 USD"/>
    <s v="6152 Research and Development:Software Subscriptions"/>
    <x v="825"/>
    <n v="5108.66"/>
    <n v="97.3"/>
  </r>
  <r>
    <x v="36"/>
    <d v="2022-08-01T00:00:00"/>
    <s v="Expense"/>
    <m/>
    <s v="No"/>
    <s v="Google Domains"/>
    <s v="Google*Domanins Internet - Order # 71986464"/>
    <s v="6152 Research and Development:Software Subscriptions"/>
    <x v="826"/>
    <n v="5127.87"/>
    <n v="19.21"/>
  </r>
  <r>
    <x v="36"/>
    <d v="2022-08-01T00:00:00"/>
    <s v="Expense"/>
    <m/>
    <s v="No"/>
    <s v="Twilio SendGrid"/>
    <s v="Inv. INV09992214 Contact list database, etc ($101.65 USD)"/>
    <s v="6152 Research and Development:Software Subscriptions"/>
    <x v="827"/>
    <n v="5262.23"/>
    <n v="134.36000000000001"/>
  </r>
  <r>
    <x v="36"/>
    <d v="2022-08-01T00:00:00"/>
    <s v="Expense"/>
    <m/>
    <s v="No"/>
    <s v="Google LLC"/>
    <s v="Google * Services (Workspace) - Inv# 4320702476"/>
    <s v="6152 Research and Development:Software Subscriptions"/>
    <x v="828"/>
    <n v="5360.59"/>
    <n v="98.36"/>
  </r>
  <r>
    <x v="36"/>
    <d v="2022-08-01T00:00:00"/>
    <s v="Expense"/>
    <s v="AT-193847094"/>
    <s v="No"/>
    <s v="Atlassian Pty Ltd"/>
    <s v="Atlassian ($84.75 USD) - Receipt# AT-193847094"/>
    <s v="6152 Research and Development:Software Subscriptions"/>
    <x v="829"/>
    <n v="5472.42"/>
    <n v="111.83"/>
  </r>
  <r>
    <x v="36"/>
    <d v="2022-08-01T00:00:00"/>
    <s v="Expense"/>
    <m/>
    <s v="No"/>
    <s v="Google Cloud Canada Corp"/>
    <s v="Google * Services (Cloud Platform) - Inv# 4326148231"/>
    <s v="6152 Research and Development:Software Subscriptions"/>
    <x v="830"/>
    <n v="6306.51"/>
    <n v="834.09"/>
  </r>
  <r>
    <x v="36"/>
    <d v="2022-08-04T00:00:00"/>
    <s v="Credit Card Credit"/>
    <m/>
    <s v="No"/>
    <s v="Influencers"/>
    <s v="PAYPAL *Parthrastog122 refund"/>
    <s v="5104 Influencers Payment"/>
    <x v="831"/>
    <n v="6145.36"/>
    <n v="161.15"/>
  </r>
  <r>
    <x v="36"/>
    <d v="2022-08-05T00:00:00"/>
    <s v="Credit Card Payment"/>
    <m/>
    <s v="No"/>
    <m/>
    <s v="Funds transfer to credit card payment."/>
    <s v="1000 Bank - TD 5590128"/>
    <x v="83"/>
    <n v="-3854.64"/>
    <n v="10000"/>
  </r>
  <r>
    <x v="36"/>
    <d v="2022-08-09T00:00:00"/>
    <s v="Credit Card Payment"/>
    <m/>
    <s v="No"/>
    <m/>
    <s v="Funds transfer to credit card payment."/>
    <s v="1000 Bank - TD 5590128"/>
    <x v="46"/>
    <n v="-8854.64"/>
    <n v="5000"/>
  </r>
  <r>
    <x v="36"/>
    <d v="2022-08-11T00:00:00"/>
    <s v="Credit Card Payment"/>
    <m/>
    <s v="No"/>
    <m/>
    <s v="Funds transfer to credit card payment."/>
    <s v="1000 Bank - TD 5590128"/>
    <x v="86"/>
    <n v="-10854.64"/>
    <n v="2000"/>
  </r>
  <r>
    <x v="36"/>
    <d v="2022-09-06T00:00:00"/>
    <s v="Expense"/>
    <m/>
    <s v="No"/>
    <m/>
    <s v="TD Visa ***4774 Expenses Aug 06 to Sept 06, 2022"/>
    <s v="-Split-"/>
    <x v="832"/>
    <n v="9332.83"/>
    <n v="20187.47"/>
  </r>
  <r>
    <x v="36"/>
    <d v="2022-09-14T00:00:00"/>
    <s v="Credit Card Payment"/>
    <m/>
    <s v="No"/>
    <m/>
    <s v="Funds transfer to credit card payment."/>
    <s v="1000 Bank - TD 5590128"/>
    <x v="101"/>
    <n v="7832.83"/>
    <n v="1500"/>
  </r>
  <r>
    <x v="36"/>
    <d v="2022-09-21T00:00:00"/>
    <s v="Credit Card Payment"/>
    <m/>
    <s v="No"/>
    <m/>
    <s v="Funds transfer to credit card payment."/>
    <s v="1000 Bank - TD 5590128"/>
    <x v="106"/>
    <n v="0"/>
    <n v="7832.83"/>
  </r>
  <r>
    <x v="36"/>
    <d v="2022-10-05T00:00:00"/>
    <s v="Expense"/>
    <m/>
    <s v="No"/>
    <m/>
    <s v="TD Visa ***4774 Expenses Sept 07 to Oct 05, 2022"/>
    <s v="-Split-"/>
    <x v="833"/>
    <n v="5294.56"/>
    <n v="5294.56"/>
  </r>
  <r>
    <x v="36"/>
    <d v="2022-10-07T00:00:00"/>
    <s v="Credit Card Payment"/>
    <m/>
    <s v="No"/>
    <m/>
    <s v="Funds transfer to credit card payment."/>
    <s v="1000 Bank - TD 5590128"/>
    <x v="86"/>
    <n v="3294.56"/>
    <n v="2000"/>
  </r>
  <r>
    <x v="36"/>
    <d v="2022-10-11T00:00:00"/>
    <s v="Credit Card Payment"/>
    <m/>
    <s v="No"/>
    <m/>
    <s v="Funds transfer to credit card payment."/>
    <s v="1000 Bank - TD 5590128"/>
    <x v="101"/>
    <n v="1794.56"/>
    <n v="1500"/>
  </r>
  <r>
    <x v="36"/>
    <d v="2022-10-26T00:00:00"/>
    <s v="Credit Card Payment"/>
    <m/>
    <s v="No"/>
    <m/>
    <s v="Funds transfer to credit card payment."/>
    <s v="1000 Bank - TD 5590128"/>
    <x v="128"/>
    <n v="0"/>
    <n v="1794.56"/>
  </r>
  <r>
    <x v="36"/>
    <d v="2022-11-07T00:00:00"/>
    <s v="Expense"/>
    <m/>
    <s v="No"/>
    <m/>
    <s v="TD Visa ***4774 Expenses Oct 05 to Nov 07, 2022"/>
    <s v="-Split-"/>
    <x v="834"/>
    <n v="12092.47"/>
    <n v="12092.47"/>
  </r>
  <r>
    <x v="36"/>
    <d v="2022-11-28T00:00:00"/>
    <s v="Credit Card Payment"/>
    <m/>
    <s v="No"/>
    <m/>
    <s v="Funds transfer to credit card payment."/>
    <s v="1000 Bank - TD 5590128"/>
    <x v="143"/>
    <n v="0"/>
    <n v="12092.47"/>
  </r>
  <r>
    <x v="36"/>
    <d v="2022-12-05T00:00:00"/>
    <s v="Expense"/>
    <m/>
    <s v="No"/>
    <m/>
    <s v="TD Visa ***4774 Expenses Nov 08 to Dec 05, 2022"/>
    <s v="-Split-"/>
    <x v="835"/>
    <n v="1199.9000000000001"/>
    <n v="1199.9000000000001"/>
  </r>
  <r>
    <x v="36"/>
    <d v="2022-12-23T00:00:00"/>
    <s v="Credit Card Payment"/>
    <m/>
    <s v="No"/>
    <m/>
    <s v="Funds transfer to credit card payment."/>
    <s v="1000 Bank - TD 5590128"/>
    <x v="165"/>
    <n v="0"/>
    <n v="1199.9000000000001"/>
  </r>
  <r>
    <x v="36"/>
    <d v="2023-01-05T00:00:00"/>
    <s v="Expense"/>
    <m/>
    <s v="No"/>
    <m/>
    <s v="TD Visa ***4774 Expenses Dec 06, 2022 to Jan 05, 2023"/>
    <s v="-Split-"/>
    <x v="836"/>
    <n v="5250.61"/>
    <n v="5250.61"/>
  </r>
  <r>
    <x v="36"/>
    <d v="2023-01-25T00:00:00"/>
    <s v="Credit Card Payment"/>
    <m/>
    <s v="No"/>
    <m/>
    <s v="Funds transfer to credit card payment."/>
    <s v="1000 Bank - TD 5590128"/>
    <x v="179"/>
    <n v="0"/>
    <n v="5250.61"/>
  </r>
  <r>
    <x v="36"/>
    <d v="2023-02-06T00:00:00"/>
    <s v="Expense"/>
    <m/>
    <s v="No"/>
    <m/>
    <s v="TD Visa ***4774 Expenses Jan 06 to Feb 06, 2023"/>
    <s v="-Split-"/>
    <x v="837"/>
    <n v="13397.13"/>
    <n v="13397.13"/>
  </r>
  <r>
    <x v="36"/>
    <d v="2023-03-06T00:00:00"/>
    <s v="Expense"/>
    <m/>
    <s v="No"/>
    <m/>
    <s v="TD Visa ***4774 Expenses Feb 07 to Mar 06, 2023"/>
    <s v="-Split-"/>
    <x v="838"/>
    <n v="15462.96"/>
    <n v="2065.83"/>
  </r>
  <r>
    <x v="36"/>
    <d v="2023-03-16T00:00:00"/>
    <s v="Credit Card Payment"/>
    <m/>
    <s v="No"/>
    <m/>
    <s v="Funds transfer to credit card payment."/>
    <s v="1000 Bank - TD 5590128"/>
    <x v="199"/>
    <n v="7731.96"/>
    <n v="7731"/>
  </r>
  <r>
    <x v="36"/>
    <d v="2023-03-28T00:00:00"/>
    <s v="Credit Card Payment"/>
    <m/>
    <s v="No"/>
    <m/>
    <s v="Funds transfer to credit card payment."/>
    <s v="1000 Bank - TD 5590128"/>
    <x v="205"/>
    <n v="7726.96"/>
    <n v="5"/>
  </r>
  <r>
    <x v="36"/>
    <d v="2023-03-28T00:00:00"/>
    <s v="Credit Card Payment"/>
    <m/>
    <s v="No"/>
    <m/>
    <s v="Funds transfer to credit card payment."/>
    <s v="1000 Bank - TD 5590128"/>
    <x v="203"/>
    <n v="3860.96"/>
    <n v="3866"/>
  </r>
  <r>
    <x v="36"/>
    <d v="2023-03-29T00:00:00"/>
    <s v="Credit Card Payment"/>
    <m/>
    <s v="No"/>
    <m/>
    <s v="Funds transfer to credit card payment."/>
    <s v="1000 Bank - TD 5590128"/>
    <x v="203"/>
    <n v="-5.04"/>
    <n v="3866"/>
  </r>
  <r>
    <x v="37"/>
    <d v="2022-07-13T00:00:00"/>
    <s v="Bill Payment (Credit Card)"/>
    <s v="Direct"/>
    <s v="No"/>
    <s v="Husch Blackwell LLP (USD)"/>
    <s v="Retainer for Legal Services - $5,000 USD"/>
    <s v="-Split-"/>
    <x v="839"/>
    <n v="6689.65"/>
    <n v="6689.65"/>
  </r>
  <r>
    <x v="37"/>
    <d v="2022-07-13T00:00:00"/>
    <s v="Expense"/>
    <m/>
    <s v="No"/>
    <s v="Best Buy"/>
    <s v="Aaliya McLaughlin Employee - Microsoft Surface Laptop 4 Touchscreren"/>
    <s v="1400 Computer Equipment"/>
    <x v="840"/>
    <n v="9209.48"/>
    <n v="2519.83"/>
  </r>
  <r>
    <x v="37"/>
    <d v="2022-07-15T00:00:00"/>
    <s v="Cheque Expense"/>
    <s v="Direct"/>
    <s v="No"/>
    <m/>
    <s v="VISA Payment"/>
    <s v="1000 Bank - TD 5590128"/>
    <x v="37"/>
    <n v="6709.48"/>
    <n v="2500"/>
  </r>
  <r>
    <x v="37"/>
    <d v="2022-07-30T00:00:00"/>
    <s v="Expense"/>
    <m/>
    <s v="No"/>
    <m/>
    <s v="ZenLeads Inc (dba Apollo.io) - Inv# 75A578D6-0001 - $75 USD"/>
    <s v="6152 Research and Development:Software Subscriptions"/>
    <x v="841"/>
    <n v="6808.32"/>
    <n v="98.84"/>
  </r>
  <r>
    <x v="37"/>
    <d v="2022-08-26T00:00:00"/>
    <s v="Credit Card Payment"/>
    <m/>
    <s v="No"/>
    <m/>
    <s v="Funds transfer to credit card payment."/>
    <s v="1000 Bank - TD 5590128"/>
    <x v="86"/>
    <n v="4808.32"/>
    <n v="2000"/>
  </r>
  <r>
    <x v="37"/>
    <d v="2022-08-26T00:00:00"/>
    <s v="Credit Card Payment"/>
    <m/>
    <s v="No"/>
    <m/>
    <s v="Funds transfer to credit card payment."/>
    <s v="1000 Bank - TD 5590128"/>
    <x v="89"/>
    <n v="0"/>
    <n v="4808.32"/>
  </r>
  <r>
    <x v="37"/>
    <d v="2022-09-06T00:00:00"/>
    <s v="Expense"/>
    <m/>
    <s v="No"/>
    <m/>
    <s v="TD Visa ***2012 Expenses Aug 06 to Sept 06, 2022"/>
    <s v="-Split-"/>
    <x v="842"/>
    <n v="3236.4"/>
    <n v="3236.4"/>
  </r>
  <r>
    <x v="37"/>
    <d v="2022-09-14T00:00:00"/>
    <s v="Credit Card Payment"/>
    <m/>
    <s v="No"/>
    <m/>
    <s v="Funds transfer to credit card payment."/>
    <s v="1000 Bank - TD 5590128"/>
    <x v="37"/>
    <n v="736.4"/>
    <n v="2500"/>
  </r>
  <r>
    <x v="37"/>
    <d v="2022-09-21T00:00:00"/>
    <s v="Credit Card Payment"/>
    <m/>
    <s v="No"/>
    <m/>
    <s v="Funds transfer to credit card payment."/>
    <s v="1000 Bank - TD 5590128"/>
    <x v="105"/>
    <n v="0"/>
    <n v="736.4"/>
  </r>
  <r>
    <x v="37"/>
    <d v="2022-09-29T00:00:00"/>
    <s v="Credit Card Payment"/>
    <m/>
    <s v="No"/>
    <m/>
    <s v="Funds transfer to credit card payment."/>
    <s v="1000 Bank - TD 5590128"/>
    <x v="111"/>
    <n v="-500"/>
    <n v="500"/>
  </r>
  <r>
    <x v="37"/>
    <d v="2022-10-05T00:00:00"/>
    <s v="Expense"/>
    <m/>
    <s v="No"/>
    <m/>
    <s v="TD Visa ***2012 Expenses Sept 07 to Oct 05, 2022"/>
    <s v="-Split-"/>
    <x v="843"/>
    <n v="9670.48"/>
    <n v="10170.48"/>
  </r>
  <r>
    <x v="37"/>
    <d v="2022-10-25T00:00:00"/>
    <s v="Credit Card Payment"/>
    <m/>
    <s v="No"/>
    <m/>
    <s v="Funds transfer to credit card payment."/>
    <s v="1000 Bank - TD 5590128"/>
    <x v="126"/>
    <n v="9476.48"/>
    <n v="194"/>
  </r>
  <r>
    <x v="37"/>
    <d v="2022-10-26T00:00:00"/>
    <s v="Credit Card Payment"/>
    <m/>
    <s v="No"/>
    <m/>
    <s v="Funds transfer to credit card payment."/>
    <s v="1000 Bank - TD 5590128"/>
    <x v="129"/>
    <n v="0"/>
    <n v="9476.48"/>
  </r>
  <r>
    <x v="37"/>
    <d v="2022-11-07T00:00:00"/>
    <s v="Expense"/>
    <m/>
    <s v="No"/>
    <m/>
    <s v="TD Visa ***2012 Expenses Oct 06 to Nov 07, 2022"/>
    <s v="-Split-"/>
    <x v="844"/>
    <n v="2041.52"/>
    <n v="2041.52"/>
  </r>
  <r>
    <x v="37"/>
    <d v="2022-11-28T00:00:00"/>
    <s v="Credit Card Payment"/>
    <m/>
    <s v="No"/>
    <m/>
    <s v="Funds transfer to credit card payment."/>
    <s v="1000 Bank - TD 5590128"/>
    <x v="142"/>
    <n v="0"/>
    <n v="2041.52"/>
  </r>
  <r>
    <x v="37"/>
    <d v="2022-12-05T00:00:00"/>
    <s v="Expense"/>
    <m/>
    <s v="No"/>
    <m/>
    <s v="TD Visa ***2012 Expenses Nov 07 to Dec 05, 2022"/>
    <s v="-Split-"/>
    <x v="845"/>
    <n v="8900.85"/>
    <n v="8900.85"/>
  </r>
  <r>
    <x v="37"/>
    <d v="2022-12-23T00:00:00"/>
    <s v="Credit Card Payment"/>
    <m/>
    <s v="No"/>
    <m/>
    <s v="Funds transfer to credit card payment."/>
    <s v="1000 Bank - TD 5590128"/>
    <x v="166"/>
    <n v="0"/>
    <n v="8900.85"/>
  </r>
  <r>
    <x v="37"/>
    <d v="2023-01-05T00:00:00"/>
    <s v="Expense"/>
    <m/>
    <s v="No"/>
    <m/>
    <s v="TD Visa ***2012 Expenses Dec 05, 2022 to Jan 05, 2023"/>
    <s v="-Split-"/>
    <x v="846"/>
    <n v="19687.3"/>
    <n v="19687.3"/>
  </r>
  <r>
    <x v="37"/>
    <d v="2023-01-25T00:00:00"/>
    <s v="Credit Card Payment"/>
    <m/>
    <s v="No"/>
    <m/>
    <s v="Funds transfer to credit card payment."/>
    <s v="1000 Bank - TD 5590128"/>
    <x v="177"/>
    <n v="0"/>
    <n v="19687.3"/>
  </r>
  <r>
    <x v="37"/>
    <d v="2023-02-06T00:00:00"/>
    <s v="Expense"/>
    <m/>
    <s v="No"/>
    <m/>
    <s v="TD Visa ***2012 Expenses Jan 06 to Feb 06, 2023"/>
    <s v="-Split-"/>
    <x v="847"/>
    <n v="13524.63"/>
    <n v="13524.63"/>
  </r>
  <r>
    <x v="37"/>
    <d v="2023-02-24T00:00:00"/>
    <s v="Credit Card Payment"/>
    <m/>
    <s v="No"/>
    <m/>
    <s v="Funds transfer to credit card payment."/>
    <s v="1000 Bank - TD 5590128"/>
    <x v="46"/>
    <n v="8524.6299999999992"/>
    <n v="5000"/>
  </r>
  <r>
    <x v="37"/>
    <d v="2023-03-06T00:00:00"/>
    <s v="Expense"/>
    <m/>
    <s v="No"/>
    <m/>
    <s v="TD Visa ***2012 Expenses Feb 07 to Mar 06, 2023"/>
    <s v="-Split-"/>
    <x v="848"/>
    <n v="26606.69"/>
    <n v="18082.060000000001"/>
  </r>
  <r>
    <x v="37"/>
    <d v="2023-03-16T00:00:00"/>
    <s v="Credit Card Payment"/>
    <m/>
    <s v="No"/>
    <m/>
    <s v="Funds transfer to credit card payment."/>
    <s v="1000 Bank - TD 5590128"/>
    <x v="198"/>
    <n v="23820.69"/>
    <n v="2786"/>
  </r>
  <r>
    <x v="37"/>
    <d v="2023-03-16T00:00:00"/>
    <s v="Credit Card Payment"/>
    <m/>
    <s v="No"/>
    <m/>
    <s v="Funds transfer to credit card payment."/>
    <s v="1000 Bank - TD 5590128"/>
    <x v="197"/>
    <n v="13303.69"/>
    <n v="10517"/>
  </r>
  <r>
    <x v="37"/>
    <d v="2023-03-28T00:00:00"/>
    <s v="Credit Card Payment"/>
    <m/>
    <s v="No"/>
    <m/>
    <s v="Funds transfer to credit card payment."/>
    <s v="1000 Bank - TD 5590128"/>
    <x v="204"/>
    <n v="6651.69"/>
    <n v="6652"/>
  </r>
  <r>
    <x v="37"/>
    <d v="2023-03-30T00:00:00"/>
    <s v="Credit Card Payment"/>
    <m/>
    <s v="No"/>
    <m/>
    <s v="Funds transfer to credit card payment."/>
    <s v="1000 Bank - TD 5590128"/>
    <x v="204"/>
    <n v="-0.31"/>
    <n v="6652"/>
  </r>
  <r>
    <x v="38"/>
    <d v="2022-06-30T00:00:00"/>
    <s v="Journal Entry"/>
    <n v="1191"/>
    <s v="No"/>
    <m/>
    <s v="To true up FX on USD AP for Q1 2023"/>
    <s v="-Split-"/>
    <x v="849"/>
    <n v="21115.42"/>
    <n v="21115.42"/>
  </r>
  <r>
    <x v="38"/>
    <d v="2022-07-01T00:00:00"/>
    <s v="Journal Entry"/>
    <n v="1192"/>
    <s v="No"/>
    <m/>
    <s v="Reverse of JE 1191 - To true up FX on USD AP for Q1 2023"/>
    <s v="-Split-"/>
    <x v="850"/>
    <n v="0"/>
    <n v="21115.42"/>
  </r>
  <r>
    <x v="38"/>
    <d v="2022-07-31T00:00:00"/>
    <s v="Journal Entry"/>
    <n v="1329"/>
    <s v="No"/>
    <m/>
    <s v="To true up FX on USD AP amt $40,232.50 FX @ 1.2824 = $51,594.16 CAD"/>
    <s v="-Split-"/>
    <x v="851"/>
    <n v="11361.66"/>
    <n v="11361.66"/>
  </r>
  <r>
    <x v="39"/>
    <d v="2022-07-01T00:00:00"/>
    <s v="Journal Entry"/>
    <n v="1192"/>
    <s v="No"/>
    <m/>
    <s v="Reverse of JE 1191 - To true up FX on USD AP for Q1 2023"/>
    <s v="-Split-"/>
    <x v="850"/>
    <n v="-15774.14"/>
    <n v="21115.42"/>
  </r>
  <r>
    <x v="38"/>
    <d v="2022-08-31T00:00:00"/>
    <s v="Journal Entry"/>
    <n v="1328"/>
    <s v="No"/>
    <m/>
    <s v="To true up FX for AP USD $8,900 USD FX @ 1.3111 = $11,668.79 CAD"/>
    <s v="-Split-"/>
    <x v="852"/>
    <n v="2287.12"/>
    <n v="2287.12"/>
  </r>
  <r>
    <x v="1"/>
    <d v="2022-10-31T00:00:00"/>
    <s v="Journal Entry"/>
    <n v="1362"/>
    <s v="No"/>
    <m/>
    <s v="Reverse - Nolan Beckett Pura - Inv# 001 (Services were not undertaken per Walter's intruction)"/>
    <s v="-Split-"/>
    <x v="853"/>
    <n v="279910.82"/>
    <n v="2034"/>
  </r>
  <r>
    <x v="38"/>
    <d v="2022-09-30T00:00:00"/>
    <s v="Journal Entry"/>
    <n v="1338"/>
    <s v="No"/>
    <m/>
    <s v="To true up FX for AP ($7,200 USD @ 1.3707 = $9,8569.04 CAD)"/>
    <s v="-Split-"/>
    <x v="854"/>
    <n v="1880.77"/>
    <n v="1880.77"/>
  </r>
  <r>
    <x v="33"/>
    <d v="2022-10-31T00:00:00"/>
    <s v="Journal Entry"/>
    <n v="1362"/>
    <s v="No"/>
    <m/>
    <s v="Reverse - Nolan Beckett Pura - Inv# 001 (Services were not undertaken per Walter's intruction)"/>
    <s v="-Split-"/>
    <x v="855"/>
    <n v="-3345.88"/>
    <n v="234"/>
  </r>
  <r>
    <x v="38"/>
    <d v="2022-10-31T00:00:00"/>
    <s v="Journal Entry"/>
    <n v="1371"/>
    <s v="No"/>
    <m/>
    <s v="To true up FX for AP ($8,000 USD @ 1.3649 = $10,919.20 CAD)"/>
    <s v="-Split-"/>
    <x v="856"/>
    <n v="1841.59"/>
    <n v="1841.59"/>
  </r>
  <r>
    <x v="40"/>
    <d v="2022-10-31T00:00:00"/>
    <s v="Journal Entry"/>
    <n v="1362"/>
    <s v="No"/>
    <m/>
    <s v="Reverse - Nolan Beckett Pura - Inv# 001 (Services were not undertaken per Walter's intruction)"/>
    <s v="-Split-"/>
    <x v="857"/>
    <n v="12540"/>
    <n v="1800"/>
  </r>
  <r>
    <x v="38"/>
    <d v="2022-11-30T00:00:00"/>
    <s v="Journal Entry"/>
    <n v="1376"/>
    <s v="No"/>
    <m/>
    <s v="To true up FX for AP ($13,000 USD @ 1.3508 = $17,560.40 CAD)"/>
    <s v="-Split-"/>
    <x v="858"/>
    <n v="1699.45"/>
    <n v="1699.45"/>
  </r>
  <r>
    <x v="25"/>
    <d v="2022-07-01T00:00:00"/>
    <s v="Journal Entry"/>
    <s v="1307R"/>
    <s v="No"/>
    <m/>
    <s v="Reverse -To recognize the difference due to FX fluctuation for Q1 FY2023 ($27,066.45 USD FX @ 1.2886 = $34,877.83)"/>
    <s v="-Split-"/>
    <x v="859"/>
    <n v="0"/>
    <n v="2437.2600000000002"/>
  </r>
  <r>
    <x v="38"/>
    <d v="2022-12-31T00:00:00"/>
    <s v="Journal Entry"/>
    <n v="1406"/>
    <s v="No"/>
    <m/>
    <s v="To true up FX for AP ($14,600 USD @ 1.3544 = $19,774.24 CAD)"/>
    <s v="-Split-"/>
    <x v="860"/>
    <n v="1716.81"/>
    <n v="1716.81"/>
  </r>
  <r>
    <x v="39"/>
    <d v="2022-07-01T00:00:00"/>
    <s v="Journal Entry"/>
    <s v="1307R"/>
    <s v="No"/>
    <m/>
    <s v="Reverse -To recognize the difference due to FX fluctuation for Q1 FY2023 ($27,066.45 USD FX @ 1.2886 = $34,877.83)"/>
    <s v="-Split-"/>
    <x v="440"/>
    <n v="-18211.400000000001"/>
    <n v="2437.2600000000002"/>
  </r>
  <r>
    <x v="38"/>
    <d v="2023-03-31T00:00:00"/>
    <s v="Journal Entry"/>
    <n v="1467"/>
    <s v="No"/>
    <m/>
    <s v="To true up FX for AP ($15,687.00 USD @ 1.3533 = $21,229.22 CAD)"/>
    <s v="-Split-"/>
    <x v="861"/>
    <n v="1801.3"/>
    <n v="1801.3"/>
  </r>
  <r>
    <x v="41"/>
    <d v="2022-09-30T00:00:00"/>
    <s v="Journal Entry"/>
    <n v="1339"/>
    <s v="No"/>
    <m/>
    <s v="To true up FX for AP ($4,000 EUR @ 1.3383 = $5,353.20 CAD)"/>
    <s v="-Split-"/>
    <x v="862"/>
    <n v="108.67"/>
    <n v="108.67"/>
  </r>
  <r>
    <x v="41"/>
    <d v="2022-10-01T00:00:00"/>
    <s v="Journal Entry"/>
    <s v="1339R"/>
    <s v="No"/>
    <m/>
    <s v="Reverse - To true up FX for AP ($4,000 EUR @ 1.3383 = $5,353.20 CAD)"/>
    <s v="-Split-"/>
    <x v="863"/>
    <n v="0"/>
    <n v="108.67"/>
  </r>
  <r>
    <x v="41"/>
    <d v="2022-10-31T00:00:00"/>
    <s v="Journal Entry"/>
    <n v="1372"/>
    <s v="No"/>
    <m/>
    <s v="To true up FX for AP ($4,000 EUR @ 1.3502 = $5,400.80 CAD)"/>
    <s v="-Split-"/>
    <x v="864"/>
    <n v="156.27000000000001"/>
    <n v="156.27000000000001"/>
  </r>
  <r>
    <x v="41"/>
    <d v="2022-11-01T00:00:00"/>
    <s v="Journal Entry"/>
    <s v="1372R"/>
    <s v="No"/>
    <m/>
    <s v="Reverse JE# 1372 - To true up FX for AP ($4,000 EUR @ 1.3502 = $5,400.80 CAD)"/>
    <s v="-Split-"/>
    <x v="865"/>
    <n v="0"/>
    <n v="156.27000000000001"/>
  </r>
  <r>
    <x v="1"/>
    <d v="2023-01-31T00:00:00"/>
    <s v="Bill"/>
    <s v="Jan 31, 2023"/>
    <s v="No"/>
    <s v="ADP Canada"/>
    <s v="Jan 31, 2023 Payroll"/>
    <s v="-Split-"/>
    <x v="866"/>
    <n v="363444.83"/>
    <n v="31344.12"/>
  </r>
  <r>
    <x v="1"/>
    <d v="2022-07-15T00:00:00"/>
    <s v="Bill"/>
    <s v="Jul 15, 2022"/>
    <s v="No"/>
    <s v="ADP Canada"/>
    <s v="July 15, 2022 Payroll"/>
    <s v="-Split-"/>
    <x v="867"/>
    <n v="288156.77"/>
    <n v="48347.06"/>
  </r>
  <r>
    <x v="18"/>
    <d v="2022-07-15T00:00:00"/>
    <s v="Bill"/>
    <s v="Jul 15, 2022"/>
    <s v="No"/>
    <s v="ADP Canada"/>
    <s v="July 15, 2022 Payroll"/>
    <s v="2000 Accounts Payable"/>
    <x v="868"/>
    <n v="274998.34999999998"/>
    <n v="44287.19"/>
  </r>
  <r>
    <x v="42"/>
    <d v="2022-10-04T00:00:00"/>
    <s v="Deposit"/>
    <m/>
    <s v="No"/>
    <s v="Randall Craig"/>
    <s v="Funds received Randall Craig for Prom Note"/>
    <s v="1000 Bank - TD 5590128"/>
    <x v="114"/>
    <n v="115000"/>
    <n v="5000"/>
  </r>
  <r>
    <x v="42"/>
    <d v="2022-10-06T00:00:00"/>
    <s v="Deposit"/>
    <m/>
    <s v="No"/>
    <s v="Alex Storcheus"/>
    <s v="Funds received from Alex Storcheus for promissory note - $7,500"/>
    <s v="1000 Bank - TD 5590128"/>
    <x v="115"/>
    <n v="122500"/>
    <n v="7500"/>
  </r>
  <r>
    <x v="42"/>
    <d v="2022-10-07T00:00:00"/>
    <s v="Deposit"/>
    <m/>
    <s v="No"/>
    <s v="Jeremy Goldman"/>
    <s v="Received funds from Jeremy Goldman for promissory note $5,000"/>
    <s v="1000 Bank - TD 5590128"/>
    <x v="114"/>
    <n v="127500"/>
    <n v="5000"/>
  </r>
  <r>
    <x v="42"/>
    <d v="2022-10-11T00:00:00"/>
    <s v="Deposit"/>
    <m/>
    <s v="No"/>
    <s v="2674779 Ontario Limited"/>
    <s v="Funds received from 2674779 Ontario Inc for promissory note - $6,000"/>
    <s v="1000 Bank - TD 5590128"/>
    <x v="119"/>
    <n v="133500"/>
    <n v="6000"/>
  </r>
  <r>
    <x v="42"/>
    <d v="2022-10-11T00:00:00"/>
    <s v="Deposit"/>
    <m/>
    <s v="No"/>
    <s v="Plexus Cybermedia"/>
    <s v="Funds received from Plexus Cybermedia for promissory note - $24,000"/>
    <s v="1000 Bank - TD 5590128"/>
    <x v="120"/>
    <n v="157500"/>
    <n v="24000"/>
  </r>
  <r>
    <x v="42"/>
    <d v="2022-10-24T00:00:00"/>
    <s v="Deposit"/>
    <m/>
    <s v="No"/>
    <s v="2674779 Ontario Limited"/>
    <s v="Funds received from 2674779 Ontario Ltd"/>
    <s v="1000 Bank - TD 5590128"/>
    <x v="125"/>
    <n v="174500"/>
    <n v="17000"/>
  </r>
  <r>
    <x v="42"/>
    <d v="2022-10-26T00:00:00"/>
    <s v="Deposit"/>
    <m/>
    <s v="No"/>
    <s v="Adam Szweras"/>
    <s v="Received funds from Adam Szweras"/>
    <s v="1000 Bank - TD 5590128"/>
    <x v="130"/>
    <n v="197500"/>
    <n v="23000"/>
  </r>
  <r>
    <x v="42"/>
    <d v="2022-11-07T00:00:00"/>
    <s v="Deposit"/>
    <m/>
    <s v="No"/>
    <s v="2674779 Ontario Limited"/>
    <s v="Received funds from 2674779 Ontario Ltd. for promissory note $10,000"/>
    <s v="1000 Bank - TD 5590128"/>
    <x v="88"/>
    <n v="207500"/>
    <n v="10000"/>
  </r>
  <r>
    <x v="42"/>
    <d v="2022-11-09T00:00:00"/>
    <s v="Deposit"/>
    <m/>
    <s v="No"/>
    <s v="Adam Szweras"/>
    <s v="Received funds from Adam Szweras"/>
    <s v="1000 Bank - TD 5590128"/>
    <x v="88"/>
    <n v="217500"/>
    <n v="10000"/>
  </r>
  <r>
    <x v="1"/>
    <d v="2022-07-31T00:00:00"/>
    <s v="Bill"/>
    <s v="Jul 31, 2022"/>
    <s v="No"/>
    <s v="ADP Canada"/>
    <s v="July 31, 2022 Payroll"/>
    <s v="-Split-"/>
    <x v="869"/>
    <n v="244033.92000000001"/>
    <n v="53632.9"/>
  </r>
  <r>
    <x v="18"/>
    <d v="2022-07-31T00:00:00"/>
    <s v="Bill"/>
    <s v="Jul 31, 2022"/>
    <s v="No"/>
    <s v="ADP Canada"/>
    <s v="July 31, 2022 Payroll"/>
    <s v="2000 Accounts Payable"/>
    <x v="870"/>
    <n v="324215.03000000003"/>
    <n v="49216.68"/>
  </r>
  <r>
    <x v="43"/>
    <d v="2022-04-15T00:00:00"/>
    <s v="Bill"/>
    <s v="April 15, 2022"/>
    <s v="No"/>
    <s v="ADP Canada"/>
    <s v="April 15, 2022 Payroll"/>
    <s v="2000 Accounts Payable"/>
    <x v="871"/>
    <n v="12459.43"/>
    <n v="2145.84"/>
  </r>
  <r>
    <x v="43"/>
    <d v="2022-04-30T00:00:00"/>
    <s v="Bill"/>
    <s v="April 30, 2022"/>
    <s v="No"/>
    <s v="ADP Canada"/>
    <s v="April 30, 2022 Payroll - Josh Szweras - Vacation Day: April 25 (1 day) approved by VB"/>
    <s v="2000 Accounts Payable"/>
    <x v="872"/>
    <n v="12267.12"/>
    <n v="192.31"/>
  </r>
  <r>
    <x v="43"/>
    <d v="2022-04-30T00:00:00"/>
    <s v="Bill"/>
    <s v="April 30, 2022"/>
    <s v="No"/>
    <s v="ADP Canada"/>
    <s v="April 30, 2022 Payroll"/>
    <s v="2000 Accounts Payable"/>
    <x v="873"/>
    <n v="14255.26"/>
    <n v="1988.14"/>
  </r>
  <r>
    <x v="43"/>
    <d v="2022-04-30T00:00:00"/>
    <s v="Bill"/>
    <s v="April 30, 2022"/>
    <s v="No"/>
    <s v="ADP Canada"/>
    <s v="April 30, 2022 Payroll - Virginia Brailey - Vacation Days: April 28 &amp; 29 (2 days) approved by Taif &amp; Walter"/>
    <s v="2000 Accounts Payable"/>
    <x v="874"/>
    <n v="12793.72"/>
    <n v="1461.54"/>
  </r>
  <r>
    <x v="43"/>
    <d v="2022-05-13T00:00:00"/>
    <s v="Bill"/>
    <s v="May 15, 2022"/>
    <s v="No"/>
    <s v="ADP Canada"/>
    <s v="May 15, 2022 Payroll - Virginia Brailey - Vacation Days: May 02 (1 day) approved by Taif &amp; Walter"/>
    <s v="2000 Accounts Payable"/>
    <x v="875"/>
    <n v="12062.95"/>
    <n v="730.77"/>
  </r>
  <r>
    <x v="43"/>
    <d v="2022-05-13T00:00:00"/>
    <s v="Bill"/>
    <s v="May 15, 2022"/>
    <s v="No"/>
    <s v="ADP Canada"/>
    <s v="May 15, 2022 Payroll"/>
    <s v="2000 Accounts Payable"/>
    <x v="876"/>
    <n v="14114.94"/>
    <n v="2051.9899999999998"/>
  </r>
  <r>
    <x v="43"/>
    <d v="2022-05-13T00:00:00"/>
    <s v="Bill"/>
    <s v="May 15, 2022"/>
    <s v="No"/>
    <s v="ADP Canada"/>
    <s v="May 15, 2022 Payroll - Kelly Termeer - Vacation Day: May 11 (1 day) approved by SF"/>
    <s v="2000 Accounts Payable"/>
    <x v="877"/>
    <n v="13768.79"/>
    <n v="346.15"/>
  </r>
  <r>
    <x v="43"/>
    <d v="2022-05-31T00:00:00"/>
    <s v="Bill"/>
    <s v="May 31, 2022"/>
    <s v="No"/>
    <s v="ADP Canada"/>
    <s v="May 31, 2022 Payroll"/>
    <s v="2000 Accounts Payable"/>
    <x v="878"/>
    <n v="15741.79"/>
    <n v="1973"/>
  </r>
  <r>
    <x v="43"/>
    <d v="2022-05-31T00:00:00"/>
    <s v="Bill"/>
    <s v="May 31, 2022"/>
    <s v="No"/>
    <s v="ADP Canada"/>
    <s v="May 31, 2022 Payroll - Jeremy Penn - Vacation Day: May 16 to 20 (5 days = 3.17 vacations and 1.83 regular pay) approved by CL"/>
    <s v="2000 Accounts Payable"/>
    <x v="879"/>
    <n v="15132.17"/>
    <n v="609.62"/>
  </r>
  <r>
    <x v="43"/>
    <d v="2022-05-31T00:00:00"/>
    <s v="Bill"/>
    <s v="May 31, 2022"/>
    <s v="No"/>
    <s v="ADP Canada"/>
    <s v="May 31, 2022 Payroll - Josh Szweras - Unpaid Vacation Days (May 16 to June 11) approved by CL - Paying the balance of vacation accrual"/>
    <s v="2000 Accounts Payable"/>
    <x v="880"/>
    <n v="14893.51"/>
    <n v="238.66"/>
  </r>
  <r>
    <x v="43"/>
    <d v="2022-05-31T00:00:00"/>
    <s v="Bill"/>
    <s v="May 31, 2022"/>
    <s v="No"/>
    <s v="ADP Canada"/>
    <s v="May 31, 2022 Payroll - Rohan Kumar - Vacation Day: May 10 (1 day) approved by SF"/>
    <s v="2000 Accounts Payable"/>
    <x v="881"/>
    <n v="14566.59"/>
    <n v="326.92"/>
  </r>
  <r>
    <x v="43"/>
    <d v="2022-05-31T00:00:00"/>
    <s v="Bill"/>
    <s v="May 31, 2022"/>
    <s v="No"/>
    <s v="ADP Canada"/>
    <s v="May 31, 2022 Payroll - Kelly Termeer - Vacation Half-Day: May 13 (0.5 day) approved by SF"/>
    <s v="2000 Accounts Payable"/>
    <x v="882"/>
    <n v="14393.51"/>
    <n v="173.08"/>
  </r>
  <r>
    <x v="43"/>
    <d v="2022-06-15T00:00:00"/>
    <s v="Bill"/>
    <s v="Jun 15, 2022"/>
    <s v="No"/>
    <s v="ADP Canada"/>
    <s v="June 15, 2022 Payroll"/>
    <s v="2000 Accounts Payable"/>
    <x v="883"/>
    <n v="17662.939999999999"/>
    <n v="3269.43"/>
  </r>
  <r>
    <x v="43"/>
    <d v="2022-06-30T00:00:00"/>
    <s v="Bill"/>
    <s v="Jun 30, 2022"/>
    <s v="No"/>
    <s v="ADP Canada"/>
    <s v="Vacation: Kelly Termeer (5 days)"/>
    <s v="2000 Accounts Payable"/>
    <x v="884"/>
    <n v="15932.17"/>
    <n v="1730.77"/>
  </r>
  <r>
    <x v="43"/>
    <d v="2022-06-30T00:00:00"/>
    <s v="Bill"/>
    <s v="Jun 30, 2022"/>
    <s v="No"/>
    <s v="ADP Canada"/>
    <s v="June 30, 2022 Payroll"/>
    <s v="2000 Accounts Payable"/>
    <x v="885"/>
    <n v="18903.16"/>
    <n v="2970.99"/>
  </r>
  <r>
    <x v="43"/>
    <d v="2022-07-15T00:00:00"/>
    <s v="Bill"/>
    <s v="Jul 15, 2022"/>
    <s v="No"/>
    <s v="ADP Canada"/>
    <s v="Vacation: Jeremy Penn Pay Vacation Accrual Balance (Termination Date: June 30)"/>
    <s v="2000 Accounts Payable"/>
    <x v="886"/>
    <n v="18737.2"/>
    <n v="165.96"/>
  </r>
  <r>
    <x v="43"/>
    <d v="2022-07-15T00:00:00"/>
    <s v="Bill"/>
    <s v="Jul 15, 2022"/>
    <s v="No"/>
    <s v="ADP Canada"/>
    <s v="July 15, 2022 Payroll"/>
    <s v="2000 Accounts Payable"/>
    <x v="887"/>
    <n v="21707.94"/>
    <n v="2970.74"/>
  </r>
  <r>
    <x v="43"/>
    <d v="2022-07-15T00:00:00"/>
    <s v="Bill"/>
    <s v="Jul 15, 2022"/>
    <s v="No"/>
    <s v="ADP Canada"/>
    <s v="Vacation: Kelly Termeer (1 day)"/>
    <s v="2000 Accounts Payable"/>
    <x v="877"/>
    <n v="21361.79"/>
    <n v="346.15"/>
  </r>
  <r>
    <x v="43"/>
    <d v="2022-07-31T00:00:00"/>
    <s v="Bill"/>
    <s v="Jul 31, 2022"/>
    <s v="No"/>
    <s v="ADP Canada"/>
    <s v="July 31, 2022 Payroll"/>
    <s v="2000 Accounts Payable"/>
    <x v="888"/>
    <n v="24597.75"/>
    <n v="3235.96"/>
  </r>
  <r>
    <x v="43"/>
    <d v="2022-08-15T00:00:00"/>
    <s v="Bill"/>
    <s v="Aug 15, 2022"/>
    <s v="No"/>
    <s v="ADP Canada"/>
    <s v="Vacation: Rohan Kumar (Aug 02)"/>
    <s v="2000 Accounts Payable"/>
    <x v="881"/>
    <n v="24270.83"/>
    <n v="326.92"/>
  </r>
  <r>
    <x v="43"/>
    <d v="2022-08-15T00:00:00"/>
    <s v="Bill"/>
    <s v="Aug 15, 2022"/>
    <s v="No"/>
    <s v="ADP Canada"/>
    <s v="Vacation: Branka Petrovic Vacation Accrual Balance (Termination Date: Aug 05, 2022)"/>
    <s v="2000 Accounts Payable"/>
    <x v="889"/>
    <n v="22101.59"/>
    <n v="2169.2399999999998"/>
  </r>
  <r>
    <x v="43"/>
    <d v="2022-08-15T00:00:00"/>
    <s v="Bill"/>
    <s v="Aug 15, 2022"/>
    <s v="No"/>
    <s v="ADP Canada"/>
    <s v="Aug 15, 2022 Payroll"/>
    <s v="2000 Accounts Payable"/>
    <x v="890"/>
    <n v="24455.82"/>
    <n v="2354.23"/>
  </r>
  <r>
    <x v="43"/>
    <d v="2022-08-15T00:00:00"/>
    <s v="Bill"/>
    <s v="Aug 15, 2022"/>
    <s v="No"/>
    <s v="ADP Canada"/>
    <s v="Vacation: Filip Bidzinski (Aug 08 to 12)"/>
    <s v="2000 Accounts Payable"/>
    <x v="891"/>
    <n v="21378.9"/>
    <n v="3076.92"/>
  </r>
  <r>
    <x v="43"/>
    <d v="2022-08-15T00:00:00"/>
    <s v="Bill"/>
    <s v="Aug 15, 2022"/>
    <s v="No"/>
    <s v="ADP Canada"/>
    <s v="Vacation: Vanessa Garro (Aug 08 to 19)"/>
    <s v="2000 Accounts Payable"/>
    <x v="892"/>
    <n v="15371.21"/>
    <n v="6007.69"/>
  </r>
  <r>
    <x v="43"/>
    <d v="2022-08-31T00:00:00"/>
    <s v="Bill"/>
    <s v="Aug 31, 2022"/>
    <s v="No"/>
    <s v="ADP Canada"/>
    <s v="Vacation: Stephen Feldman (Aug 09 to 12)"/>
    <s v="2000 Accounts Payable"/>
    <x v="893"/>
    <n v="12986.59"/>
    <n v="2384.62"/>
  </r>
  <r>
    <x v="43"/>
    <d v="2022-08-31T00:00:00"/>
    <s v="Bill"/>
    <s v="Aug 31, 2022"/>
    <s v="No"/>
    <s v="ADP Canada"/>
    <s v="Vacation: Rohini Gandhi Vacation Accrual Balance (Termination Date: Aug 25, 2022)"/>
    <s v="2000 Accounts Payable"/>
    <x v="894"/>
    <n v="12636.58"/>
    <n v="350.01"/>
  </r>
  <r>
    <x v="43"/>
    <d v="2022-08-31T00:00:00"/>
    <s v="Bill"/>
    <s v="Aug 31, 2022"/>
    <s v="No"/>
    <s v="ADP Canada"/>
    <s v="Aug 31, 2022 Payroll"/>
    <s v="2000 Accounts Payable"/>
    <x v="895"/>
    <n v="15479.46"/>
    <n v="2842.88"/>
  </r>
  <r>
    <x v="43"/>
    <d v="2022-09-15T00:00:00"/>
    <s v="Bill"/>
    <s v="Sept 15, 2022"/>
    <s v="No"/>
    <s v="ADP Canada"/>
    <s v="Vacation: Shojol Shake (Sept 02)"/>
    <s v="2000 Accounts Payable"/>
    <x v="896"/>
    <n v="15191"/>
    <n v="288.45999999999998"/>
  </r>
  <r>
    <x v="43"/>
    <d v="2022-09-15T00:00:00"/>
    <s v="Bill"/>
    <s v="Sept 15, 2022"/>
    <s v="No"/>
    <s v="ADP Canada"/>
    <s v="Vacation: Filip Bidzinski (June 24 &amp; Sept 02)"/>
    <s v="2000 Accounts Payable"/>
    <x v="897"/>
    <n v="13960.23"/>
    <n v="1230.77"/>
  </r>
  <r>
    <x v="43"/>
    <d v="2022-09-15T00:00:00"/>
    <s v="Bill"/>
    <s v="Sept 15, 2022"/>
    <s v="No"/>
    <s v="ADP Canada"/>
    <s v="Sept 15, 2022 Payroll"/>
    <s v="2000 Accounts Payable"/>
    <x v="898"/>
    <n v="16060.2"/>
    <n v="2099.9699999999998"/>
  </r>
  <r>
    <x v="43"/>
    <d v="2022-09-15T00:00:00"/>
    <s v="Bill"/>
    <s v="Sept 15, 2022"/>
    <s v="No"/>
    <s v="ADP Canada"/>
    <s v="Vacation: Stephen Feldman (Sept 02)"/>
    <s v="2000 Accounts Payable"/>
    <x v="899"/>
    <n v="15464.05"/>
    <n v="596.15"/>
  </r>
  <r>
    <x v="43"/>
    <d v="2022-09-29T00:00:00"/>
    <s v="Bill"/>
    <s v="Sept 30, 2022"/>
    <s v="No"/>
    <s v="ADP Canada"/>
    <s v="Vacation: Virginia Brailey (Sept 06 to 09, 2022)"/>
    <s v="2000 Accounts Payable"/>
    <x v="900"/>
    <n v="12540.97"/>
    <n v="2923.08"/>
  </r>
  <r>
    <x v="43"/>
    <d v="2022-09-29T00:00:00"/>
    <s v="Bill"/>
    <s v="Sept 30, 2022"/>
    <s v="No"/>
    <s v="ADP Canada"/>
    <s v="Sept 30, 2022 Payroll"/>
    <s v="2000 Accounts Payable"/>
    <x v="901"/>
    <n v="16123.51"/>
    <n v="3582.54"/>
  </r>
  <r>
    <x v="43"/>
    <d v="2022-10-14T00:00:00"/>
    <s v="Bill"/>
    <s v="Oct 15, 2022"/>
    <s v="No"/>
    <s v="ADP Canada"/>
    <s v="Vacation: Rohan Kumar (Oct 04, 2022)"/>
    <s v="2000 Accounts Payable"/>
    <x v="881"/>
    <n v="15796.59"/>
    <n v="326.92"/>
  </r>
  <r>
    <x v="43"/>
    <d v="2022-10-14T00:00:00"/>
    <s v="Bill"/>
    <s v="Oct 15, 2022"/>
    <s v="No"/>
    <s v="ADP Canada"/>
    <s v="Oct 15, 2022 Payroll"/>
    <s v="2000 Accounts Payable"/>
    <x v="902"/>
    <n v="18726.95"/>
    <n v="2930.36"/>
  </r>
  <r>
    <x v="43"/>
    <d v="2022-10-14T00:00:00"/>
    <s v="Bill"/>
    <s v="Oct 15, 2022"/>
    <s v="No"/>
    <s v="ADP Canada"/>
    <s v="Vacation: Aaliya McLaughlin (Vacation Termination)"/>
    <s v="2000 Accounts Payable"/>
    <x v="903"/>
    <n v="18346.759999999998"/>
    <n v="380.19"/>
  </r>
  <r>
    <x v="43"/>
    <d v="2022-10-14T00:00:00"/>
    <s v="Bill"/>
    <s v="Oct 15, 2022"/>
    <s v="No"/>
    <s v="ADP Canada"/>
    <s v="Vacation: Filip bidzinski (Oct 03, 2022)"/>
    <s v="2000 Accounts Payable"/>
    <x v="904"/>
    <n v="17731.38"/>
    <n v="615.38"/>
  </r>
  <r>
    <x v="43"/>
    <d v="2022-10-14T00:00:00"/>
    <s v="Bill"/>
    <s v="Oct 15, 2022"/>
    <s v="No"/>
    <s v="ADP Canada"/>
    <s v="Vacation: Zoe Coleman (Oct 06, 07 &amp;11)"/>
    <s v="2000 Accounts Payable"/>
    <x v="905"/>
    <n v="16923.689999999999"/>
    <n v="807.69"/>
  </r>
  <r>
    <x v="43"/>
    <d v="2022-10-31T00:00:00"/>
    <s v="Bill"/>
    <s v="Oct 31, 2022"/>
    <s v="No"/>
    <s v="ADP Canada"/>
    <s v="Vacation: Stephen Feldman (0.5 days)"/>
    <s v="2000 Accounts Payable"/>
    <x v="906"/>
    <n v="16625.61"/>
    <n v="298.08"/>
  </r>
  <r>
    <x v="43"/>
    <d v="2022-10-31T00:00:00"/>
    <s v="Bill"/>
    <s v="Oct 31, 2022"/>
    <s v="No"/>
    <s v="ADP Canada"/>
    <s v="Vacation: Shojol Shake (Vac Termination)"/>
    <s v="2000 Accounts Payable"/>
    <x v="907"/>
    <n v="15115.99"/>
    <n v="1509.62"/>
  </r>
  <r>
    <x v="43"/>
    <d v="2022-10-31T00:00:00"/>
    <s v="Bill"/>
    <s v="Oct 31, 2022"/>
    <s v="No"/>
    <s v="ADP Canada"/>
    <s v="Oct 31, 2022 Payroll"/>
    <s v="2000 Accounts Payable"/>
    <x v="908"/>
    <n v="17658.650000000001"/>
    <n v="2542.66"/>
  </r>
  <r>
    <x v="43"/>
    <d v="2022-10-31T00:00:00"/>
    <s v="Bill"/>
    <s v="Oct 31, 2022"/>
    <s v="No"/>
    <s v="ADP Canada"/>
    <s v="Vacation: Kelly Termeer (3 days)"/>
    <s v="2000 Accounts Payable"/>
    <x v="909"/>
    <n v="16620.189999999999"/>
    <n v="1038.46"/>
  </r>
  <r>
    <x v="43"/>
    <d v="2022-10-31T00:00:00"/>
    <s v="Bill"/>
    <s v="Oct 31, 2022"/>
    <s v="No"/>
    <s v="ADP Canada"/>
    <s v="Vacation: Shojol Shake (2 days)"/>
    <s v="2000 Accounts Payable"/>
    <x v="910"/>
    <n v="16043.27"/>
    <n v="576.91999999999996"/>
  </r>
  <r>
    <x v="43"/>
    <d v="2022-11-15T00:00:00"/>
    <s v="Bill"/>
    <s v="Nov 15, 2022"/>
    <s v="No"/>
    <s v="ADP Canada"/>
    <s v="Nov 15, 2022 Payroll"/>
    <s v="2000 Accounts Payable"/>
    <x v="911"/>
    <n v="18372.28"/>
    <n v="2329.0100000000002"/>
  </r>
  <r>
    <x v="43"/>
    <d v="2022-11-15T00:00:00"/>
    <s v="Journal Entry"/>
    <n v="1416"/>
    <s v="No"/>
    <m/>
    <s v="To write off the vacation accrual deficit balance for Zoe Coleman per Xemoto management upon termination"/>
    <s v="-Split-"/>
    <x v="912"/>
    <n v="18574.2"/>
    <n v="201.92"/>
  </r>
  <r>
    <x v="43"/>
    <d v="2022-11-30T00:00:00"/>
    <s v="Bill"/>
    <s v="Nov 30, 2022"/>
    <s v="No"/>
    <s v="ADP Canada"/>
    <s v="Vacation: Dejan Milinkovic (Nov 14 -18, 2022)"/>
    <s v="2000 Accounts Payable"/>
    <x v="913"/>
    <n v="17228.05"/>
    <n v="1346.15"/>
  </r>
  <r>
    <x v="43"/>
    <d v="2022-11-30T00:00:00"/>
    <s v="Bill"/>
    <s v="Nov 30, 2022"/>
    <s v="No"/>
    <s v="ADP Canada"/>
    <s v="Nov 30, 2022 Payroll"/>
    <s v="2000 Accounts Payable"/>
    <x v="914"/>
    <n v="19503.21"/>
    <n v="2275.16"/>
  </r>
  <r>
    <x v="43"/>
    <d v="2022-12-15T00:00:00"/>
    <s v="Bill"/>
    <s v="Dec 15, 2022"/>
    <s v="No"/>
    <s v="ADP Canada"/>
    <s v="Vacation: Rohan Kumar (Dec 8 &amp; 9, 2022)"/>
    <s v="2000 Accounts Payable"/>
    <x v="915"/>
    <n v="18849.36"/>
    <n v="653.85"/>
  </r>
  <r>
    <x v="43"/>
    <d v="2022-12-15T00:00:00"/>
    <s v="Bill"/>
    <s v="Dec 15, 2022"/>
    <s v="No"/>
    <s v="ADP Canada"/>
    <s v="Vacation: Vanessa Garro-Peeters (Dec 1 &amp; 2, 2022)"/>
    <s v="2000 Accounts Payable"/>
    <x v="916"/>
    <n v="17647.82"/>
    <n v="1201.54"/>
  </r>
  <r>
    <x v="43"/>
    <d v="2022-12-15T00:00:00"/>
    <s v="Bill"/>
    <s v="Dec 15, 2022"/>
    <s v="No"/>
    <s v="ADP Canada"/>
    <s v="Vacation: Virginia Brailey (Dec 2 &amp; 5, 2022)"/>
    <s v="2000 Accounts Payable"/>
    <x v="874"/>
    <n v="16186.28"/>
    <n v="1461.54"/>
  </r>
  <r>
    <x v="43"/>
    <d v="2022-12-15T00:00:00"/>
    <s v="Bill"/>
    <s v="Dec 15, 2022"/>
    <s v="No"/>
    <s v="ADP Canada"/>
    <s v="Vacation (Termination): Stephen Feldman"/>
    <s v="2000 Accounts Payable"/>
    <x v="917"/>
    <n v="12823.98"/>
    <n v="3362.3"/>
  </r>
  <r>
    <x v="43"/>
    <d v="2022-12-15T00:00:00"/>
    <s v="Bill"/>
    <s v="Dec 15, 2022"/>
    <s v="No"/>
    <s v="ADP Canada"/>
    <s v="Dec 15, 2022 Payroll"/>
    <s v="2000 Accounts Payable"/>
    <x v="918"/>
    <n v="14647.03"/>
    <n v="1823.05"/>
  </r>
  <r>
    <x v="43"/>
    <d v="2022-12-31T00:00:00"/>
    <s v="Journal Entry"/>
    <n v="1417"/>
    <s v="No"/>
    <m/>
    <s v="Changes for Vacation Accrual Balance YE 2022 per Xemoto Management"/>
    <s v="-Split-"/>
    <x v="919"/>
    <n v="16090.84"/>
    <n v="1443.81"/>
  </r>
  <r>
    <x v="43"/>
    <d v="2022-12-31T00:00:00"/>
    <s v="Bill"/>
    <s v="Dec 31, 2022"/>
    <s v="No"/>
    <s v="ADP Canada"/>
    <s v="Dec 31, 2022 Payroll"/>
    <s v="2000 Accounts Payable"/>
    <x v="920"/>
    <n v="17721.98"/>
    <n v="1631.14"/>
  </r>
  <r>
    <x v="43"/>
    <d v="2022-12-31T00:00:00"/>
    <s v="Bill"/>
    <s v="Dec 31, 2022"/>
    <s v="No"/>
    <s v="ADP Canada"/>
    <s v="Vacation: Kelly Termeer (Dec 20th 1/2 day), (Dec 30th, 2022)"/>
    <s v="2000 Accounts Payable"/>
    <x v="921"/>
    <n v="17202.75"/>
    <n v="519.23"/>
  </r>
  <r>
    <x v="43"/>
    <d v="2022-12-31T00:00:00"/>
    <s v="Bill"/>
    <s v="Dec 31, 2022"/>
    <s v="No"/>
    <s v="ADP Canada"/>
    <s v="Vacation: Rohan Kumar (Dec 28th &amp; 29th, 2022)"/>
    <s v="2000 Accounts Payable"/>
    <x v="922"/>
    <n v="16221.92"/>
    <n v="980.83"/>
  </r>
  <r>
    <x v="43"/>
    <d v="2022-12-31T00:00:00"/>
    <s v="Bill"/>
    <s v="Dec 31, 2022"/>
    <s v="No"/>
    <s v="ADP Canada"/>
    <s v="Vacation: Vanessa Garro-Peeters (Dec 28th &amp; 29th, 2022)"/>
    <s v="2000 Accounts Payable"/>
    <x v="916"/>
    <n v="15020.38"/>
    <n v="1201.54"/>
  </r>
  <r>
    <x v="43"/>
    <d v="2022-12-31T00:00:00"/>
    <s v="Bill"/>
    <s v="Dec 31, 2022"/>
    <s v="No"/>
    <s v="ADP Canada"/>
    <s v="Vacation: Virginia Brailey (Dec 28th &amp; 29th, 2022)"/>
    <s v="2000 Accounts Payable"/>
    <x v="874"/>
    <n v="13558.84"/>
    <n v="1461.54"/>
  </r>
  <r>
    <x v="43"/>
    <d v="2022-12-31T00:00:00"/>
    <s v="Bill"/>
    <s v="Dec 31, 2022"/>
    <s v="No"/>
    <s v="ADP Canada"/>
    <s v="Vacation: Filip Milinkovic (Dec 28th to 30th, 2022)"/>
    <s v="2000 Accounts Payable"/>
    <x v="923"/>
    <n v="11712.69"/>
    <n v="1846.15"/>
  </r>
  <r>
    <x v="43"/>
    <d v="2023-01-15T00:00:00"/>
    <s v="Bill"/>
    <s v="Jan 15, 2023"/>
    <s v="No"/>
    <s v="ADP Canada"/>
    <s v="Jan 15, 2023 Payroll"/>
    <s v="2000 Accounts Payable"/>
    <x v="924"/>
    <n v="13762.64"/>
    <n v="2049.9499999999998"/>
  </r>
  <r>
    <x v="43"/>
    <d v="2023-01-15T00:00:00"/>
    <s v="Bill"/>
    <s v="Jan 15, 2023"/>
    <s v="No"/>
    <s v="ADP Canada"/>
    <s v="Vacation: Kelly Termeer (Jan 3 &amp; 4, 2023)"/>
    <s v="2000 Accounts Payable"/>
    <x v="925"/>
    <n v="13070.33"/>
    <n v="692.31"/>
  </r>
  <r>
    <x v="43"/>
    <d v="2023-01-31T00:00:00"/>
    <s v="Bill"/>
    <s v="Jan 31, 2023"/>
    <s v="No"/>
    <s v="ADP Canada"/>
    <s v="Jan 31, 2023 Payroll"/>
    <s v="2000 Accounts Payable"/>
    <x v="926"/>
    <n v="15148.74"/>
    <n v="2078.41"/>
  </r>
  <r>
    <x v="43"/>
    <d v="2023-01-31T00:00:00"/>
    <s v="Bill"/>
    <s v="Jan 31, 2023"/>
    <s v="No"/>
    <s v="ADP Canada"/>
    <s v="Vacation: Rohan K (Jan 18, 2023)"/>
    <s v="2000 Accounts Payable"/>
    <x v="881"/>
    <n v="14821.82"/>
    <n v="326.92"/>
  </r>
  <r>
    <x v="43"/>
    <d v="2023-02-15T00:00:00"/>
    <s v="Bill"/>
    <s v="Feb 15, 2023 Payroll"/>
    <s v="No"/>
    <s v="ADP Canada"/>
    <s v="Feb 15, 2023 Payroll"/>
    <s v="2000 Accounts Payable"/>
    <x v="927"/>
    <n v="16913.310000000001"/>
    <n v="2091.4899999999998"/>
  </r>
  <r>
    <x v="43"/>
    <d v="2023-02-28T00:00:00"/>
    <s v="Bill"/>
    <s v="Feb 28, 2023"/>
    <s v="No"/>
    <s v="ADP Canada"/>
    <s v="Feb 28, 2023 Payroll"/>
    <s v="2000 Accounts Payable"/>
    <x v="927"/>
    <n v="19004.8"/>
    <n v="2091.4899999999998"/>
  </r>
  <r>
    <x v="43"/>
    <d v="2023-03-15T00:00:00"/>
    <s v="Bill"/>
    <s v="Mar 15, 2023 Payroll"/>
    <s v="No"/>
    <s v="ADP Canada"/>
    <s v="Mar 15, 2023 Payroll"/>
    <s v="2000 Accounts Payable"/>
    <x v="911"/>
    <n v="21333.81"/>
    <n v="2329.0100000000002"/>
  </r>
  <r>
    <x v="43"/>
    <d v="2023-03-31T00:00:00"/>
    <s v="Bill"/>
    <s v="Mar 31, 2023"/>
    <s v="No"/>
    <s v="ADP Canada"/>
    <s v="Mar 31, 2023 Payroll"/>
    <s v="2000 Accounts Payable"/>
    <x v="911"/>
    <n v="23662.82"/>
    <n v="2329.0100000000002"/>
  </r>
  <r>
    <x v="44"/>
    <d v="2022-12-15T00:00:00"/>
    <s v="Journal Entry"/>
    <n v="1399"/>
    <s v="No"/>
    <m/>
    <s v="To accrual salaries for Virginia Brailey for Dec 15, 2022"/>
    <s v="-Split-"/>
    <x v="928"/>
    <n v="2375.17"/>
    <n v="2375.17"/>
  </r>
  <r>
    <x v="44"/>
    <d v="2022-12-31T00:00:00"/>
    <s v="Journal Entry"/>
    <n v="1400"/>
    <s v="No"/>
    <m/>
    <s v="To accrual salaries for Virginia Brailey for Dec 31, 2022"/>
    <s v="-Split-"/>
    <x v="928"/>
    <n v="4750.34"/>
    <n v="2375.17"/>
  </r>
  <r>
    <x v="44"/>
    <d v="2023-01-15T00:00:00"/>
    <s v="Journal Entry"/>
    <n v="1401"/>
    <s v="No"/>
    <m/>
    <s v="To accrual salaries for Virginia Brailey for Jan 15, 2023"/>
    <s v="-Split-"/>
    <x v="928"/>
    <n v="7125.51"/>
    <n v="2375.17"/>
  </r>
  <r>
    <x v="44"/>
    <d v="2023-01-31T00:00:00"/>
    <s v="Journal Entry"/>
    <n v="1402"/>
    <s v="No"/>
    <m/>
    <s v="To accrual salaries for Virginia Brailey for Jan 31, 2023"/>
    <s v="-Split-"/>
    <x v="928"/>
    <n v="9500.68"/>
    <n v="2375.17"/>
  </r>
  <r>
    <x v="44"/>
    <d v="2023-02-15T00:00:00"/>
    <s v="Journal Entry"/>
    <n v="1420"/>
    <s v="No"/>
    <m/>
    <s v="To accrual salaries for Virginia Brailey for Feb 15, 2023"/>
    <s v="-Split-"/>
    <x v="928"/>
    <n v="11875.85"/>
    <n v="2375.17"/>
  </r>
  <r>
    <x v="44"/>
    <d v="2023-02-28T00:00:00"/>
    <s v="Journal Entry"/>
    <n v="1421"/>
    <s v="No"/>
    <m/>
    <s v="To accrual salaries for Virginia Brailey for Feb 28, 2023"/>
    <s v="-Split-"/>
    <x v="928"/>
    <n v="14251.02"/>
    <n v="2375.17"/>
  </r>
  <r>
    <x v="33"/>
    <d v="2022-04-01T00:00:00"/>
    <s v="Bill"/>
    <s v="AR42178"/>
    <s v="No"/>
    <s v="Hub Technology Group"/>
    <m/>
    <s v="2000 Accounts Payable"/>
    <x v="929"/>
    <n v="-5.2"/>
    <n v="5.2"/>
  </r>
  <r>
    <x v="33"/>
    <d v="2022-04-01T00:00:00"/>
    <s v="Bill"/>
    <s v="AR42177"/>
    <s v="No"/>
    <s v="Hub Technology Group"/>
    <m/>
    <s v="2000 Accounts Payable"/>
    <x v="930"/>
    <n v="-199.73"/>
    <n v="194.53"/>
  </r>
  <r>
    <x v="33"/>
    <d v="2022-04-02T00:00:00"/>
    <s v="Expense"/>
    <m/>
    <s v="No"/>
    <m/>
    <m/>
    <s v="2050 TD Visa (4774)"/>
    <x v="931"/>
    <n v="-215.2"/>
    <n v="15.47"/>
  </r>
  <r>
    <x v="33"/>
    <d v="2022-04-04T00:00:00"/>
    <s v="Invoice"/>
    <n v="1005"/>
    <s v="No"/>
    <s v="EXT Digital Inc. (USD)"/>
    <m/>
    <s v="1110 Accounts Receivable (A/R) - USD"/>
    <x v="932"/>
    <n v="1052.8"/>
    <n v="1268"/>
  </r>
  <r>
    <x v="33"/>
    <d v="2022-04-05T00:00:00"/>
    <s v="Bill"/>
    <s v="ER - April 2022"/>
    <s v="No"/>
    <s v="Virginia Brailey"/>
    <m/>
    <s v="2000 Accounts Payable"/>
    <x v="933"/>
    <n v="1050.9000000000001"/>
    <n v="1.9"/>
  </r>
  <r>
    <x v="33"/>
    <d v="2022-04-06T00:00:00"/>
    <s v="Bill"/>
    <n v="373"/>
    <s v="No"/>
    <s v="Logos IT Solutions Inc"/>
    <m/>
    <s v="2000 Accounts Payable"/>
    <x v="934"/>
    <n v="907.9"/>
    <n v="143"/>
  </r>
  <r>
    <x v="33"/>
    <d v="2022-04-07T00:00:00"/>
    <s v="Bill"/>
    <n v="3888"/>
    <s v="No"/>
    <s v="Ext. Marketing Inc"/>
    <m/>
    <s v="2000 Accounts Payable"/>
    <x v="935"/>
    <n v="550.4"/>
    <n v="357.5"/>
  </r>
  <r>
    <x v="33"/>
    <d v="2022-04-11T00:00:00"/>
    <s v="Expense"/>
    <m/>
    <s v="No"/>
    <s v="1Password"/>
    <m/>
    <s v="2050 TD Visa (4774)"/>
    <x v="936"/>
    <n v="547.04"/>
    <n v="3.36"/>
  </r>
  <r>
    <x v="33"/>
    <d v="2022-04-13T00:00:00"/>
    <s v="Expense"/>
    <m/>
    <s v="No"/>
    <m/>
    <m/>
    <s v="2050 TD Visa (4774)"/>
    <x v="937"/>
    <n v="543.58000000000004"/>
    <n v="3.46"/>
  </r>
  <r>
    <x v="33"/>
    <d v="2022-04-15T00:00:00"/>
    <s v="Bill"/>
    <s v="Expense R - Apr 22"/>
    <s v="No"/>
    <s v="Stephen Feldman"/>
    <m/>
    <s v="2000 Accounts Payable"/>
    <x v="17"/>
    <n v="543.58000000000004"/>
    <n v="0"/>
  </r>
  <r>
    <x v="33"/>
    <d v="2022-04-15T00:00:00"/>
    <s v="Bill"/>
    <s v="April 15, 2022"/>
    <s v="No"/>
    <s v="ADP Canada"/>
    <m/>
    <s v="2000 Accounts Payable"/>
    <x v="938"/>
    <n v="534.87"/>
    <n v="8.7100000000000009"/>
  </r>
  <r>
    <x v="33"/>
    <d v="2022-04-15T00:00:00"/>
    <s v="Bill"/>
    <s v="April 15, 2022"/>
    <s v="No"/>
    <s v="ADP Canada"/>
    <m/>
    <s v="2000 Accounts Payable"/>
    <x v="17"/>
    <n v="534.87"/>
    <n v="0"/>
  </r>
  <r>
    <x v="33"/>
    <d v="2022-04-18T00:00:00"/>
    <s v="Bill"/>
    <s v="2021-1384"/>
    <s v="No"/>
    <s v="FMI Capital Advisory Inc"/>
    <m/>
    <s v="2000 Accounts Payable"/>
    <x v="939"/>
    <n v="-115.13"/>
    <n v="650"/>
  </r>
  <r>
    <x v="33"/>
    <d v="2022-04-20T00:00:00"/>
    <s v="Bill"/>
    <n v="204"/>
    <s v="No"/>
    <s v="Cesar A Lopez Lugo (USD)"/>
    <m/>
    <s v="2010 Accounts Payable- USD"/>
    <x v="17"/>
    <n v="-115.13"/>
    <n v="0"/>
  </r>
  <r>
    <x v="33"/>
    <d v="2022-04-21T00:00:00"/>
    <s v="Expense"/>
    <m/>
    <s v="No"/>
    <m/>
    <m/>
    <s v="2050 TD Visa (4774)"/>
    <x v="940"/>
    <n v="-119.93"/>
    <n v="4.8"/>
  </r>
  <r>
    <x v="33"/>
    <d v="2022-04-21T00:00:00"/>
    <s v="Expense"/>
    <n v="378987"/>
    <s v="No"/>
    <m/>
    <m/>
    <s v="2050 TD Visa (4774)"/>
    <x v="941"/>
    <n v="-127.99"/>
    <n v="8.06"/>
  </r>
  <r>
    <x v="33"/>
    <d v="2022-04-21T00:00:00"/>
    <s v="Bill"/>
    <n v="812"/>
    <s v="No"/>
    <s v="Branson Corporate Services Ltd."/>
    <m/>
    <s v="2000 Accounts Payable"/>
    <x v="939"/>
    <n v="-777.99"/>
    <n v="650"/>
  </r>
  <r>
    <x v="33"/>
    <d v="2022-04-22T00:00:00"/>
    <s v="Journal Entry"/>
    <n v="1162"/>
    <s v="No"/>
    <m/>
    <s v="Return the Bay Order# 1213359711 (Shojol Shake Family gift)"/>
    <s v="-Split-"/>
    <x v="942"/>
    <n v="-771.49"/>
    <n v="6.5"/>
  </r>
  <r>
    <x v="33"/>
    <d v="2022-04-25T00:00:00"/>
    <s v="Bill"/>
    <n v="195"/>
    <s v="No"/>
    <s v="Black Oak Ventures Ltd"/>
    <m/>
    <s v="2000 Accounts Payable"/>
    <x v="943"/>
    <n v="-1551.49"/>
    <n v="780"/>
  </r>
  <r>
    <x v="33"/>
    <d v="2022-04-26T00:00:00"/>
    <s v="Bill"/>
    <n v="9022"/>
    <s v="No"/>
    <s v="PKF Antares Professional Corporation"/>
    <m/>
    <s v="2000 Accounts Payable"/>
    <x v="36"/>
    <n v="-2551.4899999999998"/>
    <n v="1000"/>
  </r>
  <r>
    <x v="33"/>
    <d v="2022-04-28T00:00:00"/>
    <s v="Invoice"/>
    <n v="1006"/>
    <s v="No"/>
    <s v="Frontier Merchant Capital Group"/>
    <m/>
    <s v="1100 Accounts Receivables"/>
    <x v="944"/>
    <n v="-2024.21"/>
    <n v="527.28"/>
  </r>
  <r>
    <x v="33"/>
    <d v="2022-04-28T00:00:00"/>
    <s v="Bill"/>
    <s v="RPA1086"/>
    <s v="No"/>
    <s v="Right Path Advisory"/>
    <m/>
    <s v="2000 Accounts Payable"/>
    <x v="945"/>
    <n v="-2968.01"/>
    <n v="943.8"/>
  </r>
  <r>
    <x v="33"/>
    <d v="2022-04-29T00:00:00"/>
    <s v="Bill"/>
    <s v="Expense R - Apr 30,22"/>
    <s v="No"/>
    <s v="Dan Milinkovic"/>
    <m/>
    <s v="2000 Accounts Payable"/>
    <x v="17"/>
    <n v="-2968.01"/>
    <n v="0"/>
  </r>
  <r>
    <x v="33"/>
    <d v="2022-04-30T00:00:00"/>
    <s v="Bill"/>
    <s v="April 30, 2022"/>
    <s v="No"/>
    <s v="ADP Canada"/>
    <m/>
    <s v="2000 Accounts Payable"/>
    <x v="938"/>
    <n v="-2976.72"/>
    <n v="8.7100000000000009"/>
  </r>
  <r>
    <x v="33"/>
    <d v="2022-04-30T00:00:00"/>
    <s v="Bill"/>
    <s v="XEMAPR22"/>
    <s v="No"/>
    <s v="Scott Newlands Creative"/>
    <m/>
    <s v="2000 Accounts Payable"/>
    <x v="946"/>
    <n v="-3236.72"/>
    <n v="260"/>
  </r>
  <r>
    <x v="33"/>
    <d v="2022-04-30T00:00:00"/>
    <s v="Bill"/>
    <s v="Expense R - Apr 20,22"/>
    <s v="No"/>
    <s v="Dan Milinkovic"/>
    <m/>
    <s v="2000 Accounts Payable"/>
    <x v="17"/>
    <n v="-3236.72"/>
    <n v="0"/>
  </r>
  <r>
    <x v="33"/>
    <d v="2022-04-30T00:00:00"/>
    <s v="Bill"/>
    <s v="April 30, 2022"/>
    <s v="No"/>
    <s v="ADP Canada"/>
    <m/>
    <s v="2000 Accounts Payable"/>
    <x v="17"/>
    <n v="-3236.72"/>
    <n v="0"/>
  </r>
  <r>
    <x v="33"/>
    <d v="2022-05-01T00:00:00"/>
    <s v="Expense"/>
    <m/>
    <s v="No"/>
    <s v="Google LLC"/>
    <m/>
    <s v="2050 TD Visa (4774)"/>
    <x v="947"/>
    <n v="-3260.04"/>
    <n v="23.32"/>
  </r>
  <r>
    <x v="33"/>
    <d v="2022-05-01T00:00:00"/>
    <s v="Bill"/>
    <n v="2"/>
    <s v="No"/>
    <s v="Christy Prada"/>
    <m/>
    <s v="2000 Accounts Payable"/>
    <x v="17"/>
    <n v="-3260.04"/>
    <n v="0"/>
  </r>
  <r>
    <x v="33"/>
    <d v="2022-05-01T00:00:00"/>
    <s v="Bill"/>
    <n v="220412"/>
    <s v="No"/>
    <s v="2848344 Ontario Inc"/>
    <m/>
    <s v="2000 Accounts Payable"/>
    <x v="943"/>
    <n v="-4040.04"/>
    <n v="780"/>
  </r>
  <r>
    <x v="33"/>
    <d v="2022-05-01T00:00:00"/>
    <s v="Bill"/>
    <s v="AR43445"/>
    <s v="No"/>
    <s v="Hub Technology Group"/>
    <m/>
    <s v="2000 Accounts Payable"/>
    <x v="930"/>
    <n v="-4234.57"/>
    <n v="194.53"/>
  </r>
  <r>
    <x v="33"/>
    <d v="2022-05-01T00:00:00"/>
    <s v="Bill"/>
    <s v="AR43446"/>
    <s v="No"/>
    <s v="Hub Technology Group"/>
    <m/>
    <s v="2000 Accounts Payable"/>
    <x v="929"/>
    <n v="-4239.7700000000004"/>
    <n v="5.2"/>
  </r>
  <r>
    <x v="33"/>
    <d v="2022-05-02T00:00:00"/>
    <s v="Expense"/>
    <m/>
    <s v="No"/>
    <s v="Google Cloud Canada Corp"/>
    <m/>
    <s v="2050 TD Visa (4774)"/>
    <x v="948"/>
    <n v="-4271.43"/>
    <n v="31.66"/>
  </r>
  <r>
    <x v="33"/>
    <d v="2022-05-02T00:00:00"/>
    <s v="Bill"/>
    <n v="3907"/>
    <s v="No"/>
    <s v="Ext. Marketing Inc"/>
    <m/>
    <s v="2000 Accounts Payable"/>
    <x v="935"/>
    <n v="-4628.93"/>
    <n v="357.5"/>
  </r>
  <r>
    <x v="33"/>
    <d v="2022-05-11T00:00:00"/>
    <s v="Expense"/>
    <m/>
    <s v="No"/>
    <s v="1Password"/>
    <m/>
    <s v="2050 TD Visa (4774)"/>
    <x v="937"/>
    <n v="-4632.3900000000003"/>
    <n v="3.46"/>
  </r>
  <r>
    <x v="33"/>
    <d v="2022-05-12T00:00:00"/>
    <s v="Invoice"/>
    <n v="1007"/>
    <s v="No"/>
    <s v="Irwin Naturals"/>
    <m/>
    <s v="1110 Accounts Receivable (A/R) - USD"/>
    <x v="17"/>
    <n v="-4632.3900000000003"/>
    <n v="0"/>
  </r>
  <r>
    <x v="33"/>
    <d v="2022-05-13T00:00:00"/>
    <s v="Bill"/>
    <s v="May 15, 2022"/>
    <s v="No"/>
    <s v="ADP Canada"/>
    <m/>
    <s v="2000 Accounts Payable"/>
    <x v="938"/>
    <n v="-4641.1000000000004"/>
    <n v="8.7100000000000009"/>
  </r>
  <r>
    <x v="33"/>
    <d v="2022-05-13T00:00:00"/>
    <s v="Bill"/>
    <s v="May 15, 2022"/>
    <s v="No"/>
    <s v="ADP Canada"/>
    <m/>
    <s v="2000 Accounts Payable"/>
    <x v="17"/>
    <n v="-4641.1000000000004"/>
    <n v="0"/>
  </r>
  <r>
    <x v="33"/>
    <d v="2022-05-16T00:00:00"/>
    <s v="Bill"/>
    <s v="Expense R - May 22"/>
    <s v="No"/>
    <s v="Stephen Feldman"/>
    <m/>
    <s v="2000 Accounts Payable"/>
    <x v="17"/>
    <n v="-4641.1000000000004"/>
    <n v="0"/>
  </r>
  <r>
    <x v="33"/>
    <d v="2022-05-19T00:00:00"/>
    <s v="Expense"/>
    <m/>
    <s v="No"/>
    <m/>
    <m/>
    <s v="2050 TD Visa (4774)"/>
    <x v="949"/>
    <n v="-4932.3"/>
    <n v="291.2"/>
  </r>
  <r>
    <x v="33"/>
    <d v="2022-05-19T00:00:00"/>
    <s v="Bill"/>
    <n v="837"/>
    <s v="No"/>
    <s v="Branson Corporate Services Ltd."/>
    <m/>
    <s v="2000 Accounts Payable"/>
    <x v="939"/>
    <n v="-5582.3"/>
    <n v="650"/>
  </r>
  <r>
    <x v="33"/>
    <d v="2022-05-20T00:00:00"/>
    <s v="Bill"/>
    <s v="2021-1402"/>
    <s v="No"/>
    <s v="FMI Capital Advisory Inc"/>
    <m/>
    <s v="2000 Accounts Payable"/>
    <x v="939"/>
    <n v="-6232.3"/>
    <n v="650"/>
  </r>
  <r>
    <x v="33"/>
    <d v="2022-05-24T00:00:00"/>
    <s v="Bill"/>
    <s v="2022-26"/>
    <s v="No"/>
    <s v="2427183 Ontario Ltd"/>
    <m/>
    <s v="2000 Accounts Payable"/>
    <x v="950"/>
    <n v="-6310.3"/>
    <n v="78"/>
  </r>
  <r>
    <x v="33"/>
    <d v="2022-05-24T00:00:00"/>
    <s v="Expense"/>
    <m/>
    <s v="No"/>
    <m/>
    <m/>
    <s v="2050 TD Visa (4774)"/>
    <x v="951"/>
    <n v="-6624.9"/>
    <n v="314.60000000000002"/>
  </r>
  <r>
    <x v="33"/>
    <d v="2022-05-24T00:00:00"/>
    <s v="Bill"/>
    <s v="XM-24522"/>
    <s v="No"/>
    <s v="FMI Capital Advisory Inc"/>
    <m/>
    <s v="2000 Accounts Payable"/>
    <x v="17"/>
    <n v="-6624.9"/>
    <n v="0"/>
  </r>
  <r>
    <x v="33"/>
    <d v="2022-05-25T00:00:00"/>
    <s v="Bill"/>
    <n v="196"/>
    <s v="No"/>
    <s v="Black Oak Ventures Ltd"/>
    <m/>
    <s v="2000 Accounts Payable"/>
    <x v="943"/>
    <n v="-7404.9"/>
    <n v="780"/>
  </r>
  <r>
    <x v="33"/>
    <d v="2022-05-25T00:00:00"/>
    <s v="Bill"/>
    <n v="205"/>
    <s v="No"/>
    <s v="Cesar A Lopez Lugo (USD)"/>
    <m/>
    <s v="2010 Accounts Payable- USD"/>
    <x v="17"/>
    <n v="-7404.9"/>
    <n v="0"/>
  </r>
  <r>
    <x v="33"/>
    <d v="2022-05-27T00:00:00"/>
    <s v="Bill"/>
    <s v="RPA1087"/>
    <s v="No"/>
    <s v="Right Path Advisory"/>
    <m/>
    <s v="2000 Accounts Payable"/>
    <x v="952"/>
    <n v="-8340.9"/>
    <n v="936"/>
  </r>
  <r>
    <x v="33"/>
    <d v="2022-05-31T00:00:00"/>
    <s v="Bill"/>
    <s v="May 31, 2022"/>
    <s v="No"/>
    <s v="ADP Canada"/>
    <m/>
    <s v="2000 Accounts Payable"/>
    <x v="938"/>
    <n v="-8349.61"/>
    <n v="8.7100000000000009"/>
  </r>
  <r>
    <x v="33"/>
    <d v="2022-05-31T00:00:00"/>
    <s v="Bill"/>
    <s v="May 31, 2022"/>
    <s v="No"/>
    <s v="ADP Canada"/>
    <m/>
    <s v="2000 Accounts Payable"/>
    <x v="17"/>
    <n v="-8349.61"/>
    <n v="0"/>
  </r>
  <r>
    <x v="33"/>
    <d v="2022-05-31T00:00:00"/>
    <s v="Expense"/>
    <m/>
    <s v="No"/>
    <m/>
    <m/>
    <s v="2050 TD Visa (4774)"/>
    <x v="953"/>
    <n v="-8356.11"/>
    <n v="6.5"/>
  </r>
  <r>
    <x v="33"/>
    <d v="2022-05-31T00:00:00"/>
    <s v="Bill"/>
    <n v="2069"/>
    <s v="No"/>
    <s v="RunSmart Inc."/>
    <m/>
    <s v="2000 Accounts Payable"/>
    <x v="954"/>
    <n v="-10384.11"/>
    <n v="2028"/>
  </r>
  <r>
    <x v="33"/>
    <d v="2022-06-01T00:00:00"/>
    <s v="Expense"/>
    <m/>
    <s v="No"/>
    <m/>
    <m/>
    <s v="2050 TD Visa (4774)"/>
    <x v="955"/>
    <n v="-10400.379999999999"/>
    <n v="16.27"/>
  </r>
  <r>
    <x v="33"/>
    <d v="2022-06-01T00:00:00"/>
    <s v="Expense"/>
    <s v="4157210551"/>
    <s v="No"/>
    <s v="Google LLC"/>
    <m/>
    <s v="2050 TD Visa (4774)"/>
    <x v="956"/>
    <n v="-10416.14"/>
    <n v="15.76"/>
  </r>
  <r>
    <x v="33"/>
    <d v="2022-06-01T00:00:00"/>
    <s v="Expense"/>
    <s v="4151971026"/>
    <s v="No"/>
    <s v="Google Cloud Canada Corp"/>
    <m/>
    <s v="2050 TD Visa (4774)"/>
    <x v="957"/>
    <n v="-10451.44"/>
    <n v="35.299999999999997"/>
  </r>
  <r>
    <x v="33"/>
    <d v="2022-06-01T00:00:00"/>
    <s v="Bill"/>
    <s v="AR44736"/>
    <s v="No"/>
    <s v="Hub Technology Group"/>
    <m/>
    <s v="2000 Accounts Payable"/>
    <x v="929"/>
    <n v="-10456.64"/>
    <n v="5.2"/>
  </r>
  <r>
    <x v="33"/>
    <d v="2022-06-01T00:00:00"/>
    <s v="Bill"/>
    <s v="AR44651"/>
    <s v="No"/>
    <s v="Hub Technology Group"/>
    <m/>
    <s v="2000 Accounts Payable"/>
    <x v="958"/>
    <n v="-10485.89"/>
    <n v="29.25"/>
  </r>
  <r>
    <x v="33"/>
    <d v="2022-06-01T00:00:00"/>
    <s v="Bill"/>
    <s v="AR44735"/>
    <s v="No"/>
    <s v="Hub Technology Group"/>
    <m/>
    <s v="2000 Accounts Payable"/>
    <x v="959"/>
    <n v="-10719.36"/>
    <n v="233.47"/>
  </r>
  <r>
    <x v="33"/>
    <d v="2022-06-01T00:00:00"/>
    <s v="Bill"/>
    <s v="AR44773"/>
    <s v="No"/>
    <s v="Hub Technology Group"/>
    <m/>
    <s v="2000 Accounts Payable"/>
    <x v="960"/>
    <n v="-10723.94"/>
    <n v="4.58"/>
  </r>
  <r>
    <x v="33"/>
    <d v="2022-06-01T00:00:00"/>
    <s v="Bill"/>
    <s v="AR44775"/>
    <s v="No"/>
    <s v="Hub Technology Group"/>
    <m/>
    <s v="2000 Accounts Payable"/>
    <x v="961"/>
    <n v="-10908.07"/>
    <n v="184.13"/>
  </r>
  <r>
    <x v="33"/>
    <d v="2022-06-01T00:00:00"/>
    <s v="Supplier Credit"/>
    <s v="CM10642"/>
    <s v="No"/>
    <s v="Hub Technology Group"/>
    <m/>
    <s v="2000 Accounts Payable"/>
    <x v="962"/>
    <n v="-10723.94"/>
    <n v="184.13"/>
  </r>
  <r>
    <x v="33"/>
    <d v="2022-06-01T00:00:00"/>
    <s v="Supplier Credit"/>
    <s v="CM10629"/>
    <s v="No"/>
    <s v="Hub Technology Group"/>
    <m/>
    <s v="2000 Accounts Payable"/>
    <x v="963"/>
    <n v="-10490.47"/>
    <n v="233.47"/>
  </r>
  <r>
    <x v="38"/>
    <d v="2022-09-01T00:00:00"/>
    <s v="Journal Entry"/>
    <s v="1328R"/>
    <s v="No"/>
    <m/>
    <s v="Reverse - To true up FX for AP USD $8,900 USD FX @ 1.3111 = $11,668.79 CAD"/>
    <s v="-Split-"/>
    <x v="964"/>
    <n v="0"/>
    <n v="2287.12"/>
  </r>
  <r>
    <x v="33"/>
    <d v="2022-06-07T00:00:00"/>
    <s v="Invoice"/>
    <n v="1008"/>
    <s v="No"/>
    <s v="EXT Digital Inc. (CAD)"/>
    <m/>
    <s v="1100 Accounts Receivables"/>
    <x v="965"/>
    <n v="-10242.43"/>
    <n v="248.04"/>
  </r>
  <r>
    <x v="33"/>
    <d v="2022-06-07T00:00:00"/>
    <s v="Expense"/>
    <n v="10775"/>
    <s v="No"/>
    <s v="Jaden Printing Services"/>
    <m/>
    <s v="2050 TD Visa (4774)"/>
    <x v="966"/>
    <n v="-10250.879999999999"/>
    <n v="8.4499999999999993"/>
  </r>
  <r>
    <x v="33"/>
    <d v="2022-06-07T00:00:00"/>
    <s v="Expense"/>
    <m/>
    <s v="No"/>
    <m/>
    <m/>
    <s v="2050 TD Visa (4774)"/>
    <x v="967"/>
    <n v="-10452.94"/>
    <n v="202.06"/>
  </r>
  <r>
    <x v="33"/>
    <d v="2022-06-08T00:00:00"/>
    <s v="Expense"/>
    <m/>
    <s v="No"/>
    <m/>
    <m/>
    <s v="2050 TD Visa (4774)"/>
    <x v="968"/>
    <n v="-10501.69"/>
    <n v="48.75"/>
  </r>
  <r>
    <x v="33"/>
    <d v="2022-06-08T00:00:00"/>
    <s v="Bill"/>
    <n v="9232"/>
    <s v="No"/>
    <s v="PKF Antares Professional Corporation"/>
    <m/>
    <s v="2000 Accounts Payable"/>
    <x v="969"/>
    <n v="-11295.44"/>
    <n v="793.75"/>
  </r>
  <r>
    <x v="33"/>
    <d v="2022-06-09T00:00:00"/>
    <s v="Invoice"/>
    <n v="1010"/>
    <s v="No"/>
    <s v="Cymat Technologies Ltd"/>
    <m/>
    <s v="1100 Accounts Receivables"/>
    <x v="970"/>
    <n v="-10322.39"/>
    <n v="973.05"/>
  </r>
  <r>
    <x v="33"/>
    <d v="2022-06-10T00:00:00"/>
    <s v="Bill"/>
    <s v="AR44780"/>
    <s v="No"/>
    <s v="Hub Technology Group"/>
    <m/>
    <s v="2000 Accounts Payable"/>
    <x v="971"/>
    <n v="-10520.3"/>
    <n v="197.91"/>
  </r>
  <r>
    <x v="33"/>
    <d v="2022-06-11T00:00:00"/>
    <s v="Expense"/>
    <m/>
    <s v="No"/>
    <s v="1Password"/>
    <m/>
    <s v="2050 TD Visa (4774)"/>
    <x v="972"/>
    <n v="-10523.7"/>
    <n v="3.4"/>
  </r>
  <r>
    <x v="33"/>
    <d v="2022-06-13T00:00:00"/>
    <s v="Bill"/>
    <s v="Expense R - Jun 22"/>
    <s v="No"/>
    <s v="Stephen Feldman"/>
    <m/>
    <s v="2000 Accounts Payable"/>
    <x v="17"/>
    <n v="-10523.7"/>
    <n v="0"/>
  </r>
  <r>
    <x v="33"/>
    <d v="2022-06-14T00:00:00"/>
    <s v="Bill"/>
    <s v="9319Q"/>
    <s v="No"/>
    <s v="PKF Antares Professional Corporation"/>
    <m/>
    <s v="2000 Accounts Payable"/>
    <x v="973"/>
    <n v="-10548.95"/>
    <n v="25.25"/>
  </r>
  <r>
    <x v="33"/>
    <d v="2022-06-15T00:00:00"/>
    <s v="Bill"/>
    <s v="Jun 15, 2022"/>
    <s v="No"/>
    <s v="ADP Canada"/>
    <m/>
    <s v="2000 Accounts Payable"/>
    <x v="17"/>
    <n v="-10548.95"/>
    <n v="0"/>
  </r>
  <r>
    <x v="33"/>
    <d v="2022-06-15T00:00:00"/>
    <s v="Bill"/>
    <s v="Jun 15, 2022"/>
    <s v="No"/>
    <s v="ADP Canada"/>
    <m/>
    <s v="2000 Accounts Payable"/>
    <x v="974"/>
    <n v="-10557.92"/>
    <n v="8.9700000000000006"/>
  </r>
  <r>
    <x v="33"/>
    <d v="2022-06-17T00:00:00"/>
    <s v="Invoice"/>
    <n v="1011"/>
    <s v="No"/>
    <s v="Arnold Street Media"/>
    <m/>
    <s v="1100 Accounts Receivables"/>
    <x v="975"/>
    <n v="-9861.77"/>
    <n v="696.15"/>
  </r>
  <r>
    <x v="33"/>
    <d v="2022-06-17T00:00:00"/>
    <s v="Bill"/>
    <s v="2021-1415"/>
    <s v="No"/>
    <s v="FMI Capital Advisory Inc"/>
    <m/>
    <s v="2000 Accounts Payable"/>
    <x v="939"/>
    <n v="-10511.77"/>
    <n v="650"/>
  </r>
  <r>
    <x v="33"/>
    <d v="2022-06-20T00:00:00"/>
    <s v="Bill"/>
    <n v="197"/>
    <s v="No"/>
    <s v="Black Oak Ventures Ltd"/>
    <m/>
    <s v="2000 Accounts Payable"/>
    <x v="943"/>
    <n v="-11291.77"/>
    <n v="780"/>
  </r>
  <r>
    <x v="33"/>
    <d v="2022-06-21T00:00:00"/>
    <s v="Bill"/>
    <n v="206"/>
    <s v="No"/>
    <s v="Cesar A Lopez Lugo (USD)"/>
    <m/>
    <s v="2010 Accounts Payable- USD"/>
    <x v="17"/>
    <n v="-11291.77"/>
    <n v="0"/>
  </r>
  <r>
    <x v="33"/>
    <d v="2022-06-21T00:00:00"/>
    <s v="Bill"/>
    <n v="856"/>
    <s v="No"/>
    <s v="Branson Corporate Services Ltd."/>
    <m/>
    <s v="2000 Accounts Payable"/>
    <x v="939"/>
    <n v="-11941.77"/>
    <n v="650"/>
  </r>
  <r>
    <x v="33"/>
    <d v="2022-06-27T00:00:00"/>
    <s v="Bill"/>
    <s v="RPA1088"/>
    <s v="No"/>
    <s v="Right Path Advisory"/>
    <m/>
    <s v="2000 Accounts Payable"/>
    <x v="952"/>
    <n v="-12877.77"/>
    <n v="936"/>
  </r>
  <r>
    <x v="33"/>
    <d v="2022-06-27T00:00:00"/>
    <s v="Invoice"/>
    <n v="1007"/>
    <s v="No"/>
    <s v="Irwin Naturals"/>
    <m/>
    <s v="1110 Accounts Receivable (A/R) - USD"/>
    <x v="17"/>
    <n v="-12877.77"/>
    <n v="0"/>
  </r>
  <r>
    <x v="33"/>
    <d v="2022-06-30T00:00:00"/>
    <s v="Journal Entry"/>
    <n v="1190"/>
    <s v="No"/>
    <m/>
    <s v="HST Filing for the period of April 01 - June 30, 2022"/>
    <s v="-Split-"/>
    <x v="329"/>
    <n v="54.31"/>
    <n v="12932.08"/>
  </r>
  <r>
    <x v="33"/>
    <d v="2022-06-30T00:00:00"/>
    <s v="Bill"/>
    <s v="Jun 30, 2022"/>
    <s v="No"/>
    <s v="ADP Canada"/>
    <m/>
    <s v="2000 Accounts Payable"/>
    <x v="17"/>
    <n v="54.31"/>
    <n v="0"/>
  </r>
  <r>
    <x v="33"/>
    <d v="2022-06-30T00:00:00"/>
    <s v="Bill"/>
    <s v="Jun 30, 2022"/>
    <s v="No"/>
    <s v="ADP Canada"/>
    <m/>
    <s v="2000 Accounts Payable"/>
    <x v="974"/>
    <n v="45.34"/>
    <n v="8.9700000000000006"/>
  </r>
  <r>
    <x v="33"/>
    <d v="2022-06-30T00:00:00"/>
    <s v="Expense"/>
    <m/>
    <s v="No"/>
    <s v="Google Cloud Canada Corp"/>
    <m/>
    <s v="2050 TD Visa (4774)"/>
    <x v="976"/>
    <n v="11.36"/>
    <n v="33.979999999999997"/>
  </r>
  <r>
    <x v="33"/>
    <d v="2022-06-30T00:00:00"/>
    <s v="Expense"/>
    <m/>
    <s v="No"/>
    <s v="Google LLC"/>
    <m/>
    <s v="2050 TD Visa (4774)"/>
    <x v="977"/>
    <n v="0"/>
    <n v="11.36"/>
  </r>
  <r>
    <x v="33"/>
    <d v="2022-07-01T00:00:00"/>
    <s v="Bill"/>
    <s v="AR46005"/>
    <s v="No"/>
    <s v="Hub Technology Group"/>
    <m/>
    <s v="2000 Accounts Payable"/>
    <x v="929"/>
    <n v="-5.2"/>
    <n v="5.2"/>
  </r>
  <r>
    <x v="33"/>
    <d v="2022-07-01T00:00:00"/>
    <s v="Supplier Credit"/>
    <s v="CM10676"/>
    <s v="No"/>
    <s v="Hub Technology Group"/>
    <m/>
    <s v="2000 Accounts Payable"/>
    <x v="978"/>
    <n v="198.09"/>
    <n v="203.29"/>
  </r>
  <r>
    <x v="33"/>
    <d v="2022-07-01T00:00:00"/>
    <s v="Bill"/>
    <s v="AR46057"/>
    <s v="No"/>
    <s v="Hub Technology Group"/>
    <m/>
    <s v="2000 Accounts Payable"/>
    <x v="979"/>
    <n v="-3.17"/>
    <n v="201.26"/>
  </r>
  <r>
    <x v="33"/>
    <d v="2022-07-01T00:00:00"/>
    <s v="Bill"/>
    <s v="AR46006"/>
    <s v="No"/>
    <s v="Hub Technology Group"/>
    <m/>
    <s v="2000 Accounts Payable"/>
    <x v="980"/>
    <n v="-206.46"/>
    <n v="203.29"/>
  </r>
  <r>
    <x v="33"/>
    <d v="2022-07-02T00:00:00"/>
    <s v="Invoice"/>
    <n v="1013"/>
    <s v="No"/>
    <s v="Grove Corporate Services Ltd."/>
    <m/>
    <s v="1100 Accounts Receivables"/>
    <x v="981"/>
    <n v="203.04"/>
    <n v="409.5"/>
  </r>
  <r>
    <x v="33"/>
    <d v="2022-07-04T00:00:00"/>
    <s v="Invoice"/>
    <n v="1012"/>
    <s v="No"/>
    <s v="Regencell Bioscience Holdings Ltd (USD)"/>
    <m/>
    <s v="1110 Accounts Receivable (A/R) - USD"/>
    <x v="17"/>
    <n v="203.04"/>
    <n v="0"/>
  </r>
  <r>
    <x v="33"/>
    <d v="2022-07-06T00:00:00"/>
    <s v="Expense"/>
    <m/>
    <s v="No"/>
    <m/>
    <m/>
    <s v="2050 TD Visa (4774)"/>
    <x v="17"/>
    <n v="203.04"/>
    <n v="0"/>
  </r>
  <r>
    <x v="33"/>
    <d v="2022-07-11T00:00:00"/>
    <s v="Expense"/>
    <m/>
    <s v="No"/>
    <s v="1Password"/>
    <m/>
    <s v="2050 TD Visa (4774)"/>
    <x v="982"/>
    <n v="199.57"/>
    <n v="3.47"/>
  </r>
  <r>
    <x v="33"/>
    <d v="2022-07-12T00:00:00"/>
    <s v="Invoice"/>
    <n v="1015"/>
    <s v="No"/>
    <s v="Theralase Technologies Inc"/>
    <m/>
    <s v="1100 Accounts Receivables"/>
    <x v="983"/>
    <n v="1018.57"/>
    <n v="819"/>
  </r>
  <r>
    <x v="33"/>
    <d v="2022-07-13T00:00:00"/>
    <s v="Expense"/>
    <m/>
    <s v="No"/>
    <s v="Best Buy"/>
    <m/>
    <s v="2060 TD Visa (2012)"/>
    <x v="984"/>
    <n v="728.68"/>
    <n v="289.89"/>
  </r>
  <r>
    <x v="33"/>
    <d v="2022-07-13T00:00:00"/>
    <s v="Expense"/>
    <s v="TO-12151"/>
    <s v="No"/>
    <m/>
    <m/>
    <s v="2050 TD Visa (4774)"/>
    <x v="985"/>
    <n v="707.45"/>
    <n v="21.23"/>
  </r>
  <r>
    <x v="33"/>
    <d v="2022-07-14T00:00:00"/>
    <s v="Expense"/>
    <s v="W1299048390"/>
    <s v="No"/>
    <m/>
    <m/>
    <s v="2050 TD Visa (4774)"/>
    <x v="986"/>
    <n v="417.81"/>
    <n v="289.64"/>
  </r>
  <r>
    <x v="33"/>
    <d v="2022-07-15T00:00:00"/>
    <s v="Bill"/>
    <s v="Expense R - Jul 22"/>
    <s v="No"/>
    <s v="Stephen Feldman"/>
    <m/>
    <s v="2000 Accounts Payable"/>
    <x v="17"/>
    <n v="417.81"/>
    <n v="0"/>
  </r>
  <r>
    <x v="33"/>
    <d v="2022-07-15T00:00:00"/>
    <s v="Bill"/>
    <s v="Jul 15, 2022"/>
    <s v="No"/>
    <s v="ADP Canada"/>
    <m/>
    <s v="2000 Accounts Payable"/>
    <x v="987"/>
    <n v="408.23"/>
    <n v="9.58"/>
  </r>
  <r>
    <x v="33"/>
    <d v="2022-07-15T00:00:00"/>
    <s v="Bill"/>
    <s v="Jul 15, 2022"/>
    <s v="No"/>
    <s v="ADP Canada"/>
    <m/>
    <s v="2000 Accounts Payable"/>
    <x v="17"/>
    <n v="408.23"/>
    <n v="0"/>
  </r>
  <r>
    <x v="33"/>
    <d v="2022-07-19T00:00:00"/>
    <s v="Bill"/>
    <s v="2021-1429"/>
    <s v="No"/>
    <s v="FMI Capital Advisory Inc"/>
    <m/>
    <s v="2000 Accounts Payable"/>
    <x v="939"/>
    <n v="-241.77"/>
    <n v="650"/>
  </r>
  <r>
    <x v="33"/>
    <d v="2022-07-19T00:00:00"/>
    <s v="Bill"/>
    <s v="XM-19722"/>
    <s v="No"/>
    <s v="FMI Capital Advisory Inc"/>
    <m/>
    <s v="2000 Accounts Payable"/>
    <x v="17"/>
    <n v="-241.77"/>
    <n v="0"/>
  </r>
  <r>
    <x v="33"/>
    <d v="2022-07-25T00:00:00"/>
    <s v="Bill"/>
    <n v="198"/>
    <s v="No"/>
    <s v="Black Oak Ventures Ltd"/>
    <m/>
    <s v="2000 Accounts Payable"/>
    <x v="943"/>
    <n v="-1021.77"/>
    <n v="780"/>
  </r>
  <r>
    <x v="33"/>
    <d v="2022-07-26T00:00:00"/>
    <s v="Bill"/>
    <s v="RPA1089"/>
    <s v="No"/>
    <s v="Right Path Advisory"/>
    <m/>
    <s v="2000 Accounts Payable"/>
    <x v="988"/>
    <n v="-1966.77"/>
    <n v="945"/>
  </r>
  <r>
    <x v="33"/>
    <d v="2022-07-27T00:00:00"/>
    <s v="Expense"/>
    <m/>
    <s v="No"/>
    <m/>
    <m/>
    <s v="2050 TD Visa (4774)"/>
    <x v="989"/>
    <n v="-2003.3"/>
    <n v="36.53"/>
  </r>
  <r>
    <x v="33"/>
    <d v="2022-07-27T00:00:00"/>
    <s v="Bill"/>
    <n v="879"/>
    <s v="No"/>
    <s v="Branson Corporate Services Ltd."/>
    <m/>
    <s v="2000 Accounts Payable"/>
    <x v="939"/>
    <n v="-2653.3"/>
    <n v="650"/>
  </r>
  <r>
    <x v="33"/>
    <d v="2022-07-31T00:00:00"/>
    <s v="Bill"/>
    <s v="Jul 31, 2022"/>
    <s v="No"/>
    <s v="ADP Canada"/>
    <m/>
    <s v="2000 Accounts Payable"/>
    <x v="17"/>
    <n v="-2653.3"/>
    <n v="0"/>
  </r>
  <r>
    <x v="33"/>
    <d v="2022-07-31T00:00:00"/>
    <s v="Bill"/>
    <s v="Jul 31, 2022"/>
    <s v="No"/>
    <s v="ADP Canada"/>
    <m/>
    <s v="2000 Accounts Payable"/>
    <x v="990"/>
    <n v="-2663.16"/>
    <n v="9.86"/>
  </r>
  <r>
    <x v="33"/>
    <d v="2022-08-01T00:00:00"/>
    <s v="Expense"/>
    <m/>
    <s v="No"/>
    <s v="Google Cloud Canada Corp"/>
    <m/>
    <s v="2050 TD Visa (4774)"/>
    <x v="991"/>
    <n v="-2759.12"/>
    <n v="95.96"/>
  </r>
  <r>
    <x v="33"/>
    <d v="2022-08-01T00:00:00"/>
    <s v="Bill"/>
    <s v="AR47277"/>
    <s v="No"/>
    <s v="Hub Technology Group"/>
    <m/>
    <s v="2000 Accounts Payable"/>
    <x v="979"/>
    <n v="-2960.38"/>
    <n v="201.26"/>
  </r>
  <r>
    <x v="33"/>
    <d v="2022-08-01T00:00:00"/>
    <s v="Expense"/>
    <m/>
    <s v="No"/>
    <s v="Twilio SendGrid"/>
    <m/>
    <s v="2050 TD Visa (4774)"/>
    <x v="992"/>
    <n v="-2975.42"/>
    <n v="15.04"/>
  </r>
  <r>
    <x v="33"/>
    <d v="2022-08-01T00:00:00"/>
    <s v="Expense"/>
    <m/>
    <s v="No"/>
    <s v="Google LLC"/>
    <m/>
    <s v="2050 TD Visa (4774)"/>
    <x v="993"/>
    <n v="-2986.74"/>
    <n v="11.32"/>
  </r>
  <r>
    <x v="33"/>
    <d v="2022-08-01T00:00:00"/>
    <s v="Expense"/>
    <m/>
    <s v="No"/>
    <s v="Google Domains"/>
    <m/>
    <s v="2050 TD Visa (4774)"/>
    <x v="994"/>
    <n v="-2988.95"/>
    <n v="2.21"/>
  </r>
  <r>
    <x v="33"/>
    <d v="2022-08-01T00:00:00"/>
    <s v="Bill"/>
    <s v="AR47276"/>
    <s v="No"/>
    <s v="Hub Technology Group"/>
    <m/>
    <s v="2000 Accounts Payable"/>
    <x v="929"/>
    <n v="-2994.15"/>
    <n v="5.2"/>
  </r>
  <r>
    <x v="33"/>
    <d v="2022-08-02T00:00:00"/>
    <s v="Invoice"/>
    <n v="1017"/>
    <s v="No"/>
    <s v="EXT Digital Inc. (USD)"/>
    <m/>
    <s v="1110 Accounts Receivable (A/R) - USD"/>
    <x v="17"/>
    <n v="-2994.15"/>
    <n v="0"/>
  </r>
  <r>
    <x v="33"/>
    <d v="2022-08-08T00:00:00"/>
    <s v="Invoice"/>
    <n v="1019"/>
    <s v="No"/>
    <s v="Gambling Group (USD)"/>
    <m/>
    <s v="1110 Accounts Receivable (A/R) - USD"/>
    <x v="17"/>
    <n v="-2994.15"/>
    <n v="0"/>
  </r>
  <r>
    <x v="33"/>
    <d v="2022-08-15T00:00:00"/>
    <s v="Bill"/>
    <s v="Aug 15, 2022"/>
    <s v="No"/>
    <s v="ADP Canada"/>
    <m/>
    <s v="2000 Accounts Payable"/>
    <x v="17"/>
    <n v="-2994.15"/>
    <n v="0"/>
  </r>
  <r>
    <x v="33"/>
    <d v="2022-08-15T00:00:00"/>
    <s v="Bill"/>
    <s v="Aug 15, 2022"/>
    <s v="No"/>
    <s v="ADP Canada"/>
    <m/>
    <s v="2000 Accounts Payable"/>
    <x v="990"/>
    <n v="-3004.01"/>
    <n v="9.86"/>
  </r>
  <r>
    <x v="33"/>
    <d v="2022-08-15T00:00:00"/>
    <s v="Invoice"/>
    <n v="1018"/>
    <s v="No"/>
    <s v="Edison Group (GBP)"/>
    <m/>
    <s v="1113 Accounts Receivable (A/R) - GBP"/>
    <x v="17"/>
    <n v="-3004.01"/>
    <n v="0"/>
  </r>
  <r>
    <x v="33"/>
    <d v="2022-08-16T00:00:00"/>
    <s v="Bill"/>
    <s v="ER Aug 22"/>
    <s v="No"/>
    <s v="Stephen Feldman"/>
    <m/>
    <s v="2000 Accounts Payable"/>
    <x v="17"/>
    <n v="-3004.01"/>
    <n v="0"/>
  </r>
  <r>
    <x v="33"/>
    <d v="2022-08-18T00:00:00"/>
    <s v="Bill"/>
    <n v="898"/>
    <s v="No"/>
    <s v="Branson Corporate Services Ltd."/>
    <m/>
    <s v="2000 Accounts Payable"/>
    <x v="939"/>
    <n v="-3654.01"/>
    <n v="650"/>
  </r>
  <r>
    <x v="33"/>
    <d v="2022-08-22T00:00:00"/>
    <s v="Bill"/>
    <s v="2021-1447"/>
    <s v="No"/>
    <s v="FMI Capital Advisory Inc"/>
    <m/>
    <s v="2000 Accounts Payable"/>
    <x v="939"/>
    <n v="-4304.01"/>
    <n v="650"/>
  </r>
  <r>
    <x v="33"/>
    <d v="2022-08-23T00:00:00"/>
    <s v="Bill"/>
    <n v="1"/>
    <s v="No"/>
    <s v="Nolan Beckett Pura"/>
    <m/>
    <s v="2000 Accounts Payable"/>
    <x v="995"/>
    <n v="-4538.01"/>
    <n v="234"/>
  </r>
  <r>
    <x v="33"/>
    <d v="2022-08-24T00:00:00"/>
    <s v="Bill"/>
    <n v="22211368"/>
    <s v="No"/>
    <s v="Fogler, Rubinoff LLP"/>
    <m/>
    <s v="2000 Accounts Payable"/>
    <x v="996"/>
    <n v="-9755.48"/>
    <n v="5217.47"/>
  </r>
  <r>
    <x v="33"/>
    <d v="2022-08-24T00:00:00"/>
    <s v="Bill"/>
    <n v="2"/>
    <s v="No"/>
    <s v="Nolan Beckett Pura"/>
    <m/>
    <s v="2000 Accounts Payable"/>
    <x v="997"/>
    <n v="-9820.48"/>
    <n v="65"/>
  </r>
  <r>
    <x v="33"/>
    <d v="2022-08-25T00:00:00"/>
    <s v="Invoice"/>
    <n v="1020"/>
    <s v="No"/>
    <s v="TiiCKER (USD)"/>
    <m/>
    <s v="1110 Accounts Receivable (A/R) - USD"/>
    <x v="17"/>
    <n v="-9820.48"/>
    <n v="0"/>
  </r>
  <r>
    <x v="33"/>
    <d v="2022-08-25T00:00:00"/>
    <s v="Bill"/>
    <s v="RPA1092"/>
    <s v="No"/>
    <s v="Right Path Advisory"/>
    <m/>
    <s v="2000 Accounts Payable"/>
    <x v="952"/>
    <n v="-10756.48"/>
    <n v="936"/>
  </r>
  <r>
    <x v="33"/>
    <d v="2022-08-25T00:00:00"/>
    <s v="Bill"/>
    <n v="200"/>
    <s v="No"/>
    <s v="Black Oak Ventures Ltd"/>
    <m/>
    <s v="2000 Accounts Payable"/>
    <x v="943"/>
    <n v="-11536.48"/>
    <n v="780"/>
  </r>
  <r>
    <x v="33"/>
    <d v="2022-08-25T00:00:00"/>
    <s v="Bill"/>
    <n v="1305"/>
    <s v="No"/>
    <s v="LeedHR Inc"/>
    <m/>
    <s v="2000 Accounts Payable"/>
    <x v="998"/>
    <n v="-11619.68"/>
    <n v="83.2"/>
  </r>
  <r>
    <x v="33"/>
    <d v="2022-08-31T00:00:00"/>
    <s v="Bill"/>
    <s v="Aug 31, 2022"/>
    <s v="No"/>
    <s v="ADP Canada"/>
    <m/>
    <s v="2000 Accounts Payable"/>
    <x v="17"/>
    <n v="-11619.68"/>
    <n v="0"/>
  </r>
  <r>
    <x v="33"/>
    <d v="2022-08-31T00:00:00"/>
    <s v="Bill"/>
    <s v="Aug 31, 2022"/>
    <s v="No"/>
    <s v="ADP Canada"/>
    <m/>
    <s v="2000 Accounts Payable"/>
    <x v="987"/>
    <n v="-11629.26"/>
    <n v="9.58"/>
  </r>
  <r>
    <x v="33"/>
    <d v="2022-09-01T00:00:00"/>
    <s v="Bill"/>
    <s v="AR48490"/>
    <s v="No"/>
    <s v="Hub Technology Group"/>
    <m/>
    <s v="2000 Accounts Payable"/>
    <x v="999"/>
    <n v="-11746.26"/>
    <n v="117"/>
  </r>
  <r>
    <x v="33"/>
    <d v="2022-09-01T00:00:00"/>
    <s v="Bill"/>
    <s v="AR48590"/>
    <s v="No"/>
    <s v="Hub Technology Group"/>
    <m/>
    <s v="2000 Accounts Payable"/>
    <x v="1000"/>
    <n v="-11754.72"/>
    <n v="8.4600000000000009"/>
  </r>
  <r>
    <x v="33"/>
    <d v="2022-09-01T00:00:00"/>
    <s v="Bill"/>
    <n v="4966"/>
    <s v="No"/>
    <s v="Kaiser &amp; Partners"/>
    <m/>
    <s v="2000 Accounts Payable"/>
    <x v="1001"/>
    <n v="-11917.22"/>
    <n v="162.5"/>
  </r>
  <r>
    <x v="33"/>
    <d v="2022-09-01T00:00:00"/>
    <s v="Bill"/>
    <s v="78-08-2022-B"/>
    <s v="No"/>
    <s v="B2R Law Jankowski (EUR)"/>
    <m/>
    <s v="2015 Accounts Payable - EURO"/>
    <x v="17"/>
    <n v="-11917.22"/>
    <n v="0"/>
  </r>
  <r>
    <x v="33"/>
    <d v="2022-09-01T00:00:00"/>
    <s v="Bill"/>
    <s v="AR48591"/>
    <s v="No"/>
    <s v="Hub Technology Group"/>
    <m/>
    <s v="2000 Accounts Payable"/>
    <x v="979"/>
    <n v="-12118.48"/>
    <n v="201.26"/>
  </r>
  <r>
    <x v="33"/>
    <d v="2022-09-01T00:00:00"/>
    <s v="Bill"/>
    <s v="AR48497"/>
    <s v="No"/>
    <s v="Hub Technology Group"/>
    <m/>
    <s v="2000 Accounts Payable"/>
    <x v="1002"/>
    <n v="-12134.58"/>
    <n v="16.100000000000001"/>
  </r>
  <r>
    <x v="33"/>
    <d v="2022-09-02T00:00:00"/>
    <s v="Invoice"/>
    <n v="1016"/>
    <s v="No"/>
    <s v="EXT Digital Inc. (USD)"/>
    <m/>
    <s v="1110 Accounts Receivable (A/R) - USD"/>
    <x v="17"/>
    <n v="-12134.58"/>
    <n v="0"/>
  </r>
  <r>
    <x v="33"/>
    <d v="2022-09-06T00:00:00"/>
    <s v="Expense"/>
    <m/>
    <s v="No"/>
    <m/>
    <m/>
    <s v="2050 TD Visa (4774)"/>
    <x v="1003"/>
    <n v="-12269.6"/>
    <n v="135.02000000000001"/>
  </r>
  <r>
    <x v="33"/>
    <d v="2022-09-06T00:00:00"/>
    <s v="Expense"/>
    <m/>
    <s v="No"/>
    <m/>
    <m/>
    <s v="2060 TD Visa (2012)"/>
    <x v="17"/>
    <n v="-12269.6"/>
    <n v="0"/>
  </r>
  <r>
    <x v="33"/>
    <d v="2022-09-09T00:00:00"/>
    <s v="Invoice"/>
    <n v="1021"/>
    <s v="No"/>
    <s v="INVRS"/>
    <m/>
    <s v="1100 Accounts Receivables"/>
    <x v="1004"/>
    <n v="-11627.39"/>
    <n v="642.21"/>
  </r>
  <r>
    <x v="33"/>
    <d v="2022-09-13T00:00:00"/>
    <s v="Bill"/>
    <s v="ER Sept 22"/>
    <s v="No"/>
    <s v="Stephen Feldman"/>
    <m/>
    <s v="2000 Accounts Payable"/>
    <x v="17"/>
    <n v="-11627.39"/>
    <n v="0"/>
  </r>
  <r>
    <x v="33"/>
    <d v="2022-09-13T00:00:00"/>
    <s v="Invoice"/>
    <n v="1022"/>
    <s v="No"/>
    <s v="Xos Trucks (USD)"/>
    <m/>
    <s v="1110 Accounts Receivable (A/R) - USD"/>
    <x v="17"/>
    <n v="-11627.39"/>
    <n v="0"/>
  </r>
  <r>
    <x v="33"/>
    <d v="2022-09-15T00:00:00"/>
    <s v="Bill"/>
    <s v="Sept 15, 2022"/>
    <s v="No"/>
    <s v="ADP Canada"/>
    <m/>
    <s v="2000 Accounts Payable"/>
    <x v="1005"/>
    <n v="-11636.7"/>
    <n v="9.31"/>
  </r>
  <r>
    <x v="33"/>
    <d v="2022-09-15T00:00:00"/>
    <s v="Bill"/>
    <s v="Sept 15, 2022"/>
    <s v="No"/>
    <s v="ADP Canada"/>
    <m/>
    <s v="2000 Accounts Payable"/>
    <x v="17"/>
    <n v="-11636.7"/>
    <n v="0"/>
  </r>
  <r>
    <x v="33"/>
    <d v="2022-09-16T00:00:00"/>
    <s v="Invoice"/>
    <n v="1023"/>
    <s v="No"/>
    <s v="Canaquest"/>
    <m/>
    <s v="1100 Accounts Receivables"/>
    <x v="1006"/>
    <n v="-10566.28"/>
    <n v="1070.42"/>
  </r>
  <r>
    <x v="33"/>
    <d v="2022-09-20T00:00:00"/>
    <s v="Bill"/>
    <n v="919"/>
    <s v="No"/>
    <s v="Branson Corporate Services Ltd."/>
    <m/>
    <s v="2000 Accounts Payable"/>
    <x v="939"/>
    <n v="-11216.28"/>
    <n v="650"/>
  </r>
  <r>
    <x v="33"/>
    <d v="2022-09-21T00:00:00"/>
    <s v="Invoice"/>
    <n v="1024"/>
    <s v="No"/>
    <s v="EXT Digital Inc. (USD)"/>
    <m/>
    <s v="1110 Accounts Receivable (A/R) - USD"/>
    <x v="17"/>
    <n v="-11216.28"/>
    <n v="0"/>
  </r>
  <r>
    <x v="33"/>
    <d v="2022-09-22T00:00:00"/>
    <s v="Invoice"/>
    <n v="1025"/>
    <s v="No"/>
    <s v="Lumos Pharma (USD)"/>
    <m/>
    <s v="1110 Accounts Receivable (A/R) - USD"/>
    <x v="17"/>
    <n v="-11216.28"/>
    <n v="0"/>
  </r>
  <r>
    <x v="33"/>
    <d v="2022-09-22T00:00:00"/>
    <s v="Bill"/>
    <n v="201"/>
    <s v="No"/>
    <s v="Black Oak Ventures Ltd"/>
    <m/>
    <s v="2000 Accounts Payable"/>
    <x v="943"/>
    <n v="-11996.28"/>
    <n v="780"/>
  </r>
  <r>
    <x v="33"/>
    <d v="2022-09-26T00:00:00"/>
    <s v="Bill"/>
    <s v="RPA1093"/>
    <s v="No"/>
    <s v="Right Path Advisory"/>
    <m/>
    <s v="2000 Accounts Payable"/>
    <x v="952"/>
    <n v="-12932.28"/>
    <n v="936"/>
  </r>
  <r>
    <x v="33"/>
    <d v="2022-09-29T00:00:00"/>
    <s v="Bill"/>
    <s v="Sept 30, 2022"/>
    <s v="No"/>
    <s v="ADP Canada"/>
    <m/>
    <s v="2000 Accounts Payable"/>
    <x v="17"/>
    <n v="-12932.28"/>
    <n v="0"/>
  </r>
  <r>
    <x v="33"/>
    <d v="2022-09-29T00:00:00"/>
    <s v="Bill"/>
    <s v="Sept 30, 2022"/>
    <s v="No"/>
    <s v="ADP Canada"/>
    <m/>
    <s v="2000 Accounts Payable"/>
    <x v="987"/>
    <n v="-12941.86"/>
    <n v="9.58"/>
  </r>
  <r>
    <x v="33"/>
    <d v="2022-09-29T00:00:00"/>
    <s v="Bill"/>
    <s v="2022-60"/>
    <s v="No"/>
    <s v="2427183 Ontario Ltd"/>
    <m/>
    <s v="2000 Accounts Payable"/>
    <x v="1007"/>
    <n v="-13071.86"/>
    <n v="130"/>
  </r>
  <r>
    <x v="33"/>
    <d v="2022-09-30T00:00:00"/>
    <s v="Journal Entry"/>
    <n v="1353"/>
    <s v="No"/>
    <m/>
    <s v="HST Filing for the period of July 01 - September 30, 2022"/>
    <s v="-Split-"/>
    <x v="338"/>
    <n v="-507"/>
    <n v="12564.86"/>
  </r>
  <r>
    <x v="33"/>
    <d v="2022-09-30T00:00:00"/>
    <s v="Bill"/>
    <n v="5004"/>
    <s v="No"/>
    <s v="Kaiser &amp; Partners"/>
    <m/>
    <s v="2000 Accounts Payable"/>
    <x v="1008"/>
    <n v="-897"/>
    <n v="390"/>
  </r>
  <r>
    <x v="33"/>
    <d v="2022-09-30T00:00:00"/>
    <s v="Invoice"/>
    <n v="1026"/>
    <s v="No"/>
    <s v="Unite Communications"/>
    <m/>
    <s v="1100 Accounts Receivables"/>
    <x v="1009"/>
    <n v="0"/>
    <n v="897"/>
  </r>
  <r>
    <x v="33"/>
    <d v="2022-10-01T00:00:00"/>
    <s v="Bill"/>
    <s v="AR49862"/>
    <s v="No"/>
    <s v="Hub Technology Group"/>
    <m/>
    <s v="2000 Accounts Payable"/>
    <x v="1000"/>
    <n v="-8.4600000000000009"/>
    <n v="8.4600000000000009"/>
  </r>
  <r>
    <x v="33"/>
    <d v="2022-10-01T00:00:00"/>
    <s v="Bill"/>
    <s v="AR49863"/>
    <s v="No"/>
    <s v="Hub Technology Group"/>
    <m/>
    <s v="2000 Accounts Payable"/>
    <x v="979"/>
    <n v="-209.72"/>
    <n v="201.26"/>
  </r>
  <r>
    <x v="33"/>
    <d v="2022-10-01T00:00:00"/>
    <s v="Invoice"/>
    <s v="1017A"/>
    <s v="No"/>
    <s v="EXT Digital Inc. (CAD)"/>
    <m/>
    <s v="1100 Accounts Receivables"/>
    <x v="1010"/>
    <n v="282.73"/>
    <n v="492.45"/>
  </r>
  <r>
    <x v="33"/>
    <d v="2022-10-05T00:00:00"/>
    <s v="Expense"/>
    <m/>
    <s v="No"/>
    <m/>
    <m/>
    <s v="2050 TD Visa (4774)"/>
    <x v="1011"/>
    <n v="60.06"/>
    <n v="222.67"/>
  </r>
  <r>
    <x v="33"/>
    <d v="2022-10-05T00:00:00"/>
    <s v="Expense"/>
    <m/>
    <s v="No"/>
    <m/>
    <m/>
    <s v="2060 TD Visa (2012)"/>
    <x v="17"/>
    <n v="60.06"/>
    <n v="0"/>
  </r>
  <r>
    <x v="33"/>
    <d v="2022-10-05T00:00:00"/>
    <s v="Expense"/>
    <m/>
    <s v="No"/>
    <m/>
    <m/>
    <s v="2050 TD Visa (4774)"/>
    <x v="17"/>
    <n v="60.06"/>
    <n v="0"/>
  </r>
  <r>
    <x v="33"/>
    <d v="2022-10-09T00:00:00"/>
    <s v="Bill"/>
    <n v="27"/>
    <s v="No"/>
    <s v="NOBSCO INC."/>
    <m/>
    <s v="2000 Accounts Payable"/>
    <x v="17"/>
    <n v="60.06"/>
    <n v="0"/>
  </r>
  <r>
    <x v="33"/>
    <d v="2022-10-09T00:00:00"/>
    <s v="Bill"/>
    <n v="27"/>
    <s v="No"/>
    <s v="NOBSCO INC."/>
    <m/>
    <s v="2000 Accounts Payable"/>
    <x v="1012"/>
    <n v="-43.94"/>
    <n v="104"/>
  </r>
  <r>
    <x v="33"/>
    <d v="2022-10-11T00:00:00"/>
    <s v="Invoice"/>
    <n v="1028"/>
    <s v="No"/>
    <s v="Mastermind, Inc (USD)"/>
    <m/>
    <s v="1110 Accounts Receivable (A/R) - USD"/>
    <x v="17"/>
    <n v="-43.94"/>
    <n v="0"/>
  </r>
  <r>
    <x v="33"/>
    <d v="2022-10-14T00:00:00"/>
    <s v="Bill"/>
    <s v="Oct 15, 2022"/>
    <s v="No"/>
    <s v="ADP Canada"/>
    <m/>
    <s v="2000 Accounts Payable"/>
    <x v="17"/>
    <n v="-43.94"/>
    <n v="0"/>
  </r>
  <r>
    <x v="33"/>
    <d v="2022-10-14T00:00:00"/>
    <s v="Bill"/>
    <s v="Oct 15, 2022"/>
    <s v="No"/>
    <s v="ADP Canada"/>
    <m/>
    <s v="2000 Accounts Payable"/>
    <x v="990"/>
    <n v="-53.8"/>
    <n v="9.86"/>
  </r>
  <r>
    <x v="33"/>
    <d v="2022-10-19T00:00:00"/>
    <s v="Bill"/>
    <n v="942"/>
    <s v="No"/>
    <s v="Branson Corporate Services Ltd."/>
    <m/>
    <s v="2000 Accounts Payable"/>
    <x v="1013"/>
    <n v="-1028.8"/>
    <n v="975"/>
  </r>
  <r>
    <x v="33"/>
    <d v="2022-10-20T00:00:00"/>
    <s v="Bill"/>
    <n v="203"/>
    <s v="No"/>
    <s v="Black Oak Ventures Ltd"/>
    <m/>
    <s v="2000 Accounts Payable"/>
    <x v="1013"/>
    <n v="-2003.8"/>
    <n v="975"/>
  </r>
  <r>
    <x v="33"/>
    <d v="2022-10-24T00:00:00"/>
    <s v="Bill"/>
    <s v="RPA1094"/>
    <s v="No"/>
    <s v="Right Path Advisory"/>
    <m/>
    <s v="2000 Accounts Payable"/>
    <x v="952"/>
    <n v="-2939.8"/>
    <n v="936"/>
  </r>
  <r>
    <x v="33"/>
    <d v="2022-10-31T00:00:00"/>
    <s v="Bill"/>
    <s v="BRY1681"/>
    <s v="No"/>
    <s v="Brainy Yack Internet Solutions"/>
    <m/>
    <s v="2000 Accounts Payable"/>
    <x v="1014"/>
    <n v="-3570.3"/>
    <n v="630.5"/>
  </r>
  <r>
    <x v="33"/>
    <d v="2022-10-31T00:00:00"/>
    <s v="Bill"/>
    <s v="Oct 31, 2022"/>
    <s v="No"/>
    <s v="ADP Canada"/>
    <m/>
    <s v="2000 Accounts Payable"/>
    <x v="987"/>
    <n v="-3579.88"/>
    <n v="9.58"/>
  </r>
  <r>
    <x v="33"/>
    <d v="2022-10-31T00:00:00"/>
    <s v="Bill"/>
    <s v="Oct 31, 2022"/>
    <s v="No"/>
    <s v="ADP Canada"/>
    <m/>
    <s v="2000 Accounts Payable"/>
    <x v="17"/>
    <n v="-3579.88"/>
    <n v="0"/>
  </r>
  <r>
    <x v="33"/>
    <d v="2022-10-31T00:00:00"/>
    <s v="Bill"/>
    <s v="Oct 2022"/>
    <s v="No"/>
    <s v="Stephen Feldman"/>
    <m/>
    <s v="2000 Accounts Payable"/>
    <x v="17"/>
    <n v="-3579.88"/>
    <n v="0"/>
  </r>
  <r>
    <x v="39"/>
    <d v="2022-09-01T00:00:00"/>
    <s v="Journal Entry"/>
    <s v="1328R"/>
    <s v="No"/>
    <m/>
    <s v="Reverse - To true up FX for AP USD $8,900 USD FX @ 1.3111 = $11,668.79 CAD"/>
    <s v="-Split-"/>
    <x v="964"/>
    <n v="4890.3999999999996"/>
    <n v="2287.12"/>
  </r>
  <r>
    <x v="33"/>
    <d v="2022-11-01T00:00:00"/>
    <s v="Bill"/>
    <s v="AR51148"/>
    <s v="No"/>
    <s v="Hub Technology Group"/>
    <m/>
    <s v="2000 Accounts Payable"/>
    <x v="979"/>
    <n v="-3547.14"/>
    <n v="201.26"/>
  </r>
  <r>
    <x v="33"/>
    <d v="2022-11-01T00:00:00"/>
    <s v="Bill"/>
    <s v="AR51151"/>
    <s v="No"/>
    <s v="Hub Technology Group"/>
    <m/>
    <s v="2000 Accounts Payable"/>
    <x v="1015"/>
    <n v="-3839.64"/>
    <n v="292.5"/>
  </r>
  <r>
    <x v="33"/>
    <d v="2022-11-01T00:00:00"/>
    <s v="Bill"/>
    <s v="AR51147"/>
    <s v="No"/>
    <s v="Hub Technology Group"/>
    <m/>
    <s v="2000 Accounts Payable"/>
    <x v="1000"/>
    <n v="-3848.1"/>
    <n v="8.4600000000000009"/>
  </r>
  <r>
    <x v="33"/>
    <d v="2022-11-07T00:00:00"/>
    <s v="Expense"/>
    <m/>
    <s v="No"/>
    <m/>
    <m/>
    <s v="2060 TD Visa (2012)"/>
    <x v="1016"/>
    <n v="-3991.88"/>
    <n v="143.78"/>
  </r>
  <r>
    <x v="33"/>
    <d v="2022-11-07T00:00:00"/>
    <s v="Expense"/>
    <m/>
    <s v="No"/>
    <m/>
    <m/>
    <s v="2050 TD Visa (4774)"/>
    <x v="17"/>
    <n v="-3991.88"/>
    <n v="0"/>
  </r>
  <r>
    <x v="33"/>
    <d v="2022-11-07T00:00:00"/>
    <s v="Expense"/>
    <m/>
    <s v="No"/>
    <m/>
    <m/>
    <s v="2050 TD Visa (4774)"/>
    <x v="1017"/>
    <n v="-4154.97"/>
    <n v="163.09"/>
  </r>
  <r>
    <x v="33"/>
    <d v="2022-11-07T00:00:00"/>
    <s v="Expense"/>
    <m/>
    <s v="No"/>
    <m/>
    <m/>
    <s v="2060 TD Visa (2012)"/>
    <x v="17"/>
    <n v="-4154.97"/>
    <n v="0"/>
  </r>
  <r>
    <x v="33"/>
    <d v="2022-11-14T00:00:00"/>
    <s v="Bill"/>
    <n v="6854"/>
    <s v="No"/>
    <s v="Anne Marie Frauts Professional Corporation"/>
    <m/>
    <s v="2000 Accounts Payable"/>
    <x v="1018"/>
    <n v="-4223.22"/>
    <n v="68.25"/>
  </r>
  <r>
    <x v="33"/>
    <d v="2022-11-15T00:00:00"/>
    <s v="Bill"/>
    <s v="Nov 15, 2022"/>
    <s v="No"/>
    <s v="ADP Canada"/>
    <m/>
    <s v="2000 Accounts Payable"/>
    <x v="1005"/>
    <n v="-4232.53"/>
    <n v="9.31"/>
  </r>
  <r>
    <x v="33"/>
    <d v="2022-11-15T00:00:00"/>
    <s v="Bill"/>
    <s v="Nov 15, 2022"/>
    <s v="No"/>
    <s v="ADP Canada"/>
    <m/>
    <s v="2000 Accounts Payable"/>
    <x v="17"/>
    <n v="-4232.53"/>
    <n v="0"/>
  </r>
  <r>
    <x v="33"/>
    <d v="2022-11-17T00:00:00"/>
    <s v="Bill"/>
    <s v="RPA1095"/>
    <s v="No"/>
    <s v="Right Path Advisory"/>
    <m/>
    <s v="2000 Accounts Payable"/>
    <x v="1019"/>
    <n v="-4957.93"/>
    <n v="725.4"/>
  </r>
  <r>
    <x v="33"/>
    <d v="2022-11-17T00:00:00"/>
    <s v="Bill"/>
    <n v="964"/>
    <s v="No"/>
    <s v="Branson Corporate Services Ltd."/>
    <m/>
    <s v="2000 Accounts Payable"/>
    <x v="1020"/>
    <n v="-5936.2"/>
    <n v="978.27"/>
  </r>
  <r>
    <x v="33"/>
    <d v="2022-11-24T00:00:00"/>
    <s v="Bill"/>
    <s v="Nov 2022"/>
    <s v="No"/>
    <s v="Stephen Feldman"/>
    <m/>
    <s v="2000 Accounts Payable"/>
    <x v="17"/>
    <n v="-5936.2"/>
    <n v="0"/>
  </r>
  <r>
    <x v="33"/>
    <d v="2022-11-25T00:00:00"/>
    <s v="Bill"/>
    <n v="210"/>
    <s v="No"/>
    <s v="Black Oak Ventures Ltd"/>
    <m/>
    <s v="2000 Accounts Payable"/>
    <x v="1021"/>
    <n v="-6244.56"/>
    <n v="308.36"/>
  </r>
  <r>
    <x v="33"/>
    <d v="2022-11-25T00:00:00"/>
    <s v="Bill"/>
    <n v="205"/>
    <s v="No"/>
    <s v="Black Oak Ventures Ltd"/>
    <m/>
    <s v="2000 Accounts Payable"/>
    <x v="1022"/>
    <n v="-6911.2"/>
    <n v="666.64"/>
  </r>
  <r>
    <x v="38"/>
    <d v="2022-08-01T00:00:00"/>
    <s v="Journal Entry"/>
    <s v="1329R"/>
    <s v="No"/>
    <m/>
    <s v="Reverse - To true up FX on USD AP amt $40,232.50 FX @ 1.2824 = $51,594.16 CAD"/>
    <s v="-Split-"/>
    <x v="1023"/>
    <n v="0"/>
    <n v="11361.66"/>
  </r>
  <r>
    <x v="33"/>
    <d v="2022-11-30T00:00:00"/>
    <s v="Bill"/>
    <s v="Nov 30, 2022"/>
    <s v="No"/>
    <s v="ADP Canada"/>
    <m/>
    <s v="2000 Accounts Payable"/>
    <x v="17"/>
    <n v="-10621.69"/>
    <n v="0"/>
  </r>
  <r>
    <x v="33"/>
    <d v="2022-11-30T00:00:00"/>
    <s v="Invoice"/>
    <n v="1035"/>
    <s v="No"/>
    <s v="Pioneer Valley Credit Union (USD)"/>
    <m/>
    <s v="1110 Accounts Receivable (A/R) - USD"/>
    <x v="17"/>
    <n v="-10621.69"/>
    <n v="0"/>
  </r>
  <r>
    <x v="33"/>
    <d v="2022-11-30T00:00:00"/>
    <s v="Invoice"/>
    <n v="1033"/>
    <s v="No"/>
    <s v="PsyMood Technologies Inc"/>
    <m/>
    <s v="1100 Accounts Receivables"/>
    <x v="1024"/>
    <n v="-9841.69"/>
    <n v="780"/>
  </r>
  <r>
    <x v="33"/>
    <d v="2022-11-30T00:00:00"/>
    <s v="Bill"/>
    <s v="Nov 30, 2022"/>
    <s v="No"/>
    <s v="ADP Canada"/>
    <m/>
    <s v="2000 Accounts Payable"/>
    <x v="1025"/>
    <n v="-9850.44"/>
    <n v="8.75"/>
  </r>
  <r>
    <x v="33"/>
    <d v="2022-12-01T00:00:00"/>
    <s v="Bill"/>
    <s v="AR52406"/>
    <s v="No"/>
    <s v="Hub Technology Group"/>
    <m/>
    <s v="2000 Accounts Payable"/>
    <x v="1026"/>
    <n v="-10131.629999999999"/>
    <n v="281.19"/>
  </r>
  <r>
    <x v="33"/>
    <d v="2022-12-01T00:00:00"/>
    <s v="Bill"/>
    <s v="AR52405"/>
    <s v="No"/>
    <s v="Hub Technology Group"/>
    <m/>
    <s v="2000 Accounts Payable"/>
    <x v="1000"/>
    <n v="-10140.09"/>
    <n v="8.4600000000000009"/>
  </r>
  <r>
    <x v="33"/>
    <d v="2022-12-01T00:00:00"/>
    <s v="Bill"/>
    <s v="BRY1705"/>
    <s v="No"/>
    <s v="Brainy Yack Internet Solutions"/>
    <m/>
    <s v="2000 Accounts Payable"/>
    <x v="1027"/>
    <n v="-10757.59"/>
    <n v="617.5"/>
  </r>
  <r>
    <x v="33"/>
    <d v="2022-12-05T00:00:00"/>
    <s v="Expense"/>
    <m/>
    <s v="No"/>
    <m/>
    <m/>
    <s v="2060 TD Visa (2012)"/>
    <x v="17"/>
    <n v="-10757.59"/>
    <n v="0"/>
  </r>
  <r>
    <x v="33"/>
    <d v="2022-12-05T00:00:00"/>
    <s v="Expense"/>
    <m/>
    <s v="No"/>
    <m/>
    <m/>
    <s v="2050 TD Visa (4774)"/>
    <x v="1028"/>
    <n v="-10867.47"/>
    <n v="109.88"/>
  </r>
  <r>
    <x v="33"/>
    <d v="2022-12-05T00:00:00"/>
    <s v="Expense"/>
    <m/>
    <s v="No"/>
    <m/>
    <m/>
    <s v="2060 TD Visa (2012)"/>
    <x v="1029"/>
    <n v="-10884.73"/>
    <n v="17.260000000000002"/>
  </r>
  <r>
    <x v="33"/>
    <d v="2022-12-05T00:00:00"/>
    <s v="Expense"/>
    <m/>
    <s v="No"/>
    <m/>
    <m/>
    <s v="2050 TD Visa (4774)"/>
    <x v="17"/>
    <n v="-10884.73"/>
    <n v="0"/>
  </r>
  <r>
    <x v="33"/>
    <d v="2022-12-08T00:00:00"/>
    <s v="Invoice"/>
    <n v="1036"/>
    <s v="No"/>
    <s v="Winning Media, LLC (USD)"/>
    <m/>
    <s v="1110 Accounts Receivable (A/R) - USD"/>
    <x v="17"/>
    <n v="-10884.73"/>
    <n v="0"/>
  </r>
  <r>
    <x v="33"/>
    <d v="2022-12-09T00:00:00"/>
    <s v="Invoice"/>
    <n v="1037"/>
    <s v="No"/>
    <s v="Winning Media, LLC (USD)"/>
    <m/>
    <s v="1110 Accounts Receivable (A/R) - USD"/>
    <x v="17"/>
    <n v="-10884.73"/>
    <n v="0"/>
  </r>
  <r>
    <x v="33"/>
    <d v="2022-12-12T00:00:00"/>
    <s v="Bill"/>
    <n v="973"/>
    <s v="No"/>
    <s v="Branson Corporate Services Ltd."/>
    <m/>
    <s v="2000 Accounts Payable"/>
    <x v="1013"/>
    <n v="-11859.73"/>
    <n v="975"/>
  </r>
  <r>
    <x v="33"/>
    <d v="2022-12-13T00:00:00"/>
    <s v="Invoice"/>
    <n v="1038"/>
    <s v="No"/>
    <s v="Winning Media, LLC (USD)"/>
    <m/>
    <s v="1110 Accounts Receivable (A/R) - USD"/>
    <x v="17"/>
    <n v="-11859.73"/>
    <n v="0"/>
  </r>
  <r>
    <x v="33"/>
    <d v="2022-12-13T00:00:00"/>
    <s v="Bill"/>
    <s v="RPA1096"/>
    <s v="No"/>
    <s v="Right Path Advisory"/>
    <m/>
    <s v="2000 Accounts Payable"/>
    <x v="1030"/>
    <n v="-12483.73"/>
    <n v="624"/>
  </r>
  <r>
    <x v="33"/>
    <d v="2022-12-13T00:00:00"/>
    <s v="Deposit"/>
    <m/>
    <s v="No"/>
    <m/>
    <m/>
    <s v="1000 Bank - TD 5590128"/>
    <x v="17"/>
    <n v="-12483.73"/>
    <n v="0"/>
  </r>
  <r>
    <x v="33"/>
    <d v="2022-12-14T00:00:00"/>
    <s v="Bill"/>
    <s v="BRY1703"/>
    <s v="No"/>
    <s v="Brainy Yack Internet Solutions"/>
    <m/>
    <s v="2000 Accounts Payable"/>
    <x v="1027"/>
    <n v="-13101.23"/>
    <n v="617.5"/>
  </r>
  <r>
    <x v="33"/>
    <d v="2022-12-15T00:00:00"/>
    <s v="Bill"/>
    <s v="Dec 15, 2022"/>
    <s v="No"/>
    <s v="ADP Canada"/>
    <m/>
    <s v="2000 Accounts Payable"/>
    <x v="1025"/>
    <n v="-13109.98"/>
    <n v="8.75"/>
  </r>
  <r>
    <x v="33"/>
    <d v="2022-12-15T00:00:00"/>
    <s v="Bill"/>
    <s v="Dec 15, 2022"/>
    <s v="No"/>
    <s v="ADP Canada"/>
    <m/>
    <s v="2000 Accounts Payable"/>
    <x v="17"/>
    <n v="-13109.98"/>
    <n v="0"/>
  </r>
  <r>
    <x v="33"/>
    <d v="2022-12-15T00:00:00"/>
    <s v="Bill"/>
    <m/>
    <s v="No"/>
    <s v="NOBSCO INC."/>
    <m/>
    <s v="2000 Accounts Payable"/>
    <x v="1031"/>
    <n v="-13180.83"/>
    <n v="70.849999999999994"/>
  </r>
  <r>
    <x v="33"/>
    <d v="2022-12-15T00:00:00"/>
    <s v="Bill"/>
    <s v="E77131EC-0002"/>
    <s v="No"/>
    <s v="Kat Lourenco"/>
    <m/>
    <s v="2000 Accounts Payable"/>
    <x v="1032"/>
    <n v="-13278.33"/>
    <n v="97.5"/>
  </r>
  <r>
    <x v="33"/>
    <d v="2022-12-16T00:00:00"/>
    <s v="Bill"/>
    <n v="208"/>
    <s v="No"/>
    <s v="Black Oak Ventures Ltd"/>
    <m/>
    <s v="2000 Accounts Payable"/>
    <x v="1033"/>
    <n v="-13969.41"/>
    <n v="691.08"/>
  </r>
  <r>
    <x v="33"/>
    <d v="2022-12-19T00:00:00"/>
    <s v="Invoice"/>
    <n v="1039"/>
    <s v="No"/>
    <s v="Winning Media, LLC (USD)"/>
    <m/>
    <s v="1110 Accounts Receivable (A/R) - USD"/>
    <x v="17"/>
    <n v="-13969.41"/>
    <n v="0"/>
  </r>
  <r>
    <x v="33"/>
    <d v="2022-12-21T00:00:00"/>
    <s v="Expense"/>
    <s v="DEFT"/>
    <s v="No"/>
    <s v="Business Development Bank of Canada (BDC)"/>
    <m/>
    <s v="1000 Bank - TD 5590128"/>
    <x v="17"/>
    <n v="-13969.41"/>
    <n v="0"/>
  </r>
  <r>
    <x v="33"/>
    <d v="2022-12-24T00:00:00"/>
    <s v="Bill"/>
    <n v="34"/>
    <s v="No"/>
    <s v="NOBSCO INC."/>
    <m/>
    <s v="2000 Accounts Payable"/>
    <x v="1012"/>
    <n v="-14073.41"/>
    <n v="104"/>
  </r>
  <r>
    <x v="33"/>
    <d v="2022-12-27T00:00:00"/>
    <s v="Bill"/>
    <s v="BRY1715"/>
    <s v="No"/>
    <s v="Brainy Yack Internet Solutions"/>
    <m/>
    <s v="2000 Accounts Payable"/>
    <x v="1027"/>
    <n v="-14690.91"/>
    <n v="617.5"/>
  </r>
  <r>
    <x v="33"/>
    <d v="2022-12-28T00:00:00"/>
    <s v="Invoice"/>
    <n v="1041"/>
    <s v="No"/>
    <s v="Life Water Media (USD)"/>
    <m/>
    <s v="1110 Accounts Receivable (A/R) - USD"/>
    <x v="17"/>
    <n v="-14690.91"/>
    <n v="0"/>
  </r>
  <r>
    <x v="33"/>
    <d v="2022-12-30T00:00:00"/>
    <s v="Invoice"/>
    <n v="1042"/>
    <s v="No"/>
    <s v="Winning Media, LLC (USD)"/>
    <m/>
    <s v="1110 Accounts Receivable (A/R) - USD"/>
    <x v="17"/>
    <n v="-14690.91"/>
    <n v="0"/>
  </r>
  <r>
    <x v="33"/>
    <d v="2022-12-31T00:00:00"/>
    <s v="Journal Entry"/>
    <n v="1403"/>
    <s v="No"/>
    <m/>
    <s v="HST Filing for the period of October 01 - December 31, 2022"/>
    <s v="-Split-"/>
    <x v="192"/>
    <n v="-937.05"/>
    <n v="13753.86"/>
  </r>
  <r>
    <x v="33"/>
    <d v="2022-12-31T00:00:00"/>
    <s v="Invoice"/>
    <n v="1043"/>
    <s v="No"/>
    <s v="PAPR Inc (USD)"/>
    <m/>
    <s v="1110 Accounts Receivable (A/R) - USD"/>
    <x v="1034"/>
    <n v="8.4700000000000006"/>
    <n v="945.52"/>
  </r>
  <r>
    <x v="33"/>
    <d v="2022-12-31T00:00:00"/>
    <s v="Bill"/>
    <s v="Dec 31, 2022"/>
    <s v="No"/>
    <s v="ADP Canada"/>
    <m/>
    <s v="2000 Accounts Payable"/>
    <x v="1035"/>
    <n v="0"/>
    <n v="8.4700000000000006"/>
  </r>
  <r>
    <x v="33"/>
    <d v="2022-12-31T00:00:00"/>
    <s v="Bill"/>
    <s v="Dec 31, 2022"/>
    <s v="No"/>
    <s v="ADP Canada"/>
    <m/>
    <s v="2000 Accounts Payable"/>
    <x v="17"/>
    <n v="0"/>
    <n v="0"/>
  </r>
  <r>
    <x v="33"/>
    <d v="2023-01-01T00:00:00"/>
    <s v="Bill"/>
    <s v="AR53653"/>
    <s v="No"/>
    <s v="Hub Technology Group"/>
    <m/>
    <s v="2000 Accounts Payable"/>
    <x v="1000"/>
    <n v="-8.4600000000000009"/>
    <n v="8.4600000000000009"/>
  </r>
  <r>
    <x v="33"/>
    <d v="2023-01-01T00:00:00"/>
    <s v="Bill"/>
    <s v="AR53654"/>
    <s v="No"/>
    <s v="Hub Technology Group"/>
    <m/>
    <s v="2000 Accounts Payable"/>
    <x v="1026"/>
    <n v="-289.64999999999998"/>
    <n v="281.19"/>
  </r>
  <r>
    <x v="33"/>
    <d v="2023-01-05T00:00:00"/>
    <s v="Expense"/>
    <m/>
    <s v="No"/>
    <m/>
    <m/>
    <s v="2060 TD Visa (2012)"/>
    <x v="17"/>
    <n v="-289.64999999999998"/>
    <n v="0"/>
  </r>
  <r>
    <x v="33"/>
    <d v="2023-01-05T00:00:00"/>
    <s v="Expense"/>
    <m/>
    <s v="No"/>
    <m/>
    <m/>
    <s v="2050 TD Visa (4774)"/>
    <x v="1036"/>
    <n v="-831.73"/>
    <n v="542.08000000000004"/>
  </r>
  <r>
    <x v="33"/>
    <d v="2023-01-05T00:00:00"/>
    <s v="Expense"/>
    <m/>
    <s v="No"/>
    <m/>
    <m/>
    <s v="2050 TD Visa (4774)"/>
    <x v="17"/>
    <n v="-831.73"/>
    <n v="0"/>
  </r>
  <r>
    <x v="33"/>
    <d v="2023-01-05T00:00:00"/>
    <s v="Expense"/>
    <m/>
    <s v="No"/>
    <m/>
    <m/>
    <s v="2060 TD Visa (2012)"/>
    <x v="1037"/>
    <n v="-1015.63"/>
    <n v="183.9"/>
  </r>
  <r>
    <x v="33"/>
    <d v="2023-01-09T00:00:00"/>
    <s v="Invoice"/>
    <n v="1027"/>
    <s v="No"/>
    <s v="EXT Digital Inc. (CAD)"/>
    <m/>
    <s v="1100 Accounts Receivables"/>
    <x v="1038"/>
    <n v="-237.19"/>
    <n v="778.44"/>
  </r>
  <r>
    <x v="33"/>
    <d v="2023-01-15T00:00:00"/>
    <s v="Bill"/>
    <s v="Jan 15, 2023"/>
    <s v="No"/>
    <s v="ADP Canada"/>
    <m/>
    <s v="2000 Accounts Payable"/>
    <x v="17"/>
    <n v="-237.19"/>
    <n v="0"/>
  </r>
  <r>
    <x v="33"/>
    <d v="2023-01-15T00:00:00"/>
    <s v="Bill"/>
    <s v="Jan 15, 2023"/>
    <s v="No"/>
    <s v="ADP Canada"/>
    <m/>
    <s v="2000 Accounts Payable"/>
    <x v="1035"/>
    <n v="-245.66"/>
    <n v="8.4700000000000006"/>
  </r>
  <r>
    <x v="33"/>
    <d v="2023-01-16T00:00:00"/>
    <s v="Bill"/>
    <s v="BRY1728"/>
    <s v="No"/>
    <s v="Brainy Yack Internet Solutions"/>
    <m/>
    <s v="2000 Accounts Payable"/>
    <x v="1027"/>
    <n v="-863.16"/>
    <n v="617.5"/>
  </r>
  <r>
    <x v="33"/>
    <d v="2023-01-16T00:00:00"/>
    <s v="Invoice"/>
    <n v="1044"/>
    <s v="No"/>
    <s v="Christensen Advisory"/>
    <m/>
    <s v="1100 Accounts Receivables"/>
    <x v="17"/>
    <n v="-863.16"/>
    <n v="0"/>
  </r>
  <r>
    <x v="33"/>
    <d v="2023-01-17T00:00:00"/>
    <s v="Bill"/>
    <s v="RPA1097"/>
    <s v="No"/>
    <s v="Right Path Advisory"/>
    <m/>
    <s v="2000 Accounts Payable"/>
    <x v="1030"/>
    <n v="-1487.16"/>
    <n v="624"/>
  </r>
  <r>
    <x v="33"/>
    <d v="2023-01-23T00:00:00"/>
    <s v="Invoice"/>
    <n v="1046"/>
    <s v="No"/>
    <s v="Winning Media, LLC (USD)"/>
    <m/>
    <s v="1110 Accounts Receivable (A/R) - USD"/>
    <x v="17"/>
    <n v="-1487.16"/>
    <n v="0"/>
  </r>
  <r>
    <x v="33"/>
    <d v="2023-01-23T00:00:00"/>
    <s v="Invoice"/>
    <n v="1045"/>
    <s v="No"/>
    <s v="Winning Media, LLC (USD)"/>
    <m/>
    <s v="1110 Accounts Receivable (A/R) - USD"/>
    <x v="17"/>
    <n v="-1487.16"/>
    <n v="0"/>
  </r>
  <r>
    <x v="33"/>
    <d v="2023-01-23T00:00:00"/>
    <s v="Bill"/>
    <n v="22300667"/>
    <s v="No"/>
    <s v="Fogler, Rubinoff LLP"/>
    <m/>
    <s v="2000 Accounts Payable"/>
    <x v="1039"/>
    <n v="-2769.92"/>
    <n v="1282.76"/>
  </r>
  <r>
    <x v="33"/>
    <d v="2023-01-24T00:00:00"/>
    <s v="Bill"/>
    <s v="E77131EC-0003"/>
    <s v="No"/>
    <s v="Kat Lourenco"/>
    <m/>
    <s v="2000 Accounts Payable"/>
    <x v="1032"/>
    <n v="-2867.42"/>
    <n v="97.5"/>
  </r>
  <r>
    <x v="33"/>
    <d v="2023-01-25T00:00:00"/>
    <s v="Bill"/>
    <n v="1005"/>
    <s v="No"/>
    <s v="Branson Corporate Services Ltd."/>
    <m/>
    <s v="2000 Accounts Payable"/>
    <x v="1040"/>
    <n v="-3874.92"/>
    <n v="1007.5"/>
  </r>
  <r>
    <x v="33"/>
    <d v="2023-01-27T00:00:00"/>
    <s v="Invoice"/>
    <n v="1047"/>
    <s v="No"/>
    <s v="Zebit Inc (USD)"/>
    <m/>
    <s v="1110 Accounts Receivable (A/R) - USD"/>
    <x v="17"/>
    <n v="-3874.92"/>
    <n v="0"/>
  </r>
  <r>
    <x v="33"/>
    <d v="2023-01-30T00:00:00"/>
    <s v="Invoice"/>
    <n v="1049"/>
    <s v="No"/>
    <s v="EXT Digital Inc. (CAD)"/>
    <m/>
    <s v="1100 Accounts Receivables"/>
    <x v="17"/>
    <n v="-3874.92"/>
    <n v="0"/>
  </r>
  <r>
    <x v="33"/>
    <d v="2023-01-30T00:00:00"/>
    <s v="Invoice"/>
    <n v="1048"/>
    <s v="No"/>
    <s v="EXT Digital Inc. (CAD)"/>
    <m/>
    <s v="1100 Accounts Receivables"/>
    <x v="17"/>
    <n v="-3874.92"/>
    <n v="0"/>
  </r>
  <r>
    <x v="33"/>
    <d v="2023-01-31T00:00:00"/>
    <s v="Bill"/>
    <s v="BRY1737"/>
    <s v="No"/>
    <s v="Brainy Yack Internet Solutions"/>
    <m/>
    <s v="2000 Accounts Payable"/>
    <x v="1027"/>
    <n v="-4492.42"/>
    <n v="617.5"/>
  </r>
  <r>
    <x v="33"/>
    <d v="2023-01-31T00:00:00"/>
    <s v="Bill"/>
    <s v="Jan 31, 2023"/>
    <s v="No"/>
    <s v="ADP Canada"/>
    <m/>
    <s v="2000 Accounts Payable"/>
    <x v="17"/>
    <n v="-4492.42"/>
    <n v="0"/>
  </r>
  <r>
    <x v="33"/>
    <d v="2023-01-31T00:00:00"/>
    <s v="Invoice"/>
    <n v="1050"/>
    <s v="No"/>
    <s v="Winning Media, LLC (USD)"/>
    <m/>
    <s v="1110 Accounts Receivable (A/R) - USD"/>
    <x v="17"/>
    <n v="-4492.42"/>
    <n v="0"/>
  </r>
  <r>
    <x v="33"/>
    <d v="2023-01-31T00:00:00"/>
    <s v="Bill"/>
    <s v="Jan 31, 2023"/>
    <s v="No"/>
    <s v="ADP Canada"/>
    <m/>
    <s v="2000 Accounts Payable"/>
    <x v="1041"/>
    <n v="-4502.8"/>
    <n v="10.38"/>
  </r>
  <r>
    <x v="33"/>
    <d v="2023-01-31T00:00:00"/>
    <s v="Invoice"/>
    <n v="1051"/>
    <s v="No"/>
    <s v="Elev8 New Media LLC (USD)"/>
    <m/>
    <s v="1110 Accounts Receivable (A/R) - USD"/>
    <x v="17"/>
    <n v="-4502.8"/>
    <n v="0"/>
  </r>
  <r>
    <x v="33"/>
    <d v="2023-02-01T00:00:00"/>
    <s v="Bill"/>
    <s v="AR54892"/>
    <s v="No"/>
    <s v="Hub Technology Group"/>
    <m/>
    <s v="2000 Accounts Payable"/>
    <x v="1042"/>
    <n v="-4787.34"/>
    <n v="284.54000000000002"/>
  </r>
  <r>
    <x v="33"/>
    <d v="2023-02-01T00:00:00"/>
    <s v="Bill"/>
    <s v="AR54904"/>
    <s v="No"/>
    <s v="Hub Technology Group"/>
    <m/>
    <s v="2000 Accounts Payable"/>
    <x v="1043"/>
    <n v="-4804.7700000000004"/>
    <n v="17.43"/>
  </r>
  <r>
    <x v="33"/>
    <d v="2023-02-01T00:00:00"/>
    <s v="Bill"/>
    <s v="AR54891"/>
    <s v="No"/>
    <s v="Hub Technology Group"/>
    <m/>
    <s v="2000 Accounts Payable"/>
    <x v="1000"/>
    <n v="-4813.2299999999996"/>
    <n v="8.4600000000000009"/>
  </r>
  <r>
    <x v="33"/>
    <d v="2023-02-03T00:00:00"/>
    <s v="Bill"/>
    <n v="211"/>
    <s v="No"/>
    <s v="Black Oak Ventures Ltd"/>
    <m/>
    <s v="2000 Accounts Payable"/>
    <x v="1044"/>
    <n v="-5630.93"/>
    <n v="817.7"/>
  </r>
  <r>
    <x v="33"/>
    <d v="2023-02-06T00:00:00"/>
    <s v="Expense"/>
    <m/>
    <s v="No"/>
    <m/>
    <m/>
    <s v="2060 TD Visa (2012)"/>
    <x v="1045"/>
    <n v="-5651.3"/>
    <n v="20.37"/>
  </r>
  <r>
    <x v="33"/>
    <d v="2023-02-06T00:00:00"/>
    <s v="Expense"/>
    <m/>
    <s v="No"/>
    <m/>
    <m/>
    <s v="2060 TD Visa (2012)"/>
    <x v="17"/>
    <n v="-5651.3"/>
    <n v="0"/>
  </r>
  <r>
    <x v="33"/>
    <d v="2023-02-06T00:00:00"/>
    <s v="Expense"/>
    <m/>
    <s v="No"/>
    <m/>
    <m/>
    <s v="2050 TD Visa (4774)"/>
    <x v="1046"/>
    <n v="-5772.42"/>
    <n v="121.12"/>
  </r>
  <r>
    <x v="33"/>
    <d v="2023-02-06T00:00:00"/>
    <s v="Expense"/>
    <m/>
    <s v="No"/>
    <m/>
    <m/>
    <s v="2050 TD Visa (4774)"/>
    <x v="17"/>
    <n v="-5772.42"/>
    <n v="0"/>
  </r>
  <r>
    <x v="33"/>
    <d v="2023-02-07T00:00:00"/>
    <s v="Invoice"/>
    <n v="1053"/>
    <s v="No"/>
    <s v="Intrepid Metals Corp. (USD)"/>
    <m/>
    <s v="1110 Accounts Receivable (A/R) - USD"/>
    <x v="1047"/>
    <n v="-2644.84"/>
    <n v="3127.58"/>
  </r>
  <r>
    <x v="33"/>
    <d v="2023-02-09T00:00:00"/>
    <s v="Bill"/>
    <s v="RPA1099"/>
    <s v="No"/>
    <s v="Right Path Advisory"/>
    <m/>
    <s v="2000 Accounts Payable"/>
    <x v="1030"/>
    <n v="-3268.84"/>
    <n v="624"/>
  </r>
  <r>
    <x v="33"/>
    <d v="2023-02-10T00:00:00"/>
    <s v="Invoice"/>
    <n v="1052"/>
    <s v="No"/>
    <s v="National Debt Relief (USD)"/>
    <m/>
    <s v="1110 Accounts Receivable (A/R) - USD"/>
    <x v="17"/>
    <n v="-3268.84"/>
    <n v="0"/>
  </r>
  <r>
    <x v="33"/>
    <d v="2023-02-13T00:00:00"/>
    <s v="Bill"/>
    <n v="22301692"/>
    <s v="No"/>
    <s v="Fogler, Rubinoff LLP"/>
    <m/>
    <s v="2000 Accounts Payable"/>
    <x v="1048"/>
    <n v="-3277.17"/>
    <n v="8.33"/>
  </r>
  <r>
    <x v="33"/>
    <d v="2023-02-13T00:00:00"/>
    <s v="Bill"/>
    <n v="22301692"/>
    <s v="No"/>
    <s v="Fogler, Rubinoff LLP"/>
    <m/>
    <s v="2000 Accounts Payable"/>
    <x v="17"/>
    <n v="-3277.17"/>
    <n v="0"/>
  </r>
  <r>
    <x v="33"/>
    <d v="2023-02-13T00:00:00"/>
    <s v="Bill"/>
    <s v="BRY1749"/>
    <s v="No"/>
    <s v="Brainy Yack Internet Solutions"/>
    <m/>
    <s v="2000 Accounts Payable"/>
    <x v="1027"/>
    <n v="-3894.67"/>
    <n v="617.5"/>
  </r>
  <r>
    <x v="33"/>
    <d v="2023-02-15T00:00:00"/>
    <s v="Invoice"/>
    <n v="1054"/>
    <s v="No"/>
    <s v="Winning Media, LLC (USD)"/>
    <m/>
    <s v="1110 Accounts Receivable (A/R) - USD"/>
    <x v="17"/>
    <n v="-3894.67"/>
    <n v="0"/>
  </r>
  <r>
    <x v="33"/>
    <d v="2023-02-15T00:00:00"/>
    <s v="Bill"/>
    <s v="Feb 15, 2023 Payroll"/>
    <s v="No"/>
    <s v="ADP Canada"/>
    <m/>
    <s v="2000 Accounts Payable"/>
    <x v="17"/>
    <n v="-3894.67"/>
    <n v="0"/>
  </r>
  <r>
    <x v="33"/>
    <d v="2023-02-15T00:00:00"/>
    <s v="Bill"/>
    <s v="Feb 15, 2023 Payroll"/>
    <s v="No"/>
    <s v="ADP Canada"/>
    <m/>
    <s v="2000 Accounts Payable"/>
    <x v="1035"/>
    <n v="-3903.14"/>
    <n v="8.4700000000000006"/>
  </r>
  <r>
    <x v="33"/>
    <d v="2023-02-21T00:00:00"/>
    <s v="Bill"/>
    <n v="1023"/>
    <s v="No"/>
    <s v="Branson Corporate Services Ltd."/>
    <m/>
    <s v="2000 Accounts Payable"/>
    <x v="1013"/>
    <n v="-4878.1400000000003"/>
    <n v="975"/>
  </r>
  <r>
    <x v="33"/>
    <d v="2023-02-27T00:00:00"/>
    <s v="Invoice"/>
    <n v="1055"/>
    <s v="No"/>
    <s v="Winning Media, LLC (USD)"/>
    <m/>
    <s v="1110 Accounts Receivable (A/R) - USD"/>
    <x v="17"/>
    <n v="-4878.1400000000003"/>
    <n v="0"/>
  </r>
  <r>
    <x v="33"/>
    <d v="2023-02-28T00:00:00"/>
    <s v="Invoice"/>
    <n v="1056"/>
    <s v="No"/>
    <s v="Winning Media, LLC (USD)"/>
    <m/>
    <s v="1110 Accounts Receivable (A/R) - USD"/>
    <x v="17"/>
    <n v="-4878.1400000000003"/>
    <n v="0"/>
  </r>
  <r>
    <x v="33"/>
    <d v="2023-02-28T00:00:00"/>
    <s v="Bill"/>
    <s v="BRY1780"/>
    <s v="No"/>
    <s v="Brainy Yack Internet Solutions"/>
    <m/>
    <s v="2000 Accounts Payable"/>
    <x v="1027"/>
    <n v="-5495.64"/>
    <n v="617.5"/>
  </r>
  <r>
    <x v="33"/>
    <d v="2023-02-28T00:00:00"/>
    <s v="Bill"/>
    <s v="Feb 28, 2023"/>
    <s v="No"/>
    <s v="ADP Canada"/>
    <m/>
    <s v="2000 Accounts Payable"/>
    <x v="1035"/>
    <n v="-5504.11"/>
    <n v="8.4700000000000006"/>
  </r>
  <r>
    <x v="33"/>
    <d v="2023-02-28T00:00:00"/>
    <s v="Bill"/>
    <s v="Feb 28, 2023"/>
    <s v="No"/>
    <s v="ADP Canada"/>
    <m/>
    <s v="2000 Accounts Payable"/>
    <x v="17"/>
    <n v="-5504.11"/>
    <n v="0"/>
  </r>
  <r>
    <x v="33"/>
    <d v="2023-03-01T00:00:00"/>
    <s v="Journal Entry"/>
    <n v="1443"/>
    <s v="No"/>
    <m/>
    <m/>
    <s v="-Split-"/>
    <x v="1024"/>
    <n v="-4724.1099999999997"/>
    <n v="780"/>
  </r>
  <r>
    <x v="33"/>
    <d v="2023-03-01T00:00:00"/>
    <s v="Bill"/>
    <s v="AR56118"/>
    <s v="No"/>
    <s v="Hub Technology Group"/>
    <m/>
    <s v="2000 Accounts Payable"/>
    <x v="1042"/>
    <n v="-5008.6499999999996"/>
    <n v="284.54000000000002"/>
  </r>
  <r>
    <x v="33"/>
    <d v="2023-03-01T00:00:00"/>
    <s v="Bill"/>
    <n v="1001"/>
    <s v="No"/>
    <s v="2763168 Ontario Inc."/>
    <m/>
    <s v="2000 Accounts Payable"/>
    <x v="939"/>
    <n v="-5658.65"/>
    <n v="650"/>
  </r>
  <r>
    <x v="33"/>
    <d v="2023-03-01T00:00:00"/>
    <s v="Bill"/>
    <s v="AR56117"/>
    <s v="No"/>
    <s v="Hub Technology Group"/>
    <m/>
    <s v="2000 Accounts Payable"/>
    <x v="1000"/>
    <n v="-5667.11"/>
    <n v="8.4600000000000009"/>
  </r>
  <r>
    <x v="33"/>
    <d v="2023-03-02T00:00:00"/>
    <s v="Bill"/>
    <s v="RPA1101"/>
    <s v="No"/>
    <s v="Right Path Advisory"/>
    <m/>
    <s v="2000 Accounts Payable"/>
    <x v="1049"/>
    <n v="-6080.51"/>
    <n v="413.4"/>
  </r>
  <r>
    <x v="33"/>
    <d v="2023-03-06T00:00:00"/>
    <s v="Expense"/>
    <m/>
    <s v="No"/>
    <m/>
    <m/>
    <s v="2060 TD Visa (2012)"/>
    <x v="17"/>
    <n v="-6080.51"/>
    <n v="0"/>
  </r>
  <r>
    <x v="33"/>
    <d v="2023-03-06T00:00:00"/>
    <s v="Expense"/>
    <m/>
    <s v="No"/>
    <m/>
    <m/>
    <s v="2050 TD Visa (4774)"/>
    <x v="17"/>
    <n v="-6080.51"/>
    <n v="0"/>
  </r>
  <r>
    <x v="33"/>
    <d v="2023-03-06T00:00:00"/>
    <s v="Expense"/>
    <m/>
    <s v="No"/>
    <m/>
    <m/>
    <s v="2060 TD Visa (2012)"/>
    <x v="1050"/>
    <n v="-6168.36"/>
    <n v="87.85"/>
  </r>
  <r>
    <x v="33"/>
    <d v="2023-03-06T00:00:00"/>
    <s v="Expense"/>
    <m/>
    <s v="No"/>
    <m/>
    <m/>
    <s v="2050 TD Visa (4774)"/>
    <x v="1051"/>
    <n v="-6284.66"/>
    <n v="116.3"/>
  </r>
  <r>
    <x v="33"/>
    <d v="2023-03-06T00:00:00"/>
    <s v="Invoice"/>
    <n v="1057"/>
    <s v="No"/>
    <s v="Winning Media, LLC (USD)"/>
    <m/>
    <s v="1110 Accounts Receivable (A/R) - USD"/>
    <x v="17"/>
    <n v="-6284.66"/>
    <n v="0"/>
  </r>
  <r>
    <x v="33"/>
    <d v="2023-03-08T00:00:00"/>
    <s v="Invoice"/>
    <n v="1058"/>
    <s v="No"/>
    <s v="Foundation Source (USD)"/>
    <m/>
    <s v="1110 Accounts Receivable (A/R) - USD"/>
    <x v="17"/>
    <n v="-6284.66"/>
    <n v="0"/>
  </r>
  <r>
    <x v="33"/>
    <d v="2023-03-10T00:00:00"/>
    <s v="Bill"/>
    <n v="1002"/>
    <s v="No"/>
    <s v="2763168 Ontario Inc."/>
    <m/>
    <s v="2000 Accounts Payable"/>
    <x v="1013"/>
    <n v="-7259.66"/>
    <n v="975"/>
  </r>
  <r>
    <x v="33"/>
    <d v="2023-03-14T00:00:00"/>
    <s v="Invoice"/>
    <n v="1059"/>
    <s v="No"/>
    <s v="Winning Media, LLC (USD)"/>
    <m/>
    <s v="1110 Accounts Receivable (A/R) - USD"/>
    <x v="17"/>
    <n v="-7259.66"/>
    <n v="0"/>
  </r>
  <r>
    <x v="33"/>
    <d v="2023-03-14T00:00:00"/>
    <s v="Bill"/>
    <s v="BRY1781"/>
    <s v="No"/>
    <s v="Brainy Yack Internet Solutions"/>
    <m/>
    <s v="2000 Accounts Payable"/>
    <x v="1027"/>
    <n v="-7877.16"/>
    <n v="617.5"/>
  </r>
  <r>
    <x v="33"/>
    <d v="2023-03-15T00:00:00"/>
    <s v="Bill"/>
    <s v="Mar 15, 2023 Payroll"/>
    <s v="No"/>
    <s v="ADP Canada"/>
    <m/>
    <s v="2000 Accounts Payable"/>
    <x v="1035"/>
    <n v="-7885.63"/>
    <n v="8.4700000000000006"/>
  </r>
  <r>
    <x v="33"/>
    <d v="2023-03-15T00:00:00"/>
    <s v="Bill"/>
    <s v="Mar 15, 2023 Payroll"/>
    <s v="No"/>
    <s v="ADP Canada"/>
    <m/>
    <s v="2000 Accounts Payable"/>
    <x v="17"/>
    <n v="-7885.63"/>
    <n v="0"/>
  </r>
  <r>
    <x v="33"/>
    <d v="2023-03-20T00:00:00"/>
    <s v="Bill"/>
    <n v="1045"/>
    <s v="No"/>
    <s v="Branson Corporate Services Ltd."/>
    <m/>
    <s v="2000 Accounts Payable"/>
    <x v="1052"/>
    <n v="-8909.3799999999992"/>
    <n v="1023.75"/>
  </r>
  <r>
    <x v="33"/>
    <d v="2023-03-28T00:00:00"/>
    <s v="Bill"/>
    <n v="212"/>
    <s v="No"/>
    <s v="Black Oak Ventures Ltd"/>
    <m/>
    <s v="2000 Accounts Payable"/>
    <x v="1053"/>
    <n v="-9429.56"/>
    <n v="520.17999999999995"/>
  </r>
  <r>
    <x v="33"/>
    <d v="2023-03-29T00:00:00"/>
    <s v="Bill"/>
    <s v="BRY1783"/>
    <s v="No"/>
    <s v="Brainy Yack Internet Solutions"/>
    <m/>
    <s v="2000 Accounts Payable"/>
    <x v="1027"/>
    <n v="-10047.06"/>
    <n v="617.5"/>
  </r>
  <r>
    <x v="33"/>
    <d v="2023-03-31T00:00:00"/>
    <s v="Journal Entry"/>
    <n v="1456"/>
    <s v="No"/>
    <m/>
    <s v="HST Filing for the period of January 01 – March 31, 2023"/>
    <s v="-Split-"/>
    <x v="348"/>
    <n v="255.52"/>
    <n v="10302.58"/>
  </r>
  <r>
    <x v="33"/>
    <d v="2023-03-31T00:00:00"/>
    <s v="Bill"/>
    <s v="Mar 31, 2023"/>
    <s v="No"/>
    <s v="ADP Canada"/>
    <m/>
    <s v="2000 Accounts Payable"/>
    <x v="1035"/>
    <n v="247.05"/>
    <n v="8.4700000000000006"/>
  </r>
  <r>
    <x v="33"/>
    <d v="2023-03-31T00:00:00"/>
    <s v="Bill"/>
    <s v="Mar 31, 2023"/>
    <s v="No"/>
    <s v="ADP Canada"/>
    <m/>
    <s v="2000 Accounts Payable"/>
    <x v="17"/>
    <n v="247.05"/>
    <n v="0"/>
  </r>
  <r>
    <x v="33"/>
    <d v="2023-03-31T00:00:00"/>
    <s v="Bill"/>
    <n v="6882"/>
    <s v="No"/>
    <s v="Anne Marie Frauts Professional Corporation"/>
    <m/>
    <s v="2000 Accounts Payable"/>
    <x v="1054"/>
    <n v="119.65"/>
    <n v="127.4"/>
  </r>
  <r>
    <x v="33"/>
    <d v="2023-03-31T00:00:00"/>
    <s v="Bill"/>
    <s v="D2F126A30176"/>
    <s v="No"/>
    <s v="Reveur Marketing Inc"/>
    <m/>
    <s v="2000 Accounts Payable"/>
    <x v="1055"/>
    <n v="0"/>
    <n v="119.65"/>
  </r>
  <r>
    <x v="5"/>
    <d v="2022-04-01T00:00:00"/>
    <s v="Journal Entry"/>
    <s v="1142R"/>
    <s v="No"/>
    <m/>
    <s v="To accrual for WIP &amp; Disbursement expense for Fogler Matter# 203712, 204786 and 212473"/>
    <s v="-Split-"/>
    <x v="1056"/>
    <n v="75500"/>
    <n v="17323"/>
  </r>
  <r>
    <x v="5"/>
    <d v="2022-04-01T00:00:00"/>
    <s v="Journal Entry"/>
    <s v="AJE#2"/>
    <s v="No"/>
    <m/>
    <s v="Shares issuance of 190,000 to RunSmart Inc invoice# 2034 for recruiting placement fee value at $9,500 (5% of $190,000)"/>
    <s v="-Split-"/>
    <x v="1057"/>
    <n v="66000"/>
    <n v="9500"/>
  </r>
  <r>
    <x v="1"/>
    <d v="2022-06-15T00:00:00"/>
    <s v="Bill"/>
    <s v="Jun 15, 2022"/>
    <s v="No"/>
    <s v="ADP Canada"/>
    <s v="June 15, 2022 Payroll"/>
    <s v="-Split-"/>
    <x v="1058"/>
    <n v="291670.12"/>
    <n v="51911.78"/>
  </r>
  <r>
    <x v="18"/>
    <d v="2022-06-15T00:00:00"/>
    <s v="Bill"/>
    <s v="Jun 15, 2022"/>
    <s v="No"/>
    <s v="ADP Canada"/>
    <s v="June 15, 2022 Payroll"/>
    <s v="2000 Accounts Payable"/>
    <x v="1059"/>
    <n v="185725.26"/>
    <n v="46716.67"/>
  </r>
  <r>
    <x v="5"/>
    <d v="2022-07-31T00:00:00"/>
    <s v="Journal Entry"/>
    <n v="1200"/>
    <s v="No"/>
    <m/>
    <s v="Executive Coaching per Agreement - July 2022 $800"/>
    <s v="-Split-"/>
    <x v="1060"/>
    <n v="67023.72"/>
    <n v="1023.72"/>
  </r>
  <r>
    <x v="5"/>
    <d v="2022-08-01T00:00:00"/>
    <s v="Journal Entry"/>
    <s v="1200R"/>
    <s v="No"/>
    <m/>
    <s v="Reverse of JE 1200 - Executive Coaching per Agreement for the month of July 2022 $800"/>
    <s v="-Split-"/>
    <x v="1061"/>
    <n v="66000"/>
    <n v="1023.72"/>
  </r>
  <r>
    <x v="5"/>
    <d v="2022-09-30T00:00:00"/>
    <s v="Journal Entry"/>
    <n v="1350"/>
    <s v="No"/>
    <m/>
    <s v="To accrual for WIP &amp; Disbursement expense for Fogler Matter# 203712 &amp; 204786"/>
    <s v="-Split-"/>
    <x v="1062"/>
    <n v="67578"/>
    <n v="1578"/>
  </r>
  <r>
    <x v="5"/>
    <d v="2022-09-30T00:00:00"/>
    <s v="Journal Entry"/>
    <n v="1347"/>
    <s v="No"/>
    <m/>
    <s v="To accrual for Finfluencer fee for period of Sep 2022 on the Visa statement"/>
    <s v="-Split-"/>
    <x v="1063"/>
    <n v="79914.55"/>
    <n v="12336.55"/>
  </r>
  <r>
    <x v="5"/>
    <d v="2022-09-30T00:00:00"/>
    <s v="Journal Entry"/>
    <n v="1346"/>
    <s v="No"/>
    <m/>
    <s v="To accrual for completed campaigns and the Finfluencer fee to be paid ~ $3,617 USD FX @ 1.3707"/>
    <s v="-Split-"/>
    <x v="1064"/>
    <n v="84872.37"/>
    <n v="4957.82"/>
  </r>
  <r>
    <x v="5"/>
    <d v="2022-10-01T00:00:00"/>
    <s v="Journal Entry"/>
    <s v="1350R"/>
    <s v="No"/>
    <m/>
    <s v="To reverse accrual for WIP &amp; Disbursement expense for Fogler Matter# 204786"/>
    <s v="-Split-"/>
    <x v="1065"/>
    <n v="83294.37"/>
    <n v="1578"/>
  </r>
  <r>
    <x v="5"/>
    <d v="2022-10-01T00:00:00"/>
    <s v="Journal Entry"/>
    <s v="1347R"/>
    <s v="No"/>
    <m/>
    <s v="To Reverse~ accrual for Finfluencer fee for period of Sep 2022 on the Visa statement"/>
    <s v="-Split-"/>
    <x v="1066"/>
    <n v="70957.820000000007"/>
    <n v="12336.55"/>
  </r>
  <r>
    <x v="5"/>
    <d v="2022-10-01T00:00:00"/>
    <s v="Journal Entry"/>
    <s v="1346R"/>
    <s v="No"/>
    <m/>
    <s v="To accrual for completed campaigns and the Finfluencer fee to be paid ~ $3,617 USD FX @ 1.3707"/>
    <s v="-Split-"/>
    <x v="1067"/>
    <n v="66000"/>
    <n v="4957.82"/>
  </r>
  <r>
    <x v="5"/>
    <d v="2022-10-31T00:00:00"/>
    <s v="Journal Entry"/>
    <n v="1396"/>
    <s v="No"/>
    <m/>
    <s v="Accruing Finfluencer expenses for the month of Oct 2022"/>
    <s v="-Split-"/>
    <x v="1068"/>
    <n v="69903.7"/>
    <n v="3903.7"/>
  </r>
  <r>
    <x v="5"/>
    <d v="2022-11-30T00:00:00"/>
    <s v="Journal Entry"/>
    <n v="1397"/>
    <s v="No"/>
    <m/>
    <s v="Accruing Finfluencer expenses for the month of Nov 2022"/>
    <s v="-Split-"/>
    <x v="1069"/>
    <n v="74365.5"/>
    <n v="4461.8"/>
  </r>
  <r>
    <x v="5"/>
    <d v="2022-12-31T00:00:00"/>
    <s v="Journal Entry"/>
    <n v="1411"/>
    <s v="No"/>
    <m/>
    <s v="Accruing Finfluencer expenses for the month of Dec 2022"/>
    <s v="-Split-"/>
    <x v="1070"/>
    <n v="84713.5"/>
    <n v="10348"/>
  </r>
  <r>
    <x v="5"/>
    <d v="2022-12-31T00:00:00"/>
    <s v="Journal Entry"/>
    <n v="1398"/>
    <s v="No"/>
    <m/>
    <s v="Fogler Inv# 22300667 - Professional services rendered for the period of Aug 29, 2022 to Jan 13, 2023"/>
    <s v="-Split-"/>
    <x v="1071"/>
    <n v="94534.5"/>
    <n v="9821"/>
  </r>
  <r>
    <x v="5"/>
    <d v="2023-01-23T00:00:00"/>
    <s v="Bill"/>
    <n v="22300667"/>
    <s v="No"/>
    <s v="Fogler, Rubinoff LLP"/>
    <s v="Professional services rendered for the period of Aug 29, 2022 to Jan 13, 2023"/>
    <s v="2000 Accounts Payable"/>
    <x v="1072"/>
    <n v="84713.5"/>
    <n v="9821"/>
  </r>
  <r>
    <x v="5"/>
    <d v="2023-02-28T00:00:00"/>
    <s v="Journal Entry"/>
    <n v="1432"/>
    <s v="No"/>
    <m/>
    <s v="2763168 Ontario Inc - Professional Services for February 2023"/>
    <s v="-Split-"/>
    <x v="115"/>
    <n v="92213.5"/>
    <n v="7500"/>
  </r>
  <r>
    <x v="5"/>
    <d v="2023-03-10T00:00:00"/>
    <s v="Bill"/>
    <n v="1002"/>
    <s v="No"/>
    <s v="2763168 Ontario Inc."/>
    <s v="Professional Services for February 2023"/>
    <s v="2000 Accounts Payable"/>
    <x v="237"/>
    <n v="84713.5"/>
    <n v="7500"/>
  </r>
  <r>
    <x v="1"/>
    <d v="2022-06-30T00:00:00"/>
    <s v="Bill"/>
    <s v="Jun 30, 2022"/>
    <s v="No"/>
    <s v="ADP Canada"/>
    <s v="June 30, 2022 Payroll"/>
    <s v="-Split-"/>
    <x v="1073"/>
    <n v="269138.19"/>
    <n v="49287.01"/>
  </r>
  <r>
    <x v="5"/>
    <d v="2023-03-31T00:00:00"/>
    <s v="Journal Entry"/>
    <n v="1451"/>
    <s v="No"/>
    <m/>
    <s v="Black Oak Ventures Ltd - Consulting Services March 2023"/>
    <s v="-Split-"/>
    <x v="1074"/>
    <n v="245121.8"/>
    <n v="5697.18"/>
  </r>
  <r>
    <x v="5"/>
    <d v="2023-03-31T00:00:00"/>
    <s v="Journal Entry"/>
    <n v="1452"/>
    <s v="No"/>
    <m/>
    <s v="2763168 Ontario Inc - Professional Services for March 2023"/>
    <s v="-Split-"/>
    <x v="115"/>
    <n v="252621.8"/>
    <n v="7500"/>
  </r>
  <r>
    <x v="5"/>
    <d v="2023-03-31T00:00:00"/>
    <s v="Journal Entry"/>
    <n v="1458"/>
    <s v="No"/>
    <m/>
    <s v="Outreach Coordinator - Compensation March 2023"/>
    <s v="-Split-"/>
    <x v="569"/>
    <n v="253121.8"/>
    <n v="500"/>
  </r>
  <r>
    <x v="18"/>
    <d v="2022-06-30T00:00:00"/>
    <s v="Bill"/>
    <s v="Jun 30, 2022"/>
    <s v="No"/>
    <s v="ADP Canada"/>
    <s v="June 30, 2022 Payroll"/>
    <s v="2000 Accounts Payable"/>
    <x v="1075"/>
    <n v="230711.16"/>
    <n v="44985.9"/>
  </r>
  <r>
    <x v="5"/>
    <d v="2023-03-31T00:00:00"/>
    <s v="Journal Entry"/>
    <n v="1482"/>
    <s v="No"/>
    <m/>
    <s v="Adj from Taif - accruing influencer and R&amp;D: Beta Program expenses, total $9,473.58"/>
    <s v="-Split-"/>
    <x v="1076"/>
    <n v="395595.38"/>
    <n v="9473.58"/>
  </r>
  <r>
    <x v="5"/>
    <d v="2023-03-31T00:00:00"/>
    <s v="Journal Entry"/>
    <n v="1469"/>
    <s v="No"/>
    <m/>
    <s v="To accrual for WIP &amp; Disbursement expense for Fogler Matter# 204786"/>
    <s v="-Split-"/>
    <x v="1077"/>
    <n v="406309.38"/>
    <n v="10714"/>
  </r>
  <r>
    <x v="5"/>
    <d v="2023-03-31T00:00:00"/>
    <s v="Journal Entry"/>
    <n v="1518"/>
    <s v="No"/>
    <m/>
    <s v="To accrual for Bonus for Promissory Note holders to be settled by share issuance at $0.01/share"/>
    <s v="-Split-"/>
    <x v="1078"/>
    <n v="413916.54"/>
    <n v="7607.16"/>
  </r>
  <r>
    <x v="45"/>
    <d v="2022-04-26T00:00:00"/>
    <s v="Bill"/>
    <n v="9022"/>
    <s v="No"/>
    <s v="PKF Antares Professional Corporation"/>
    <s v="First invoice for financial statements audit, for the year ended March 31, 2022"/>
    <s v="2000 Accounts Payable"/>
    <x v="280"/>
    <n v="15000"/>
    <n v="20000"/>
  </r>
  <r>
    <x v="45"/>
    <d v="2022-06-08T00:00:00"/>
    <s v="Bill"/>
    <n v="9232"/>
    <s v="No"/>
    <s v="PKF Antares Professional Corporation"/>
    <s v="Second invoice - audit for the year ended March 31, 2022."/>
    <s v="2000 Accounts Payable"/>
    <x v="264"/>
    <n v="0"/>
    <n v="15000"/>
  </r>
  <r>
    <x v="45"/>
    <d v="2022-06-30T00:00:00"/>
    <s v="Journal Entry"/>
    <n v="1193"/>
    <s v="No"/>
    <m/>
    <s v="Audit fees accrual for Q1 2023"/>
    <s v="-Split-"/>
    <x v="1079"/>
    <n v="8750"/>
    <n v="8750"/>
  </r>
  <r>
    <x v="45"/>
    <d v="2022-07-31T00:00:00"/>
    <s v="Journal Entry"/>
    <n v="1314"/>
    <s v="No"/>
    <m/>
    <s v="Audit fees accrual for Q2 2023 (Jul 2022)"/>
    <s v="-Split-"/>
    <x v="1080"/>
    <n v="11666.67"/>
    <n v="2916.67"/>
  </r>
  <r>
    <x v="45"/>
    <d v="2022-08-31T00:00:00"/>
    <s v="Journal Entry"/>
    <n v="1318"/>
    <s v="No"/>
    <m/>
    <s v="Audit fees accrual for Q2 2023 (Aug 2022)"/>
    <s v="-Split-"/>
    <x v="1080"/>
    <n v="14583.34"/>
    <n v="2916.67"/>
  </r>
  <r>
    <x v="45"/>
    <d v="2022-09-30T00:00:00"/>
    <s v="Journal Entry"/>
    <n v="1319"/>
    <s v="No"/>
    <m/>
    <s v="Audit fees accrual for Q2 2023 (Sep 2022)"/>
    <s v="-Split-"/>
    <x v="1081"/>
    <n v="17500"/>
    <n v="2916.66"/>
  </r>
  <r>
    <x v="45"/>
    <d v="2022-10-31T00:00:00"/>
    <s v="Journal Entry"/>
    <n v="1195"/>
    <s v="No"/>
    <m/>
    <s v="Audit fees accrual for Q3 2023 (Oct 2022)"/>
    <s v="-Split-"/>
    <x v="1080"/>
    <n v="20416.669999999998"/>
    <n v="2916.67"/>
  </r>
  <r>
    <x v="45"/>
    <d v="2022-11-30T00:00:00"/>
    <s v="Journal Entry"/>
    <n v="1320"/>
    <s v="No"/>
    <m/>
    <s v="Audit fees accrual for Q3 2023 (Nov 2022)"/>
    <s v="-Split-"/>
    <x v="1080"/>
    <n v="23333.34"/>
    <n v="2916.67"/>
  </r>
  <r>
    <x v="45"/>
    <d v="2022-12-31T00:00:00"/>
    <s v="Journal Entry"/>
    <n v="1407"/>
    <s v="No"/>
    <m/>
    <s v="Audit fees accrual for Q3 2023 (Dec 2022)"/>
    <s v="-Split-"/>
    <x v="1081"/>
    <n v="26250"/>
    <n v="2916.66"/>
  </r>
  <r>
    <x v="45"/>
    <d v="2023-01-31T00:00:00"/>
    <s v="Journal Entry"/>
    <n v="1408"/>
    <s v="No"/>
    <m/>
    <s v="Audit fees accrual for Q4 2023 (Jan 2023)"/>
    <s v="-Split-"/>
    <x v="1081"/>
    <n v="29166.66"/>
    <n v="2916.66"/>
  </r>
  <r>
    <x v="45"/>
    <d v="2023-02-28T00:00:00"/>
    <s v="Journal Entry"/>
    <n v="1464"/>
    <s v="No"/>
    <m/>
    <s v="Audit fees accrual for Q4 2023 (Feb 2023)"/>
    <s v="-Split-"/>
    <x v="1081"/>
    <n v="32083.32"/>
    <n v="2916.66"/>
  </r>
  <r>
    <x v="45"/>
    <d v="2023-03-31T00:00:00"/>
    <s v="Journal Entry"/>
    <n v="1465"/>
    <s v="No"/>
    <m/>
    <s v="Audit fees accrual for Q4 2023 (Mar 2023)"/>
    <s v="-Split-"/>
    <x v="1082"/>
    <n v="35000"/>
    <n v="2916.68"/>
  </r>
  <r>
    <x v="46"/>
    <d v="2022-04-30T00:00:00"/>
    <s v="Journal Entry"/>
    <n v="1170"/>
    <s v="No"/>
    <m/>
    <s v="Executive Coaching per Agreement  - April $800 USD @1.2895"/>
    <s v="-Split-"/>
    <x v="604"/>
    <n v="2800"/>
    <n v="800"/>
  </r>
  <r>
    <x v="46"/>
    <d v="2022-05-31T00:00:00"/>
    <s v="Bill"/>
    <s v="22-5"/>
    <s v="No"/>
    <s v="CBW Associates (USD)"/>
    <s v="Reverse accrual April 2022"/>
    <s v="2010 Accounts Payable- USD"/>
    <x v="16"/>
    <n v="2000"/>
    <n v="800"/>
  </r>
  <r>
    <x v="46"/>
    <d v="2022-12-13T00:00:00"/>
    <s v="Journal Entry"/>
    <s v="1141R"/>
    <s v="No"/>
    <m/>
    <s v="Reverse of JE 1141 - Accruing for CBW Associates - Professional Coaching services for November &amp; December 2021 (Per Walter's email)"/>
    <s v="-Split-"/>
    <x v="86"/>
    <n v="0"/>
    <n v="2000"/>
  </r>
  <r>
    <x v="46"/>
    <d v="2023-03-31T00:00:00"/>
    <s v="Journal Entry"/>
    <n v="1453"/>
    <s v="No"/>
    <m/>
    <s v="Executive Coaching per agreement - Jan, Feb &amp; Mar 2023 ($800 USD per month)"/>
    <s v="-Split-"/>
    <x v="1083"/>
    <n v="3246.84"/>
    <n v="3246.84"/>
  </r>
  <r>
    <x v="47"/>
    <d v="2022-09-30T00:00:00"/>
    <s v="Journal Entry"/>
    <n v="1351"/>
    <s v="No"/>
    <m/>
    <s v="To record interest payable on promissory note for Q2 2022"/>
    <s v="-Split-"/>
    <x v="1084"/>
    <n v="242.19"/>
    <n v="242.19"/>
  </r>
  <r>
    <x v="47"/>
    <d v="2022-10-31T00:00:00"/>
    <s v="Journal Entry"/>
    <n v="1359"/>
    <s v="No"/>
    <m/>
    <s v="To record interest payable on promissory note ~ Oct 2022"/>
    <s v="-Split-"/>
    <x v="1085"/>
    <n v="1267.73"/>
    <n v="1025.54"/>
  </r>
  <r>
    <x v="47"/>
    <d v="2022-11-30T00:00:00"/>
    <s v="Journal Entry"/>
    <n v="1375"/>
    <s v="No"/>
    <m/>
    <s v="To record interest payable on promissory note ~ Nov 2022"/>
    <s v="-Split-"/>
    <x v="1086"/>
    <n v="2664.99"/>
    <n v="1397.26"/>
  </r>
  <r>
    <x v="47"/>
    <d v="2022-12-31T00:00:00"/>
    <s v="Journal Entry"/>
    <n v="1387"/>
    <s v="No"/>
    <m/>
    <s v="To record interest payable on promissory note ~ Dec 2022"/>
    <s v="-Split-"/>
    <x v="1087"/>
    <n v="4142.8"/>
    <n v="1477.81"/>
  </r>
  <r>
    <x v="47"/>
    <d v="2023-01-31T00:00:00"/>
    <s v="Journal Entry"/>
    <n v="1433"/>
    <s v="No"/>
    <m/>
    <s v="To record interest payable on promissory note ~ Jan 2023"/>
    <s v="-Split-"/>
    <x v="1088"/>
    <n v="5724.17"/>
    <n v="1581.37"/>
  </r>
  <r>
    <x v="47"/>
    <d v="2023-02-28T00:00:00"/>
    <s v="Journal Entry"/>
    <n v="1434"/>
    <s v="No"/>
    <m/>
    <s v="To record interest payable on promissory note ~ Feb 2023"/>
    <s v="-Split-"/>
    <x v="1089"/>
    <n v="7445.59"/>
    <n v="1721.42"/>
  </r>
  <r>
    <x v="47"/>
    <d v="2023-03-31T00:00:00"/>
    <s v="Journal Entry"/>
    <n v="1450"/>
    <s v="No"/>
    <m/>
    <s v="To record interest payable on promissory note ~ Mar 2023"/>
    <s v="-Split-"/>
    <x v="1090"/>
    <n v="9351.4500000000007"/>
    <n v="1905.86"/>
  </r>
  <r>
    <x v="48"/>
    <d v="2022-04-15T00:00:00"/>
    <s v="Bill"/>
    <s v="April 15, 2022"/>
    <s v="No"/>
    <s v="ADP Canada"/>
    <s v="Dan Milinkovic Comission on sale 5% of $11,812.50 Inv# 1001 - April 15, 2022"/>
    <s v="2000 Accounts Payable"/>
    <x v="1091"/>
    <n v="0"/>
    <n v="590.63"/>
  </r>
  <r>
    <x v="48"/>
    <d v="2022-06-30T00:00:00"/>
    <s v="Journal Entry"/>
    <n v="1175"/>
    <s v="No"/>
    <m/>
    <s v="Commission on sale 5% as per Inv# 1001, 1006, 1010 &amp; 1011"/>
    <s v="-Split-"/>
    <x v="1092"/>
    <n v="1041.3800000000001"/>
    <n v="1041.3800000000001"/>
  </r>
  <r>
    <x v="48"/>
    <d v="2022-07-15T00:00:00"/>
    <s v="Bill"/>
    <s v="Jul 15, 2022"/>
    <s v="No"/>
    <s v="ADP Canada"/>
    <s v="Filip Bidzinski (5% of $5,355 as per half Inv # 1011)"/>
    <s v="2000 Accounts Payable"/>
    <x v="1093"/>
    <n v="907.5"/>
    <n v="133.88"/>
  </r>
  <r>
    <x v="48"/>
    <d v="2022-07-15T00:00:00"/>
    <s v="Bill"/>
    <s v="Jul 15, 2022"/>
    <s v="No"/>
    <s v="ADP Canada"/>
    <s v="Dejan Milinkovic (5% as per Inv# 1006,  Inv# 1010, half of Inv# 1011 and balance of Inv# 1001)"/>
    <s v="2000 Accounts Payable"/>
    <x v="1094"/>
    <n v="0"/>
    <n v="907.5"/>
  </r>
  <r>
    <x v="48"/>
    <d v="2022-07-31T00:00:00"/>
    <s v="Journal Entry"/>
    <n v="1201"/>
    <s v="No"/>
    <m/>
    <s v="July 2022 Commission Report Dan Milinkovic - 5% as per Inv# 1007, 1012, 1014 &amp; 1015"/>
    <s v="-Split-"/>
    <x v="1095"/>
    <n v="2427.9"/>
    <n v="2427.9"/>
  </r>
  <r>
    <x v="48"/>
    <d v="2022-08-15T00:00:00"/>
    <s v="Bill"/>
    <s v="Aug 15, 2022"/>
    <s v="No"/>
    <s v="ADP Canada"/>
    <s v="July 2022 Commission Report Dan Milinkovic - 5% as per Inv# 1007, 1012, 1014 &amp; 1015"/>
    <s v="2000 Accounts Payable"/>
    <x v="1096"/>
    <n v="0"/>
    <n v="2427.9"/>
  </r>
  <r>
    <x v="48"/>
    <d v="2022-08-31T00:00:00"/>
    <s v="Journal Entry"/>
    <n v="1330"/>
    <s v="No"/>
    <m/>
    <s v="Aug 2022 Commission Report Dan Milinkovic - 5% as per Inv# 1019 &amp; 1018"/>
    <s v="-Split-"/>
    <x v="1097"/>
    <n v="748.56"/>
    <n v="748.56"/>
  </r>
  <r>
    <x v="48"/>
    <d v="2022-09-15T00:00:00"/>
    <s v="Bill"/>
    <s v="Sept 15, 2022"/>
    <s v="No"/>
    <s v="ADP Canada"/>
    <s v="Commission Aug 2022 - Dejan Milinkovic"/>
    <s v="2000 Accounts Payable"/>
    <x v="1098"/>
    <n v="0"/>
    <n v="748.56"/>
  </r>
  <r>
    <x v="48"/>
    <d v="2022-09-30T00:00:00"/>
    <s v="Journal Entry"/>
    <n v="1348"/>
    <s v="No"/>
    <m/>
    <s v="Sept 2022 Commission Report Dan Milinkovic - 5% as per Inv# 1013 &amp; 1023 and 2.5% as per Inv# 1008 &amp; 1021"/>
    <s v="-Split-"/>
    <x v="1099"/>
    <n v="740.4"/>
    <n v="740.4"/>
  </r>
  <r>
    <x v="48"/>
    <d v="2022-09-30T00:00:00"/>
    <s v="Journal Entry"/>
    <n v="1349"/>
    <s v="No"/>
    <m/>
    <s v="Sept 2022 Commission Report Filip B - 2.5% as per Inv# 1021"/>
    <s v="-Split-"/>
    <x v="1100"/>
    <n v="863.9"/>
    <n v="123.5"/>
  </r>
  <r>
    <x v="48"/>
    <d v="2022-10-14T00:00:00"/>
    <s v="Bill"/>
    <s v="Oct 15, 2022"/>
    <s v="No"/>
    <s v="ADP Canada"/>
    <s v="Dejan Milinkovic - Commission Sept 2022"/>
    <s v="2000 Accounts Payable"/>
    <x v="1101"/>
    <n v="123.5"/>
    <n v="740.4"/>
  </r>
  <r>
    <x v="48"/>
    <d v="2022-10-14T00:00:00"/>
    <s v="Bill"/>
    <s v="Oct 15, 2022"/>
    <s v="No"/>
    <s v="ADP Canada"/>
    <s v="Filip Bidzinski - Commission Sept 2022"/>
    <s v="2000 Accounts Payable"/>
    <x v="1102"/>
    <n v="0"/>
    <n v="123.5"/>
  </r>
  <r>
    <x v="48"/>
    <d v="2022-10-31T00:00:00"/>
    <s v="Journal Entry"/>
    <n v="1360"/>
    <s v="No"/>
    <m/>
    <s v="Oct 2022 Commission Report Dan Milinkovic - 5% as per Inv# 1025, 1030 &amp; 1031 and 2.5% as per Inv# 1026 &amp; 1016"/>
    <s v="-Split-"/>
    <x v="1103"/>
    <n v="1761.55"/>
    <n v="1761.55"/>
  </r>
  <r>
    <x v="48"/>
    <d v="2022-10-31T00:00:00"/>
    <s v="Journal Entry"/>
    <n v="1361"/>
    <s v="No"/>
    <m/>
    <s v="Oct 2022 Commission Report Filip B. -  2.5% as per Inv# 1026"/>
    <s v="-Split-"/>
    <x v="1104"/>
    <n v="1934.05"/>
    <n v="172.5"/>
  </r>
  <r>
    <x v="48"/>
    <d v="2022-11-15T00:00:00"/>
    <s v="Bill"/>
    <s v="Nov 15, 2022"/>
    <s v="No"/>
    <s v="ADP Canada"/>
    <s v="Commission October 2022  - Filip B"/>
    <s v="2000 Accounts Payable"/>
    <x v="1105"/>
    <n v="1761.55"/>
    <n v="172.5"/>
  </r>
  <r>
    <x v="48"/>
    <d v="2022-11-15T00:00:00"/>
    <s v="Bill"/>
    <s v="Nov 15, 2022"/>
    <s v="No"/>
    <s v="ADP Canada"/>
    <s v="Commission October 2022  - Dejan M"/>
    <s v="2000 Accounts Payable"/>
    <x v="1106"/>
    <n v="0"/>
    <n v="1761.55"/>
  </r>
  <r>
    <x v="48"/>
    <d v="2022-11-30T00:00:00"/>
    <s v="Journal Entry"/>
    <n v="1368"/>
    <s v="No"/>
    <m/>
    <s v="Nov 2022 Commission Report Filip B (2.5% Inv#1034)"/>
    <s v="-Split-"/>
    <x v="1107"/>
    <n v="237.22"/>
    <n v="237.22"/>
  </r>
  <r>
    <x v="48"/>
    <d v="2022-11-30T00:00:00"/>
    <s v="Journal Entry"/>
    <n v="1367"/>
    <s v="No"/>
    <m/>
    <s v="Nov 2022 Commission Report Dan Milinkovic (2.5% Inv# 1017 &amp; 1034; 5% Inv# 1020, 1022, 1028, 1029 &amp; 1033)"/>
    <s v="-Split-"/>
    <x v="1108"/>
    <n v="2515.19"/>
    <n v="2277.9699999999998"/>
  </r>
  <r>
    <x v="48"/>
    <d v="2022-12-15T00:00:00"/>
    <s v="Bill"/>
    <s v="Dec 15, 2022"/>
    <s v="No"/>
    <s v="ADP Canada"/>
    <s v="Commission: Dejan Milinkovic"/>
    <s v="2000 Accounts Payable"/>
    <x v="1109"/>
    <n v="237.22"/>
    <n v="2277.9699999999998"/>
  </r>
  <r>
    <x v="48"/>
    <d v="2022-12-15T00:00:00"/>
    <s v="Bill"/>
    <s v="Dec 15, 2022"/>
    <s v="No"/>
    <s v="ADP Canada"/>
    <s v="Commission: Filip Bidzinski"/>
    <s v="2000 Accounts Payable"/>
    <x v="1110"/>
    <n v="0"/>
    <n v="237.22"/>
  </r>
  <r>
    <x v="48"/>
    <d v="2022-12-31T00:00:00"/>
    <s v="Journal Entry"/>
    <n v="1389"/>
    <s v="No"/>
    <m/>
    <s v="Dec 2022 Commission Report Filip B (2.5% Inv#1036, 1037, 1038, 1039 &amp;1042)"/>
    <s v="-Split-"/>
    <x v="1111"/>
    <n v="809.05"/>
    <n v="809.05"/>
  </r>
  <r>
    <x v="48"/>
    <d v="2022-12-31T00:00:00"/>
    <s v="Journal Entry"/>
    <n v="1390"/>
    <s v="No"/>
    <m/>
    <s v="Dec 2022 Commission Report Dan Milinkovic (2.5% Inv# 1036, 1037, 1038, 1039 &amp; 1042; 5% Inv# 1032)"/>
    <s v="-Split-"/>
    <x v="1112"/>
    <n v="2803.4"/>
    <n v="1994.35"/>
  </r>
  <r>
    <x v="48"/>
    <d v="2023-01-15T00:00:00"/>
    <s v="Bill"/>
    <s v="Jan 15, 2023"/>
    <s v="No"/>
    <s v="ADP Canada"/>
    <s v="Dejan Milinkovic: December 2022"/>
    <s v="2000 Accounts Payable"/>
    <x v="1113"/>
    <n v="809.05"/>
    <n v="1994.35"/>
  </r>
  <r>
    <x v="48"/>
    <d v="2023-01-15T00:00:00"/>
    <s v="Bill"/>
    <s v="Jan 15, 2023"/>
    <s v="No"/>
    <s v="ADP Canada"/>
    <s v="Filip Bidzinski: December 2022"/>
    <s v="2000 Accounts Payable"/>
    <x v="1114"/>
    <n v="0"/>
    <n v="809.05"/>
  </r>
  <r>
    <x v="48"/>
    <d v="2023-01-31T00:00:00"/>
    <s v="Journal Entry"/>
    <n v="1418"/>
    <s v="No"/>
    <m/>
    <s v="Jan 2023 Commission Report Dan M. (5% Inv#1044 &amp; 1% Inv# 1045 &amp; 1046)"/>
    <s v="-Split-"/>
    <x v="1115"/>
    <n v="538.9"/>
    <n v="538.9"/>
  </r>
  <r>
    <x v="48"/>
    <d v="2023-01-31T00:00:00"/>
    <s v="Journal Entry"/>
    <n v="1419"/>
    <s v="No"/>
    <m/>
    <s v="Jan 2023 Commission Report Filip B. (5% Inv#1043 &amp; 4% Inv# 1045 &amp; 1046)"/>
    <s v="-Split-"/>
    <x v="1116"/>
    <n v="1184.9000000000001"/>
    <n v="646"/>
  </r>
  <r>
    <x v="48"/>
    <d v="2023-02-28T00:00:00"/>
    <s v="Journal Entry"/>
    <n v="1442"/>
    <s v="No"/>
    <m/>
    <s v="Feb 2023 Commission Report Filip B. (4% Inv# 1054, 1055 &amp; 1056)"/>
    <s v="-Split-"/>
    <x v="1117"/>
    <n v="1820.94"/>
    <n v="636.04"/>
  </r>
  <r>
    <x v="48"/>
    <d v="2023-02-28T00:00:00"/>
    <s v="Bill"/>
    <s v="Feb 28, 2023"/>
    <s v="No"/>
    <s v="ADP Canada"/>
    <s v="Feb 28, 2023 Payroll - Filip B."/>
    <s v="2000 Accounts Payable"/>
    <x v="1118"/>
    <n v="1174.94"/>
    <n v="646"/>
  </r>
  <r>
    <x v="48"/>
    <d v="2023-02-28T00:00:00"/>
    <s v="Bill"/>
    <s v="Feb 28, 2023"/>
    <s v="No"/>
    <s v="ADP Canada"/>
    <s v="Feb 28, 2023 Payroll - Dan M."/>
    <s v="2000 Accounts Payable"/>
    <x v="1119"/>
    <n v="636.04"/>
    <n v="538.9"/>
  </r>
  <r>
    <x v="48"/>
    <d v="2023-02-28T00:00:00"/>
    <s v="Journal Entry"/>
    <n v="1441"/>
    <s v="No"/>
    <m/>
    <s v="Feb 2023 Commission Report Dan M. (5% Inv#1052 &amp; 1053; &amp; 1% Inv# 1054, 1055 &amp; 1056)"/>
    <s v="-Split-"/>
    <x v="1120"/>
    <n v="4824.8"/>
    <n v="4188.76"/>
  </r>
  <r>
    <x v="48"/>
    <d v="2023-03-31T00:00:00"/>
    <s v="Journal Entry"/>
    <n v="1462"/>
    <s v="No"/>
    <m/>
    <s v="Mar 2023 Commission Report Filip B. (4% Inv#1057 &amp; 1059)"/>
    <s v="-Split-"/>
    <x v="1121"/>
    <n v="5721.38"/>
    <n v="896.58"/>
  </r>
  <r>
    <x v="48"/>
    <d v="2023-03-31T00:00:00"/>
    <s v="Bill"/>
    <s v="Mar 31, 2023"/>
    <s v="No"/>
    <s v="ADP Canada"/>
    <s v="Mar 31, 2023 Payroll - Dan M"/>
    <s v="2000 Accounts Payable"/>
    <x v="1122"/>
    <n v="1532.62"/>
    <n v="4188.76"/>
  </r>
  <r>
    <x v="48"/>
    <d v="2023-03-31T00:00:00"/>
    <s v="Bill"/>
    <s v="Mar 31, 2023"/>
    <s v="No"/>
    <s v="ADP Canada"/>
    <s v="Mar 31, 2023 Payroll - Filip B"/>
    <s v="2000 Accounts Payable"/>
    <x v="1123"/>
    <n v="896.58"/>
    <n v="636.04"/>
  </r>
  <r>
    <x v="48"/>
    <d v="2023-03-31T00:00:00"/>
    <s v="Journal Entry"/>
    <n v="1461"/>
    <s v="No"/>
    <m/>
    <s v="Mar 2023 Commission Report Dan M. (5% Inv#1058; &amp; 1% Inv# 1057 &amp; 1059)"/>
    <s v="-Split-"/>
    <x v="1124"/>
    <n v="2530.5500000000002"/>
    <n v="1633.97"/>
  </r>
  <r>
    <x v="1"/>
    <d v="2023-03-15T00:00:00"/>
    <s v="Bill"/>
    <s v="Mar 15, 2023 Payroll"/>
    <s v="No"/>
    <s v="ADP Canada"/>
    <s v="Mar 15, 2023 Payroll"/>
    <s v="-Split-"/>
    <x v="1125"/>
    <n v="391860.63"/>
    <n v="33898.22"/>
  </r>
  <r>
    <x v="4"/>
    <d v="2022-10-01T00:00:00"/>
    <s v="Journal Entry"/>
    <n v="1378"/>
    <s v="No"/>
    <m/>
    <s v="To reclass EXT Digital Inc. (CAD) Inv# 1017A (Business Advanced Package (250K Reach)_x000a_Re: Asbury Investor Relations) to Deferred revenue"/>
    <s v="-Split-"/>
    <x v="1126"/>
    <n v="89875.08"/>
    <n v="3788.08"/>
  </r>
  <r>
    <x v="4"/>
    <d v="2022-10-11T00:00:00"/>
    <s v="Journal Entry"/>
    <n v="1380"/>
    <s v="No"/>
    <m/>
    <s v="To reclass Mastermind, Inc (USD) Inv# 1028 to Deferred revenue"/>
    <s v="-Split-"/>
    <x v="371"/>
    <n v="98463"/>
    <n v="8587.92"/>
  </r>
  <r>
    <x v="4"/>
    <d v="2022-10-27T00:00:00"/>
    <s v="Journal Entry"/>
    <n v="1381"/>
    <s v="No"/>
    <m/>
    <s v="To reclass PureCycle Technologies Inc (USD) Inv# 1029 to Deferred Revenue"/>
    <s v="-Split-"/>
    <x v="375"/>
    <n v="113931.35"/>
    <n v="15468.35"/>
  </r>
  <r>
    <x v="4"/>
    <d v="2022-10-28T00:00:00"/>
    <s v="Journal Entry"/>
    <n v="1382"/>
    <s v="No"/>
    <m/>
    <s v="To reclass Dyadic International Inc (USD) Inv# 1031 to Deferred Revenue Account"/>
    <s v="-Split-"/>
    <x v="376"/>
    <n v="121669.21"/>
    <n v="7737.86"/>
  </r>
  <r>
    <x v="4"/>
    <d v="2022-10-28T00:00:00"/>
    <s v="Journal Entry"/>
    <n v="1383"/>
    <s v="No"/>
    <m/>
    <s v="To reclass Teco 2030 (USD) Inv# 1030 to Deferred Revenue Account"/>
    <s v="-Split-"/>
    <x v="377"/>
    <n v="126398.14"/>
    <n v="4728.93"/>
  </r>
  <r>
    <x v="4"/>
    <d v="2022-10-31T00:00:00"/>
    <s v="Journal Entry"/>
    <n v="1393"/>
    <s v="No"/>
    <m/>
    <s v="Recognizing sales for the month of Oct 2022"/>
    <s v="-Split-"/>
    <x v="1127"/>
    <n v="112121.14"/>
    <n v="14277"/>
  </r>
  <r>
    <x v="4"/>
    <d v="2022-11-04T00:00:00"/>
    <s v="Journal Entry"/>
    <n v="1384"/>
    <s v="No"/>
    <m/>
    <s v="To reclass Stackflow Technologies UK Ltd (USD) Inv# 1032 to Deferred Revenue Account"/>
    <s v="-Split-"/>
    <x v="384"/>
    <n v="135827.42000000001"/>
    <n v="23706.28"/>
  </r>
  <r>
    <x v="4"/>
    <d v="2022-11-30T00:00:00"/>
    <s v="Journal Entry"/>
    <n v="1386"/>
    <s v="No"/>
    <m/>
    <s v="To reclass Pioneer Valley Credit Union (USD) Inv# 1035 to Deferred Revenue Account"/>
    <s v="-Split-"/>
    <x v="393"/>
    <n v="146878.81"/>
    <n v="11051.39"/>
  </r>
  <r>
    <x v="4"/>
    <d v="2022-11-30T00:00:00"/>
    <s v="Journal Entry"/>
    <n v="1379"/>
    <s v="No"/>
    <m/>
    <s v="To reclass PsyMood Technologies Inc Inv# 1033 (Business Advance Package (3 Campaigns 250k Reach) to Deferred Revenue Account_x000a__x000a_Channels Included:_x000a_Facebook_x000a_Instagram_x000a_Twitter_x000a_LinkedIn_x000a_Discord_x000a_Telegram_x000a_Twitch_x000a_TikTok_x000a_Reddit_x000a_YouTube_x000a__x000a_Note: 1. Purchased campaigns can be executed at any time, but expire at 2 months."/>
    <s v="-Split-"/>
    <x v="119"/>
    <n v="152878.81"/>
    <n v="6000"/>
  </r>
  <r>
    <x v="4"/>
    <d v="2022-11-30T00:00:00"/>
    <s v="Journal Entry"/>
    <n v="1394"/>
    <s v="No"/>
    <m/>
    <s v="Revenue recognition for the month of Nov 2022"/>
    <s v="-Split-"/>
    <x v="1128"/>
    <n v="134798.81"/>
    <n v="18080"/>
  </r>
  <r>
    <x v="4"/>
    <d v="2022-11-30T00:00:00"/>
    <s v="Journal Entry"/>
    <n v="1385"/>
    <s v="No"/>
    <m/>
    <s v="To reclass Winning Media, LLC (USD) Inv# 1034 to Deferred Revenue Acct"/>
    <s v="-Split-"/>
    <x v="391"/>
    <n v="144287.44"/>
    <n v="9488.6299999999992"/>
  </r>
  <r>
    <x v="4"/>
    <d v="2022-12-08T00:00:00"/>
    <s v="Invoice"/>
    <n v="1036"/>
    <s v="No"/>
    <s v="Winning Media, LLC (USD)"/>
    <s v="Campaign_x000a_https://www.tiktok.com/@stockdads - $600_x000a_https://www.tiktok.com/@tradeinvestsimplify?lang=en - $750_x000a_https://www.tiktok.com/@passiveincomeinvestor?lang=en - $400"/>
    <s v="1110 Accounts Receivable (A/R) - USD"/>
    <x v="399"/>
    <n v="146665.56"/>
    <n v="2378.12"/>
  </r>
  <r>
    <x v="4"/>
    <d v="2022-12-09T00:00:00"/>
    <s v="Invoice"/>
    <n v="1037"/>
    <s v="No"/>
    <s v="Winning Media, LLC (USD)"/>
    <s v="Campaigns - Minimum Reach 300k_x000a_Channels Included:_x000a_Facebook_x000a_Instagram_x000a_Twitter_x000a_LinkedIn_x000a_Discord_x000a_TikTok_x000a_Reddit_x000a_YouTube"/>
    <s v="1110 Accounts Receivable (A/R) - USD"/>
    <x v="400"/>
    <n v="153529.31"/>
    <n v="6863.75"/>
  </r>
  <r>
    <x v="4"/>
    <d v="2022-12-13T00:00:00"/>
    <s v="Invoice"/>
    <n v="1038"/>
    <s v="No"/>
    <s v="Winning Media, LLC (USD)"/>
    <s v="Campaign - Minimum Reach 300k_x000a_Channels Included:_x000a_Facebook_x000a_Instagram_x000a_Twitter_x000a_LinkedIn_x000a_Discord_x000a_TikTok_x000a_Reddit_x000a_YouTube"/>
    <s v="1110 Accounts Receivable (A/R) - USD"/>
    <x v="402"/>
    <n v="158957.49"/>
    <n v="5428.18"/>
  </r>
  <r>
    <x v="4"/>
    <d v="2022-12-19T00:00:00"/>
    <s v="Invoice"/>
    <n v="1039"/>
    <s v="No"/>
    <s v="Winning Media, LLC (USD)"/>
    <s v="Campaign - Minimum Reach 300k_x000a_Re: GemSF_x000a_Channels Included:_x000a_Facebook_x000a_Instagram_x000a_Twitter_x000a_LinkedIn_x000a_Discord_x000a_TikTok_x000a_Reddit_x000a_YouTube"/>
    <s v="1110 Accounts Receivable (A/R) - USD"/>
    <x v="1129"/>
    <n v="165793.65"/>
    <n v="6836.16"/>
  </r>
  <r>
    <x v="4"/>
    <d v="2022-12-28T00:00:00"/>
    <s v="Invoice"/>
    <n v="1041"/>
    <s v="No"/>
    <s v="Life Water Media (USD)"/>
    <s v="Campaigns - Reach 250k ~ 500k"/>
    <s v="1110 Accounts Receivable (A/R) - USD"/>
    <x v="406"/>
    <n v="186177.54"/>
    <n v="20383.89"/>
  </r>
  <r>
    <x v="4"/>
    <d v="2022-12-30T00:00:00"/>
    <s v="Invoice"/>
    <n v="1042"/>
    <s v="No"/>
    <s v="Winning Media, LLC (USD)"/>
    <s v="Campaign - Minimum Reach 300k_x000a_Re: GemSF_x000a_Channels Included:_x000a_Facebook_x000a_Instagram_x000a_Twitter_x000a_LinkedIn_x000a_Discord_x000a_TikTok_x000a_Reddit_x000a_YouTube"/>
    <s v="1110 Accounts Receivable (A/R) - USD"/>
    <x v="1130"/>
    <n v="197033.14"/>
    <n v="10855.6"/>
  </r>
  <r>
    <x v="4"/>
    <d v="2022-12-31T00:00:00"/>
    <s v="Invoice"/>
    <n v="1043"/>
    <s v="No"/>
    <s v="PAPR Inc (USD)"/>
    <s v="Custom Campaigns - Detail Below_x000a_Package: Custom (based on Brand Engagement)_x000a_Influencers: 3-6_x000a_Depends on the fit/size of audience_x000a_Reach: 250K followers/campaign_x000a_Based on performance we can chose to switch to a 50K impressions target_x000a_by boosting posts (with PARP alignment)_x000a_Launch Date: January 23rd_x000a_Target Audience: 35+, 45+, 55+"/>
    <s v="1110 Accounts Receivable (A/R) - USD"/>
    <x v="1131"/>
    <n v="208222.75"/>
    <n v="11189.61"/>
  </r>
  <r>
    <x v="4"/>
    <d v="2022-12-31T00:00:00"/>
    <s v="Invoice"/>
    <n v="1043"/>
    <s v="No"/>
    <s v="PAPR Inc (USD)"/>
    <s v="Campaigns: 3_x000a_35% Discount"/>
    <s v="1110 Accounts Receivable (A/R) - USD"/>
    <x v="1132"/>
    <n v="204306.39"/>
    <n v="3916.36"/>
  </r>
  <r>
    <x v="18"/>
    <d v="2023-03-15T00:00:00"/>
    <s v="Bill"/>
    <s v="Mar 15, 2023 Payroll"/>
    <s v="No"/>
    <s v="ADP Canada"/>
    <s v="Mar 15, 2023 Payroll"/>
    <s v="2000 Accounts Payable"/>
    <x v="1133"/>
    <n v="869497.79"/>
    <n v="31300.01"/>
  </r>
  <r>
    <x v="4"/>
    <d v="2023-01-16T00:00:00"/>
    <s v="Invoice"/>
    <n v="1044"/>
    <s v="No"/>
    <s v="Christensen Advisory"/>
    <s v="15% Discount"/>
    <s v="1100 Accounts Receivables"/>
    <x v="1134"/>
    <n v="159235.47"/>
    <n v="1653.92"/>
  </r>
  <r>
    <x v="4"/>
    <d v="2023-01-16T00:00:00"/>
    <s v="Invoice"/>
    <n v="1044"/>
    <s v="No"/>
    <s v="Christensen Advisory"/>
    <s v="Custom Campaigns"/>
    <s v="1100 Accounts Receivables"/>
    <x v="1135"/>
    <n v="170261.62"/>
    <n v="11026.15"/>
  </r>
  <r>
    <x v="4"/>
    <d v="2023-01-23T00:00:00"/>
    <s v="Invoice"/>
    <n v="1046"/>
    <s v="No"/>
    <s v="Winning Media, LLC (USD)"/>
    <s v="Campaign_x000a_Re: Infinity Stones (GEMSF)_x000a_Channels Included:_x000a_Facebook_x000a_Instagram_x000a_Twitter_x000a_LinkedIn_x000a_Discord_x000a_TikTok_x000a_Reddit_x000a_YouTube"/>
    <s v="1110 Accounts Receivable (A/R) - USD"/>
    <x v="1136"/>
    <n v="174279.08"/>
    <n v="4017.46"/>
  </r>
  <r>
    <x v="4"/>
    <d v="2023-01-23T00:00:00"/>
    <s v="Invoice"/>
    <n v="1045"/>
    <s v="No"/>
    <s v="Winning Media, LLC (USD)"/>
    <s v="Campaign_x000a_Re: ProShares Metaverse (VERS)_x000a_Channels Included:_x000a_Facebook_x000a_Instagram_x000a_Twitter_x000a_LinkedIn_x000a_Discord_x000a_TikTok_x000a_Reddit_x000a_YouTube"/>
    <s v="1110 Accounts Receivable (A/R) - USD"/>
    <x v="1137"/>
    <n v="177292.18"/>
    <n v="3013.1"/>
  </r>
  <r>
    <x v="4"/>
    <d v="2023-01-27T00:00:00"/>
    <s v="Invoice"/>
    <n v="1047"/>
    <s v="No"/>
    <s v="Zebit Inc (USD)"/>
    <s v="Set-up Fee_x000a_Impressions 25,000_x000a_Influencers 1-2_x000a_CPA (payment per registration) less $15 (through Partnerize)"/>
    <s v="1110 Accounts Receivable (A/R) - USD"/>
    <x v="414"/>
    <n v="178159.25"/>
    <n v="867.07"/>
  </r>
  <r>
    <x v="4"/>
    <d v="2023-01-30T00:00:00"/>
    <s v="Invoice"/>
    <n v="1049"/>
    <s v="No"/>
    <s v="EXT Digital Inc. (CAD)"/>
    <s v="Business Advanced Package (250k Followers)_x000a_Re: Liquid Mining_x000a_Channels Included:_x000a_Facebook_x000a_Instagram_x000a_Twitter_x000a_LinkedIn_x000a_Discord_x000a_Telegram_x000a_Twitch_x000a_TikTok_x000a_Reddit_x000a_YouTube"/>
    <s v="1100 Accounts Receivables"/>
    <x v="17"/>
    <n v="178159.25"/>
    <n v="0"/>
  </r>
  <r>
    <x v="4"/>
    <d v="2023-01-30T00:00:00"/>
    <s v="Invoice"/>
    <n v="1049"/>
    <s v="No"/>
    <s v="EXT Digital Inc. (CAD)"/>
    <s v="Discount 20%"/>
    <s v="1100 Accounts Receivables"/>
    <x v="17"/>
    <n v="178159.25"/>
    <n v="0"/>
  </r>
  <r>
    <x v="4"/>
    <d v="2023-01-30T00:00:00"/>
    <s v="Invoice"/>
    <n v="1048"/>
    <s v="No"/>
    <s v="EXT Digital Inc. (CAD)"/>
    <s v="Discount 20%"/>
    <s v="1100 Accounts Receivables"/>
    <x v="17"/>
    <n v="178159.25"/>
    <n v="0"/>
  </r>
  <r>
    <x v="4"/>
    <d v="2023-01-30T00:00:00"/>
    <s v="Invoice"/>
    <n v="1048"/>
    <s v="No"/>
    <s v="EXT Digital Inc. (CAD)"/>
    <s v="Business Advanced Package (250k Followers)_x000a_Re: Ace Trust_x000a_Channels Included:_x000a_Facebook_x000a_Instagram_x000a_Twitter_x000a_LinkedIn_x000a_Discord_x000a_Telegram_x000a_Twitch_x000a_TikTok_x000a_Reddit_x000a_YouTube"/>
    <s v="1100 Accounts Receivables"/>
    <x v="17"/>
    <n v="178159.25"/>
    <n v="0"/>
  </r>
  <r>
    <x v="4"/>
    <d v="2023-01-31T00:00:00"/>
    <s v="Invoice"/>
    <n v="1051"/>
    <s v="No"/>
    <s v="Elev8 New Media LLC (USD)"/>
    <s v="Discount 15%"/>
    <s v="1110 Accounts Receivable (A/R) - USD"/>
    <x v="1138"/>
    <n v="174572.06"/>
    <n v="3587.19"/>
  </r>
  <r>
    <x v="4"/>
    <d v="2023-01-31T00:00:00"/>
    <s v="Invoice"/>
    <n v="1050"/>
    <s v="No"/>
    <s v="Winning Media, LLC (USD)"/>
    <s v="Campaign_x000a_Re: USHA Resources_x000a_2 Campaigns_x000a_1st Campaign (2 influencers)_x000a_Feb 1st after 5pm EST or Feb 2nd before 5pm EST_x000a_2nd Campaign (1 influencer)_x000a_Feb 6th after 5pm EST, Feb 7th before 5pm EST"/>
    <s v="1110 Accounts Receivable (A/R) - USD"/>
    <x v="1139"/>
    <n v="179564.25"/>
    <n v="4992.1899999999996"/>
  </r>
  <r>
    <x v="4"/>
    <d v="2023-01-31T00:00:00"/>
    <s v="Invoice"/>
    <n v="1051"/>
    <s v="No"/>
    <s v="Elev8 New Media LLC (USD)"/>
    <s v="Campaigns - Advance Package 250k Reach_x000a__x000a_Channels Included:_x000a_Facebook_x000a_Instagram_x000a_Twitter_x000a_LinkedIn_x000a_Discord_x000a_TikTok_x000a_Reddit_x000a_YouTube"/>
    <s v="1110 Accounts Receivable (A/R) - USD"/>
    <x v="1140"/>
    <n v="203478.83"/>
    <n v="23914.58"/>
  </r>
  <r>
    <x v="4"/>
    <d v="2023-02-07T00:00:00"/>
    <s v="Invoice"/>
    <n v="1053"/>
    <s v="No"/>
    <s v="Intrepid Metals Corp. (USD)"/>
    <s v="Campaigns - Brand Engagement - 250k Reach_x000a_10k Impressions_x000a_Target: 50% Mining Industry, 50% General Small Cap Audience_x000a_Channels Included:_x000a_Facebook_x000a_Instagram_x000a_Twitter_x000a_LinkedIn_x000a_Discord_x000a_TikTok_x000a_Reddit_x000a_YouTube"/>
    <s v="1110 Accounts Receivable (A/R) - USD"/>
    <x v="1141"/>
    <n v="227537.17"/>
    <n v="24058.34"/>
  </r>
  <r>
    <x v="1"/>
    <d v="2023-03-31T00:00:00"/>
    <s v="Bill"/>
    <s v="Mar 31, 2023"/>
    <s v="No"/>
    <s v="ADP Canada"/>
    <s v="Mar 31, 2023 Payroll"/>
    <s v="-Split-"/>
    <x v="1142"/>
    <n v="410848.85"/>
    <n v="39120.19"/>
  </r>
  <r>
    <x v="4"/>
    <d v="2023-02-15T00:00:00"/>
    <s v="Invoice"/>
    <n v="1054"/>
    <s v="No"/>
    <s v="Winning Media, LLC (USD)"/>
    <s v="Campaign_x000a_Re: USHA Resources_x000a_1 Campaign_x000a_&gt;300k Followers_x000a_Mon, Feb 20th after 5pm EST or Tuesday, Feb 21st before 5pm EST"/>
    <s v="1110 Accounts Receivable (A/R) - USD"/>
    <x v="1143"/>
    <n v="288602.06"/>
    <n v="4885.2299999999996"/>
  </r>
  <r>
    <x v="4"/>
    <d v="2023-02-27T00:00:00"/>
    <s v="Invoice"/>
    <n v="1055"/>
    <s v="No"/>
    <s v="Winning Media, LLC (USD)"/>
    <s v="Campaign_x000a_Re: USHA Resources_x000a__x000a_1 Campaign_x000a_&gt;300k Followers_x000a_Thursday, March 2nd before market close"/>
    <s v="1110 Accounts Receivable (A/R) - USD"/>
    <x v="1144"/>
    <n v="291657.44"/>
    <n v="3055.38"/>
  </r>
  <r>
    <x v="4"/>
    <d v="2023-02-28T00:00:00"/>
    <s v="Invoice"/>
    <n v="1056"/>
    <s v="No"/>
    <s v="Winning Media, LLC (USD)"/>
    <s v="Campaign_x000a_Re: USHA Resources_x000a__x000a_1 Campaign_x000a_&gt;300k Followers_x000a_Monday, March 7th before market close"/>
    <s v="1110 Accounts Receivable (A/R) - USD"/>
    <x v="1145"/>
    <n v="294723.78000000003"/>
    <n v="3066.34"/>
  </r>
  <r>
    <x v="4"/>
    <d v="2023-03-06T00:00:00"/>
    <s v="Invoice"/>
    <n v="1057"/>
    <s v="No"/>
    <s v="Winning Media, LLC (USD)"/>
    <s v="Campaign_x000a_Re: VERS_x000a__x000a_1 Campaign_x000a_&gt;300k Followers_x000a_Preferably Tuesday March 7th, latest Wed March 8th"/>
    <s v="1110 Accounts Receivable (A/R) - USD"/>
    <x v="1146"/>
    <n v="301765.51"/>
    <n v="7041.73"/>
  </r>
  <r>
    <x v="4"/>
    <d v="2023-03-08T00:00:00"/>
    <s v="Invoice"/>
    <n v="1058"/>
    <s v="No"/>
    <s v="Foundation Source (USD)"/>
    <s v="Campaigns: 250k Followers per Campaign_x000a__x000a_2 Campaigns per month, total 3 month engagement."/>
    <s v="1110 Accounts Receivable (A/R) - USD"/>
    <x v="431"/>
    <n v="330717.90999999997"/>
    <n v="28952.400000000001"/>
  </r>
  <r>
    <x v="4"/>
    <d v="2023-03-14T00:00:00"/>
    <s v="Invoice"/>
    <n v="1059"/>
    <s v="No"/>
    <s v="Winning Media, LLC (USD)"/>
    <s v="Campaign_x000a_Re: PLAN_x000a__x000a_1 Campaign_x000a_&gt;300k Followers_x000a_Prior to end of day Friday, March 17"/>
    <s v="1110 Accounts Receivable (A/R) - USD"/>
    <x v="1147"/>
    <n v="346464.92"/>
    <n v="15747.01"/>
  </r>
  <r>
    <x v="4"/>
    <d v="2023-03-31T00:00:00"/>
    <s v="Journal Entry"/>
    <n v="1480"/>
    <s v="No"/>
    <m/>
    <s v="To Reverse Zebit Inc inv# 1047 due to no contract nor payment at March 31, 2023."/>
    <s v="-Split-"/>
    <x v="435"/>
    <n v="345597.85"/>
    <n v="867.07"/>
  </r>
  <r>
    <x v="18"/>
    <d v="2023-03-31T00:00:00"/>
    <s v="Bill"/>
    <s v="Mar 31, 2023"/>
    <s v="No"/>
    <s v="ADP Canada"/>
    <s v="Mar 31, 2023 Payroll"/>
    <s v="2000 Accounts Payable"/>
    <x v="1133"/>
    <n v="900797.8"/>
    <n v="31300.01"/>
  </r>
  <r>
    <x v="4"/>
    <d v="2023-03-31T00:00:00"/>
    <s v="Journal Entry"/>
    <n v="1481"/>
    <s v="No"/>
    <m/>
    <s v="Adj to remove the Life Water Media Inv# 1041  ($15,000.00 USD) - due to no contract nor payment at YE."/>
    <s v="-Split-"/>
    <x v="436"/>
    <n v="159296.94"/>
    <n v="20383.89"/>
  </r>
  <r>
    <x v="9"/>
    <d v="2022-05-30T00:00:00"/>
    <s v="Deposit"/>
    <m/>
    <s v="No"/>
    <s v="Randall Craig"/>
    <s v="Issuance of 400,000 shares at $0.05 to Randall Craig (Tranche 3 financing)"/>
    <s v="1000 Bank - TD 5590128"/>
    <x v="43"/>
    <n v="20000"/>
    <n v="20000"/>
  </r>
  <r>
    <x v="1"/>
    <d v="2022-05-13T00:00:00"/>
    <s v="Bill"/>
    <s v="May 15, 2022"/>
    <s v="No"/>
    <s v="ADP Canada"/>
    <s v="May 15, 2022 Payroll"/>
    <s v="-Split-"/>
    <x v="1148"/>
    <n v="280816.49"/>
    <n v="38258.43"/>
  </r>
  <r>
    <x v="18"/>
    <d v="2022-05-13T00:00:00"/>
    <s v="Bill"/>
    <s v="May 15, 2022"/>
    <s v="No"/>
    <s v="ADP Canada"/>
    <s v="May 15, 2022 Payroll"/>
    <s v="2000 Accounts Payable"/>
    <x v="1149"/>
    <n v="104144.23"/>
    <n v="34548.080000000002"/>
  </r>
  <r>
    <x v="9"/>
    <d v="2022-06-24T00:00:00"/>
    <s v="Deposit"/>
    <m/>
    <s v="No"/>
    <s v="Paul Vandenbosch"/>
    <s v="Funds received from Mr. Paul Vandenbosch for Private Placement"/>
    <s v="1020 Fogler Trust"/>
    <x v="65"/>
    <n v="145000"/>
    <n v="25000"/>
  </r>
  <r>
    <x v="9"/>
    <d v="2022-07-08T00:00:00"/>
    <s v="Deposit"/>
    <m/>
    <s v="No"/>
    <s v="The 33 Fund Inc"/>
    <s v="Funds received from The 33 Fund Inc MSP for tranche 3 financing"/>
    <s v="1000 Bank - TD 5590128"/>
    <x v="65"/>
    <n v="170000"/>
    <n v="25000"/>
  </r>
  <r>
    <x v="1"/>
    <d v="2022-05-31T00:00:00"/>
    <s v="Bill"/>
    <s v="May 31, 2022"/>
    <s v="No"/>
    <s v="ADP Canada"/>
    <s v="May 31, 2022 Payroll"/>
    <s v="-Split-"/>
    <x v="1150"/>
    <n v="306129.63"/>
    <n v="35642.85"/>
  </r>
  <r>
    <x v="18"/>
    <d v="2022-05-31T00:00:00"/>
    <s v="Bill"/>
    <s v="May 31, 2022"/>
    <s v="No"/>
    <s v="ADP Canada"/>
    <s v="May 31, 2022 Payroll"/>
    <s v="2000 Accounts Payable"/>
    <x v="1151"/>
    <n v="136576.28"/>
    <n v="32432.05"/>
  </r>
  <r>
    <x v="1"/>
    <d v="2022-11-15T00:00:00"/>
    <s v="Bill"/>
    <s v="Nov 15, 2022"/>
    <s v="No"/>
    <s v="ADP Canada"/>
    <s v="Nov 15, 2022 Payroll"/>
    <s v="-Split-"/>
    <x v="1152"/>
    <n v="374255.99"/>
    <n v="42220.959999999999"/>
  </r>
  <r>
    <x v="18"/>
    <d v="2022-11-15T00:00:00"/>
    <s v="Bill"/>
    <s v="Nov 15, 2022"/>
    <s v="No"/>
    <s v="ADP Canada"/>
    <s v="Nov 15, 2022 Payroll"/>
    <s v="2000 Accounts Payable"/>
    <x v="1153"/>
    <n v="611712.35"/>
    <n v="33453.86"/>
  </r>
  <r>
    <x v="1"/>
    <d v="2022-11-30T00:00:00"/>
    <s v="Bill"/>
    <s v="Nov 30, 2022"/>
    <s v="No"/>
    <s v="ADP Canada"/>
    <s v="Nov 30, 2022 Payroll"/>
    <s v="-Split-"/>
    <x v="1154"/>
    <n v="368466.7"/>
    <n v="37933.75"/>
  </r>
  <r>
    <x v="1"/>
    <d v="2022-10-14T00:00:00"/>
    <s v="Bill"/>
    <s v="Oct 15, 2022"/>
    <s v="No"/>
    <s v="ADP Canada"/>
    <s v="Oct 15, 2022 Payroll"/>
    <s v="-Split-"/>
    <x v="1155"/>
    <n v="313302.98"/>
    <n v="48340.639999999999"/>
  </r>
  <r>
    <x v="18"/>
    <d v="2022-10-14T00:00:00"/>
    <s v="Bill"/>
    <s v="Oct 15, 2022"/>
    <s v="No"/>
    <s v="ADP Canada"/>
    <s v="Oct 15, 2022 Payroll"/>
    <s v="2000 Accounts Payable"/>
    <x v="1156"/>
    <n v="534205.27"/>
    <n v="42665.4"/>
  </r>
  <r>
    <x v="9"/>
    <d v="2022-08-26T00:00:00"/>
    <s v="Deposit"/>
    <m/>
    <s v="No"/>
    <s v="Virginia Brailey."/>
    <s v="Funds received on private investment Virginia Brailey"/>
    <s v="1000 Bank - TD 5590128"/>
    <x v="88"/>
    <n v="10000"/>
    <n v="10000"/>
  </r>
  <r>
    <x v="1"/>
    <d v="2022-10-31T00:00:00"/>
    <s v="Bill"/>
    <s v="Oct 31, 2022"/>
    <s v="No"/>
    <s v="ADP Canada"/>
    <s v="Oct 31, 2022 Payroll"/>
    <s v="-Split-"/>
    <x v="1157"/>
    <n v="328329.15000000002"/>
    <n v="48418.33"/>
  </r>
  <r>
    <x v="18"/>
    <d v="2022-10-31T00:00:00"/>
    <s v="Bill"/>
    <s v="Oct 31, 2022"/>
    <s v="No"/>
    <s v="ADP Canada"/>
    <s v="Oct 31, 2022 Payroll"/>
    <s v="2000 Accounts Payable"/>
    <x v="1158"/>
    <n v="569162.32999999996"/>
    <n v="34957.06"/>
  </r>
  <r>
    <x v="1"/>
    <d v="2022-09-15T00:00:00"/>
    <s v="Bill"/>
    <s v="Sept 15, 2022"/>
    <s v="No"/>
    <s v="ADP Canada"/>
    <s v="Sept 15, 2022 Payroll"/>
    <s v="-Split-"/>
    <x v="1159"/>
    <n v="353533.87"/>
    <n v="39932.67"/>
  </r>
  <r>
    <x v="7"/>
    <d v="2022-04-01T00:00:00"/>
    <s v="Journal Entry"/>
    <s v="AJE#2"/>
    <s v="No"/>
    <m/>
    <s v="Shares issuance of 190,000 to RunSmart Inc invoice# 2034 for recruiting placement fee value at $9,500 (5% of $190,000)"/>
    <s v="-Split-"/>
    <x v="1160"/>
    <n v="1382967.32"/>
    <n v="6384"/>
  </r>
  <r>
    <x v="18"/>
    <d v="2022-09-15T00:00:00"/>
    <s v="Bill"/>
    <s v="Sept 15, 2022"/>
    <s v="No"/>
    <s v="ADP Canada"/>
    <s v="Sept 15, 2022 Payroll"/>
    <s v="2000 Accounts Payable"/>
    <x v="1161"/>
    <n v="440310.37"/>
    <n v="34671.81"/>
  </r>
  <r>
    <x v="1"/>
    <d v="2022-09-29T00:00:00"/>
    <s v="Bill"/>
    <s v="Sept 30, 2022"/>
    <s v="No"/>
    <s v="ADP Canada"/>
    <s v="Sept 30, 2022 Payroll"/>
    <s v="-Split-"/>
    <x v="1162"/>
    <n v="317828.42"/>
    <n v="55502.69"/>
  </r>
  <r>
    <x v="18"/>
    <d v="2022-09-29T00:00:00"/>
    <s v="Bill"/>
    <s v="Sept 30, 2022"/>
    <s v="No"/>
    <s v="ADP Canada"/>
    <s v="Sept 30, 2022 Payroll"/>
    <s v="2000 Accounts Payable"/>
    <x v="1163"/>
    <n v="490770.64"/>
    <n v="50460.27"/>
  </r>
  <r>
    <x v="7"/>
    <d v="2022-07-11T00:00:00"/>
    <s v="Journal Entry"/>
    <n v="1315"/>
    <s v="No"/>
    <m/>
    <s v="Share issuance to Randall Craig ~ Private Placement of Units @ $0.05 (1 Unit = 1 share and 1/2 warrant at $0.12)"/>
    <s v="-Split-"/>
    <x v="43"/>
    <n v="1367628.35"/>
    <n v="20000"/>
  </r>
  <r>
    <x v="7"/>
    <d v="2022-07-11T00:00:00"/>
    <s v="Journal Entry"/>
    <n v="1315"/>
    <s v="No"/>
    <m/>
    <s v="Share issuance to Paul Vandenbosch ~ Private Placement of Units @ $0.05 (1 Unit = 1 share and 1/2 warrant at $0.12)"/>
    <s v="-Split-"/>
    <x v="65"/>
    <n v="1392628.35"/>
    <n v="25000"/>
  </r>
  <r>
    <x v="0"/>
    <d v="2022-04-07T00:00:00"/>
    <s v="Deposit"/>
    <m/>
    <s v="No"/>
    <m/>
    <s v="Transfer the $200k from Fogler’s trust account to Xemoto’s bank account"/>
    <s v="1020 Fogler Trust"/>
    <x v="1164"/>
    <n v="412893.31"/>
    <n v="200000"/>
  </r>
  <r>
    <x v="16"/>
    <d v="2022-04-07T00:00:00"/>
    <s v="Deposit"/>
    <m/>
    <s v="No"/>
    <m/>
    <s v="Transfer the $200k from Fogler’s trust account to Xemoto’s bank account"/>
    <s v="1000 Bank - TD 5590128"/>
    <x v="1165"/>
    <n v="0"/>
    <n v="200000"/>
  </r>
  <r>
    <x v="0"/>
    <d v="2022-07-18T00:00:00"/>
    <s v="Deposit"/>
    <m/>
    <s v="No"/>
    <m/>
    <s v="Transfer the $186k from Fogler’s trust account to Xemoto’s bank account"/>
    <s v="1020 Fogler Trust"/>
    <x v="1166"/>
    <n v="202103.63"/>
    <n v="186000"/>
  </r>
  <r>
    <x v="16"/>
    <d v="2022-07-18T00:00:00"/>
    <s v="Deposit"/>
    <m/>
    <s v="No"/>
    <m/>
    <s v="Transfer the $186k from Fogler’s trust account to Xemoto’s bank account"/>
    <s v="1000 Bank - TD 5590128"/>
    <x v="1167"/>
    <n v="7896.17"/>
    <n v="186000"/>
  </r>
  <r>
    <x v="0"/>
    <d v="2023-01-31T00:00:00"/>
    <s v="Deposit"/>
    <m/>
    <s v="No"/>
    <m/>
    <s v="BDC Loan - Loan agreement &amp; details to be provided by Xemoto Management"/>
    <s v="2303 BDC Loan"/>
    <x v="184"/>
    <n v="169232.84"/>
    <n v="125000"/>
  </r>
  <r>
    <x v="49"/>
    <d v="2023-01-31T00:00:00"/>
    <s v="Deposit"/>
    <m/>
    <s v="No"/>
    <m/>
    <s v="BDC Loan - Loan agreement &amp; details to be provided by Xemoto Management"/>
    <s v="1000 Bank - TD 5590128"/>
    <x v="184"/>
    <n v="125000"/>
    <n v="125000"/>
  </r>
  <r>
    <x v="0"/>
    <d v="2022-11-15T00:00:00"/>
    <s v="Deposit"/>
    <m/>
    <s v="No"/>
    <s v="Receiver General"/>
    <s v="Refund from CRA for the SR&amp;ED credit FY Mar 31, 2022"/>
    <s v="9600 SR&amp;ED tax credit"/>
    <x v="1168"/>
    <n v="162704.32999999999"/>
    <n v="114884.38"/>
  </r>
  <r>
    <x v="7"/>
    <d v="2022-07-11T00:00:00"/>
    <s v="Journal Entry"/>
    <n v="1315"/>
    <s v="No"/>
    <m/>
    <s v="Share issuance to The 33 Fund Inc. ~ Private Placement of Units @ $0.05 (1 Unit = 1 share and 1/2 warrant at $0.12)"/>
    <s v="-Split-"/>
    <x v="65"/>
    <n v="1767628.35"/>
    <n v="25000"/>
  </r>
  <r>
    <x v="12"/>
    <d v="2022-11-15T00:00:00"/>
    <s v="Deposit"/>
    <m/>
    <s v="No"/>
    <s v="Receiver General"/>
    <s v="Refund from CRA for the SR&amp;ED credit FY Mar 31, 2022"/>
    <s v="1000 Bank - TD 5590128"/>
    <x v="1168"/>
    <n v="114884.38"/>
    <n v="114884.38"/>
  </r>
  <r>
    <x v="7"/>
    <d v="2023-01-12T00:00:00"/>
    <s v="Journal Entry"/>
    <n v="1412"/>
    <s v="No"/>
    <m/>
    <s v="To record valuation on unit financing closed on Jan 12, 2023"/>
    <s v="-Split-"/>
    <x v="1169"/>
    <n v="1813928.35"/>
    <n v="13700"/>
  </r>
  <r>
    <x v="2"/>
    <d v="2022-07-11T00:00:00"/>
    <s v="Journal Entry"/>
    <n v="1308"/>
    <s v="No"/>
    <m/>
    <s v="To record valuation on unit financing closed on Jul 11, 2022"/>
    <s v="-Split-"/>
    <x v="1170"/>
    <n v="-71063.67"/>
    <n v="11148.33"/>
  </r>
  <r>
    <x v="2"/>
    <d v="2022-07-11T00:00:00"/>
    <s v="Journal Entry"/>
    <n v="1308"/>
    <s v="No"/>
    <m/>
    <s v="To record valuation on unit financing closed on Jul 11, 2022"/>
    <s v="-Split-"/>
    <x v="1171"/>
    <n v="-87588.88"/>
    <n v="16525.21"/>
  </r>
  <r>
    <x v="11"/>
    <d v="2023-03-16T00:00:00"/>
    <s v="Transfer"/>
    <m/>
    <s v="No"/>
    <m/>
    <s v="Transferring $66,000 USD from TD NY account to TD USD"/>
    <s v="1045 Bank – TD NY 4414714950 (USD)"/>
    <x v="1172"/>
    <n v="73503.58"/>
    <n v="66000"/>
  </r>
  <r>
    <x v="2"/>
    <d v="2022-08-24T00:00:00"/>
    <s v="Bill"/>
    <n v="22211368"/>
    <s v="No"/>
    <s v="Fogler, Rubinoff LLP"/>
    <s v="Professional services related to Share Issuance Cost related to private placement closed on  July 11, 2022"/>
    <s v="2000 Accounts Payable"/>
    <x v="1173"/>
    <n v="-128879.95"/>
    <n v="3691.07"/>
  </r>
  <r>
    <x v="2"/>
    <d v="2023-01-12T00:00:00"/>
    <s v="Journal Entry"/>
    <n v="1412"/>
    <s v="No"/>
    <m/>
    <s v="To record valuation on unit financing closed on Jan 12, 2023"/>
    <s v="-Split-"/>
    <x v="1174"/>
    <n v="-130600.49"/>
    <n v="1720.54"/>
  </r>
  <r>
    <x v="2"/>
    <d v="2023-01-12T00:00:00"/>
    <s v="Bill"/>
    <n v="613"/>
    <s v="No"/>
    <s v="Foundation Markets Inc"/>
    <s v="Share issuance cost for private placement tranche 4"/>
    <s v="2000 Accounts Payable"/>
    <x v="1175"/>
    <n v="-134600.49"/>
    <n v="4000"/>
  </r>
  <r>
    <x v="2"/>
    <d v="2023-01-12T00:00:00"/>
    <s v="Journal Entry"/>
    <n v="1412"/>
    <s v="No"/>
    <m/>
    <s v="To record valuation on unit financing closed on Jan 12, 2023"/>
    <s v="-Split-"/>
    <x v="1176"/>
    <n v="-133687.16"/>
    <n v="913.33"/>
  </r>
  <r>
    <x v="8"/>
    <d v="2022-06-08T00:00:00"/>
    <s v="Journal Entry"/>
    <n v="1302"/>
    <s v="No"/>
    <m/>
    <s v="Debt Assignment to 2674775 Ontario Ltd + 2674779 Ontario Ltd"/>
    <s v="-Split-"/>
    <x v="1177"/>
    <n v="1209577.93"/>
    <n v="15374.77"/>
  </r>
  <r>
    <x v="8"/>
    <d v="2022-07-11T00:00:00"/>
    <s v="Journal Entry"/>
    <n v="1308"/>
    <s v="No"/>
    <m/>
    <s v="To record valuation on unit financing closed on Jul 11, 2022"/>
    <s v="-Split-"/>
    <x v="1178"/>
    <n v="1232215.01"/>
    <n v="22637.08"/>
  </r>
  <r>
    <x v="21"/>
    <d v="2023-03-16T00:00:00"/>
    <s v="Transfer"/>
    <m/>
    <s v="No"/>
    <m/>
    <s v="Transferring $66,000 USD from TD NY account to TD USD"/>
    <s v="1040 Bank – TD 7440864 (USD)"/>
    <x v="151"/>
    <n v="2220.5500000000002"/>
    <n v="66000"/>
  </r>
  <r>
    <x v="8"/>
    <d v="2023-01-12T00:00:00"/>
    <s v="Journal Entry"/>
    <n v="1412"/>
    <s v="No"/>
    <m/>
    <s v="To record valuation on unit financing closed on Jan 12, 2023"/>
    <s v="-Split-"/>
    <x v="1179"/>
    <n v="1361341.65"/>
    <n v="2229.64"/>
  </r>
  <r>
    <x v="8"/>
    <d v="2023-01-12T00:00:00"/>
    <s v="Journal Entry"/>
    <n v="1412"/>
    <s v="No"/>
    <m/>
    <s v="To record valuation on unit financing closed on Jan 12, 2023"/>
    <s v="-Split-"/>
    <x v="1180"/>
    <n v="1375041.65"/>
    <n v="13700"/>
  </r>
  <r>
    <x v="50"/>
    <d v="2022-07-11T00:00:00"/>
    <s v="Journal Entry"/>
    <n v="1308"/>
    <s v="No"/>
    <m/>
    <s v="To record valuation on unit financing closed on Jul 11, 2022"/>
    <s v="-Split-"/>
    <x v="1181"/>
    <n v="-36223.53"/>
    <n v="6111.87"/>
  </r>
  <r>
    <x v="50"/>
    <d v="2022-07-11T00:00:00"/>
    <s v="Journal Entry"/>
    <n v="1308"/>
    <s v="No"/>
    <m/>
    <s v="To record valuation on unit financing closed on Jul 11, 2022"/>
    <s v="-Split-"/>
    <x v="1182"/>
    <n v="-47371.86"/>
    <n v="11148.33"/>
  </r>
  <r>
    <x v="50"/>
    <d v="2023-01-12T00:00:00"/>
    <s v="Journal Entry"/>
    <n v="1412"/>
    <s v="No"/>
    <m/>
    <s v="To record valuation on unit financing closed on Jan 12, 2023"/>
    <s v="-Split-"/>
    <x v="1183"/>
    <n v="-47880.959999999999"/>
    <n v="509.1"/>
  </r>
  <r>
    <x v="50"/>
    <d v="2023-01-12T00:00:00"/>
    <s v="Journal Entry"/>
    <n v="1412"/>
    <s v="No"/>
    <m/>
    <s v="To record valuation on unit financing closed on Jan 12, 2023"/>
    <s v="-Split-"/>
    <x v="1184"/>
    <n v="-48794.29"/>
    <n v="913.33"/>
  </r>
  <r>
    <x v="51"/>
    <d v="2022-06-30T00:00:00"/>
    <s v="Journal Entry"/>
    <n v="1313"/>
    <s v="No"/>
    <m/>
    <s v="To record SBC for Nov 30, 2021 options vested in Q1 2023"/>
    <s v="-Split-"/>
    <x v="1185"/>
    <n v="78743.649999999994"/>
    <n v="13337.04"/>
  </r>
  <r>
    <x v="51"/>
    <d v="2022-06-30T00:00:00"/>
    <s v="Journal Entry"/>
    <n v="1312"/>
    <s v="No"/>
    <m/>
    <s v="To record SBC for May 30, 2022 options vested in Q1 2023"/>
    <s v="-Split-"/>
    <x v="1186"/>
    <n v="79761.66"/>
    <n v="1018.01"/>
  </r>
  <r>
    <x v="51"/>
    <d v="2022-06-30T00:00:00"/>
    <s v="Journal Entry"/>
    <n v="1311"/>
    <s v="No"/>
    <m/>
    <s v="To record SBC for Nov 1, 2021 options vested in Q1 2023"/>
    <s v="-Split-"/>
    <x v="1187"/>
    <n v="83512.97"/>
    <n v="3751.31"/>
  </r>
  <r>
    <x v="51"/>
    <d v="2022-06-30T00:00:00"/>
    <s v="Journal Entry"/>
    <n v="1310"/>
    <s v="No"/>
    <m/>
    <s v="To record SBC for Aug 17, 2021 options vested in Q1 2023"/>
    <s v="-Split-"/>
    <x v="1188"/>
    <n v="84545.21"/>
    <n v="1032.24"/>
  </r>
  <r>
    <x v="51"/>
    <d v="2022-09-13T00:00:00"/>
    <s v="Journal Entry"/>
    <n v="1316"/>
    <s v="No"/>
    <m/>
    <s v="To reverse the SBC amt for 400,000 options granted to Cesar Lugo on November 30, 2021 - service termination Jun 15, 2022"/>
    <s v="-Split-"/>
    <x v="1189"/>
    <n v="76802.64"/>
    <n v="7742.57"/>
  </r>
  <r>
    <x v="51"/>
    <d v="2022-09-30T00:00:00"/>
    <s v="Journal Entry"/>
    <n v="1342"/>
    <s v="No"/>
    <m/>
    <s v="To record SBC for Sep 16, 2022 options vested in Q2 2023"/>
    <s v="-Split-"/>
    <x v="1190"/>
    <n v="81135.53"/>
    <n v="4332.8900000000003"/>
  </r>
  <r>
    <x v="51"/>
    <d v="2022-09-30T00:00:00"/>
    <s v="Journal Entry"/>
    <n v="1335"/>
    <s v="No"/>
    <m/>
    <s v="To record SBC for Aug 17, 2021 options vested in Q2 2023"/>
    <s v="-Split-"/>
    <x v="1191"/>
    <n v="81547.67"/>
    <n v="412.14"/>
  </r>
  <r>
    <x v="51"/>
    <d v="2022-09-30T00:00:00"/>
    <s v="Journal Entry"/>
    <n v="1341"/>
    <s v="No"/>
    <m/>
    <s v="To record SBC for May 30, 2022 options vested in Q2 2023"/>
    <s v="-Split-"/>
    <x v="1192"/>
    <n v="84568.87"/>
    <n v="3021.2"/>
  </r>
  <r>
    <x v="51"/>
    <d v="2022-09-30T00:00:00"/>
    <s v="Journal Entry"/>
    <n v="1340"/>
    <s v="No"/>
    <m/>
    <s v="To record SBC for Nov 30, 2021 options vested in Q2 2023"/>
    <s v="-Split-"/>
    <x v="1193"/>
    <n v="96701.440000000002"/>
    <n v="12132.57"/>
  </r>
  <r>
    <x v="51"/>
    <d v="2022-09-30T00:00:00"/>
    <s v="Journal Entry"/>
    <n v="1336"/>
    <s v="No"/>
    <m/>
    <s v="To record SBC for Nov 1, 2021 options vested in Q2 2023"/>
    <s v="-Split-"/>
    <x v="1194"/>
    <n v="100493.97"/>
    <n v="3792.53"/>
  </r>
  <r>
    <x v="51"/>
    <d v="2022-10-19T00:00:00"/>
    <s v="Journal Entry"/>
    <n v="1428"/>
    <s v="No"/>
    <m/>
    <s v="To reverse the SBC amt for 133,333 options granted to Stephen Feldman on August 17, 2021 - service termination Oct 19, 2022"/>
    <s v="-Split-"/>
    <x v="1195"/>
    <n v="96080.81"/>
    <n v="4413.16"/>
  </r>
  <r>
    <x v="51"/>
    <d v="2022-12-31T00:00:00"/>
    <s v="Journal Entry"/>
    <n v="1426"/>
    <s v="No"/>
    <m/>
    <s v="To record SBC for Sep 16, 2022 options vested in Q3 2023"/>
    <s v="-Split-"/>
    <x v="1196"/>
    <n v="98149.24"/>
    <n v="2068.4299999999998"/>
  </r>
  <r>
    <x v="51"/>
    <d v="2022-12-31T00:00:00"/>
    <s v="Journal Entry"/>
    <n v="1423"/>
    <s v="No"/>
    <m/>
    <s v="To record SBC for Nov 1, 2021 options vested in Q3 2023"/>
    <s v="-Split-"/>
    <x v="1197"/>
    <n v="100754.27"/>
    <n v="2605.0300000000002"/>
  </r>
  <r>
    <x v="51"/>
    <d v="2022-12-31T00:00:00"/>
    <s v="Journal Entry"/>
    <s v="1468R"/>
    <s v="No"/>
    <m/>
    <s v="To reverse the SBC amt for 66,667 options granted to Stephen Feldman on November 30, 2021 - service termination Oct 19, 2022"/>
    <s v="-Split-"/>
    <x v="1198"/>
    <n v="96474.97"/>
    <n v="4279.3"/>
  </r>
  <r>
    <x v="51"/>
    <d v="2022-12-31T00:00:00"/>
    <s v="Journal Entry"/>
    <n v="1425"/>
    <s v="No"/>
    <m/>
    <s v="To record SBC for May 30, 2022 options vested in Q3 2023"/>
    <s v="-Split-"/>
    <x v="1192"/>
    <n v="99496.17"/>
    <n v="3021.2"/>
  </r>
  <r>
    <x v="51"/>
    <d v="2022-12-31T00:00:00"/>
    <s v="Journal Entry"/>
    <n v="1422"/>
    <s v="No"/>
    <m/>
    <s v="To record SBC for Aug 17, 2021 options vested in Q3 2023"/>
    <s v="-Split-"/>
    <x v="1199"/>
    <n v="99901.37"/>
    <n v="405.2"/>
  </r>
  <r>
    <x v="51"/>
    <d v="2022-12-31T00:00:00"/>
    <s v="Journal Entry"/>
    <n v="1424"/>
    <s v="No"/>
    <m/>
    <s v="To record SBC for Nov 30, 2021 options vested in Q3 2023"/>
    <s v="-Split-"/>
    <x v="1200"/>
    <n v="109308.51"/>
    <n v="9407.14"/>
  </r>
  <r>
    <x v="51"/>
    <d v="2023-03-31T00:00:00"/>
    <s v="Journal Entry"/>
    <n v="1472"/>
    <s v="No"/>
    <m/>
    <s v="To record SBC for Nov 30, 2021 options vested in Q4 2023"/>
    <s v="-Split-"/>
    <x v="1201"/>
    <n v="113374.5"/>
    <n v="4065.99"/>
  </r>
  <r>
    <x v="51"/>
    <d v="2023-03-31T00:00:00"/>
    <s v="Journal Entry"/>
    <n v="1475"/>
    <s v="No"/>
    <m/>
    <s v="To record SBC for May 30, 2022 options vested in Q4 2023"/>
    <s v="-Split-"/>
    <x v="1202"/>
    <n v="114784.45"/>
    <n v="1409.95"/>
  </r>
  <r>
    <x v="51"/>
    <d v="2023-03-31T00:00:00"/>
    <s v="Journal Entry"/>
    <n v="1471"/>
    <s v="No"/>
    <m/>
    <s v="To record SBC for Nov 1, 2021 options vested in Q4 2023"/>
    <s v="-Split-"/>
    <x v="1203"/>
    <n v="116713.29"/>
    <n v="1928.84"/>
  </r>
  <r>
    <x v="51"/>
    <d v="2023-03-31T00:00:00"/>
    <s v="Journal Entry"/>
    <n v="1476"/>
    <s v="No"/>
    <m/>
    <s v="To record SBC for Sep 16, 2022 options vested in Q4 2023"/>
    <s v="-Split-"/>
    <x v="1204"/>
    <n v="118736.75"/>
    <n v="2023.46"/>
  </r>
  <r>
    <x v="51"/>
    <d v="2023-03-31T00:00:00"/>
    <s v="Journal Entry"/>
    <n v="1473"/>
    <s v="No"/>
    <m/>
    <s v="To reverse the SBC amt for 66,667 options granted to Stephen Feldman on August 17, 2021 - service termination Oct 19, 2022"/>
    <s v="-Split-"/>
    <x v="1205"/>
    <n v="116530.17"/>
    <n v="2206.58"/>
  </r>
  <r>
    <x v="51"/>
    <d v="2023-03-31T00:00:00"/>
    <s v="Journal Entry"/>
    <n v="1474"/>
    <s v="No"/>
    <m/>
    <s v="To reverse the SBC amt for 133,333 options granted to Stephen Feldman on November 30, 2021 - service termination Oct 19, 2022"/>
    <s v="-Split-"/>
    <x v="1206"/>
    <n v="107972.92"/>
    <n v="8557.25"/>
  </r>
  <r>
    <x v="52"/>
    <d v="2022-06-30T00:00:00"/>
    <s v="Journal Entry"/>
    <n v="1309"/>
    <s v="No"/>
    <m/>
    <s v="To record SBC for Nov 1, 2021 RSUs vested in Q1 2023"/>
    <s v="-Split-"/>
    <x v="1207"/>
    <n v="12067.88"/>
    <n v="4556.75"/>
  </r>
  <r>
    <x v="52"/>
    <d v="2022-09-30T00:00:00"/>
    <s v="Journal Entry"/>
    <n v="1343"/>
    <s v="No"/>
    <m/>
    <s v="To record SBC for Nov 1, 2021 RSUs vested in Q2 2023"/>
    <s v="-Split-"/>
    <x v="1208"/>
    <n v="16674.71"/>
    <n v="4606.83"/>
  </r>
  <r>
    <x v="52"/>
    <d v="2022-12-31T00:00:00"/>
    <s v="Journal Entry"/>
    <n v="1427"/>
    <s v="No"/>
    <m/>
    <s v="To record SBC for Nov 1, 2021 RSUs vested in Q3 2023"/>
    <s v="-Split-"/>
    <x v="1209"/>
    <n v="19839.07"/>
    <n v="3164.36"/>
  </r>
  <r>
    <x v="52"/>
    <d v="2023-03-31T00:00:00"/>
    <s v="Journal Entry"/>
    <n v="1470"/>
    <s v="No"/>
    <m/>
    <s v="To record SBC for Nov 1, 2021 RSUs vested in Q4 2023"/>
    <s v="-Split-"/>
    <x v="1210"/>
    <n v="22182.05"/>
    <n v="2342.98"/>
  </r>
  <r>
    <x v="53"/>
    <d v="2022-09-13T00:00:00"/>
    <s v="Journal Entry"/>
    <n v="1316"/>
    <s v="No"/>
    <m/>
    <s v="To reverse the SBC amt for 400,000 options granted to Cesar Lugo on November 30, 2021 - service termination Jun 15, 2022"/>
    <s v="-Split-"/>
    <x v="1211"/>
    <n v="-2484767.2999999998"/>
    <n v="7742.57"/>
  </r>
  <r>
    <x v="53"/>
    <d v="2022-10-19T00:00:00"/>
    <s v="Journal Entry"/>
    <n v="1428"/>
    <s v="No"/>
    <m/>
    <s v="To reverse the SBC amt for 133,333 options granted to Stephen Feldman on August 17, 2021 - service termination Oct 19, 2022"/>
    <s v="-Split-"/>
    <x v="1212"/>
    <n v="-2480354.14"/>
    <n v="4413.16"/>
  </r>
  <r>
    <x v="53"/>
    <d v="2022-12-31T00:00:00"/>
    <s v="Journal Entry"/>
    <s v="1468R"/>
    <s v="No"/>
    <m/>
    <s v="To reverse the SBC amt for 66,667 options granted to Stephen Feldman on November 30, 2021 - service termination Oct 19, 2022"/>
    <s v="-Split-"/>
    <x v="1213"/>
    <n v="-2476074.84"/>
    <n v="4279.3"/>
  </r>
  <r>
    <x v="53"/>
    <d v="2023-03-31T00:00:00"/>
    <s v="Journal Entry"/>
    <n v="1473"/>
    <s v="No"/>
    <m/>
    <s v="To reverse the SBC amt for 66,667 options granted to Stephen Feldman on August 17, 2021 - service termination Oct 19, 2022"/>
    <s v="-Split-"/>
    <x v="1214"/>
    <n v="-2473868.2599999998"/>
    <n v="2206.58"/>
  </r>
  <r>
    <x v="53"/>
    <d v="2023-03-31T00:00:00"/>
    <s v="Journal Entry"/>
    <n v="1474"/>
    <s v="No"/>
    <m/>
    <s v="To reverse the SBC amt for 133,333 options granted to Stephen Feldman on November 30, 2021 - service termination Oct 19, 2022"/>
    <s v="-Split-"/>
    <x v="1215"/>
    <n v="-2465311.0099999998"/>
    <n v="8557.25"/>
  </r>
  <r>
    <x v="10"/>
    <d v="2022-10-01T00:00:00"/>
    <s v="Journal Entry"/>
    <n v="1378"/>
    <s v="No"/>
    <m/>
    <s v="To reclass EXT Digital Inc. (CAD) Inv# 1017A (Business Advanced Package (250K Reach)_x000a_Re: Asbury Investor Relations) to Deferred revenue"/>
    <s v="-Split-"/>
    <x v="1216"/>
    <n v="77147.41"/>
    <n v="12474.99"/>
  </r>
  <r>
    <x v="10"/>
    <d v="2022-11-30T00:00:00"/>
    <s v="Journal Entry"/>
    <n v="1385"/>
    <s v="No"/>
    <m/>
    <s v="To reclass Winning Media, LLC (USD) Inv# 1034 to Deferred Revenue Acct"/>
    <s v="-Split-"/>
    <x v="1217"/>
    <n v="81947.56"/>
    <n v="11161.34"/>
  </r>
  <r>
    <x v="10"/>
    <d v="2022-11-30T00:00:00"/>
    <s v="Journal Entry"/>
    <n v="1386"/>
    <s v="No"/>
    <m/>
    <s v="To reclass Pioneer Valley Credit Union (USD) Inv# 1035 to Deferred Revenue Account"/>
    <s v="-Split-"/>
    <x v="1218"/>
    <n v="70896.17"/>
    <n v="11051.39"/>
  </r>
  <r>
    <x v="10"/>
    <d v="2022-10-01T00:00:00"/>
    <s v="Journal Entry"/>
    <n v="1358"/>
    <s v="No"/>
    <m/>
    <s v="Reverse EXT Digital (USD) - Inv# 1017"/>
    <s v="-Split-"/>
    <x v="1219"/>
    <n v="78831.899999999994"/>
    <n v="10790.5"/>
  </r>
  <r>
    <x v="10"/>
    <d v="2022-04-01T00:00:00"/>
    <s v="Journal Entry"/>
    <s v="1140R"/>
    <s v="No"/>
    <m/>
    <s v="Accruing for services rendered to EXT Digital finalized on January 1, 2022 to be billed in the future date $7,810 USD @ 1.2496 March 31, 2022"/>
    <s v="-Split-"/>
    <x v="453"/>
    <n v="-9759.3799999999992"/>
    <n v="9759.3799999999992"/>
  </r>
  <r>
    <x v="10"/>
    <d v="2022-10-11T00:00:00"/>
    <s v="Journal Entry"/>
    <n v="1380"/>
    <s v="No"/>
    <m/>
    <s v="To reclass Mastermind, Inc (USD) Inv# 1028 to Deferred revenue"/>
    <s v="-Split-"/>
    <x v="1220"/>
    <n v="78831.899999999994"/>
    <n v="8587.92"/>
  </r>
  <r>
    <x v="10"/>
    <d v="2022-11-30T00:00:00"/>
    <s v="Journal Entry"/>
    <n v="1379"/>
    <s v="No"/>
    <m/>
    <s v="To reclass PsyMood Technologies Inc Inv# 1033 (Business Advance Package (3 Campaigns 250k Reach) to Deferred Revenue Account_x000a__x000a_Channels Included:_x000a_Facebook_x000a_Instagram_x000a_Twitter_x000a_LinkedIn_x000a_Discord_x000a_Telegram_x000a_Twitch_x000a_TikTok_x000a_Reddit_x000a_YouTube_x000a__x000a_Note: 1. Purchased campaigns can be executed at any time, but expire at 2 months."/>
    <s v="-Split-"/>
    <x v="1221"/>
    <n v="62662.17"/>
    <n v="8234"/>
  </r>
  <r>
    <x v="10"/>
    <d v="2022-10-28T00:00:00"/>
    <s v="Journal Entry"/>
    <n v="1382"/>
    <s v="No"/>
    <m/>
    <s v="To reclass Dyadic International Inc (USD) Inv# 1031 to Deferred Revenue Account"/>
    <s v="-Split-"/>
    <x v="1222"/>
    <n v="71094.039999999994"/>
    <n v="7737.86"/>
  </r>
  <r>
    <x v="10"/>
    <d v="2022-12-31T00:00:00"/>
    <s v="Journal Entry"/>
    <n v="1414"/>
    <s v="No"/>
    <m/>
    <s v="To adjust unbilled receivables to balance of $5,988 (EXT-D Heart Beam Inv# 1027)"/>
    <s v="-Split-"/>
    <x v="455"/>
    <n v="104771.9"/>
    <n v="6417"/>
  </r>
  <r>
    <x v="10"/>
    <d v="2023-01-09T00:00:00"/>
    <s v="Journal Entry"/>
    <n v="1415"/>
    <s v="No"/>
    <m/>
    <s v="To adjust unbilled receivables to balance of $5,988 as EXT-D Heart Beam Inv# 1027 was issued"/>
    <s v="-Split-"/>
    <x v="456"/>
    <n v="149685.9"/>
    <n v="5988"/>
  </r>
  <r>
    <x v="10"/>
    <d v="2022-10-28T00:00:00"/>
    <s v="Journal Entry"/>
    <n v="1383"/>
    <s v="No"/>
    <m/>
    <s v="To reclass Teco 2030 (USD) Inv# 1030 to Deferred Revenue Account"/>
    <s v="-Split-"/>
    <x v="1223"/>
    <n v="66365.11"/>
    <n v="4728.93"/>
  </r>
  <r>
    <x v="10"/>
    <d v="2022-05-12T00:00:00"/>
    <s v="Invoice"/>
    <n v="1007"/>
    <s v="No"/>
    <s v="Irwin Naturals"/>
    <s v="Channels Included: _x000a_Facebook_x000a_Instagram_x000a_Twitter_x000a_Forums_x000a_LinkedIn_x000a_Discord_x000a_Telegram_x000a_Twitch_x000a_TikTok_x000a_Reddit_x000a_YouTube_x000a__x000a_Purchased campaigns can be executed at any time, but expire at 6 months."/>
    <s v="1110 Accounts Receivable (A/R) - USD"/>
    <x v="17"/>
    <n v="4050.46"/>
    <n v="0"/>
  </r>
  <r>
    <x v="10"/>
    <d v="2022-04-04T00:00:00"/>
    <s v="Invoice"/>
    <n v="1005"/>
    <s v="No"/>
    <s v="EXT Digital Inc. (USD)"/>
    <s v="The Issuer: TAAL_x000a_Service Period: April 2, 2021_x000a_Number of Groups: 2"/>
    <s v="1110 Accounts Receivable (A/R) - USD"/>
    <x v="1224"/>
    <n v="-9228.6"/>
    <n v="81.180000000000007"/>
  </r>
  <r>
    <x v="10"/>
    <d v="2022-04-04T00:00:00"/>
    <s v="Invoice"/>
    <n v="1005"/>
    <s v="No"/>
    <s v="EXT Digital Inc. (USD)"/>
    <s v="The Issuer: Black Iron Inc._x000a_Service Period: May 13, 2021 and May 29, 2021_x000a_Number of Groups: 10"/>
    <s v="1110 Accounts Receivable (A/R) - USD"/>
    <x v="1225"/>
    <n v="-9309.7800000000007"/>
    <n v="449.6"/>
  </r>
  <r>
    <x v="10"/>
    <d v="2022-09-02T00:00:00"/>
    <s v="Invoice"/>
    <n v="1016"/>
    <s v="No"/>
    <s v="EXT Digital Inc. (USD)"/>
    <s v="Cost Sharing 1st Campaign to 500k Followers"/>
    <s v="1110 Accounts Receivable (A/R) - USD"/>
    <x v="1226"/>
    <n v="112000.8"/>
    <n v="1262.83"/>
  </r>
  <r>
    <x v="10"/>
    <d v="2022-04-04T00:00:00"/>
    <s v="Invoice"/>
    <n v="1005"/>
    <s v="No"/>
    <s v="EXT Digital Inc. (USD)"/>
    <s v="The Issuer: Pharmabbie_x000a_Service Period: June 23, 2021 to November 26, 2021_x000a_Number of Groups: 38"/>
    <s v="1110 Accounts Receivable (A/R) - USD"/>
    <x v="1227"/>
    <n v="-5.54"/>
    <n v="1698.49"/>
  </r>
  <r>
    <x v="10"/>
    <d v="2022-06-07T00:00:00"/>
    <s v="Invoice"/>
    <n v="1008"/>
    <s v="No"/>
    <s v="EXT Digital Inc. (CAD)"/>
    <s v="Business Advanced Package (250k Reach)_x000a_Re: Ashbury Investor Relations_x000a_Channels Included:_x000a_Facebook_x000a_Instagram_x000a_Twitter_x000a_LinkedIn_x000a_Discord_x000a_Telegram_x000a_Twitch_x000a_TikTok_x000a_Reddit_x000a_YouTube_x000a__x000a_Purchased campaigns can be executed at any time, but expire at 6 months."/>
    <s v="1100 Accounts Receivables"/>
    <x v="1228"/>
    <n v="6435.46"/>
    <n v="2385"/>
  </r>
  <r>
    <x v="10"/>
    <d v="2022-09-02T00:00:00"/>
    <s v="Invoice"/>
    <n v="1016"/>
    <s v="No"/>
    <s v="EXT Digital Inc. (USD)"/>
    <s v="Business Advanced Package 500k Followers_x000a_Re: SMX"/>
    <s v="1110 Accounts Receivable (A/R) - USD"/>
    <x v="1229"/>
    <n v="119562.6"/>
    <n v="2520.6"/>
  </r>
  <r>
    <x v="10"/>
    <d v="2022-07-02T00:00:00"/>
    <s v="Invoice"/>
    <n v="1013"/>
    <s v="No"/>
    <s v="Grove Corporate Services Ltd."/>
    <s v="Business Advanced Package (250k Reach)_x000a_Re: Graycliff_x000a_Channels Included:_x000a_Facebook_x000a_Instagram_x000a_Twitter_x000a_LinkedIn_x000a_Discord_x000a_Telegram_x000a_Twitch_x000a_TikTok_x000a_Reddit_x000a_YouTube_x000a_Forums"/>
    <s v="1100 Accounts Receivables"/>
    <x v="1230"/>
    <n v="53700.68"/>
    <n v="3150"/>
  </r>
  <r>
    <x v="10"/>
    <d v="2022-09-13T00:00:00"/>
    <s v="Invoice"/>
    <n v="1022"/>
    <s v="No"/>
    <s v="Xos Trucks (USD)"/>
    <s v="Business Essential 3-Campaign Package (100k Followers)_x000a__x000a_Channels Included:_x000a_Facebook_x000a_Instagram_x000a_Twitter_x000a_LinkedIn_x000a_Discord_x000a_TikTok_x000a_Reddit_x000a_YouTube_x000a__x000a_Note 1. Purchased campaigns can be executed at any time, but expire at 2 months."/>
    <s v="1110 Accounts Receivable (A/R) - USD"/>
    <x v="367"/>
    <n v="131088.44"/>
    <n v="3291.84"/>
  </r>
  <r>
    <x v="10"/>
    <d v="2022-04-28T00:00:00"/>
    <s v="Invoice"/>
    <n v="1006"/>
    <s v="No"/>
    <s v="Frontier Merchant Capital Group"/>
    <s v="Instagram_x000a_Twitter_x000a_TikTok_x000a_LinkedIn"/>
    <s v="1100 Accounts Receivables"/>
    <x v="1231"/>
    <n v="4050.46"/>
    <n v="4056"/>
  </r>
  <r>
    <x v="10"/>
    <d v="2022-10-28T00:00:00"/>
    <s v="Invoice"/>
    <n v="1030"/>
    <s v="No"/>
    <s v="Teco 2030 (USD)"/>
    <s v="Business Essential Package (3 Campaigns 100k Reach)_x000a__x000a_Channels Included:_x000a_Facebook_x000a_Instagram_x000a_Twitter_x000a_LinkedIn_x000a_Discord_x000a_TikTok_x000a_Reddit_x000a_YouTube_x000a__x000a_Note: 1. Purchased campaigns can be executed at any time, but expire at 2 months."/>
    <s v="1110 Accounts Receivable (A/R) - USD"/>
    <x v="377"/>
    <n v="71094.039999999994"/>
    <n v="4728.93"/>
  </r>
  <r>
    <x v="10"/>
    <d v="2022-09-02T00:00:00"/>
    <s v="Invoice"/>
    <n v="1016"/>
    <s v="No"/>
    <s v="EXT Digital Inc. (USD)"/>
    <s v="Business Advanced Package 250k Followers"/>
    <s v="1110 Accounts Receivable (A/R) - USD"/>
    <x v="1232"/>
    <n v="117042"/>
    <n v="5041.2"/>
  </r>
  <r>
    <x v="10"/>
    <d v="2022-06-17T00:00:00"/>
    <s v="Invoice"/>
    <n v="1011"/>
    <s v="No"/>
    <s v="Arnold Street Media"/>
    <s v="Channels Included:_x000a_Facebook_x000a_Instagram_x000a_Twitter_x000a_LinkedIn_x000a_Discord_x000a_Telegram_x000a_Twitch_x000a_TikTok_x000a_Reddit_x000a_YouTube_x000a__x000a_Note: 1. Purchased campaigns can be executed at any time, but expire at 6 months."/>
    <s v="1100 Accounts Receivables"/>
    <x v="1233"/>
    <n v="20220.46"/>
    <n v="6300"/>
  </r>
  <r>
    <x v="10"/>
    <d v="2022-07-12T00:00:00"/>
    <s v="Invoice"/>
    <n v="1015"/>
    <s v="No"/>
    <s v="Theralase Technologies Inc"/>
    <s v="Business Advanced Package (250k Reach)_x000a_Re: Theralase_x000a_Channels Included:_x000a_Facebook_x000a_Instagram_x000a_Twitter_x000a_LinkedIn_x000a_Discord_x000a_Telegram_x000a_Twitch_x000a_TikTok_x000a_Reddit_x000a_YouTube_x000a_Forums_x000a__x000a_Note: - Purchased campaigns can be executed at any time, but expire at 6 months."/>
    <s v="1100 Accounts Receivables"/>
    <x v="1233"/>
    <n v="75037.34"/>
    <n v="6300"/>
  </r>
  <r>
    <x v="10"/>
    <d v="2022-06-09T00:00:00"/>
    <s v="Invoice"/>
    <n v="1010"/>
    <s v="No"/>
    <s v="Cymat Technologies Ltd"/>
    <s v="Channels Included:_x000a_Facebook_x000a_Instagram_x000a_Twitter_x000a_LinkedIn_x000a_Discord_x000a_Telegram_x000a_Twitch_x000a_TikTok_x000a_Reddit_x000a_YouTube_x000a__x000a_Note 1. Purchase campaigns can be executed at any time, bur expire at 6 months"/>
    <s v="1100 Accounts Receivables"/>
    <x v="1234"/>
    <n v="13920.46"/>
    <n v="7485"/>
  </r>
  <r>
    <x v="10"/>
    <d v="2023-01-09T00:00:00"/>
    <s v="Invoice"/>
    <n v="1027"/>
    <s v="No"/>
    <s v="EXT Digital Inc. (CAD)"/>
    <s v="Business Advanced Package (250k Followers)_x000a_Re: HeartBeam_x000a_Channels Included:_x000a_Facebook_x000a_Instagram_x000a_Twitter_x000a_LinkedIn"/>
    <s v="1100 Accounts Receivables"/>
    <x v="1234"/>
    <n v="155673.9"/>
    <n v="7485"/>
  </r>
  <r>
    <x v="10"/>
    <d v="2022-04-04T00:00:00"/>
    <s v="Invoice"/>
    <n v="1005"/>
    <s v="No"/>
    <s v="EXT Digital Inc. (USD)"/>
    <s v="The Issuer: Siyata Mobile_x000a_Service Period of August 7, 2021 to November 26, 2021_x000a_Number of Groups: 148"/>
    <s v="1110 Accounts Receivable (A/R) - USD"/>
    <x v="1235"/>
    <n v="-1704.03"/>
    <n v="7524.57"/>
  </r>
  <r>
    <x v="3"/>
    <d v="2023-02-27T00:00:00"/>
    <s v="Payment"/>
    <m/>
    <s v="No"/>
    <s v="National Debt Relief (USD)"/>
    <m/>
    <s v="1045 Bank – TD NY 4414714950 (USD)"/>
    <x v="1236"/>
    <n v="79815.67"/>
    <n v="56179.66"/>
  </r>
  <r>
    <x v="10"/>
    <d v="2022-08-25T00:00:00"/>
    <s v="Invoice"/>
    <n v="1020"/>
    <s v="No"/>
    <s v="TiiCKER (USD)"/>
    <s v="Business Advanced Package (250k Reach)_x000a__x000a_Channels Included:_x000a_Facebook_x000a_Instagram_x000a_Twitter_x000a_LinkedIn_x000a_Discord_x000a_Telegram_x000a_Twitch_x000a_TikTok_x000a_Reddit_x000a_YouTube"/>
    <s v="1110 Accounts Receivable (A/R) - USD"/>
    <x v="1237"/>
    <n v="110737.97"/>
    <n v="7558.83"/>
  </r>
  <r>
    <x v="10"/>
    <d v="2022-08-15T00:00:00"/>
    <s v="Invoice"/>
    <n v="1018"/>
    <s v="No"/>
    <s v="Edison Group (GBP)"/>
    <s v="Business Advanced Package (250k Followers)_x000a_Channels Included:_x000a_Fecebook_x000a_Instagram_x000a_Twitter_x000a_LinkedIn_x000a_Discord_x000a_Telegram_x000a_Twitch_x000a_TikTok_x000a_Reddit_x000a_YouTube_x000a__x000a_Note: - Purchased campaings can be executed at anytime, but expire at 2 months"/>
    <s v="1113 Accounts Receivable (A/R) - GBP"/>
    <x v="1238"/>
    <n v="103179.14"/>
    <n v="7727.84"/>
  </r>
  <r>
    <x v="10"/>
    <d v="2022-10-28T00:00:00"/>
    <s v="Invoice"/>
    <n v="1031"/>
    <s v="No"/>
    <s v="Dyadic International Inc (USD)"/>
    <s v="Business Advance Package (6 Campaigns 250k Reach)_x000a__x000a_Channels Included:_x000a_Facebook_x000a_Instagram_x000a_Twitter_x000a_LinkedIn_x000a_Discord_x000a_TikTok_x000a_Reddit_x000a_YouTube_x000a_Telegram_x000a__x000a_Note: 1. Purchased campaigns can be executed at any time, but expire at 4 months"/>
    <s v="1110 Accounts Receivable (A/R) - USD"/>
    <x v="376"/>
    <n v="78831.899999999994"/>
    <n v="7737.86"/>
  </r>
  <r>
    <x v="10"/>
    <d v="2022-09-09T00:00:00"/>
    <s v="Invoice"/>
    <n v="1021"/>
    <s v="No"/>
    <s v="INVRS"/>
    <s v="Business Advance Package (3 Campaigns 250k Reach)_x000a__x000a_Channels Included:_x000a_Facebook_x000a_Instagram_x000a_Twitter_x000a_LinkedIn_x000a_Discord_x000a_Telegram_x000a_Twitch_x000a_TikTok_x000a_Reddit_x000a_YouTube"/>
    <s v="1100 Accounts Receivables"/>
    <x v="1239"/>
    <n v="127796.6"/>
    <n v="8234"/>
  </r>
  <r>
    <x v="10"/>
    <d v="2022-09-16T00:00:00"/>
    <s v="Invoice"/>
    <n v="1023"/>
    <s v="No"/>
    <s v="Canaquest"/>
    <s v="Business Advance Package (3 Campaings 250k Reach)_x000a__x000a_Note 1. Purchased campaigns can be executed at any time, but expire at 2 months."/>
    <s v="1100 Accounts Receivables"/>
    <x v="1239"/>
    <n v="139322.44"/>
    <n v="8234"/>
  </r>
  <r>
    <x v="10"/>
    <d v="2022-09-30T00:00:00"/>
    <s v="Invoice"/>
    <n v="1026"/>
    <s v="No"/>
    <s v="Unite Communications"/>
    <s v="Business Advanced Package (75k Impressions)_x000a_Channels Included:_x000a_Facebook_x000a_Instagram_x000a_Twitter_x000a_Linkedin_x000a_Telegram_x000a_Twitch_x000a_Tiktok_x000a_Reddit_x000a_Youtube_x000a__x000a_Note 1. Purchased campaings can be executed at any time, but expire in 2 months."/>
    <s v="1100 Accounts Receivables"/>
    <x v="1239"/>
    <n v="89622.399999999994"/>
    <n v="8234"/>
  </r>
  <r>
    <x v="10"/>
    <d v="2022-11-30T00:00:00"/>
    <s v="Invoice"/>
    <n v="1033"/>
    <s v="No"/>
    <s v="PsyMood Technologies Inc"/>
    <s v="Business Advance Package (3 Campaigns 250k Reach)_x000a__x000a_Channels Included:_x000a_Facebook_x000a_Instagram_x000a_Twitter_x000a_LinkedIn_x000a_Discord_x000a_Telegram_x000a_Twitch_x000a_TikTok_x000a_Reddit_x000a_YouTube_x000a__x000a_Note: 1. Purchased campaigns can be executed at any time, but expire at 2 months."/>
    <s v="1100 Accounts Receivables"/>
    <x v="1239"/>
    <n v="88976.17"/>
    <n v="8234"/>
  </r>
  <r>
    <x v="10"/>
    <d v="2022-10-11T00:00:00"/>
    <s v="Invoice"/>
    <n v="1028"/>
    <s v="No"/>
    <s v="Mastermind, Inc (USD)"/>
    <s v="Business Advance Package (3 Campaigns 250k Reach)_x000a_Channels Included:_x000a_Facebook_x000a_Instagram_x000a_Twitter_x000a_LinkedIn_x000a_Telegram_x000a_Discord_x000a_TikTok_x000a_Reddit_x000a_YouTube_x000a__x000a_Note: 1. Purchased campaigns can be executed at any time, but expire at 2 months."/>
    <s v="1110 Accounts Receivable (A/R) - USD"/>
    <x v="371"/>
    <n v="87419.82"/>
    <n v="8587.92"/>
  </r>
  <r>
    <x v="10"/>
    <d v="2022-08-08T00:00:00"/>
    <s v="Invoice"/>
    <n v="1019"/>
    <s v="No"/>
    <s v="Gambling Group (USD)"/>
    <s v="Business Advanced 3-Month Package (250k followers)_x000a_Re: _x000a_Channels Included:_x000a_Facebook_x000a_Instagram_x000a_Twitter_x000a_LinkedIn_x000a_Discord_x000a_Telegram_x000a_Twitch_x000a_TikTok_x000a_Reddit _x000a_YouTube_x000a__x000a_Note 1. Purchased campaigns can be executed at any time, but expire at 2 months"/>
    <s v="1110 Accounts Receivable (A/R) - USD"/>
    <x v="361"/>
    <n v="95451.3"/>
    <n v="9623.4599999999991"/>
  </r>
  <r>
    <x v="10"/>
    <d v="2022-08-02T00:00:00"/>
    <s v="Invoice"/>
    <n v="1017"/>
    <s v="No"/>
    <s v="EXT Digital Inc. (USD)"/>
    <s v="Business Advanced Package (250k Reach)_x000a_Re: Asbury Investor Relations"/>
    <s v="1110 Accounts Receivable (A/R) - USD"/>
    <x v="1240"/>
    <n v="85827.839999999997"/>
    <n v="10790.5"/>
  </r>
  <r>
    <x v="10"/>
    <d v="2022-11-30T00:00:00"/>
    <s v="Invoice"/>
    <n v="1035"/>
    <s v="No"/>
    <s v="Pioneer Valley Credit Union (USD)"/>
    <s v="Advance Business Package (3 Campaigns 250k Reach)_x000a__x000a_Channels Included:_x000a_Facebook_x000a_Instagram_x000a_Twitter_x000a_Discord_x000a_TikTok_x000a_Reddit_x000a_YouTube_x000a__x000a_Note: 1. Purchased campaigns can be executed at any time, but expire at 2 months."/>
    <s v="1110 Accounts Receivable (A/R) - USD"/>
    <x v="393"/>
    <n v="111188.9"/>
    <n v="11051.39"/>
  </r>
  <r>
    <x v="10"/>
    <d v="2022-11-30T00:00:00"/>
    <s v="Invoice"/>
    <n v="1034"/>
    <s v="No"/>
    <s v="Winning Media, LLC (USD)"/>
    <s v="Advance Business Package (3 Campaigns 250k Reach)_x000a__x000a_Channels Included:_x000a_Facebook_x000a_Instagram_x000a_Twitter_x000a_LinkedIn_x000a_Discord_x000a_TikTok_x000a_Reddit_x000a_YouTube_x000a__x000a_Note: 1. Purchased campaigns can be executed at any time, but expire at 2 months."/>
    <s v="1110 Accounts Receivable (A/R) - USD"/>
    <x v="1241"/>
    <n v="100137.51"/>
    <n v="11161.34"/>
  </r>
  <r>
    <x v="10"/>
    <d v="2022-09-30T00:00:00"/>
    <s v="Journal Entry"/>
    <n v="1344"/>
    <s v="No"/>
    <m/>
    <s v="To record unbilled AR per Walter Buzelli's instruction for Q2 2023"/>
    <s v="-Split-"/>
    <x v="454"/>
    <n v="181260.4"/>
    <n v="12405"/>
  </r>
  <r>
    <x v="10"/>
    <d v="2022-10-01T00:00:00"/>
    <s v="Invoice"/>
    <s v="1017A"/>
    <s v="No"/>
    <s v="EXT Digital Inc. (CAD)"/>
    <s v="Business Advanced Package (250k Reach)_x000a_Re: Asbury Investor Relations"/>
    <s v="1100 Accounts Receivables"/>
    <x v="1242"/>
    <n v="89622.399999999994"/>
    <n v="12474.99"/>
  </r>
  <r>
    <x v="10"/>
    <d v="2022-09-21T00:00:00"/>
    <s v="Invoice"/>
    <n v="1024"/>
    <s v="No"/>
    <s v="EXT Digital Inc. (USD)"/>
    <s v="Business Advanced Package (250k Reach)_x000a_Re: NEO (CIBC)"/>
    <s v="1110 Accounts Receivable (A/R) - USD"/>
    <x v="1243"/>
    <n v="152716.76"/>
    <n v="13394.32"/>
  </r>
  <r>
    <x v="10"/>
    <d v="2022-10-31T00:00:00"/>
    <s v="Journal Entry"/>
    <n v="1393"/>
    <s v="No"/>
    <m/>
    <s v="Recognizing sales for the month of Oct 2022"/>
    <s v="-Split-"/>
    <x v="1244"/>
    <n v="93108.9"/>
    <n v="14277"/>
  </r>
  <r>
    <x v="10"/>
    <d v="2022-06-27T00:00:00"/>
    <s v="Invoice"/>
    <n v="1007"/>
    <s v="No"/>
    <s v="Irwin Naturals"/>
    <s v="Business Advanced Package (250k Reach)_x000a_Channels Included:_x000a_Facebook_x000a_Instagram_x000a_Twitter_x000a_Forums_x000a_LinkedIn_x000a_Discord_x000a_Telegram_x000a_Twitch_x000a_TikTok_x000a_Reddit_x000a_YouTube"/>
    <s v="1110 Accounts Receivable (A/R) - USD"/>
    <x v="1245"/>
    <n v="35161.89"/>
    <n v="14941.43"/>
  </r>
  <r>
    <x v="10"/>
    <d v="2022-07-04T00:00:00"/>
    <s v="Invoice"/>
    <n v="1012"/>
    <s v="No"/>
    <s v="Regencell Bioscience Holdings Ltd (USD)"/>
    <s v="Business Starter Esssential 3 Month Package (100k Reach)_x000a_Re:_x000a_Channels Included:_x000a_Facebook_x000a_Instagram_x000a_Twitter_x000a_LinkedIn_x000a_Discord_x000a_Telegram_x000a_Twitch_x000a_TikTok_x000a_Reddit_x000a_YouTube_x000a__x000a_Note: 1. Purchased campaigns can be executed at any time, but expire at 6 months"/>
    <s v="1110 Accounts Receivable (A/R) - USD"/>
    <x v="353"/>
    <n v="68737.34"/>
    <n v="15036.66"/>
  </r>
  <r>
    <x v="10"/>
    <d v="2022-06-29T00:00:00"/>
    <s v="Invoice"/>
    <n v="1014"/>
    <s v="No"/>
    <s v="The Stagwell Group (USD)"/>
    <s v="Business Advanced Package (250k Reach)_x000a_Channels Included:_x000a_Facebook_x000a_Instagram_x000a_Twitter_x000a_Forums_x000a_LinkedIn_x000a_Discord_x000a_Twitch_x000a_TikTok_x000a_Reddit_x000a_YouTube_x000a_Forums_x000a__x000a_Note: - Purchased campaigns can be executed at anytime, but expire at 6 months"/>
    <s v="1110 Accounts Receivable (A/R) - USD"/>
    <x v="352"/>
    <n v="50550.68"/>
    <n v="15388.79"/>
  </r>
  <r>
    <x v="10"/>
    <d v="2022-10-27T00:00:00"/>
    <s v="Invoice"/>
    <n v="1029"/>
    <s v="No"/>
    <s v="PureCycle Technologies Inc (USD)"/>
    <s v="Business Advance Package (6 Campaigns 250k Reach)_x000a__x000a_Channels Included:_x000a_Facebook_x000a_Instagram_x000a_Twitter_x000a_LinkedIn_x000a_Discord_x000a_TikTok_x000a_Reddit_x000a_YouTube_x000a_Telegram_x000a__x000a_Note: 1. Purchased campaigns can be executed at any time, but expire at 4 months."/>
    <s v="1110 Accounts Receivable (A/R) - USD"/>
    <x v="375"/>
    <n v="78831.899999999994"/>
    <n v="15468.35"/>
  </r>
  <r>
    <x v="10"/>
    <d v="2022-09-22T00:00:00"/>
    <s v="Invoice"/>
    <n v="1025"/>
    <s v="No"/>
    <s v="Lumos Pharma (USD)"/>
    <s v="Business Advance Package (6 Campaigns 250k Reach)_x000a__x000a_Channels Included:_x000a_Facebook_x000a_Instagram_x000a_Twitter_x000a_LinkedIn_x000a_Discord_x000a_TikTok_x000a_Reddit_x000a_YouTube_x000a__x000a_Note 1. Purchased campaigns can be executed at any time, but expire at 4 months"/>
    <s v="1110 Accounts Receivable (A/R) - USD"/>
    <x v="369"/>
    <n v="168855.4"/>
    <n v="16138.64"/>
  </r>
  <r>
    <x v="10"/>
    <d v="2022-11-30T00:00:00"/>
    <s v="Journal Entry"/>
    <n v="1394"/>
    <s v="No"/>
    <m/>
    <s v="Revenue recognition for the month of Nov 2022"/>
    <s v="-Split-"/>
    <x v="1246"/>
    <n v="80742.17"/>
    <n v="18080"/>
  </r>
  <r>
    <x v="10"/>
    <d v="2022-11-04T00:00:00"/>
    <s v="Invoice"/>
    <n v="1032"/>
    <s v="No"/>
    <s v="Stackflow Technologies UK Ltd (USD)"/>
    <s v="Business Premier Package (4 Campaigns 100k Impressions)_x000a__x000a_Channels Included:_x000a_Facebook_x000a_Instagram_x000a_Twitter_x000a_LinkedIn_x000a_Discord_x000a_TikTok_x000a_Reddit_x000a_YouTube_x000a__x000a_Note: 1. Purchased campaigns can be executed at any time, but expire at 2 months."/>
    <s v="1110 Accounts Receivable (A/R) - USD"/>
    <x v="1247"/>
    <n v="93108.9"/>
    <n v="29633.19"/>
  </r>
  <r>
    <x v="0"/>
    <d v="2022-06-09T00:00:00"/>
    <s v="Deposit"/>
    <m/>
    <s v="No"/>
    <s v="2674779 Ontario Limited"/>
    <s v="Funds received from Brian Presement for subscription (3rd Tranche)"/>
    <s v="2900 Shares to be Issued"/>
    <x v="79"/>
    <n v="106786.47"/>
    <n v="50000"/>
  </r>
  <r>
    <x v="10"/>
    <d v="2022-12-31T00:00:00"/>
    <s v="Journal Entry"/>
    <n v="1395"/>
    <s v="No"/>
    <m/>
    <s v="Revenue recognition for the month of Dec 2022"/>
    <s v="-Split-"/>
    <x v="1248"/>
    <n v="148188.9"/>
    <n v="43417"/>
  </r>
  <r>
    <x v="10"/>
    <d v="2023-03-31T00:00:00"/>
    <s v="Journal Entry"/>
    <n v="1483"/>
    <s v="No"/>
    <m/>
    <s v="FY 2023 YE Adjusting entries from Taif"/>
    <s v="-Split-"/>
    <x v="1249"/>
    <n v="306663"/>
    <n v="156977.1"/>
  </r>
  <r>
    <x v="0"/>
    <d v="2022-06-24T00:00:00"/>
    <s v="Deposit"/>
    <m/>
    <s v="No"/>
    <s v="Majik Capital Corp."/>
    <s v="Funds received from Majik Capital for subscription"/>
    <s v="2900 Shares to be Issued"/>
    <x v="79"/>
    <n v="77774.5"/>
    <n v="50000"/>
  </r>
  <r>
    <x v="54"/>
    <d v="2022-06-07T00:00:00"/>
    <s v="Invoice"/>
    <n v="1008"/>
    <s v="No"/>
    <s v="EXT Digital Inc. (CAD)"/>
    <s v="Discount @ 20"/>
    <s v="1100 Accounts Receivables"/>
    <x v="1250"/>
    <n v="-477"/>
    <n v="477"/>
  </r>
  <r>
    <x v="54"/>
    <d v="2022-06-17T00:00:00"/>
    <s v="Invoice"/>
    <n v="1011"/>
    <s v="No"/>
    <s v="Arnold Street Media"/>
    <s v="Discounts 15%"/>
    <s v="1100 Accounts Receivables"/>
    <x v="988"/>
    <n v="-1422"/>
    <n v="945"/>
  </r>
  <r>
    <x v="54"/>
    <d v="2022-06-27T00:00:00"/>
    <s v="Invoice"/>
    <n v="1007"/>
    <s v="No"/>
    <s v="Irwin Naturals"/>
    <s v="Discount @ 21.8%"/>
    <s v="1110 Accounts Receivable (A/R) - USD"/>
    <x v="1251"/>
    <n v="-4685.76"/>
    <n v="3263.76"/>
  </r>
  <r>
    <x v="54"/>
    <d v="2022-08-02T00:00:00"/>
    <s v="Invoice"/>
    <n v="1017"/>
    <s v="No"/>
    <s v="EXT Digital Inc. (USD)"/>
    <s v="Discount @ 23.9%"/>
    <s v="1110 Accounts Receivable (A/R) - USD"/>
    <x v="1252"/>
    <n v="-11575.48"/>
    <n v="6889.72"/>
  </r>
  <r>
    <x v="54"/>
    <d v="2022-08-15T00:00:00"/>
    <s v="Invoice"/>
    <n v="1018"/>
    <s v="No"/>
    <s v="Edison Group (GBP)"/>
    <s v="Discount 30%"/>
    <s v="1113 Accounts Receivable (A/R) - GBP"/>
    <x v="1253"/>
    <n v="-13893.83"/>
    <n v="2318.35"/>
  </r>
  <r>
    <x v="54"/>
    <d v="2022-08-25T00:00:00"/>
    <s v="Invoice"/>
    <n v="1020"/>
    <s v="No"/>
    <s v="TiiCKER (USD)"/>
    <s v="Discount @ 15%_x000a__x000a_Note: Purchased campaigns can be executed at anytime, but expire in 2 months."/>
    <s v="1110 Accounts Receivable (A/R) - USD"/>
    <x v="1254"/>
    <n v="-15027.65"/>
    <n v="1133.82"/>
  </r>
  <r>
    <x v="54"/>
    <d v="2022-09-02T00:00:00"/>
    <s v="Invoice"/>
    <n v="1016"/>
    <s v="No"/>
    <s v="EXT Digital Inc. (USD)"/>
    <s v="Discount @ 20%"/>
    <s v="1110 Accounts Receivable (A/R) - USD"/>
    <x v="1255"/>
    <n v="-16792.580000000002"/>
    <n v="1764.93"/>
  </r>
  <r>
    <x v="54"/>
    <d v="2022-09-09T00:00:00"/>
    <s v="Invoice"/>
    <n v="1021"/>
    <s v="No"/>
    <s v="INVRS"/>
    <s v="Discount 40%"/>
    <s v="1100 Accounts Receivables"/>
    <x v="1256"/>
    <n v="-20086.48"/>
    <n v="3293.9"/>
  </r>
  <r>
    <x v="54"/>
    <d v="2022-09-21T00:00:00"/>
    <s v="Invoice"/>
    <n v="1024"/>
    <s v="No"/>
    <s v="EXT Digital Inc. (USD)"/>
    <s v="Xemoto Cost Sharing - 50%_x000a__x000a__x000a_Note: Purchased campaings can be executed at any time, but expire at 4 months."/>
    <s v="1110 Accounts Receivable (A/R) - USD"/>
    <x v="1257"/>
    <n v="-26783.64"/>
    <n v="6697.16"/>
  </r>
  <r>
    <x v="54"/>
    <d v="2022-09-30T00:00:00"/>
    <s v="Journal Entry"/>
    <n v="1345"/>
    <s v="No"/>
    <m/>
    <s v="To record deferred revenue per Walter Buzelli's instruction for Q2 2023"/>
    <s v="-Split-"/>
    <x v="1258"/>
    <n v="-12998.64"/>
    <n v="13785"/>
  </r>
  <r>
    <x v="54"/>
    <d v="2022-09-30T00:00:00"/>
    <s v="Invoice"/>
    <n v="1026"/>
    <s v="No"/>
    <s v="Unite Communications"/>
    <s v="Discount @ 16.20%"/>
    <s v="1100 Accounts Receivables"/>
    <x v="1259"/>
    <n v="-14332.64"/>
    <n v="1334"/>
  </r>
  <r>
    <x v="54"/>
    <d v="2022-10-01T00:00:00"/>
    <s v="Journal Entry"/>
    <n v="1378"/>
    <s v="No"/>
    <m/>
    <s v="To reclass EXT Digital Inc. (CAD) Inv# 1017A (Business Advanced Package (250K Reach)_x000a_Re: Asbury Investor Relations) to Deferred revenue"/>
    <s v="-Split-"/>
    <x v="1260"/>
    <n v="-5645.73"/>
    <n v="8686.91"/>
  </r>
  <r>
    <x v="54"/>
    <d v="2022-10-01T00:00:00"/>
    <s v="Journal Entry"/>
    <n v="1358"/>
    <s v="No"/>
    <m/>
    <s v="Reverse EXT Digital (USD) - Inv# 1017"/>
    <s v="-Split-"/>
    <x v="1261"/>
    <n v="1243.99"/>
    <n v="6889.72"/>
  </r>
  <r>
    <x v="54"/>
    <d v="2022-10-01T00:00:00"/>
    <s v="Invoice"/>
    <s v="1017A"/>
    <s v="No"/>
    <s v="EXT Digital Inc. (CAD)"/>
    <s v="2 Campaigns no charge"/>
    <s v="1100 Accounts Receivables"/>
    <x v="1262"/>
    <n v="-3746.01"/>
    <n v="4990"/>
  </r>
  <r>
    <x v="54"/>
    <d v="2022-10-01T00:00:00"/>
    <s v="Invoice"/>
    <s v="1017A"/>
    <s v="No"/>
    <s v="EXT Digital Inc. (CAD)"/>
    <s v="Discount @ 23.9%"/>
    <s v="1100 Accounts Receivables"/>
    <x v="1263"/>
    <n v="-5534.92"/>
    <n v="1788.91"/>
  </r>
  <r>
    <x v="54"/>
    <d v="2022-10-01T00:00:00"/>
    <s v="Invoice"/>
    <s v="1017A"/>
    <s v="No"/>
    <s v="EXT Digital Inc. (CAD)"/>
    <s v="Paid on account"/>
    <s v="1100 Accounts Receivables"/>
    <x v="1264"/>
    <n v="-7442.92"/>
    <n v="1908"/>
  </r>
  <r>
    <x v="54"/>
    <d v="2022-11-04T00:00:00"/>
    <s v="Journal Entry"/>
    <n v="1384"/>
    <s v="No"/>
    <m/>
    <s v="To reclass Stackflow Technologies UK Ltd (USD) Inv# 1032 to Deferred Revenue Account"/>
    <s v="-Split-"/>
    <x v="1265"/>
    <n v="-1516.01"/>
    <n v="5926.91"/>
  </r>
  <r>
    <x v="54"/>
    <d v="2022-11-04T00:00:00"/>
    <s v="Invoice"/>
    <n v="1032"/>
    <s v="No"/>
    <s v="Stackflow Technologies UK Ltd (USD)"/>
    <s v="Discount 20%"/>
    <s v="1110 Accounts Receivable (A/R) - USD"/>
    <x v="1266"/>
    <n v="-7442.92"/>
    <n v="5926.91"/>
  </r>
  <r>
    <x v="54"/>
    <d v="2022-11-30T00:00:00"/>
    <s v="Journal Entry"/>
    <n v="1385"/>
    <s v="No"/>
    <m/>
    <s v="To reclass Winning Media, LLC (USD) Inv# 1034 to Deferred Revenue Acct"/>
    <s v="-Split-"/>
    <x v="1267"/>
    <n v="-5770.21"/>
    <n v="1672.71"/>
  </r>
  <r>
    <x v="54"/>
    <d v="2022-11-30T00:00:00"/>
    <s v="Invoice"/>
    <n v="1034"/>
    <s v="No"/>
    <s v="Winning Media, LLC (USD)"/>
    <s v="Discount 15%"/>
    <s v="1110 Accounts Receivable (A/R) - USD"/>
    <x v="1268"/>
    <n v="-7442.92"/>
    <n v="1672.71"/>
  </r>
  <r>
    <x v="54"/>
    <d v="2022-11-30T00:00:00"/>
    <s v="Journal Entry"/>
    <n v="1379"/>
    <s v="No"/>
    <m/>
    <s v="To reclass PsyMood Technologies Inc Inv# 1033 (Business Advance Package (3 Campaigns 250k Reach) ~ Discount to Deferred Revenue account"/>
    <s v="-Split-"/>
    <x v="1269"/>
    <n v="-5208.92"/>
    <n v="2234"/>
  </r>
  <r>
    <x v="54"/>
    <d v="2022-11-30T00:00:00"/>
    <s v="Invoice"/>
    <n v="1033"/>
    <s v="No"/>
    <s v="PsyMood Technologies Inc"/>
    <s v="Discount"/>
    <s v="1100 Accounts Receivables"/>
    <x v="1270"/>
    <n v="-7442.92"/>
    <n v="2234"/>
  </r>
  <r>
    <x v="54"/>
    <d v="2023-01-09T00:00:00"/>
    <s v="Invoice"/>
    <n v="1027"/>
    <s v="No"/>
    <s v="EXT Digital Inc. (CAD)"/>
    <s v="Discount 20%"/>
    <s v="1100 Accounts Receivables"/>
    <x v="1271"/>
    <n v="-8939.92"/>
    <n v="1497"/>
  </r>
  <r>
    <x v="54"/>
    <d v="2023-03-31T00:00:00"/>
    <s v="Journal Entry"/>
    <n v="1483"/>
    <s v="No"/>
    <m/>
    <s v="FY 2023 YE Adjusting entries from Taif"/>
    <s v="-Split-"/>
    <x v="1272"/>
    <n v="0"/>
    <n v="8939.92"/>
  </r>
  <r>
    <x v="55"/>
    <d v="2022-08-31T00:00:00"/>
    <s v="Expense"/>
    <s v="Direct"/>
    <s v="No"/>
    <m/>
    <s v="PAYPAL MSP per email instruction from Walter"/>
    <s v="1000 Bank - TD 5590128"/>
    <x v="1273"/>
    <n v="2406.8000000000002"/>
    <n v="2406.8000000000002"/>
  </r>
  <r>
    <x v="55"/>
    <d v="2022-10-01T00:00:00"/>
    <s v="Journal Entry"/>
    <n v="1366"/>
    <s v="No"/>
    <m/>
    <s v="To reclass expenses to Bank charges account"/>
    <s v="-Split-"/>
    <x v="97"/>
    <n v="0"/>
    <n v="2406.8000000000002"/>
  </r>
  <r>
    <x v="56"/>
    <d v="2022-06-23T00:00:00"/>
    <s v="Deposit"/>
    <m/>
    <s v="No"/>
    <m/>
    <s v="Stripe Fee"/>
    <s v="1000 Bank - TD 5590128"/>
    <x v="1274"/>
    <n v="2.59"/>
    <n v="2.59"/>
  </r>
  <r>
    <x v="56"/>
    <d v="2022-06-23T00:00:00"/>
    <s v="Deposit"/>
    <m/>
    <s v="No"/>
    <m/>
    <s v="Stripe Payments Account May 01 to June 17, 2022"/>
    <s v="1000 Bank - TD 5590128"/>
    <x v="1275"/>
    <n v="-4.3899999999999997"/>
    <n v="6.98"/>
  </r>
  <r>
    <x v="56"/>
    <d v="2022-06-23T00:00:00"/>
    <s v="Deposit"/>
    <m/>
    <s v="No"/>
    <m/>
    <s v="Stripe Payout USD $60.19 @ 1.2982"/>
    <s v="1040 Bank – TD 7440864 (USD)"/>
    <x v="1276"/>
    <n v="-82.53"/>
    <n v="78.14"/>
  </r>
  <r>
    <x v="56"/>
    <d v="2022-06-23T00:00:00"/>
    <s v="Deposit"/>
    <m/>
    <s v="No"/>
    <m/>
    <s v="Additional charge"/>
    <s v="1000 Bank - TD 5590128"/>
    <x v="1277"/>
    <n v="-52.26"/>
    <n v="30.27"/>
  </r>
  <r>
    <x v="56"/>
    <d v="2022-06-23T00:00:00"/>
    <s v="Deposit"/>
    <m/>
    <s v="No"/>
    <m/>
    <s v="Stripe Fee"/>
    <s v="1000 Bank - TD 5590128"/>
    <x v="1278"/>
    <n v="123.52"/>
    <n v="175.78"/>
  </r>
  <r>
    <x v="56"/>
    <d v="2022-06-27T00:00:00"/>
    <s v="Deposit"/>
    <m/>
    <s v="No"/>
    <m/>
    <s v="Stripe Payout USD $0.67 @ 1.2887"/>
    <s v="1040 Bank – TD 7440864 (USD)"/>
    <x v="1279"/>
    <n v="122.66"/>
    <n v="0.86"/>
  </r>
  <r>
    <x v="56"/>
    <d v="2022-06-28T00:00:00"/>
    <s v="Deposit"/>
    <m/>
    <s v="No"/>
    <m/>
    <s v="Stripe Payout USD $0.49 @ 1.2864"/>
    <s v="1040 Bank – TD 7440864 (USD)"/>
    <x v="1280"/>
    <n v="122.03"/>
    <n v="0.63"/>
  </r>
  <r>
    <x v="56"/>
    <d v="2022-06-28T00:00:00"/>
    <s v="Deposit"/>
    <m/>
    <s v="No"/>
    <m/>
    <m/>
    <s v="1000 Bank - TD 5590128"/>
    <x v="1281"/>
    <n v="195.64"/>
    <n v="73.61"/>
  </r>
  <r>
    <x v="56"/>
    <d v="2022-06-30T00:00:00"/>
    <s v="Deposit"/>
    <m/>
    <s v="No"/>
    <m/>
    <s v="Stripe MSP - Internal test"/>
    <s v="1000 Bank - TD 5590128"/>
    <x v="1282"/>
    <n v="195.29"/>
    <n v="0.35"/>
  </r>
  <r>
    <x v="56"/>
    <d v="2022-07-04T00:00:00"/>
    <s v="Deposit"/>
    <m/>
    <s v="No"/>
    <m/>
    <s v="Stripe Payout USD $0.42 @ 1.2867"/>
    <s v="1040 Bank – TD 7440864 (USD)"/>
    <x v="1283"/>
    <n v="194.75"/>
    <n v="0.54"/>
  </r>
  <r>
    <x v="56"/>
    <d v="2022-07-05T00:00:00"/>
    <s v="Deposit"/>
    <m/>
    <s v="No"/>
    <m/>
    <s v="Stripe MSP - Internal Test @ 1.3038"/>
    <s v="1040 Bank – TD 7440864 (USD)"/>
    <x v="1284"/>
    <n v="193.25"/>
    <n v="1.5"/>
  </r>
  <r>
    <x v="56"/>
    <d v="2022-07-05T00:00:00"/>
    <s v="Deposit"/>
    <m/>
    <s v="No"/>
    <m/>
    <s v="Stripe MSP - Internal test"/>
    <s v="1000 Bank - TD 5590128"/>
    <x v="1285"/>
    <n v="191.91"/>
    <n v="1.34"/>
  </r>
  <r>
    <x v="56"/>
    <d v="2022-07-06T00:00:00"/>
    <s v="Deposit"/>
    <m/>
    <s v="No"/>
    <m/>
    <s v="Stripe MSP - Internal test"/>
    <s v="1000 Bank - TD 5590128"/>
    <x v="1282"/>
    <n v="191.56"/>
    <n v="0.35"/>
  </r>
  <r>
    <x v="56"/>
    <d v="2022-07-07T00:00:00"/>
    <s v="Deposit"/>
    <m/>
    <s v="No"/>
    <m/>
    <s v="Stripe Fee - USD $409.39 @ 1.2986"/>
    <s v="1040 Bank – TD 7440864 (USD)"/>
    <x v="1286"/>
    <n v="723.19"/>
    <n v="531.63"/>
  </r>
  <r>
    <x v="56"/>
    <d v="2022-07-07T00:00:00"/>
    <s v="Deposit"/>
    <m/>
    <s v="No"/>
    <m/>
    <s v="Stripe MSP - Internal test"/>
    <s v="1000 Bank - TD 5590128"/>
    <x v="1287"/>
    <n v="722.66"/>
    <n v="0.53"/>
  </r>
  <r>
    <x v="56"/>
    <d v="2022-07-13T00:00:00"/>
    <s v="Deposit"/>
    <m/>
    <s v="No"/>
    <m/>
    <s v="Stripe MSP - Internal test"/>
    <s v="1000 Bank - TD 5590128"/>
    <x v="1287"/>
    <n v="722.13"/>
    <n v="0.53"/>
  </r>
  <r>
    <x v="56"/>
    <d v="2022-07-18T00:00:00"/>
    <s v="Deposit"/>
    <m/>
    <s v="No"/>
    <m/>
    <s v="Stripe MSP - Internal test"/>
    <s v="1000 Bank - TD 5590128"/>
    <x v="1282"/>
    <n v="721.78"/>
    <n v="0.35"/>
  </r>
  <r>
    <x v="56"/>
    <d v="2022-07-18T00:00:00"/>
    <s v="Deposit"/>
    <m/>
    <s v="No"/>
    <m/>
    <s v="Stripe MSP - Internal Test @ 1.2948"/>
    <s v="1040 Bank – TD 7440864 (USD)"/>
    <x v="1288"/>
    <n v="720.69"/>
    <n v="1.0900000000000001"/>
  </r>
  <r>
    <x v="56"/>
    <d v="2022-07-19T00:00:00"/>
    <s v="Deposit"/>
    <m/>
    <s v="No"/>
    <m/>
    <s v="Stripe MSP - Internal Test @ 1.2904"/>
    <s v="1040 Bank – TD 7440864 (USD)"/>
    <x v="1280"/>
    <n v="720.06"/>
    <n v="0.63"/>
  </r>
  <r>
    <x v="56"/>
    <d v="2022-07-21T00:00:00"/>
    <s v="Deposit"/>
    <m/>
    <s v="No"/>
    <m/>
    <s v="Stripe MSP - Internal Test @ 1.2895"/>
    <s v="1040 Bank – TD 7440864 (USD)"/>
    <x v="1280"/>
    <n v="719.43"/>
    <n v="0.63"/>
  </r>
  <r>
    <x v="56"/>
    <d v="2022-07-21T00:00:00"/>
    <s v="Deposit"/>
    <m/>
    <s v="No"/>
    <m/>
    <s v="Stripe MSP - Internal test"/>
    <s v="1000 Bank - TD 5590128"/>
    <x v="1289"/>
    <n v="717.6"/>
    <n v="1.83"/>
  </r>
  <r>
    <x v="56"/>
    <d v="2022-07-29T00:00:00"/>
    <s v="Deposit"/>
    <m/>
    <s v="No"/>
    <m/>
    <s v="Stripe MSP - Internal Test @ 1.2824"/>
    <s v="1040 Bank – TD 7440864 (USD)"/>
    <x v="1290"/>
    <n v="716.66"/>
    <n v="0.94"/>
  </r>
  <r>
    <x v="56"/>
    <d v="2022-07-29T00:00:00"/>
    <s v="Deposit"/>
    <m/>
    <s v="No"/>
    <m/>
    <s v="Stripe MSP - Internal test"/>
    <s v="1000 Bank - TD 5590128"/>
    <x v="1291"/>
    <n v="714.7"/>
    <n v="1.96"/>
  </r>
  <r>
    <x v="56"/>
    <d v="2022-08-02T00:00:00"/>
    <s v="Deposit"/>
    <m/>
    <s v="No"/>
    <m/>
    <s v="Stripe MSP - Internal Test @ 1.2856"/>
    <s v="1040 Bank – TD 7440864 (USD)"/>
    <x v="1292"/>
    <n v="713.77"/>
    <n v="0.93"/>
  </r>
  <r>
    <x v="56"/>
    <d v="2022-08-08T00:00:00"/>
    <s v="Deposit"/>
    <m/>
    <s v="No"/>
    <m/>
    <s v="Stripe MSP - Internal test"/>
    <s v="1000 Bank - TD 5590128"/>
    <x v="1293"/>
    <n v="713.39"/>
    <n v="0.38"/>
  </r>
  <r>
    <x v="56"/>
    <d v="2022-08-11T00:00:00"/>
    <s v="Deposit"/>
    <m/>
    <s v="No"/>
    <m/>
    <s v="Stripe Fee $262.28 USD @ 1.2753"/>
    <s v="1040 Bank – TD 7440864 (USD)"/>
    <x v="1294"/>
    <n v="1047.8900000000001"/>
    <n v="334.5"/>
  </r>
  <r>
    <x v="56"/>
    <d v="2022-08-16T00:00:00"/>
    <s v="Deposit"/>
    <m/>
    <s v="No"/>
    <m/>
    <s v="Stripe MSP - Internal test"/>
    <s v="1000 Bank - TD 5590128"/>
    <x v="1285"/>
    <n v="1046.55"/>
    <n v="1.34"/>
  </r>
  <r>
    <x v="56"/>
    <d v="2022-08-30T00:00:00"/>
    <s v="Deposit"/>
    <m/>
    <s v="No"/>
    <m/>
    <s v="Stripe MSP - Internal test"/>
    <s v="1000 Bank - TD 5590128"/>
    <x v="1295"/>
    <n v="1045.8399999999999"/>
    <n v="0.71"/>
  </r>
  <r>
    <x v="56"/>
    <d v="2022-08-30T00:00:00"/>
    <s v="Deposit"/>
    <m/>
    <s v="No"/>
    <m/>
    <s v="Stripe MSP - Internal Test @ 1.3076"/>
    <s v="1040 Bank – TD 7440864 (USD)"/>
    <x v="1296"/>
    <n v="1045.33"/>
    <n v="0.51"/>
  </r>
  <r>
    <x v="56"/>
    <d v="2022-08-31T00:00:00"/>
    <s v="Deposit"/>
    <m/>
    <s v="No"/>
    <m/>
    <s v="Stripe MSP - Internal Test @ 1.3111"/>
    <s v="1040 Bank – TD 7440864 (USD)"/>
    <x v="1297"/>
    <n v="1040.54"/>
    <n v="4.79"/>
  </r>
  <r>
    <x v="56"/>
    <d v="2022-08-31T00:00:00"/>
    <s v="Deposit"/>
    <m/>
    <s v="No"/>
    <m/>
    <s v="Stripe MSP - Internal test"/>
    <s v="1000 Bank - TD 5590128"/>
    <x v="1298"/>
    <n v="1039.81"/>
    <n v="0.73"/>
  </r>
  <r>
    <x v="56"/>
    <d v="2022-09-02T00:00:00"/>
    <s v="Deposit"/>
    <m/>
    <s v="No"/>
    <m/>
    <s v="Stripe MSP - Internal Test @ 1.3121"/>
    <s v="1040 Bank – TD 7440864 (USD)"/>
    <x v="1299"/>
    <n v="1037.79"/>
    <n v="2.02"/>
  </r>
  <r>
    <x v="56"/>
    <d v="2022-09-12T00:00:00"/>
    <s v="Deposit"/>
    <m/>
    <s v="No"/>
    <m/>
    <s v="Stripe MSP - Internal Test @ 1.2980"/>
    <s v="1040 Bank – TD 7440864 (USD)"/>
    <x v="1300"/>
    <n v="1036.69"/>
    <n v="1.1000000000000001"/>
  </r>
  <r>
    <x v="56"/>
    <d v="2022-09-13T00:00:00"/>
    <s v="Deposit"/>
    <m/>
    <s v="No"/>
    <m/>
    <s v="Stripe Fee $190.10"/>
    <s v="1000 Bank - TD 5590128"/>
    <x v="1301"/>
    <n v="1226.79"/>
    <n v="190.1"/>
  </r>
  <r>
    <x v="56"/>
    <d v="2022-09-14T00:00:00"/>
    <s v="Deposit"/>
    <m/>
    <s v="No"/>
    <m/>
    <s v="Stripe MSP - Internal Test @ 1.3166"/>
    <s v="1040 Bank – TD 7440864 (USD)"/>
    <x v="1302"/>
    <n v="1222.9100000000001"/>
    <n v="3.88"/>
  </r>
  <r>
    <x v="56"/>
    <d v="2022-09-19T00:00:00"/>
    <s v="Deposit"/>
    <m/>
    <s v="No"/>
    <m/>
    <s v="Stripe MSP - Internal Test @ 1.3288"/>
    <s v="1040 Bank – TD 7440864 (USD)"/>
    <x v="1279"/>
    <n v="1222.05"/>
    <n v="0.86"/>
  </r>
  <r>
    <x v="56"/>
    <d v="2022-09-20T00:00:00"/>
    <s v="Deposit"/>
    <m/>
    <s v="No"/>
    <m/>
    <s v="Stripe MSP - Internal Test @ 1.3345"/>
    <s v="1040 Bank – TD 7440864 (USD)"/>
    <x v="1303"/>
    <n v="1219.97"/>
    <n v="2.08"/>
  </r>
  <r>
    <x v="56"/>
    <d v="2022-09-21T00:00:00"/>
    <s v="Deposit"/>
    <m/>
    <s v="No"/>
    <m/>
    <s v="Stripe MSP - Internal Test @ 1.3397"/>
    <s v="1040 Bank – TD 7440864 (USD)"/>
    <x v="1304"/>
    <n v="1218.83"/>
    <n v="1.1399999999999999"/>
  </r>
  <r>
    <x v="56"/>
    <d v="2022-09-21T00:00:00"/>
    <s v="Deposit"/>
    <m/>
    <s v="No"/>
    <m/>
    <s v="Total Stripe Fees ($269.83 + 46.52)"/>
    <s v="1000 Bank - TD 5590128"/>
    <x v="1305"/>
    <n v="1535.48"/>
    <n v="316.64999999999998"/>
  </r>
  <r>
    <x v="56"/>
    <d v="2022-09-26T00:00:00"/>
    <s v="Deposit"/>
    <m/>
    <s v="No"/>
    <m/>
    <s v="Stripe MSP - Internal test"/>
    <s v="1000 Bank - TD 5590128"/>
    <x v="1306"/>
    <n v="1534.13"/>
    <n v="1.35"/>
  </r>
  <r>
    <x v="56"/>
    <d v="2022-10-01T00:00:00"/>
    <s v="Journal Entry"/>
    <n v="1365"/>
    <s v="No"/>
    <m/>
    <s v="To reclass Stripe payments to bank charges per Walter's instruction on Nov 17, 2022"/>
    <s v="-Split-"/>
    <x v="1307"/>
    <n v="0"/>
    <n v="1534.13"/>
  </r>
  <r>
    <x v="57"/>
    <d v="2022-04-06T00:00:00"/>
    <s v="Expense"/>
    <m/>
    <s v="No"/>
    <s v="Kate Shulga"/>
    <s v="Influencer Kate Shulga"/>
    <s v="2050 TD Visa (4774)"/>
    <x v="665"/>
    <n v="67.37"/>
    <n v="67.37"/>
  </r>
  <r>
    <x v="57"/>
    <d v="2022-04-06T00:00:00"/>
    <s v="Expense"/>
    <m/>
    <s v="No"/>
    <s v="Vincent Consentino"/>
    <s v="Influencer - Vincent Consentino"/>
    <s v="2050 TD Visa (4774)"/>
    <x v="666"/>
    <n v="204.71"/>
    <n v="137.34"/>
  </r>
  <r>
    <x v="57"/>
    <d v="2022-04-06T00:00:00"/>
    <s v="Expense"/>
    <m/>
    <s v="No"/>
    <s v="J. Harris Capital, LLC"/>
    <s v="Influencer J. Harris Capital, LLC"/>
    <s v="2050 TD Visa (4774)"/>
    <x v="667"/>
    <n v="609.95000000000005"/>
    <n v="405.24"/>
  </r>
  <r>
    <x v="57"/>
    <d v="2022-04-06T00:00:00"/>
    <s v="Expense"/>
    <m/>
    <s v="No"/>
    <s v="Paul Lambert"/>
    <s v="Influencer Paul Lambert"/>
    <s v="2050 TD Visa (4774)"/>
    <x v="644"/>
    <n v="693.71"/>
    <n v="83.76"/>
  </r>
  <r>
    <x v="57"/>
    <d v="2022-04-06T00:00:00"/>
    <s v="Expense"/>
    <m/>
    <s v="No"/>
    <s v="Kevin Pak"/>
    <s v="Influencer Kevin Pak"/>
    <s v="2050 TD Visa (4774)"/>
    <x v="668"/>
    <n v="857.84"/>
    <n v="164.13"/>
  </r>
  <r>
    <x v="57"/>
    <d v="2022-04-06T00:00:00"/>
    <s v="Expense"/>
    <m/>
    <s v="No"/>
    <s v="Iyad Atuan"/>
    <s v="Influencer Iyad Atuan"/>
    <s v="2050 TD Visa (4774)"/>
    <x v="669"/>
    <n v="978.79"/>
    <n v="120.95"/>
  </r>
  <r>
    <x v="57"/>
    <d v="2022-04-06T00:00:00"/>
    <s v="Expense"/>
    <m/>
    <s v="No"/>
    <s v="Jason Mizell Enterprises"/>
    <s v="Influencer - Jason Mizell Enterprises"/>
    <s v="2050 TD Visa (4774)"/>
    <x v="639"/>
    <n v="1015.67"/>
    <n v="36.880000000000003"/>
  </r>
  <r>
    <x v="57"/>
    <d v="2022-04-06T00:00:00"/>
    <s v="Expense"/>
    <m/>
    <s v="No"/>
    <m/>
    <s v="Influencer - John Peterson"/>
    <s v="2050 TD Visa (4774)"/>
    <x v="640"/>
    <n v="1086.03"/>
    <n v="70.36"/>
  </r>
  <r>
    <x v="57"/>
    <d v="2022-04-06T00:00:00"/>
    <s v="Expense"/>
    <m/>
    <s v="No"/>
    <s v="Jeffrey Whitfield"/>
    <s v="Influencer Jeffrey Whitfield"/>
    <s v="2050 TD Visa (4774)"/>
    <x v="640"/>
    <n v="1156.3900000000001"/>
    <n v="70.36"/>
  </r>
  <r>
    <x v="57"/>
    <d v="2022-04-06T00:00:00"/>
    <s v="Expense"/>
    <m/>
    <s v="No"/>
    <s v="PriaspuslQ"/>
    <s v="Influencer PriaspuslQ"/>
    <s v="2050 TD Visa (4774)"/>
    <x v="641"/>
    <n v="1236.8699999999999"/>
    <n v="80.48"/>
  </r>
  <r>
    <x v="57"/>
    <d v="2022-04-06T00:00:00"/>
    <s v="Expense"/>
    <m/>
    <s v="No"/>
    <s v="Hampus Rikardsson"/>
    <s v="Influencer Hampups Rikardsson"/>
    <s v="2050 TD Visa (4774)"/>
    <x v="642"/>
    <n v="1548.94"/>
    <n v="312.07"/>
  </r>
  <r>
    <x v="57"/>
    <d v="2022-04-06T00:00:00"/>
    <s v="Expense"/>
    <m/>
    <s v="No"/>
    <s v="Christopher Conklin"/>
    <s v="Influencer - Christopher Conklin"/>
    <s v="2050 TD Visa (4774)"/>
    <x v="643"/>
    <n v="2081.44"/>
    <n v="532.5"/>
  </r>
  <r>
    <x v="57"/>
    <d v="2022-04-06T00:00:00"/>
    <s v="Expense"/>
    <m/>
    <s v="No"/>
    <s v="Amy's Travel Agency"/>
    <s v="Influencer - Amy's Travel Agency"/>
    <s v="2050 TD Visa (4774)"/>
    <x v="644"/>
    <n v="2165.1999999999998"/>
    <n v="83.76"/>
  </r>
  <r>
    <x v="57"/>
    <d v="2022-04-06T00:00:00"/>
    <s v="Expense"/>
    <m/>
    <s v="No"/>
    <s v="Calev Vitro"/>
    <s v="Influencer Calev Vitro"/>
    <s v="2050 TD Visa (4774)"/>
    <x v="645"/>
    <n v="2188.6799999999998"/>
    <n v="23.48"/>
  </r>
  <r>
    <x v="57"/>
    <d v="2022-04-06T00:00:00"/>
    <s v="Expense"/>
    <m/>
    <s v="No"/>
    <s v="Rohan Shah"/>
    <s v="Influencer Rohan Shah"/>
    <s v="2050 TD Visa (4774)"/>
    <x v="646"/>
    <n v="2943.71"/>
    <n v="755.03"/>
  </r>
  <r>
    <x v="57"/>
    <d v="2022-04-06T00:00:00"/>
    <s v="Expense"/>
    <m/>
    <s v="No"/>
    <s v="Jason Mizell Enterprises"/>
    <s v="Influencer - Jason Mizell Enterprises"/>
    <s v="2050 TD Visa (4774)"/>
    <x v="647"/>
    <n v="3047.57"/>
    <n v="103.86"/>
  </r>
  <r>
    <x v="57"/>
    <d v="2022-04-06T00:00:00"/>
    <s v="Expense"/>
    <m/>
    <s v="No"/>
    <s v="Brandon Fernandez"/>
    <s v="Influencer Brandon Fernandez"/>
    <s v="2050 TD Visa (4774)"/>
    <x v="648"/>
    <n v="3178.22"/>
    <n v="130.65"/>
  </r>
  <r>
    <x v="57"/>
    <d v="2022-04-06T00:00:00"/>
    <s v="Expense"/>
    <m/>
    <s v="No"/>
    <s v="Chandler Trades"/>
    <s v="Influencer Chandler Trades - $30 USD"/>
    <s v="2050 TD Visa (4774)"/>
    <x v="649"/>
    <n v="3221.79"/>
    <n v="43.57"/>
  </r>
  <r>
    <x v="57"/>
    <d v="2022-04-06T00:00:00"/>
    <s v="Expense"/>
    <m/>
    <s v="No"/>
    <s v="Ross Bullington"/>
    <s v="Influencer Ross Bullington"/>
    <s v="2050 TD Visa (4774)"/>
    <x v="650"/>
    <n v="3546.66"/>
    <n v="324.87"/>
  </r>
  <r>
    <x v="57"/>
    <d v="2022-04-06T00:00:00"/>
    <s v="Expense"/>
    <m/>
    <s v="No"/>
    <s v="Gil Depierro"/>
    <s v="Influencer Gil Depierro - $350 USD"/>
    <s v="2050 TD Visa (4774)"/>
    <x v="651"/>
    <n v="4018.88"/>
    <n v="472.22"/>
  </r>
  <r>
    <x v="57"/>
    <d v="2022-04-06T00:00:00"/>
    <s v="Expense"/>
    <m/>
    <s v="No"/>
    <s v="MMB Stock Group, LLC"/>
    <s v="Influencer MMB Stock Group LLC"/>
    <s v="2050 TD Visa (4774)"/>
    <x v="640"/>
    <n v="4089.24"/>
    <n v="70.36"/>
  </r>
  <r>
    <x v="57"/>
    <d v="2022-04-06T00:00:00"/>
    <s v="Expense"/>
    <m/>
    <s v="No"/>
    <s v="Influencers"/>
    <s v="Influencer - Marc Challande"/>
    <s v="2050 TD Visa (4774)"/>
    <x v="652"/>
    <n v="4190.1000000000004"/>
    <n v="100.86"/>
  </r>
  <r>
    <x v="57"/>
    <d v="2022-04-06T00:00:00"/>
    <s v="Expense"/>
    <m/>
    <s v="No"/>
    <s v="JP Lacoursiere"/>
    <s v="Influencer JP Lacourisere"/>
    <s v="2050 TD Visa (4774)"/>
    <x v="653"/>
    <n v="4458.3900000000003"/>
    <n v="268.29000000000002"/>
  </r>
  <r>
    <x v="57"/>
    <d v="2022-04-06T00:00:00"/>
    <s v="Expense"/>
    <m/>
    <s v="No"/>
    <m/>
    <s v="Influencer - David Keth"/>
    <s v="2050 TD Visa (4774)"/>
    <x v="654"/>
    <n v="4985.6099999999997"/>
    <n v="527.22"/>
  </r>
  <r>
    <x v="57"/>
    <d v="2022-04-06T00:00:00"/>
    <s v="Expense"/>
    <m/>
    <s v="No"/>
    <s v="Bearington Research LLC"/>
    <s v="Influencer Bearington Research LLC"/>
    <s v="2050 TD Visa (4774)"/>
    <x v="655"/>
    <n v="5129.6499999999996"/>
    <n v="144.04"/>
  </r>
  <r>
    <x v="57"/>
    <d v="2022-04-06T00:00:00"/>
    <s v="Expense"/>
    <m/>
    <s v="No"/>
    <s v="Nitin Sethi"/>
    <s v="Influencer - Nitin Sethi"/>
    <s v="2050 TD Visa (4774)"/>
    <x v="656"/>
    <n v="5207.76"/>
    <n v="78.11"/>
  </r>
  <r>
    <x v="57"/>
    <d v="2022-04-06T00:00:00"/>
    <s v="Expense"/>
    <m/>
    <s v="No"/>
    <s v="Alvan Wong"/>
    <s v="Influencer - Alvan Wong"/>
    <s v="2050 TD Visa (4774)"/>
    <x v="657"/>
    <n v="5248.34"/>
    <n v="40.58"/>
  </r>
  <r>
    <x v="57"/>
    <d v="2022-04-06T00:00:00"/>
    <s v="Expense"/>
    <m/>
    <s v="No"/>
    <s v="Kevin Daus"/>
    <s v="Influencer - Kevin Daus ($130 USD)"/>
    <s v="2050 TD Visa (4774)"/>
    <x v="658"/>
    <n v="5425.86"/>
    <n v="177.52"/>
  </r>
  <r>
    <x v="57"/>
    <d v="2022-04-06T00:00:00"/>
    <s v="Expense"/>
    <m/>
    <s v="No"/>
    <s v="Top Notch Stocks LLC"/>
    <s v="Influencer Top Notch Stocks LLC"/>
    <s v="2050 TD Visa (4774)"/>
    <x v="659"/>
    <n v="5650.27"/>
    <n v="224.41"/>
  </r>
  <r>
    <x v="57"/>
    <d v="2022-04-06T00:00:00"/>
    <s v="Expense"/>
    <m/>
    <s v="No"/>
    <m/>
    <s v="Influencer - Bhavnesh Sachdeva"/>
    <s v="2050 TD Visa (4774)"/>
    <x v="660"/>
    <n v="5910.62"/>
    <n v="260.35000000000002"/>
  </r>
  <r>
    <x v="57"/>
    <d v="2022-04-06T00:00:00"/>
    <s v="Expense"/>
    <m/>
    <s v="No"/>
    <s v="Jon Trading"/>
    <s v="Influencer - Jon Trading"/>
    <s v="2050 TD Visa (4774)"/>
    <x v="661"/>
    <n v="7472.75"/>
    <n v="1562.13"/>
  </r>
  <r>
    <x v="57"/>
    <d v="2022-04-06T00:00:00"/>
    <s v="Expense"/>
    <m/>
    <s v="No"/>
    <m/>
    <s v="Influencer - Mark Cassara"/>
    <s v="2050 TD Visa (4774)"/>
    <x v="662"/>
    <n v="8123.64"/>
    <n v="650.89"/>
  </r>
  <r>
    <x v="57"/>
    <d v="2022-04-06T00:00:00"/>
    <s v="Expense"/>
    <m/>
    <s v="No"/>
    <s v="Michelle Leroux"/>
    <s v="Influencer  Michelle Leroux"/>
    <s v="2050 TD Visa (4774)"/>
    <x v="663"/>
    <n v="8204.4"/>
    <n v="80.760000000000005"/>
  </r>
  <r>
    <x v="57"/>
    <d v="2022-04-06T00:00:00"/>
    <s v="Expense"/>
    <m/>
    <s v="No"/>
    <s v="Silomo Kunene"/>
    <s v="Influencer Silomo Kunene"/>
    <s v="2050 TD Visa (4774)"/>
    <x v="664"/>
    <n v="8232.5400000000009"/>
    <n v="28.14"/>
  </r>
  <r>
    <x v="57"/>
    <d v="2022-04-06T00:00:00"/>
    <s v="Expense"/>
    <m/>
    <s v="No"/>
    <s v="Nitin Khandkar"/>
    <s v="Influencer Nitin Khandkar"/>
    <s v="2050 TD Visa (4774)"/>
    <x v="656"/>
    <n v="8310.65"/>
    <n v="78.11"/>
  </r>
  <r>
    <x v="57"/>
    <d v="2022-04-07T00:00:00"/>
    <s v="Expense"/>
    <m/>
    <s v="No"/>
    <m/>
    <s v="Influencer - Nueva Traders"/>
    <s v="2050 TD Visa (4774)"/>
    <x v="675"/>
    <n v="8618.0300000000007"/>
    <n v="307.38"/>
  </r>
  <r>
    <x v="57"/>
    <d v="2022-04-07T00:00:00"/>
    <s v="Expense"/>
    <m/>
    <s v="No"/>
    <m/>
    <s v="Influencers - Cleon Fernandes"/>
    <s v="2050 TD Visa (4774)"/>
    <x v="674"/>
    <n v="8655.07"/>
    <n v="37.04"/>
  </r>
  <r>
    <x v="57"/>
    <d v="2022-04-07T00:00:00"/>
    <s v="Expense"/>
    <m/>
    <s v="No"/>
    <m/>
    <s v="Influencer - Dian Bosman"/>
    <s v="2050 TD Visa (4774)"/>
    <x v="680"/>
    <n v="9125.9599999999991"/>
    <n v="470.89"/>
  </r>
  <r>
    <x v="57"/>
    <d v="2022-04-07T00:00:00"/>
    <s v="Expense"/>
    <m/>
    <s v="No"/>
    <m/>
    <s v="Influencer - Iain Cain"/>
    <s v="2050 TD Visa (4774)"/>
    <x v="671"/>
    <n v="9294.6"/>
    <n v="168.64"/>
  </r>
  <r>
    <x v="57"/>
    <d v="2022-04-07T00:00:00"/>
    <s v="Expense"/>
    <m/>
    <s v="No"/>
    <m/>
    <s v="Influencer - Ryan Yanch"/>
    <s v="2050 TD Visa (4774)"/>
    <x v="682"/>
    <n v="9375.75"/>
    <n v="81.150000000000006"/>
  </r>
  <r>
    <x v="57"/>
    <d v="2022-04-07T00:00:00"/>
    <s v="Expense"/>
    <m/>
    <s v="No"/>
    <m/>
    <s v="Influencer - Tribe Investements"/>
    <s v="2050 TD Visa (4774)"/>
    <x v="679"/>
    <n v="10258.66"/>
    <n v="882.91"/>
  </r>
  <r>
    <x v="57"/>
    <d v="2022-04-07T00:00:00"/>
    <s v="Expense"/>
    <m/>
    <s v="No"/>
    <m/>
    <s v="Influencer - Sara Trojanowska"/>
    <s v="2050 TD Visa (4774)"/>
    <x v="678"/>
    <n v="11166.47"/>
    <n v="907.81"/>
  </r>
  <r>
    <x v="57"/>
    <d v="2022-04-07T00:00:00"/>
    <s v="Expense"/>
    <m/>
    <s v="No"/>
    <m/>
    <s v="Influencer - SPX Trading Room"/>
    <s v="2050 TD Visa (4774)"/>
    <x v="666"/>
    <n v="11303.81"/>
    <n v="137.34"/>
  </r>
  <r>
    <x v="57"/>
    <d v="2022-04-07T00:00:00"/>
    <s v="Expense"/>
    <m/>
    <s v="No"/>
    <m/>
    <s v="Influencer - Vipul Sharma"/>
    <s v="2050 TD Visa (4774)"/>
    <x v="677"/>
    <n v="11617.74"/>
    <n v="313.93"/>
  </r>
  <r>
    <x v="57"/>
    <d v="2022-04-07T00:00:00"/>
    <s v="Expense"/>
    <m/>
    <s v="No"/>
    <m/>
    <s v="Influencer - Jason Tran Thien (This transaction will be reimbursed on April 09, 2022)"/>
    <s v="2050 TD Visa (4774)"/>
    <x v="673"/>
    <n v="12425.7"/>
    <n v="807.96"/>
  </r>
  <r>
    <x v="57"/>
    <d v="2022-04-07T00:00:00"/>
    <s v="Expense"/>
    <m/>
    <s v="No"/>
    <m/>
    <s v="Influencer - Macrodesiac Ltd"/>
    <s v="2050 TD Visa (4774)"/>
    <x v="672"/>
    <n v="12513.59"/>
    <n v="87.89"/>
  </r>
  <r>
    <x v="57"/>
    <d v="2022-04-07T00:00:00"/>
    <s v="Expense"/>
    <m/>
    <s v="No"/>
    <m/>
    <s v="Influencer - Ketan Lamba"/>
    <s v="2050 TD Visa (4774)"/>
    <x v="681"/>
    <n v="12526.67"/>
    <n v="13.08"/>
  </r>
  <r>
    <x v="57"/>
    <d v="2022-04-07T00:00:00"/>
    <s v="Expense"/>
    <m/>
    <s v="No"/>
    <m/>
    <s v="Influencer - Six Figure Investing"/>
    <s v="2050 TD Visa (4774)"/>
    <x v="670"/>
    <n v="12578.99"/>
    <n v="52.32"/>
  </r>
  <r>
    <x v="57"/>
    <d v="2022-04-07T00:00:00"/>
    <s v="Expense"/>
    <m/>
    <s v="No"/>
    <s v="Khandaker Saadi"/>
    <s v="Influencer Khandaker Saadi"/>
    <s v="2050 TD Visa (4774)"/>
    <x v="676"/>
    <n v="13443.79"/>
    <n v="864.8"/>
  </r>
  <r>
    <x v="57"/>
    <d v="2022-04-09T00:00:00"/>
    <s v="Journal Entry"/>
    <n v="1157"/>
    <s v="No"/>
    <m/>
    <s v="Reimburse Influencer - Jason Tran Thien (This transaction was paid by TD VISA on April 07, 2022)"/>
    <s v="-Split-"/>
    <x v="683"/>
    <n v="12635.83"/>
    <n v="807.96"/>
  </r>
  <r>
    <x v="57"/>
    <d v="2022-04-11T00:00:00"/>
    <s v="Expense"/>
    <m/>
    <s v="No"/>
    <s v="Christopher Conklin"/>
    <s v="Influencer - Christopher Conklin"/>
    <s v="2050 TD Visa (4774)"/>
    <x v="686"/>
    <n v="12774.46"/>
    <n v="138.63"/>
  </r>
  <r>
    <x v="57"/>
    <d v="2022-04-11T00:00:00"/>
    <s v="Expense"/>
    <m/>
    <s v="No"/>
    <m/>
    <s v="Common Cents Lifestyle - Ashley Jones Pacheco ($155 USD)"/>
    <s v="2050 TD Visa (4774)"/>
    <x v="685"/>
    <n v="12975.34"/>
    <n v="200.88"/>
  </r>
  <r>
    <x v="57"/>
    <d v="2022-04-11T00:00:00"/>
    <s v="Expense"/>
    <m/>
    <s v="No"/>
    <s v="Ross Bullington"/>
    <s v="Influencer Ross Bullington"/>
    <s v="2050 TD Visa (4774)"/>
    <x v="684"/>
    <n v="13086.92"/>
    <n v="111.58"/>
  </r>
  <r>
    <x v="57"/>
    <d v="2022-04-11T00:00:00"/>
    <s v="Expense"/>
    <m/>
    <s v="No"/>
    <s v="Top Notch Stocks LLC"/>
    <s v="Influencer Top Notch Stocks LLC"/>
    <s v="2050 TD Visa (4774)"/>
    <x v="687"/>
    <n v="13157.92"/>
    <n v="71"/>
  </r>
  <r>
    <x v="57"/>
    <d v="2022-04-12T00:00:00"/>
    <s v="Expense"/>
    <m/>
    <s v="No"/>
    <m/>
    <s v="PAYPAL *Jason Tran Thien ($799.37 AUD)"/>
    <s v="2050 TD Visa (4774)"/>
    <x v="689"/>
    <n v="13943.61"/>
    <n v="785.69"/>
  </r>
  <r>
    <x v="57"/>
    <d v="2022-04-27T00:00:00"/>
    <s v="Bill"/>
    <n v="191"/>
    <s v="No"/>
    <s v="Ryan Bilodeau."/>
    <s v="Finfluencer Payment (Ashley Jones Pacheco - Common Cents Lifestyle)"/>
    <s v="2000 Accounts Payable"/>
    <x v="1308"/>
    <n v="14316.8"/>
    <n v="373.19"/>
  </r>
  <r>
    <x v="57"/>
    <d v="2022-05-02T00:00:00"/>
    <s v="Expense"/>
    <m/>
    <s v="No"/>
    <m/>
    <s v="Influencer - Miguel Angeles ($7,786.87 PHP)"/>
    <s v="2050 TD Visa (4774)"/>
    <x v="709"/>
    <n v="14528.06"/>
    <n v="211.26"/>
  </r>
  <r>
    <x v="57"/>
    <d v="2022-05-03T00:00:00"/>
    <s v="Expense"/>
    <m/>
    <s v="No"/>
    <m/>
    <s v="Influencer - David Loccisano ($40 USD)"/>
    <s v="2050 TD Visa (4774)"/>
    <x v="723"/>
    <n v="14583.83"/>
    <n v="55.77"/>
  </r>
  <r>
    <x v="57"/>
    <d v="2022-05-03T00:00:00"/>
    <s v="Expense"/>
    <m/>
    <s v="No"/>
    <s v="Marc Challande"/>
    <s v="Influencer Marc Challande"/>
    <s v="2050 TD Visa (4774)"/>
    <x v="718"/>
    <n v="14653.44"/>
    <n v="69.61"/>
  </r>
  <r>
    <x v="57"/>
    <d v="2022-05-03T00:00:00"/>
    <s v="Expense"/>
    <m/>
    <s v="No"/>
    <m/>
    <s v="Influencer - PAYPAL *John Peterson ($50 USD)"/>
    <s v="2050 TD Visa (4774)"/>
    <x v="722"/>
    <n v="14726.04"/>
    <n v="72.599999999999994"/>
  </r>
  <r>
    <x v="57"/>
    <d v="2022-05-03T00:00:00"/>
    <s v="Expense"/>
    <m/>
    <s v="No"/>
    <s v="PriaspuslQ"/>
    <s v="Influencer PriaspuslQ"/>
    <s v="2050 TD Visa (4774)"/>
    <x v="721"/>
    <n v="14809.09"/>
    <n v="83.05"/>
  </r>
  <r>
    <x v="57"/>
    <d v="2022-05-03T00:00:00"/>
    <s v="Expense"/>
    <m/>
    <s v="No"/>
    <m/>
    <s v="Influencer PAYPAL *Iain.Cain11"/>
    <s v="2050 TD Visa (4774)"/>
    <x v="720"/>
    <n v="14947.9"/>
    <n v="138.81"/>
  </r>
  <r>
    <x v="57"/>
    <d v="2022-05-03T00:00:00"/>
    <s v="Expense"/>
    <m/>
    <s v="No"/>
    <s v="Kate Shulga"/>
    <s v="Influencer - Kate Shulga"/>
    <s v="2050 TD Visa (4774)"/>
    <x v="718"/>
    <n v="15017.51"/>
    <n v="69.61"/>
  </r>
  <r>
    <x v="57"/>
    <d v="2022-05-03T00:00:00"/>
    <s v="Expense"/>
    <m/>
    <s v="No"/>
    <m/>
    <s v="Influencer PAYPAL *Tmarketl"/>
    <s v="2050 TD Visa (4774)"/>
    <x v="712"/>
    <n v="15105.95"/>
    <n v="88.44"/>
  </r>
  <r>
    <x v="57"/>
    <d v="2022-05-03T00:00:00"/>
    <s v="Expense"/>
    <m/>
    <s v="No"/>
    <s v="Iyad Atuan"/>
    <s v="Influencer Iyad Atuan"/>
    <s v="2050 TD Visa (4774)"/>
    <x v="714"/>
    <n v="15189.4"/>
    <n v="83.45"/>
  </r>
  <r>
    <x v="57"/>
    <d v="2022-05-03T00:00:00"/>
    <s v="Expense"/>
    <m/>
    <s v="No"/>
    <m/>
    <s v="Influencer - PAYPAL *Rio Ruiz ($120 USD)"/>
    <s v="2050 TD Visa (4774)"/>
    <x v="715"/>
    <n v="15358.88"/>
    <n v="169.48"/>
  </r>
  <r>
    <x v="57"/>
    <d v="2022-05-03T00:00:00"/>
    <s v="Expense"/>
    <m/>
    <s v="No"/>
    <s v="Gil Depierro"/>
    <s v="Influencer Gil Depierro"/>
    <s v="2050 TD Visa (4774)"/>
    <x v="716"/>
    <n v="15639.09"/>
    <n v="280.20999999999998"/>
  </r>
  <r>
    <x v="57"/>
    <d v="2022-05-03T00:00:00"/>
    <s v="Expense"/>
    <m/>
    <s v="No"/>
    <s v="Amy's Travel Agency"/>
    <s v="Influencer - Amy's Travel Agency"/>
    <s v="2050 TD Visa (4774)"/>
    <x v="717"/>
    <n v="15663.25"/>
    <n v="24.16"/>
  </r>
  <r>
    <x v="57"/>
    <d v="2022-05-03T00:00:00"/>
    <s v="Expense"/>
    <m/>
    <s v="No"/>
    <m/>
    <s v="Influencer - Jilian Martinez ($30 USD)"/>
    <s v="2050 TD Visa (4774)"/>
    <x v="724"/>
    <n v="15708.16"/>
    <n v="44.91"/>
  </r>
  <r>
    <x v="57"/>
    <d v="2022-05-03T00:00:00"/>
    <s v="Expense"/>
    <m/>
    <s v="No"/>
    <m/>
    <s v="Influencer - PAYPAL *Tribe Investments ($395 USD)"/>
    <s v="2050 TD Visa (4774)"/>
    <x v="729"/>
    <n v="16260.28"/>
    <n v="552.12"/>
  </r>
  <r>
    <x v="57"/>
    <d v="2022-05-03T00:00:00"/>
    <s v="Expense"/>
    <m/>
    <s v="No"/>
    <s v="Christopher Conklin"/>
    <s v="Influencer - Christopher Conklin"/>
    <s v="2050 TD Visa (4774)"/>
    <x v="713"/>
    <n v="16595.86"/>
    <n v="335.58"/>
  </r>
  <r>
    <x v="57"/>
    <d v="2022-05-03T00:00:00"/>
    <s v="Expense"/>
    <m/>
    <s v="No"/>
    <s v="Nitin Sethi"/>
    <s v="Influencer - Nitin Sethi"/>
    <s v="2050 TD Visa (4774)"/>
    <x v="730"/>
    <n v="16636.21"/>
    <n v="40.35"/>
  </r>
  <r>
    <x v="57"/>
    <d v="2022-05-03T00:00:00"/>
    <s v="Expense"/>
    <m/>
    <s v="No"/>
    <m/>
    <s v="Influencer - Cleon Fernandes ($75 USD)"/>
    <s v="2050 TD Visa (4774)"/>
    <x v="731"/>
    <n v="16743.41"/>
    <n v="107.2"/>
  </r>
  <r>
    <x v="57"/>
    <d v="2022-05-03T00:00:00"/>
    <s v="Expense"/>
    <m/>
    <s v="No"/>
    <s v="Michelle Leroux"/>
    <s v="Influencer  Michelle Leroux"/>
    <s v="2050 TD Visa (4774)"/>
    <x v="732"/>
    <n v="16764.580000000002"/>
    <n v="21.17"/>
  </r>
  <r>
    <x v="57"/>
    <d v="2022-05-03T00:00:00"/>
    <s v="Expense"/>
    <m/>
    <s v="No"/>
    <s v="Top Notch Stocks LLC"/>
    <s v="Influencer Top Notch Stocks LLC"/>
    <s v="2050 TD Visa (4774)"/>
    <x v="733"/>
    <n v="16830.259999999998"/>
    <n v="65.680000000000007"/>
  </r>
  <r>
    <x v="57"/>
    <d v="2022-05-03T00:00:00"/>
    <s v="Expense"/>
    <m/>
    <s v="No"/>
    <m/>
    <s v="Influencer - Kevin Daus ($100 USD)"/>
    <s v="2050 TD Visa (4774)"/>
    <x v="734"/>
    <n v="16972.060000000001"/>
    <n v="141.80000000000001"/>
  </r>
  <r>
    <x v="57"/>
    <d v="2022-05-03T00:00:00"/>
    <s v="Expense"/>
    <m/>
    <s v="No"/>
    <m/>
    <s v="Influencer - Christopher Schafer ($20 USD)"/>
    <s v="2050 TD Visa (4774)"/>
    <x v="736"/>
    <n v="17000.150000000001"/>
    <n v="28.09"/>
  </r>
  <r>
    <x v="57"/>
    <d v="2022-05-03T00:00:00"/>
    <s v="Expense"/>
    <m/>
    <s v="No"/>
    <s v="Nitin Khandkar"/>
    <s v="Influencer - Nitin Khandkar"/>
    <s v="2050 TD Visa (4774)"/>
    <x v="737"/>
    <n v="17027.05"/>
    <n v="26.9"/>
  </r>
  <r>
    <x v="57"/>
    <d v="2022-05-03T00:00:00"/>
    <s v="Expense"/>
    <m/>
    <s v="No"/>
    <s v="Jon Trading"/>
    <s v="Influencer - Jon Trading"/>
    <s v="2050 TD Visa (4774)"/>
    <x v="738"/>
    <n v="17349.88"/>
    <n v="322.83"/>
  </r>
  <r>
    <x v="57"/>
    <d v="2022-05-03T00:00:00"/>
    <s v="Expense"/>
    <m/>
    <s v="No"/>
    <m/>
    <s v="Influencer - Abraham Huerta ($80 USD)"/>
    <s v="2050 TD Visa (4774)"/>
    <x v="739"/>
    <n v="17464"/>
    <n v="114.12"/>
  </r>
  <r>
    <x v="57"/>
    <d v="2022-05-03T00:00:00"/>
    <s v="Expense"/>
    <m/>
    <s v="No"/>
    <s v="Khandaker Saadi"/>
    <s v="Influencer Khandaker Saadi"/>
    <s v="2050 TD Visa (4774)"/>
    <x v="713"/>
    <n v="17799.580000000002"/>
    <n v="335.58"/>
  </r>
  <r>
    <x v="57"/>
    <d v="2022-05-03T00:00:00"/>
    <s v="Expense"/>
    <m/>
    <s v="No"/>
    <m/>
    <s v="Influencer PAYPAL *Vipul Sharma"/>
    <s v="2050 TD Visa (4774)"/>
    <x v="728"/>
    <n v="17960.990000000002"/>
    <n v="161.41"/>
  </r>
  <r>
    <x v="57"/>
    <d v="2022-05-03T00:00:00"/>
    <s v="Expense"/>
    <m/>
    <s v="No"/>
    <m/>
    <s v="Influencer - PAYPAL *Vincent Consentino (25 USD)"/>
    <s v="2050 TD Visa (4774)"/>
    <x v="725"/>
    <n v="17998.990000000002"/>
    <n v="38"/>
  </r>
  <r>
    <x v="57"/>
    <d v="2022-05-03T00:00:00"/>
    <s v="Expense"/>
    <m/>
    <s v="No"/>
    <m/>
    <s v="Influencer PAYPAL *David Keth"/>
    <s v="2050 TD Visa (4774)"/>
    <x v="727"/>
    <n v="18128.95"/>
    <n v="129.96"/>
  </r>
  <r>
    <x v="57"/>
    <d v="2022-05-03T00:00:00"/>
    <s v="Expense"/>
    <m/>
    <s v="No"/>
    <m/>
    <s v="Influencer - PAYPAL *Sibulele Tyala ($40 USD)"/>
    <s v="2050 TD Visa (4774)"/>
    <x v="726"/>
    <n v="18189.71"/>
    <n v="60.76"/>
  </r>
  <r>
    <x v="57"/>
    <d v="2022-05-03T00:00:00"/>
    <s v="Expense"/>
    <m/>
    <s v="No"/>
    <s v="Jason Mizell Enterprises"/>
    <s v="Influencer - Jason Mizell Enterprises"/>
    <s v="2050 TD Visa (4774)"/>
    <x v="725"/>
    <n v="18227.71"/>
    <n v="38"/>
  </r>
  <r>
    <x v="57"/>
    <d v="2022-05-07T00:00:00"/>
    <s v="Expense"/>
    <m/>
    <s v="No"/>
    <s v="Influencers"/>
    <s v="Influencer - Miguel Angeles $7,789.44 PHP"/>
    <s v="2050 TD Visa (4774)"/>
    <x v="741"/>
    <n v="18438.89"/>
    <n v="211.18"/>
  </r>
  <r>
    <x v="57"/>
    <d v="2022-05-09T00:00:00"/>
    <s v="Expense"/>
    <m/>
    <s v="No"/>
    <s v="Influencers"/>
    <s v="Influencer - Miguel Angeles $7,551.28 PHP"/>
    <s v="2050 TD Visa (4774)"/>
    <x v="742"/>
    <n v="18644.93"/>
    <n v="206.04"/>
  </r>
  <r>
    <x v="57"/>
    <d v="2022-05-11T00:00:00"/>
    <s v="Expense"/>
    <m/>
    <s v="No"/>
    <s v="Influencers"/>
    <s v="Influencer - Justin Stubbs ($90 USD)"/>
    <s v="2050 TD Visa (4774)"/>
    <x v="743"/>
    <n v="18776.23"/>
    <n v="131.30000000000001"/>
  </r>
  <r>
    <x v="57"/>
    <d v="2022-05-16T00:00:00"/>
    <s v="Expense"/>
    <m/>
    <s v="No"/>
    <s v="Influencers"/>
    <s v="Influencer - Bhavnesh Sachdeva ($50 USD)"/>
    <s v="2050 TD Visa (4774)"/>
    <x v="752"/>
    <n v="18844.189999999999"/>
    <n v="67.959999999999994"/>
  </r>
  <r>
    <x v="57"/>
    <d v="2022-05-16T00:00:00"/>
    <s v="Expense"/>
    <m/>
    <s v="No"/>
    <s v="Rohan Shah"/>
    <s v="Influencer - Rohan Shah ($160 USD)"/>
    <s v="2050 TD Visa (4774)"/>
    <x v="750"/>
    <n v="19061.66"/>
    <n v="217.47"/>
  </r>
  <r>
    <x v="57"/>
    <d v="2022-05-16T00:00:00"/>
    <s v="Expense"/>
    <m/>
    <s v="No"/>
    <s v="Influencers"/>
    <s v="Influencer - Dian Bosman ($60 USD)"/>
    <s v="2050 TD Visa (4774)"/>
    <x v="751"/>
    <n v="19150.97"/>
    <n v="89.31"/>
  </r>
  <r>
    <x v="57"/>
    <d v="2022-06-01T00:00:00"/>
    <s v="Expense"/>
    <m/>
    <s v="No"/>
    <m/>
    <s v="Paypal *Darrick Tenderholt ($60 USD)"/>
    <s v="2050 TD Visa (4774)"/>
    <x v="764"/>
    <n v="19235.939999999999"/>
    <n v="84.97"/>
  </r>
  <r>
    <x v="57"/>
    <d v="2022-06-02T00:00:00"/>
    <s v="Expense"/>
    <m/>
    <s v="No"/>
    <s v="Influencers"/>
    <s v="PAYPAL *Christopher Schafer ($20 USD)"/>
    <s v="2050 TD Visa (4774)"/>
    <x v="770"/>
    <n v="19263.509999999998"/>
    <n v="27.57"/>
  </r>
  <r>
    <x v="57"/>
    <d v="2022-06-02T00:00:00"/>
    <s v="Expense"/>
    <m/>
    <s v="No"/>
    <s v="Influencers"/>
    <s v="PAYPAL *Bhavnesh ($100 USD)"/>
    <s v="2050 TD Visa (4774)"/>
    <x v="769"/>
    <n v="19395.55"/>
    <n v="132.04"/>
  </r>
  <r>
    <x v="57"/>
    <d v="2022-06-02T00:00:00"/>
    <s v="Expense"/>
    <m/>
    <s v="No"/>
    <s v="Kevin Pak"/>
    <s v="Influencer Kevin Pak"/>
    <s v="2050 TD Visa (4774)"/>
    <x v="768"/>
    <n v="19453.28"/>
    <n v="57.73"/>
  </r>
  <r>
    <x v="57"/>
    <d v="2022-06-02T00:00:00"/>
    <s v="Expense"/>
    <m/>
    <s v="No"/>
    <s v="Influencers"/>
    <s v="PAYPAL *Rio Ruiz ($25 USD)"/>
    <s v="2050 TD Visa (4774)"/>
    <x v="767"/>
    <n v="19490.63"/>
    <n v="37.35"/>
  </r>
  <r>
    <x v="57"/>
    <d v="2022-06-02T00:00:00"/>
    <s v="Expense"/>
    <m/>
    <s v="No"/>
    <s v="Influencers"/>
    <s v="PAYPAL *Tanner Witherspoon ($90 USD)"/>
    <s v="2050 TD Visa (4774)"/>
    <x v="776"/>
    <n v="19616.29"/>
    <n v="125.66"/>
  </r>
  <r>
    <x v="57"/>
    <d v="2022-06-02T00:00:00"/>
    <s v="Expense"/>
    <m/>
    <s v="No"/>
    <s v="Influencers"/>
    <s v="PAYPAL *Marissa Clemente ($40 USD)"/>
    <s v="2050 TD Visa (4774)"/>
    <x v="787"/>
    <n v="19676.03"/>
    <n v="59.74"/>
  </r>
  <r>
    <x v="57"/>
    <d v="2022-06-02T00:00:00"/>
    <s v="Expense"/>
    <m/>
    <s v="No"/>
    <s v="Influencers"/>
    <s v="PAYPAL *Lance Harp ($15 USD)"/>
    <s v="2050 TD Visa (4774)"/>
    <x v="771"/>
    <n v="19699.8"/>
    <n v="23.77"/>
  </r>
  <r>
    <x v="57"/>
    <d v="2022-06-02T00:00:00"/>
    <s v="Expense"/>
    <m/>
    <s v="No"/>
    <s v="Gil Depierro"/>
    <s v="Influencer Gil Depierro"/>
    <s v="2050 TD Visa (4774)"/>
    <x v="772"/>
    <n v="19771.12"/>
    <n v="71.319999999999993"/>
  </r>
  <r>
    <x v="57"/>
    <d v="2022-06-02T00:00:00"/>
    <s v="Expense"/>
    <m/>
    <s v="No"/>
    <s v="Jon Trading"/>
    <s v="Influencer - Jon Trading"/>
    <s v="2050 TD Visa (4774)"/>
    <x v="773"/>
    <n v="20246.47"/>
    <n v="475.35"/>
  </r>
  <r>
    <x v="57"/>
    <d v="2022-06-02T00:00:00"/>
    <s v="Expense"/>
    <m/>
    <s v="No"/>
    <s v="Influencers"/>
    <s v="PAYPAL *Khle Mkhonto ($25 USD)"/>
    <s v="2050 TD Visa (4774)"/>
    <x v="774"/>
    <n v="20285.830000000002"/>
    <n v="39.36"/>
  </r>
  <r>
    <x v="57"/>
    <d v="2022-06-02T00:00:00"/>
    <s v="Expense"/>
    <m/>
    <s v="No"/>
    <s v="Jason Mizell Enterprises"/>
    <s v="Influencer - Jason Mizell Enterprises"/>
    <s v="2050 TD Visa (4774)"/>
    <x v="767"/>
    <n v="20323.18"/>
    <n v="37.35"/>
  </r>
  <r>
    <x v="57"/>
    <d v="2022-06-02T00:00:00"/>
    <s v="Expense"/>
    <m/>
    <s v="No"/>
    <s v="Silomo Kunene"/>
    <s v="Influencer Silomo Kunene"/>
    <s v="2050 TD Visa (4774)"/>
    <x v="775"/>
    <n v="20348.95"/>
    <n v="25.77"/>
  </r>
  <r>
    <x v="57"/>
    <d v="2022-06-02T00:00:00"/>
    <s v="Expense"/>
    <m/>
    <s v="No"/>
    <s v="Rohan Shah"/>
    <s v="PAYPAL *Rohan Shah ($120 USD)"/>
    <s v="2050 TD Visa (4774)"/>
    <x v="777"/>
    <n v="20507.400000000001"/>
    <n v="158.44999999999999"/>
  </r>
  <r>
    <x v="57"/>
    <d v="2022-06-02T00:00:00"/>
    <s v="Expense"/>
    <m/>
    <s v="No"/>
    <s v="Influencers"/>
    <s v="PAYPAL *Dian Bosman ($60 USD)"/>
    <s v="2050 TD Visa (4774)"/>
    <x v="778"/>
    <n v="20594.310000000001"/>
    <n v="86.91"/>
  </r>
  <r>
    <x v="57"/>
    <d v="2022-06-02T00:00:00"/>
    <s v="Expense"/>
    <m/>
    <s v="No"/>
    <s v="Influencers"/>
    <s v="PAYPAL *Cleon Fernandez ($25 USD)"/>
    <s v="2050 TD Visa (4774)"/>
    <x v="767"/>
    <n v="20631.66"/>
    <n v="37.35"/>
  </r>
  <r>
    <x v="57"/>
    <d v="2022-06-02T00:00:00"/>
    <s v="Expense"/>
    <m/>
    <s v="No"/>
    <s v="Influencers"/>
    <s v="PAYPAL *Ezequiel Meneses ($40 USD)"/>
    <s v="2050 TD Visa (4774)"/>
    <x v="768"/>
    <n v="20689.39"/>
    <n v="57.73"/>
  </r>
  <r>
    <x v="57"/>
    <d v="2022-06-02T00:00:00"/>
    <s v="Expense"/>
    <m/>
    <s v="No"/>
    <s v="Influencers"/>
    <s v="PAYPAL *Holly Hill Antiques ($20 USD)"/>
    <s v="2050 TD Visa (4774)"/>
    <x v="779"/>
    <n v="20715.8"/>
    <n v="26.41"/>
  </r>
  <r>
    <x v="57"/>
    <d v="2022-06-02T00:00:00"/>
    <s v="Expense"/>
    <m/>
    <s v="No"/>
    <s v="Influencers"/>
    <s v="PAYPAL *John Petersoon ($50 USD)"/>
    <s v="2050 TD Visa (4774)"/>
    <x v="772"/>
    <n v="20787.12"/>
    <n v="71.319999999999993"/>
  </r>
  <r>
    <x v="57"/>
    <d v="2022-06-02T00:00:00"/>
    <s v="Expense"/>
    <m/>
    <s v="No"/>
    <s v="Top Notch Stocks LLC"/>
    <s v="Influencer Top Notch Stocks LLC"/>
    <s v="2050 TD Visa (4774)"/>
    <x v="780"/>
    <n v="20831.259999999998"/>
    <n v="44.14"/>
  </r>
  <r>
    <x v="57"/>
    <d v="2022-06-02T00:00:00"/>
    <s v="Expense"/>
    <m/>
    <s v="No"/>
    <s v="Influencers"/>
    <s v="PAYPAL *Julian Martinez ($30 USD)"/>
    <s v="2050 TD Visa (4774)"/>
    <x v="780"/>
    <n v="20875.400000000001"/>
    <n v="44.14"/>
  </r>
  <r>
    <x v="57"/>
    <d v="2022-06-02T00:00:00"/>
    <s v="Expense"/>
    <m/>
    <s v="No"/>
    <s v="Influencers"/>
    <s v="PAYPAL *Ian Cain ($25 USD)"/>
    <s v="2050 TD Visa (4774)"/>
    <x v="781"/>
    <n v="20909.77"/>
    <n v="34.369999999999997"/>
  </r>
  <r>
    <x v="57"/>
    <d v="2022-06-02T00:00:00"/>
    <s v="Expense"/>
    <m/>
    <s v="No"/>
    <s v="Influencers"/>
    <s v="PAYPAL *Vipul Sharma ($120 USD)"/>
    <s v="2050 TD Visa (4774)"/>
    <x v="777"/>
    <n v="21068.22"/>
    <n v="158.44999999999999"/>
  </r>
  <r>
    <x v="57"/>
    <d v="2022-06-02T00:00:00"/>
    <s v="Expense"/>
    <m/>
    <s v="No"/>
    <s v="Influencers"/>
    <s v="PAYPAL *David Keth ($135 USD)"/>
    <s v="2050 TD Visa (4774)"/>
    <x v="782"/>
    <n v="21257.040000000001"/>
    <n v="188.82"/>
  </r>
  <r>
    <x v="57"/>
    <d v="2022-06-02T00:00:00"/>
    <s v="Expense"/>
    <m/>
    <s v="No"/>
    <s v="Paul Lambert"/>
    <s v="Influencer Paul Lambert"/>
    <s v="2050 TD Visa (4774)"/>
    <x v="783"/>
    <n v="21287.59"/>
    <n v="30.55"/>
  </r>
  <r>
    <x v="57"/>
    <d v="2022-06-02T00:00:00"/>
    <s v="Expense"/>
    <m/>
    <s v="No"/>
    <s v="Influencers"/>
    <s v="PAYPAL *Nueva Traders ($200 USD)"/>
    <s v="2050 TD Visa (4774)"/>
    <x v="784"/>
    <n v="21551.67"/>
    <n v="264.08"/>
  </r>
  <r>
    <x v="57"/>
    <d v="2022-06-02T00:00:00"/>
    <s v="Expense"/>
    <m/>
    <s v="No"/>
    <s v="Influencers"/>
    <s v="PAYPAL *Tmarketl ($60 USD)"/>
    <s v="2050 TD Visa (4774)"/>
    <x v="778"/>
    <n v="21638.58"/>
    <n v="86.91"/>
  </r>
  <r>
    <x v="57"/>
    <d v="2022-06-02T00:00:00"/>
    <s v="Expense"/>
    <m/>
    <s v="No"/>
    <s v="Christopher Conklin"/>
    <s v="Influencer - Christopher Conklin"/>
    <s v="2050 TD Visa (4774)"/>
    <x v="785"/>
    <n v="21750.66"/>
    <n v="112.08"/>
  </r>
  <r>
    <x v="57"/>
    <d v="2022-06-02T00:00:00"/>
    <s v="Expense"/>
    <m/>
    <s v="No"/>
    <s v="Influencers"/>
    <s v="PAYPAL *Macrodesiac Ltd ($53.27 GBP)"/>
    <s v="2050 TD Visa (4774)"/>
    <x v="786"/>
    <n v="21839.39"/>
    <n v="88.73"/>
  </r>
  <r>
    <x v="57"/>
    <d v="2022-06-02T00:00:00"/>
    <s v="Expense"/>
    <m/>
    <s v="No"/>
    <s v="Khandaker Saadi"/>
    <s v="Influencer Khandaker Saadi"/>
    <s v="2050 TD Visa (4774)"/>
    <x v="785"/>
    <n v="21951.47"/>
    <n v="112.08"/>
  </r>
  <r>
    <x v="57"/>
    <d v="2022-06-14T00:00:00"/>
    <s v="Expense"/>
    <m/>
    <s v="No"/>
    <m/>
    <s v="PAYPAL *NuevaTrader - Waiting for receipt"/>
    <s v="2050 TD Visa (4774)"/>
    <x v="795"/>
    <n v="22032.1"/>
    <n v="80.63"/>
  </r>
  <r>
    <x v="57"/>
    <d v="2022-06-27T00:00:00"/>
    <s v="Cheque Expense"/>
    <s v="EFT"/>
    <s v="No"/>
    <s v="Finex Investing"/>
    <s v="Finfluencer payment via Paypal $327.96 GBP"/>
    <s v="1000 Bank - TD 5590128"/>
    <x v="1309"/>
    <n v="22578.81"/>
    <n v="546.71"/>
  </r>
  <r>
    <x v="57"/>
    <d v="2022-07-07T00:00:00"/>
    <s v="Expense"/>
    <m/>
    <s v="No"/>
    <s v="Influencers"/>
    <s v="PAYPAL *Chrisconk95"/>
    <s v="2050 TD Visa (4774)"/>
    <x v="809"/>
    <n v="22638.27"/>
    <n v="59.46"/>
  </r>
  <r>
    <x v="57"/>
    <d v="2022-07-07T00:00:00"/>
    <s v="Expense"/>
    <m/>
    <s v="No"/>
    <s v="Influencers"/>
    <s v="PAYPAL *Nueva Trader"/>
    <s v="2050 TD Visa (4774)"/>
    <x v="808"/>
    <n v="22958.41"/>
    <n v="320.14"/>
  </r>
  <r>
    <x v="57"/>
    <d v="2022-07-07T00:00:00"/>
    <s v="Expense"/>
    <m/>
    <s v="No"/>
    <s v="Influencers"/>
    <s v="PAYPAL *Neck Solace"/>
    <s v="2050 TD Visa (4774)"/>
    <x v="806"/>
    <n v="23046.959999999999"/>
    <n v="88.55"/>
  </r>
  <r>
    <x v="57"/>
    <d v="2022-07-07T00:00:00"/>
    <s v="Expense"/>
    <m/>
    <s v="No"/>
    <s v="Influencers"/>
    <s v="PAYPAL * Top Notch Stocks LLC"/>
    <s v="2050 TD Visa (4774)"/>
    <x v="807"/>
    <n v="23071.39"/>
    <n v="24.43"/>
  </r>
  <r>
    <x v="57"/>
    <d v="2022-07-07T00:00:00"/>
    <s v="Expense"/>
    <m/>
    <s v="No"/>
    <s v="Influencers"/>
    <s v="PAYPAL *David Keth"/>
    <s v="2050 TD Visa (4774)"/>
    <x v="815"/>
    <n v="23139.87"/>
    <n v="68.48"/>
  </r>
  <r>
    <x v="57"/>
    <d v="2022-07-07T00:00:00"/>
    <s v="Expense"/>
    <m/>
    <s v="No"/>
    <s v="Influencers"/>
    <s v="PAYPAL *Nueva Trader"/>
    <s v="2050 TD Visa (4774)"/>
    <x v="814"/>
    <n v="23187.47"/>
    <n v="47.6"/>
  </r>
  <r>
    <x v="57"/>
    <d v="2022-07-07T00:00:00"/>
    <s v="Expense"/>
    <m/>
    <s v="No"/>
    <s v="Influencers"/>
    <s v="PAYPAL *Trading1234"/>
    <s v="2050 TD Visa (4774)"/>
    <x v="816"/>
    <n v="23303.26"/>
    <n v="115.79"/>
  </r>
  <r>
    <x v="57"/>
    <d v="2022-07-07T00:00:00"/>
    <s v="Expense"/>
    <m/>
    <s v="No"/>
    <s v="Influencers"/>
    <s v="PAYPAL * Top Notch Sto"/>
    <s v="2050 TD Visa (4774)"/>
    <x v="813"/>
    <n v="23355.72"/>
    <n v="52.46"/>
  </r>
  <r>
    <x v="57"/>
    <d v="2022-07-07T00:00:00"/>
    <s v="Expense"/>
    <m/>
    <s v="No"/>
    <s v="Influencers"/>
    <s v="PAYPAL *Jon Trading"/>
    <s v="2050 TD Visa (4774)"/>
    <x v="812"/>
    <n v="23519.200000000001"/>
    <n v="163.47999999999999"/>
  </r>
  <r>
    <x v="57"/>
    <d v="2022-07-07T00:00:00"/>
    <s v="Expense"/>
    <m/>
    <s v="No"/>
    <s v="Influencers"/>
    <s v="PAYPAL *Cleonfe"/>
    <s v="2050 TD Visa (4774)"/>
    <x v="810"/>
    <n v="23557.64"/>
    <n v="38.44"/>
  </r>
  <r>
    <x v="57"/>
    <d v="2022-07-07T00:00:00"/>
    <s v="Expense"/>
    <m/>
    <s v="No"/>
    <s v="Influencers"/>
    <s v="PAYPAL *Jason Mizell"/>
    <s v="2050 TD Visa (4774)"/>
    <x v="810"/>
    <n v="23596.080000000002"/>
    <n v="38.44"/>
  </r>
  <r>
    <x v="57"/>
    <d v="2022-07-07T00:00:00"/>
    <s v="Expense"/>
    <m/>
    <s v="No"/>
    <s v="Influencers"/>
    <s v="PAYPAL *Mrego123"/>
    <s v="2050 TD Visa (4774)"/>
    <x v="811"/>
    <n v="23641.53"/>
    <n v="45.45"/>
  </r>
  <r>
    <x v="57"/>
    <d v="2022-08-04T00:00:00"/>
    <s v="Credit Card Credit"/>
    <m/>
    <s v="No"/>
    <s v="Influencers"/>
    <s v="PAYPAL *Parthrastog122 refund"/>
    <s v="2050 TD Visa (4774)"/>
    <x v="831"/>
    <n v="23480.38"/>
    <n v="161.15"/>
  </r>
  <r>
    <x v="57"/>
    <d v="2022-09-06T00:00:00"/>
    <s v="Expense"/>
    <m/>
    <s v="No"/>
    <m/>
    <s v="TD Visa ***4774 Expenses Aug 06 to Sept 06, 2022"/>
    <s v="2050 TD Visa (4774)"/>
    <x v="1310"/>
    <n v="40477.72"/>
    <n v="16997.34"/>
  </r>
  <r>
    <x v="57"/>
    <d v="2022-09-06T00:00:00"/>
    <s v="Cheque Expense"/>
    <s v="Direct"/>
    <s v="No"/>
    <m/>
    <s v="Derrick Tenderholt - $30 USD"/>
    <s v="1000 Bank - TD 5590128"/>
    <x v="1311"/>
    <n v="40518.879999999997"/>
    <n v="41.16"/>
  </r>
  <r>
    <x v="57"/>
    <d v="2022-09-06T00:00:00"/>
    <s v="Expense"/>
    <m/>
    <s v="No"/>
    <m/>
    <s v="TD Visa ***2012 Expenses Aug 06 to Sept 06, 2022"/>
    <s v="2060 TD Visa (2012)"/>
    <x v="1312"/>
    <n v="43654.239999999998"/>
    <n v="3135.36"/>
  </r>
  <r>
    <x v="57"/>
    <d v="2022-09-27T00:00:00"/>
    <s v="Cheque Expense"/>
    <s v="Direct"/>
    <s v="No"/>
    <m/>
    <s v="Paypal MSP Diamond Investing - $25 USD"/>
    <s v="1000 Bank - TD 5590128"/>
    <x v="1313"/>
    <n v="43689.69"/>
    <n v="35.450000000000003"/>
  </r>
  <r>
    <x v="57"/>
    <d v="2022-09-30T00:00:00"/>
    <s v="Journal Entry"/>
    <s v="1354R"/>
    <s v="No"/>
    <m/>
    <s v="To adjust for finfluencer fees pertaining to prior reporting period (per Walter Buzzelli)"/>
    <s v="-Split-"/>
    <x v="1314"/>
    <n v="62840.66"/>
    <n v="19150.97"/>
  </r>
  <r>
    <x v="57"/>
    <d v="2022-09-30T00:00:00"/>
    <s v="Journal Entry"/>
    <n v="1354"/>
    <s v="No"/>
    <m/>
    <s v="To adjust for finfluencer fees pertaining to prior reporting period (per Walter Buzzelli)"/>
    <s v="-Split-"/>
    <x v="1315"/>
    <n v="43689.69"/>
    <n v="19150.97"/>
  </r>
  <r>
    <x v="57"/>
    <d v="2022-09-30T00:00:00"/>
    <s v="Journal Entry"/>
    <n v="1347"/>
    <s v="No"/>
    <m/>
    <s v="To accrual for Finfluencer fee for period of Sep 2022 on the Visa statement"/>
    <s v="-Split-"/>
    <x v="1063"/>
    <n v="56026.239999999998"/>
    <n v="12336.55"/>
  </r>
  <r>
    <x v="57"/>
    <d v="2022-09-30T00:00:00"/>
    <s v="Journal Entry"/>
    <n v="1346"/>
    <s v="No"/>
    <m/>
    <s v="To accrual for completed campaigns and the Finfluencer fee to be paid ~ $3,617 USD FX @ 1.3707"/>
    <s v="-Split-"/>
    <x v="1064"/>
    <n v="60984.06"/>
    <n v="4957.82"/>
  </r>
  <r>
    <x v="57"/>
    <d v="2022-10-01T00:00:00"/>
    <s v="Journal Entry"/>
    <s v="1347R"/>
    <s v="No"/>
    <m/>
    <s v="To Reverse~ accrual for Finfluencer fee for period of Sep 2022 on the Visa statement"/>
    <s v="-Split-"/>
    <x v="1066"/>
    <n v="48647.51"/>
    <n v="12336.55"/>
  </r>
  <r>
    <x v="57"/>
    <d v="2022-10-01T00:00:00"/>
    <s v="Journal Entry"/>
    <s v="1346R"/>
    <s v="No"/>
    <m/>
    <s v="To accrual for completed campaigns and the Finfluencer fee to be paid ~ $3,617 USD FX @ 1.3707"/>
    <s v="-Split-"/>
    <x v="1067"/>
    <n v="43689.69"/>
    <n v="4957.82"/>
  </r>
  <r>
    <x v="57"/>
    <d v="2022-10-05T00:00:00"/>
    <s v="Expense"/>
    <m/>
    <s v="No"/>
    <m/>
    <s v="TD Visa ***4774 Expenses Sept 07 to Oct 05, 2022"/>
    <s v="2050 TD Visa (4774)"/>
    <x v="1316"/>
    <n v="45990.17"/>
    <n v="2300.48"/>
  </r>
  <r>
    <x v="57"/>
    <d v="2022-10-05T00:00:00"/>
    <s v="Expense"/>
    <m/>
    <s v="No"/>
    <m/>
    <s v="TD Visa ***2012 Expenses Sept 07 to Oct 05, 2022"/>
    <s v="2060 TD Visa (2012)"/>
    <x v="1317"/>
    <n v="56025.24"/>
    <n v="10035.07"/>
  </r>
  <r>
    <x v="57"/>
    <d v="2022-10-09T00:00:00"/>
    <s v="Bill"/>
    <n v="27"/>
    <s v="No"/>
    <s v="NOBSCO INC."/>
    <s v="Vertical video collaboration for CIBC Capital Markets campaign with Rahul Arora"/>
    <s v="2000 Accounts Payable"/>
    <x v="604"/>
    <n v="56825.24"/>
    <n v="800"/>
  </r>
  <r>
    <x v="57"/>
    <d v="2022-10-09T00:00:00"/>
    <s v="Bill"/>
    <n v="27"/>
    <s v="No"/>
    <s v="NOBSCO INC."/>
    <s v="Included publishing and media TikTok"/>
    <s v="2000 Accounts Payable"/>
    <x v="1318"/>
    <n v="56861.4"/>
    <n v="36.159999999999997"/>
  </r>
  <r>
    <x v="57"/>
    <d v="2022-10-31T00:00:00"/>
    <s v="Journal Entry"/>
    <n v="1396"/>
    <s v="No"/>
    <m/>
    <s v="Accruing Finfluencer expenses for the month of Oct 2022"/>
    <s v="-Split-"/>
    <x v="1068"/>
    <n v="60765.1"/>
    <n v="3903.7"/>
  </r>
  <r>
    <x v="57"/>
    <d v="2022-11-07T00:00:00"/>
    <s v="Expense"/>
    <m/>
    <s v="No"/>
    <m/>
    <s v="TD Visa ***4774 Expenses Oct 05 to Nov 07, 2022"/>
    <s v="2050 TD Visa (4774)"/>
    <x v="1319"/>
    <n v="71130.87"/>
    <n v="10365.77"/>
  </r>
  <r>
    <x v="57"/>
    <d v="2022-11-07T00:00:00"/>
    <s v="Expense"/>
    <m/>
    <s v="No"/>
    <m/>
    <s v="TD Visa ***2012 Expenses Oct 06 to Nov 07, 2022"/>
    <s v="2060 TD Visa (2012)"/>
    <x v="1320"/>
    <n v="71699"/>
    <n v="568.13"/>
  </r>
  <r>
    <x v="57"/>
    <d v="2022-11-30T00:00:00"/>
    <s v="Journal Entry"/>
    <n v="1397"/>
    <s v="No"/>
    <m/>
    <s v="Accruing Finfluencer expenses for the month of Nov 2022"/>
    <s v="-Split-"/>
    <x v="1069"/>
    <n v="76160.800000000003"/>
    <n v="4461.8"/>
  </r>
  <r>
    <x v="57"/>
    <d v="2022-12-05T00:00:00"/>
    <s v="Expense"/>
    <m/>
    <s v="No"/>
    <m/>
    <s v="TD Visa ***2012 Expenses Nov 07 to Dec 05, 2022"/>
    <s v="2060 TD Visa (2012)"/>
    <x v="1321"/>
    <n v="84556.64"/>
    <n v="8395.84"/>
  </r>
  <r>
    <x v="57"/>
    <d v="2022-12-15T00:00:00"/>
    <s v="Bill"/>
    <m/>
    <s v="No"/>
    <s v="NOBSCO INC."/>
    <s v="1 Vertical video collaboration for Heartbeam_x000a_campaign with Rahul Arora"/>
    <s v="2000 Accounts Payable"/>
    <x v="1322"/>
    <n v="85101.64"/>
    <n v="545"/>
  </r>
  <r>
    <x v="57"/>
    <d v="2022-12-24T00:00:00"/>
    <s v="Bill"/>
    <n v="34"/>
    <s v="No"/>
    <s v="NOBSCO INC."/>
    <s v="1 Vertical video collaboration for Psymood + Content delivered"/>
    <s v="2000 Accounts Payable"/>
    <x v="604"/>
    <n v="85901.64"/>
    <n v="800"/>
  </r>
  <r>
    <x v="57"/>
    <d v="2022-12-31T00:00:00"/>
    <s v="Journal Entry"/>
    <n v="1411"/>
    <s v="No"/>
    <m/>
    <s v="Accruing Finfluencer expenses for the month of Dec 2022"/>
    <s v="-Split-"/>
    <x v="1070"/>
    <n v="96249.64"/>
    <n v="10348"/>
  </r>
  <r>
    <x v="57"/>
    <d v="2023-01-04T00:00:00"/>
    <s v="Bill"/>
    <s v="INV-233567"/>
    <s v="No"/>
    <s v="Willa Inc (USD)"/>
    <s v="Gen Agency -  TikTok Influencer"/>
    <s v="2010 Accounts Payable- USD"/>
    <x v="621"/>
    <n v="98573.73"/>
    <n v="2324.09"/>
  </r>
  <r>
    <x v="57"/>
    <d v="2023-01-05T00:00:00"/>
    <s v="Expense"/>
    <m/>
    <s v="No"/>
    <m/>
    <s v="TD Visa ***2012 Expenses Dec 05, 2022 to Jan 05, 2023"/>
    <s v="2060 TD Visa (2012)"/>
    <x v="1323"/>
    <n v="116098.53"/>
    <n v="17524.8"/>
  </r>
  <r>
    <x v="57"/>
    <d v="2023-02-06T00:00:00"/>
    <s v="Expense"/>
    <m/>
    <s v="No"/>
    <m/>
    <s v="TD Visa ***2012 Expenses Jan 06 to Feb 06, 2023"/>
    <s v="2060 TD Visa (2012)"/>
    <x v="1324"/>
    <n v="129040.49"/>
    <n v="12941.96"/>
  </r>
  <r>
    <x v="57"/>
    <d v="2023-02-06T00:00:00"/>
    <s v="Expense"/>
    <m/>
    <s v="No"/>
    <m/>
    <s v="TD Visa ***4774 Expenses Jan 06 to Feb 06, 2023"/>
    <s v="2050 TD Visa (4774)"/>
    <x v="1325"/>
    <n v="140664.18"/>
    <n v="11623.69"/>
  </r>
  <r>
    <x v="57"/>
    <d v="2023-03-06T00:00:00"/>
    <s v="Expense"/>
    <m/>
    <s v="No"/>
    <m/>
    <s v="TD Visa ***2012 Expenses Feb 07 to Mar 06, 2023"/>
    <s v="2060 TD Visa (2012)"/>
    <x v="1326"/>
    <n v="157719.48000000001"/>
    <n v="17055.3"/>
  </r>
  <r>
    <x v="57"/>
    <d v="2023-03-31T00:00:00"/>
    <s v="Journal Entry"/>
    <n v="1482"/>
    <s v="No"/>
    <m/>
    <s v="Adj from Taif - accruing Influencer payment $226.55"/>
    <s v="-Split-"/>
    <x v="1327"/>
    <n v="157946.03"/>
    <n v="226.55"/>
  </r>
  <r>
    <x v="58"/>
    <d v="2022-06-30T00:00:00"/>
    <s v="Journal Entry"/>
    <n v="1175"/>
    <s v="No"/>
    <m/>
    <s v="Comission on sale 5% as per Inv# 1006 Frontier,  Inv# 1010 Cymat Technologies, and half of Inv# 1011 Arnold Street Media &amp; Balance of Inv# 1001 Source 4"/>
    <s v="-Split-"/>
    <x v="1328"/>
    <n v="907.5"/>
    <n v="907.5"/>
  </r>
  <r>
    <x v="58"/>
    <d v="2022-06-30T00:00:00"/>
    <s v="Journal Entry"/>
    <n v="1175"/>
    <s v="No"/>
    <m/>
    <s v="Comission on sale 5% of $5,355 as per half Inv # 1011 Arnold Street Media"/>
    <s v="-Split-"/>
    <x v="1329"/>
    <n v="1041.3800000000001"/>
    <n v="133.88"/>
  </r>
  <r>
    <x v="58"/>
    <d v="2022-07-31T00:00:00"/>
    <s v="Journal Entry"/>
    <n v="1201"/>
    <s v="No"/>
    <m/>
    <s v="July 2022 Commission Report Dan Milinkovic - 5% as per Inv# 1007, 1012, 1014 &amp; 1015"/>
    <s v="-Split-"/>
    <x v="1095"/>
    <n v="3469.28"/>
    <n v="2427.9"/>
  </r>
  <r>
    <x v="58"/>
    <d v="2022-08-31T00:00:00"/>
    <s v="Journal Entry"/>
    <n v="1330"/>
    <s v="No"/>
    <m/>
    <s v="Aug 2022 Commission Report Dan Milinkovic - 5% as per Inv# 1019 &amp; 1018"/>
    <s v="-Split-"/>
    <x v="1097"/>
    <n v="4217.84"/>
    <n v="748.56"/>
  </r>
  <r>
    <x v="58"/>
    <d v="2022-09-30T00:00:00"/>
    <s v="Journal Entry"/>
    <n v="1348"/>
    <s v="No"/>
    <m/>
    <s v="Sept 2022 Commission Report Dan Milinkovic - 5% as per Inv# 1013 &amp; 1023 and 2.5% as per Inv# 1008 &amp; 1021"/>
    <s v="-Split-"/>
    <x v="1099"/>
    <n v="4958.24"/>
    <n v="740.4"/>
  </r>
  <r>
    <x v="58"/>
    <d v="2022-09-30T00:00:00"/>
    <s v="Journal Entry"/>
    <n v="1349"/>
    <s v="No"/>
    <m/>
    <s v="Sept 2022 Commission Report Filip B - 2.5% as per Inv# 1021"/>
    <s v="-Split-"/>
    <x v="1100"/>
    <n v="5081.74"/>
    <n v="123.5"/>
  </r>
  <r>
    <x v="58"/>
    <d v="2022-10-31T00:00:00"/>
    <s v="Journal Entry"/>
    <n v="1361"/>
    <s v="No"/>
    <m/>
    <s v="Oct 2022 Commission Report Filip B. -  2.5% as per Inv# 1026"/>
    <s v="-Split-"/>
    <x v="1104"/>
    <n v="5254.24"/>
    <n v="172.5"/>
  </r>
  <r>
    <x v="58"/>
    <d v="2022-10-31T00:00:00"/>
    <s v="Journal Entry"/>
    <n v="1360"/>
    <s v="No"/>
    <m/>
    <s v="Oct 2022 Commission Report Dan Milinkovic - 5% as per Inv# 1025, 1030 &amp; 1031 and 2.5% as per Inv# 1026 &amp; 1016"/>
    <s v="-Split-"/>
    <x v="1103"/>
    <n v="7015.79"/>
    <n v="1761.55"/>
  </r>
  <r>
    <x v="58"/>
    <d v="2022-11-30T00:00:00"/>
    <s v="Journal Entry"/>
    <n v="1368"/>
    <s v="No"/>
    <m/>
    <s v="Nov 2022 Commission Report Filip B (2.5% Inv#1034)"/>
    <s v="-Split-"/>
    <x v="1107"/>
    <n v="7253.01"/>
    <n v="237.22"/>
  </r>
  <r>
    <x v="58"/>
    <d v="2022-11-30T00:00:00"/>
    <s v="Journal Entry"/>
    <n v="1367"/>
    <s v="No"/>
    <m/>
    <s v="Nov 2022 Commission Report Dan Milinkovic (2.5% Inv# 1017 &amp; 1034; 5% Inv# 1020, 1022, 1028, 1029 &amp; 1033)"/>
    <s v="-Split-"/>
    <x v="1108"/>
    <n v="9530.98"/>
    <n v="2277.9699999999998"/>
  </r>
  <r>
    <x v="58"/>
    <d v="2022-12-31T00:00:00"/>
    <s v="Journal Entry"/>
    <n v="1390"/>
    <s v="No"/>
    <m/>
    <s v="Dec 2022 Commission Report Dan Milinkovic (2.5% Inv# 1036, 1037, 1038, 1039 &amp; 1042; 5% Inv# 1032)"/>
    <s v="-Split-"/>
    <x v="1112"/>
    <n v="11525.33"/>
    <n v="1994.35"/>
  </r>
  <r>
    <x v="58"/>
    <d v="2022-12-31T00:00:00"/>
    <s v="Journal Entry"/>
    <n v="1389"/>
    <s v="No"/>
    <m/>
    <s v="Dec 2022 Commission Report Filip B (2.5% Inv#1036, 1037, 1038, 1039 &amp;1042)"/>
    <s v="-Split-"/>
    <x v="1111"/>
    <n v="12334.38"/>
    <n v="809.05"/>
  </r>
  <r>
    <x v="58"/>
    <d v="2023-01-31T00:00:00"/>
    <s v="Journal Entry"/>
    <n v="1419"/>
    <s v="No"/>
    <m/>
    <s v="Jan 2023 Commission Report Filip B. (5% Inv#1043 &amp; 4% Inv# 1045 &amp; 1046)"/>
    <s v="-Split-"/>
    <x v="1116"/>
    <n v="12980.38"/>
    <n v="646"/>
  </r>
  <r>
    <x v="58"/>
    <d v="2023-01-31T00:00:00"/>
    <s v="Journal Entry"/>
    <n v="1418"/>
    <s v="No"/>
    <m/>
    <s v="Jan 2023 Commission Report Dan M. (5% Inv#1044 &amp; 1% Inv# 1045 &amp; 1046)"/>
    <s v="-Split-"/>
    <x v="1115"/>
    <n v="13519.28"/>
    <n v="538.9"/>
  </r>
  <r>
    <x v="58"/>
    <d v="2023-02-28T00:00:00"/>
    <s v="Journal Entry"/>
    <n v="1441"/>
    <s v="No"/>
    <m/>
    <s v="Feb 2023 Commission Report Dan M. (5% Inv#1052 &amp; 1053; &amp; 1% Inv# 1054, 1055 &amp; 1056)"/>
    <s v="-Split-"/>
    <x v="1120"/>
    <n v="17708.04"/>
    <n v="4188.76"/>
  </r>
  <r>
    <x v="58"/>
    <d v="2023-02-28T00:00:00"/>
    <s v="Journal Entry"/>
    <n v="1442"/>
    <s v="No"/>
    <m/>
    <s v="Feb 2023 Commission Report Filip B. (4% Inv# 1054, 1055 &amp; 1056)"/>
    <s v="-Split-"/>
    <x v="1117"/>
    <n v="18344.080000000002"/>
    <n v="636.04"/>
  </r>
  <r>
    <x v="58"/>
    <d v="2023-03-31T00:00:00"/>
    <s v="Journal Entry"/>
    <n v="1462"/>
    <s v="No"/>
    <m/>
    <s v="Mar 2023 Commission Report Filip B. (4% Inv#1057 &amp; 1059)"/>
    <s v="-Split-"/>
    <x v="1121"/>
    <n v="19240.66"/>
    <n v="896.58"/>
  </r>
  <r>
    <x v="58"/>
    <d v="2023-03-31T00:00:00"/>
    <s v="Journal Entry"/>
    <n v="1461"/>
    <s v="No"/>
    <m/>
    <s v="Mar 2023 Commission Report Dan M. (5% Inv#1058; &amp; 1% Inv# 1057 &amp; 1059)"/>
    <s v="-Split-"/>
    <x v="1124"/>
    <n v="20874.63"/>
    <n v="1633.97"/>
  </r>
  <r>
    <x v="59"/>
    <d v="2022-05-12T00:00:00"/>
    <s v="Invoice"/>
    <n v="1007"/>
    <s v="No"/>
    <s v="Irwin Naturals"/>
    <s v="Discount @ 21.8%"/>
    <s v="1110 Accounts Receivable (A/R) - USD"/>
    <x v="17"/>
    <n v="0"/>
    <n v="0"/>
  </r>
  <r>
    <x v="60"/>
    <d v="2022-12-13T00:00:00"/>
    <s v="Journal Entry"/>
    <s v="1141R"/>
    <s v="No"/>
    <m/>
    <s v="Reverse of JE 1141 - Accruing for CBW Associates - Professional Coaching services for November &amp; December 2021 (Per Walter's email)"/>
    <s v="-Split-"/>
    <x v="86"/>
    <n v="-2000"/>
    <n v="2000"/>
  </r>
  <r>
    <x v="61"/>
    <d v="2022-04-21T00:00:00"/>
    <s v="Bill"/>
    <n v="812"/>
    <s v="No"/>
    <s v="Branson Corporate Services Ltd."/>
    <s v="CFO, Controllership and Bookkeeping services April 2022"/>
    <s v="2000 Accounts Payable"/>
    <x v="114"/>
    <n v="5000"/>
    <n v="5000"/>
  </r>
  <r>
    <x v="61"/>
    <d v="2022-05-19T00:00:00"/>
    <s v="Bill"/>
    <n v="837"/>
    <s v="No"/>
    <s v="Branson Corporate Services Ltd."/>
    <s v="CFO, Controllership and Bookkeeping services May 2022"/>
    <s v="2000 Accounts Payable"/>
    <x v="114"/>
    <n v="10000"/>
    <n v="5000"/>
  </r>
  <r>
    <x v="61"/>
    <d v="2022-05-24T00:00:00"/>
    <s v="Bill"/>
    <s v="2022-26"/>
    <s v="No"/>
    <s v="2427183 Ontario Ltd"/>
    <s v="For services rendered in connection with 2021 corporate tax return"/>
    <s v="2000 Accounts Payable"/>
    <x v="476"/>
    <n v="10600"/>
    <n v="600"/>
  </r>
  <r>
    <x v="61"/>
    <d v="2022-06-14T00:00:00"/>
    <s v="Bill"/>
    <s v="9319Q"/>
    <s v="No"/>
    <s v="PKF Antares Professional Corporation"/>
    <s v="Taxation Consulting - Tax note for the Financial Statements"/>
    <s v="2000 Accounts Payable"/>
    <x v="1330"/>
    <n v="11105"/>
    <n v="505"/>
  </r>
  <r>
    <x v="61"/>
    <d v="2022-06-21T00:00:00"/>
    <s v="Bill"/>
    <n v="856"/>
    <s v="No"/>
    <s v="Branson Corporate Services Ltd."/>
    <s v="CFO, Controllership and Bookkeeping services June 2022"/>
    <s v="2000 Accounts Payable"/>
    <x v="114"/>
    <n v="16105"/>
    <n v="5000"/>
  </r>
  <r>
    <x v="61"/>
    <d v="2022-07-27T00:00:00"/>
    <s v="Bill"/>
    <n v="879"/>
    <s v="No"/>
    <s v="Branson Corporate Services Ltd."/>
    <s v="CFO, Controllership and Bookkeeping services July 2022"/>
    <s v="2000 Accounts Payable"/>
    <x v="114"/>
    <n v="21105"/>
    <n v="5000"/>
  </r>
  <r>
    <x v="61"/>
    <d v="2022-08-18T00:00:00"/>
    <s v="Bill"/>
    <n v="898"/>
    <s v="No"/>
    <s v="Branson Corporate Services Ltd."/>
    <s v="CFO, Controllership and Bookkeeping services August 2022"/>
    <s v="2000 Accounts Payable"/>
    <x v="114"/>
    <n v="26105"/>
    <n v="5000"/>
  </r>
  <r>
    <x v="61"/>
    <d v="2022-09-20T00:00:00"/>
    <s v="Bill"/>
    <n v="919"/>
    <s v="No"/>
    <s v="Branson Corporate Services Ltd."/>
    <s v="CFO, Controllership and Bookkeeping services September 2022"/>
    <s v="2000 Accounts Payable"/>
    <x v="114"/>
    <n v="31105"/>
    <n v="5000"/>
  </r>
  <r>
    <x v="61"/>
    <d v="2022-09-29T00:00:00"/>
    <s v="Bill"/>
    <s v="2022-60"/>
    <s v="No"/>
    <s v="2427183 Ontario Ltd"/>
    <s v="For services rendered in connection with 2022 corporate tax return"/>
    <s v="2000 Accounts Payable"/>
    <x v="493"/>
    <n v="32105"/>
    <n v="1000"/>
  </r>
  <r>
    <x v="61"/>
    <d v="2022-10-19T00:00:00"/>
    <s v="Bill"/>
    <n v="942"/>
    <s v="No"/>
    <s v="Branson Corporate Services Ltd."/>
    <s v="CFO, Controllership and Bookkeeping services October 2022"/>
    <s v="2000 Accounts Payable"/>
    <x v="115"/>
    <n v="39605"/>
    <n v="7500"/>
  </r>
  <r>
    <x v="61"/>
    <d v="2022-11-17T00:00:00"/>
    <s v="Bill"/>
    <n v="964"/>
    <s v="No"/>
    <s v="Branson Corporate Services Ltd."/>
    <s v="CFO, Controllership and Bookkeeping services November 2022"/>
    <s v="2000 Accounts Payable"/>
    <x v="115"/>
    <n v="47105"/>
    <n v="7500"/>
  </r>
  <r>
    <x v="61"/>
    <d v="2022-12-12T00:00:00"/>
    <s v="Bill"/>
    <n v="973"/>
    <s v="No"/>
    <s v="Branson Corporate Services Ltd."/>
    <s v="CFO, Controllership and Bookkeeping services December 2022"/>
    <s v="2000 Accounts Payable"/>
    <x v="115"/>
    <n v="54605"/>
    <n v="7500"/>
  </r>
  <r>
    <x v="61"/>
    <d v="2023-01-25T00:00:00"/>
    <s v="Bill"/>
    <n v="1005"/>
    <s v="No"/>
    <s v="Branson Corporate Services Ltd."/>
    <s v="CFO, Controllership and Bookkeeping services January 2023"/>
    <s v="2000 Accounts Payable"/>
    <x v="115"/>
    <n v="62105"/>
    <n v="7500"/>
  </r>
  <r>
    <x v="61"/>
    <d v="2023-02-21T00:00:00"/>
    <s v="Bill"/>
    <n v="1023"/>
    <s v="No"/>
    <s v="Branson Corporate Services Ltd."/>
    <s v="CFO, Controllership and Bookkeeping services February 2023"/>
    <s v="2000 Accounts Payable"/>
    <x v="115"/>
    <n v="69605"/>
    <n v="7500"/>
  </r>
  <r>
    <x v="61"/>
    <d v="2023-03-20T00:00:00"/>
    <s v="Bill"/>
    <n v="1045"/>
    <s v="No"/>
    <s v="Branson Corporate Services Ltd."/>
    <s v="CFO, Controllership and Bookkeeping services March 2023"/>
    <s v="2000 Accounts Payable"/>
    <x v="115"/>
    <n v="77105"/>
    <n v="7500"/>
  </r>
  <r>
    <x v="61"/>
    <d v="2023-03-20T00:00:00"/>
    <s v="Bill"/>
    <n v="1045"/>
    <s v="No"/>
    <s v="Branson Corporate Services Ltd."/>
    <s v="Coordinate cheque courier and visits to TD Bank for cheque deposits"/>
    <s v="2000 Accounts Payable"/>
    <x v="1331"/>
    <n v="77480"/>
    <n v="375"/>
  </r>
  <r>
    <x v="6"/>
    <d v="2022-04-01T00:00:00"/>
    <s v="Journal Entry"/>
    <s v="1142R"/>
    <s v="No"/>
    <m/>
    <s v="To accrual for WIP &amp; Disbursement expense for Fogler Matter# 203712"/>
    <s v="-Split-"/>
    <x v="1332"/>
    <n v="-2352"/>
    <n v="2352"/>
  </r>
  <r>
    <x v="6"/>
    <d v="2022-04-01T00:00:00"/>
    <s v="Journal Entry"/>
    <s v="1142R"/>
    <s v="No"/>
    <m/>
    <s v="To accrual for Disbursement expense for Fogler Matter# 204786"/>
    <s v="-Split-"/>
    <x v="1333"/>
    <n v="-17213"/>
    <n v="14861"/>
  </r>
  <r>
    <x v="6"/>
    <d v="2022-04-01T00:00:00"/>
    <s v="Journal Entry"/>
    <s v="1142R"/>
    <s v="No"/>
    <m/>
    <s v="To accrual for Disbursement expense for Fogler Matter# 212473"/>
    <s v="-Split-"/>
    <x v="1334"/>
    <n v="-17323"/>
    <n v="110"/>
  </r>
  <r>
    <x v="6"/>
    <d v="2022-05-25T00:00:00"/>
    <s v="Journal Entry"/>
    <n v="1168"/>
    <s v="No"/>
    <m/>
    <s v="Ellenoff Grossman &amp; Schole LLP - Outstanding balance (Entry to resolve the mistake) FX @ 1.2837"/>
    <s v="-Split-"/>
    <x v="1335"/>
    <n v="-17323.64"/>
    <n v="0.64"/>
  </r>
  <r>
    <x v="16"/>
    <d v="2022-07-11T00:00:00"/>
    <s v="Deposit"/>
    <m/>
    <s v="No"/>
    <s v="Milan and Julieann Plentai"/>
    <s v="Funds received ($50K) from Milan and Julieann Plentai for Private Placement"/>
    <s v="2900 Shares to be Issued"/>
    <x v="79"/>
    <n v="75000"/>
    <n v="50000"/>
  </r>
  <r>
    <x v="6"/>
    <d v="2022-06-30T00:00:00"/>
    <s v="Journal Entry"/>
    <n v="1177"/>
    <s v="No"/>
    <m/>
    <s v="To accrual for WIP &amp; Disbursement expense for Fogler Matter# 203712"/>
    <s v="-Split-"/>
    <x v="1336"/>
    <n v="13000.36"/>
    <n v="275"/>
  </r>
  <r>
    <x v="16"/>
    <d v="2022-07-11T00:00:00"/>
    <s v="Deposit"/>
    <m/>
    <s v="No"/>
    <s v="Floyd and Teresa Robins"/>
    <s v="Funds received ($50K) from Floyd and Teresa Robins for Private Placement"/>
    <s v="2900 Shares to be Issued"/>
    <x v="79"/>
    <n v="125000"/>
    <n v="50000"/>
  </r>
  <r>
    <x v="6"/>
    <d v="2022-07-01T00:00:00"/>
    <s v="Journal Entry"/>
    <s v="1177R"/>
    <s v="No"/>
    <m/>
    <s v="To accrual for WIP &amp; Disbursement expense for Fogler Matter# 203712"/>
    <s v="-Split-"/>
    <x v="1337"/>
    <n v="-17323.64"/>
    <n v="275"/>
  </r>
  <r>
    <x v="6"/>
    <d v="2022-08-18T00:00:00"/>
    <s v="Bill"/>
    <n v="3210378"/>
    <s v="No"/>
    <s v="Husch Blackwell LLP (USD)"/>
    <s v="For Professional Services Rendered and Cost Advanced Through July 31, 2022"/>
    <s v="2010 Accounts Payable- USD"/>
    <x v="609"/>
    <n v="-12904.28"/>
    <n v="4419.3599999999997"/>
  </r>
  <r>
    <x v="6"/>
    <d v="2022-08-24T00:00:00"/>
    <s v="Bill"/>
    <n v="22211368"/>
    <s v="No"/>
    <s v="Fogler, Rubinoff LLP"/>
    <s v="Professional services rendered for the period of Feb 16 to Aug 16, 2022~ Disbursements"/>
    <s v="2000 Accounts Payable"/>
    <x v="1338"/>
    <n v="-12700.62"/>
    <n v="203.66"/>
  </r>
  <r>
    <x v="16"/>
    <d v="2022-07-11T00:00:00"/>
    <s v="Deposit"/>
    <m/>
    <s v="No"/>
    <s v="Rose Lister"/>
    <s v="Funds received ($50K) from Rose Lister for Private Placement"/>
    <s v="2900 Shares to be Issued"/>
    <x v="79"/>
    <n v="175000"/>
    <n v="50000"/>
  </r>
  <r>
    <x v="6"/>
    <d v="2022-09-01T00:00:00"/>
    <s v="Bill"/>
    <s v="78-08-2022-B"/>
    <s v="No"/>
    <s v="B2R Law Jankowski (EUR)"/>
    <s v="Legal services - Project Stepwise"/>
    <s v="2015 Accounts Payable - EURO"/>
    <x v="633"/>
    <n v="28783.54"/>
    <n v="5244.53"/>
  </r>
  <r>
    <x v="6"/>
    <d v="2022-09-30T00:00:00"/>
    <s v="Journal Entry"/>
    <n v="1350"/>
    <s v="No"/>
    <m/>
    <s v="To accrual for WIP &amp; Disbursement expense for Fogler Matter# 204786"/>
    <s v="-Split-"/>
    <x v="1062"/>
    <n v="30361.54"/>
    <n v="1578"/>
  </r>
  <r>
    <x v="6"/>
    <d v="2022-10-01T00:00:00"/>
    <s v="Journal Entry"/>
    <s v="1350R"/>
    <s v="No"/>
    <m/>
    <s v="To reverse accrual for WIP &amp; Disbursement expense for Fogler Matter# 204786"/>
    <s v="-Split-"/>
    <x v="1065"/>
    <n v="28783.54"/>
    <n v="1578"/>
  </r>
  <r>
    <x v="6"/>
    <d v="2022-11-14T00:00:00"/>
    <s v="Bill"/>
    <n v="6854"/>
    <s v="No"/>
    <s v="Anne Marie Frauts Professional Corporation"/>
    <s v="Professional services rendered related to employee termination: Stephen Feldman"/>
    <s v="2000 Accounts Payable"/>
    <x v="1339"/>
    <n v="29308.54"/>
    <n v="525"/>
  </r>
  <r>
    <x v="6"/>
    <d v="2022-12-31T00:00:00"/>
    <s v="Journal Entry"/>
    <n v="1398"/>
    <s v="No"/>
    <m/>
    <s v="Fogler Inv# 22300667 - Professional services rendered for the period of Aug 29, 2022 to Jan 13, 2023"/>
    <s v="-Split-"/>
    <x v="1071"/>
    <n v="39129.54"/>
    <n v="9821"/>
  </r>
  <r>
    <x v="6"/>
    <d v="2023-02-16T00:00:00"/>
    <s v="Bill"/>
    <n v="3295700"/>
    <s v="No"/>
    <s v="Husch Blackwell LLP (USD)"/>
    <s v="For Professional Services Rendered and Cost Advanced Through January 31, 2023"/>
    <s v="2010 Accounts Payable- USD"/>
    <x v="627"/>
    <n v="39920.379999999997"/>
    <n v="790.84"/>
  </r>
  <r>
    <x v="6"/>
    <d v="2023-03-15T00:00:00"/>
    <s v="Bill"/>
    <n v="3309693"/>
    <s v="No"/>
    <s v="Husch Blackwell LLP (USD)"/>
    <s v="For Professional Services Rendered and Cost Advanced Through February 28, 2023"/>
    <s v="2010 Accounts Payable- USD"/>
    <x v="630"/>
    <n v="40608.870000000003"/>
    <n v="688.49"/>
  </r>
  <r>
    <x v="6"/>
    <d v="2023-03-31T00:00:00"/>
    <s v="Journal Entry"/>
    <n v="1469"/>
    <s v="No"/>
    <m/>
    <s v="To accrual for WIP &amp; Disbursement expense for Fogler Matter# 204786"/>
    <s v="-Split-"/>
    <x v="1077"/>
    <n v="51322.87"/>
    <n v="10714"/>
  </r>
  <r>
    <x v="6"/>
    <d v="2023-03-31T00:00:00"/>
    <s v="Bill"/>
    <n v="6882"/>
    <s v="No"/>
    <s v="Anne Marie Frauts Professional Corporation"/>
    <s v="Professional services rendered for one-time legal counsel on employee restructuring."/>
    <s v="2000 Accounts Payable"/>
    <x v="1340"/>
    <n v="52302.87"/>
    <n v="980"/>
  </r>
  <r>
    <x v="14"/>
    <d v="2022-04-01T00:00:00"/>
    <s v="Journal Entry"/>
    <n v="1202"/>
    <s v="No"/>
    <m/>
    <s v="Reclass Account -  Agreement the services are related to Marketing"/>
    <s v="-Split-"/>
    <x v="1341"/>
    <n v="-5450"/>
    <n v="5450"/>
  </r>
  <r>
    <x v="14"/>
    <d v="2022-04-18T00:00:00"/>
    <s v="Bill"/>
    <s v="2021-1384"/>
    <s v="No"/>
    <s v="FMI Capital Advisory Inc"/>
    <s v="Monthly advisory fees as per Engagement as letter of  Exclusive Financial Advisor dated May 1, 2021 - April 2022"/>
    <s v="2000 Accounts Payable"/>
    <x v="114"/>
    <n v="-450"/>
    <n v="5000"/>
  </r>
  <r>
    <x v="14"/>
    <d v="2022-04-20T00:00:00"/>
    <s v="Bill"/>
    <n v="204"/>
    <s v="No"/>
    <s v="Cesar A Lopez Lugo (USD)"/>
    <s v="Consulting for April 2022 (USD $8,333 @ 1.2624 = CAD $10,513.75)"/>
    <s v="2010 Accounts Payable- USD"/>
    <x v="1342"/>
    <n v="10069.58"/>
    <n v="10519.58"/>
  </r>
  <r>
    <x v="14"/>
    <d v="2022-04-25T00:00:00"/>
    <s v="Bill"/>
    <n v="195"/>
    <s v="No"/>
    <s v="Black Oak Ventures Ltd"/>
    <s v="Consulting Services for April 2022"/>
    <s v="2000 Accounts Payable"/>
    <x v="119"/>
    <n v="16069.58"/>
    <n v="6000"/>
  </r>
  <r>
    <x v="14"/>
    <d v="2022-04-28T00:00:00"/>
    <s v="Bill"/>
    <s v="RPA1086"/>
    <s v="No"/>
    <s v="Right Path Advisory"/>
    <s v="Services from March 28 to April 26, 2022"/>
    <s v="2000 Accounts Payable"/>
    <x v="1343"/>
    <n v="23329.58"/>
    <n v="7260"/>
  </r>
  <r>
    <x v="14"/>
    <d v="2022-05-01T00:00:00"/>
    <s v="Bill"/>
    <n v="220412"/>
    <s v="No"/>
    <s v="2848344 Ontario Inc"/>
    <s v="Consulting Services (Ian Ashman) -  March 21 to April 10, 2022"/>
    <s v="2000 Accounts Payable"/>
    <x v="119"/>
    <n v="29329.58"/>
    <n v="6000"/>
  </r>
  <r>
    <x v="14"/>
    <d v="2022-05-20T00:00:00"/>
    <s v="Bill"/>
    <s v="2021-1402"/>
    <s v="No"/>
    <s v="FMI Capital Advisory Inc"/>
    <s v="Monthly advisory fees as per Engagement as letter of  Exclusive Financial Advisor dated May 1, 2021 - May 2022"/>
    <s v="2000 Accounts Payable"/>
    <x v="114"/>
    <n v="34329.58"/>
    <n v="5000"/>
  </r>
  <r>
    <x v="14"/>
    <d v="2022-05-25T00:00:00"/>
    <s v="Bill"/>
    <n v="205"/>
    <s v="No"/>
    <s v="Cesar A Lopez Lugo (USD)"/>
    <s v="Consulting for May 2022 (USD $8,333 @ 1.2837 = CAD $10,697.07)"/>
    <s v="2010 Accounts Payable- USD"/>
    <x v="1344"/>
    <n v="45026.65"/>
    <n v="10697.07"/>
  </r>
  <r>
    <x v="14"/>
    <d v="2022-05-25T00:00:00"/>
    <s v="Bill"/>
    <n v="196"/>
    <s v="No"/>
    <s v="Black Oak Ventures Ltd"/>
    <s v="Consulting Services for May 2022"/>
    <s v="2000 Accounts Payable"/>
    <x v="119"/>
    <n v="51026.65"/>
    <n v="6000"/>
  </r>
  <r>
    <x v="14"/>
    <d v="2022-05-27T00:00:00"/>
    <s v="Bill"/>
    <s v="RPA1087"/>
    <s v="No"/>
    <s v="Right Path Advisory"/>
    <s v="Services from April 27 to May 27, 2022"/>
    <s v="2000 Accounts Payable"/>
    <x v="1345"/>
    <n v="58226.65"/>
    <n v="7200"/>
  </r>
  <r>
    <x v="14"/>
    <d v="2022-06-17T00:00:00"/>
    <s v="Bill"/>
    <s v="2021-1415"/>
    <s v="No"/>
    <s v="FMI Capital Advisory Inc"/>
    <s v="Monthly advisory fees as per Engagement as letter of  Exclusive Financial Advisor dated May 1, 2021 - June 2022"/>
    <s v="2000 Accounts Payable"/>
    <x v="114"/>
    <n v="63226.65"/>
    <n v="5000"/>
  </r>
  <r>
    <x v="14"/>
    <d v="2022-06-20T00:00:00"/>
    <s v="Bill"/>
    <n v="197"/>
    <s v="No"/>
    <s v="Black Oak Ventures Ltd"/>
    <s v="Consulting Services for June 2022"/>
    <s v="2000 Accounts Payable"/>
    <x v="119"/>
    <n v="69226.649999999994"/>
    <n v="6000"/>
  </r>
  <r>
    <x v="14"/>
    <d v="2022-06-21T00:00:00"/>
    <s v="Bill"/>
    <n v="206"/>
    <s v="No"/>
    <s v="Cesar A Lopez Lugo (USD)"/>
    <s v="Consulting for Half June 2022 (USD $4,166.50 @ 1.2994 = CAD $5,413.95)"/>
    <s v="2010 Accounts Payable- USD"/>
    <x v="1346"/>
    <n v="74640.600000000006"/>
    <n v="5413.95"/>
  </r>
  <r>
    <x v="14"/>
    <d v="2022-06-27T00:00:00"/>
    <s v="Bill"/>
    <s v="RPA1088"/>
    <s v="No"/>
    <s v="Right Path Advisory"/>
    <s v="Services from May 30 to June 24, 2022"/>
    <s v="2000 Accounts Payable"/>
    <x v="1345"/>
    <n v="81840.600000000006"/>
    <n v="7200"/>
  </r>
  <r>
    <x v="14"/>
    <d v="2022-07-19T00:00:00"/>
    <s v="Bill"/>
    <s v="2021-1429"/>
    <s v="No"/>
    <s v="FMI Capital Advisory Inc"/>
    <s v="Monthly advisory fees as per Engagement as letter of  Exclusive Financial Advisor dated May 1, 2021 - July 2022"/>
    <s v="2000 Accounts Payable"/>
    <x v="114"/>
    <n v="86840.6"/>
    <n v="5000"/>
  </r>
  <r>
    <x v="14"/>
    <d v="2022-07-25T00:00:00"/>
    <s v="Bill"/>
    <n v="198"/>
    <s v="No"/>
    <s v="Black Oak Ventures Ltd"/>
    <s v="Consulting Services for July 2022"/>
    <s v="2000 Accounts Payable"/>
    <x v="119"/>
    <n v="92840.6"/>
    <n v="6000"/>
  </r>
  <r>
    <x v="14"/>
    <d v="2022-07-26T00:00:00"/>
    <s v="Bill"/>
    <s v="RPA1089"/>
    <s v="No"/>
    <s v="Right Path Advisory"/>
    <s v="Services from June 27 to July 22, 2022"/>
    <s v="2000 Accounts Payable"/>
    <x v="1345"/>
    <n v="100040.6"/>
    <n v="7200"/>
  </r>
  <r>
    <x v="14"/>
    <d v="2022-08-22T00:00:00"/>
    <s v="Bill"/>
    <s v="2021-1447"/>
    <s v="No"/>
    <s v="FMI Capital Advisory Inc"/>
    <s v="Monthly advisory fees as per Engagement as letter of  Exclusive Financial Advisor dated May 1, 2021 - August 2022"/>
    <s v="2000 Accounts Payable"/>
    <x v="114"/>
    <n v="105040.6"/>
    <n v="5000"/>
  </r>
  <r>
    <x v="14"/>
    <d v="2022-08-25T00:00:00"/>
    <s v="Bill"/>
    <s v="RPA1092"/>
    <s v="No"/>
    <s v="Right Path Advisory"/>
    <s v="Services from July 25 to Aug 24, 2022"/>
    <s v="2000 Accounts Payable"/>
    <x v="1345"/>
    <n v="112240.6"/>
    <n v="7200"/>
  </r>
  <r>
    <x v="14"/>
    <d v="2022-08-25T00:00:00"/>
    <s v="Bill"/>
    <n v="200"/>
    <s v="No"/>
    <s v="Black Oak Ventures Ltd"/>
    <s v="Consulting Services for August 2022"/>
    <s v="2000 Accounts Payable"/>
    <x v="119"/>
    <n v="118240.6"/>
    <n v="6000"/>
  </r>
  <r>
    <x v="14"/>
    <d v="2022-09-22T00:00:00"/>
    <s v="Bill"/>
    <n v="201"/>
    <s v="No"/>
    <s v="Black Oak Ventures Ltd"/>
    <s v="Consulting Services for September 2022"/>
    <s v="2000 Accounts Payable"/>
    <x v="119"/>
    <n v="124240.6"/>
    <n v="6000"/>
  </r>
  <r>
    <x v="14"/>
    <d v="2022-09-26T00:00:00"/>
    <s v="Bill"/>
    <s v="RPA1093"/>
    <s v="No"/>
    <s v="Right Path Advisory"/>
    <s v="Services from Aug 25 to Sept 21, 2022"/>
    <s v="2000 Accounts Payable"/>
    <x v="1345"/>
    <n v="131440.6"/>
    <n v="7200"/>
  </r>
  <r>
    <x v="14"/>
    <d v="2022-10-20T00:00:00"/>
    <s v="Bill"/>
    <n v="203"/>
    <s v="No"/>
    <s v="Black Oak Ventures Ltd"/>
    <s v="Consulting Services for October 2022"/>
    <s v="2000 Accounts Payable"/>
    <x v="115"/>
    <n v="138940.6"/>
    <n v="7500"/>
  </r>
  <r>
    <x v="14"/>
    <d v="2022-10-24T00:00:00"/>
    <s v="Bill"/>
    <s v="RPA1094"/>
    <s v="No"/>
    <s v="Right Path Advisory"/>
    <s v="Services from Sept 26 to Oct 22, 2022"/>
    <s v="2000 Accounts Payable"/>
    <x v="1345"/>
    <n v="146140.6"/>
    <n v="7200"/>
  </r>
  <r>
    <x v="14"/>
    <d v="2022-11-17T00:00:00"/>
    <s v="Bill"/>
    <s v="RPA1095"/>
    <s v="No"/>
    <s v="Right Path Advisory"/>
    <s v="Services from Oct 23 to Nov 14, 2022"/>
    <s v="2000 Accounts Payable"/>
    <x v="1347"/>
    <n v="151720.6"/>
    <n v="5580"/>
  </r>
  <r>
    <x v="14"/>
    <d v="2022-11-25T00:00:00"/>
    <s v="Bill"/>
    <n v="210"/>
    <s v="No"/>
    <s v="Black Oak Ventures Ltd"/>
    <s v="Consulting Services for November 2022 (2 of 2)"/>
    <s v="2000 Accounts Payable"/>
    <x v="1348"/>
    <n v="154092.6"/>
    <n v="2372"/>
  </r>
  <r>
    <x v="14"/>
    <d v="2022-11-25T00:00:00"/>
    <s v="Bill"/>
    <n v="205"/>
    <s v="No"/>
    <s v="Black Oak Ventures Ltd"/>
    <s v="Consulting Services for November 2022 (1 of 2)"/>
    <s v="2000 Accounts Payable"/>
    <x v="1349"/>
    <n v="159220.6"/>
    <n v="5128"/>
  </r>
  <r>
    <x v="1"/>
    <d v="2022-06-03T00:00:00"/>
    <s v="Bill"/>
    <s v="NT-3622"/>
    <s v="No"/>
    <s v="FMI Capital Advisory Inc"/>
    <s v="CC bill paid for PDAC exhibit day pass (Dan Milinkovic &amp; Filip Bidzinski)"/>
    <s v="6105 Marketing/Advertising:Events and Conference"/>
    <x v="1350"/>
    <n v="288604.06"/>
    <n v="150"/>
  </r>
  <r>
    <x v="14"/>
    <d v="2022-11-29T00:00:00"/>
    <s v="Bill"/>
    <n v="1"/>
    <s v="No"/>
    <s v="GENR8 Group LLC (USD)"/>
    <s v="First month cash fee as of Nov 15, 2022"/>
    <s v="2010 Accounts Payable- USD"/>
    <x v="614"/>
    <n v="194546.19"/>
    <n v="6783.34"/>
  </r>
  <r>
    <x v="14"/>
    <d v="2022-12-13T00:00:00"/>
    <s v="Bill"/>
    <s v="RPA1096"/>
    <s v="No"/>
    <s v="Right Path Advisory"/>
    <s v="Services from November 15 to December 13, 2022"/>
    <s v="2000 Accounts Payable"/>
    <x v="1351"/>
    <n v="199346.19"/>
    <n v="4800"/>
  </r>
  <r>
    <x v="14"/>
    <d v="2022-12-15T00:00:00"/>
    <s v="Bill"/>
    <n v="2"/>
    <s v="No"/>
    <s v="GENR8 Group LLC (USD)"/>
    <s v="Second monthly cash fee as of Dec 15, 2022"/>
    <s v="2010 Accounts Payable- USD"/>
    <x v="619"/>
    <n v="206154.89"/>
    <n v="6808.7"/>
  </r>
  <r>
    <x v="14"/>
    <d v="2022-12-16T00:00:00"/>
    <s v="Bill"/>
    <n v="208"/>
    <s v="No"/>
    <s v="Black Oak Ventures Ltd"/>
    <s v="Consulting Services for December 2022"/>
    <s v="2000 Accounts Payable"/>
    <x v="1352"/>
    <n v="211470.89"/>
    <n v="5316"/>
  </r>
  <r>
    <x v="14"/>
    <d v="2023-01-15T00:00:00"/>
    <s v="Bill"/>
    <n v="3"/>
    <s v="No"/>
    <s v="GENR8 Group LLC (USD)"/>
    <s v="Current Monthly Fee due as of Jan 15, 2023"/>
    <s v="2010 Accounts Payable- USD"/>
    <x v="622"/>
    <n v="218150.52"/>
    <n v="6679.63"/>
  </r>
  <r>
    <x v="14"/>
    <d v="2023-01-17T00:00:00"/>
    <s v="Bill"/>
    <s v="RPA1097"/>
    <s v="No"/>
    <s v="Right Path Advisory"/>
    <s v="Services from December 14 to January 16, 2022"/>
    <s v="2000 Accounts Payable"/>
    <x v="1351"/>
    <n v="222950.52"/>
    <n v="4800"/>
  </r>
  <r>
    <x v="14"/>
    <d v="2023-02-03T00:00:00"/>
    <s v="Bill"/>
    <n v="211"/>
    <s v="No"/>
    <s v="Black Oak Ventures Ltd"/>
    <s v="Consulting Services for January 2023"/>
    <s v="2000 Accounts Payable"/>
    <x v="1353"/>
    <n v="229240.52"/>
    <n v="6290"/>
  </r>
  <r>
    <x v="14"/>
    <d v="2023-02-09T00:00:00"/>
    <s v="Bill"/>
    <s v="RPA1099"/>
    <s v="No"/>
    <s v="Right Path Advisory"/>
    <s v="Services from January 17 to Feb 8, 2023"/>
    <s v="2000 Accounts Payable"/>
    <x v="1351"/>
    <n v="234040.52"/>
    <n v="4800"/>
  </r>
  <r>
    <x v="14"/>
    <d v="2023-02-15T00:00:00"/>
    <s v="Bill"/>
    <n v="4"/>
    <s v="No"/>
    <s v="GENR8 Group LLC (USD)"/>
    <s v="Fourth Monthly Fee (Due for Month of February, 2023)"/>
    <s v="2010 Accounts Payable- USD"/>
    <x v="626"/>
    <n v="240740.38"/>
    <n v="6699.86"/>
  </r>
  <r>
    <x v="14"/>
    <d v="2023-02-28T00:00:00"/>
    <s v="Journal Entry"/>
    <n v="1432"/>
    <s v="No"/>
    <m/>
    <s v="2763168 Ontario Inc - Professional Services for February 2023"/>
    <s v="-Split-"/>
    <x v="115"/>
    <n v="248240.38"/>
    <n v="7500"/>
  </r>
  <r>
    <x v="14"/>
    <d v="2023-03-01T00:00:00"/>
    <s v="Bill"/>
    <n v="1001"/>
    <s v="No"/>
    <s v="2763168 Ontario Inc."/>
    <s v="Professional Services for January 2023"/>
    <s v="2000 Accounts Payable"/>
    <x v="114"/>
    <n v="253240.38"/>
    <n v="5000"/>
  </r>
  <r>
    <x v="14"/>
    <d v="2023-03-01T00:00:00"/>
    <s v="Journal Entry"/>
    <n v="1443"/>
    <s v="No"/>
    <m/>
    <s v="Write off per Virginia Brailey Instructions - Inv# 220412 Consulting Services (Ian Ashman) -  March 21 to April 10, 2022"/>
    <s v="-Split-"/>
    <x v="1354"/>
    <n v="247240.38"/>
    <n v="6000"/>
  </r>
  <r>
    <x v="14"/>
    <d v="2023-03-02T00:00:00"/>
    <s v="Bill"/>
    <s v="RPA1101"/>
    <s v="No"/>
    <s v="Right Path Advisory"/>
    <s v="Services from Feb 9 to 23, 2023"/>
    <s v="2000 Accounts Payable"/>
    <x v="1355"/>
    <n v="250420.38"/>
    <n v="3180"/>
  </r>
  <r>
    <x v="14"/>
    <d v="2023-03-28T00:00:00"/>
    <s v="Bill"/>
    <n v="212"/>
    <s v="No"/>
    <s v="Black Oak Ventures Ltd"/>
    <s v="Consulting Services for February 2023"/>
    <s v="2000 Accounts Payable"/>
    <x v="1356"/>
    <n v="254421.76000000001"/>
    <n v="4001.38"/>
  </r>
  <r>
    <x v="14"/>
    <d v="2023-03-31T00:00:00"/>
    <s v="Journal Entry"/>
    <n v="1515"/>
    <s v="No"/>
    <m/>
    <s v="To accrual for FMICA service fees per amended agreement Feb 28, 2023: Stock Success Fee"/>
    <s v="-Split-"/>
    <x v="1357"/>
    <n v="284132.88"/>
    <n v="29711.119999999999"/>
  </r>
  <r>
    <x v="16"/>
    <d v="2022-07-11T00:00:00"/>
    <s v="Deposit"/>
    <m/>
    <s v="No"/>
    <s v="Patricia A Joyce"/>
    <s v="Funds received ($50K) from Patricia A Joyce for Private Placement"/>
    <s v="2900 Shares to be Issued"/>
    <x v="79"/>
    <n v="225000"/>
    <n v="50000"/>
  </r>
  <r>
    <x v="14"/>
    <d v="2023-03-31T00:00:00"/>
    <s v="Journal Entry"/>
    <n v="1452"/>
    <s v="No"/>
    <m/>
    <s v="2763168 Ontario Inc - Professional Services for March 2023"/>
    <s v="-Split-"/>
    <x v="115"/>
    <n v="416632.88"/>
    <n v="7500"/>
  </r>
  <r>
    <x v="14"/>
    <d v="2023-03-31T00:00:00"/>
    <s v="Journal Entry"/>
    <n v="1451"/>
    <s v="No"/>
    <m/>
    <s v="Black Oak Ventures Ltd - Consulting Services March 2023"/>
    <s v="-Split-"/>
    <x v="1074"/>
    <n v="422330.06"/>
    <n v="5697.18"/>
  </r>
  <r>
    <x v="14"/>
    <d v="2023-03-31T00:00:00"/>
    <s v="Journal Entry"/>
    <n v="1483"/>
    <s v="No"/>
    <m/>
    <s v="FY 2023 YE Adjusting entries from Taif"/>
    <s v="-Split-"/>
    <x v="1358"/>
    <n v="393787.81"/>
    <n v="28542.25"/>
  </r>
  <r>
    <x v="62"/>
    <d v="2022-06-08T00:00:00"/>
    <s v="Bill"/>
    <n v="9232"/>
    <s v="No"/>
    <s v="PKF Antares Professional Corporation"/>
    <s v="Audit 2.5% admin charges ($35k * 2.5%)"/>
    <s v="2000 Accounts Payable"/>
    <x v="1359"/>
    <n v="875"/>
    <n v="875"/>
  </r>
  <r>
    <x v="62"/>
    <d v="2022-06-30T00:00:00"/>
    <s v="Journal Entry"/>
    <n v="1193"/>
    <s v="No"/>
    <m/>
    <s v="Audit fees accrual for Q1 2023"/>
    <s v="-Split-"/>
    <x v="1079"/>
    <n v="9625"/>
    <n v="8750"/>
  </r>
  <r>
    <x v="62"/>
    <d v="2022-07-31T00:00:00"/>
    <s v="Journal Entry"/>
    <n v="1314"/>
    <s v="No"/>
    <m/>
    <s v="Audit fees accrual for Q2 2023 (Jul 2022)"/>
    <s v="-Split-"/>
    <x v="1080"/>
    <n v="12541.67"/>
    <n v="2916.67"/>
  </r>
  <r>
    <x v="62"/>
    <d v="2022-08-31T00:00:00"/>
    <s v="Journal Entry"/>
    <n v="1318"/>
    <s v="No"/>
    <m/>
    <s v="Audit fees accrual for Q2 2023 (Aug 2022)"/>
    <s v="-Split-"/>
    <x v="1080"/>
    <n v="15458.34"/>
    <n v="2916.67"/>
  </r>
  <r>
    <x v="62"/>
    <d v="2022-09-30T00:00:00"/>
    <s v="Journal Entry"/>
    <n v="1319"/>
    <s v="No"/>
    <m/>
    <s v="Audit fees accrual for Q2 2023 (Sep 2022)"/>
    <s v="-Split-"/>
    <x v="1081"/>
    <n v="18375"/>
    <n v="2916.66"/>
  </r>
  <r>
    <x v="62"/>
    <d v="2022-10-31T00:00:00"/>
    <s v="Journal Entry"/>
    <n v="1195"/>
    <s v="No"/>
    <m/>
    <s v="Audit fees accrual for Q3 2023 (Oct 2022)"/>
    <s v="-Split-"/>
    <x v="1080"/>
    <n v="21291.67"/>
    <n v="2916.67"/>
  </r>
  <r>
    <x v="62"/>
    <d v="2022-11-30T00:00:00"/>
    <s v="Journal Entry"/>
    <n v="1320"/>
    <s v="No"/>
    <m/>
    <s v="Audit fees accrual for Q3 2023 (Nov 2022)"/>
    <s v="-Split-"/>
    <x v="1080"/>
    <n v="24208.34"/>
    <n v="2916.67"/>
  </r>
  <r>
    <x v="62"/>
    <d v="2022-12-31T00:00:00"/>
    <s v="Journal Entry"/>
    <n v="1407"/>
    <s v="No"/>
    <m/>
    <s v="Audit fees accrual for Q3 2023 (Dec 2022)"/>
    <s v="-Split-"/>
    <x v="1081"/>
    <n v="27125"/>
    <n v="2916.66"/>
  </r>
  <r>
    <x v="62"/>
    <d v="2023-01-31T00:00:00"/>
    <s v="Journal Entry"/>
    <n v="1408"/>
    <s v="No"/>
    <m/>
    <s v="Audit fees accrual for Q4 2023 (Jan 2023)"/>
    <s v="-Split-"/>
    <x v="1081"/>
    <n v="30041.66"/>
    <n v="2916.66"/>
  </r>
  <r>
    <x v="62"/>
    <d v="2023-02-28T00:00:00"/>
    <s v="Journal Entry"/>
    <n v="1464"/>
    <s v="No"/>
    <m/>
    <s v="Audit fees accrual for Q4 2023 (Feb 2023)"/>
    <s v="-Split-"/>
    <x v="1081"/>
    <n v="32958.32"/>
    <n v="2916.66"/>
  </r>
  <r>
    <x v="62"/>
    <d v="2023-03-31T00:00:00"/>
    <s v="Journal Entry"/>
    <n v="1465"/>
    <s v="No"/>
    <m/>
    <s v="Audit fees accrual for Q4 2023 (Mar 2023)"/>
    <s v="-Split-"/>
    <x v="1082"/>
    <n v="35875"/>
    <n v="2916.68"/>
  </r>
  <r>
    <x v="40"/>
    <d v="2022-04-01T00:00:00"/>
    <s v="Journal Entry"/>
    <n v="1202"/>
    <s v="No"/>
    <m/>
    <s v="Reclass Account -  Agreement the services are related to Marketing"/>
    <s v="-Split-"/>
    <x v="1360"/>
    <n v="5450"/>
    <n v="5450"/>
  </r>
  <r>
    <x v="40"/>
    <d v="2022-04-07T00:00:00"/>
    <s v="Bill"/>
    <n v="3888"/>
    <s v="No"/>
    <s v="Ext. Marketing Inc"/>
    <s v="C1339 - Xemoto Messaging &amp; Investor Deck  (Invoice3/8)"/>
    <s v="2000 Accounts Payable"/>
    <x v="523"/>
    <n v="8200"/>
    <n v="2750"/>
  </r>
  <r>
    <x v="40"/>
    <d v="2022-05-01T00:00:00"/>
    <s v="Bill"/>
    <n v="2"/>
    <s v="No"/>
    <s v="Christy Prada"/>
    <s v="Consulting Services March 2022 (5.45 hours at $200 ea) - This invoice was received on May 16"/>
    <s v="2000 Accounts Payable"/>
    <x v="488"/>
    <n v="9290"/>
    <n v="1090"/>
  </r>
  <r>
    <x v="40"/>
    <d v="2022-05-02T00:00:00"/>
    <s v="Bill"/>
    <n v="3907"/>
    <s v="No"/>
    <s v="Ext. Marketing Inc"/>
    <s v="C1339 - Xemoto Messaging &amp; Investor Deck  (Invoice 4/8)"/>
    <s v="2000 Accounts Payable"/>
    <x v="523"/>
    <n v="12040"/>
    <n v="2750"/>
  </r>
  <r>
    <x v="40"/>
    <d v="2022-08-23T00:00:00"/>
    <s v="Bill"/>
    <n v="1"/>
    <s v="No"/>
    <s v="Nolan Beckett Pura"/>
    <s v="Technical and SEO content audit &amp; Technical improvements"/>
    <s v="2000 Accounts Payable"/>
    <x v="1361"/>
    <n v="13840"/>
    <n v="1800"/>
  </r>
  <r>
    <x v="40"/>
    <d v="2022-08-24T00:00:00"/>
    <s v="Bill"/>
    <n v="2"/>
    <s v="No"/>
    <s v="Nolan Beckett Pura"/>
    <s v="Fundify + EV Structure Case Study"/>
    <s v="2000 Accounts Payable"/>
    <x v="569"/>
    <n v="14340"/>
    <n v="500"/>
  </r>
  <r>
    <x v="33"/>
    <d v="2022-06-03T00:00:00"/>
    <s v="Bill"/>
    <s v="NT-3622"/>
    <s v="No"/>
    <s v="FMI Capital Advisory Inc"/>
    <m/>
    <s v="2000 Accounts Payable"/>
    <x v="17"/>
    <n v="-10490.47"/>
    <n v="0"/>
  </r>
  <r>
    <x v="40"/>
    <d v="2023-03-31T00:00:00"/>
    <s v="Bill"/>
    <s v="D2F126A30176"/>
    <s v="No"/>
    <s v="Reveur Marketing Inc"/>
    <s v="Influencer Campaign List Generation &amp; Outreach"/>
    <s v="2000 Accounts Payable"/>
    <x v="1362"/>
    <n v="13460.35"/>
    <n v="920.35"/>
  </r>
  <r>
    <x v="32"/>
    <d v="2022-04-01T00:00:00"/>
    <s v="Bill"/>
    <s v="22-3  Rev"/>
    <s v="No"/>
    <s v="CBW Associates (USD)"/>
    <s v="Executive Coaching per agreement - Jan to March 2022 at $800 USD per/month @ 1.2470 (Invoice issued on March 30, 2022)"/>
    <s v="2010 Accounts Payable- USD"/>
    <x v="1363"/>
    <n v="2992.8"/>
    <n v="2992.8"/>
  </r>
  <r>
    <x v="39"/>
    <d v="2022-08-01T00:00:00"/>
    <s v="Journal Entry"/>
    <s v="1329R"/>
    <s v="No"/>
    <m/>
    <s v="Reverse - To true up FX on USD AP amt $40,232.50 FX @ 1.2824 = $51,594.16 CAD"/>
    <s v="-Split-"/>
    <x v="1023"/>
    <n v="-17081.73"/>
    <n v="11361.66"/>
  </r>
  <r>
    <x v="32"/>
    <d v="2022-04-30T00:00:00"/>
    <s v="Journal Entry"/>
    <n v="1170"/>
    <s v="No"/>
    <m/>
    <s v="Executive Coaching per Agreement  - April $800 USD @1.2895"/>
    <s v="-Split-"/>
    <x v="1364"/>
    <n v="1024.4000000000001"/>
    <n v="1031.5999999999999"/>
  </r>
  <r>
    <x v="32"/>
    <d v="2022-05-31T00:00:00"/>
    <s v="Bill"/>
    <s v="22-5"/>
    <s v="No"/>
    <s v="CBW Associates (USD)"/>
    <s v="Executive Coaching per agreement - May 2022 at $800 USD per/month @ 1.2648"/>
    <s v="2010 Accounts Payable- USD"/>
    <x v="1365"/>
    <n v="2036.24"/>
    <n v="1011.84"/>
  </r>
  <r>
    <x v="32"/>
    <d v="2022-06-30T00:00:00"/>
    <s v="Bill"/>
    <s v="22-6"/>
    <s v="No"/>
    <s v="CBW Associates (USD)"/>
    <s v="Executive Coaching per agreement - June 2022 at $800 USD per/month @ 1.2886"/>
    <s v="2010 Accounts Payable- USD"/>
    <x v="1366"/>
    <n v="3067.12"/>
    <n v="1030.8800000000001"/>
  </r>
  <r>
    <x v="32"/>
    <d v="2022-07-31T00:00:00"/>
    <s v="Journal Entry"/>
    <n v="1200"/>
    <s v="No"/>
    <m/>
    <s v="Executive Coaching per Agreement - July 2022 $800"/>
    <s v="-Split-"/>
    <x v="1060"/>
    <n v="4090.84"/>
    <n v="1023.72"/>
  </r>
  <r>
    <x v="32"/>
    <d v="2022-08-01T00:00:00"/>
    <s v="Journal Entry"/>
    <s v="1200R"/>
    <s v="No"/>
    <m/>
    <s v="Reverse of JE 1200 - Executive Coaching per Agreement for the month of July 2022 $800"/>
    <s v="-Split-"/>
    <x v="1061"/>
    <n v="3067.12"/>
    <n v="1023.72"/>
  </r>
  <r>
    <x v="32"/>
    <d v="2022-08-01T00:00:00"/>
    <s v="Bill"/>
    <s v="22-7"/>
    <s v="No"/>
    <s v="CBW Associates (USD)"/>
    <s v="Executive Coaching per agreement - July 2022"/>
    <s v="2010 Accounts Payable- USD"/>
    <x v="608"/>
    <n v="4095.73"/>
    <n v="1028.6099999999999"/>
  </r>
  <r>
    <x v="32"/>
    <d v="2022-08-31T00:00:00"/>
    <s v="Bill"/>
    <s v="22-8"/>
    <s v="No"/>
    <s v="CBW Associates (USD)"/>
    <s v="Executive Coaching per agreement - August 2022"/>
    <s v="2010 Accounts Payable- USD"/>
    <x v="611"/>
    <n v="5148.79"/>
    <n v="1053.06"/>
  </r>
  <r>
    <x v="32"/>
    <d v="2022-09-30T00:00:00"/>
    <s v="Bill"/>
    <s v="22-9"/>
    <s v="No"/>
    <s v="CBW Associates (USD)"/>
    <s v="Executive Coaching per agreement - September 2022"/>
    <s v="2010 Accounts Payable- USD"/>
    <x v="612"/>
    <n v="6255.39"/>
    <n v="1106.5999999999999"/>
  </r>
  <r>
    <x v="32"/>
    <d v="2022-10-30T00:00:00"/>
    <s v="Bill"/>
    <s v="22-10"/>
    <s v="No"/>
    <s v="CBW Associates (USD)"/>
    <s v="Executive Coaching per agreement - October 2022"/>
    <s v="2010 Accounts Payable- USD"/>
    <x v="613"/>
    <n v="7344.73"/>
    <n v="1089.3399999999999"/>
  </r>
  <r>
    <x v="32"/>
    <d v="2022-12-30T00:00:00"/>
    <s v="Bill"/>
    <s v="22-12"/>
    <s v="No"/>
    <s v="CBW Associates (USD)"/>
    <s v="Executive Coaching per agreement - Nov and Dec 2022"/>
    <s v="2010 Accounts Payable- USD"/>
    <x v="620"/>
    <n v="9515.85"/>
    <n v="2171.12"/>
  </r>
  <r>
    <x v="32"/>
    <d v="2023-03-31T00:00:00"/>
    <s v="Journal Entry"/>
    <n v="1453"/>
    <s v="No"/>
    <m/>
    <s v="Executive Coaching per agreement - Jan, Feb &amp; Mar 2023 ($800 USD per month)"/>
    <s v="-Split-"/>
    <x v="1083"/>
    <n v="12762.69"/>
    <n v="3246.84"/>
  </r>
  <r>
    <x v="63"/>
    <d v="2022-10-31T00:00:00"/>
    <s v="Bill"/>
    <s v="BRY1681"/>
    <s v="No"/>
    <s v="Brainy Yack Internet Solutions"/>
    <s v="Onboarding Scrum Team (Developer, QA and PM) 10/24/2022 to 10/31/2022"/>
    <s v="2000 Accounts Payable"/>
    <x v="1367"/>
    <n v="4850"/>
    <n v="4850"/>
  </r>
  <r>
    <x v="63"/>
    <d v="2022-12-01T00:00:00"/>
    <s v="Bill"/>
    <s v="BRY1705"/>
    <s v="No"/>
    <s v="Brainy Yack Internet Solutions"/>
    <s v="BrainyYack (Analytics) - Nov 16st - 30, 2022"/>
    <s v="2000 Accounts Payable"/>
    <x v="1368"/>
    <n v="9600"/>
    <n v="4750"/>
  </r>
  <r>
    <x v="63"/>
    <d v="2022-12-14T00:00:00"/>
    <s v="Bill"/>
    <s v="BRY1703"/>
    <s v="No"/>
    <s v="Brainy Yack Internet Solutions"/>
    <s v="Sprint 29 (Analytics) - November 1st - November 15 2022"/>
    <s v="2000 Accounts Payable"/>
    <x v="1368"/>
    <n v="14350"/>
    <n v="4750"/>
  </r>
  <r>
    <x v="63"/>
    <d v="2022-12-27T00:00:00"/>
    <s v="Bill"/>
    <s v="BRY1715"/>
    <s v="No"/>
    <s v="Brainy Yack Internet Solutions"/>
    <s v="BrainyYack (Analytics) - Dec 6th - Dec 20th, 2022"/>
    <s v="2000 Accounts Payable"/>
    <x v="1368"/>
    <n v="19100"/>
    <n v="4750"/>
  </r>
  <r>
    <x v="63"/>
    <d v="2023-01-16T00:00:00"/>
    <s v="Bill"/>
    <s v="BRY1728"/>
    <s v="No"/>
    <s v="Brainy Yack Internet Solutions"/>
    <s v="BrainyYack (Analytics) - Jan 3 - 17, 2023"/>
    <s v="2000 Accounts Payable"/>
    <x v="1368"/>
    <n v="23850"/>
    <n v="4750"/>
  </r>
  <r>
    <x v="63"/>
    <d v="2023-01-31T00:00:00"/>
    <s v="Bill"/>
    <s v="BRY1737"/>
    <s v="No"/>
    <s v="Brainy Yack Internet Solutions"/>
    <s v="BrainyYack (Analytics) - Jan 17 - 31, 2023"/>
    <s v="2000 Accounts Payable"/>
    <x v="1368"/>
    <n v="28600"/>
    <n v="4750"/>
  </r>
  <r>
    <x v="63"/>
    <d v="2023-02-13T00:00:00"/>
    <s v="Bill"/>
    <s v="BRY1749"/>
    <s v="No"/>
    <s v="Brainy Yack Internet Solutions"/>
    <s v="BrainyYack (Analytics) - Feb 01 - 14, 2023"/>
    <s v="2000 Accounts Payable"/>
    <x v="1368"/>
    <n v="33350"/>
    <n v="4750"/>
  </r>
  <r>
    <x v="63"/>
    <d v="2023-02-28T00:00:00"/>
    <s v="Bill"/>
    <s v="BRY1780"/>
    <s v="No"/>
    <s v="Brainy Yack Internet Solutions"/>
    <s v="BrainyYack (Analytics) -  Sprint 36 - Feb 14 - 28, 2023"/>
    <s v="2000 Accounts Payable"/>
    <x v="1368"/>
    <n v="38100"/>
    <n v="4750"/>
  </r>
  <r>
    <x v="63"/>
    <d v="2023-03-14T00:00:00"/>
    <s v="Bill"/>
    <s v="BRY1781"/>
    <s v="No"/>
    <s v="Brainy Yack Internet Solutions"/>
    <s v="BrainyYack (Analytics) -  Sprint 37 - Feb 28 - March 14, 2023"/>
    <s v="2000 Accounts Payable"/>
    <x v="1368"/>
    <n v="42850"/>
    <n v="4750"/>
  </r>
  <r>
    <x v="63"/>
    <d v="2023-03-29T00:00:00"/>
    <s v="Bill"/>
    <s v="BRY1783"/>
    <s v="No"/>
    <s v="Brainy Yack Internet Solutions"/>
    <s v="BrainyYack (Analytics) -  Sprint 38 - Mar 14 - 28, 2023"/>
    <s v="2000 Accounts Payable"/>
    <x v="1368"/>
    <n v="47600"/>
    <n v="4750"/>
  </r>
  <r>
    <x v="63"/>
    <d v="2023-03-31T00:00:00"/>
    <s v="Journal Entry"/>
    <n v="1518"/>
    <s v="No"/>
    <m/>
    <s v="To accrual for Bonus for Promissory Note holders to be settled by share issuance at $0.01/share"/>
    <s v="-Split-"/>
    <x v="1078"/>
    <n v="55207.16"/>
    <n v="7607.16"/>
  </r>
  <r>
    <x v="64"/>
    <d v="2022-09-01T00:00:00"/>
    <s v="Bill"/>
    <n v="4966"/>
    <s v="No"/>
    <s v="Kaiser &amp; Partners"/>
    <s v="Develop Social Media Playbook"/>
    <s v="2000 Accounts Payable"/>
    <x v="1369"/>
    <n v="1250"/>
    <n v="1250"/>
  </r>
  <r>
    <x v="64"/>
    <d v="2022-09-30T00:00:00"/>
    <s v="Bill"/>
    <n v="5004"/>
    <s v="No"/>
    <s v="Kaiser &amp; Partners"/>
    <s v="Social Media Playbook, September Social Calendar, etc"/>
    <s v="2000 Accounts Payable"/>
    <x v="1370"/>
    <n v="4250"/>
    <n v="3000"/>
  </r>
  <r>
    <x v="64"/>
    <d v="2022-11-07T00:00:00"/>
    <s v="Expense"/>
    <m/>
    <s v="No"/>
    <m/>
    <s v="TD Visa ***4774 Expenses Oct 05 to Nov 07, 2022"/>
    <s v="2050 TD Visa (4774)"/>
    <x v="1371"/>
    <n v="5246"/>
    <n v="996"/>
  </r>
  <r>
    <x v="64"/>
    <d v="2022-11-07T00:00:00"/>
    <s v="Expense"/>
    <m/>
    <s v="No"/>
    <m/>
    <s v="TD Visa ***2012 Expenses Oct 06 to Nov 07, 2022"/>
    <s v="2060 TD Visa (2012)"/>
    <x v="1372"/>
    <n v="6352"/>
    <n v="1106"/>
  </r>
  <r>
    <x v="64"/>
    <d v="2022-12-05T00:00:00"/>
    <s v="Expense"/>
    <m/>
    <s v="No"/>
    <m/>
    <s v="TD Visa ***4774 Expenses Nov 08 to Dec 05, 2022"/>
    <s v="2050 TD Visa (4774)"/>
    <x v="1373"/>
    <n v="6501"/>
    <n v="149"/>
  </r>
  <r>
    <x v="64"/>
    <d v="2022-12-15T00:00:00"/>
    <s v="Bill"/>
    <s v="E77131EC-0002"/>
    <s v="No"/>
    <s v="Kat Lourenco"/>
    <s v="Key Messaging Guide - 50% Deposit"/>
    <s v="2000 Accounts Payable"/>
    <x v="478"/>
    <n v="7251"/>
    <n v="750"/>
  </r>
  <r>
    <x v="64"/>
    <d v="2023-01-05T00:00:00"/>
    <s v="Expense"/>
    <m/>
    <s v="No"/>
    <m/>
    <s v="TD Visa ***2012 Expenses Dec 05, 2022 to Jan 05, 2023"/>
    <s v="2060 TD Visa (2012)"/>
    <x v="1374"/>
    <n v="8665.59"/>
    <n v="1414.59"/>
  </r>
  <r>
    <x v="64"/>
    <d v="2023-01-24T00:00:00"/>
    <s v="Bill"/>
    <s v="E77131EC-0003"/>
    <s v="No"/>
    <s v="Kat Lourenco"/>
    <s v="Key Messaging Guide - 50% Balance"/>
    <s v="2000 Accounts Payable"/>
    <x v="478"/>
    <n v="9415.59"/>
    <n v="750"/>
  </r>
  <r>
    <x v="65"/>
    <d v="2022-04-01T00:00:00"/>
    <s v="Bill"/>
    <s v="Mar 28, 2022"/>
    <s v="No"/>
    <s v="Alyssa Westreich"/>
    <s v="Outreach Coordinator - Best performer March 28, 2022"/>
    <s v="2000 Accounts Payable"/>
    <x v="471"/>
    <n v="50"/>
    <n v="50"/>
  </r>
  <r>
    <x v="65"/>
    <d v="2022-04-01T00:00:00"/>
    <s v="Bill"/>
    <s v="Mar 21, 2022"/>
    <s v="No"/>
    <s v="Danny Berg"/>
    <s v="Outreach Coordinator - Best performer Mar 21, 2022"/>
    <s v="2000 Accounts Payable"/>
    <x v="471"/>
    <n v="100"/>
    <n v="50"/>
  </r>
  <r>
    <x v="65"/>
    <d v="2022-04-04T00:00:00"/>
    <s v="Bill"/>
    <s v="Apr 04, 2022"/>
    <s v="No"/>
    <s v="Danny Berg"/>
    <s v="Outreach Coordinator - Best performer April 04, 2022"/>
    <s v="2000 Accounts Payable"/>
    <x v="471"/>
    <n v="150"/>
    <n v="50"/>
  </r>
  <r>
    <x v="65"/>
    <d v="2022-04-04T00:00:00"/>
    <s v="Bill"/>
    <s v="Apr 4, 2022"/>
    <s v="No"/>
    <s v="Alyssa Westreich"/>
    <s v="Outreach Coordinator - Best performer April 04, 2022"/>
    <s v="2000 Accounts Payable"/>
    <x v="471"/>
    <n v="200"/>
    <n v="50"/>
  </r>
  <r>
    <x v="65"/>
    <d v="2022-04-04T00:00:00"/>
    <s v="Bill"/>
    <s v="Apr 04, 2022"/>
    <s v="No"/>
    <s v="Jared Berman"/>
    <s v="Outreach Coordinator - Best performer April 04, 2022"/>
    <s v="2000 Accounts Payable"/>
    <x v="471"/>
    <n v="250"/>
    <n v="50"/>
  </r>
  <r>
    <x v="65"/>
    <d v="2022-04-11T00:00:00"/>
    <s v="Bill"/>
    <s v="Apr 11, 2022"/>
    <s v="No"/>
    <s v="Danny Berg"/>
    <s v="Outreach Coordinator - Best performer April 11, 2022"/>
    <s v="2000 Accounts Payable"/>
    <x v="471"/>
    <n v="300"/>
    <n v="50"/>
  </r>
  <r>
    <x v="65"/>
    <d v="2022-04-18T00:00:00"/>
    <s v="Bill"/>
    <s v="Comp Apr 2022"/>
    <s v="No"/>
    <s v="Alyssa Westreich"/>
    <s v="Outreach Coordinator - Compensation April 2022"/>
    <s v="2000 Accounts Payable"/>
    <x v="478"/>
    <n v="1050"/>
    <n v="750"/>
  </r>
  <r>
    <x v="65"/>
    <d v="2022-04-18T00:00:00"/>
    <s v="Bill"/>
    <s v="Comp Apr 2022"/>
    <s v="No"/>
    <s v="Noah Ryan Westreich"/>
    <s v="Outreach Coordinator - Compensation April 2022"/>
    <s v="2000 Accounts Payable"/>
    <x v="480"/>
    <n v="4250"/>
    <n v="3200"/>
  </r>
  <r>
    <x v="65"/>
    <d v="2022-04-18T00:00:00"/>
    <s v="Bill"/>
    <s v="Comp Apr 2022"/>
    <s v="No"/>
    <s v="Jared Berman"/>
    <s v="Outreach Coordinator - Compensation April 2022"/>
    <s v="2000 Accounts Payable"/>
    <x v="478"/>
    <n v="5000"/>
    <n v="750"/>
  </r>
  <r>
    <x v="65"/>
    <d v="2022-04-18T00:00:00"/>
    <s v="Bill"/>
    <s v="Comp Apr 2022"/>
    <s v="No"/>
    <s v="Danny Berg"/>
    <s v="Outreach Coordinator - Compensation April 2022"/>
    <s v="2000 Accounts Payable"/>
    <x v="478"/>
    <n v="5750"/>
    <n v="750"/>
  </r>
  <r>
    <x v="65"/>
    <d v="2022-05-24T00:00:00"/>
    <s v="Bill"/>
    <s v="Comp May 2022"/>
    <s v="No"/>
    <s v="Alyssa Westreich"/>
    <s v="Outreach Coordinator - Compensation May 2022 (Last working day: May 13, 2022)"/>
    <s v="2000 Accounts Payable"/>
    <x v="495"/>
    <n v="6064.52"/>
    <n v="314.52"/>
  </r>
  <r>
    <x v="65"/>
    <d v="2022-05-24T00:00:00"/>
    <s v="Bill"/>
    <s v="Comp May 2022"/>
    <s v="No"/>
    <s v="Bhavay Nagpal"/>
    <s v="Outreach Coordinator - Compensation May 2022 (Starting Monday May 02, 2022)"/>
    <s v="2000 Accounts Payable"/>
    <x v="493"/>
    <n v="7064.52"/>
    <n v="1000"/>
  </r>
  <r>
    <x v="65"/>
    <d v="2022-05-24T00:00:00"/>
    <s v="Bill"/>
    <s v="Comp May 2022"/>
    <s v="No"/>
    <s v="Danny Berg"/>
    <s v="Outreach Coordinator - Compensation May 2022 (New Contract starting Monday May 02, 2022)"/>
    <s v="2000 Accounts Payable"/>
    <x v="493"/>
    <n v="8064.52"/>
    <n v="1000"/>
  </r>
  <r>
    <x v="65"/>
    <d v="2022-05-24T00:00:00"/>
    <s v="Bill"/>
    <s v="Comp May 2022"/>
    <s v="No"/>
    <s v="Lauren Lobo"/>
    <s v="Outreach Coordinator - Compensation May 2022 (Starting Monday May 09, 2022)"/>
    <s v="2000 Accounts Payable"/>
    <x v="497"/>
    <n v="8806.4599999999991"/>
    <n v="741.94"/>
  </r>
  <r>
    <x v="65"/>
    <d v="2022-05-24T00:00:00"/>
    <s v="Bill"/>
    <s v="Comp May 2022"/>
    <s v="No"/>
    <s v="Jared Berman"/>
    <s v="Outreach Coordinator - Compensation May 2022 (New Contract starting Monday May 02, 2022)"/>
    <s v="2000 Accounts Payable"/>
    <x v="493"/>
    <n v="9806.4599999999991"/>
    <n v="1000"/>
  </r>
  <r>
    <x v="65"/>
    <d v="2022-05-24T00:00:00"/>
    <s v="Bill"/>
    <s v="Comp May 2022"/>
    <s v="No"/>
    <s v="Noah Ryan Westreich"/>
    <s v="Outreach Coordinator - Compensation May 2022 (Last working day: May 06, 2022)"/>
    <s v="2000 Accounts Payable"/>
    <x v="498"/>
    <n v="10425.81"/>
    <n v="619.35"/>
  </r>
  <r>
    <x v="65"/>
    <d v="2022-05-24T00:00:00"/>
    <s v="Bill"/>
    <s v="Comp May 2022"/>
    <s v="No"/>
    <s v="Ben Daniels"/>
    <s v="Outreach Coordinator - Compensation May 2022 (Starting Monday May 02, 2022)"/>
    <s v="2000 Accounts Payable"/>
    <x v="494"/>
    <n v="12925.81"/>
    <n v="2500"/>
  </r>
  <r>
    <x v="65"/>
    <d v="2022-05-24T00:00:00"/>
    <s v="Bill"/>
    <s v="Comp May 2022"/>
    <s v="No"/>
    <s v="Joshua Fraser"/>
    <s v="Outreach Coordinator - Compensation May 2022 (Starting Monday May 02, 2022)"/>
    <s v="2000 Accounts Payable"/>
    <x v="494"/>
    <n v="15425.81"/>
    <n v="2500"/>
  </r>
  <r>
    <x v="65"/>
    <d v="2022-06-17T00:00:00"/>
    <s v="Bill"/>
    <s v="Comp Jun 2022"/>
    <s v="No"/>
    <s v="Ben Daniels"/>
    <s v="Outreach Coordinator - Compensation June 2022"/>
    <s v="2000 Accounts Payable"/>
    <x v="494"/>
    <n v="17925.810000000001"/>
    <n v="2500"/>
  </r>
  <r>
    <x v="65"/>
    <d v="2022-06-17T00:00:00"/>
    <s v="Bill"/>
    <s v="Comp Jun 2022"/>
    <s v="No"/>
    <s v="Jared Berman"/>
    <s v="Outreach Coordinator - Compensation June 2022"/>
    <s v="2000 Accounts Payable"/>
    <x v="493"/>
    <n v="18925.810000000001"/>
    <n v="1000"/>
  </r>
  <r>
    <x v="65"/>
    <d v="2022-06-17T00:00:00"/>
    <s v="Bill"/>
    <s v="Comp Jun 2022"/>
    <s v="No"/>
    <s v="Joshua Fraser"/>
    <s v="Outreach Coordinator - Compensation June 2022 (Last working day: June 17, 2022)"/>
    <s v="2000 Accounts Payable"/>
    <x v="513"/>
    <n v="20342.48"/>
    <n v="1416.67"/>
  </r>
  <r>
    <x v="65"/>
    <d v="2022-06-17T00:00:00"/>
    <s v="Bill"/>
    <s v="Comp Jun 2022"/>
    <s v="No"/>
    <s v="Danny Berg"/>
    <s v="Outreach Coordinator - Compensation June 2022"/>
    <s v="2000 Accounts Payable"/>
    <x v="493"/>
    <n v="21342.48"/>
    <n v="1000"/>
  </r>
  <r>
    <x v="65"/>
    <d v="2022-06-17T00:00:00"/>
    <s v="Bill"/>
    <s v="Comp Jun 2022"/>
    <s v="No"/>
    <s v="Bhavay Nagpal"/>
    <s v="Outreach Coordinator - Compensation June 2022"/>
    <s v="2000 Accounts Payable"/>
    <x v="493"/>
    <n v="22342.48"/>
    <n v="1000"/>
  </r>
  <r>
    <x v="65"/>
    <d v="2022-06-17T00:00:00"/>
    <s v="Bill"/>
    <s v="Comp Jun 2022"/>
    <s v="No"/>
    <s v="Lauren Lobo"/>
    <s v="Outreach Coordinator - Compensation June 2022"/>
    <s v="2000 Accounts Payable"/>
    <x v="493"/>
    <n v="23342.48"/>
    <n v="1000"/>
  </r>
  <r>
    <x v="65"/>
    <d v="2022-07-22T00:00:00"/>
    <s v="Bill"/>
    <s v="Comp Jul 2022"/>
    <s v="No"/>
    <s v="Danny Berg"/>
    <s v="Outreach Coordinator - Compensation July 2022"/>
    <s v="2000 Accounts Payable"/>
    <x v="493"/>
    <n v="24342.48"/>
    <n v="1000"/>
  </r>
  <r>
    <x v="65"/>
    <d v="2022-07-22T00:00:00"/>
    <s v="Bill"/>
    <s v="Comp Jul 2022"/>
    <s v="No"/>
    <s v="Danny Berg"/>
    <s v="Pay in Lieu of Notice (Aug 1 &amp; 2) $50 per day"/>
    <s v="2000 Accounts Payable"/>
    <x v="548"/>
    <n v="24442.48"/>
    <n v="100"/>
  </r>
  <r>
    <x v="65"/>
    <d v="2022-07-22T00:00:00"/>
    <s v="Bill"/>
    <s v="Comp Jul 2022"/>
    <s v="No"/>
    <s v="Jared Berman"/>
    <s v="Outreach Coordinator - Compensation July 2022"/>
    <s v="2000 Accounts Payable"/>
    <x v="493"/>
    <n v="25442.48"/>
    <n v="1000"/>
  </r>
  <r>
    <x v="65"/>
    <d v="2022-07-22T00:00:00"/>
    <s v="Bill"/>
    <s v="Comp Jul 2022"/>
    <s v="No"/>
    <s v="Ben Daniels"/>
    <s v="Outreach Coordinator - Compensation July 2022"/>
    <s v="2000 Accounts Payable"/>
    <x v="494"/>
    <n v="27942.48"/>
    <n v="2500"/>
  </r>
  <r>
    <x v="65"/>
    <d v="2022-07-22T00:00:00"/>
    <s v="Bill"/>
    <s v="Comp Jul 2022"/>
    <s v="No"/>
    <s v="Bhavay Nagpal"/>
    <s v="Pay in Lieu of Notice (Aug 1 &amp; 2) $50 per day"/>
    <s v="2000 Accounts Payable"/>
    <x v="548"/>
    <n v="28042.48"/>
    <n v="100"/>
  </r>
  <r>
    <x v="65"/>
    <d v="2022-07-22T00:00:00"/>
    <s v="Bill"/>
    <s v="Comp Jul 2022"/>
    <s v="No"/>
    <s v="Bhavay Nagpal"/>
    <s v="Outreach Coordinator - Compensation July 2022"/>
    <s v="2000 Accounts Payable"/>
    <x v="493"/>
    <n v="29042.48"/>
    <n v="1000"/>
  </r>
  <r>
    <x v="65"/>
    <d v="2022-07-22T00:00:00"/>
    <s v="Bill"/>
    <s v="Comp July 2022"/>
    <s v="No"/>
    <s v="Lauren Lobo"/>
    <s v="Outreach Coordinator - Compensation July 2022"/>
    <s v="2000 Accounts Payable"/>
    <x v="493"/>
    <n v="30042.48"/>
    <n v="1000"/>
  </r>
  <r>
    <x v="65"/>
    <d v="2022-07-22T00:00:00"/>
    <s v="Bill"/>
    <s v="Comp Jul 2022"/>
    <s v="No"/>
    <s v="Jared Berman"/>
    <s v="Pay in Lieu of Notice (Aug 1 &amp; 2) $50 per day"/>
    <s v="2000 Accounts Payable"/>
    <x v="548"/>
    <n v="30142.48"/>
    <n v="100"/>
  </r>
  <r>
    <x v="65"/>
    <d v="2022-07-22T00:00:00"/>
    <s v="Bill"/>
    <s v="Comp July 2022"/>
    <s v="No"/>
    <s v="Lauren Lobo"/>
    <s v="Pay in Lieu of Notice (Aug 1 &amp; 2) $50 per day"/>
    <s v="2000 Accounts Payable"/>
    <x v="548"/>
    <n v="30242.48"/>
    <n v="100"/>
  </r>
  <r>
    <x v="65"/>
    <d v="2022-07-22T00:00:00"/>
    <s v="Bill"/>
    <s v="Comp Jul 2022"/>
    <s v="No"/>
    <s v="Ben Daniels"/>
    <s v="Pay in Lieu of Notice (Aug 1 &amp; 2) $125 per day"/>
    <s v="2000 Accounts Payable"/>
    <x v="1375"/>
    <n v="30492.48"/>
    <n v="250"/>
  </r>
  <r>
    <x v="65"/>
    <d v="2022-08-31T00:00:00"/>
    <s v="Bill"/>
    <s v="Aug 2022"/>
    <s v="No"/>
    <s v="Lauren Lobo"/>
    <s v="Outreach Coordinator - Compensation August 2022"/>
    <s v="2000 Accounts Payable"/>
    <x v="534"/>
    <n v="30842.48"/>
    <n v="350"/>
  </r>
  <r>
    <x v="65"/>
    <d v="2022-09-30T00:00:00"/>
    <s v="Bill"/>
    <s v="September 2022"/>
    <s v="No"/>
    <s v="Lauren Lobo"/>
    <s v="Outreach Coordinator - Compensation September 2022"/>
    <s v="2000 Accounts Payable"/>
    <x v="544"/>
    <n v="31142.48"/>
    <n v="300"/>
  </r>
  <r>
    <x v="65"/>
    <d v="2022-10-31T00:00:00"/>
    <s v="Bill"/>
    <s v="October 2022"/>
    <s v="No"/>
    <s v="Lauren Lobo"/>
    <s v="Outreach Coordinator - Compensation October 2022"/>
    <s v="2000 Accounts Payable"/>
    <x v="548"/>
    <n v="31242.48"/>
    <n v="100"/>
  </r>
  <r>
    <x v="65"/>
    <d v="2022-11-30T00:00:00"/>
    <s v="Bill"/>
    <s v="Nov 2022"/>
    <s v="No"/>
    <s v="Lauren Lobo"/>
    <s v="Outreach Coordinator - Compensation November 2022"/>
    <s v="2000 Accounts Payable"/>
    <x v="560"/>
    <n v="31575.81"/>
    <n v="333.33"/>
  </r>
  <r>
    <x v="65"/>
    <d v="2022-12-21T00:00:00"/>
    <s v="Bill"/>
    <s v="Dec 2022"/>
    <s v="No"/>
    <s v="Lauren Lobo"/>
    <s v="Outreach Coordinator - Compensation December 2022"/>
    <s v="2000 Accounts Payable"/>
    <x v="569"/>
    <n v="32075.81"/>
    <n v="500"/>
  </r>
  <r>
    <x v="65"/>
    <d v="2023-01-26T00:00:00"/>
    <s v="Bill"/>
    <s v="Jan 2023"/>
    <s v="No"/>
    <s v="Lauren Lobo"/>
    <s v="Outreach Coordinator - Compensation January 2023"/>
    <s v="2000 Accounts Payable"/>
    <x v="569"/>
    <n v="32575.81"/>
    <n v="500"/>
  </r>
  <r>
    <x v="65"/>
    <d v="2023-02-28T00:00:00"/>
    <s v="Bill"/>
    <s v="Feb 2023"/>
    <s v="No"/>
    <s v="Lauren Lobo"/>
    <s v="Outreach Coordinator - Compensation February 2023"/>
    <s v="2000 Accounts Payable"/>
    <x v="569"/>
    <n v="33075.81"/>
    <n v="500"/>
  </r>
  <r>
    <x v="65"/>
    <d v="2023-03-31T00:00:00"/>
    <s v="Journal Entry"/>
    <n v="1458"/>
    <s v="No"/>
    <m/>
    <s v="Outreach Coordinator - Compensation March 2023"/>
    <s v="-Split-"/>
    <x v="569"/>
    <n v="33575.81"/>
    <n v="500"/>
  </r>
  <r>
    <x v="66"/>
    <d v="2022-04-30T00:00:00"/>
    <s v="Bill"/>
    <s v="XEMAPR22"/>
    <s v="No"/>
    <s v="Scott Newlands Creative"/>
    <s v="Spectrum Video Project"/>
    <s v="2000 Accounts Payable"/>
    <x v="1376"/>
    <n v="2000"/>
    <n v="2000"/>
  </r>
  <r>
    <x v="66"/>
    <d v="2022-05-30T00:00:00"/>
    <s v="Expense"/>
    <m/>
    <s v="No"/>
    <s v="National Investor Relations Institute (NIRI)"/>
    <s v="NIRI - To be listing as a  Service provider ($240 USD)"/>
    <s v="2050 TD Visa (4774)"/>
    <x v="761"/>
    <n v="2314.5300000000002"/>
    <n v="314.52999999999997"/>
  </r>
  <r>
    <x v="66"/>
    <d v="2022-06-10T00:00:00"/>
    <s v="Bill"/>
    <n v="9098"/>
    <s v="No"/>
    <s v="PowerProfile LLC (USD)"/>
    <s v="Design/ Layout &amp; Background files and custom illustration - 20 hrs @ 125 usd ea - $2,500 USD @ 1.2777"/>
    <s v="2010 Accounts Payable- USD"/>
    <x v="1377"/>
    <n v="5508.78"/>
    <n v="3194.25"/>
  </r>
  <r>
    <x v="66"/>
    <d v="2022-10-05T00:00:00"/>
    <s v="Expense"/>
    <m/>
    <s v="No"/>
    <m/>
    <s v="TD Visa ***4774 Expenses Sept 07 to Oct 05, 2022"/>
    <s v="2050 TD Visa (4774)"/>
    <x v="544"/>
    <n v="5808.78"/>
    <n v="300"/>
  </r>
  <r>
    <x v="66"/>
    <d v="2022-12-02T00:00:00"/>
    <s v="Bill"/>
    <s v="BE202"/>
    <s v="No"/>
    <s v="Bandera SAS (USD)"/>
    <s v="Marketing services (Hosting website)"/>
    <s v="2010 Accounts Payable- USD"/>
    <x v="615"/>
    <n v="6922.16"/>
    <n v="1113.3800000000001"/>
  </r>
  <r>
    <x v="66"/>
    <d v="2023-03-13T00:00:00"/>
    <s v="Bill"/>
    <s v="BE227"/>
    <s v="No"/>
    <s v="Bandera SAS (USD)"/>
    <s v="Marketing services (Hosting website)"/>
    <s v="2010 Accounts Payable- USD"/>
    <x v="628"/>
    <n v="8055.94"/>
    <n v="1133.78"/>
  </r>
  <r>
    <x v="66"/>
    <d v="2023-03-14T00:00:00"/>
    <s v="Bill"/>
    <s v="BE228"/>
    <s v="No"/>
    <s v="Bandera SAS (USD)"/>
    <s v="Marketing services (SEO Strategy-specialized software SEO)"/>
    <s v="2010 Accounts Payable- USD"/>
    <x v="629"/>
    <n v="8769.85"/>
    <n v="713.91"/>
  </r>
  <r>
    <x v="67"/>
    <d v="2022-04-01T00:00:00"/>
    <s v="Bill"/>
    <s v="ER - Nov 21 to Jan 22"/>
    <s v="No"/>
    <s v="Virginia Brailey"/>
    <s v="Conference Ad World &amp; Economic Club Canada"/>
    <s v="2000 Accounts Payable"/>
    <x v="472"/>
    <n v="225.95"/>
    <n v="225.95"/>
  </r>
  <r>
    <x v="67"/>
    <d v="2022-05-06T00:00:00"/>
    <s v="Bill"/>
    <s v="Expense R - May 15,22"/>
    <s v="No"/>
    <s v="Dan Milinkovic"/>
    <s v="IR Magazine Conference May"/>
    <s v="2000 Accounts Payable"/>
    <x v="489"/>
    <n v="364.38"/>
    <n v="138.43"/>
  </r>
  <r>
    <x v="67"/>
    <d v="2022-06-03T00:00:00"/>
    <s v="Bill"/>
    <s v="NT-3622"/>
    <s v="No"/>
    <s v="FMI Capital Advisory Inc"/>
    <s v="CC bill paid for PDAC exhibit day pass (Dan Milinkovic &amp; Filip Bidzinski)"/>
    <s v="2000 Accounts Payable"/>
    <x v="1350"/>
    <n v="514.38"/>
    <n v="150"/>
  </r>
  <r>
    <x v="16"/>
    <d v="2022-07-11T00:00:00"/>
    <s v="Deposit"/>
    <m/>
    <s v="No"/>
    <s v="Alicia Watts"/>
    <s v="Funds received ($50K) from Alicia Watts for Private Placement"/>
    <s v="2900 Shares to be Issued"/>
    <x v="79"/>
    <n v="275000"/>
    <n v="50000"/>
  </r>
  <r>
    <x v="9"/>
    <d v="2022-06-09T00:00:00"/>
    <s v="Deposit"/>
    <m/>
    <s v="No"/>
    <s v="2674779 Ontario Limited"/>
    <s v="Funds received from 2674779 Ontario Ltd (Brian Presement) for subscription (3rd Tranche)"/>
    <s v="1000 Bank - TD 5590128"/>
    <x v="79"/>
    <n v="70000"/>
    <n v="50000"/>
  </r>
  <r>
    <x v="9"/>
    <d v="2022-06-24T00:00:00"/>
    <s v="Deposit"/>
    <m/>
    <s v="No"/>
    <s v="Majik Capital Corp."/>
    <s v="Funds received from Majik Capital for subscription"/>
    <s v="1000 Bank - TD 5590128"/>
    <x v="79"/>
    <n v="120000"/>
    <n v="50000"/>
  </r>
  <r>
    <x v="9"/>
    <d v="2022-07-11T00:00:00"/>
    <s v="Deposit"/>
    <m/>
    <s v="No"/>
    <s v="Floyd and Teresa Robins"/>
    <s v="Funds received ($50K) from Floyd and Teresa Robins for Private Placement"/>
    <s v="1020 Fogler Trust"/>
    <x v="79"/>
    <n v="220000"/>
    <n v="50000"/>
  </r>
  <r>
    <x v="68"/>
    <d v="2022-04-05T00:00:00"/>
    <s v="Expense"/>
    <m/>
    <s v="No"/>
    <s v="Xemoto.Media"/>
    <s v="Xemoto.Media (QA Testing)"/>
    <s v="2050 TD Visa (4774)"/>
    <x v="637"/>
    <n v="1.28"/>
    <n v="1.28"/>
  </r>
  <r>
    <x v="68"/>
    <d v="2022-04-05T00:00:00"/>
    <s v="Expense"/>
    <m/>
    <s v="No"/>
    <s v="Xemoto.Media"/>
    <s v="Xemoto.Media (QA Testing)"/>
    <s v="2050 TD Visa (4774)"/>
    <x v="637"/>
    <n v="2.56"/>
    <n v="1.28"/>
  </r>
  <r>
    <x v="68"/>
    <d v="2022-04-22T00:00:00"/>
    <s v="Expense"/>
    <m/>
    <s v="No"/>
    <s v="Xemoto.Media"/>
    <s v="Xemoto.Media (QA Testing)"/>
    <s v="2050 TD Visa (4774)"/>
    <x v="695"/>
    <n v="3.86"/>
    <n v="1.3"/>
  </r>
  <r>
    <x v="68"/>
    <d v="2022-04-24T00:00:00"/>
    <s v="Expense"/>
    <m/>
    <s v="No"/>
    <s v="Xemoto.Media"/>
    <s v="Xemoto.Media (QA Testing)"/>
    <s v="2050 TD Visa (4774)"/>
    <x v="697"/>
    <n v="6.22"/>
    <n v="2.36"/>
  </r>
  <r>
    <x v="68"/>
    <d v="2022-04-25T00:00:00"/>
    <s v="Expense"/>
    <m/>
    <s v="No"/>
    <s v="Xemoto.Media"/>
    <s v="Xemoto.Media (QA Testing)"/>
    <s v="2050 TD Visa (4774)"/>
    <x v="698"/>
    <n v="8.59"/>
    <n v="2.37"/>
  </r>
  <r>
    <x v="68"/>
    <d v="2022-04-25T00:00:00"/>
    <s v="Expense"/>
    <m/>
    <s v="No"/>
    <s v="Xemoto.Media"/>
    <s v="Xemoto.Media (QA Testing)"/>
    <s v="2050 TD Visa (4774)"/>
    <x v="698"/>
    <n v="10.96"/>
    <n v="2.37"/>
  </r>
  <r>
    <x v="68"/>
    <d v="2022-04-25T00:00:00"/>
    <s v="Expense"/>
    <m/>
    <s v="No"/>
    <s v="Xemoto.Media"/>
    <s v="Xemoto.Media (QA Testing)"/>
    <s v="2050 TD Visa (4774)"/>
    <x v="697"/>
    <n v="13.32"/>
    <n v="2.36"/>
  </r>
  <r>
    <x v="68"/>
    <d v="2022-04-25T00:00:00"/>
    <s v="Expense"/>
    <m/>
    <s v="No"/>
    <s v="Xemoto.Media"/>
    <s v="Xemoto.Media (QA Testing)"/>
    <s v="2050 TD Visa (4774)"/>
    <x v="697"/>
    <n v="15.68"/>
    <n v="2.36"/>
  </r>
  <r>
    <x v="68"/>
    <d v="2022-04-26T00:00:00"/>
    <s v="Expense"/>
    <m/>
    <s v="No"/>
    <s v="Xemoto.Media"/>
    <s v="Xemoto.Media (QA Testing)"/>
    <s v="2050 TD Visa (4774)"/>
    <x v="698"/>
    <n v="18.05"/>
    <n v="2.37"/>
  </r>
  <r>
    <x v="68"/>
    <d v="2022-04-26T00:00:00"/>
    <s v="Expense"/>
    <m/>
    <s v="No"/>
    <s v="Xemoto.Media"/>
    <s v="Xemoto.Media (QA Testing)"/>
    <s v="2050 TD Visa (4774)"/>
    <x v="700"/>
    <n v="24.29"/>
    <n v="6.24"/>
  </r>
  <r>
    <x v="68"/>
    <d v="2022-04-26T00:00:00"/>
    <s v="Expense"/>
    <m/>
    <s v="No"/>
    <s v="Xemoto.Media"/>
    <s v="Xemoto.Media (QA Testing)"/>
    <s v="2050 TD Visa (4774)"/>
    <x v="700"/>
    <n v="30.53"/>
    <n v="6.24"/>
  </r>
  <r>
    <x v="68"/>
    <d v="2022-04-27T00:00:00"/>
    <s v="Expense"/>
    <m/>
    <s v="No"/>
    <s v="Xemoto.Media"/>
    <s v="Xemoto.Media (QA Testing)"/>
    <s v="2050 TD Visa (4774)"/>
    <x v="700"/>
    <n v="36.770000000000003"/>
    <n v="6.24"/>
  </r>
  <r>
    <x v="68"/>
    <d v="2022-04-27T00:00:00"/>
    <s v="Expense"/>
    <m/>
    <s v="No"/>
    <s v="Xemoto.Media"/>
    <s v="Xemoto.Media (QA Testing)"/>
    <s v="2050 TD Visa (4774)"/>
    <x v="700"/>
    <n v="43.01"/>
    <n v="6.24"/>
  </r>
  <r>
    <x v="68"/>
    <d v="2022-04-27T00:00:00"/>
    <s v="Expense"/>
    <m/>
    <s v="No"/>
    <s v="Xemoto.Media"/>
    <s v="Xemoto.Media (QA Testing)"/>
    <s v="2050 TD Visa (4774)"/>
    <x v="700"/>
    <n v="49.25"/>
    <n v="6.24"/>
  </r>
  <r>
    <x v="68"/>
    <d v="2022-04-28T00:00:00"/>
    <s v="Expense"/>
    <m/>
    <s v="No"/>
    <s v="Xemoto.Media"/>
    <s v="Xemoto.Media (QA Testing)"/>
    <s v="2050 TD Visa (4774)"/>
    <x v="702"/>
    <n v="52.8"/>
    <n v="3.55"/>
  </r>
  <r>
    <x v="68"/>
    <d v="2022-04-29T00:00:00"/>
    <s v="Expense"/>
    <m/>
    <s v="No"/>
    <s v="Xemoto.Media"/>
    <s v="Xemoto.Media (QA Testing)"/>
    <s v="2050 TD Visa (4774)"/>
    <x v="704"/>
    <n v="53.93"/>
    <n v="1.1299999999999999"/>
  </r>
  <r>
    <x v="68"/>
    <d v="2022-04-29T00:00:00"/>
    <s v="Expense"/>
    <m/>
    <s v="No"/>
    <s v="Xemoto.Media"/>
    <s v="Xemoto.Media (QA Testing)"/>
    <s v="2050 TD Visa (4774)"/>
    <x v="704"/>
    <n v="55.06"/>
    <n v="1.1299999999999999"/>
  </r>
  <r>
    <x v="68"/>
    <d v="2022-04-29T00:00:00"/>
    <s v="Expense"/>
    <m/>
    <s v="No"/>
    <s v="Xemoto.Media"/>
    <s v="Xemoto.Media (QA Testing)"/>
    <s v="2050 TD Visa (4774)"/>
    <x v="705"/>
    <n v="58.62"/>
    <n v="3.56"/>
  </r>
  <r>
    <x v="68"/>
    <d v="2022-04-29T00:00:00"/>
    <s v="Expense"/>
    <m/>
    <s v="No"/>
    <s v="Xemoto.Media"/>
    <s v="Xemoto.Media (QA Testing)"/>
    <s v="2050 TD Visa (4774)"/>
    <x v="705"/>
    <n v="62.18"/>
    <n v="3.56"/>
  </r>
  <r>
    <x v="68"/>
    <d v="2022-04-29T00:00:00"/>
    <s v="Expense"/>
    <m/>
    <s v="No"/>
    <s v="Xemoto.Media"/>
    <s v="Xemoto.Media (QA Testing)"/>
    <s v="2050 TD Visa (4774)"/>
    <x v="705"/>
    <n v="65.739999999999995"/>
    <n v="3.56"/>
  </r>
  <r>
    <x v="68"/>
    <d v="2022-04-29T00:00:00"/>
    <s v="Expense"/>
    <m/>
    <s v="No"/>
    <s v="Xemoto.Media"/>
    <s v="Xemoto.Media (QA Testing)"/>
    <s v="2050 TD Visa (4774)"/>
    <x v="705"/>
    <n v="69.3"/>
    <n v="3.56"/>
  </r>
  <r>
    <x v="68"/>
    <d v="2022-04-29T00:00:00"/>
    <s v="Expense"/>
    <m/>
    <s v="No"/>
    <s v="Xemoto.Media"/>
    <s v="Xemoto.Media (QA Testing)"/>
    <s v="2050 TD Visa (4774)"/>
    <x v="705"/>
    <n v="72.86"/>
    <n v="3.56"/>
  </r>
  <r>
    <x v="68"/>
    <d v="2022-05-01T00:00:00"/>
    <s v="Expense"/>
    <m/>
    <s v="No"/>
    <s v="Xemoto.Media"/>
    <s v="Xemoto.Media (QA Testing)"/>
    <s v="2050 TD Visa (4774)"/>
    <x v="708"/>
    <n v="73.67"/>
    <n v="0.81"/>
  </r>
  <r>
    <x v="68"/>
    <d v="2022-05-01T00:00:00"/>
    <s v="Expense"/>
    <m/>
    <s v="No"/>
    <s v="Xemoto.Media"/>
    <s v="Xemoto.Media (QA Testing)"/>
    <s v="2050 TD Visa (4774)"/>
    <x v="706"/>
    <n v="75.8"/>
    <n v="2.13"/>
  </r>
  <r>
    <x v="68"/>
    <d v="2022-05-01T00:00:00"/>
    <s v="Expense"/>
    <m/>
    <s v="No"/>
    <s v="Xemoto.Media"/>
    <s v="Xemoto.Media (QA Testing)"/>
    <s v="2050 TD Visa (4774)"/>
    <x v="702"/>
    <n v="79.349999999999994"/>
    <n v="3.55"/>
  </r>
  <r>
    <x v="68"/>
    <d v="2022-05-02T00:00:00"/>
    <s v="Expense"/>
    <m/>
    <s v="No"/>
    <s v="Xemoto.Media"/>
    <s v="Xemoto.Media (QA Testing)"/>
    <s v="2050 TD Visa (4774)"/>
    <x v="711"/>
    <n v="80.42"/>
    <n v="1.07"/>
  </r>
  <r>
    <x v="68"/>
    <d v="2022-05-02T00:00:00"/>
    <s v="Expense"/>
    <m/>
    <s v="No"/>
    <s v="Xemoto.Media"/>
    <s v="Xemoto.Media (QA Testing)"/>
    <s v="2050 TD Visa (4774)"/>
    <x v="711"/>
    <n v="81.489999999999995"/>
    <n v="1.07"/>
  </r>
  <r>
    <x v="68"/>
    <d v="2022-05-02T00:00:00"/>
    <s v="Expense"/>
    <m/>
    <s v="No"/>
    <s v="Xemoto.Media"/>
    <s v="Xemoto.Media (QA Testing)"/>
    <s v="2050 TD Visa (4774)"/>
    <x v="247"/>
    <n v="82.32"/>
    <n v="0.83"/>
  </r>
  <r>
    <x v="68"/>
    <d v="2022-05-03T00:00:00"/>
    <s v="Expense"/>
    <m/>
    <s v="No"/>
    <s v="Xemoto.Media"/>
    <s v="Xemoto.Media (QA Testing)"/>
    <s v="2050 TD Visa (4774)"/>
    <x v="711"/>
    <n v="83.39"/>
    <n v="1.07"/>
  </r>
  <r>
    <x v="68"/>
    <d v="2022-05-03T00:00:00"/>
    <s v="Expense"/>
    <m/>
    <s v="No"/>
    <s v="Xemoto.Media"/>
    <s v="Xemoto.Media (QA Testing)"/>
    <s v="2050 TD Visa (4774)"/>
    <x v="719"/>
    <n v="84.47"/>
    <n v="1.08"/>
  </r>
  <r>
    <x v="68"/>
    <d v="2022-05-03T00:00:00"/>
    <s v="Expense"/>
    <m/>
    <s v="No"/>
    <s v="Xemoto.Media"/>
    <s v="Xemoto.Media (QA Testing)"/>
    <s v="2050 TD Visa (4774)"/>
    <x v="719"/>
    <n v="85.55"/>
    <n v="1.08"/>
  </r>
  <r>
    <x v="68"/>
    <d v="2022-05-03T00:00:00"/>
    <s v="Expense"/>
    <m/>
    <s v="No"/>
    <s v="Xemoto.Media"/>
    <s v="Xemoto.Media (QA Testing)"/>
    <s v="2050 TD Visa (4774)"/>
    <x v="708"/>
    <n v="86.36"/>
    <n v="0.81"/>
  </r>
  <r>
    <x v="68"/>
    <d v="2022-05-06T00:00:00"/>
    <s v="Expense"/>
    <m/>
    <s v="No"/>
    <s v="Xemoto.Media"/>
    <s v="Xemoto.Media (QA Testing)"/>
    <s v="2050 TD Visa (4774)"/>
    <x v="711"/>
    <n v="87.43"/>
    <n v="1.07"/>
  </r>
  <r>
    <x v="68"/>
    <d v="2022-05-06T00:00:00"/>
    <s v="Expense"/>
    <m/>
    <s v="No"/>
    <s v="Xemoto.Media"/>
    <s v="Xemoto.Media (QA Testing)"/>
    <s v="2050 TD Visa (4774)"/>
    <x v="711"/>
    <n v="88.5"/>
    <n v="1.07"/>
  </r>
  <r>
    <x v="68"/>
    <d v="2022-05-06T00:00:00"/>
    <s v="Expense"/>
    <m/>
    <s v="No"/>
    <s v="Xemoto.Media"/>
    <s v="Xemoto.Media (QA Testing)"/>
    <s v="2050 TD Visa (4774)"/>
    <x v="711"/>
    <n v="89.57"/>
    <n v="1.07"/>
  </r>
  <r>
    <x v="68"/>
    <d v="2022-05-06T00:00:00"/>
    <s v="Expense"/>
    <m/>
    <s v="No"/>
    <s v="Xemoto.Media"/>
    <s v="Xemoto.Media (QA Testing)"/>
    <s v="2050 TD Visa (4774)"/>
    <x v="711"/>
    <n v="90.64"/>
    <n v="1.07"/>
  </r>
  <r>
    <x v="68"/>
    <d v="2022-05-06T00:00:00"/>
    <s v="Expense"/>
    <m/>
    <s v="No"/>
    <s v="Xemoto.Media"/>
    <s v="Xemoto.Media (QA Testing)"/>
    <s v="2050 TD Visa (4774)"/>
    <x v="740"/>
    <n v="91.18"/>
    <n v="0.54"/>
  </r>
  <r>
    <x v="68"/>
    <d v="2022-05-06T00:00:00"/>
    <s v="Expense"/>
    <m/>
    <s v="No"/>
    <s v="Xemoto.Media"/>
    <s v="Xemoto.Media (QA Testing)"/>
    <s v="2050 TD Visa (4774)"/>
    <x v="711"/>
    <n v="92.25"/>
    <n v="1.07"/>
  </r>
  <r>
    <x v="68"/>
    <d v="2022-05-11T00:00:00"/>
    <s v="Expense"/>
    <m/>
    <s v="No"/>
    <s v="Xemoto.Media"/>
    <s v="Xemoto.Media (QA Testing)"/>
    <s v="2050 TD Visa (4774)"/>
    <x v="745"/>
    <n v="93.34"/>
    <n v="1.0900000000000001"/>
  </r>
  <r>
    <x v="68"/>
    <d v="2022-05-12T00:00:00"/>
    <s v="Expense"/>
    <m/>
    <s v="No"/>
    <s v="Xemoto.Media"/>
    <s v="Xemoto.Media (QA Testing)"/>
    <s v="2050 TD Visa (4774)"/>
    <x v="746"/>
    <n v="94.3"/>
    <n v="0.96"/>
  </r>
  <r>
    <x v="68"/>
    <d v="2022-05-13T00:00:00"/>
    <s v="Expense"/>
    <m/>
    <s v="No"/>
    <s v="Xemoto.Media"/>
    <s v="Xemoto.Media (QA Testing)"/>
    <s v="2050 TD Visa (4774)"/>
    <x v="747"/>
    <n v="95.31"/>
    <n v="1.01"/>
  </r>
  <r>
    <x v="68"/>
    <d v="2022-05-16T00:00:00"/>
    <s v="Expense"/>
    <m/>
    <s v="No"/>
    <s v="Xemoto.Media"/>
    <s v="Xemoto.Media (QA Testing)"/>
    <s v="2050 TD Visa (4774)"/>
    <x v="747"/>
    <n v="96.32"/>
    <n v="1.01"/>
  </r>
  <r>
    <x v="68"/>
    <d v="2022-05-18T00:00:00"/>
    <s v="Expense"/>
    <m/>
    <s v="No"/>
    <s v="Xemoto.Media"/>
    <s v="Xemoto.Media (QA Testing)"/>
    <s v="2050 TD Visa (4774)"/>
    <x v="753"/>
    <n v="97.32"/>
    <n v="1"/>
  </r>
  <r>
    <x v="68"/>
    <d v="2022-05-22T00:00:00"/>
    <s v="Expense"/>
    <m/>
    <s v="No"/>
    <s v="Xemoto.Media"/>
    <s v="Xemoto.Media (QA Testing)"/>
    <s v="2050 TD Visa (4774)"/>
    <x v="755"/>
    <n v="98.64"/>
    <n v="1.32"/>
  </r>
  <r>
    <x v="68"/>
    <d v="2022-05-26T00:00:00"/>
    <s v="Expense"/>
    <m/>
    <s v="No"/>
    <s v="Xemoto.Media"/>
    <s v="Xemoto.Media (QA Testing)"/>
    <s v="2050 TD Visa (4774)"/>
    <x v="758"/>
    <n v="100.38"/>
    <n v="1.74"/>
  </r>
  <r>
    <x v="68"/>
    <d v="2022-06-01T00:00:00"/>
    <s v="Expense"/>
    <m/>
    <s v="No"/>
    <s v="Xemoto.Media"/>
    <s v="Xemoto.Media (QA Testing)"/>
    <s v="2050 TD Visa (4774)"/>
    <x v="708"/>
    <n v="101.19"/>
    <n v="0.81"/>
  </r>
  <r>
    <x v="68"/>
    <d v="2022-06-01T00:00:00"/>
    <s v="Expense"/>
    <m/>
    <s v="No"/>
    <s v="Xemoto.Media"/>
    <s v="Xemoto.Media (QA Testing)"/>
    <s v="2050 TD Visa (4774)"/>
    <x v="708"/>
    <n v="102"/>
    <n v="0.81"/>
  </r>
  <r>
    <x v="68"/>
    <d v="2022-06-10T00:00:00"/>
    <s v="Expense"/>
    <m/>
    <s v="No"/>
    <s v="Xemoto.Media"/>
    <s v="Xemoto.Media (QA Testing)"/>
    <s v="2050 TD Visa (4774)"/>
    <x v="793"/>
    <n v="105.31"/>
    <n v="3.31"/>
  </r>
  <r>
    <x v="68"/>
    <d v="2022-06-11T00:00:00"/>
    <s v="Expense"/>
    <m/>
    <s v="No"/>
    <s v="Xemoto.Media"/>
    <s v="Xemoto.Media (QA Testing)"/>
    <s v="2050 TD Visa (4774)"/>
    <x v="711"/>
    <n v="106.38"/>
    <n v="1.07"/>
  </r>
  <r>
    <x v="68"/>
    <d v="2022-06-14T00:00:00"/>
    <s v="Expense"/>
    <m/>
    <s v="No"/>
    <s v="Xemoto.Media"/>
    <s v="Xemoto.Media (QA Testing)"/>
    <s v="2050 TD Visa (4774)"/>
    <x v="719"/>
    <n v="107.46"/>
    <n v="1.08"/>
  </r>
  <r>
    <x v="68"/>
    <d v="2022-06-20T00:00:00"/>
    <s v="Expense"/>
    <m/>
    <s v="No"/>
    <s v="Xemoto.Media"/>
    <s v="Xemoto.Media (QA Testing)"/>
    <s v="2050 TD Visa (4774)"/>
    <x v="745"/>
    <n v="108.55"/>
    <n v="1.0900000000000001"/>
  </r>
  <r>
    <x v="68"/>
    <d v="2022-06-22T00:00:00"/>
    <s v="Expense"/>
    <m/>
    <s v="No"/>
    <s v="Xemoto.Media"/>
    <s v="Xemoto.Media (QA Testing)"/>
    <s v="2050 TD Visa (4774)"/>
    <x v="719"/>
    <n v="109.63"/>
    <n v="1.08"/>
  </r>
  <r>
    <x v="68"/>
    <d v="2022-06-23T00:00:00"/>
    <s v="Expense"/>
    <m/>
    <s v="No"/>
    <s v="Xemoto.Media"/>
    <s v="Xemoto.Media (QA Testing)"/>
    <s v="2050 TD Visa (4774)"/>
    <x v="168"/>
    <n v="110.96"/>
    <n v="1.33"/>
  </r>
  <r>
    <x v="68"/>
    <d v="2022-06-29T00:00:00"/>
    <s v="Expense"/>
    <m/>
    <s v="No"/>
    <s v="Xemoto.Media"/>
    <s v="Xemoto.Media (QA Testing)"/>
    <s v="2050 TD Visa (4774)"/>
    <x v="801"/>
    <n v="112.66"/>
    <n v="1.7"/>
  </r>
  <r>
    <x v="68"/>
    <d v="2022-06-30T00:00:00"/>
    <s v="Expense"/>
    <m/>
    <s v="No"/>
    <s v="Xemoto.Media"/>
    <s v="Xemoto.Media (QA Testing)"/>
    <s v="2050 TD Visa (4774)"/>
    <x v="227"/>
    <n v="113.33"/>
    <n v="0.67"/>
  </r>
  <r>
    <x v="68"/>
    <d v="2022-07-08T00:00:00"/>
    <s v="Expense"/>
    <m/>
    <s v="No"/>
    <s v="Xemoto.Media"/>
    <s v="Xemoto.Media (QA Testing)"/>
    <s v="2050 TD Visa (4774)"/>
    <x v="241"/>
    <n v="114.18"/>
    <n v="0.85"/>
  </r>
  <r>
    <x v="68"/>
    <d v="2022-07-13T00:00:00"/>
    <s v="Expense"/>
    <m/>
    <s v="No"/>
    <s v="Xemoto.Media"/>
    <s v="Xemoto.Media (QA Testing)"/>
    <s v="2050 TD Visa (4774)"/>
    <x v="747"/>
    <n v="115.19"/>
    <n v="1.01"/>
  </r>
  <r>
    <x v="68"/>
    <d v="2022-07-14T00:00:00"/>
    <s v="Expense"/>
    <m/>
    <s v="No"/>
    <s v="Xemoto.Media"/>
    <s v="Xemoto.Media (QA Testing)"/>
    <s v="2050 TD Visa (4774)"/>
    <x v="745"/>
    <n v="116.28"/>
    <n v="1.0900000000000001"/>
  </r>
  <r>
    <x v="68"/>
    <d v="2022-07-27T00:00:00"/>
    <s v="Expense"/>
    <m/>
    <s v="No"/>
    <s v="Xemoto.Media"/>
    <s v="Xemoto.Media (QA Testing) - From July 13 to 27, 2022"/>
    <s v="2050 TD Visa (4774)"/>
    <x v="823"/>
    <n v="123.96"/>
    <n v="7.68"/>
  </r>
  <r>
    <x v="68"/>
    <d v="2022-09-06T00:00:00"/>
    <s v="Expense"/>
    <m/>
    <s v="No"/>
    <m/>
    <s v="TD Visa ***4774 Expenses Aug 06 to Sept 06, 2022"/>
    <s v="2050 TD Visa (4774)"/>
    <x v="1378"/>
    <n v="135.66"/>
    <n v="11.7"/>
  </r>
  <r>
    <x v="68"/>
    <d v="2022-10-05T00:00:00"/>
    <s v="Expense"/>
    <m/>
    <s v="No"/>
    <m/>
    <s v="TD Visa ***4774 Expenses Sept 07 to Oct 05, 2022"/>
    <s v="2050 TD Visa (4774)"/>
    <x v="1379"/>
    <n v="151.61000000000001"/>
    <n v="15.95"/>
  </r>
  <r>
    <x v="68"/>
    <d v="2022-11-07T00:00:00"/>
    <s v="Expense"/>
    <m/>
    <s v="No"/>
    <m/>
    <s v="TD Visa ***4774 Expenses Oct 05 to Nov 07, 2022"/>
    <s v="2050 TD Visa (4774)"/>
    <x v="1380"/>
    <n v="154.44999999999999"/>
    <n v="2.84"/>
  </r>
  <r>
    <x v="68"/>
    <d v="2022-12-05T00:00:00"/>
    <s v="Expense"/>
    <m/>
    <s v="No"/>
    <m/>
    <s v="TD Visa ***4774 Expenses Nov 08 to Dec 05, 2022"/>
    <s v="2050 TD Visa (4774)"/>
    <x v="1381"/>
    <n v="155.38"/>
    <n v="0.93"/>
  </r>
  <r>
    <x v="68"/>
    <d v="2023-01-05T00:00:00"/>
    <s v="Expense"/>
    <m/>
    <s v="No"/>
    <m/>
    <s v="TD Visa ***2012 Expenses Dec 05, 2022 to Jan 05, 2023"/>
    <s v="2060 TD Visa (2012)"/>
    <x v="1381"/>
    <n v="156.31"/>
    <n v="0.93"/>
  </r>
  <r>
    <x v="68"/>
    <d v="2023-01-05T00:00:00"/>
    <s v="Expense"/>
    <m/>
    <s v="No"/>
    <m/>
    <s v="TD Visa ***4774 Expenses Dec 06, 2022 to Jan 05, 2023"/>
    <s v="2050 TD Visa (4774)"/>
    <x v="1382"/>
    <n v="171.28"/>
    <n v="14.97"/>
  </r>
  <r>
    <x v="68"/>
    <d v="2023-02-06T00:00:00"/>
    <s v="Expense"/>
    <m/>
    <s v="No"/>
    <m/>
    <s v="TD Visa ***4774 Expenses Jan 06 to Feb 06, 2023"/>
    <s v="2050 TD Visa (4774)"/>
    <x v="1383"/>
    <n v="183.85"/>
    <n v="12.57"/>
  </r>
  <r>
    <x v="68"/>
    <d v="2023-03-06T00:00:00"/>
    <s v="Expense"/>
    <m/>
    <s v="No"/>
    <m/>
    <s v="TD Visa ***2012 Expenses Feb 07 to Mar 06, 2023"/>
    <s v="2060 TD Visa (2012)"/>
    <x v="1384"/>
    <n v="186.12"/>
    <n v="2.27"/>
  </r>
  <r>
    <x v="68"/>
    <d v="2023-03-06T00:00:00"/>
    <s v="Expense"/>
    <m/>
    <s v="No"/>
    <m/>
    <s v="TD Visa ***4774 Expenses Feb 07 to Mar 06, 2023"/>
    <s v="2050 TD Visa (4774)"/>
    <x v="1385"/>
    <n v="198.23"/>
    <n v="12.11"/>
  </r>
  <r>
    <x v="69"/>
    <d v="2022-04-02T00:00:00"/>
    <s v="Expense"/>
    <m/>
    <s v="No"/>
    <m/>
    <s v="Apple Developer program - Inv# AH35610854"/>
    <s v="2050 TD Visa (4774)"/>
    <x v="1386"/>
    <n v="119"/>
    <n v="119"/>
  </r>
  <r>
    <x v="69"/>
    <d v="2022-04-05T00:00:00"/>
    <s v="Expense"/>
    <m/>
    <s v="No"/>
    <s v="Twilio SendGrid"/>
    <s v="Inv. INV09497942 Contact list database, etc ($89.95 USD)"/>
    <s v="2050 TD Visa (4774)"/>
    <x v="638"/>
    <n v="234.26"/>
    <n v="115.26"/>
  </r>
  <r>
    <x v="69"/>
    <d v="2022-04-05T00:00:00"/>
    <s v="Bill"/>
    <s v="INV181605"/>
    <s v="No"/>
    <s v="KnowBe4, Inc  (USD)"/>
    <s v="KnowBe4 Security Awareness Training Subscriptions $1,830 USD @ 1.2490"/>
    <s v="2010 Accounts Payable- USD"/>
    <x v="1387"/>
    <n v="2519.9299999999998"/>
    <n v="2285.67"/>
  </r>
  <r>
    <x v="69"/>
    <d v="2022-04-11T00:00:00"/>
    <s v="Expense"/>
    <m/>
    <s v="No"/>
    <s v="1Password"/>
    <s v="1Password - Teams Starter Pack for 10 users ($22.54 USD)"/>
    <s v="2050 TD Visa (4774)"/>
    <x v="1388"/>
    <n v="2545.7800000000002"/>
    <n v="25.85"/>
  </r>
  <r>
    <x v="69"/>
    <d v="2022-04-14T00:00:00"/>
    <s v="Expense"/>
    <s v="25F1B255-0005"/>
    <s v="No"/>
    <m/>
    <s v="EOD All World Monthly USD $19.99"/>
    <s v="2050 TD Visa (4774)"/>
    <x v="691"/>
    <n v="2571.69"/>
    <n v="25.91"/>
  </r>
  <r>
    <x v="69"/>
    <d v="2022-04-20T00:00:00"/>
    <s v="Expense"/>
    <s v="1592-7813"/>
    <s v="No"/>
    <m/>
    <s v="Fakecheck.co ($15 USD)"/>
    <s v="2050 TD Visa (4774)"/>
    <x v="692"/>
    <n v="2591.13"/>
    <n v="19.440000000000001"/>
  </r>
  <r>
    <x v="69"/>
    <d v="2022-04-25T00:00:00"/>
    <s v="Expense"/>
    <s v="INV01447291"/>
    <s v="No"/>
    <m/>
    <s v="Intercomm R&amp;D Unlimited Company ($64.96 USD)"/>
    <s v="2050 TD Visa (4774)"/>
    <x v="699"/>
    <n v="2676.23"/>
    <n v="85.1"/>
  </r>
  <r>
    <x v="69"/>
    <d v="2022-04-27T00:00:00"/>
    <s v="Expense"/>
    <m/>
    <s v="No"/>
    <s v="Zapier Inc"/>
    <s v="Zapier.com/charge $73.50 USD"/>
    <s v="2050 TD Visa (4774)"/>
    <x v="701"/>
    <n v="2773.09"/>
    <n v="96.86"/>
  </r>
  <r>
    <x v="69"/>
    <d v="2022-04-27T00:00:00"/>
    <s v="Bill"/>
    <n v="191"/>
    <s v="No"/>
    <s v="Ryan Bilodeau."/>
    <s v="Awario Subscriptions"/>
    <s v="2000 Accounts Payable"/>
    <x v="1389"/>
    <n v="3312.1"/>
    <n v="539.01"/>
  </r>
  <r>
    <x v="69"/>
    <d v="2022-04-28T00:00:00"/>
    <s v="Expense"/>
    <s v="AT-182051910"/>
    <s v="No"/>
    <m/>
    <s v="Atlassian ($93.23 USD)"/>
    <s v="2050 TD Visa (4774)"/>
    <x v="703"/>
    <n v="3435.21"/>
    <n v="123.11"/>
  </r>
  <r>
    <x v="69"/>
    <d v="2022-05-01T00:00:00"/>
    <s v="Expense"/>
    <m/>
    <s v="No"/>
    <s v="Google LLC"/>
    <s v="Google * Services (Workspace) - Inv# 4114114421"/>
    <s v="2050 TD Visa (4774)"/>
    <x v="1390"/>
    <n v="3614.61"/>
    <n v="179.4"/>
  </r>
  <r>
    <x v="69"/>
    <d v="2022-05-02T00:00:00"/>
    <s v="Expense"/>
    <m/>
    <s v="No"/>
    <s v="Google Cloud Canada Corp"/>
    <s v="Google * Services (Cloud Platform) - Inv# 4119606266"/>
    <s v="2050 TD Visa (4774)"/>
    <x v="1391"/>
    <n v="3858.16"/>
    <n v="243.55"/>
  </r>
  <r>
    <x v="69"/>
    <d v="2022-05-03T00:00:00"/>
    <s v="Expense"/>
    <m/>
    <s v="No"/>
    <s v="Twilio SendGrid"/>
    <s v="Inv. INV09658495 Contact list database, etc ($89.95 USD)"/>
    <s v="2050 TD Visa (4774)"/>
    <x v="735"/>
    <n v="3976.7"/>
    <n v="118.54"/>
  </r>
  <r>
    <x v="69"/>
    <d v="2022-05-11T00:00:00"/>
    <s v="Expense"/>
    <m/>
    <s v="No"/>
    <s v="1Password"/>
    <s v="1Password - Teams Starter Pack for 10 users ($22.54 USD)"/>
    <s v="2050 TD Visa (4774)"/>
    <x v="1392"/>
    <n v="4003.38"/>
    <n v="26.68"/>
  </r>
  <r>
    <x v="69"/>
    <d v="2022-05-14T00:00:00"/>
    <s v="Expense"/>
    <m/>
    <s v="No"/>
    <m/>
    <s v="JetBrains Americas Inc - $14.90 USD @ 1.33825 - NR"/>
    <s v="2050 TD Visa (4774)"/>
    <x v="749"/>
    <n v="4023.32"/>
    <n v="19.940000000000001"/>
  </r>
  <r>
    <x v="69"/>
    <d v="2022-05-14T00:00:00"/>
    <s v="Expense"/>
    <s v="25F1B255-0006"/>
    <s v="No"/>
    <m/>
    <s v="EOD All World Monthly USD $19.99"/>
    <s v="2050 TD Visa (4774)"/>
    <x v="748"/>
    <n v="4050.06"/>
    <n v="26.74"/>
  </r>
  <r>
    <x v="69"/>
    <d v="2022-05-25T00:00:00"/>
    <s v="Expense"/>
    <s v="INV01477959"/>
    <s v="No"/>
    <m/>
    <s v="Intercom R&amp;D Unlimited Company ($64.96 USD)"/>
    <s v="2050 TD Visa (4774)"/>
    <x v="757"/>
    <n v="4135.87"/>
    <n v="85.81"/>
  </r>
  <r>
    <x v="69"/>
    <d v="2022-05-27T00:00:00"/>
    <s v="Expense"/>
    <m/>
    <s v="No"/>
    <s v="Zapier Inc"/>
    <s v="Zapier.com/charge $73.50 USD"/>
    <s v="2050 TD Visa (4774)"/>
    <x v="759"/>
    <n v="4232.2"/>
    <n v="96.33"/>
  </r>
  <r>
    <x v="69"/>
    <d v="2022-05-28T00:00:00"/>
    <s v="Expense"/>
    <s v="AT-186049176"/>
    <s v="No"/>
    <m/>
    <s v="Atlassian ($110.18 USD)"/>
    <s v="2050 TD Visa (4774)"/>
    <x v="760"/>
    <n v="4376.6000000000004"/>
    <n v="144.4"/>
  </r>
  <r>
    <x v="69"/>
    <d v="2022-06-01T00:00:00"/>
    <s v="Expense"/>
    <s v="4151971026"/>
    <s v="No"/>
    <s v="Google Cloud Canada Corp"/>
    <s v="Google * Services (Cloud Platform) - Inv# 4151971026"/>
    <s v="2050 TD Visa (4774)"/>
    <x v="1393"/>
    <n v="4648.13"/>
    <n v="271.52999999999997"/>
  </r>
  <r>
    <x v="69"/>
    <d v="2022-06-01T00:00:00"/>
    <s v="Expense"/>
    <s v="4157210551"/>
    <s v="No"/>
    <s v="Google LLC"/>
    <s v="Google * Services (Workspace) - Inv# 4157210551"/>
    <s v="2050 TD Visa (4774)"/>
    <x v="1394"/>
    <n v="4769.3900000000003"/>
    <n v="121.26"/>
  </r>
  <r>
    <x v="69"/>
    <d v="2022-06-06T00:00:00"/>
    <s v="Expense"/>
    <m/>
    <s v="No"/>
    <s v="Twilio SendGrid"/>
    <s v="Inv. INV09828727 Contact list database, etc ($89.95 USD)"/>
    <s v="2050 TD Visa (4774)"/>
    <x v="789"/>
    <n v="4885.6000000000004"/>
    <n v="116.21"/>
  </r>
  <r>
    <x v="69"/>
    <d v="2022-06-07T00:00:00"/>
    <s v="Expense"/>
    <m/>
    <s v="No"/>
    <m/>
    <s v="DocuSign Inv# INV33849493 (Premier support, eSignature Business, etc)"/>
    <s v="2050 TD Visa (4774)"/>
    <x v="1395"/>
    <n v="6439.83"/>
    <n v="1554.23"/>
  </r>
  <r>
    <x v="69"/>
    <d v="2022-06-11T00:00:00"/>
    <s v="Expense"/>
    <m/>
    <s v="No"/>
    <s v="1Password"/>
    <s v="1Password - Teams Starter Pack for 10 users ($22.54 USD)"/>
    <s v="2050 TD Visa (4774)"/>
    <x v="1396"/>
    <n v="6466.04"/>
    <n v="26.21"/>
  </r>
  <r>
    <x v="69"/>
    <d v="2022-06-14T00:00:00"/>
    <s v="Expense"/>
    <s v="25F1B255-0007"/>
    <s v="No"/>
    <m/>
    <s v="EOD All World Monthly USD $19.99"/>
    <s v="2050 TD Visa (4774)"/>
    <x v="797"/>
    <n v="6492.63"/>
    <n v="26.59"/>
  </r>
  <r>
    <x v="69"/>
    <d v="2022-06-14T00:00:00"/>
    <s v="Expense"/>
    <m/>
    <s v="No"/>
    <m/>
    <s v="JetBrains America Inc $14.9 USD @ 1.33221 - Waiting for receipt"/>
    <s v="2050 TD Visa (4774)"/>
    <x v="796"/>
    <n v="6512.48"/>
    <n v="19.850000000000001"/>
  </r>
  <r>
    <x v="69"/>
    <d v="2022-06-20T00:00:00"/>
    <s v="Bill"/>
    <n v="192"/>
    <s v="No"/>
    <s v="Ryan Bilodeau."/>
    <s v="Awario Subscriptions"/>
    <s v="2000 Accounts Payable"/>
    <x v="514"/>
    <n v="6692.15"/>
    <n v="179.67"/>
  </r>
  <r>
    <x v="69"/>
    <d v="2022-06-25T00:00:00"/>
    <s v="Expense"/>
    <m/>
    <s v="No"/>
    <m/>
    <s v="Intercom - NR"/>
    <s v="2050 TD Visa (4774)"/>
    <x v="798"/>
    <n v="6788.07"/>
    <n v="95.92"/>
  </r>
  <r>
    <x v="69"/>
    <d v="2022-06-27T00:00:00"/>
    <s v="Expense"/>
    <m/>
    <s v="No"/>
    <s v="Zapier Inc"/>
    <s v="Zapier.com/charge $73.50 USD"/>
    <s v="2050 TD Visa (4774)"/>
    <x v="799"/>
    <n v="6885.39"/>
    <n v="97.32"/>
  </r>
  <r>
    <x v="69"/>
    <d v="2022-06-28T00:00:00"/>
    <s v="Expense"/>
    <m/>
    <s v="No"/>
    <s v="Atlassian Pty Ltd"/>
    <s v="Atlassian ($110.18 USD) - Receipt# AT-189889570"/>
    <s v="2050 TD Visa (4774)"/>
    <x v="800"/>
    <n v="7031.05"/>
    <n v="145.66"/>
  </r>
  <r>
    <x v="69"/>
    <d v="2022-06-30T00:00:00"/>
    <s v="Expense"/>
    <m/>
    <s v="No"/>
    <s v="Google Cloud Canada Corp"/>
    <s v="Google * Services (Cloud Platform) - Inv# 4209977209"/>
    <s v="2050 TD Visa (4774)"/>
    <x v="1397"/>
    <n v="7292.46"/>
    <n v="261.41000000000003"/>
  </r>
  <r>
    <x v="69"/>
    <d v="2022-06-30T00:00:00"/>
    <s v="Expense"/>
    <m/>
    <s v="No"/>
    <s v="Google LLC"/>
    <s v="Google * Services (Workspace) - Inv# 4205563274"/>
    <s v="2050 TD Visa (4774)"/>
    <x v="1398"/>
    <n v="7379.82"/>
    <n v="87.36"/>
  </r>
  <r>
    <x v="69"/>
    <d v="2022-07-05T00:00:00"/>
    <s v="Expense"/>
    <m/>
    <s v="No"/>
    <s v="Twilio SendGrid"/>
    <s v="Inv. INV09992214 Contact list database, etc ($101.65 USD)"/>
    <s v="2050 TD Visa (4774)"/>
    <x v="804"/>
    <n v="7516.11"/>
    <n v="136.29"/>
  </r>
  <r>
    <x v="69"/>
    <d v="2022-07-08T00:00:00"/>
    <s v="Expense"/>
    <m/>
    <s v="No"/>
    <m/>
    <s v="DNH *GoDaddy.com ($9.37 USD)"/>
    <s v="2050 TD Visa (4774)"/>
    <x v="817"/>
    <n v="7528.64"/>
    <n v="12.53"/>
  </r>
  <r>
    <x v="69"/>
    <d v="2022-07-11T00:00:00"/>
    <s v="Expense"/>
    <m/>
    <s v="No"/>
    <s v="1Password"/>
    <s v="1Password - Teams Starter Pack for 10 users ($22.54 USD)"/>
    <s v="2050 TD Visa (4774)"/>
    <x v="1399"/>
    <n v="7555.34"/>
    <n v="26.7"/>
  </r>
  <r>
    <x v="69"/>
    <d v="2022-07-13T00:00:00"/>
    <s v="Expense"/>
    <m/>
    <s v="No"/>
    <m/>
    <s v="JetBrains Americas Inc - Inv# INVJBA3004575 ($11.90 USD)"/>
    <s v="2050 TD Visa (4774)"/>
    <x v="820"/>
    <n v="7571.36"/>
    <n v="16.02"/>
  </r>
  <r>
    <x v="69"/>
    <d v="2022-07-14T00:00:00"/>
    <s v="Expense"/>
    <s v="25F1B255-0008"/>
    <s v="No"/>
    <m/>
    <s v="EOD All World Monthly USD $19.99"/>
    <s v="2050 TD Visa (4774)"/>
    <x v="821"/>
    <n v="7598.46"/>
    <n v="27.1"/>
  </r>
  <r>
    <x v="69"/>
    <d v="2022-07-25T00:00:00"/>
    <s v="Bill"/>
    <n v="193"/>
    <s v="No"/>
    <s v="Ryan Bilodeau."/>
    <s v="Awario Subscriptions"/>
    <s v="2000 Accounts Payable"/>
    <x v="525"/>
    <n v="7957.8"/>
    <n v="359.34"/>
  </r>
  <r>
    <x v="69"/>
    <d v="2022-07-30T00:00:00"/>
    <s v="Expense"/>
    <m/>
    <s v="No"/>
    <m/>
    <s v="ZenLeads Inc (dba Apollo.io) - Inv# 75A578D6-0001 - $75 USD"/>
    <s v="2060 TD Visa (2012)"/>
    <x v="841"/>
    <n v="8056.64"/>
    <n v="98.84"/>
  </r>
  <r>
    <x v="69"/>
    <d v="2022-08-01T00:00:00"/>
    <s v="Expense"/>
    <m/>
    <s v="No"/>
    <s v="Zapier Inc"/>
    <s v="Zapier.com/charge $73.50 USD"/>
    <s v="2050 TD Visa (4774)"/>
    <x v="825"/>
    <n v="8153.94"/>
    <n v="97.3"/>
  </r>
  <r>
    <x v="69"/>
    <d v="2022-08-01T00:00:00"/>
    <s v="Expense"/>
    <m/>
    <s v="No"/>
    <s v="Twilio SendGrid"/>
    <s v="Inv. INV10154131 Contact list database, etc ($101.65 USD)"/>
    <s v="2050 TD Visa (4774)"/>
    <x v="1400"/>
    <n v="8273.26"/>
    <n v="119.32"/>
  </r>
  <r>
    <x v="69"/>
    <d v="2022-08-01T00:00:00"/>
    <s v="Expense"/>
    <m/>
    <s v="No"/>
    <s v="Google LLC"/>
    <s v="Google * Services (Workspace) - Inv# 4320702476"/>
    <s v="2050 TD Visa (4774)"/>
    <x v="1401"/>
    <n v="8360.2999999999993"/>
    <n v="87.04"/>
  </r>
  <r>
    <x v="69"/>
    <d v="2022-08-01T00:00:00"/>
    <s v="Expense"/>
    <m/>
    <s v="No"/>
    <s v="Google Cloud Canada Corp"/>
    <s v="Google * Services (Cloud Platform) - Inv# 4326148231"/>
    <s v="2050 TD Visa (4774)"/>
    <x v="1402"/>
    <n v="9098.43"/>
    <n v="738.13"/>
  </r>
  <r>
    <x v="69"/>
    <d v="2022-08-01T00:00:00"/>
    <s v="Expense"/>
    <m/>
    <s v="No"/>
    <s v="Google Domains"/>
    <s v="Google*Domanins Internet - Order # 71986464"/>
    <s v="2050 TD Visa (4774)"/>
    <x v="1403"/>
    <n v="9115.43"/>
    <n v="17"/>
  </r>
  <r>
    <x v="69"/>
    <d v="2022-08-01T00:00:00"/>
    <s v="Expense"/>
    <s v="AT-193847094"/>
    <s v="No"/>
    <s v="Atlassian Pty Ltd"/>
    <s v="Atlassian ($84.75 USD) - Receipt# AT-193847094"/>
    <s v="2050 TD Visa (4774)"/>
    <x v="829"/>
    <n v="9227.26"/>
    <n v="111.83"/>
  </r>
  <r>
    <x v="69"/>
    <d v="2022-09-06T00:00:00"/>
    <s v="Expense"/>
    <m/>
    <s v="No"/>
    <m/>
    <s v="TD Visa ***4774 Expenses Aug 06 to Sept 06, 2022"/>
    <s v="2050 TD Visa (4774)"/>
    <x v="1404"/>
    <n v="12222.83"/>
    <n v="2995.57"/>
  </r>
  <r>
    <x v="69"/>
    <d v="2022-09-06T00:00:00"/>
    <s v="Expense"/>
    <m/>
    <s v="No"/>
    <m/>
    <s v="TD Visa ***2012 Expenses Aug 06 to Sept 06, 2022"/>
    <s v="2060 TD Visa (2012)"/>
    <x v="1405"/>
    <n v="12323.87"/>
    <n v="101.04"/>
  </r>
  <r>
    <x v="69"/>
    <d v="2022-09-22T00:00:00"/>
    <s v="Bill"/>
    <n v="202"/>
    <s v="No"/>
    <s v="Ryan Bilodeau."/>
    <s v="Awario Subscriptions"/>
    <s v="2000 Accounts Payable"/>
    <x v="514"/>
    <n v="12503.54"/>
    <n v="179.67"/>
  </r>
  <r>
    <x v="69"/>
    <d v="2022-10-05T00:00:00"/>
    <s v="Expense"/>
    <m/>
    <s v="No"/>
    <m/>
    <s v="TD Visa ***2012 Expenses Sept 07 to Oct 05, 2022"/>
    <s v="2060 TD Visa (2012)"/>
    <x v="1406"/>
    <n v="12609.95"/>
    <n v="106.41"/>
  </r>
  <r>
    <x v="69"/>
    <d v="2022-10-05T00:00:00"/>
    <s v="Expense"/>
    <m/>
    <s v="No"/>
    <m/>
    <s v="TD Visa ***4774 Expenses Sept 07 to Oct 05, 2022"/>
    <s v="2050 TD Visa (4774)"/>
    <x v="1407"/>
    <n v="14316.64"/>
    <n v="1706.69"/>
  </r>
  <r>
    <x v="69"/>
    <d v="2022-10-25T00:00:00"/>
    <s v="Bill"/>
    <n v="204"/>
    <s v="No"/>
    <s v="Ryan Bilodeau."/>
    <s v="Awario Subscriptions"/>
    <s v="2000 Accounts Payable"/>
    <x v="514"/>
    <n v="14496.31"/>
    <n v="179.67"/>
  </r>
  <r>
    <x v="69"/>
    <d v="2022-11-07T00:00:00"/>
    <s v="Expense"/>
    <m/>
    <s v="No"/>
    <m/>
    <s v="TD Visa ***2012 Expenses Oct 06 to Nov 07, 2022"/>
    <s v="2060 TD Visa (2012)"/>
    <x v="1408"/>
    <n v="14853.27"/>
    <n v="356.96"/>
  </r>
  <r>
    <x v="69"/>
    <d v="2022-11-07T00:00:00"/>
    <s v="Expense"/>
    <m/>
    <s v="No"/>
    <m/>
    <s v="TD Visa ***4774 Expenses Oct 05 to Nov 07, 2022"/>
    <s v="2050 TD Visa (4774)"/>
    <x v="1409"/>
    <n v="15791.01"/>
    <n v="937.74"/>
  </r>
  <r>
    <x v="69"/>
    <d v="2022-11-25T00:00:00"/>
    <s v="Bill"/>
    <n v="206"/>
    <s v="No"/>
    <s v="Ryan Bilodeau."/>
    <s v="Awario Subscriptions"/>
    <s v="2000 Accounts Payable"/>
    <x v="514"/>
    <n v="15970.68"/>
    <n v="179.67"/>
  </r>
  <r>
    <x v="69"/>
    <d v="2022-12-05T00:00:00"/>
    <s v="Expense"/>
    <m/>
    <s v="No"/>
    <m/>
    <s v="TD Visa ***4774 Expenses Nov 08 to Dec 05, 2022"/>
    <s v="2050 TD Visa (4774)"/>
    <x v="1410"/>
    <n v="16894.77"/>
    <n v="924.09"/>
  </r>
  <r>
    <x v="69"/>
    <d v="2022-12-05T00:00:00"/>
    <s v="Expense"/>
    <m/>
    <s v="No"/>
    <m/>
    <s v="TD Visa ***2012 Expenses Nov 07 to Dec 05, 2022"/>
    <s v="2060 TD Visa (2012)"/>
    <x v="1411"/>
    <n v="17249.72"/>
    <n v="354.95"/>
  </r>
  <r>
    <x v="69"/>
    <d v="2022-12-16T00:00:00"/>
    <s v="Bill"/>
    <n v="207"/>
    <s v="No"/>
    <s v="Ryan Bilodeau."/>
    <s v="Awario Subscriptions"/>
    <s v="2000 Accounts Payable"/>
    <x v="514"/>
    <n v="17429.39"/>
    <n v="179.67"/>
  </r>
  <r>
    <x v="69"/>
    <d v="2023-01-05T00:00:00"/>
    <s v="Expense"/>
    <m/>
    <s v="No"/>
    <m/>
    <s v="TD Visa ***2012 Expenses Dec 05, 2022 to Jan 05, 2023"/>
    <s v="2060 TD Visa (2012)"/>
    <x v="1412"/>
    <n v="17992.47"/>
    <n v="563.08000000000004"/>
  </r>
  <r>
    <x v="69"/>
    <d v="2023-01-05T00:00:00"/>
    <s v="Expense"/>
    <m/>
    <s v="No"/>
    <m/>
    <s v="TD Visa ***4774 Expenses Dec 06, 2022 to Jan 05, 2023"/>
    <s v="2050 TD Visa (4774)"/>
    <x v="1413"/>
    <n v="22423.439999999999"/>
    <n v="4430.97"/>
  </r>
  <r>
    <x v="69"/>
    <d v="2023-02-06T00:00:00"/>
    <s v="Expense"/>
    <m/>
    <s v="No"/>
    <m/>
    <s v="TD Visa ***4774 Expenses Jan 06 to Feb 06, 2023"/>
    <s v="2050 TD Visa (4774)"/>
    <x v="1414"/>
    <n v="24063.19"/>
    <n v="1639.75"/>
  </r>
  <r>
    <x v="69"/>
    <d v="2023-02-06T00:00:00"/>
    <s v="Expense"/>
    <m/>
    <s v="No"/>
    <m/>
    <s v="TD Visa ***2012 Expenses Jan 06 to Feb 06, 2023"/>
    <s v="2060 TD Visa (2012)"/>
    <x v="1415"/>
    <n v="24619.63"/>
    <n v="556.44000000000005"/>
  </r>
  <r>
    <x v="69"/>
    <d v="2023-03-06T00:00:00"/>
    <s v="Expense"/>
    <m/>
    <s v="No"/>
    <m/>
    <s v="TD Visa ***4774 Expenses Feb 07 to Mar 06, 2023"/>
    <s v="2050 TD Visa (4774)"/>
    <x v="1416"/>
    <n v="25866.99"/>
    <n v="1247.3599999999999"/>
  </r>
  <r>
    <x v="69"/>
    <d v="2023-03-06T00:00:00"/>
    <s v="Expense"/>
    <m/>
    <s v="No"/>
    <m/>
    <s v="TD Visa ***2012 Expenses Feb 07 to Mar 06, 2023"/>
    <s v="2060 TD Visa (2012)"/>
    <x v="1417"/>
    <n v="26462.83"/>
    <n v="595.84"/>
  </r>
  <r>
    <x v="70"/>
    <d v="2023-03-31T00:00:00"/>
    <s v="Journal Entry"/>
    <n v="1482"/>
    <s v="No"/>
    <m/>
    <s v="Adj from Taif - accruing expense for R&amp;D: Beta Program $9,247.03"/>
    <s v="-Split-"/>
    <x v="1418"/>
    <n v="9247.0300000000007"/>
    <n v="9247.0300000000007"/>
  </r>
  <r>
    <x v="9"/>
    <d v="2022-07-11T00:00:00"/>
    <s v="Deposit"/>
    <m/>
    <s v="No"/>
    <s v="Milan and Julieann Plentai"/>
    <s v="Funds received ($50K) from Milan and Julieann Plentai for Private Placement"/>
    <s v="1020 Fogler Trust"/>
    <x v="79"/>
    <n v="270000"/>
    <n v="50000"/>
  </r>
  <r>
    <x v="9"/>
    <d v="2022-07-11T00:00:00"/>
    <s v="Deposit"/>
    <m/>
    <s v="No"/>
    <s v="Rose Lister"/>
    <s v="Funds received ($50K) from Rose Lister for Private Placement"/>
    <s v="1020 Fogler Trust"/>
    <x v="79"/>
    <n v="320000"/>
    <n v="50000"/>
  </r>
  <r>
    <x v="9"/>
    <d v="2022-07-11T00:00:00"/>
    <s v="Deposit"/>
    <m/>
    <s v="No"/>
    <m/>
    <s v="Funds received from Brian Wyatt for Tranche 3 financing ($50K)"/>
    <s v="1000 Bank - TD 5590128"/>
    <x v="79"/>
    <n v="370000"/>
    <n v="50000"/>
  </r>
  <r>
    <x v="9"/>
    <d v="2022-07-11T00:00:00"/>
    <s v="Deposit"/>
    <m/>
    <s v="No"/>
    <s v="Alicia Watts"/>
    <s v="Funds received ($50K) from Alicia Watts for Private Placement"/>
    <s v="1020 Fogler Trust"/>
    <x v="79"/>
    <n v="420000"/>
    <n v="50000"/>
  </r>
  <r>
    <x v="18"/>
    <d v="2022-06-15T00:00:00"/>
    <s v="Bill"/>
    <s v="Jun 15, 2022"/>
    <s v="No"/>
    <s v="ADP Canada"/>
    <s v="June 15, 2022 Payroll - (Retro Pay Vanessa G. &amp; Filip B.) Started on May 30"/>
    <s v="2000 Accounts Payable"/>
    <x v="1419"/>
    <n v="139008.59"/>
    <n v="2432.31"/>
  </r>
  <r>
    <x v="9"/>
    <d v="2022-07-11T00:00:00"/>
    <s v="Deposit"/>
    <m/>
    <s v="No"/>
    <s v="Patricia A Joyce"/>
    <s v="Funds received ($50K) from Patricia A Joyce for Private Placement"/>
    <s v="1020 Fogler Trust"/>
    <x v="79"/>
    <n v="0"/>
    <n v="50000"/>
  </r>
  <r>
    <x v="9"/>
    <d v="2022-12-09T00:00:00"/>
    <s v="Deposit"/>
    <m/>
    <s v="No"/>
    <m/>
    <s v="Incoming funds from 674418 Alberta Ltd. (Terry O'Flynn) $50K"/>
    <s v="1000 Bank - TD 5590128"/>
    <x v="79"/>
    <n v="60000"/>
    <n v="50000"/>
  </r>
  <r>
    <x v="0"/>
    <d v="2022-07-11T00:00:00"/>
    <s v="Deposit"/>
    <m/>
    <s v="No"/>
    <m/>
    <s v="Funds received from Brian Wyatt for Tranche 3 financing ($50K)"/>
    <s v="-Split-"/>
    <x v="1420"/>
    <n v="84326.16"/>
    <n v="49982.5"/>
  </r>
  <r>
    <x v="0"/>
    <d v="2022-12-09T00:00:00"/>
    <s v="Deposit"/>
    <m/>
    <s v="No"/>
    <m/>
    <s v="Incoming funds from 674418 Alberta Ltd. (Terry O'Flynn) $50K"/>
    <s v="-Split-"/>
    <x v="1420"/>
    <n v="111890.12"/>
    <n v="49982.5"/>
  </r>
  <r>
    <x v="18"/>
    <d v="2022-07-31T00:00:00"/>
    <s v="Bill"/>
    <s v="Jul 31, 2022"/>
    <s v="No"/>
    <s v="ADP Canada"/>
    <s v="July 31, 2022 Payroll  (Retro Aaliya M &amp; Rohini G)"/>
    <s v="2000 Accounts Payable"/>
    <x v="1421"/>
    <n v="325742.81"/>
    <n v="1527.78"/>
  </r>
  <r>
    <x v="21"/>
    <d v="2023-02-27T00:00:00"/>
    <s v="Payment"/>
    <m/>
    <s v="No"/>
    <s v="National Debt Relief (USD)"/>
    <s v="Received payment from National Debt Relieft Inv# 1052"/>
    <s v="-Split-"/>
    <x v="1422"/>
    <n v="47150.55"/>
    <n v="41958"/>
  </r>
  <r>
    <x v="0"/>
    <d v="2022-09-12T00:00:00"/>
    <s v="Deposit"/>
    <m/>
    <s v="No"/>
    <s v="Virginia Brailey"/>
    <s v="Virginia Brailey - Loan deposited for $40k"/>
    <s v="2200 Prom Note"/>
    <x v="1423"/>
    <n v="47288.57"/>
    <n v="40000"/>
  </r>
  <r>
    <x v="42"/>
    <d v="2022-09-12T00:00:00"/>
    <s v="Deposit"/>
    <m/>
    <s v="No"/>
    <s v="Virginia Brailey"/>
    <s v="Virginia Brailey - Loan deposited for $40k"/>
    <s v="1000 Bank - TD 5590128"/>
    <x v="1423"/>
    <n v="40000"/>
    <n v="40000"/>
  </r>
  <r>
    <x v="0"/>
    <d v="2022-09-23T00:00:00"/>
    <s v="Deposit"/>
    <m/>
    <s v="No"/>
    <s v="Adam Szweras"/>
    <s v="Deposit $35k - funds received from Adam Szweras"/>
    <s v="2200 Prom Note"/>
    <x v="1424"/>
    <n v="56486.559999999998"/>
    <n v="35000"/>
  </r>
  <r>
    <x v="18"/>
    <d v="2022-10-14T00:00:00"/>
    <s v="Bill"/>
    <s v="Oct 15, 2022"/>
    <s v="No"/>
    <s v="ADP Canada"/>
    <s v="Severance Pay of 1 week: Aaliya McLaughlin"/>
    <s v="2000 Accounts Payable"/>
    <x v="1425"/>
    <n v="491539.87"/>
    <n v="769.23"/>
  </r>
  <r>
    <x v="0"/>
    <d v="2022-09-26T00:00:00"/>
    <s v="Deposit"/>
    <m/>
    <s v="No"/>
    <s v="2674779 Ontario Limited"/>
    <s v="Received funds from 2674779 Ontario Ltd. for promissory note $35,000"/>
    <s v="2200 Prom Note"/>
    <x v="1424"/>
    <n v="91487.91"/>
    <n v="35000"/>
  </r>
  <r>
    <x v="42"/>
    <d v="2022-09-23T00:00:00"/>
    <s v="Deposit"/>
    <m/>
    <s v="No"/>
    <s v="Adam Szweras"/>
    <s v="Deposit $35k - funds received from Adam Szweras"/>
    <s v="1000 Bank - TD 5590128"/>
    <x v="1424"/>
    <n v="75000"/>
    <n v="35000"/>
  </r>
  <r>
    <x v="18"/>
    <d v="2022-10-31T00:00:00"/>
    <s v="Bill"/>
    <s v="Oct 31, 2022"/>
    <s v="No"/>
    <s v="ADP Canada"/>
    <s v="Severance Pay of 2 weeks: Shojol Shake"/>
    <s v="2000 Accounts Payable"/>
    <x v="1426"/>
    <n v="572046.94999999995"/>
    <n v="2884.62"/>
  </r>
  <r>
    <x v="18"/>
    <d v="2022-10-31T00:00:00"/>
    <s v="Bill"/>
    <s v="Oct 31, 2022"/>
    <s v="No"/>
    <s v="ADP Canada"/>
    <s v="Pay in lieu of notice 1 week: Shojol Shake"/>
    <s v="2000 Accounts Payable"/>
    <x v="1427"/>
    <n v="573489.26"/>
    <n v="1442.31"/>
  </r>
  <r>
    <x v="18"/>
    <d v="2022-10-31T00:00:00"/>
    <s v="Bill"/>
    <s v="Oct 31, 2022"/>
    <s v="No"/>
    <s v="ADP Canada"/>
    <s v="Pay in lieu of notice: Stephen Feldman"/>
    <s v="2000 Accounts Payable"/>
    <x v="1428"/>
    <n v="578258.49"/>
    <n v="4769.2299999999996"/>
  </r>
  <r>
    <x v="42"/>
    <d v="2022-09-26T00:00:00"/>
    <s v="Deposit"/>
    <m/>
    <s v="No"/>
    <s v="2674779 Ontario Limited"/>
    <s v="Received funds from 2674779 Ontario Ltd. for promissory note $35,000"/>
    <s v="1000 Bank - TD 5590128"/>
    <x v="1424"/>
    <n v="110000"/>
    <n v="35000"/>
  </r>
  <r>
    <x v="18"/>
    <d v="2022-11-15T00:00:00"/>
    <s v="Bill"/>
    <s v="Nov 15, 2022"/>
    <s v="No"/>
    <s v="ADP Canada"/>
    <s v="Severance Pay (4 days): Stephen Feldman"/>
    <s v="2000 Accounts Payable"/>
    <x v="1429"/>
    <n v="614096.97"/>
    <n v="2384.62"/>
  </r>
  <r>
    <x v="18"/>
    <d v="2022-11-15T00:00:00"/>
    <s v="Bill"/>
    <s v="Nov 15, 2022"/>
    <s v="No"/>
    <s v="ADP Canada"/>
    <s v="Pay in lieu of notice (7 days): Stephen Feldman"/>
    <s v="2000 Accounts Payable"/>
    <x v="1430"/>
    <n v="618270.05000000005"/>
    <n v="4173.08"/>
  </r>
  <r>
    <x v="18"/>
    <d v="2022-11-30T00:00:00"/>
    <s v="Bill"/>
    <s v="Nov 30, 2022"/>
    <s v="No"/>
    <s v="ADP Canada"/>
    <s v="Severance Pay (11 days): Stephen Feldman"/>
    <s v="2000 Accounts Payable"/>
    <x v="1431"/>
    <n v="624827.74"/>
    <n v="6557.69"/>
  </r>
  <r>
    <x v="18"/>
    <d v="2022-11-30T00:00:00"/>
    <s v="Bill"/>
    <s v="Nov 30, 2022"/>
    <s v="No"/>
    <s v="ADP Canada"/>
    <s v="Nov 30, 2022 Payroll"/>
    <s v="2000 Accounts Payable"/>
    <x v="1432"/>
    <n v="654781.59"/>
    <n v="29953.85"/>
  </r>
  <r>
    <x v="18"/>
    <d v="2022-12-15T00:00:00"/>
    <s v="Bill"/>
    <s v="Dec 15, 2022"/>
    <s v="No"/>
    <s v="ADP Canada"/>
    <s v="Severance Pay (10 days): Stephen Feldman"/>
    <s v="2000 Accounts Payable"/>
    <x v="1433"/>
    <n v="660743.13"/>
    <n v="5961.54"/>
  </r>
  <r>
    <x v="18"/>
    <d v="2022-12-15T00:00:00"/>
    <s v="Journal Entry"/>
    <n v="1399"/>
    <s v="No"/>
    <m/>
    <s v="To accrual salaries for Virginia Brailey for Dec 15, 2022"/>
    <s v="-Split-"/>
    <x v="928"/>
    <n v="663118.30000000005"/>
    <n v="2375.17"/>
  </r>
  <r>
    <x v="18"/>
    <d v="2022-12-15T00:00:00"/>
    <s v="Bill"/>
    <s v="Dec 15, 2022"/>
    <s v="No"/>
    <s v="ADP Canada"/>
    <s v="Dec 15, 2022 Payroll"/>
    <s v="2000 Accounts Payable"/>
    <x v="1434"/>
    <n v="688726.21"/>
    <n v="25607.91"/>
  </r>
  <r>
    <x v="18"/>
    <d v="2022-12-31T00:00:00"/>
    <s v="Bill"/>
    <s v="Dec 31, 2022"/>
    <s v="No"/>
    <s v="ADP Canada"/>
    <s v="Dec 31, 2022 Payroll"/>
    <s v="2000 Accounts Payable"/>
    <x v="1435"/>
    <n v="711641.81"/>
    <n v="22915.599999999999"/>
  </r>
  <r>
    <x v="18"/>
    <d v="2022-12-31T00:00:00"/>
    <s v="Journal Entry"/>
    <n v="1400"/>
    <s v="No"/>
    <m/>
    <s v="To accrual salaries for Virginia Brailey for Dec 31, 2022"/>
    <s v="-Split-"/>
    <x v="928"/>
    <n v="714016.98"/>
    <n v="2375.17"/>
  </r>
  <r>
    <x v="18"/>
    <d v="2023-01-15T00:00:00"/>
    <s v="Journal Entry"/>
    <n v="1401"/>
    <s v="No"/>
    <m/>
    <s v="To accrual salaries for Virginia Brailey for Jan 15, 2023"/>
    <s v="-Split-"/>
    <x v="928"/>
    <n v="716392.15"/>
    <n v="2375.17"/>
  </r>
  <r>
    <x v="18"/>
    <d v="2023-01-15T00:00:00"/>
    <s v="Bill"/>
    <s v="Jan 15, 2023"/>
    <s v="No"/>
    <s v="ADP Canada"/>
    <s v="Jan 15, 2023 Payroll"/>
    <s v="2000 Accounts Payable"/>
    <x v="1436"/>
    <n v="744624.68"/>
    <n v="28232.53"/>
  </r>
  <r>
    <x v="18"/>
    <d v="2023-01-31T00:00:00"/>
    <s v="Bill"/>
    <s v="Jan 31, 2023"/>
    <s v="No"/>
    <s v="ADP Canada"/>
    <s v="Jan 31, 2023 Payroll"/>
    <s v="2000 Accounts Payable"/>
    <x v="1437"/>
    <n v="773222.59"/>
    <n v="28597.91"/>
  </r>
  <r>
    <x v="18"/>
    <d v="2023-01-31T00:00:00"/>
    <s v="Journal Entry"/>
    <n v="1402"/>
    <s v="No"/>
    <m/>
    <s v="To accrual salaries for Virginia Brailey for Jan 31, 2023"/>
    <s v="-Split-"/>
    <x v="928"/>
    <n v="775597.76"/>
    <n v="2375.17"/>
  </r>
  <r>
    <x v="18"/>
    <d v="2023-02-15T00:00:00"/>
    <s v="Journal Entry"/>
    <n v="1420"/>
    <s v="No"/>
    <m/>
    <s v="To accrual salaries for Virginia Brailey for Feb 15, 2023"/>
    <s v="-Split-"/>
    <x v="928"/>
    <n v="777972.93"/>
    <n v="2375.17"/>
  </r>
  <r>
    <x v="18"/>
    <d v="2023-02-15T00:00:00"/>
    <s v="Bill"/>
    <s v="Feb 15, 2023 Payroll"/>
    <s v="No"/>
    <s v="ADP Canada"/>
    <s v="Feb 15, 2023 Payroll"/>
    <s v="2000 Accounts Payable"/>
    <x v="1438"/>
    <n v="806897.77"/>
    <n v="28924.84"/>
  </r>
  <r>
    <x v="18"/>
    <d v="2023-02-28T00:00:00"/>
    <s v="Journal Entry"/>
    <n v="1421"/>
    <s v="No"/>
    <m/>
    <s v="To accrual salaries for Virginia Brailey for Feb 28, 2023"/>
    <s v="-Split-"/>
    <x v="928"/>
    <n v="809272.94"/>
    <n v="2375.17"/>
  </r>
  <r>
    <x v="18"/>
    <d v="2023-02-28T00:00:00"/>
    <s v="Bill"/>
    <s v="Feb 28, 2023"/>
    <s v="No"/>
    <s v="ADP Canada"/>
    <s v="Feb 28, 2023 Payroll"/>
    <s v="2000 Accounts Payable"/>
    <x v="1438"/>
    <n v="838197.78"/>
    <n v="28924.84"/>
  </r>
  <r>
    <x v="0"/>
    <d v="2022-12-20T00:00:00"/>
    <s v="Deposit"/>
    <m/>
    <s v="No"/>
    <m/>
    <s v="Funds transferred from TD USD account to TD CAD account"/>
    <s v="-Split-"/>
    <x v="1439"/>
    <n v="84462.399999999994"/>
    <n v="34147.050000000003"/>
  </r>
  <r>
    <x v="0"/>
    <d v="2023-01-23T00:00:00"/>
    <s v="Deposit"/>
    <m/>
    <s v="No"/>
    <s v="1306413 Ontario Limited"/>
    <s v="Funds received from 1306413 Ontario Limited"/>
    <s v="2200 Prom Note"/>
    <x v="1440"/>
    <n v="44025.04"/>
    <n v="31500"/>
  </r>
  <r>
    <x v="71"/>
    <d v="2022-04-15T00:00:00"/>
    <s v="Bill"/>
    <s v="April 15, 2022"/>
    <s v="No"/>
    <s v="ADP Canada"/>
    <s v="April 15, 2022 Payroll~ EI - ER portion"/>
    <s v="2000 Accounts Payable"/>
    <x v="1441"/>
    <n v="801.11"/>
    <n v="801.11"/>
  </r>
  <r>
    <x v="71"/>
    <d v="2022-04-15T00:00:00"/>
    <s v="Bill"/>
    <s v="April 15, 2022"/>
    <s v="No"/>
    <s v="ADP Canada"/>
    <s v="April 15, 2022 Payroll~ CPP - ER portion"/>
    <s v="2000 Accounts Payable"/>
    <x v="1442"/>
    <n v="2790.59"/>
    <n v="1989.48"/>
  </r>
  <r>
    <x v="71"/>
    <d v="2022-04-30T00:00:00"/>
    <s v="Bill"/>
    <s v="April 30, 2022"/>
    <s v="No"/>
    <s v="ADP Canada"/>
    <s v="April 30, 2022 Payroll~ EI - ER portion"/>
    <s v="2000 Accounts Payable"/>
    <x v="1443"/>
    <n v="3511.56"/>
    <n v="720.97"/>
  </r>
  <r>
    <x v="71"/>
    <d v="2022-04-30T00:00:00"/>
    <s v="Bill"/>
    <s v="April 30, 2022"/>
    <s v="No"/>
    <s v="ADP Canada"/>
    <s v="April 30, 2022 Payroll~ CPP - ER portion"/>
    <s v="2000 Accounts Payable"/>
    <x v="1444"/>
    <n v="5423.66"/>
    <n v="1912.1"/>
  </r>
  <r>
    <x v="71"/>
    <d v="2022-05-13T00:00:00"/>
    <s v="Bill"/>
    <s v="May 15, 2022"/>
    <s v="No"/>
    <s v="ADP Canada"/>
    <s v="May 15, 2022 Payroll~ CPP - ER portion"/>
    <s v="2000 Accounts Payable"/>
    <x v="1445"/>
    <n v="6936.54"/>
    <n v="1512.88"/>
  </r>
  <r>
    <x v="71"/>
    <d v="2022-05-13T00:00:00"/>
    <s v="Bill"/>
    <s v="May 15, 2022"/>
    <s v="No"/>
    <s v="ADP Canada"/>
    <s v="May 15, 2022 Payroll~ EI - ER portion"/>
    <s v="2000 Accounts Payable"/>
    <x v="1446"/>
    <n v="7549.46"/>
    <n v="612.91999999999996"/>
  </r>
  <r>
    <x v="71"/>
    <d v="2022-05-31T00:00:00"/>
    <s v="Bill"/>
    <s v="May 31, 2022"/>
    <s v="No"/>
    <s v="ADP Canada"/>
    <s v="May 31, 2022 Payroll~ EI - ER portion"/>
    <s v="2000 Accounts Payable"/>
    <x v="1447"/>
    <n v="8026.84"/>
    <n v="477.38"/>
  </r>
  <r>
    <x v="71"/>
    <d v="2022-05-31T00:00:00"/>
    <s v="Bill"/>
    <s v="May 31, 2022"/>
    <s v="No"/>
    <s v="ADP Canada"/>
    <s v="May 31, 2022 Payroll~ CPP - ER portion"/>
    <s v="2000 Accounts Payable"/>
    <x v="1448"/>
    <n v="9336.27"/>
    <n v="1309.43"/>
  </r>
  <r>
    <x v="71"/>
    <d v="2022-06-15T00:00:00"/>
    <s v="Bill"/>
    <s v="Jun 15, 2022"/>
    <s v="No"/>
    <s v="ADP Canada"/>
    <s v="June 15, 2022 Payroll~ EI - ER portion"/>
    <s v="2000 Accounts Payable"/>
    <x v="1449"/>
    <n v="10105.48"/>
    <n v="769.21"/>
  </r>
  <r>
    <x v="71"/>
    <d v="2022-06-15T00:00:00"/>
    <s v="Bill"/>
    <s v="Jun 15, 2022"/>
    <s v="No"/>
    <s v="ADP Canada"/>
    <s v="June 15, 2022 Payroll~ CPP - ER portion"/>
    <s v="2000 Accounts Payable"/>
    <x v="1450"/>
    <n v="12021.1"/>
    <n v="1915.62"/>
  </r>
  <r>
    <x v="71"/>
    <d v="2022-06-30T00:00:00"/>
    <s v="Bill"/>
    <s v="Jun 30, 2022"/>
    <s v="No"/>
    <s v="ADP Canada"/>
    <s v="June 30, 2022 Payroll~ CPP - ER portion"/>
    <s v="2000 Accounts Payable"/>
    <x v="1451"/>
    <n v="13798.08"/>
    <n v="1776.98"/>
  </r>
  <r>
    <x v="71"/>
    <d v="2022-06-30T00:00:00"/>
    <s v="Bill"/>
    <s v="Jun 30, 2022"/>
    <s v="No"/>
    <s v="ADP Canada"/>
    <s v="June 30, 2022 Payroll~ EI - ER portion"/>
    <s v="2000 Accounts Payable"/>
    <x v="1452"/>
    <n v="14513.47"/>
    <n v="715.39"/>
  </r>
  <r>
    <x v="71"/>
    <d v="2022-07-15T00:00:00"/>
    <s v="Bill"/>
    <s v="Jul 15, 2022"/>
    <s v="No"/>
    <s v="ADP Canada"/>
    <s v="July 15, 2022 Payroll~ EI - ER portion"/>
    <s v="2000 Accounts Payable"/>
    <x v="1453"/>
    <n v="15209.49"/>
    <n v="696.02"/>
  </r>
  <r>
    <x v="71"/>
    <d v="2022-07-15T00:00:00"/>
    <s v="Bill"/>
    <s v="Jul 15, 2022"/>
    <s v="No"/>
    <s v="ADP Canada"/>
    <s v="July 15, 2022 Payroll~ CPP - ER portion"/>
    <s v="2000 Accounts Payable"/>
    <x v="1454"/>
    <n v="16936.54"/>
    <n v="1727.05"/>
  </r>
  <r>
    <x v="71"/>
    <d v="2022-07-31T00:00:00"/>
    <s v="Bill"/>
    <s v="Jul 31, 2022"/>
    <s v="No"/>
    <s v="ADP Canada"/>
    <s v="July 31, 2022 Payroll~ CPP - ER portion"/>
    <s v="2000 Accounts Payable"/>
    <x v="1455"/>
    <n v="18934.78"/>
    <n v="1998.24"/>
  </r>
  <r>
    <x v="71"/>
    <d v="2022-07-31T00:00:00"/>
    <s v="Bill"/>
    <s v="Jul 31, 2022"/>
    <s v="No"/>
    <s v="ADP Canada"/>
    <s v="July 31, 2022 Payroll~ EI - ER portion"/>
    <s v="2000 Accounts Payable"/>
    <x v="1456"/>
    <n v="19739.25"/>
    <n v="804.47"/>
  </r>
  <r>
    <x v="71"/>
    <d v="2022-08-15T00:00:00"/>
    <s v="Bill"/>
    <s v="Aug 15, 2022"/>
    <s v="No"/>
    <s v="ADP Canada"/>
    <s v="Aug 15, 2022 Payroll~ EI - ER portion"/>
    <s v="2000 Accounts Payable"/>
    <x v="1457"/>
    <n v="20566.95"/>
    <n v="827.7"/>
  </r>
  <r>
    <x v="71"/>
    <d v="2022-08-15T00:00:00"/>
    <s v="Bill"/>
    <s v="Aug 15, 2022"/>
    <s v="No"/>
    <s v="ADP Canada"/>
    <s v="Aug 15, 2022 Payroll~ CPP - ER portion"/>
    <s v="2000 Accounts Payable"/>
    <x v="1458"/>
    <n v="22625.06"/>
    <n v="2058.11"/>
  </r>
  <r>
    <x v="71"/>
    <d v="2022-08-31T00:00:00"/>
    <s v="Bill"/>
    <s v="Aug 31, 2022"/>
    <s v="No"/>
    <s v="ADP Canada"/>
    <s v="Aug 31, 2022 Payroll~ CPP - ER portion"/>
    <s v="2000 Accounts Payable"/>
    <x v="1459"/>
    <n v="24295.32"/>
    <n v="1670.26"/>
  </r>
  <r>
    <x v="71"/>
    <d v="2022-08-31T00:00:00"/>
    <s v="Bill"/>
    <s v="Aug 31, 2022"/>
    <s v="No"/>
    <s v="ADP Canada"/>
    <s v="Aug 31, 2022 Payroll~ EI - ER portion"/>
    <s v="2000 Accounts Payable"/>
    <x v="1460"/>
    <n v="24969.279999999999"/>
    <n v="673.96"/>
  </r>
  <r>
    <x v="71"/>
    <d v="2022-09-15T00:00:00"/>
    <s v="Bill"/>
    <s v="Sept 15, 2022"/>
    <s v="No"/>
    <s v="ADP Canada"/>
    <s v="Sept 15, 2022 Payroll~ EI - ER portion"/>
    <s v="2000 Accounts Payable"/>
    <x v="1461"/>
    <n v="25580.38"/>
    <n v="611.1"/>
  </r>
  <r>
    <x v="71"/>
    <d v="2022-09-15T00:00:00"/>
    <s v="Bill"/>
    <s v="Sept 15, 2022"/>
    <s v="No"/>
    <s v="ADP Canada"/>
    <s v="Sept 15, 2022 Payroll~ CPP - ER portion"/>
    <s v="2000 Accounts Payable"/>
    <x v="1462"/>
    <n v="27285.3"/>
    <n v="1704.92"/>
  </r>
  <r>
    <x v="71"/>
    <d v="2022-09-29T00:00:00"/>
    <s v="Bill"/>
    <s v="Sept 30, 2022"/>
    <s v="No"/>
    <s v="ADP Canada"/>
    <s v="Sept 30, 2022 Payroll~ CPP - ER portion"/>
    <s v="2000 Accounts Payable"/>
    <x v="1463"/>
    <n v="28792.91"/>
    <n v="1507.61"/>
  </r>
  <r>
    <x v="71"/>
    <d v="2022-09-29T00:00:00"/>
    <s v="Bill"/>
    <s v="Sept 30, 2022"/>
    <s v="No"/>
    <s v="ADP Canada"/>
    <s v="Sept 30, 2022 Payroll~ EI - ER portion"/>
    <s v="2000 Accounts Payable"/>
    <x v="1464"/>
    <n v="29321.33"/>
    <n v="528.41999999999996"/>
  </r>
  <r>
    <x v="71"/>
    <d v="2022-10-14T00:00:00"/>
    <s v="Bill"/>
    <s v="Oct 15, 2022"/>
    <s v="No"/>
    <s v="ADP Canada"/>
    <s v="Oct 15, 2022 Payroll~ CPP - ER portion"/>
    <s v="2000 Accounts Payable"/>
    <x v="1465"/>
    <n v="30654.77"/>
    <n v="1333.44"/>
  </r>
  <r>
    <x v="71"/>
    <d v="2022-10-14T00:00:00"/>
    <s v="Bill"/>
    <s v="Oct 15, 2022"/>
    <s v="No"/>
    <s v="ADP Canada"/>
    <s v="Oct 15, 2022 Payroll~ EI - ER portion"/>
    <s v="2000 Accounts Payable"/>
    <x v="1466"/>
    <n v="31147.53"/>
    <n v="492.76"/>
  </r>
  <r>
    <x v="71"/>
    <d v="2022-10-31T00:00:00"/>
    <s v="Bill"/>
    <s v="Oct 31, 2022"/>
    <s v="No"/>
    <s v="ADP Canada"/>
    <s v="Oct 31, 2022 Payroll~ EI - ER portion"/>
    <s v="2000 Accounts Payable"/>
    <x v="1467"/>
    <n v="31243.96"/>
    <n v="96.43"/>
  </r>
  <r>
    <x v="71"/>
    <d v="2022-10-31T00:00:00"/>
    <s v="Bill"/>
    <s v="Oct 31, 2022"/>
    <s v="No"/>
    <s v="ADP Canada"/>
    <s v="Oct 31, 2022 Payroll~ CPP - ER portion"/>
    <s v="2000 Accounts Payable"/>
    <x v="1468"/>
    <n v="32006.25"/>
    <n v="762.29"/>
  </r>
  <r>
    <x v="71"/>
    <d v="2022-11-15T00:00:00"/>
    <s v="Bill"/>
    <s v="Nov 15, 2022"/>
    <s v="No"/>
    <s v="ADP Canada"/>
    <s v="Nov 15, 2022 Payroll~ CPP - ER portion"/>
    <s v="2000 Accounts Payable"/>
    <x v="1469"/>
    <n v="32153.06"/>
    <n v="146.81"/>
  </r>
  <r>
    <x v="71"/>
    <d v="2022-11-15T00:00:00"/>
    <s v="Bill"/>
    <s v="Nov 15, 2022"/>
    <s v="No"/>
    <s v="ADP Canada"/>
    <s v="Nov 15, 2022 Payroll~ EI - ER portion"/>
    <s v="2000 Accounts Payable"/>
    <x v="1470"/>
    <n v="32200.7"/>
    <n v="47.64"/>
  </r>
  <r>
    <x v="71"/>
    <d v="2022-11-30T00:00:00"/>
    <s v="Bill"/>
    <s v="Nov 30, 2022"/>
    <s v="No"/>
    <s v="ADP Canada"/>
    <s v="Nov 30, 2022 Payroll~ EI - ER portion"/>
    <s v="2000 Accounts Payable"/>
    <x v="17"/>
    <n v="32200.7"/>
    <n v="0"/>
  </r>
  <r>
    <x v="71"/>
    <d v="2022-11-30T00:00:00"/>
    <s v="Bill"/>
    <s v="Nov 30, 2022"/>
    <s v="No"/>
    <s v="ADP Canada"/>
    <s v="Nov 30, 2022 Payroll~ CPP - ER portion"/>
    <s v="2000 Accounts Payable"/>
    <x v="17"/>
    <n v="32200.7"/>
    <n v="0"/>
  </r>
  <r>
    <x v="71"/>
    <d v="2023-01-15T00:00:00"/>
    <s v="Bill"/>
    <s v="Jan 15, 2023"/>
    <s v="No"/>
    <s v="ADP Canada"/>
    <s v="Jan 15, 2023 Payroll ~ CPP"/>
    <s v="2000 Accounts Payable"/>
    <x v="1471"/>
    <n v="34036.47"/>
    <n v="1835.77"/>
  </r>
  <r>
    <x v="71"/>
    <d v="2023-01-15T00:00:00"/>
    <s v="Bill"/>
    <s v="Jan 15, 2023"/>
    <s v="No"/>
    <s v="ADP Canada"/>
    <s v="Jan 15, 2023 Payroll ~ EI"/>
    <s v="2000 Accounts Payable"/>
    <x v="1472"/>
    <n v="34760.519999999997"/>
    <n v="724.05"/>
  </r>
  <r>
    <x v="71"/>
    <d v="2023-01-31T00:00:00"/>
    <s v="Bill"/>
    <s v="Jan 31, 2023"/>
    <s v="No"/>
    <s v="ADP Canada"/>
    <s v="Jan 31, 2023 Payroll ~ CPP"/>
    <s v="2000 Accounts Payable"/>
    <x v="1473"/>
    <n v="36429.480000000003"/>
    <n v="1668.96"/>
  </r>
  <r>
    <x v="71"/>
    <d v="2023-01-31T00:00:00"/>
    <s v="Bill"/>
    <s v="Jan 31, 2023"/>
    <s v="No"/>
    <s v="ADP Canada"/>
    <s v="Jan 31, 2023 Payroll ~ EI"/>
    <s v="2000 Accounts Payable"/>
    <x v="1474"/>
    <n v="37089.57"/>
    <n v="660.09"/>
  </r>
  <r>
    <x v="71"/>
    <d v="2023-02-15T00:00:00"/>
    <s v="Bill"/>
    <s v="Feb 15, 2023 Payroll"/>
    <s v="No"/>
    <s v="ADP Canada"/>
    <s v="Feb 15, 2023 Payroll ~ CPP"/>
    <s v="2000 Accounts Payable"/>
    <x v="1473"/>
    <n v="38758.53"/>
    <n v="1668.96"/>
  </r>
  <r>
    <x v="71"/>
    <d v="2023-02-15T00:00:00"/>
    <s v="Bill"/>
    <s v="Feb 15, 2023 Payroll"/>
    <s v="No"/>
    <s v="ADP Canada"/>
    <s v="Feb 15, 2023 Payroll ~ EI"/>
    <s v="2000 Accounts Payable"/>
    <x v="1474"/>
    <n v="39418.620000000003"/>
    <n v="660.09"/>
  </r>
  <r>
    <x v="71"/>
    <d v="2023-02-28T00:00:00"/>
    <s v="Bill"/>
    <s v="Feb 28, 2023"/>
    <s v="No"/>
    <s v="ADP Canada"/>
    <s v="Feb 28, 2023 Payroll ~ EI"/>
    <s v="2000 Accounts Payable"/>
    <x v="1475"/>
    <n v="40105.75"/>
    <n v="687.13"/>
  </r>
  <r>
    <x v="71"/>
    <d v="2023-02-28T00:00:00"/>
    <s v="Bill"/>
    <s v="Feb 28, 2023"/>
    <s v="No"/>
    <s v="ADP Canada"/>
    <s v="Feb 28, 2023 Payroll ~ CPP"/>
    <s v="2000 Accounts Payable"/>
    <x v="1476"/>
    <n v="41845.22"/>
    <n v="1739.47"/>
  </r>
  <r>
    <x v="71"/>
    <d v="2023-03-15T00:00:00"/>
    <s v="Bill"/>
    <s v="Mar 15, 2023 Payroll"/>
    <s v="No"/>
    <s v="ADP Canada"/>
    <s v="Mar 15, 2023 Payroll ~ CPP"/>
    <s v="2000 Accounts Payable"/>
    <x v="1477"/>
    <n v="43655.5"/>
    <n v="1810.28"/>
  </r>
  <r>
    <x v="71"/>
    <d v="2023-03-15T00:00:00"/>
    <s v="Bill"/>
    <s v="Mar 15, 2023 Payroll"/>
    <s v="No"/>
    <s v="ADP Canada"/>
    <s v="Mar 15, 2023 Payroll ~ EI"/>
    <s v="2000 Accounts Payable"/>
    <x v="1478"/>
    <n v="44369.79"/>
    <n v="714.29"/>
  </r>
  <r>
    <x v="71"/>
    <d v="2023-03-31T00:00:00"/>
    <s v="Bill"/>
    <s v="Mar 31, 2023"/>
    <s v="No"/>
    <s v="ADP Canada"/>
    <s v="Mar 31, 2023 Payroll ~ EI"/>
    <s v="2000 Accounts Payable"/>
    <x v="1479"/>
    <n v="45194.17"/>
    <n v="824.38"/>
  </r>
  <r>
    <x v="71"/>
    <d v="2023-03-31T00:00:00"/>
    <s v="Bill"/>
    <s v="Mar 31, 2023"/>
    <s v="No"/>
    <s v="ADP Canada"/>
    <s v="Mar 31, 2023 Payroll ~ CPP"/>
    <s v="2000 Accounts Payable"/>
    <x v="1480"/>
    <n v="47291.53"/>
    <n v="2097.36"/>
  </r>
  <r>
    <x v="72"/>
    <d v="2022-04-15T00:00:00"/>
    <s v="Bill"/>
    <s v="April 15, 2022"/>
    <s v="No"/>
    <s v="ADP Canada"/>
    <s v="April 15, 2022 Payroll"/>
    <s v="2000 Accounts Payable"/>
    <x v="871"/>
    <n v="2145.84"/>
    <n v="2145.84"/>
  </r>
  <r>
    <x v="72"/>
    <d v="2022-04-30T00:00:00"/>
    <s v="Bill"/>
    <s v="April 30, 2022"/>
    <s v="No"/>
    <s v="ADP Canada"/>
    <s v="April 30, 2022 Payroll"/>
    <s v="2000 Accounts Payable"/>
    <x v="873"/>
    <n v="4133.9799999999996"/>
    <n v="1988.14"/>
  </r>
  <r>
    <x v="72"/>
    <d v="2022-05-13T00:00:00"/>
    <s v="Bill"/>
    <s v="May 15, 2022"/>
    <s v="No"/>
    <s v="ADP Canada"/>
    <s v="May 15, 2022 Payroll"/>
    <s v="2000 Accounts Payable"/>
    <x v="876"/>
    <n v="6185.97"/>
    <n v="2051.9899999999998"/>
  </r>
  <r>
    <x v="72"/>
    <d v="2022-05-31T00:00:00"/>
    <s v="Bill"/>
    <s v="May 31, 2022"/>
    <s v="No"/>
    <s v="ADP Canada"/>
    <s v="May 31, 2022 Payroll"/>
    <s v="2000 Accounts Payable"/>
    <x v="878"/>
    <n v="8158.97"/>
    <n v="1973"/>
  </r>
  <r>
    <x v="72"/>
    <d v="2022-06-15T00:00:00"/>
    <s v="Bill"/>
    <s v="Jun 15, 2022"/>
    <s v="No"/>
    <s v="ADP Canada"/>
    <s v="June 15, 2022 Payroll"/>
    <s v="2000 Accounts Payable"/>
    <x v="883"/>
    <n v="11428.4"/>
    <n v="3269.43"/>
  </r>
  <r>
    <x v="72"/>
    <d v="2022-06-30T00:00:00"/>
    <s v="Bill"/>
    <s v="Jun 30, 2022"/>
    <s v="No"/>
    <s v="ADP Canada"/>
    <s v="June 30, 2022 Payroll"/>
    <s v="2000 Accounts Payable"/>
    <x v="885"/>
    <n v="14399.39"/>
    <n v="2970.99"/>
  </r>
  <r>
    <x v="72"/>
    <d v="2022-07-15T00:00:00"/>
    <s v="Bill"/>
    <s v="Jul 15, 2022"/>
    <s v="No"/>
    <s v="ADP Canada"/>
    <s v="July 15, 2022 Payroll"/>
    <s v="2000 Accounts Payable"/>
    <x v="887"/>
    <n v="17370.13"/>
    <n v="2970.74"/>
  </r>
  <r>
    <x v="72"/>
    <d v="2022-07-31T00:00:00"/>
    <s v="Bill"/>
    <s v="Jul 31, 2022"/>
    <s v="No"/>
    <s v="ADP Canada"/>
    <s v="July 31, 2022 Payroll"/>
    <s v="2000 Accounts Payable"/>
    <x v="888"/>
    <n v="20606.09"/>
    <n v="3235.96"/>
  </r>
  <r>
    <x v="72"/>
    <d v="2022-08-15T00:00:00"/>
    <s v="Bill"/>
    <s v="Aug 15, 2022"/>
    <s v="No"/>
    <s v="ADP Canada"/>
    <s v="Aug 15, 2022 Payroll"/>
    <s v="2000 Accounts Payable"/>
    <x v="890"/>
    <n v="22960.32"/>
    <n v="2354.23"/>
  </r>
  <r>
    <x v="72"/>
    <d v="2022-08-31T00:00:00"/>
    <s v="Bill"/>
    <s v="Aug 31, 2022"/>
    <s v="No"/>
    <s v="ADP Canada"/>
    <s v="Aug 31, 2022 Payroll"/>
    <s v="2000 Accounts Payable"/>
    <x v="895"/>
    <n v="25803.200000000001"/>
    <n v="2842.88"/>
  </r>
  <r>
    <x v="72"/>
    <d v="2022-09-15T00:00:00"/>
    <s v="Bill"/>
    <s v="Sept 15, 2022"/>
    <s v="No"/>
    <s v="ADP Canada"/>
    <s v="Sept 15, 2022 Payroll"/>
    <s v="2000 Accounts Payable"/>
    <x v="898"/>
    <n v="27903.17"/>
    <n v="2099.9699999999998"/>
  </r>
  <r>
    <x v="72"/>
    <d v="2022-09-29T00:00:00"/>
    <s v="Bill"/>
    <s v="Sept 30, 2022"/>
    <s v="No"/>
    <s v="ADP Canada"/>
    <s v="Sept 30, 2022 Payroll"/>
    <s v="2000 Accounts Payable"/>
    <x v="901"/>
    <n v="31485.71"/>
    <n v="3582.54"/>
  </r>
  <r>
    <x v="72"/>
    <d v="2022-10-14T00:00:00"/>
    <s v="Bill"/>
    <s v="Oct 15, 2022"/>
    <s v="No"/>
    <s v="ADP Canada"/>
    <s v="Oct 15, 2022 Payroll"/>
    <s v="2000 Accounts Payable"/>
    <x v="902"/>
    <n v="34416.07"/>
    <n v="2930.36"/>
  </r>
  <r>
    <x v="72"/>
    <d v="2022-10-31T00:00:00"/>
    <s v="Bill"/>
    <s v="Oct 31, 2022"/>
    <s v="No"/>
    <s v="ADP Canada"/>
    <s v="Oct 31, 2022 Payroll"/>
    <s v="2000 Accounts Payable"/>
    <x v="908"/>
    <n v="36958.730000000003"/>
    <n v="2542.66"/>
  </r>
  <r>
    <x v="72"/>
    <d v="2022-11-15T00:00:00"/>
    <s v="Bill"/>
    <s v="Nov 15, 2022"/>
    <s v="No"/>
    <s v="ADP Canada"/>
    <s v="Nov 15, 2022 Payroll"/>
    <s v="2000 Accounts Payable"/>
    <x v="911"/>
    <n v="39287.74"/>
    <n v="2329.0100000000002"/>
  </r>
  <r>
    <x v="72"/>
    <d v="2022-11-15T00:00:00"/>
    <s v="Journal Entry"/>
    <n v="1416"/>
    <s v="No"/>
    <m/>
    <s v="To write off the vacation accrual deficit balance for Zoe Coleman per Xemoto management upon termination"/>
    <s v="-Split-"/>
    <x v="912"/>
    <n v="39489.660000000003"/>
    <n v="201.92"/>
  </r>
  <r>
    <x v="72"/>
    <d v="2022-11-30T00:00:00"/>
    <s v="Bill"/>
    <s v="Nov 30, 2022"/>
    <s v="No"/>
    <s v="ADP Canada"/>
    <s v="Nov 30, 2022 Payroll"/>
    <s v="2000 Accounts Payable"/>
    <x v="914"/>
    <n v="41764.82"/>
    <n v="2275.16"/>
  </r>
  <r>
    <x v="72"/>
    <d v="2022-12-15T00:00:00"/>
    <s v="Bill"/>
    <s v="Dec 15, 2022"/>
    <s v="No"/>
    <s v="ADP Canada"/>
    <s v="Dec 15, 2022 Payroll"/>
    <s v="2000 Accounts Payable"/>
    <x v="918"/>
    <n v="43587.87"/>
    <n v="1823.05"/>
  </r>
  <r>
    <x v="72"/>
    <d v="2022-12-31T00:00:00"/>
    <s v="Bill"/>
    <s v="Dec 31, 2022"/>
    <s v="No"/>
    <s v="ADP Canada"/>
    <s v="Dec 31, 2022 Payroll"/>
    <s v="2000 Accounts Payable"/>
    <x v="920"/>
    <n v="45219.01"/>
    <n v="1631.14"/>
  </r>
  <r>
    <x v="72"/>
    <d v="2022-12-31T00:00:00"/>
    <s v="Journal Entry"/>
    <n v="1417"/>
    <s v="No"/>
    <m/>
    <s v="To write off the vacation accrual balance to zero for Filip B. per Xemoto Management"/>
    <s v="-Split-"/>
    <x v="1481"/>
    <n v="44964.67"/>
    <n v="254.34"/>
  </r>
  <r>
    <x v="72"/>
    <d v="2022-12-31T00:00:00"/>
    <s v="Journal Entry"/>
    <n v="1417"/>
    <s v="No"/>
    <m/>
    <s v="To write off the vacation accrual deficit balance for Vanessa Garro per Xemoto management"/>
    <s v="-Split-"/>
    <x v="1482"/>
    <n v="46662.82"/>
    <n v="1698.15"/>
  </r>
  <r>
    <x v="72"/>
    <d v="2023-01-15T00:00:00"/>
    <s v="Bill"/>
    <s v="Jan 15, 2023"/>
    <s v="No"/>
    <s v="ADP Canada"/>
    <s v="Jan 15, 2023 Payroll"/>
    <s v="2000 Accounts Payable"/>
    <x v="924"/>
    <n v="48712.77"/>
    <n v="2049.9499999999998"/>
  </r>
  <r>
    <x v="72"/>
    <d v="2023-01-31T00:00:00"/>
    <s v="Bill"/>
    <s v="Jan 31, 2023"/>
    <s v="No"/>
    <s v="ADP Canada"/>
    <s v="Jan 31, 2023 Payroll"/>
    <s v="2000 Accounts Payable"/>
    <x v="926"/>
    <n v="50791.18"/>
    <n v="2078.41"/>
  </r>
  <r>
    <x v="72"/>
    <d v="2023-02-15T00:00:00"/>
    <s v="Bill"/>
    <s v="Feb 15, 2023 Payroll"/>
    <s v="No"/>
    <s v="ADP Canada"/>
    <s v="Feb 15, 2023 Payroll"/>
    <s v="2000 Accounts Payable"/>
    <x v="927"/>
    <n v="52882.67"/>
    <n v="2091.4899999999998"/>
  </r>
  <r>
    <x v="72"/>
    <d v="2023-02-28T00:00:00"/>
    <s v="Bill"/>
    <s v="Feb 28, 2023"/>
    <s v="No"/>
    <s v="ADP Canada"/>
    <s v="Feb 28, 2023 Payroll"/>
    <s v="2000 Accounts Payable"/>
    <x v="927"/>
    <n v="54974.16"/>
    <n v="2091.4899999999998"/>
  </r>
  <r>
    <x v="72"/>
    <d v="2023-03-15T00:00:00"/>
    <s v="Bill"/>
    <s v="Mar 15, 2023 Payroll"/>
    <s v="No"/>
    <s v="ADP Canada"/>
    <s v="Mar 15, 2023 Payroll"/>
    <s v="2000 Accounts Payable"/>
    <x v="911"/>
    <n v="57303.17"/>
    <n v="2329.0100000000002"/>
  </r>
  <r>
    <x v="72"/>
    <d v="2023-03-31T00:00:00"/>
    <s v="Bill"/>
    <s v="Mar 31, 2023"/>
    <s v="No"/>
    <s v="ADP Canada"/>
    <s v="Mar 31, 2023 Payroll"/>
    <s v="2000 Accounts Payable"/>
    <x v="911"/>
    <n v="59632.18"/>
    <n v="2329.0100000000002"/>
  </r>
  <r>
    <x v="73"/>
    <d v="2022-04-15T00:00:00"/>
    <s v="Bill"/>
    <s v="Expense R - Apr 22"/>
    <s v="No"/>
    <s v="Stephen Feldman"/>
    <s v="Month Premium for benefits coverage (April 2022)"/>
    <s v="2000 Accounts Payable"/>
    <x v="476"/>
    <n v="600"/>
    <n v="600"/>
  </r>
  <r>
    <x v="73"/>
    <d v="2022-05-16T00:00:00"/>
    <s v="Bill"/>
    <s v="Expense R - May 22"/>
    <s v="No"/>
    <s v="Stephen Feldman"/>
    <s v="Month Premium for benefits coverage (May 2022)"/>
    <s v="2000 Accounts Payable"/>
    <x v="476"/>
    <n v="1200"/>
    <n v="600"/>
  </r>
  <r>
    <x v="73"/>
    <d v="2022-06-13T00:00:00"/>
    <s v="Bill"/>
    <s v="Expense R - Jun 22"/>
    <s v="No"/>
    <s v="Stephen Feldman"/>
    <s v="Month Premium for benefits coverage (June 2022)"/>
    <s v="2000 Accounts Payable"/>
    <x v="476"/>
    <n v="1800"/>
    <n v="600"/>
  </r>
  <r>
    <x v="73"/>
    <d v="2022-07-15T00:00:00"/>
    <s v="Bill"/>
    <s v="Expense R - Jul 22"/>
    <s v="No"/>
    <s v="Stephen Feldman"/>
    <s v="Month Premium for benefits coverage (July 2022)"/>
    <s v="2000 Accounts Payable"/>
    <x v="476"/>
    <n v="2400"/>
    <n v="600"/>
  </r>
  <r>
    <x v="73"/>
    <d v="2022-08-16T00:00:00"/>
    <s v="Bill"/>
    <s v="ER Aug 22"/>
    <s v="No"/>
    <s v="Stephen Feldman"/>
    <s v="Month Premium for benefits coverage (Aug 2022)"/>
    <s v="2000 Accounts Payable"/>
    <x v="476"/>
    <n v="3000"/>
    <n v="600"/>
  </r>
  <r>
    <x v="73"/>
    <d v="2022-09-13T00:00:00"/>
    <s v="Bill"/>
    <s v="ER Sept 22"/>
    <s v="No"/>
    <s v="Stephen Feldman"/>
    <s v="Month Premium for benefits coverage (Aug 2022)"/>
    <s v="2000 Accounts Payable"/>
    <x v="476"/>
    <n v="3600"/>
    <n v="600"/>
  </r>
  <r>
    <x v="73"/>
    <d v="2022-10-31T00:00:00"/>
    <s v="Bill"/>
    <s v="Oct 2022"/>
    <s v="No"/>
    <s v="Stephen Feldman"/>
    <s v="Month Premium for benefits coverage (Oct 2022) - Termination Letter"/>
    <s v="2000 Accounts Payable"/>
    <x v="476"/>
    <n v="4200"/>
    <n v="600"/>
  </r>
  <r>
    <x v="73"/>
    <d v="2022-11-24T00:00:00"/>
    <s v="Bill"/>
    <s v="Nov 2022"/>
    <s v="No"/>
    <s v="Stephen Feldman"/>
    <s v="Month Premium for benefits coverage (Nov 2022) - Termination Letter"/>
    <s v="2000 Accounts Payable"/>
    <x v="476"/>
    <n v="4800"/>
    <n v="600"/>
  </r>
  <r>
    <x v="74"/>
    <d v="2022-04-15T00:00:00"/>
    <s v="Bill"/>
    <s v="April 15, 2022"/>
    <s v="No"/>
    <s v="ADP Canada"/>
    <s v="April 15, 2022 Payroll"/>
    <s v="2000 Accounts Payable"/>
    <x v="1483"/>
    <n v="67"/>
    <n v="67"/>
  </r>
  <r>
    <x v="74"/>
    <d v="2022-04-30T00:00:00"/>
    <s v="Bill"/>
    <s v="April 30, 2022"/>
    <s v="No"/>
    <s v="ADP Canada"/>
    <s v="April 30, 2022 Payroll"/>
    <s v="2000 Accounts Payable"/>
    <x v="1483"/>
    <n v="134"/>
    <n v="67"/>
  </r>
  <r>
    <x v="74"/>
    <d v="2022-05-13T00:00:00"/>
    <s v="Bill"/>
    <s v="May 15, 2022"/>
    <s v="No"/>
    <s v="ADP Canada"/>
    <s v="May 15, 2022 Payroll"/>
    <s v="2000 Accounts Payable"/>
    <x v="1483"/>
    <n v="201"/>
    <n v="67"/>
  </r>
  <r>
    <x v="74"/>
    <d v="2022-05-31T00:00:00"/>
    <s v="Bill"/>
    <s v="May 31, 2022"/>
    <s v="No"/>
    <s v="ADP Canada"/>
    <s v="May 31, 2022 Payroll"/>
    <s v="2000 Accounts Payable"/>
    <x v="1483"/>
    <n v="268"/>
    <n v="67"/>
  </r>
  <r>
    <x v="74"/>
    <d v="2022-06-15T00:00:00"/>
    <s v="Bill"/>
    <s v="Jun 15, 2022"/>
    <s v="No"/>
    <s v="ADP Canada"/>
    <s v="June 15, 2022 Payroll"/>
    <s v="2000 Accounts Payable"/>
    <x v="1484"/>
    <n v="337"/>
    <n v="69"/>
  </r>
  <r>
    <x v="74"/>
    <d v="2022-06-30T00:00:00"/>
    <s v="Bill"/>
    <s v="Jun 30, 2022"/>
    <s v="No"/>
    <s v="ADP Canada"/>
    <s v="June 30, 2022 Payroll"/>
    <s v="2000 Accounts Payable"/>
    <x v="1484"/>
    <n v="406"/>
    <n v="69"/>
  </r>
  <r>
    <x v="74"/>
    <d v="2022-07-15T00:00:00"/>
    <s v="Bill"/>
    <s v="Jul 15, 2022"/>
    <s v="No"/>
    <s v="ADP Canada"/>
    <s v="July 15, 2022 Payroll"/>
    <s v="2000 Accounts Payable"/>
    <x v="1485"/>
    <n v="479.73"/>
    <n v="73.73"/>
  </r>
  <r>
    <x v="74"/>
    <d v="2022-07-31T00:00:00"/>
    <s v="Bill"/>
    <s v="Jul 31, 2022"/>
    <s v="No"/>
    <s v="ADP Canada"/>
    <s v="July 31, 2022 Payroll"/>
    <s v="2000 Accounts Payable"/>
    <x v="1486"/>
    <n v="555.6"/>
    <n v="75.87"/>
  </r>
  <r>
    <x v="74"/>
    <d v="2022-08-15T00:00:00"/>
    <s v="Bill"/>
    <s v="Aug 15, 2022"/>
    <s v="No"/>
    <s v="ADP Canada"/>
    <s v="Aug 15, 2022 Payroll"/>
    <s v="2000 Accounts Payable"/>
    <x v="1486"/>
    <n v="631.47"/>
    <n v="75.87"/>
  </r>
  <r>
    <x v="74"/>
    <d v="2022-08-31T00:00:00"/>
    <s v="Bill"/>
    <s v="Aug 31, 2022"/>
    <s v="No"/>
    <s v="ADP Canada"/>
    <s v="Aug 31, 2022 Payroll"/>
    <s v="2000 Accounts Payable"/>
    <x v="1485"/>
    <n v="705.2"/>
    <n v="73.73"/>
  </r>
  <r>
    <x v="74"/>
    <d v="2022-09-15T00:00:00"/>
    <s v="Bill"/>
    <s v="Sept 15, 2022"/>
    <s v="No"/>
    <s v="ADP Canada"/>
    <s v="Sept 15, 2022 Payroll"/>
    <s v="2000 Accounts Payable"/>
    <x v="1487"/>
    <n v="776.79"/>
    <n v="71.59"/>
  </r>
  <r>
    <x v="74"/>
    <d v="2022-09-29T00:00:00"/>
    <s v="Bill"/>
    <s v="Sept 30, 2022"/>
    <s v="No"/>
    <s v="ADP Canada"/>
    <s v="Sept 30, 2022 Payroll"/>
    <s v="2000 Accounts Payable"/>
    <x v="1485"/>
    <n v="850.52"/>
    <n v="73.73"/>
  </r>
  <r>
    <x v="74"/>
    <d v="2022-10-14T00:00:00"/>
    <s v="Bill"/>
    <s v="Oct 15, 2022"/>
    <s v="No"/>
    <s v="ADP Canada"/>
    <s v="Oct 15, 2022 Payroll"/>
    <s v="2000 Accounts Payable"/>
    <x v="1486"/>
    <n v="926.39"/>
    <n v="75.87"/>
  </r>
  <r>
    <x v="74"/>
    <d v="2022-10-31T00:00:00"/>
    <s v="Bill"/>
    <s v="Oct 31, 2022"/>
    <s v="No"/>
    <s v="ADP Canada"/>
    <s v="Oct 31, 2022 Payroll"/>
    <s v="2000 Accounts Payable"/>
    <x v="1485"/>
    <n v="1000.12"/>
    <n v="73.73"/>
  </r>
  <r>
    <x v="74"/>
    <d v="2022-11-15T00:00:00"/>
    <s v="Bill"/>
    <s v="Nov 15, 2022"/>
    <s v="No"/>
    <s v="ADP Canada"/>
    <s v="Nov 15, 2022 Payroll"/>
    <s v="2000 Accounts Payable"/>
    <x v="1487"/>
    <n v="1071.71"/>
    <n v="71.59"/>
  </r>
  <r>
    <x v="74"/>
    <d v="2022-11-30T00:00:00"/>
    <s v="Bill"/>
    <s v="Nov 30, 2022"/>
    <s v="No"/>
    <s v="ADP Canada"/>
    <s v="Nov 30, 2022 Payroll"/>
    <s v="2000 Accounts Payable"/>
    <x v="1488"/>
    <n v="1139.02"/>
    <n v="67.31"/>
  </r>
  <r>
    <x v="74"/>
    <d v="2022-12-15T00:00:00"/>
    <s v="Bill"/>
    <s v="Dec 15, 2022"/>
    <s v="No"/>
    <s v="ADP Canada"/>
    <s v="Dec 15, 2022 Payroll"/>
    <s v="2000 Accounts Payable"/>
    <x v="1488"/>
    <n v="1206.33"/>
    <n v="67.31"/>
  </r>
  <r>
    <x v="74"/>
    <d v="2022-12-31T00:00:00"/>
    <s v="Bill"/>
    <s v="Dec 31, 2022"/>
    <s v="No"/>
    <s v="ADP Canada"/>
    <s v="Dec 31, 2022 Payroll"/>
    <s v="2000 Accounts Payable"/>
    <x v="1489"/>
    <n v="1271.5"/>
    <n v="65.17"/>
  </r>
  <r>
    <x v="74"/>
    <d v="2023-01-15T00:00:00"/>
    <s v="Bill"/>
    <s v="Jan 15, 2023"/>
    <s v="No"/>
    <s v="ADP Canada"/>
    <s v="Jan 15, 2023 Payroll"/>
    <s v="2000 Accounts Payable"/>
    <x v="1489"/>
    <n v="1336.67"/>
    <n v="65.17"/>
  </r>
  <r>
    <x v="74"/>
    <d v="2023-01-31T00:00:00"/>
    <s v="Bill"/>
    <s v="Jan 31, 2023"/>
    <s v="No"/>
    <s v="ADP Canada"/>
    <s v="Jan 31, 2023 Payroll"/>
    <s v="2000 Accounts Payable"/>
    <x v="1490"/>
    <n v="1416.53"/>
    <n v="79.86"/>
  </r>
  <r>
    <x v="74"/>
    <d v="2023-02-15T00:00:00"/>
    <s v="Bill"/>
    <s v="Feb 15, 2023 Payroll"/>
    <s v="No"/>
    <s v="ADP Canada"/>
    <s v="Feb 15, 2023 Payroll"/>
    <s v="2000 Accounts Payable"/>
    <x v="1489"/>
    <n v="1481.7"/>
    <n v="65.17"/>
  </r>
  <r>
    <x v="74"/>
    <d v="2023-02-28T00:00:00"/>
    <s v="Bill"/>
    <s v="Feb 28, 2023"/>
    <s v="No"/>
    <s v="ADP Canada"/>
    <s v="Feb 28, 2023 Payroll"/>
    <s v="2000 Accounts Payable"/>
    <x v="1489"/>
    <n v="1546.87"/>
    <n v="65.17"/>
  </r>
  <r>
    <x v="74"/>
    <d v="2023-03-15T00:00:00"/>
    <s v="Bill"/>
    <s v="Mar 15, 2023 Payroll"/>
    <s v="No"/>
    <s v="ADP Canada"/>
    <s v="Mar 15, 2023 Payroll"/>
    <s v="2000 Accounts Payable"/>
    <x v="1489"/>
    <n v="1612.04"/>
    <n v="65.17"/>
  </r>
  <r>
    <x v="74"/>
    <d v="2023-03-31T00:00:00"/>
    <s v="Bill"/>
    <s v="Mar 31, 2023"/>
    <s v="No"/>
    <s v="ADP Canada"/>
    <s v="Mar 31, 2023 Payroll"/>
    <s v="2000 Accounts Payable"/>
    <x v="1489"/>
    <n v="1677.21"/>
    <n v="65.17"/>
  </r>
  <r>
    <x v="75"/>
    <d v="2022-05-31T00:00:00"/>
    <s v="Bill"/>
    <n v="2069"/>
    <s v="No"/>
    <s v="RunSmart Inc."/>
    <s v="Candidate Name: Vanessa Garro - Position: Director, Customer and Partner Success  - Issue Date: May 30/2022"/>
    <s v="2000 Accounts Payable"/>
    <x v="1491"/>
    <n v="15600"/>
    <n v="15600"/>
  </r>
  <r>
    <x v="75"/>
    <d v="2022-08-25T00:00:00"/>
    <s v="Bill"/>
    <n v="1305"/>
    <s v="No"/>
    <s v="LeedHR Inc"/>
    <s v="HR Services July-Aug (4 hours of HR Support)"/>
    <s v="2000 Accounts Payable"/>
    <x v="1492"/>
    <n v="16240"/>
    <n v="640"/>
  </r>
  <r>
    <x v="0"/>
    <d v="2023-01-24T00:00:00"/>
    <s v="Deposit"/>
    <m/>
    <s v="No"/>
    <s v="2674779 Ontario Limited"/>
    <s v="Funds received from 2674779 Ontario Ltd"/>
    <s v="2200 Prom Note"/>
    <x v="1440"/>
    <n v="75525.039999999994"/>
    <n v="31500"/>
  </r>
  <r>
    <x v="76"/>
    <d v="2022-04-29T00:00:00"/>
    <s v="Journal Entry"/>
    <n v="1160"/>
    <s v="No"/>
    <m/>
    <s v="To clear Virginia Brailey - Expense Report Nov 2021 to Jan 2022 &amp; Expense Report April 2022.  To be reimbursed via April 30, 2022 Payroll"/>
    <s v="-Split-"/>
    <x v="483"/>
    <n v="-273.95"/>
    <n v="273.95"/>
  </r>
  <r>
    <x v="76"/>
    <d v="2022-04-30T00:00:00"/>
    <s v="Bill"/>
    <s v="April 30, 2022"/>
    <s v="No"/>
    <s v="ADP Canada"/>
    <s v="April 30, 2022 Payroll - Virginia Brailey - Expense Report Nov to Jan 2022 &amp; April 2022"/>
    <s v="2000 Accounts Payable"/>
    <x v="1493"/>
    <n v="0"/>
    <n v="273.95"/>
  </r>
  <r>
    <x v="76"/>
    <d v="2022-05-13T00:00:00"/>
    <s v="Bill"/>
    <s v="May 15, 2022"/>
    <s v="No"/>
    <s v="ADP Canada"/>
    <s v="May 15, 2022 Payroll - Dejan Milinkovic - Expense Reports April &amp; May 2022"/>
    <s v="2000 Accounts Payable"/>
    <x v="1494"/>
    <n v="431.92"/>
    <n v="431.92"/>
  </r>
  <r>
    <x v="76"/>
    <d v="2022-05-13T00:00:00"/>
    <s v="Journal Entry"/>
    <n v="1167"/>
    <s v="No"/>
    <m/>
    <s v="To clear Dan Milinkovi - 3 Expense Reports  April 20, 30 &amp; May 15, 2022.  To be reimbursed via May 15, 2022 Payroll"/>
    <s v="-Split-"/>
    <x v="490"/>
    <n v="0"/>
    <n v="431.92"/>
  </r>
  <r>
    <x v="77"/>
    <d v="2022-04-29T00:00:00"/>
    <s v="Bill"/>
    <s v="Expense R - Apr 30,22"/>
    <s v="No"/>
    <s v="Dan Milinkovic"/>
    <s v="Uber to Conferences and return home ($159.35 USD)"/>
    <s v="2000 Accounts Payable"/>
    <x v="1495"/>
    <n v="202.48"/>
    <n v="202.48"/>
  </r>
  <r>
    <x v="77"/>
    <d v="2022-04-30T00:00:00"/>
    <s v="Bill"/>
    <s v="Expense R - Apr 20,22"/>
    <s v="No"/>
    <s v="Dan Milinkovic"/>
    <s v="Lyft to Conference  ($48.86 USD)"/>
    <s v="2000 Accounts Payable"/>
    <x v="486"/>
    <n v="265.77999999999997"/>
    <n v="63.3"/>
  </r>
  <r>
    <x v="77"/>
    <d v="2022-05-24T00:00:00"/>
    <s v="Bill"/>
    <s v="XM-24522"/>
    <s v="No"/>
    <s v="FMI Capital Advisory Inc"/>
    <s v="CC bill for Parking paid on behalf of Xemoto (The Green Parking)"/>
    <s v="2000 Accounts Payable"/>
    <x v="1496"/>
    <n v="273.43"/>
    <n v="7.65"/>
  </r>
  <r>
    <x v="77"/>
    <d v="2022-07-26T00:00:00"/>
    <s v="Bill"/>
    <s v="RPA1089"/>
    <s v="No"/>
    <s v="Right Path Advisory"/>
    <s v="Mileage Expense (70 km) + Parking Expense - Attend Board Meeting 77 King St. West"/>
    <s v="2000 Accounts Payable"/>
    <x v="1497"/>
    <n v="342.68"/>
    <n v="69.25"/>
  </r>
  <r>
    <x v="77"/>
    <d v="2022-08-16T00:00:00"/>
    <s v="Bill"/>
    <s v="ER Aug 22"/>
    <s v="No"/>
    <s v="Stephen Feldman"/>
    <s v="Parking for board meeting at Foundation Market"/>
    <s v="2000 Accounts Payable"/>
    <x v="1498"/>
    <n v="372.68"/>
    <n v="30"/>
  </r>
  <r>
    <x v="78"/>
    <d v="2022-04-05T00:00:00"/>
    <s v="Bill"/>
    <s v="ER - April 2022"/>
    <s v="No"/>
    <s v="Virginia Brailey"/>
    <s v="Lunch Branka Petrovic Advance of NIRI Virtual rise or retail investor - HST 50%"/>
    <s v="2000 Accounts Payable"/>
    <x v="1499"/>
    <n v="46.1"/>
    <n v="46.1"/>
  </r>
  <r>
    <x v="78"/>
    <d v="2022-04-13T00:00:00"/>
    <s v="Expense"/>
    <m/>
    <s v="No"/>
    <m/>
    <s v="La Bellota Di Terroni (Lunch Stephen Barnard) - HST 50%"/>
    <s v="2050 TD Visa (4774)"/>
    <x v="1500"/>
    <n v="116.05"/>
    <n v="69.95"/>
  </r>
  <r>
    <x v="78"/>
    <d v="2022-04-21T00:00:00"/>
    <s v="Expense"/>
    <n v="378987"/>
    <s v="No"/>
    <m/>
    <s v="Baskits Inc Inv# 378987 (Shojol baby gift) - HST 50%"/>
    <s v="2050 TD Visa (4774)"/>
    <x v="1501"/>
    <n v="248.11"/>
    <n v="132.06"/>
  </r>
  <r>
    <x v="78"/>
    <d v="2022-04-21T00:00:00"/>
    <s v="Expense"/>
    <m/>
    <s v="No"/>
    <m/>
    <s v="King Taps (Lunch Filip Bidz &amp; Ryan Bilodeau) - HST 50%"/>
    <s v="2050 TD Visa (4774)"/>
    <x v="1502"/>
    <n v="344.92"/>
    <n v="96.81"/>
  </r>
  <r>
    <x v="78"/>
    <d v="2022-04-22T00:00:00"/>
    <s v="Journal Entry"/>
    <n v="1162"/>
    <s v="No"/>
    <m/>
    <s v="Return the Bay Order# 1213359711 (Shojol Shake Family gift)"/>
    <s v="-Split-"/>
    <x v="1503"/>
    <n v="238.43"/>
    <n v="106.49"/>
  </r>
  <r>
    <x v="78"/>
    <d v="2022-05-24T00:00:00"/>
    <s v="Bill"/>
    <s v="XM-24522"/>
    <s v="No"/>
    <s v="FMI Capital Advisory Inc"/>
    <s v="CC bill for Meal paid on behalf of Xemoto (King Taps, Cantina Mercatto, Hy's Steakhouse &amp; Fresh Spadina)"/>
    <s v="2000 Accounts Payable"/>
    <x v="1504"/>
    <n v="2682.25"/>
    <n v="2443.8200000000002"/>
  </r>
  <r>
    <x v="78"/>
    <d v="2022-05-31T00:00:00"/>
    <s v="Expense"/>
    <m/>
    <s v="No"/>
    <m/>
    <s v="Store* Earls Kitchen+ (Lunch F Bidzinski, V Garro, D Milinkovic) - HST 50%"/>
    <s v="2050 TD Visa (4774)"/>
    <x v="1505"/>
    <n v="2821.35"/>
    <n v="139.1"/>
  </r>
  <r>
    <x v="78"/>
    <d v="2022-06-01T00:00:00"/>
    <s v="Expense"/>
    <m/>
    <s v="No"/>
    <m/>
    <s v="SQ *Earls Kings Street (Snacks Drinks investors M Lakmaaker, M Asstone, A Shear, Raj, R Berman) - HST 50%"/>
    <s v="2050 TD Visa (4774)"/>
    <x v="1506"/>
    <n v="3144.42"/>
    <n v="323.07"/>
  </r>
  <r>
    <x v="78"/>
    <d v="2022-06-08T00:00:00"/>
    <s v="Expense"/>
    <m/>
    <s v="No"/>
    <m/>
    <s v="Wildfire Toronto (Lunch investors)"/>
    <s v="2050 TD Visa (4774)"/>
    <x v="1507"/>
    <n v="4323.8"/>
    <n v="1179.3800000000001"/>
  </r>
  <r>
    <x v="78"/>
    <d v="2022-07-06T00:00:00"/>
    <s v="Expense"/>
    <m/>
    <s v="No"/>
    <m/>
    <s v="Oretta Midtown Restaurant - Lunch was with Morrey Ewing"/>
    <s v="2050 TD Visa (4774)"/>
    <x v="805"/>
    <n v="4390.93"/>
    <n v="67.13"/>
  </r>
  <r>
    <x v="78"/>
    <d v="2022-07-13T00:00:00"/>
    <s v="Expense"/>
    <s v="TO-12151"/>
    <s v="No"/>
    <m/>
    <s v="Pumpernickels (Lunch Xemoto) - HST 50%"/>
    <s v="2050 TD Visa (4774)"/>
    <x v="1508"/>
    <n v="4738.76"/>
    <n v="347.83"/>
  </r>
  <r>
    <x v="78"/>
    <d v="2022-07-19T00:00:00"/>
    <s v="Bill"/>
    <s v="XM-19722"/>
    <s v="No"/>
    <s v="FMI Capital Advisory Inc"/>
    <s v="Charge for meals expense at Dominoes - Meeting for Xemoto"/>
    <s v="2000 Accounts Payable"/>
    <x v="522"/>
    <n v="4790.72"/>
    <n v="51.96"/>
  </r>
  <r>
    <x v="78"/>
    <d v="2022-07-27T00:00:00"/>
    <s v="Expense"/>
    <m/>
    <s v="No"/>
    <m/>
    <s v="Mademoiselle Bar &amp; Grill - HST 50%"/>
    <s v="2050 TD Visa (4774)"/>
    <x v="1509"/>
    <n v="5516.26"/>
    <n v="725.54"/>
  </r>
  <r>
    <x v="78"/>
    <d v="2022-10-05T00:00:00"/>
    <s v="Expense"/>
    <m/>
    <s v="No"/>
    <m/>
    <s v="TD Visa ***4774 Expenses Sept 07 to Oct 05, 2022"/>
    <s v="2050 TD Visa (4774)"/>
    <x v="1510"/>
    <n v="6135.48"/>
    <n v="619.22"/>
  </r>
  <r>
    <x v="78"/>
    <d v="2022-11-07T00:00:00"/>
    <s v="Expense"/>
    <m/>
    <s v="No"/>
    <m/>
    <s v="TD Visa ***4774 Expenses Oct 05 to Nov 07, 2022 (HST 50%)"/>
    <s v="2050 TD Visa (4774)"/>
    <x v="1511"/>
    <n v="6388.96"/>
    <n v="253.48"/>
  </r>
  <r>
    <x v="78"/>
    <d v="2023-01-05T00:00:00"/>
    <s v="Expense"/>
    <m/>
    <s v="No"/>
    <m/>
    <s v="TD Visa ***4774 Expenses Dec 06, 2022 to Jan 05, 2023 (HST 50%)"/>
    <s v="2050 TD Visa (4774)"/>
    <x v="1512"/>
    <n v="6635.55"/>
    <n v="246.59"/>
  </r>
  <r>
    <x v="78"/>
    <d v="2023-02-21T00:00:00"/>
    <s v="Bill"/>
    <s v="ER Feb 23"/>
    <s v="No"/>
    <s v="FMI Capital Advisory Inc"/>
    <s v="Lunch for the team when meetings"/>
    <s v="2000 Accounts Payable"/>
    <x v="1513"/>
    <n v="7077.86"/>
    <n v="442.31"/>
  </r>
  <r>
    <x v="78"/>
    <d v="2023-03-06T00:00:00"/>
    <s v="Expense"/>
    <m/>
    <s v="No"/>
    <m/>
    <s v="TD Visa ***4774 Expenses Feb 07 to Mar 06, 2023"/>
    <s v="2050 TD Visa (4774)"/>
    <x v="1514"/>
    <n v="7396.15"/>
    <n v="318.29000000000002"/>
  </r>
  <r>
    <x v="79"/>
    <d v="2022-04-21T00:00:00"/>
    <s v="Cheque Expense"/>
    <s v="Direct"/>
    <s v="No"/>
    <m/>
    <s v="WPS Billing"/>
    <s v="1000 Bank - TD 5590128"/>
    <x v="1515"/>
    <n v="84"/>
    <n v="84"/>
  </r>
  <r>
    <x v="79"/>
    <d v="2022-04-29T00:00:00"/>
    <s v="Cheque Expense"/>
    <s v="SC"/>
    <s v="No"/>
    <m/>
    <s v="Monthly Plan Fee $19 USD FX @ 1.2792"/>
    <s v="1040 Bank – TD 7440864 (USD)"/>
    <x v="1516"/>
    <n v="108.3"/>
    <n v="24.3"/>
  </r>
  <r>
    <x v="79"/>
    <d v="2022-05-24T00:00:00"/>
    <s v="Cheque Expense"/>
    <s v="SC"/>
    <s v="No"/>
    <s v="TD Bank"/>
    <s v="WPS Billing"/>
    <s v="1000 Bank - TD 5590128"/>
    <x v="1517"/>
    <n v="286.3"/>
    <n v="178"/>
  </r>
  <r>
    <x v="79"/>
    <d v="2022-05-31T00:00:00"/>
    <s v="Cheque Expense"/>
    <s v="SC"/>
    <s v="No"/>
    <m/>
    <s v="Monthly Plan Fee $19 USD FX @ 1.2648"/>
    <s v="1040 Bank – TD 7440864 (USD)"/>
    <x v="1518"/>
    <n v="310.33"/>
    <n v="24.03"/>
  </r>
  <r>
    <x v="79"/>
    <d v="2022-06-06T00:00:00"/>
    <s v="Expense"/>
    <m/>
    <s v="No"/>
    <s v="TD Bank"/>
    <s v="Overlimit Fee"/>
    <s v="2050 TD Visa (4774)"/>
    <x v="788"/>
    <n v="339.33"/>
    <n v="29"/>
  </r>
  <r>
    <x v="79"/>
    <d v="2022-06-15T00:00:00"/>
    <s v="Deposit"/>
    <m/>
    <s v="No"/>
    <m/>
    <s v="Service charge"/>
    <s v="1000 Bank - TD 5590128"/>
    <x v="1519"/>
    <n v="356.83"/>
    <n v="17.5"/>
  </r>
  <r>
    <x v="79"/>
    <d v="2022-06-21T00:00:00"/>
    <s v="Cheque Expense"/>
    <s v="Direct"/>
    <s v="No"/>
    <m/>
    <s v="WPS Billing"/>
    <s v="1000 Bank - TD 5590128"/>
    <x v="1515"/>
    <n v="440.83"/>
    <n v="84"/>
  </r>
  <r>
    <x v="79"/>
    <d v="2022-06-30T00:00:00"/>
    <s v="Cheque Expense"/>
    <s v="SC"/>
    <s v="No"/>
    <s v="TD Bank"/>
    <s v="Service Charge"/>
    <s v="1000 Bank - TD 5590128"/>
    <x v="1520"/>
    <n v="445.83"/>
    <n v="5"/>
  </r>
  <r>
    <x v="79"/>
    <d v="2022-06-30T00:00:00"/>
    <s v="Cheque Expense"/>
    <s v="SC"/>
    <s v="No"/>
    <m/>
    <s v="Monthly Plan Fee $19 USD FX @ 1.2886"/>
    <s v="1040 Bank – TD 7440864 (USD)"/>
    <x v="1521"/>
    <n v="470.31"/>
    <n v="24.48"/>
  </r>
  <r>
    <x v="79"/>
    <d v="2022-06-30T00:00:00"/>
    <s v="Cheque Expense"/>
    <s v="SC"/>
    <s v="No"/>
    <s v="TD Bank"/>
    <s v="Monthly Plan Fee"/>
    <s v="1000 Bank - TD 5590128"/>
    <x v="1522"/>
    <n v="489.31"/>
    <n v="19"/>
  </r>
  <r>
    <x v="79"/>
    <d v="2022-07-11T00:00:00"/>
    <s v="Deposit"/>
    <m/>
    <s v="No"/>
    <m/>
    <s v="Funds received from Brian Wyatt for Tranche 3 financing ($50K)"/>
    <s v="1000 Bank - TD 5590128"/>
    <x v="1519"/>
    <n v="506.81"/>
    <n v="17.5"/>
  </r>
  <r>
    <x v="79"/>
    <d v="2022-07-12T00:00:00"/>
    <s v="Deposit"/>
    <m/>
    <s v="No"/>
    <m/>
    <s v="Bank service charge USD$17.5 @ 1.3015"/>
    <s v="1040 Bank – TD 7440864 (USD)"/>
    <x v="1523"/>
    <n v="529.58000000000004"/>
    <n v="22.77"/>
  </r>
  <r>
    <x v="79"/>
    <d v="2022-07-13T00:00:00"/>
    <s v="Deposit"/>
    <m/>
    <s v="No"/>
    <m/>
    <s v="Bank Fee  USD $17.50 @ 1.2976"/>
    <s v="1040 Bank – TD 7440864 (USD)"/>
    <x v="1524"/>
    <n v="552.29"/>
    <n v="22.71"/>
  </r>
  <r>
    <x v="79"/>
    <d v="2022-07-21T00:00:00"/>
    <s v="Cheque Expense"/>
    <s v="SC"/>
    <s v="No"/>
    <m/>
    <s v="WPS Billing"/>
    <s v="1000 Bank - TD 5590128"/>
    <x v="471"/>
    <n v="602.29"/>
    <n v="50"/>
  </r>
  <r>
    <x v="79"/>
    <d v="2022-07-26T00:00:00"/>
    <s v="Cheque Expense"/>
    <s v="Direct"/>
    <s v="No"/>
    <m/>
    <s v="Paypal MSP"/>
    <s v="1000 Bank - TD 5590128"/>
    <x v="107"/>
    <n v="603.64"/>
    <n v="1.35"/>
  </r>
  <r>
    <x v="79"/>
    <d v="2022-07-26T00:00:00"/>
    <s v="Cheque Expense"/>
    <s v="Direct"/>
    <s v="No"/>
    <m/>
    <s v="Paypal MSP"/>
    <s v="1000 Bank - TD 5590128"/>
    <x v="107"/>
    <n v="604.99"/>
    <n v="1.35"/>
  </r>
  <r>
    <x v="79"/>
    <d v="2022-07-26T00:00:00"/>
    <s v="Cheque Expense"/>
    <s v="Direct"/>
    <s v="No"/>
    <m/>
    <s v="Paypal MSP"/>
    <s v="1000 Bank - TD 5590128"/>
    <x v="107"/>
    <n v="606.34"/>
    <n v="1.35"/>
  </r>
  <r>
    <x v="79"/>
    <d v="2022-07-29T00:00:00"/>
    <s v="Cheque Expense"/>
    <s v="SC"/>
    <s v="No"/>
    <m/>
    <s v="Monthly Plan Fee"/>
    <s v="1000 Bank - TD 5590128"/>
    <x v="1522"/>
    <n v="625.34"/>
    <n v="19"/>
  </r>
  <r>
    <x v="79"/>
    <d v="2022-07-29T00:00:00"/>
    <s v="Cheque Expense"/>
    <s v="SC"/>
    <s v="No"/>
    <m/>
    <s v="Monthly Plan Fee @ 1.2824"/>
    <s v="1040 Bank – TD 7440864 (USD)"/>
    <x v="1525"/>
    <n v="649.71"/>
    <n v="24.37"/>
  </r>
  <r>
    <x v="79"/>
    <d v="2022-08-22T00:00:00"/>
    <s v="Cheque Expense"/>
    <s v="Direct"/>
    <s v="No"/>
    <m/>
    <s v="WPS Billing"/>
    <s v="1000 Bank - TD 5590128"/>
    <x v="471"/>
    <n v="699.71"/>
    <n v="50"/>
  </r>
  <r>
    <x v="79"/>
    <d v="2022-08-31T00:00:00"/>
    <s v="Cheque Expense"/>
    <s v="SC"/>
    <s v="No"/>
    <m/>
    <s v="Monthly Plan Fee"/>
    <s v="1000 Bank - TD 5590128"/>
    <x v="1522"/>
    <n v="718.71"/>
    <n v="19"/>
  </r>
  <r>
    <x v="79"/>
    <d v="2022-08-31T00:00:00"/>
    <s v="Cheque Expense"/>
    <s v="SC"/>
    <s v="No"/>
    <m/>
    <s v="Service Charge"/>
    <s v="1000 Bank - TD 5590128"/>
    <x v="1526"/>
    <n v="731.21"/>
    <n v="12.5"/>
  </r>
  <r>
    <x v="79"/>
    <d v="2022-08-31T00:00:00"/>
    <s v="Cheque Expense"/>
    <s v="SC"/>
    <s v="No"/>
    <m/>
    <s v="Monthly Plan Fee @ 1.3111"/>
    <s v="1040 Bank – TD 7440864 (USD)"/>
    <x v="1527"/>
    <n v="756.12"/>
    <n v="24.91"/>
  </r>
  <r>
    <x v="79"/>
    <d v="2022-09-21T00:00:00"/>
    <s v="Cheque Expense"/>
    <s v="Direct"/>
    <s v="No"/>
    <m/>
    <s v="WPS Billing"/>
    <s v="1000 Bank - TD 5590128"/>
    <x v="471"/>
    <n v="806.12"/>
    <n v="50"/>
  </r>
  <r>
    <x v="79"/>
    <d v="2022-09-29T00:00:00"/>
    <s v="Cheque Expense"/>
    <s v="SC"/>
    <s v="No"/>
    <m/>
    <s v="Service Charge @ 1.3707"/>
    <s v="1040 Bank – TD 7440864 (USD)"/>
    <x v="1528"/>
    <n v="832.16"/>
    <n v="26.04"/>
  </r>
  <r>
    <x v="79"/>
    <d v="2022-09-29T00:00:00"/>
    <s v="Cheque Expense"/>
    <s v="SC"/>
    <s v="No"/>
    <m/>
    <s v="Monthly Plan Fee"/>
    <s v="1000 Bank - TD 5590128"/>
    <x v="1522"/>
    <n v="851.16"/>
    <n v="19"/>
  </r>
  <r>
    <x v="79"/>
    <d v="2022-10-01T00:00:00"/>
    <s v="Journal Entry"/>
    <n v="1365"/>
    <s v="No"/>
    <m/>
    <s v="To reclass Stripe payments to bank charges per Walter's instruction on Nov 17, 2022"/>
    <s v="-Split-"/>
    <x v="1529"/>
    <n v="2385.29"/>
    <n v="1534.13"/>
  </r>
  <r>
    <x v="79"/>
    <d v="2022-10-01T00:00:00"/>
    <s v="Journal Entry"/>
    <n v="1366"/>
    <s v="No"/>
    <m/>
    <s v="To reclass expenses to Bank charges account"/>
    <s v="-Split-"/>
    <x v="1273"/>
    <n v="4792.09"/>
    <n v="2406.8000000000002"/>
  </r>
  <r>
    <x v="79"/>
    <d v="2022-10-04T00:00:00"/>
    <s v="Deposit"/>
    <m/>
    <s v="No"/>
    <m/>
    <s v="Stripe MSP - Internal Test @ 1.3574"/>
    <s v="1040 Bank – TD 7440864 (USD)"/>
    <x v="1530"/>
    <n v="4791.28"/>
    <n v="0.81"/>
  </r>
  <r>
    <x v="79"/>
    <d v="2022-10-05T00:00:00"/>
    <s v="Expense"/>
    <m/>
    <s v="No"/>
    <m/>
    <s v="TD Visa ***2012 Expenses Sept 07 to Oct 05, 2022"/>
    <s v="2060 TD Visa (2012)"/>
    <x v="788"/>
    <n v="4820.28"/>
    <n v="29"/>
  </r>
  <r>
    <x v="79"/>
    <d v="2022-10-06T00:00:00"/>
    <s v="Deposit"/>
    <m/>
    <s v="No"/>
    <m/>
    <s v="Stripe MSP - Internal Test @ 1.3719"/>
    <s v="1040 Bank – TD 7440864 (USD)"/>
    <x v="1531"/>
    <n v="4819.1099999999997"/>
    <n v="1.17"/>
  </r>
  <r>
    <x v="79"/>
    <d v="2022-10-11T00:00:00"/>
    <s v="Deposit"/>
    <m/>
    <s v="No"/>
    <m/>
    <s v="Stripe MSP - Internal test"/>
    <s v="1000 Bank - TD 5590128"/>
    <x v="1532"/>
    <n v="4818.2700000000004"/>
    <n v="0.84"/>
  </r>
  <r>
    <x v="79"/>
    <d v="2022-10-12T00:00:00"/>
    <s v="Deposit"/>
    <m/>
    <s v="No"/>
    <m/>
    <s v="Stripe MSP - Internal Test @ 1.3802"/>
    <s v="1040 Bank – TD 7440864 (USD)"/>
    <x v="1533"/>
    <n v="4817.12"/>
    <n v="1.1499999999999999"/>
  </r>
  <r>
    <x v="79"/>
    <d v="2022-10-14T00:00:00"/>
    <s v="Deposit"/>
    <m/>
    <s v="No"/>
    <m/>
    <s v="Stripe Fee $226.33"/>
    <s v="1000 Bank - TD 5590128"/>
    <x v="1534"/>
    <n v="5043.45"/>
    <n v="226.33"/>
  </r>
  <r>
    <x v="79"/>
    <d v="2022-10-17T00:00:00"/>
    <s v="Cheque Expense"/>
    <s v="Direct"/>
    <s v="No"/>
    <s v="Stripe Payments Canada Ltd"/>
    <s v="Stripe fee"/>
    <s v="1000 Bank - TD 5590128"/>
    <x v="1535"/>
    <n v="5082.4399999999996"/>
    <n v="38.99"/>
  </r>
  <r>
    <x v="79"/>
    <d v="2022-10-17T00:00:00"/>
    <s v="Deposit"/>
    <m/>
    <s v="No"/>
    <m/>
    <s v="Stripe MSP - Internal Test @ 1.3730"/>
    <s v="1040 Bank – TD 7440864 (USD)"/>
    <x v="1536"/>
    <n v="5080.59"/>
    <n v="1.85"/>
  </r>
  <r>
    <x v="79"/>
    <d v="2022-10-17T00:00:00"/>
    <s v="Deposit"/>
    <m/>
    <s v="No"/>
    <m/>
    <s v="Service Charge $17.50 USD @ 1.3730"/>
    <s v="1040 Bank – TD 7440864 (USD)"/>
    <x v="1518"/>
    <n v="5104.62"/>
    <n v="24.03"/>
  </r>
  <r>
    <x v="79"/>
    <d v="2022-10-18T00:00:00"/>
    <s v="Deposit"/>
    <m/>
    <s v="No"/>
    <m/>
    <s v="Stripe MSP - Internal Test @ 1.3756"/>
    <s v="1040 Bank – TD 7440864 (USD)"/>
    <x v="1537"/>
    <n v="5103.05"/>
    <n v="1.57"/>
  </r>
  <r>
    <x v="79"/>
    <d v="2022-10-21T00:00:00"/>
    <s v="Cheque Expense"/>
    <s v="Direct"/>
    <s v="No"/>
    <m/>
    <s v="WPS Billing"/>
    <s v="1000 Bank - TD 5590128"/>
    <x v="471"/>
    <n v="5153.05"/>
    <n v="50"/>
  </r>
  <r>
    <x v="79"/>
    <d v="2022-10-27T00:00:00"/>
    <s v="Deposit"/>
    <m/>
    <s v="No"/>
    <m/>
    <s v="Stripe MSP - Internal Test @ 1.3547"/>
    <s v="1040 Bank – TD 7440864 (USD)"/>
    <x v="1538"/>
    <n v="5152.1000000000004"/>
    <n v="0.95"/>
  </r>
  <r>
    <x v="79"/>
    <d v="2022-10-31T00:00:00"/>
    <s v="Expense"/>
    <s v="SC"/>
    <s v="No"/>
    <m/>
    <s v="Service Charge + Monthly Plan Fee"/>
    <s v="1000 Bank - TD 5590128"/>
    <x v="1539"/>
    <n v="5173.6000000000004"/>
    <n v="21.5"/>
  </r>
  <r>
    <x v="79"/>
    <d v="2022-10-31T00:00:00"/>
    <s v="Expense"/>
    <m/>
    <s v="No"/>
    <m/>
    <s v="Service Charge @ 1.3649"/>
    <s v="1040 Bank – TD 7440864 (USD)"/>
    <x v="1540"/>
    <n v="5199.53"/>
    <n v="25.93"/>
  </r>
  <r>
    <x v="79"/>
    <d v="2022-11-01T00:00:00"/>
    <s v="Deposit"/>
    <m/>
    <s v="No"/>
    <m/>
    <s v="Bank Services $17.50 @ 1.3614"/>
    <s v="1040 Bank – TD 7440864 (USD)"/>
    <x v="1541"/>
    <n v="5223.3500000000004"/>
    <n v="23.82"/>
  </r>
  <r>
    <x v="79"/>
    <d v="2022-11-02T00:00:00"/>
    <s v="Deposit"/>
    <m/>
    <s v="No"/>
    <m/>
    <s v="Wire fees $17.50 @ 1.3630"/>
    <s v="1040 Bank – TD 7440864 (USD)"/>
    <x v="1542"/>
    <n v="5247.2"/>
    <n v="23.85"/>
  </r>
  <r>
    <x v="79"/>
    <d v="2022-11-02T00:00:00"/>
    <s v="Deposit"/>
    <m/>
    <s v="No"/>
    <m/>
    <s v="Stripe Payment $262.26 @ 1.3630"/>
    <s v="1040 Bank – TD 7440864 (USD)"/>
    <x v="1543"/>
    <n v="5604.66"/>
    <n v="357.46"/>
  </r>
  <r>
    <x v="79"/>
    <d v="2022-11-03T00:00:00"/>
    <s v="Deposit"/>
    <m/>
    <s v="No"/>
    <m/>
    <s v="Stripe MSP - Internal Test @ 1.3749"/>
    <s v="1040 Bank – TD 7440864 (USD)"/>
    <x v="1544"/>
    <n v="5603.7"/>
    <n v="0.96"/>
  </r>
  <r>
    <x v="79"/>
    <d v="2022-11-04T00:00:00"/>
    <s v="Deposit"/>
    <m/>
    <s v="No"/>
    <m/>
    <s v="Stripe MSP - Internal Test @ 1.3517"/>
    <s v="1040 Bank – TD 7440864 (USD)"/>
    <x v="1545"/>
    <n v="5602.15"/>
    <n v="1.55"/>
  </r>
  <r>
    <x v="79"/>
    <d v="2022-11-07T00:00:00"/>
    <s v="Expense"/>
    <m/>
    <s v="No"/>
    <m/>
    <s v="TD Visa ***2012 Expenses Oct 06 to Nov 07, 2022"/>
    <s v="2060 TD Visa (2012)"/>
    <x v="1381"/>
    <n v="5603.08"/>
    <n v="0.93"/>
  </r>
  <r>
    <x v="79"/>
    <d v="2022-11-07T00:00:00"/>
    <s v="Expense"/>
    <m/>
    <s v="No"/>
    <m/>
    <s v="Annual Cash Back Credit"/>
    <s v="2060 TD Visa (2012)"/>
    <x v="1546"/>
    <n v="5468.8"/>
    <n v="134.28"/>
  </r>
  <r>
    <x v="79"/>
    <d v="2022-11-07T00:00:00"/>
    <s v="Expense"/>
    <m/>
    <s v="No"/>
    <m/>
    <s v="TD Visa ***4774 Expenses Oct 05 to Nov 07, 2022"/>
    <s v="2050 TD Visa (4774)"/>
    <x v="1547"/>
    <n v="4802.8999999999996"/>
    <n v="665.9"/>
  </r>
  <r>
    <x v="79"/>
    <d v="2022-11-09T00:00:00"/>
    <s v="Deposit"/>
    <m/>
    <s v="No"/>
    <m/>
    <s v="Stripe MSP"/>
    <s v="1000 Bank - TD 5590128"/>
    <x v="1548"/>
    <n v="4802.3"/>
    <n v="0.6"/>
  </r>
  <r>
    <x v="79"/>
    <d v="2022-11-10T00:00:00"/>
    <s v="Deposit"/>
    <m/>
    <s v="No"/>
    <m/>
    <s v="Stripe MSP - Internal Test @ 1.3378"/>
    <s v="1040 Bank – TD 7440864 (USD)"/>
    <x v="1549"/>
    <n v="4800.57"/>
    <n v="1.73"/>
  </r>
  <r>
    <x v="79"/>
    <d v="2022-11-15T00:00:00"/>
    <s v="Deposit"/>
    <m/>
    <s v="No"/>
    <m/>
    <s v="Service Fee $32.50 @ 1.3290"/>
    <s v="1040 Bank – TD 7440864 (USD)"/>
    <x v="1550"/>
    <n v="4843.76"/>
    <n v="43.19"/>
  </r>
  <r>
    <x v="79"/>
    <d v="2022-11-17T00:00:00"/>
    <s v="Deposit"/>
    <m/>
    <s v="No"/>
    <m/>
    <s v="Stripe MSP - Internal Test @ 1.3350"/>
    <s v="1040 Bank – TD 7440864 (USD)"/>
    <x v="1551"/>
    <n v="4843.1099999999997"/>
    <n v="0.65"/>
  </r>
  <r>
    <x v="79"/>
    <d v="2022-11-17T00:00:00"/>
    <s v="Deposit"/>
    <m/>
    <s v="No"/>
    <m/>
    <s v="Wire Fee $17.50 USD @ 1.3350"/>
    <s v="1040 Bank – TD 7440864 (USD)"/>
    <x v="1552"/>
    <n v="4866.47"/>
    <n v="23.36"/>
  </r>
  <r>
    <x v="79"/>
    <d v="2022-11-21T00:00:00"/>
    <s v="Cheque Expense"/>
    <s v="SC"/>
    <s v="No"/>
    <m/>
    <s v="WPS Billing"/>
    <s v="1000 Bank - TD 5590128"/>
    <x v="471"/>
    <n v="4916.47"/>
    <n v="50"/>
  </r>
  <r>
    <x v="79"/>
    <d v="2022-11-21T00:00:00"/>
    <s v="Cheque Expense"/>
    <s v="Wire Fee"/>
    <s v="No"/>
    <m/>
    <s v="Wire Transfer Fee $15 @ 1.3452"/>
    <s v="1045 Bank – TD NY 4414714950 (USD)"/>
    <x v="1553"/>
    <n v="4936.6499999999996"/>
    <n v="20.18"/>
  </r>
  <r>
    <x v="79"/>
    <d v="2022-11-30T00:00:00"/>
    <s v="Deposit"/>
    <m/>
    <s v="No"/>
    <m/>
    <s v="Service Fee"/>
    <s v="1030 Stripe Payments Canada Ltd"/>
    <x v="1554"/>
    <n v="5133.57"/>
    <n v="196.92"/>
  </r>
  <r>
    <x v="79"/>
    <d v="2022-11-30T00:00:00"/>
    <s v="Cheque Expense"/>
    <s v="SC"/>
    <s v="No"/>
    <m/>
    <s v="Service Charge @ 1.3508"/>
    <s v="1040 Bank – TD 7440864 (USD)"/>
    <x v="1555"/>
    <n v="5159.24"/>
    <n v="25.67"/>
  </r>
  <r>
    <x v="79"/>
    <d v="2022-11-30T00:00:00"/>
    <s v="Cheque Expense"/>
    <s v="Wire Fee"/>
    <s v="No"/>
    <m/>
    <s v="Wire Transfer Fee @ 1.3508"/>
    <s v="1045 Bank – TD NY 4414714950 (USD)"/>
    <x v="1556"/>
    <n v="5179.5"/>
    <n v="20.260000000000002"/>
  </r>
  <r>
    <x v="79"/>
    <d v="2022-11-30T00:00:00"/>
    <s v="Cheque Expense"/>
    <s v="SC"/>
    <s v="No"/>
    <m/>
    <s v="Monthly Plan Fee"/>
    <s v="1000 Bank - TD 5590128"/>
    <x v="1522"/>
    <n v="5198.5"/>
    <n v="19"/>
  </r>
  <r>
    <x v="79"/>
    <d v="2022-12-05T00:00:00"/>
    <s v="Deposit"/>
    <m/>
    <s v="No"/>
    <m/>
    <m/>
    <s v="1000 Bank - TD 5590128"/>
    <x v="1548"/>
    <n v="5197.8999999999996"/>
    <n v="0.6"/>
  </r>
  <r>
    <x v="79"/>
    <d v="2022-12-06T00:00:00"/>
    <s v="Cheque Expense"/>
    <s v="Stripe MSP"/>
    <s v="No"/>
    <m/>
    <s v="Stripe MSP transaction"/>
    <s v="1000 Bank - TD 5590128"/>
    <x v="1557"/>
    <n v="5231.8"/>
    <n v="33.9"/>
  </r>
  <r>
    <x v="79"/>
    <d v="2022-12-08T00:00:00"/>
    <s v="Cheque Expense"/>
    <s v="Wire Fees"/>
    <s v="No"/>
    <s v="Winning Media, LLC (USD)"/>
    <s v="Wire Transfer Fee $15USD FX @ 1.3582 = $20.37 CAD"/>
    <s v="1045 Bank – TD NY 4414714950 (USD)"/>
    <x v="1558"/>
    <n v="5252.17"/>
    <n v="20.37"/>
  </r>
  <r>
    <x v="79"/>
    <d v="2022-12-08T00:00:00"/>
    <s v="Deposit"/>
    <m/>
    <s v="No"/>
    <m/>
    <s v="Stripe MSP transaction"/>
    <s v="1040 Bank – TD 7440864 (USD)"/>
    <x v="1559"/>
    <n v="5248.9"/>
    <n v="3.27"/>
  </r>
  <r>
    <x v="79"/>
    <d v="2022-12-08T00:00:00"/>
    <s v="Deposit"/>
    <m/>
    <s v="No"/>
    <m/>
    <s v="Rounding to match bank balance"/>
    <s v="1040 Bank – TD 7440864 (USD)"/>
    <x v="598"/>
    <n v="5248.4"/>
    <n v="0.5"/>
  </r>
  <r>
    <x v="79"/>
    <d v="2022-12-08T00:00:00"/>
    <s v="Deposit"/>
    <m/>
    <s v="No"/>
    <m/>
    <s v="Bank charges on funds received from StackFlow Technologies UK Ltd (USD) Inv# 1032 payment ($18.00 USD FX @ 1.3582 = $24.44 CAD)"/>
    <s v="1040 Bank – TD 7440864 (USD)"/>
    <x v="1560"/>
    <n v="5272.84"/>
    <n v="24.44"/>
  </r>
  <r>
    <x v="79"/>
    <d v="2022-12-09T00:00:00"/>
    <s v="Deposit"/>
    <m/>
    <s v="No"/>
    <m/>
    <s v="Stripe MSP transaction"/>
    <s v="1040 Bank – TD 7440864 (USD)"/>
    <x v="1561"/>
    <n v="5271.97"/>
    <n v="0.87"/>
  </r>
  <r>
    <x v="79"/>
    <d v="2022-12-09T00:00:00"/>
    <s v="Deposit"/>
    <m/>
    <s v="No"/>
    <m/>
    <s v="Incoming funds from 674418 Alberta Ltd. (Terry O'Flynn) $50K"/>
    <s v="1000 Bank - TD 5590128"/>
    <x v="1519"/>
    <n v="5289.47"/>
    <n v="17.5"/>
  </r>
  <r>
    <x v="79"/>
    <d v="2022-12-12T00:00:00"/>
    <s v="Cheque Expense"/>
    <s v="Wire Fee"/>
    <s v="No"/>
    <s v="Winning Media, LLC (USD)"/>
    <s v="Wire Transfer Fee $15USD FX @ 1.3658 = $20.49 CAD"/>
    <s v="1045 Bank – TD NY 4414714950 (USD)"/>
    <x v="1562"/>
    <n v="5309.96"/>
    <n v="20.49"/>
  </r>
  <r>
    <x v="79"/>
    <d v="2022-12-12T00:00:00"/>
    <s v="Deposit"/>
    <m/>
    <s v="No"/>
    <m/>
    <s v="Stripe MSP transaction"/>
    <s v="1000 Bank - TD 5590128"/>
    <x v="1548"/>
    <n v="5309.36"/>
    <n v="0.6"/>
  </r>
  <r>
    <x v="79"/>
    <d v="2022-12-13T00:00:00"/>
    <s v="Deposit"/>
    <m/>
    <s v="No"/>
    <m/>
    <s v="Stripe MSP"/>
    <s v="1000 Bank - TD 5590128"/>
    <x v="1563"/>
    <n v="5308.17"/>
    <n v="1.19"/>
  </r>
  <r>
    <x v="79"/>
    <d v="2022-12-14T00:00:00"/>
    <s v="Cheque Expense"/>
    <s v="Wire Fee"/>
    <s v="No"/>
    <s v="Winning Media, LLC (USD)"/>
    <s v="Wire Transfer Fee $15USD FX @ 1.3561 = $20.34 CAD"/>
    <s v="1045 Bank – TD NY 4414714950 (USD)"/>
    <x v="1564"/>
    <n v="5328.51"/>
    <n v="20.34"/>
  </r>
  <r>
    <x v="79"/>
    <d v="2022-12-15T00:00:00"/>
    <s v="Deposit"/>
    <m/>
    <s v="No"/>
    <m/>
    <s v="Stripe MSP"/>
    <s v="1040 Bank – TD 7440864 (USD)"/>
    <x v="1565"/>
    <n v="5325.65"/>
    <n v="2.86"/>
  </r>
  <r>
    <x v="79"/>
    <d v="2022-12-16T00:00:00"/>
    <s v="Deposit"/>
    <m/>
    <s v="No"/>
    <m/>
    <s v="Stripe MSP"/>
    <s v="1000 Bank - TD 5590128"/>
    <x v="1566"/>
    <n v="5323.54"/>
    <n v="2.11"/>
  </r>
  <r>
    <x v="79"/>
    <d v="2022-12-16T00:00:00"/>
    <s v="Deposit"/>
    <m/>
    <s v="No"/>
    <m/>
    <s v="Stripe MSP"/>
    <s v="1040 Bank – TD 7440864 (USD)"/>
    <x v="1567"/>
    <n v="5322.72"/>
    <n v="0.82"/>
  </r>
  <r>
    <x v="79"/>
    <d v="2022-12-19T00:00:00"/>
    <s v="Invoice"/>
    <n v="1039"/>
    <s v="No"/>
    <s v="Winning Media, LLC (USD)"/>
    <s v="Wire payment fees"/>
    <s v="1110 Accounts Receivable (A/R) - USD"/>
    <x v="1568"/>
    <n v="5346.65"/>
    <n v="23.93"/>
  </r>
  <r>
    <x v="79"/>
    <d v="2022-12-21T00:00:00"/>
    <s v="Expense"/>
    <s v="DEFT"/>
    <s v="No"/>
    <s v="Business Development Bank of Canada (BDC)"/>
    <s v="Loan processing fees"/>
    <s v="1000 Bank - TD 5590128"/>
    <x v="494"/>
    <n v="7846.65"/>
    <n v="2500"/>
  </r>
  <r>
    <x v="79"/>
    <d v="2022-12-21T00:00:00"/>
    <s v="Cheque Expense"/>
    <m/>
    <s v="No"/>
    <s v="Winning Media, LLC (USD)"/>
    <s v="Wire Transfer Fee $15 USD FX @ 1.3612 = $20.41 CAD"/>
    <s v="1045 Bank – TD NY 4414714950 (USD)"/>
    <x v="1569"/>
    <n v="7867.06"/>
    <n v="20.41"/>
  </r>
  <r>
    <x v="79"/>
    <d v="2022-12-21T00:00:00"/>
    <s v="Cheque Expense"/>
    <s v="SC"/>
    <s v="No"/>
    <m/>
    <s v="WPS Billing"/>
    <s v="1000 Bank - TD 5590128"/>
    <x v="471"/>
    <n v="7917.06"/>
    <n v="50"/>
  </r>
  <r>
    <x v="79"/>
    <d v="2022-12-30T00:00:00"/>
    <s v="Cheque Expense"/>
    <s v="SC"/>
    <s v="No"/>
    <m/>
    <s v="Service Charge @ 1.3544"/>
    <s v="1040 Bank – TD 7440864 (USD)"/>
    <x v="1570"/>
    <n v="7942.79"/>
    <n v="25.73"/>
  </r>
  <r>
    <x v="79"/>
    <d v="2022-12-30T00:00:00"/>
    <s v="Invoice"/>
    <n v="1042"/>
    <s v="No"/>
    <s v="Winning Media, LLC (USD)"/>
    <s v="Wire payment discount fees"/>
    <s v="1110 Accounts Receivable (A/R) - USD"/>
    <x v="1571"/>
    <n v="7966.54"/>
    <n v="23.75"/>
  </r>
  <r>
    <x v="79"/>
    <d v="2023-01-03T00:00:00"/>
    <s v="Cheque Expense"/>
    <s v="SC"/>
    <s v="No"/>
    <s v="Winning Media, LLC (USD)"/>
    <s v="Wire Transfer Fee $15 USD FX @ 1.3612 = $20.41 CAD"/>
    <s v="1045 Bank – TD NY 4414714950 (USD)"/>
    <x v="1569"/>
    <n v="7986.95"/>
    <n v="20.41"/>
  </r>
  <r>
    <x v="79"/>
    <d v="2023-01-06T00:00:00"/>
    <s v="Deposit"/>
    <m/>
    <s v="No"/>
    <m/>
    <s v="Stripe MSP"/>
    <s v="1000 Bank - TD 5590128"/>
    <x v="1572"/>
    <n v="7985.62"/>
    <n v="1.33"/>
  </r>
  <r>
    <x v="79"/>
    <d v="2023-01-10T00:00:00"/>
    <s v="Deposit"/>
    <m/>
    <s v="No"/>
    <m/>
    <s v="Stripe MSP"/>
    <s v="1000 Bank - TD 5590128"/>
    <x v="1573"/>
    <n v="7983.22"/>
    <n v="2.4"/>
  </r>
  <r>
    <x v="79"/>
    <d v="2023-01-13T00:00:00"/>
    <s v="Deposit"/>
    <m/>
    <s v="No"/>
    <m/>
    <s v="Stripe MSP"/>
    <s v="1000 Bank - TD 5590128"/>
    <x v="1574"/>
    <n v="7982.02"/>
    <n v="1.2"/>
  </r>
  <r>
    <x v="79"/>
    <d v="2023-01-20T00:00:00"/>
    <s v="Deposit"/>
    <m/>
    <s v="No"/>
    <m/>
    <s v="Stripe Fee"/>
    <s v="1000 Bank - TD 5590128"/>
    <x v="1575"/>
    <n v="8309.5"/>
    <n v="327.48"/>
  </r>
  <r>
    <x v="79"/>
    <d v="2023-01-23T00:00:00"/>
    <s v="Cheque Expense"/>
    <s v="SC"/>
    <s v="No"/>
    <m/>
    <s v="WPS Billing"/>
    <s v="1000 Bank - TD 5590128"/>
    <x v="471"/>
    <n v="8359.5"/>
    <n v="50"/>
  </r>
  <r>
    <x v="79"/>
    <d v="2023-01-23T00:00:00"/>
    <s v="Invoice"/>
    <n v="1046"/>
    <s v="No"/>
    <s v="Winning Media, LLC (USD)"/>
    <s v="Discount - Wire Payment Fee"/>
    <s v="1110 Accounts Receivable (A/R) - USD"/>
    <x v="1576"/>
    <n v="8382.94"/>
    <n v="23.44"/>
  </r>
  <r>
    <x v="79"/>
    <d v="2023-01-23T00:00:00"/>
    <s v="Invoice"/>
    <n v="1045"/>
    <s v="No"/>
    <s v="Winning Media, LLC (USD)"/>
    <s v="Discount - Wire Payment Fee"/>
    <s v="1110 Accounts Receivable (A/R) - USD"/>
    <x v="1576"/>
    <n v="8406.3799999999992"/>
    <n v="23.44"/>
  </r>
  <r>
    <x v="79"/>
    <d v="2023-01-23T00:00:00"/>
    <s v="Cheque Expense"/>
    <s v="SC"/>
    <s v="No"/>
    <m/>
    <s v="Wire Transfer Fee $15 USD FX @ 1.3382 = $20.07 CAD"/>
    <s v="1045 Bank – TD NY 4414714950 (USD)"/>
    <x v="1577"/>
    <n v="8426.4500000000007"/>
    <n v="20.07"/>
  </r>
  <r>
    <x v="79"/>
    <d v="2023-01-23T00:00:00"/>
    <s v="Bill"/>
    <n v="22300667"/>
    <s v="No"/>
    <s v="Fogler, Rubinoff LLP"/>
    <s v="Wired Funds Charged"/>
    <s v="2000 Accounts Payable"/>
    <x v="1578"/>
    <n v="8451.4500000000007"/>
    <n v="25"/>
  </r>
  <r>
    <x v="79"/>
    <d v="2023-01-24T00:00:00"/>
    <s v="Deposit"/>
    <m/>
    <s v="No"/>
    <m/>
    <s v="Stripe MSP - Internal Test @ 1.3370"/>
    <s v="1040 Bank – TD 7440864 (USD)"/>
    <x v="1579"/>
    <n v="8445.0499999999993"/>
    <n v="6.4"/>
  </r>
  <r>
    <x v="79"/>
    <d v="2023-01-25T00:00:00"/>
    <s v="Deposit"/>
    <m/>
    <s v="No"/>
    <m/>
    <s v="Stripe MSP - Internal Test @ 1.3393"/>
    <s v="1040 Bank – TD 7440864 (USD)"/>
    <x v="1580"/>
    <n v="8444.25"/>
    <n v="0.8"/>
  </r>
  <r>
    <x v="79"/>
    <d v="2023-01-31T00:00:00"/>
    <s v="Invoice"/>
    <n v="1050"/>
    <s v="No"/>
    <s v="Winning Media, LLC (USD)"/>
    <s v="Discount - Wire Payment Fee"/>
    <s v="1110 Accounts Receivable (A/R) - USD"/>
    <x v="1581"/>
    <n v="8467.5499999999993"/>
    <n v="23.3"/>
  </r>
  <r>
    <x v="79"/>
    <d v="2023-01-31T00:00:00"/>
    <s v="Cheque Expense"/>
    <s v="SC"/>
    <s v="No"/>
    <m/>
    <s v="Monthly Plan Fee"/>
    <s v="1000 Bank - TD 5590128"/>
    <x v="1522"/>
    <n v="8486.5499999999993"/>
    <n v="19"/>
  </r>
  <r>
    <x v="79"/>
    <d v="2023-01-31T00:00:00"/>
    <s v="Cheque Expense"/>
    <s v="SC"/>
    <s v="No"/>
    <m/>
    <s v="Paper Statement Fee $3 USD @ 1.3350"/>
    <s v="1045 Bank – TD NY 4414714950 (USD)"/>
    <x v="1582"/>
    <n v="8490.56"/>
    <n v="4.01"/>
  </r>
  <r>
    <x v="79"/>
    <d v="2023-01-31T00:00:00"/>
    <s v="Cheque Expense"/>
    <s v="SC"/>
    <s v="No"/>
    <m/>
    <s v="Monthly Plan Fee"/>
    <s v="1040 Bank – TD 7440864 (USD)"/>
    <x v="1583"/>
    <n v="8515.92"/>
    <n v="25.36"/>
  </r>
  <r>
    <x v="79"/>
    <d v="2023-02-01T00:00:00"/>
    <s v="Deposit"/>
    <m/>
    <s v="No"/>
    <m/>
    <s v="Refund Paper Stmt Fee $3 USD @ 1.3321"/>
    <s v="1045 Bank – TD NY 4414714950 (USD)"/>
    <x v="1584"/>
    <n v="8511.92"/>
    <n v="4"/>
  </r>
  <r>
    <x v="79"/>
    <d v="2023-02-01T00:00:00"/>
    <s v="Cheque Expense"/>
    <s v="SC"/>
    <s v="No"/>
    <m/>
    <s v="Wire Transfer Fee $15 USD @ 1.3321"/>
    <s v="1045 Bank – TD NY 4414714950 (USD)"/>
    <x v="1585"/>
    <n v="8531.9"/>
    <n v="19.98"/>
  </r>
  <r>
    <x v="79"/>
    <d v="2023-02-03T00:00:00"/>
    <s v="Deposit"/>
    <m/>
    <s v="No"/>
    <m/>
    <s v="Stripe MSP - Internal Test @ 1.3391"/>
    <s v="1040 Bank – TD 7440864 (USD)"/>
    <x v="1580"/>
    <n v="8531.1"/>
    <n v="0.8"/>
  </r>
  <r>
    <x v="79"/>
    <d v="2023-02-06T00:00:00"/>
    <s v="Deposit"/>
    <m/>
    <s v="No"/>
    <m/>
    <s v="Stripe MSP"/>
    <s v="1000 Bank - TD 5590128"/>
    <x v="1548"/>
    <n v="8530.5"/>
    <n v="0.6"/>
  </r>
  <r>
    <x v="79"/>
    <d v="2023-02-06T00:00:00"/>
    <s v="Expense"/>
    <m/>
    <s v="No"/>
    <m/>
    <s v="TD Visa ***2012 Expenses Jan 06 to Feb 06, 2023 (Cash Fee &amp; Interest Charge)"/>
    <s v="2060 TD Visa (2012)"/>
    <x v="1586"/>
    <n v="8536.36"/>
    <n v="5.86"/>
  </r>
  <r>
    <x v="79"/>
    <d v="2023-02-13T00:00:00"/>
    <s v="Deposit"/>
    <m/>
    <s v="No"/>
    <m/>
    <s v="Stripe MSP - Internal Test @ 1.3343"/>
    <s v="1040 Bank – TD 7440864 (USD)"/>
    <x v="1587"/>
    <n v="8532.81"/>
    <n v="3.55"/>
  </r>
  <r>
    <x v="79"/>
    <d v="2023-02-15T00:00:00"/>
    <s v="Invoice"/>
    <n v="1054"/>
    <s v="No"/>
    <s v="Winning Media, LLC (USD)"/>
    <s v="Discount - Wire Payment Fee"/>
    <s v="1110 Accounts Receivable (A/R) - USD"/>
    <x v="1588"/>
    <n v="8556.23"/>
    <n v="23.42"/>
  </r>
  <r>
    <x v="79"/>
    <d v="2023-02-16T00:00:00"/>
    <s v="Cheque Expense"/>
    <s v="SC"/>
    <s v="No"/>
    <m/>
    <s v="Wire Transfer Fee $15 USD @ 1.3439"/>
    <s v="1045 Bank – TD NY 4414714950 (USD)"/>
    <x v="1589"/>
    <n v="8576.39"/>
    <n v="20.16"/>
  </r>
  <r>
    <x v="79"/>
    <d v="2023-02-21T00:00:00"/>
    <s v="Cheque Expense"/>
    <s v="SC"/>
    <s v="No"/>
    <m/>
    <s v="WPS Billing"/>
    <s v="1000 Bank - TD 5590128"/>
    <x v="471"/>
    <n v="8626.39"/>
    <n v="50"/>
  </r>
  <r>
    <x v="79"/>
    <d v="2023-02-21T00:00:00"/>
    <s v="Deposit"/>
    <m/>
    <s v="No"/>
    <m/>
    <s v="Stripe MSP - Internal Test @ 1.3516"/>
    <s v="1040 Bank – TD 7440864 (USD)"/>
    <x v="1590"/>
    <n v="8622.85"/>
    <n v="3.54"/>
  </r>
  <r>
    <x v="79"/>
    <d v="2023-02-22T00:00:00"/>
    <s v="Deposit"/>
    <m/>
    <s v="No"/>
    <m/>
    <s v="Stripe MSP - Internal Test @ 1.3542"/>
    <s v="1040 Bank – TD 7440864 (USD)"/>
    <x v="1530"/>
    <n v="8622.0400000000009"/>
    <n v="0.81"/>
  </r>
  <r>
    <x v="79"/>
    <d v="2023-02-24T00:00:00"/>
    <s v="Deposit"/>
    <m/>
    <s v="No"/>
    <m/>
    <s v="Stripe MSP - Internal Test @ 1.3622"/>
    <s v="1040 Bank – TD 7440864 (USD)"/>
    <x v="1298"/>
    <n v="8621.31"/>
    <n v="0.73"/>
  </r>
  <r>
    <x v="79"/>
    <d v="2023-02-27T00:00:00"/>
    <s v="Invoice"/>
    <n v="1055"/>
    <s v="No"/>
    <s v="Winning Media, LLC (USD)"/>
    <s v="Discount - Wire Payment Fee"/>
    <s v="1110 Accounts Receivable (A/R) - USD"/>
    <x v="1591"/>
    <n v="8645.07"/>
    <n v="23.76"/>
  </r>
  <r>
    <x v="79"/>
    <d v="2023-02-27T00:00:00"/>
    <s v="Cheque Expense"/>
    <s v="SC"/>
    <s v="No"/>
    <m/>
    <s v="Wire Transfer Fee $15 USD @ 1.3573"/>
    <s v="1045 Bank – TD NY 4414714950 (USD)"/>
    <x v="1592"/>
    <n v="8665.43"/>
    <n v="20.36"/>
  </r>
  <r>
    <x v="79"/>
    <d v="2023-02-28T00:00:00"/>
    <s v="Cheque Expense"/>
    <s v="SC"/>
    <s v="No"/>
    <m/>
    <s v="Monthly Plan Fee $19 USD @ 1.3609"/>
    <s v="1040 Bank – TD 7440864 (USD)"/>
    <x v="1593"/>
    <n v="8691.2900000000009"/>
    <n v="25.86"/>
  </r>
  <r>
    <x v="79"/>
    <d v="2023-02-28T00:00:00"/>
    <s v="Cheque Expense"/>
    <s v="SC"/>
    <s v="No"/>
    <m/>
    <s v="Wire Transfer Fee $15 USD @ 1.3609"/>
    <s v="1045 Bank – TD NY 4414714950 (USD)"/>
    <x v="1569"/>
    <n v="8711.7000000000007"/>
    <n v="20.41"/>
  </r>
  <r>
    <x v="79"/>
    <d v="2023-02-28T00:00:00"/>
    <s v="Invoice"/>
    <n v="1056"/>
    <s v="No"/>
    <s v="Winning Media, LLC (USD)"/>
    <s v="Discount - Wire Payment Fee"/>
    <s v="1110 Accounts Receivable (A/R) - USD"/>
    <x v="1542"/>
    <n v="8735.5499999999993"/>
    <n v="23.85"/>
  </r>
  <r>
    <x v="79"/>
    <d v="2023-02-28T00:00:00"/>
    <s v="Cheque Expense"/>
    <s v="SC"/>
    <s v="No"/>
    <m/>
    <s v="Wire Transfer Fee $15 USD @ 1.3609"/>
    <s v="1045 Bank – TD NY 4414714950 (USD)"/>
    <x v="1569"/>
    <n v="8755.9599999999991"/>
    <n v="20.41"/>
  </r>
  <r>
    <x v="79"/>
    <d v="2023-03-01T00:00:00"/>
    <s v="Deposit"/>
    <m/>
    <s v="No"/>
    <m/>
    <s v="Wire charged $7.50 USD @ 1.3614"/>
    <s v="1040 Bank – TD 7440864 (USD)"/>
    <x v="1594"/>
    <n v="8766.17"/>
    <n v="10.210000000000001"/>
  </r>
  <r>
    <x v="79"/>
    <d v="2023-03-01T00:00:00"/>
    <s v="Deposit"/>
    <m/>
    <s v="No"/>
    <m/>
    <s v="Stripe MSP - Internal Test @ 1.3614"/>
    <s v="1040 Bank – TD 7440864 (USD)"/>
    <x v="1595"/>
    <n v="8762.1299999999992"/>
    <n v="4.04"/>
  </r>
  <r>
    <x v="79"/>
    <d v="2023-03-02T00:00:00"/>
    <s v="Deposit"/>
    <m/>
    <s v="No"/>
    <m/>
    <s v="Stripe MSP - Internal Test @ 1.3614"/>
    <s v="1040 Bank – TD 7440864 (USD)"/>
    <x v="1596"/>
    <n v="8758.06"/>
    <n v="4.07"/>
  </r>
  <r>
    <x v="79"/>
    <d v="2023-03-06T00:00:00"/>
    <s v="Expense"/>
    <m/>
    <s v="No"/>
    <m/>
    <s v="TD Visa ***2012 Expenses Feb 07 to Mar 06, 2023 (Cash Fee &amp; Interest charge)"/>
    <s v="2060 TD Visa (2012)"/>
    <x v="1597"/>
    <n v="9098.86"/>
    <n v="340.8"/>
  </r>
  <r>
    <x v="79"/>
    <d v="2023-03-06T00:00:00"/>
    <s v="Expense"/>
    <m/>
    <s v="No"/>
    <m/>
    <s v="TD Visa ***4774 Expenses Feb 07 to Mar 06, 2023 (Interest charge)"/>
    <s v="2050 TD Visa (4774)"/>
    <x v="1598"/>
    <n v="9454.6299999999992"/>
    <n v="355.77"/>
  </r>
  <r>
    <x v="79"/>
    <d v="2023-03-06T00:00:00"/>
    <s v="Invoice"/>
    <n v="1057"/>
    <s v="No"/>
    <s v="Winning Media, LLC (USD)"/>
    <s v="Discount - Wire Payment Fee"/>
    <s v="1110 Accounts Receivable (A/R) - USD"/>
    <x v="1599"/>
    <n v="9478.44"/>
    <n v="23.81"/>
  </r>
  <r>
    <x v="79"/>
    <d v="2023-03-07T00:00:00"/>
    <s v="Cheque Expense"/>
    <s v="SC"/>
    <s v="No"/>
    <m/>
    <s v="Wire Transfer Fee $15 USD @ 1.3717"/>
    <s v="1045 Bank – TD NY 4414714950 (USD)"/>
    <x v="1600"/>
    <n v="9499.02"/>
    <n v="20.58"/>
  </r>
  <r>
    <x v="79"/>
    <d v="2023-03-14T00:00:00"/>
    <s v="Invoice"/>
    <n v="1059"/>
    <s v="No"/>
    <s v="Winning Media, LLC (USD)"/>
    <s v="Discount - Wire Payment Fee"/>
    <s v="1110 Accounts Receivable (A/R) - USD"/>
    <x v="1601"/>
    <n v="9522.93"/>
    <n v="23.91"/>
  </r>
  <r>
    <x v="79"/>
    <d v="2023-03-15T00:00:00"/>
    <s v="Cheque Expense"/>
    <s v="SC"/>
    <s v="No"/>
    <m/>
    <s v="Wire Transfer Fee $15 USD @ 1.3778"/>
    <s v="1045 Bank – TD NY 4414714950 (USD)"/>
    <x v="1602"/>
    <n v="9543.6"/>
    <n v="20.67"/>
  </r>
  <r>
    <x v="79"/>
    <d v="2023-03-16T00:00:00"/>
    <s v="Deposit"/>
    <m/>
    <s v="No"/>
    <m/>
    <s v="Stripe MSP - Internal Test @ 1.3744"/>
    <s v="1040 Bank – TD 7440864 (USD)"/>
    <x v="1580"/>
    <n v="9542.7999999999993"/>
    <n v="0.8"/>
  </r>
  <r>
    <x v="79"/>
    <d v="2023-03-17T00:00:00"/>
    <s v="Deposit"/>
    <m/>
    <s v="No"/>
    <m/>
    <s v="Stripe MSP - Internal Test @ 1.3734"/>
    <s v="1040 Bank – TD 7440864 (USD)"/>
    <x v="1567"/>
    <n v="9541.98"/>
    <n v="0.82"/>
  </r>
  <r>
    <x v="79"/>
    <d v="2023-03-21T00:00:00"/>
    <s v="Cheque Expense"/>
    <s v="SC"/>
    <s v="No"/>
    <m/>
    <s v="WPS Billing"/>
    <s v="1000 Bank - TD 5590128"/>
    <x v="471"/>
    <n v="9591.98"/>
    <n v="50"/>
  </r>
  <r>
    <x v="79"/>
    <d v="2023-03-23T00:00:00"/>
    <s v="Deposit"/>
    <m/>
    <s v="No"/>
    <m/>
    <s v="Stripe MSP - Internal Test @ 1.3671"/>
    <s v="1040 Bank – TD 7440864 (USD)"/>
    <x v="1567"/>
    <n v="9591.16"/>
    <n v="0.82"/>
  </r>
  <r>
    <x v="79"/>
    <d v="2023-03-24T00:00:00"/>
    <s v="Deposit"/>
    <m/>
    <s v="No"/>
    <m/>
    <s v="Stripe MSP - Internal Test @ 1.3763"/>
    <s v="1040 Bank – TD 7440864 (USD)"/>
    <x v="1603"/>
    <n v="9590.33"/>
    <n v="0.83"/>
  </r>
  <r>
    <x v="79"/>
    <d v="2023-03-28T00:00:00"/>
    <s v="Cheque Expense"/>
    <s v="SC"/>
    <s v="No"/>
    <m/>
    <s v="Wire Transfer Fee $15 USD @ 1.3626"/>
    <s v="1045 Bank – TD NY 4414714950 (USD)"/>
    <x v="1604"/>
    <n v="9610.77"/>
    <n v="20.440000000000001"/>
  </r>
  <r>
    <x v="79"/>
    <d v="2023-03-30T00:00:00"/>
    <s v="Deposit"/>
    <m/>
    <s v="No"/>
    <m/>
    <s v="Stripe MSP - Internal Test @ 1.3533"/>
    <s v="1040 Bank – TD 7440864 (USD)"/>
    <x v="1530"/>
    <n v="9609.9599999999991"/>
    <n v="0.81"/>
  </r>
  <r>
    <x v="79"/>
    <d v="2023-03-31T00:00:00"/>
    <s v="Deposit"/>
    <m/>
    <s v="No"/>
    <m/>
    <s v="Stripe MSP - Internal Test @ 1.3533"/>
    <s v="1040 Bank – TD 7440864 (USD)"/>
    <x v="1605"/>
    <n v="9608.4"/>
    <n v="1.56"/>
  </r>
  <r>
    <x v="79"/>
    <d v="2023-03-31T00:00:00"/>
    <s v="Cheque Expense"/>
    <s v="SC"/>
    <s v="No"/>
    <m/>
    <s v="Monthly Plan Fee $19 USD @ 1.3533"/>
    <s v="1040 Bank – TD 7440864 (USD)"/>
    <x v="1606"/>
    <n v="9634.11"/>
    <n v="25.71"/>
  </r>
  <r>
    <x v="79"/>
    <d v="2023-03-31T00:00:00"/>
    <s v="Cheque Expense"/>
    <s v="SC"/>
    <s v="No"/>
    <m/>
    <s v="Overdraft Interest"/>
    <s v="1000 Bank - TD 5590128"/>
    <x v="1607"/>
    <n v="9642.2199999999993"/>
    <n v="8.11"/>
  </r>
  <r>
    <x v="79"/>
    <d v="2023-03-31T00:00:00"/>
    <s v="Cheque Expense"/>
    <s v="SC"/>
    <s v="No"/>
    <m/>
    <s v="Monthly Plan Fee"/>
    <s v="1000 Bank - TD 5590128"/>
    <x v="1522"/>
    <n v="9661.2199999999993"/>
    <n v="19"/>
  </r>
  <r>
    <x v="79"/>
    <d v="2023-03-31T00:00:00"/>
    <s v="Cheque Expense"/>
    <s v="SC"/>
    <s v="No"/>
    <m/>
    <s v="Service Charge"/>
    <s v="1000 Bank - TD 5590128"/>
    <x v="1520"/>
    <n v="9666.2199999999993"/>
    <n v="5"/>
  </r>
  <r>
    <x v="80"/>
    <d v="2022-04-29T00:00:00"/>
    <s v="Bill"/>
    <s v="Expense R - Apr 30,22"/>
    <s v="No"/>
    <s v="Dan Milinkovic"/>
    <s v="Printing Business Cards ($21.39 USD)"/>
    <s v="2000 Accounts Payable"/>
    <x v="1608"/>
    <n v="27.71"/>
    <n v="27.71"/>
  </r>
  <r>
    <x v="80"/>
    <d v="2022-06-07T00:00:00"/>
    <s v="Expense"/>
    <n v="10775"/>
    <s v="No"/>
    <s v="Jaden Printing Services"/>
    <s v="Jaden Printing Service - Inv# 10775 (Filip B. &amp; Vanessa G. Business cards)"/>
    <s v="2050 TD Visa (4774)"/>
    <x v="1609"/>
    <n v="92.71"/>
    <n v="65"/>
  </r>
  <r>
    <x v="81"/>
    <d v="2022-05-19T00:00:00"/>
    <s v="Expense"/>
    <m/>
    <s v="No"/>
    <m/>
    <s v="3 Years protection for parts, labour and accessories for Laptop"/>
    <s v="2050 TD Visa (4774)"/>
    <x v="1610"/>
    <n v="449.99"/>
    <n v="449.99"/>
  </r>
  <r>
    <x v="81"/>
    <d v="2022-05-19T00:00:00"/>
    <s v="Expense"/>
    <m/>
    <s v="No"/>
    <m/>
    <s v="Filip Bidzinski - Surface Laptop 4 Touchscreen 13.5&quot;"/>
    <s v="2050 TD Visa (4774)"/>
    <x v="1611"/>
    <n v="2239.9699999999998"/>
    <n v="1789.98"/>
  </r>
  <r>
    <x v="81"/>
    <d v="2022-05-24T00:00:00"/>
    <s v="Expense"/>
    <m/>
    <s v="No"/>
    <m/>
    <s v="Vanessa Garro - Surface Laptop 4 13.5&quot; + ASUS Monitor"/>
    <s v="2050 TD Visa (4774)"/>
    <x v="1612"/>
    <n v="4209.9399999999996"/>
    <n v="1969.97"/>
  </r>
  <r>
    <x v="81"/>
    <d v="2022-05-24T00:00:00"/>
    <s v="Expense"/>
    <m/>
    <s v="No"/>
    <m/>
    <s v="3 Years protection for parts, labour and accessories for Laptop"/>
    <s v="2050 TD Visa (4774)"/>
    <x v="1610"/>
    <n v="4659.93"/>
    <n v="449.99"/>
  </r>
  <r>
    <x v="82"/>
    <d v="2022-11-17T00:00:00"/>
    <s v="Bill"/>
    <n v="964"/>
    <s v="No"/>
    <s v="Branson Corporate Services Ltd."/>
    <s v="Disbursement charges on courier per Fogler, Rubinoff Invoices #22215808"/>
    <s v="2000 Accounts Payable"/>
    <x v="1613"/>
    <n v="25.16"/>
    <n v="25.16"/>
  </r>
  <r>
    <x v="82"/>
    <d v="2023-01-23T00:00:00"/>
    <s v="Bill"/>
    <n v="22300667"/>
    <s v="No"/>
    <s v="Fogler, Rubinoff LLP"/>
    <s v="Courier &amp; Delivery"/>
    <s v="2000 Accounts Payable"/>
    <x v="1614"/>
    <n v="46.53"/>
    <n v="21.37"/>
  </r>
  <r>
    <x v="82"/>
    <d v="2023-01-25T00:00:00"/>
    <s v="Bill"/>
    <n v="1005"/>
    <s v="No"/>
    <s v="Branson Corporate Services Ltd."/>
    <s v="Disbursement charges por postage and admin charges"/>
    <s v="2000 Accounts Payable"/>
    <x v="1375"/>
    <n v="296.52999999999997"/>
    <n v="250"/>
  </r>
  <r>
    <x v="82"/>
    <d v="2023-02-13T00:00:00"/>
    <s v="Bill"/>
    <n v="22301692"/>
    <s v="No"/>
    <s v="Fogler, Rubinoff LLP"/>
    <s v="Courier &amp; Delivery"/>
    <s v="2000 Accounts Payable"/>
    <x v="1615"/>
    <n v="360.63"/>
    <n v="64.099999999999994"/>
  </r>
  <r>
    <x v="83"/>
    <d v="2022-04-01T00:00:00"/>
    <s v="Bill"/>
    <s v="AR42178"/>
    <s v="No"/>
    <s v="Hub Technology Group"/>
    <s v="IT Services - April 2022 (for Branka)"/>
    <s v="2000 Accounts Payable"/>
    <x v="1616"/>
    <n v="40"/>
    <n v="40"/>
  </r>
  <r>
    <x v="83"/>
    <d v="2022-04-01T00:00:00"/>
    <s v="Bill"/>
    <s v="AR42177"/>
    <s v="No"/>
    <s v="Hub Technology Group"/>
    <s v="IT Services - April 2022"/>
    <s v="2000 Accounts Payable"/>
    <x v="1617"/>
    <n v="1536.42"/>
    <n v="1496.42"/>
  </r>
  <r>
    <x v="83"/>
    <d v="2022-04-06T00:00:00"/>
    <s v="Bill"/>
    <n v="373"/>
    <s v="No"/>
    <s v="Logos IT Solutions Inc"/>
    <s v="Security Audit: Block of 10 hours for audit"/>
    <s v="2000 Accounts Payable"/>
    <x v="524"/>
    <n v="2636.42"/>
    <n v="1100"/>
  </r>
  <r>
    <x v="83"/>
    <d v="2022-05-01T00:00:00"/>
    <s v="Bill"/>
    <s v="AR43446"/>
    <s v="No"/>
    <s v="Hub Technology Group"/>
    <s v="IT Services - May 2022 (For Branka)"/>
    <s v="2000 Accounts Payable"/>
    <x v="1616"/>
    <n v="2676.42"/>
    <n v="40"/>
  </r>
  <r>
    <x v="83"/>
    <d v="2022-05-01T00:00:00"/>
    <s v="Bill"/>
    <s v="AR43445"/>
    <s v="No"/>
    <s v="Hub Technology Group"/>
    <s v="IT Services - May 2022"/>
    <s v="2000 Accounts Payable"/>
    <x v="1617"/>
    <n v="4172.84"/>
    <n v="1496.42"/>
  </r>
  <r>
    <x v="83"/>
    <d v="2022-06-01T00:00:00"/>
    <s v="Supplier Credit"/>
    <s v="CM10642"/>
    <s v="No"/>
    <s v="Hub Technology Group"/>
    <s v="Credit to offset the original June invoice AR44775"/>
    <s v="2000 Accounts Payable"/>
    <x v="1618"/>
    <n v="2756.42"/>
    <n v="1416.42"/>
  </r>
  <r>
    <x v="83"/>
    <d v="2022-06-01T00:00:00"/>
    <s v="Bill"/>
    <s v="AR44736"/>
    <s v="No"/>
    <s v="Hub Technology Group"/>
    <s v="IT Services - June 2022 (For Branka)"/>
    <s v="2000 Accounts Payable"/>
    <x v="1616"/>
    <n v="2796.42"/>
    <n v="40"/>
  </r>
  <r>
    <x v="83"/>
    <d v="2022-06-01T00:00:00"/>
    <s v="Bill"/>
    <s v="AR44651"/>
    <s v="No"/>
    <s v="Hub Technology Group"/>
    <s v="IT Services - Implementation Vanessa Garro &amp; Filip Bidzinski"/>
    <s v="2000 Accounts Payable"/>
    <x v="1619"/>
    <n v="3021.42"/>
    <n v="225"/>
  </r>
  <r>
    <x v="83"/>
    <d v="2022-06-01T00:00:00"/>
    <s v="Bill"/>
    <s v="AR44735"/>
    <s v="No"/>
    <s v="Hub Technology Group"/>
    <s v="IT Services - June 2022"/>
    <s v="2000 Accounts Payable"/>
    <x v="1620"/>
    <n v="4817.34"/>
    <n v="1795.92"/>
  </r>
  <r>
    <x v="83"/>
    <d v="2022-06-01T00:00:00"/>
    <s v="Bill"/>
    <s v="AR44773"/>
    <s v="No"/>
    <s v="Hub Technology Group"/>
    <s v="IT Services - Ian Ashman decommission user"/>
    <s v="2000 Accounts Payable"/>
    <x v="1621"/>
    <n v="4852.59"/>
    <n v="35.25"/>
  </r>
  <r>
    <x v="83"/>
    <d v="2022-06-01T00:00:00"/>
    <s v="Bill"/>
    <s v="AR44775"/>
    <s v="No"/>
    <s v="Hub Technology Group"/>
    <s v="IT Services - June 2022 updated (Ian Ashman was removed)"/>
    <s v="2000 Accounts Payable"/>
    <x v="1622"/>
    <n v="6269.01"/>
    <n v="1416.42"/>
  </r>
  <r>
    <x v="83"/>
    <d v="2022-06-01T00:00:00"/>
    <s v="Supplier Credit"/>
    <s v="CM10629"/>
    <s v="No"/>
    <s v="Hub Technology Group"/>
    <s v="Credit to offset the original June invoice AR44735 - It's to remove Ian Ashman"/>
    <s v="2000 Accounts Payable"/>
    <x v="1623"/>
    <n v="4473.09"/>
    <n v="1795.92"/>
  </r>
  <r>
    <x v="83"/>
    <d v="2022-06-10T00:00:00"/>
    <s v="Bill"/>
    <s v="AR44780"/>
    <s v="No"/>
    <s v="Hub Technology Group"/>
    <s v="IT Services - June 2022 updated"/>
    <s v="2000 Accounts Payable"/>
    <x v="1624"/>
    <n v="5995.46"/>
    <n v="1522.37"/>
  </r>
  <r>
    <x v="83"/>
    <d v="2022-07-01T00:00:00"/>
    <s v="Supplier Credit"/>
    <s v="CM10676"/>
    <s v="No"/>
    <s v="Hub Technology Group"/>
    <s v="Credit to offset the original July invoice AR46006"/>
    <s v="2000 Accounts Payable"/>
    <x v="1625"/>
    <n v="4431.71"/>
    <n v="1563.75"/>
  </r>
  <r>
    <x v="83"/>
    <d v="2022-07-01T00:00:00"/>
    <s v="Bill"/>
    <s v="AR46006"/>
    <s v="No"/>
    <s v="Hub Technology Group"/>
    <s v="IT Services - July 2022"/>
    <s v="2000 Accounts Payable"/>
    <x v="1626"/>
    <n v="5995.46"/>
    <n v="1563.75"/>
  </r>
  <r>
    <x v="83"/>
    <d v="2022-07-01T00:00:00"/>
    <s v="Bill"/>
    <s v="AR46057"/>
    <s v="No"/>
    <s v="Hub Technology Group"/>
    <s v="IT Services - July 2022"/>
    <s v="2000 Accounts Payable"/>
    <x v="1627"/>
    <n v="7543.58"/>
    <n v="1548.12"/>
  </r>
  <r>
    <x v="83"/>
    <d v="2022-07-01T00:00:00"/>
    <s v="Bill"/>
    <s v="AR46005"/>
    <s v="No"/>
    <s v="Hub Technology Group"/>
    <s v="IT Services - July 2022"/>
    <s v="2000 Accounts Payable"/>
    <x v="1616"/>
    <n v="7583.58"/>
    <n v="40"/>
  </r>
  <r>
    <x v="83"/>
    <d v="2022-08-01T00:00:00"/>
    <s v="Bill"/>
    <s v="AR47277"/>
    <s v="No"/>
    <s v="Hub Technology Group"/>
    <s v="IT Services - Aug 2022"/>
    <s v="2000 Accounts Payable"/>
    <x v="1627"/>
    <n v="9131.7000000000007"/>
    <n v="1548.12"/>
  </r>
  <r>
    <x v="83"/>
    <d v="2022-08-01T00:00:00"/>
    <s v="Bill"/>
    <s v="AR47276"/>
    <s v="No"/>
    <s v="Hub Technology Group"/>
    <s v="IT Services - Aug 2022"/>
    <s v="2000 Accounts Payable"/>
    <x v="1616"/>
    <n v="9171.7000000000007"/>
    <n v="40"/>
  </r>
  <r>
    <x v="83"/>
    <d v="2022-09-01T00:00:00"/>
    <s v="Bill"/>
    <s v="AR48591"/>
    <s v="No"/>
    <s v="Hub Technology Group"/>
    <s v="IT Services - Sept 2022"/>
    <s v="2000 Accounts Payable"/>
    <x v="1627"/>
    <n v="10719.82"/>
    <n v="1548.12"/>
  </r>
  <r>
    <x v="83"/>
    <d v="2022-09-01T00:00:00"/>
    <s v="Bill"/>
    <s v="AR48590"/>
    <s v="No"/>
    <s v="Hub Technology Group"/>
    <s v="IT Services - Sept 2022"/>
    <s v="2000 Accounts Payable"/>
    <x v="1628"/>
    <n v="10784.88"/>
    <n v="65.06"/>
  </r>
  <r>
    <x v="83"/>
    <d v="2022-09-01T00:00:00"/>
    <s v="Bill"/>
    <s v="AR48490"/>
    <s v="No"/>
    <s v="Hub Technology Group"/>
    <s v="IT Services - Domain Name Change Project"/>
    <s v="2000 Accounts Payable"/>
    <x v="1629"/>
    <n v="11684.88"/>
    <n v="900"/>
  </r>
  <r>
    <x v="83"/>
    <d v="2022-09-01T00:00:00"/>
    <s v="Bill"/>
    <s v="AR48497"/>
    <s v="No"/>
    <s v="Hub Technology Group"/>
    <s v="IT Services - New Extension Ben Daniels"/>
    <s v="2000 Accounts Payable"/>
    <x v="1630"/>
    <n v="11808.7"/>
    <n v="123.82"/>
  </r>
  <r>
    <x v="83"/>
    <d v="2022-10-01T00:00:00"/>
    <s v="Bill"/>
    <s v="AR49863"/>
    <s v="No"/>
    <s v="Hub Technology Group"/>
    <s v="IT Services - IT Managed services"/>
    <s v="2000 Accounts Payable"/>
    <x v="1627"/>
    <n v="13356.82"/>
    <n v="1548.12"/>
  </r>
  <r>
    <x v="83"/>
    <d v="2022-10-01T00:00:00"/>
    <s v="Bill"/>
    <s v="AR49862"/>
    <s v="No"/>
    <s v="Hub Technology Group"/>
    <s v="IT Services - Additional Telephony setup for Branka"/>
    <s v="2000 Accounts Payable"/>
    <x v="1628"/>
    <n v="13421.88"/>
    <n v="65.06"/>
  </r>
  <r>
    <x v="83"/>
    <d v="2022-11-01T00:00:00"/>
    <s v="Bill"/>
    <s v="AR51148"/>
    <s v="No"/>
    <s v="Hub Technology Group"/>
    <s v="IT Services - November 2022"/>
    <s v="2000 Accounts Payable"/>
    <x v="1627"/>
    <n v="14970"/>
    <n v="1548.12"/>
  </r>
  <r>
    <x v="83"/>
    <d v="2022-11-01T00:00:00"/>
    <s v="Bill"/>
    <s v="AR51151"/>
    <s v="No"/>
    <s v="Hub Technology Group"/>
    <s v="IT Services - November 2022 (New infrastructure Premium Gold Support)"/>
    <s v="2000 Accounts Payable"/>
    <x v="1631"/>
    <n v="17220"/>
    <n v="2250"/>
  </r>
  <r>
    <x v="83"/>
    <d v="2022-11-01T00:00:00"/>
    <s v="Bill"/>
    <s v="AR51147"/>
    <s v="No"/>
    <s v="Hub Technology Group"/>
    <s v="IT Services - November 2022"/>
    <s v="2000 Accounts Payable"/>
    <x v="1628"/>
    <n v="17285.060000000001"/>
    <n v="65.06"/>
  </r>
  <r>
    <x v="83"/>
    <d v="2022-12-01T00:00:00"/>
    <s v="Bill"/>
    <s v="AR52405"/>
    <s v="No"/>
    <s v="Hub Technology Group"/>
    <s v="IT Services - December 2022"/>
    <s v="2000 Accounts Payable"/>
    <x v="1628"/>
    <n v="17350.12"/>
    <n v="65.06"/>
  </r>
  <r>
    <x v="83"/>
    <d v="2022-12-01T00:00:00"/>
    <s v="Bill"/>
    <s v="AR52406"/>
    <s v="No"/>
    <s v="Hub Technology Group"/>
    <s v="IT Services - December 2022 (Premium Gold Support)"/>
    <s v="2000 Accounts Payable"/>
    <x v="1632"/>
    <n v="19513.12"/>
    <n v="2163"/>
  </r>
  <r>
    <x v="83"/>
    <d v="2023-01-01T00:00:00"/>
    <s v="Bill"/>
    <s v="AR53654"/>
    <s v="No"/>
    <s v="Hub Technology Group"/>
    <s v="IT Services - January 2023 (Premium Gold Support)"/>
    <s v="2000 Accounts Payable"/>
    <x v="1632"/>
    <n v="21676.12"/>
    <n v="2163"/>
  </r>
  <r>
    <x v="83"/>
    <d v="2023-01-01T00:00:00"/>
    <s v="Bill"/>
    <s v="AR53653"/>
    <s v="No"/>
    <s v="Hub Technology Group"/>
    <s v="IT Services - January 2023"/>
    <s v="2000 Accounts Payable"/>
    <x v="1628"/>
    <n v="21741.18"/>
    <n v="65.06"/>
  </r>
  <r>
    <x v="83"/>
    <d v="2023-02-01T00:00:00"/>
    <s v="Bill"/>
    <s v="AR54904"/>
    <s v="No"/>
    <s v="Hub Technology Group"/>
    <s v="IT Services - February 2023 (Licensing Taif Ahmed)"/>
    <s v="2000 Accounts Payable"/>
    <x v="1633"/>
    <n v="21875.279999999999"/>
    <n v="134.1"/>
  </r>
  <r>
    <x v="83"/>
    <d v="2023-02-01T00:00:00"/>
    <s v="Bill"/>
    <s v="AR54892"/>
    <s v="No"/>
    <s v="Hub Technology Group"/>
    <s v="IT Services - February 2023"/>
    <s v="2000 Accounts Payable"/>
    <x v="1634"/>
    <n v="24064.03"/>
    <n v="2188.75"/>
  </r>
  <r>
    <x v="83"/>
    <d v="2023-02-01T00:00:00"/>
    <s v="Bill"/>
    <s v="AR54891"/>
    <s v="No"/>
    <s v="Hub Technology Group"/>
    <s v="IT Services - February 2023"/>
    <s v="2000 Accounts Payable"/>
    <x v="1628"/>
    <n v="24129.09"/>
    <n v="65.06"/>
  </r>
  <r>
    <x v="83"/>
    <d v="2023-03-01T00:00:00"/>
    <s v="Bill"/>
    <s v="AR56117"/>
    <s v="No"/>
    <s v="Hub Technology Group"/>
    <s v="IT Services - March 2023"/>
    <s v="2000 Accounts Payable"/>
    <x v="1628"/>
    <n v="24194.15"/>
    <n v="65.06"/>
  </r>
  <r>
    <x v="83"/>
    <d v="2023-03-01T00:00:00"/>
    <s v="Bill"/>
    <s v="AR56118"/>
    <s v="No"/>
    <s v="Hub Technology Group"/>
    <s v="IT Services - March 2023"/>
    <s v="2000 Accounts Payable"/>
    <x v="1634"/>
    <n v="26382.9"/>
    <n v="2188.75"/>
  </r>
  <r>
    <x v="84"/>
    <d v="2022-08-15T00:00:00"/>
    <s v="Bill"/>
    <s v="Aug 15, 2022"/>
    <s v="No"/>
    <s v="ADP Canada"/>
    <s v="Dejan Milinkovic - Expense Report Aug 15, 2022 (External Monitor)"/>
    <s v="2000 Accounts Payable"/>
    <x v="544"/>
    <n v="300"/>
    <n v="300"/>
  </r>
  <r>
    <x v="84"/>
    <d v="2022-09-06T00:00:00"/>
    <s v="Expense"/>
    <m/>
    <s v="No"/>
    <m/>
    <s v="TD Visa ***4774 Expenses Aug 06 to Sept 06, 2022"/>
    <s v="2050 TD Visa (4774)"/>
    <x v="1635"/>
    <n v="347.84"/>
    <n v="47.84"/>
  </r>
  <r>
    <x v="84"/>
    <d v="2022-10-05T00:00:00"/>
    <s v="Expense"/>
    <m/>
    <s v="No"/>
    <m/>
    <s v="TD Visa ***4774 Expenses Sept 07 to Oct 05, 2022"/>
    <s v="2050 TD Visa (4774)"/>
    <x v="1636"/>
    <n v="477.39"/>
    <n v="129.55000000000001"/>
  </r>
  <r>
    <x v="84"/>
    <d v="2022-11-07T00:00:00"/>
    <s v="Expense"/>
    <m/>
    <s v="No"/>
    <m/>
    <s v="TD Visa ***4774 Expenses Oct 05 to Nov 07, 2022"/>
    <s v="2050 TD Visa (4774)"/>
    <x v="1637"/>
    <n v="516.84"/>
    <n v="39.450000000000003"/>
  </r>
  <r>
    <x v="84"/>
    <d v="2022-12-05T00:00:00"/>
    <s v="Expense"/>
    <m/>
    <s v="No"/>
    <m/>
    <s v="TD Visa ***4774 Expenses Nov 08 to Dec 05, 2022"/>
    <s v="2050 TD Visa (4774)"/>
    <x v="1638"/>
    <n v="532.84"/>
    <n v="16"/>
  </r>
  <r>
    <x v="84"/>
    <d v="2022-12-05T00:00:00"/>
    <s v="Expense"/>
    <m/>
    <s v="No"/>
    <m/>
    <s v="TD Visa ***2012 Expenses Nov 07 to Dec 05, 2022"/>
    <s v="2060 TD Visa (2012)"/>
    <x v="1639"/>
    <n v="665.64"/>
    <n v="132.80000000000001"/>
  </r>
  <r>
    <x v="84"/>
    <d v="2023-01-05T00:00:00"/>
    <s v="Expense"/>
    <m/>
    <s v="No"/>
    <m/>
    <s v="TD Visa ***4774 Expenses Dec 06, 2022 to Jan 05, 2023"/>
    <s v="2050 TD Visa (4774)"/>
    <x v="1638"/>
    <n v="681.64"/>
    <n v="16"/>
  </r>
  <r>
    <x v="84"/>
    <d v="2023-03-06T00:00:00"/>
    <s v="Expense"/>
    <m/>
    <s v="No"/>
    <m/>
    <s v="TD Visa ***4774 Expenses Feb 07 to Mar 06, 2023"/>
    <s v="2050 TD Visa (4774)"/>
    <x v="1638"/>
    <n v="697.64"/>
    <n v="16"/>
  </r>
  <r>
    <x v="85"/>
    <d v="2022-06-30T00:00:00"/>
    <s v="Journal Entry"/>
    <n v="1198"/>
    <s v="No"/>
    <m/>
    <s v="Software Depreciation (April to June 2022)"/>
    <s v="-Split-"/>
    <x v="1368"/>
    <n v="4750"/>
    <n v="4750"/>
  </r>
  <r>
    <x v="85"/>
    <d v="2022-06-30T00:00:00"/>
    <s v="Journal Entry"/>
    <n v="1197"/>
    <s v="No"/>
    <m/>
    <s v="Computer Equipment Depreciation (April, May &amp; Jun 2022)"/>
    <s v="-Split-"/>
    <x v="1640"/>
    <n v="5961.96"/>
    <n v="1211.96"/>
  </r>
  <r>
    <x v="85"/>
    <d v="2022-07-31T00:00:00"/>
    <s v="Journal Entry"/>
    <n v="1324"/>
    <s v="No"/>
    <m/>
    <s v="Software Depreciation (July 2022)"/>
    <s v="-Split-"/>
    <x v="1641"/>
    <n v="7545.29"/>
    <n v="1583.33"/>
  </r>
  <r>
    <x v="85"/>
    <d v="2022-07-31T00:00:00"/>
    <s v="Journal Entry"/>
    <n v="1326"/>
    <s v="No"/>
    <m/>
    <s v="Computer Equipment Depreciation (July 2022)"/>
    <s v="-Split-"/>
    <x v="1642"/>
    <n v="8019.18"/>
    <n v="473.89"/>
  </r>
  <r>
    <x v="85"/>
    <d v="2022-08-31T00:00:00"/>
    <s v="Journal Entry"/>
    <n v="1325"/>
    <s v="No"/>
    <m/>
    <s v="Software Depreciation (Aug 2022)"/>
    <s v="-Split-"/>
    <x v="1641"/>
    <n v="9602.51"/>
    <n v="1583.33"/>
  </r>
  <r>
    <x v="85"/>
    <d v="2022-08-31T00:00:00"/>
    <s v="Journal Entry"/>
    <n v="1327"/>
    <s v="No"/>
    <m/>
    <s v="Computer Equipment Depreciation (Aug 2022)"/>
    <s v="-Split-"/>
    <x v="1643"/>
    <n v="10130.33"/>
    <n v="527.82000000000005"/>
  </r>
  <r>
    <x v="85"/>
    <d v="2022-09-30T00:00:00"/>
    <s v="Journal Entry"/>
    <n v="1333"/>
    <s v="No"/>
    <m/>
    <s v="Software Depreciation (Sept 2022)"/>
    <s v="-Split-"/>
    <x v="1641"/>
    <n v="11713.66"/>
    <n v="1583.33"/>
  </r>
  <r>
    <x v="85"/>
    <d v="2022-09-30T00:00:00"/>
    <s v="Journal Entry"/>
    <n v="1332"/>
    <s v="No"/>
    <m/>
    <s v="Computer Equipment Depreciation (Sept 2022)"/>
    <s v="-Split-"/>
    <x v="1643"/>
    <n v="12241.48"/>
    <n v="527.82000000000005"/>
  </r>
  <r>
    <x v="85"/>
    <d v="2022-10-31T00:00:00"/>
    <s v="Journal Entry"/>
    <n v="1356"/>
    <s v="No"/>
    <m/>
    <s v="Software Depreciation (Oct 2022)"/>
    <s v="-Split-"/>
    <x v="1641"/>
    <n v="13824.81"/>
    <n v="1583.33"/>
  </r>
  <r>
    <x v="85"/>
    <d v="2022-10-31T00:00:00"/>
    <s v="Journal Entry"/>
    <n v="1355"/>
    <s v="No"/>
    <m/>
    <s v="Computer Equipment Depreciation (Oct 2022)"/>
    <s v="-Split-"/>
    <x v="1643"/>
    <n v="14352.63"/>
    <n v="527.82000000000005"/>
  </r>
  <r>
    <x v="85"/>
    <d v="2022-11-30T00:00:00"/>
    <s v="Journal Entry"/>
    <n v="1374"/>
    <s v="No"/>
    <m/>
    <s v="Software Depreciation (Nov 2022)"/>
    <s v="-Split-"/>
    <x v="1641"/>
    <n v="15935.96"/>
    <n v="1583.33"/>
  </r>
  <r>
    <x v="85"/>
    <d v="2022-11-30T00:00:00"/>
    <s v="Journal Entry"/>
    <n v="1373"/>
    <s v="No"/>
    <m/>
    <s v="Computer Equipment Depreciation (Nov 2022)"/>
    <s v="-Split-"/>
    <x v="1643"/>
    <n v="16463.78"/>
    <n v="527.82000000000005"/>
  </r>
  <r>
    <x v="85"/>
    <d v="2022-12-31T00:00:00"/>
    <s v="Journal Entry"/>
    <n v="1404"/>
    <s v="No"/>
    <m/>
    <s v="Computer Equipment Depreciation (Dec 2022)"/>
    <s v="-Split-"/>
    <x v="1643"/>
    <n v="16991.599999999999"/>
    <n v="527.82000000000005"/>
  </r>
  <r>
    <x v="85"/>
    <d v="2022-12-31T00:00:00"/>
    <s v="Journal Entry"/>
    <n v="1405"/>
    <s v="No"/>
    <m/>
    <s v="Software Depreciation (Dec 2022)"/>
    <s v="-Split-"/>
    <x v="1641"/>
    <n v="18574.93"/>
    <n v="1583.33"/>
  </r>
  <r>
    <x v="85"/>
    <d v="2023-01-31T00:00:00"/>
    <s v="Journal Entry"/>
    <n v="1435"/>
    <s v="No"/>
    <m/>
    <s v="Computer Equipment Depreciation (Jan 2023)"/>
    <s v="-Split-"/>
    <x v="1643"/>
    <n v="19102.75"/>
    <n v="527.82000000000005"/>
  </r>
  <r>
    <x v="85"/>
    <d v="2023-01-31T00:00:00"/>
    <s v="Journal Entry"/>
    <n v="1437"/>
    <s v="No"/>
    <m/>
    <s v="Software Depreciation (Jan 2023)"/>
    <s v="-Split-"/>
    <x v="1641"/>
    <n v="20686.080000000002"/>
    <n v="1583.33"/>
  </r>
  <r>
    <x v="85"/>
    <d v="2023-02-28T00:00:00"/>
    <s v="Journal Entry"/>
    <n v="1438"/>
    <s v="No"/>
    <m/>
    <s v="Software Depreciation (Feb 2023)"/>
    <s v="-Split-"/>
    <x v="1641"/>
    <n v="22269.41"/>
    <n v="1583.33"/>
  </r>
  <r>
    <x v="85"/>
    <d v="2023-02-28T00:00:00"/>
    <s v="Journal Entry"/>
    <n v="1436"/>
    <s v="No"/>
    <m/>
    <s v="Computer Equipment Depreciation (Feb 2023)"/>
    <s v="-Split-"/>
    <x v="1643"/>
    <n v="22797.23"/>
    <n v="527.82000000000005"/>
  </r>
  <r>
    <x v="85"/>
    <d v="2023-03-31T00:00:00"/>
    <s v="Journal Entry"/>
    <n v="1449"/>
    <s v="No"/>
    <m/>
    <s v="Software Depreciation (Mar 2023)"/>
    <s v="-Split-"/>
    <x v="1641"/>
    <n v="24380.560000000001"/>
    <n v="1583.33"/>
  </r>
  <r>
    <x v="85"/>
    <d v="2023-03-31T00:00:00"/>
    <s v="Journal Entry"/>
    <n v="1448"/>
    <s v="No"/>
    <m/>
    <s v="Computer Equipment Depreciation (Mar 2023)"/>
    <s v="-Split-"/>
    <x v="1643"/>
    <n v="24908.38"/>
    <n v="527.82000000000005"/>
  </r>
  <r>
    <x v="86"/>
    <d v="2022-09-30T00:00:00"/>
    <s v="Journal Entry"/>
    <n v="1351"/>
    <s v="No"/>
    <m/>
    <s v="To record interest payable on promissory note from 2674779 Ontario Limited ~ Q2 2022"/>
    <s v="-Split-"/>
    <x v="1644"/>
    <n v="30.68"/>
    <n v="30.68"/>
  </r>
  <r>
    <x v="86"/>
    <d v="2022-09-30T00:00:00"/>
    <s v="Journal Entry"/>
    <n v="1351"/>
    <s v="No"/>
    <m/>
    <s v="To record interest payable on promissory note from Adam Szweras ~ Q2 2022"/>
    <s v="-Split-"/>
    <x v="1645"/>
    <n v="84.38"/>
    <n v="53.7"/>
  </r>
  <r>
    <x v="86"/>
    <d v="2022-09-30T00:00:00"/>
    <s v="Journal Entry"/>
    <n v="1351"/>
    <s v="No"/>
    <m/>
    <s v="To record interest payable on promissory note from Virginia Brailey ~ Q2 2022"/>
    <s v="-Split-"/>
    <x v="1646"/>
    <n v="242.19"/>
    <n v="157.81"/>
  </r>
  <r>
    <x v="86"/>
    <d v="2022-10-31T00:00:00"/>
    <s v="Journal Entry"/>
    <n v="1359"/>
    <s v="No"/>
    <m/>
    <s v="To record interest payable on promissory note ~ Oct 2022"/>
    <s v="-Split-"/>
    <x v="1085"/>
    <n v="1267.73"/>
    <n v="1025.54"/>
  </r>
  <r>
    <x v="86"/>
    <d v="2022-11-30T00:00:00"/>
    <s v="Journal Entry"/>
    <n v="1375"/>
    <s v="No"/>
    <m/>
    <s v="To record interest payable on promissory note ~ Nov 2022"/>
    <s v="-Split-"/>
    <x v="1086"/>
    <n v="2664.99"/>
    <n v="1397.26"/>
  </r>
  <r>
    <x v="86"/>
    <d v="2022-12-31T00:00:00"/>
    <s v="Journal Entry"/>
    <n v="1387"/>
    <s v="No"/>
    <m/>
    <s v="To record interest payable on promissory note ~ Dec 2022"/>
    <s v="-Split-"/>
    <x v="1087"/>
    <n v="4142.8"/>
    <n v="1477.81"/>
  </r>
  <r>
    <x v="86"/>
    <d v="2023-01-31T00:00:00"/>
    <s v="Journal Entry"/>
    <n v="1433"/>
    <s v="No"/>
    <m/>
    <s v="To record interest payable on promissory note ~ Jan 2023"/>
    <s v="-Split-"/>
    <x v="1088"/>
    <n v="5724.17"/>
    <n v="1581.37"/>
  </r>
  <r>
    <x v="86"/>
    <d v="2023-02-28T00:00:00"/>
    <s v="Journal Entry"/>
    <n v="1434"/>
    <s v="No"/>
    <m/>
    <s v="To record interest payable on promissory note ~ Feb 2023"/>
    <s v="-Split-"/>
    <x v="1089"/>
    <n v="7445.59"/>
    <n v="1721.42"/>
  </r>
  <r>
    <x v="86"/>
    <d v="2023-03-31T00:00:00"/>
    <s v="Journal Entry"/>
    <n v="1450"/>
    <s v="No"/>
    <m/>
    <s v="To record interest payable on promissory note ~ Mar 2023"/>
    <s v="-Split-"/>
    <x v="1090"/>
    <n v="9351.4500000000007"/>
    <n v="1905.86"/>
  </r>
  <r>
    <x v="87"/>
    <d v="2023-03-01T00:00:00"/>
    <s v="Cheque Expense"/>
    <s v="Direct"/>
    <s v="No"/>
    <s v="Business Development Bank of Canada (BDC)"/>
    <s v="Interest Payment - for BDC Loan"/>
    <s v="1000 Bank - TD 5590128"/>
    <x v="1647"/>
    <n v="1760.31"/>
    <n v="1760.31"/>
  </r>
  <r>
    <x v="88"/>
    <d v="2022-06-30T00:00:00"/>
    <s v="Journal Entry"/>
    <n v="1310"/>
    <s v="No"/>
    <m/>
    <s v="To record SBC for Aug 17, 2021 options vested in Q1 2023"/>
    <s v="-Split-"/>
    <x v="1188"/>
    <n v="1032.24"/>
    <n v="1032.24"/>
  </r>
  <r>
    <x v="88"/>
    <d v="2022-06-30T00:00:00"/>
    <s v="Journal Entry"/>
    <n v="1312"/>
    <s v="No"/>
    <m/>
    <s v="To record SBC for May 30, 2022 options vested in Q1 2023"/>
    <s v="-Split-"/>
    <x v="1186"/>
    <n v="2050.25"/>
    <n v="1018.01"/>
  </r>
  <r>
    <x v="88"/>
    <d v="2022-06-30T00:00:00"/>
    <s v="Journal Entry"/>
    <n v="1311"/>
    <s v="No"/>
    <m/>
    <s v="To record SBC for Nov 1, 2021 options vested in Q1 2023"/>
    <s v="-Split-"/>
    <x v="1187"/>
    <n v="5801.56"/>
    <n v="3751.31"/>
  </r>
  <r>
    <x v="88"/>
    <d v="2022-06-30T00:00:00"/>
    <s v="Journal Entry"/>
    <n v="1313"/>
    <s v="No"/>
    <m/>
    <s v="To record SBC for Nov 30, 2021 options vested in Q1 2023"/>
    <s v="-Split-"/>
    <x v="1185"/>
    <n v="19138.599999999999"/>
    <n v="13337.04"/>
  </r>
  <r>
    <x v="88"/>
    <d v="2022-09-30T00:00:00"/>
    <s v="Journal Entry"/>
    <n v="1342"/>
    <s v="No"/>
    <m/>
    <s v="To record SBC for Sep 16, 2022 options vested in Q2 2023"/>
    <s v="-Split-"/>
    <x v="1190"/>
    <n v="23471.49"/>
    <n v="4332.8900000000003"/>
  </r>
  <r>
    <x v="88"/>
    <d v="2022-09-30T00:00:00"/>
    <s v="Journal Entry"/>
    <n v="1336"/>
    <s v="No"/>
    <m/>
    <s v="To record SBC for Nov 1, 2021 options vested in Q2 2023"/>
    <s v="-Split-"/>
    <x v="1194"/>
    <n v="27264.02"/>
    <n v="3792.53"/>
  </r>
  <r>
    <x v="88"/>
    <d v="2022-09-30T00:00:00"/>
    <s v="Journal Entry"/>
    <n v="1335"/>
    <s v="No"/>
    <m/>
    <s v="To record SBC for Aug 17, 2021 options vested in Q2 2023"/>
    <s v="-Split-"/>
    <x v="1191"/>
    <n v="27676.16"/>
    <n v="412.14"/>
  </r>
  <r>
    <x v="88"/>
    <d v="2022-09-30T00:00:00"/>
    <s v="Journal Entry"/>
    <n v="1341"/>
    <s v="No"/>
    <m/>
    <s v="To record SBC for May 30, 2022 options vested in Q2 2023"/>
    <s v="-Split-"/>
    <x v="1192"/>
    <n v="30697.360000000001"/>
    <n v="3021.2"/>
  </r>
  <r>
    <x v="88"/>
    <d v="2022-09-30T00:00:00"/>
    <s v="Journal Entry"/>
    <n v="1340"/>
    <s v="No"/>
    <m/>
    <s v="To record SBC for Nov 30, 2021 options vested in Q2 2023"/>
    <s v="-Split-"/>
    <x v="1193"/>
    <n v="42829.93"/>
    <n v="12132.57"/>
  </r>
  <r>
    <x v="88"/>
    <d v="2022-12-31T00:00:00"/>
    <s v="Journal Entry"/>
    <n v="1424"/>
    <s v="No"/>
    <m/>
    <s v="To record SBC for Nov 30, 2021 options vested in Q3 2023"/>
    <s v="-Split-"/>
    <x v="1200"/>
    <n v="52237.07"/>
    <n v="9407.14"/>
  </r>
  <r>
    <x v="88"/>
    <d v="2022-12-31T00:00:00"/>
    <s v="Journal Entry"/>
    <n v="1425"/>
    <s v="No"/>
    <m/>
    <s v="To record SBC for May 30, 2022 options vested in Q3 2023"/>
    <s v="-Split-"/>
    <x v="1192"/>
    <n v="55258.27"/>
    <n v="3021.2"/>
  </r>
  <r>
    <x v="88"/>
    <d v="2022-12-31T00:00:00"/>
    <s v="Journal Entry"/>
    <n v="1426"/>
    <s v="No"/>
    <m/>
    <s v="To record SBC for Sep 16, 2022 options vested in Q3 2023"/>
    <s v="-Split-"/>
    <x v="1196"/>
    <n v="57326.7"/>
    <n v="2068.4299999999998"/>
  </r>
  <r>
    <x v="88"/>
    <d v="2022-12-31T00:00:00"/>
    <s v="Journal Entry"/>
    <n v="1423"/>
    <s v="No"/>
    <m/>
    <s v="To record SBC for Nov 1, 2021 options vested in Q3 2023"/>
    <s v="-Split-"/>
    <x v="1197"/>
    <n v="59931.73"/>
    <n v="2605.0300000000002"/>
  </r>
  <r>
    <x v="88"/>
    <d v="2022-12-31T00:00:00"/>
    <s v="Journal Entry"/>
    <n v="1422"/>
    <s v="No"/>
    <m/>
    <s v="To record SBC for Aug 17, 2021 options vested in Q3 2023"/>
    <s v="-Split-"/>
    <x v="1199"/>
    <n v="60336.93"/>
    <n v="405.2"/>
  </r>
  <r>
    <x v="88"/>
    <d v="2023-03-31T00:00:00"/>
    <s v="Journal Entry"/>
    <n v="1475"/>
    <s v="No"/>
    <m/>
    <s v="To record SBC for May 30, 2022 options vested in Q4 2023"/>
    <s v="-Split-"/>
    <x v="1202"/>
    <n v="61746.879999999997"/>
    <n v="1409.95"/>
  </r>
  <r>
    <x v="88"/>
    <d v="2023-03-31T00:00:00"/>
    <s v="Journal Entry"/>
    <n v="1476"/>
    <s v="No"/>
    <m/>
    <s v="To record SBC for Sep 16, 2022 options vested in Q4 2023"/>
    <s v="-Split-"/>
    <x v="1204"/>
    <n v="63770.34"/>
    <n v="2023.46"/>
  </r>
  <r>
    <x v="88"/>
    <d v="2023-03-31T00:00:00"/>
    <s v="Journal Entry"/>
    <n v="1472"/>
    <s v="No"/>
    <m/>
    <s v="To record SBC for Nov 30, 2021 options vested in Q4 2023"/>
    <s v="-Split-"/>
    <x v="1201"/>
    <n v="67836.33"/>
    <n v="4065.99"/>
  </r>
  <r>
    <x v="88"/>
    <d v="2023-03-31T00:00:00"/>
    <s v="Journal Entry"/>
    <n v="1471"/>
    <s v="No"/>
    <m/>
    <s v="To record SBC for Nov 1, 2021 options vested in Q4 2023"/>
    <s v="-Split-"/>
    <x v="1203"/>
    <n v="69765.17"/>
    <n v="1928.84"/>
  </r>
  <r>
    <x v="89"/>
    <d v="2022-06-30T00:00:00"/>
    <s v="Journal Entry"/>
    <n v="1309"/>
    <s v="No"/>
    <m/>
    <s v="To record SBC for Nov 1, 2021 RSUs vested in Q1 2023"/>
    <s v="-Split-"/>
    <x v="1207"/>
    <n v="4556.75"/>
    <n v="4556.75"/>
  </r>
  <r>
    <x v="89"/>
    <d v="2022-09-30T00:00:00"/>
    <s v="Journal Entry"/>
    <n v="1343"/>
    <s v="No"/>
    <m/>
    <s v="To record SBC for Nov 1, 2021 RSUs vested in Q2 2023"/>
    <s v="-Split-"/>
    <x v="1208"/>
    <n v="9163.58"/>
    <n v="4606.83"/>
  </r>
  <r>
    <x v="89"/>
    <d v="2022-12-31T00:00:00"/>
    <s v="Journal Entry"/>
    <n v="1427"/>
    <s v="No"/>
    <m/>
    <s v="To record SBC for Nov 1, 2021 RSUs vested in Q3 2023"/>
    <s v="-Split-"/>
    <x v="1209"/>
    <n v="12327.94"/>
    <n v="3164.36"/>
  </r>
  <r>
    <x v="89"/>
    <d v="2023-03-31T00:00:00"/>
    <s v="Journal Entry"/>
    <n v="1470"/>
    <s v="No"/>
    <m/>
    <s v="To record SBC for Nov 1, 2021 RSUs vested in Q4 2023"/>
    <s v="-Split-"/>
    <x v="1210"/>
    <n v="14670.92"/>
    <n v="2342.98"/>
  </r>
  <r>
    <x v="90"/>
    <d v="2023-02-21T00:00:00"/>
    <s v="Bill"/>
    <s v="ER Feb 23"/>
    <s v="No"/>
    <s v="FMI Capital Advisory Inc"/>
    <s v="Fuel Expenses (Trip to St. Catherine to help Milan with subagreements for Xemoto)"/>
    <s v="2000 Accounts Payable"/>
    <x v="1648"/>
    <n v="33"/>
    <n v="33"/>
  </r>
  <r>
    <x v="91"/>
    <d v="2023-02-13T00:00:00"/>
    <s v="Bill"/>
    <n v="22301692"/>
    <s v="No"/>
    <s v="Fogler, Rubinoff LLP"/>
    <s v="Outside Director Liability Insurance"/>
    <s v="2000 Accounts Payable"/>
    <x v="1649"/>
    <n v="1767.85"/>
    <n v="1767.85"/>
  </r>
  <r>
    <x v="39"/>
    <d v="2022-04-01T00:00:00"/>
    <s v="Bill"/>
    <s v="22-3  Rev"/>
    <s v="No"/>
    <s v="CBW Associates (USD)"/>
    <s v="USD $2,400 - CAD $2,992.80"/>
    <s v="2010 Accounts Payable- USD"/>
    <x v="1650"/>
    <n v="-592.79999999999995"/>
    <n v="592.79999999999995"/>
  </r>
  <r>
    <x v="39"/>
    <d v="2022-04-01T00:00:00"/>
    <s v="Journal Entry"/>
    <s v="1154R"/>
    <s v="No"/>
    <m/>
    <s v="To setup FX on USD AP at year-end"/>
    <s v="-Split-"/>
    <x v="635"/>
    <n v="-17768.900000000001"/>
    <n v="17176.099999999999"/>
  </r>
  <r>
    <x v="39"/>
    <d v="2022-04-01T00:00:00"/>
    <s v="Journal Entry"/>
    <n v="1139"/>
    <s v="No"/>
    <m/>
    <s v="Payment - Cesar Lopez Inv. # 203"/>
    <s v="-Split-"/>
    <x v="1651"/>
    <n v="-15383.16"/>
    <n v="2385.7399999999998"/>
  </r>
  <r>
    <x v="39"/>
    <d v="2022-04-05T00:00:00"/>
    <s v="Bill"/>
    <s v="INV181605"/>
    <s v="No"/>
    <s v="KnowBe4, Inc  (USD)"/>
    <s v="USD $1,830 - CAD $2,285.67"/>
    <s v="2010 Accounts Payable- USD"/>
    <x v="1652"/>
    <n v="-15838.83"/>
    <n v="455.67"/>
  </r>
  <r>
    <x v="39"/>
    <d v="2022-04-12T00:00:00"/>
    <s v="Journal Entry"/>
    <n v="1155"/>
    <s v="No"/>
    <m/>
    <s v="Payment - Ellenoff Grossman Sch Stm # 399558 &amp; 402589"/>
    <s v="-Split-"/>
    <x v="1653"/>
    <n v="-9707.44"/>
    <n v="6131.39"/>
  </r>
  <r>
    <x v="39"/>
    <d v="2022-04-13T00:00:00"/>
    <s v="Journal Entry"/>
    <n v="1156"/>
    <s v="No"/>
    <m/>
    <s v="Payment - Stepwise Sp Zoo Inv# 10-03-2022 (50% of the total)"/>
    <s v="-Split-"/>
    <x v="1654"/>
    <n v="-6381.42"/>
    <n v="3326.02"/>
  </r>
  <r>
    <x v="39"/>
    <d v="2022-04-14T00:00:00"/>
    <s v="Journal Entry"/>
    <n v="1158"/>
    <s v="No"/>
    <m/>
    <s v="Payment - Stepwise Sp Zoo Inv# 10-03-2022 (Second half)"/>
    <s v="-Split-"/>
    <x v="1655"/>
    <n v="-3127.97"/>
    <n v="3253.45"/>
  </r>
  <r>
    <x v="39"/>
    <d v="2022-04-20T00:00:00"/>
    <s v="Bill"/>
    <n v="204"/>
    <s v="No"/>
    <s v="Cesar A Lopez Lugo (USD)"/>
    <s v="Exchange loss April 22 (USD $8,333 - CAD $10,519.58)"/>
    <s v="2010 Accounts Payable- USD"/>
    <x v="1656"/>
    <n v="-5314.55"/>
    <n v="2186.58"/>
  </r>
  <r>
    <x v="39"/>
    <d v="2022-04-28T00:00:00"/>
    <s v="Journal Entry"/>
    <n v="1163"/>
    <s v="No"/>
    <m/>
    <s v="Payment - Cesar Lopez Inv. # 204"/>
    <s v="-Split-"/>
    <x v="1657"/>
    <n v="-2666.32"/>
    <n v="2648.23"/>
  </r>
  <r>
    <x v="39"/>
    <d v="2022-04-29T00:00:00"/>
    <s v="Journal Entry"/>
    <n v="1164"/>
    <s v="No"/>
    <m/>
    <s v="To true up USD Bank Balance on April 29, 2022 ($9,743.42 USD FX@ 1.2792 = $12,463.78)"/>
    <s v="-Split-"/>
    <x v="1658"/>
    <n v="-2949.98"/>
    <n v="283.66000000000003"/>
  </r>
  <r>
    <x v="39"/>
    <d v="2022-04-29T00:00:00"/>
    <s v="Cheque Expense"/>
    <s v="SC"/>
    <s v="No"/>
    <m/>
    <s v="USD $19 - CAD $24.30"/>
    <s v="1040 Bank – TD 7440864 (USD)"/>
    <x v="1659"/>
    <n v="-2955.28"/>
    <n v="5.3"/>
  </r>
  <r>
    <x v="39"/>
    <d v="2022-04-30T00:00:00"/>
    <s v="Journal Entry"/>
    <n v="1170"/>
    <s v="No"/>
    <m/>
    <s v="USD $800 - CAD $1,031.60"/>
    <s v="-Split-"/>
    <x v="1660"/>
    <n v="-3186.88"/>
    <n v="231.6"/>
  </r>
  <r>
    <x v="39"/>
    <d v="2022-04-30T00:00:00"/>
    <s v="Bill"/>
    <s v="8/04/2022"/>
    <s v="No"/>
    <s v="Stepwise Sp. z o.o. (USD)"/>
    <s v="USD $30,540  -  CAD $39,381.33"/>
    <s v="2010 Accounts Payable- USD"/>
    <x v="1661"/>
    <n v="-12028.21"/>
    <n v="8841.33"/>
  </r>
  <r>
    <x v="39"/>
    <d v="2022-05-05T00:00:00"/>
    <s v="Cheque Expense"/>
    <s v="WIRE"/>
    <s v="No"/>
    <s v="Ellenoff Grossman &amp; Schole LLP (USD)"/>
    <s v="CAD $22,080.98 - USD $16,839"/>
    <s v="1000 Bank - TD 5590128"/>
    <x v="1662"/>
    <n v="-6786.23"/>
    <n v="5241.9799999999996"/>
  </r>
  <r>
    <x v="39"/>
    <d v="2022-05-05T00:00:00"/>
    <s v="Cheque Expense"/>
    <s v="WIRE"/>
    <s v="No"/>
    <s v="KnowBe4, Inc  (USD)"/>
    <s v="CAD $2,413.04 - USD $1,830"/>
    <s v="1000 Bank - TD 5590128"/>
    <x v="1663"/>
    <n v="-6203.19"/>
    <n v="583.04"/>
  </r>
  <r>
    <x v="39"/>
    <d v="2022-05-25T00:00:00"/>
    <s v="Journal Entry"/>
    <n v="1168"/>
    <s v="No"/>
    <m/>
    <s v="Ellenoff Grossman &amp; Schole LLP - Outstanding balance (Entry to resolve the mistake) FX @ 1.2837"/>
    <s v="-Split-"/>
    <x v="1664"/>
    <n v="-6203.05"/>
    <n v="0.14000000000000001"/>
  </r>
  <r>
    <x v="39"/>
    <d v="2022-05-25T00:00:00"/>
    <s v="Bill"/>
    <n v="205"/>
    <s v="No"/>
    <s v="Cesar A Lopez Lugo (USD)"/>
    <s v="Exchange loss May 22 (USD $8,333 - CAD $10,697.07)"/>
    <s v="2010 Accounts Payable- USD"/>
    <x v="1665"/>
    <n v="-8567.1200000000008"/>
    <n v="2364.0700000000002"/>
  </r>
  <r>
    <x v="39"/>
    <d v="2022-05-31T00:00:00"/>
    <s v="Bill"/>
    <s v="4/05/2022"/>
    <s v="No"/>
    <s v="Stepwise Sp. z o.o. (USD)"/>
    <s v="USD $37,680  -  CAD $47,657.66"/>
    <s v="2010 Accounts Payable- USD"/>
    <x v="1666"/>
    <n v="-18544.78"/>
    <n v="9977.66"/>
  </r>
  <r>
    <x v="39"/>
    <d v="2022-05-31T00:00:00"/>
    <s v="Journal Entry"/>
    <n v="1169"/>
    <s v="No"/>
    <m/>
    <s v="To true up USD Bank Balance on May 31, 2022 ($1,391.42 USD FX@ 1.2648 = $1,759.87)"/>
    <s v="-Split-"/>
    <x v="1667"/>
    <n v="-16192.87"/>
    <n v="2351.91"/>
  </r>
  <r>
    <x v="39"/>
    <d v="2022-05-31T00:00:00"/>
    <s v="Cheque Expense"/>
    <s v="SC"/>
    <s v="No"/>
    <m/>
    <s v="USD  $19 - CAD $ 24.03"/>
    <s v="1040 Bank – TD 7440864 (USD)"/>
    <x v="1668"/>
    <n v="-16197.9"/>
    <n v="5.03"/>
  </r>
  <r>
    <x v="39"/>
    <d v="2022-05-31T00:00:00"/>
    <s v="Bill"/>
    <s v="22-5"/>
    <s v="No"/>
    <s v="CBW Associates (USD)"/>
    <s v="USD $800 - CAD $1,011.84"/>
    <s v="2010 Accounts Payable- USD"/>
    <x v="1669"/>
    <n v="-16409.740000000002"/>
    <n v="211.84"/>
  </r>
  <r>
    <x v="39"/>
    <d v="2022-06-08T00:00:00"/>
    <s v="Journal Entry"/>
    <n v="1300"/>
    <s v="No"/>
    <m/>
    <s v="To assign AR balance to EXT Marketing AP balance at the agreed amt of $11,434 CAD"/>
    <s v="-Split-"/>
    <x v="1670"/>
    <n v="-19016.64"/>
    <n v="2606.9"/>
  </r>
  <r>
    <x v="39"/>
    <d v="2022-06-09T00:00:00"/>
    <s v="Cheque Expense"/>
    <s v="EFT"/>
    <s v="No"/>
    <s v="Stepwise Sp. z o.o. (USD)"/>
    <s v="CAD $19,953.31 - USD $15,270"/>
    <s v="1000 Bank - TD 5590128"/>
    <x v="1671"/>
    <n v="-14333.33"/>
    <n v="4683.3100000000004"/>
  </r>
  <r>
    <x v="39"/>
    <d v="2022-06-10T00:00:00"/>
    <s v="Bill"/>
    <n v="9098"/>
    <s v="No"/>
    <s v="PowerProfile LLC (USD)"/>
    <s v="USD $2,500 - CAD $3,194.25"/>
    <s v="2010 Accounts Payable- USD"/>
    <x v="1672"/>
    <n v="-15027.58"/>
    <n v="694.25"/>
  </r>
  <r>
    <x v="39"/>
    <d v="2022-06-16T00:00:00"/>
    <s v="Cheque Expense"/>
    <s v="EFT"/>
    <s v="No"/>
    <s v="Stepwise Sp. z o.o. (USD)"/>
    <s v="CAD $20,352.92 - USD $15,270"/>
    <s v="1000 Bank - TD 5590128"/>
    <x v="1673"/>
    <n v="-9944.66"/>
    <n v="5082.92"/>
  </r>
  <r>
    <x v="39"/>
    <d v="2022-06-21T00:00:00"/>
    <s v="Bill"/>
    <n v="206"/>
    <s v="No"/>
    <s v="Cesar A Lopez Lugo (USD)"/>
    <s v="Exchange loss June 22 (USD $4,166.50 - CAD $5,413.95)"/>
    <s v="2010 Accounts Payable- USD"/>
    <x v="1674"/>
    <n v="-11192.11"/>
    <n v="1247.45"/>
  </r>
  <r>
    <x v="39"/>
    <d v="2022-06-23T00:00:00"/>
    <s v="Deposit"/>
    <m/>
    <s v="No"/>
    <m/>
    <s v="USD $60.19 - $78.14 CAD"/>
    <s v="1040 Bank – TD 7440864 (USD)"/>
    <x v="1675"/>
    <n v="-11174.16"/>
    <n v="17.95"/>
  </r>
  <r>
    <x v="39"/>
    <d v="2022-06-24T00:00:00"/>
    <s v="Cheque Expense"/>
    <s v="EFT"/>
    <s v="No"/>
    <s v="Cesar A Lopez Lugo (USD)"/>
    <s v="CAD $5,544.82 - USD $4,166.50"/>
    <s v="1000 Bank - TD 5590128"/>
    <x v="1676"/>
    <n v="-9795.84"/>
    <n v="1378.32"/>
  </r>
  <r>
    <x v="39"/>
    <d v="2022-06-27T00:00:00"/>
    <s v="Deposit"/>
    <m/>
    <s v="No"/>
    <m/>
    <s v="USD $0.67 - CAD $0.86"/>
    <s v="1040 Bank – TD 7440864 (USD)"/>
    <x v="1677"/>
    <n v="-9795.65"/>
    <n v="0.19"/>
  </r>
  <r>
    <x v="39"/>
    <d v="2022-06-28T00:00:00"/>
    <s v="Deposit"/>
    <m/>
    <s v="No"/>
    <m/>
    <s v="USD $0.49 - CAD $0.63"/>
    <s v="1040 Bank – TD 7440864 (USD)"/>
    <x v="1664"/>
    <n v="-9795.51"/>
    <n v="0.14000000000000001"/>
  </r>
  <r>
    <x v="39"/>
    <d v="2022-06-30T00:00:00"/>
    <s v="Journal Entry"/>
    <n v="1307"/>
    <s v="No"/>
    <m/>
    <s v="To recognize the difference due to FX fluctuation for Q1 FY2023 ($27,066.45 USD FX @ 1.2886 = $34,877.83)"/>
    <s v="-Split-"/>
    <x v="859"/>
    <n v="-7358.25"/>
    <n v="2437.2600000000002"/>
  </r>
  <r>
    <x v="39"/>
    <d v="2022-06-30T00:00:00"/>
    <s v="Journal Entry"/>
    <n v="1191"/>
    <s v="No"/>
    <m/>
    <s v="To true up FX on USD AP for Q1 2023"/>
    <s v="-Split-"/>
    <x v="849"/>
    <n v="13757.17"/>
    <n v="21115.42"/>
  </r>
  <r>
    <x v="39"/>
    <d v="2022-06-30T00:00:00"/>
    <s v="Cheque Expense"/>
    <s v="SC"/>
    <s v="No"/>
    <m/>
    <s v="USD $19 - CAD $24.48"/>
    <s v="1040 Bank – TD 7440864 (USD)"/>
    <x v="1678"/>
    <n v="13751.69"/>
    <n v="5.48"/>
  </r>
  <r>
    <x v="39"/>
    <d v="2022-06-30T00:00:00"/>
    <s v="Bill"/>
    <s v="22-6"/>
    <s v="No"/>
    <s v="CBW Associates (USD)"/>
    <s v="USD $800 - CAD $1,030.88"/>
    <s v="2010 Accounts Payable- USD"/>
    <x v="1679"/>
    <n v="13520.81"/>
    <n v="230.88"/>
  </r>
  <r>
    <x v="39"/>
    <d v="2022-06-30T00:00:00"/>
    <s v="Bill"/>
    <s v="4/06/2022"/>
    <s v="No"/>
    <s v="Stepwise Sp. z o.o. (USD)"/>
    <s v="USD $28,185  -  CAD $36,319.19"/>
    <s v="2010 Accounts Payable- USD"/>
    <x v="1680"/>
    <n v="5386.62"/>
    <n v="8134.19"/>
  </r>
  <r>
    <x v="39"/>
    <d v="2022-06-30T00:00:00"/>
    <s v="Journal Entry"/>
    <n v="1176"/>
    <s v="No"/>
    <m/>
    <s v="To true up USD Bank Balance on June 30, 2022 ($1,433.77 USD FX@ 1.2886 = $1,847.56)"/>
    <s v="-Split-"/>
    <x v="1681"/>
    <n v="5341.28"/>
    <n v="45.34"/>
  </r>
  <r>
    <x v="38"/>
    <d v="2022-10-01T00:00:00"/>
    <s v="Journal Entry"/>
    <s v="1338R"/>
    <s v="No"/>
    <m/>
    <s v="Reverse - To true up FX for AP ($7,200 USD @ 1.3707 = $9,869.04 CAD)"/>
    <s v="-Split-"/>
    <x v="1682"/>
    <n v="0"/>
    <n v="1880.77"/>
  </r>
  <r>
    <x v="39"/>
    <d v="2022-10-01T00:00:00"/>
    <s v="Journal Entry"/>
    <s v="1338R"/>
    <s v="No"/>
    <m/>
    <s v="Reverse - To true up FX for AP ($7,200 USD @ 1.3707 = $9,869.04 CAD)"/>
    <s v="-Split-"/>
    <x v="1682"/>
    <n v="4387.08"/>
    <n v="1880.77"/>
  </r>
  <r>
    <x v="39"/>
    <d v="2022-07-04T00:00:00"/>
    <s v="Deposit"/>
    <m/>
    <s v="No"/>
    <m/>
    <s v="USD $0.42 - CAD $0.54"/>
    <s v="1040 Bank – TD 7440864 (USD)"/>
    <x v="1683"/>
    <n v="-18211.28"/>
    <n v="0.12"/>
  </r>
  <r>
    <x v="39"/>
    <d v="2022-07-05T00:00:00"/>
    <s v="Deposit"/>
    <m/>
    <s v="No"/>
    <m/>
    <s v="USD $1.15 - CAD $1.50"/>
    <s v="1040 Bank – TD 7440864 (USD)"/>
    <x v="61"/>
    <n v="-18210.93"/>
    <n v="0.35"/>
  </r>
  <r>
    <x v="39"/>
    <d v="2022-07-07T00:00:00"/>
    <s v="Deposit"/>
    <m/>
    <s v="No"/>
    <m/>
    <s v="USD $409.39 - CAD $531.63"/>
    <s v="1040 Bank – TD 7440864 (USD)"/>
    <x v="1684"/>
    <n v="-18333.169999999998"/>
    <n v="122.24"/>
  </r>
  <r>
    <x v="39"/>
    <d v="2022-07-12T00:00:00"/>
    <s v="Deposit"/>
    <m/>
    <s v="No"/>
    <m/>
    <s v="USD $17.50 - CAD $ 22.77"/>
    <s v="1040 Bank – TD 7440864 (USD)"/>
    <x v="1685"/>
    <n v="-18338.439999999999"/>
    <n v="5.27"/>
  </r>
  <r>
    <x v="39"/>
    <d v="2022-07-13T00:00:00"/>
    <s v="Deposit"/>
    <m/>
    <s v="No"/>
    <m/>
    <s v="USD $17.50 - CAD $22.71"/>
    <s v="1040 Bank – TD 7440864 (USD)"/>
    <x v="1686"/>
    <n v="-18343.650000000001"/>
    <n v="5.21"/>
  </r>
  <r>
    <x v="39"/>
    <d v="2022-07-14T00:00:00"/>
    <s v="Cheque Expense"/>
    <s v="Direct"/>
    <s v="No"/>
    <s v="Stepwise Sp. z o.o. (USD)"/>
    <s v="CAD $43,503.83 - USD $ 32,932.50"/>
    <s v="1020 Fogler Trust"/>
    <x v="1687"/>
    <n v="-7772.32"/>
    <n v="10571.33"/>
  </r>
  <r>
    <x v="39"/>
    <d v="2022-07-18T00:00:00"/>
    <s v="Deposit"/>
    <m/>
    <s v="No"/>
    <m/>
    <s v="USD $0.84 - CAD $1.09"/>
    <s v="1040 Bank – TD 7440864 (USD)"/>
    <x v="1688"/>
    <n v="-7772.07"/>
    <n v="0.25"/>
  </r>
  <r>
    <x v="39"/>
    <d v="2022-07-19T00:00:00"/>
    <s v="Deposit"/>
    <m/>
    <s v="No"/>
    <m/>
    <s v="USD $0.49 - CAD $0.63"/>
    <s v="1040 Bank – TD 7440864 (USD)"/>
    <x v="1664"/>
    <n v="-7771.93"/>
    <n v="0.14000000000000001"/>
  </r>
  <r>
    <x v="39"/>
    <d v="2022-07-19T00:00:00"/>
    <s v="Cheque Expense"/>
    <s v="EFT"/>
    <s v="No"/>
    <m/>
    <s v="USD $32,957.50 - CAD $42,528.36"/>
    <s v="1040 Bank – TD 7440864 (USD)"/>
    <x v="1689"/>
    <n v="-17342.79"/>
    <n v="9570.86"/>
  </r>
  <r>
    <x v="39"/>
    <d v="2022-07-21T00:00:00"/>
    <s v="Deposit"/>
    <m/>
    <s v="No"/>
    <m/>
    <s v="USD $0.49 - CAD $.63"/>
    <s v="1040 Bank – TD 7440864 (USD)"/>
    <x v="1664"/>
    <n v="-17342.650000000001"/>
    <n v="0.14000000000000001"/>
  </r>
  <r>
    <x v="39"/>
    <d v="2022-07-29T00:00:00"/>
    <s v="Cheque Expense"/>
    <s v="SC"/>
    <s v="No"/>
    <m/>
    <s v="USD $19 - CAD $24.37"/>
    <s v="1040 Bank – TD 7440864 (USD)"/>
    <x v="1690"/>
    <n v="-17348.02"/>
    <n v="5.37"/>
  </r>
  <r>
    <x v="39"/>
    <d v="2022-07-29T00:00:00"/>
    <s v="Journal Entry"/>
    <n v="1199"/>
    <s v="No"/>
    <m/>
    <s v="To true up USD Bank Balance on July 29, 2022 ($523.04 USD FX@ 1.2824 = $670.75)"/>
    <s v="-Split-"/>
    <x v="1691"/>
    <n v="-17081.939999999999"/>
    <n v="266.08"/>
  </r>
  <r>
    <x v="39"/>
    <d v="2022-07-29T00:00:00"/>
    <s v="Deposit"/>
    <m/>
    <s v="No"/>
    <m/>
    <s v="USD $0.73 - CAD $0.94"/>
    <s v="1040 Bank – TD 7440864 (USD)"/>
    <x v="1692"/>
    <n v="-17081.73"/>
    <n v="0.21"/>
  </r>
  <r>
    <x v="39"/>
    <d v="2022-07-31T00:00:00"/>
    <s v="Journal Entry"/>
    <n v="1329"/>
    <s v="No"/>
    <m/>
    <s v="To true up FX on USD AP amt $40,232.50 FX @ 1.2824 = $51,594.16 CAD"/>
    <s v="-Split-"/>
    <x v="851"/>
    <n v="-5720.07"/>
    <n v="11361.66"/>
  </r>
  <r>
    <x v="38"/>
    <d v="2022-11-01T00:00:00"/>
    <s v="Journal Entry"/>
    <s v="1371R"/>
    <s v="No"/>
    <m/>
    <s v="Reverse JE# 1371 - To true up FX for AP ($8,000 USD @ 1.3649 = $10,919.20 CAD)"/>
    <s v="-Split-"/>
    <x v="1693"/>
    <n v="0"/>
    <n v="1841.59"/>
  </r>
  <r>
    <x v="39"/>
    <d v="2022-08-02T00:00:00"/>
    <s v="Deposit"/>
    <m/>
    <s v="No"/>
    <m/>
    <s v="USD $0.72 - CAD $0.93"/>
    <s v="1040 Bank – TD 7440864 (USD)"/>
    <x v="1692"/>
    <n v="-17081.52"/>
    <n v="0.21"/>
  </r>
  <r>
    <x v="39"/>
    <d v="2022-08-11T00:00:00"/>
    <s v="Deposit"/>
    <m/>
    <s v="No"/>
    <m/>
    <s v="USD $262.28 - CAD $334.49"/>
    <s v="1040 Bank – TD 7440864 (USD)"/>
    <x v="1694"/>
    <n v="-17153.73"/>
    <n v="72.209999999999994"/>
  </r>
  <r>
    <x v="39"/>
    <d v="2022-08-24T00:00:00"/>
    <s v="Deposit"/>
    <m/>
    <s v="No"/>
    <m/>
    <s v="CAD $9,474 - USD $7,500"/>
    <s v="1000 Bank - TD 5590128"/>
    <x v="1695"/>
    <n v="-19127.73"/>
    <n v="1974"/>
  </r>
  <r>
    <x v="39"/>
    <d v="2022-08-29T00:00:00"/>
    <s v="Cheque Expense"/>
    <s v="Direct"/>
    <s v="No"/>
    <s v="Stepwise Sp. z o.o. (USD)"/>
    <s v="CAD $42,496.10 - USD $32,932.5"/>
    <s v="1020 Fogler Trust"/>
    <x v="1696"/>
    <n v="-9564.1299999999992"/>
    <n v="9563.6"/>
  </r>
  <r>
    <x v="39"/>
    <d v="2022-08-30T00:00:00"/>
    <s v="Deposit"/>
    <m/>
    <s v="No"/>
    <m/>
    <m/>
    <s v="1000 Bank - TD 5590128"/>
    <x v="1697"/>
    <n v="-11239.07"/>
    <n v="1674.94"/>
  </r>
  <r>
    <x v="39"/>
    <d v="2022-08-30T00:00:00"/>
    <s v="Deposit"/>
    <m/>
    <s v="No"/>
    <m/>
    <s v="USD $0.39 - CAD $0.51"/>
    <s v="1040 Bank – TD 7440864 (USD)"/>
    <x v="1683"/>
    <n v="-11238.95"/>
    <n v="0.12"/>
  </r>
  <r>
    <x v="39"/>
    <d v="2022-08-31T00:00:00"/>
    <s v="Journal Entry"/>
    <n v="1306"/>
    <s v="No"/>
    <m/>
    <s v="To true up USD Bank Balance on Aug 31, 2022 ($231.51 USD FX@ 1.3111 = $303.53)"/>
    <s v="-Split-"/>
    <x v="1698"/>
    <n v="-11163.26"/>
    <n v="75.69"/>
  </r>
  <r>
    <x v="39"/>
    <d v="2022-08-31T00:00:00"/>
    <s v="Journal Entry"/>
    <n v="1328"/>
    <s v="No"/>
    <m/>
    <s v="To true up FX for AP USD $8,900 USD FX @ 1.3111 = $11,668.79 CAD"/>
    <s v="-Split-"/>
    <x v="852"/>
    <n v="-8876.14"/>
    <n v="2287.12"/>
  </r>
  <r>
    <x v="39"/>
    <d v="2022-08-31T00:00:00"/>
    <s v="Cheque Expense"/>
    <s v="SC"/>
    <s v="No"/>
    <m/>
    <s v="USD $19 - CAD $24.91"/>
    <s v="1040 Bank – TD 7440864 (USD)"/>
    <x v="1699"/>
    <n v="-8882.0499999999993"/>
    <n v="5.91"/>
  </r>
  <r>
    <x v="39"/>
    <d v="2022-08-31T00:00:00"/>
    <s v="Journal Entry"/>
    <n v="1352"/>
    <s v="No"/>
    <m/>
    <s v="To reclass Exchange Gain or Loss"/>
    <s v="-Split-"/>
    <x v="1700"/>
    <n v="7176.38"/>
    <n v="16058.43"/>
  </r>
  <r>
    <x v="39"/>
    <d v="2022-08-31T00:00:00"/>
    <s v="Deposit"/>
    <m/>
    <s v="No"/>
    <m/>
    <s v="USD $3.65 - CAD $4.79"/>
    <s v="1040 Bank – TD 7440864 (USD)"/>
    <x v="249"/>
    <n v="7177.52"/>
    <n v="1.1399999999999999"/>
  </r>
  <r>
    <x v="39"/>
    <d v="2022-08-31T00:00:00"/>
    <s v="Journal Entry"/>
    <n v="1331"/>
    <s v="No"/>
    <m/>
    <s v="To true up FX for AR ($7,994.55 USD @ 1.3111 = $10,481.65 CAD)"/>
    <s v="-Split-"/>
    <x v="443"/>
    <n v="7021.66"/>
    <n v="155.86000000000001"/>
  </r>
  <r>
    <x v="39"/>
    <d v="2022-09-01T00:00:00"/>
    <s v="Journal Entry"/>
    <s v="1331R"/>
    <s v="No"/>
    <m/>
    <s v="Reverse - To true up FX for AR ($7,994.55 USD @ 1.3111 = $10,481.65 CAD)"/>
    <s v="-Split-"/>
    <x v="442"/>
    <n v="7177.52"/>
    <n v="155.86000000000001"/>
  </r>
  <r>
    <x v="39"/>
    <d v="2022-11-01T00:00:00"/>
    <s v="Journal Entry"/>
    <s v="1371R"/>
    <s v="No"/>
    <m/>
    <s v="Reverse JE# 1371 - To true up FX for AP ($8,000 USD @ 1.3649 = $10,919.20 CAD)"/>
    <s v="-Split-"/>
    <x v="1693"/>
    <n v="1824.79"/>
    <n v="1841.59"/>
  </r>
  <r>
    <x v="39"/>
    <d v="2022-09-02T00:00:00"/>
    <s v="Deposit"/>
    <m/>
    <s v="No"/>
    <m/>
    <s v="USD $1.54 - CAD $2.02"/>
    <s v="1040 Bank – TD 7440864 (USD)"/>
    <x v="1701"/>
    <n v="4890.88"/>
    <n v="0.48"/>
  </r>
  <r>
    <x v="39"/>
    <d v="2022-09-12T00:00:00"/>
    <s v="Deposit"/>
    <m/>
    <s v="No"/>
    <m/>
    <s v="USD $0.85 - CAD $1.10"/>
    <s v="1040 Bank – TD 7440864 (USD)"/>
    <x v="1688"/>
    <n v="4891.13"/>
    <n v="0.25"/>
  </r>
  <r>
    <x v="39"/>
    <d v="2022-09-14T00:00:00"/>
    <s v="Deposit"/>
    <m/>
    <s v="No"/>
    <m/>
    <s v="$1,587.50 USD - $2,074.40 CAD"/>
    <s v="1040 Bank – TD 7440864 (USD)"/>
    <x v="1702"/>
    <n v="5378.03"/>
    <n v="486.9"/>
  </r>
  <r>
    <x v="39"/>
    <d v="2022-09-14T00:00:00"/>
    <s v="Deposit"/>
    <m/>
    <s v="No"/>
    <m/>
    <s v="USD $2.95 - CAD $3.88"/>
    <s v="1040 Bank – TD 7440864 (USD)"/>
    <x v="1381"/>
    <n v="5378.96"/>
    <n v="0.93"/>
  </r>
  <r>
    <x v="39"/>
    <d v="2022-09-19T00:00:00"/>
    <s v="Deposit"/>
    <m/>
    <s v="No"/>
    <m/>
    <s v="USD $0.65 - CAD $0.86"/>
    <s v="1040 Bank – TD 7440864 (USD)"/>
    <x v="1692"/>
    <n v="5379.17"/>
    <n v="0.21"/>
  </r>
  <r>
    <x v="39"/>
    <d v="2022-09-20T00:00:00"/>
    <s v="Deposit"/>
    <m/>
    <s v="No"/>
    <m/>
    <s v="USD $1.56 -  CAD 2.08"/>
    <s v="1040 Bank – TD 7440864 (USD)"/>
    <x v="1703"/>
    <n v="5379.69"/>
    <n v="0.52"/>
  </r>
  <r>
    <x v="39"/>
    <d v="2022-09-21T00:00:00"/>
    <s v="Deposit"/>
    <m/>
    <s v="No"/>
    <m/>
    <s v="USD $0.85 - CAD $1.14"/>
    <s v="1040 Bank – TD 7440864 (USD)"/>
    <x v="1704"/>
    <n v="5379.98"/>
    <n v="0.28999999999999998"/>
  </r>
  <r>
    <x v="39"/>
    <d v="2022-09-28T00:00:00"/>
    <s v="Cheque Expense"/>
    <s v="Debit"/>
    <s v="No"/>
    <s v="PowerProfile LLC (USD)"/>
    <s v="(USD $2,500 - CAD $3,512.6)"/>
    <s v="1000 Bank - TD 5590128"/>
    <x v="1705"/>
    <n v="6392.58"/>
    <n v="1012.6"/>
  </r>
  <r>
    <x v="39"/>
    <d v="2022-09-29T00:00:00"/>
    <s v="Journal Entry"/>
    <n v="1334"/>
    <s v="No"/>
    <m/>
    <s v="To true up USD Bank Balance on Sept 29, 2022 ($1,808.41 USD FX@ 1.3707 = $2,478.79)"/>
    <s v="-Split-"/>
    <x v="1706"/>
    <n v="5794.22"/>
    <n v="598.36"/>
  </r>
  <r>
    <x v="39"/>
    <d v="2022-09-29T00:00:00"/>
    <s v="Cheque Expense"/>
    <s v="SC"/>
    <s v="No"/>
    <m/>
    <s v="USD $19 - CAD $26.04"/>
    <s v="1040 Bank – TD 7440864 (USD)"/>
    <x v="1707"/>
    <n v="5787.18"/>
    <n v="7.04"/>
  </r>
  <r>
    <x v="39"/>
    <d v="2022-09-30T00:00:00"/>
    <s v="Journal Entry"/>
    <n v="1337"/>
    <s v="No"/>
    <m/>
    <s v="To true up FX for AR ($32,845.92 USD @ 1.3707 = $45,021.90 CAD)"/>
    <s v="-Split-"/>
    <x v="445"/>
    <n v="4278.41"/>
    <n v="1508.77"/>
  </r>
  <r>
    <x v="39"/>
    <d v="2022-09-30T00:00:00"/>
    <s v="Journal Entry"/>
    <n v="1338"/>
    <s v="No"/>
    <m/>
    <s v="To true up FX for AP ($7,200 USD @ 1.3707 = $9,8569.04 CAD)"/>
    <s v="-Split-"/>
    <x v="854"/>
    <n v="6159.18"/>
    <n v="1880.77"/>
  </r>
  <r>
    <x v="39"/>
    <d v="2022-09-30T00:00:00"/>
    <s v="Journal Entry"/>
    <n v="1339"/>
    <s v="No"/>
    <m/>
    <s v="To true up FX for AP ($4,000 EUR @ 1.3383 = $5,353.20 CAD)"/>
    <s v="-Split-"/>
    <x v="862"/>
    <n v="6267.85"/>
    <n v="108.67"/>
  </r>
  <r>
    <x v="38"/>
    <d v="2022-12-01T00:00:00"/>
    <s v="Journal Entry"/>
    <s v="1376R"/>
    <s v="No"/>
    <m/>
    <s v="Reverse JE# 1376 - To true up FX for AP ($13,000 USD @ 1.3508 = $17,560.40 CAD)"/>
    <s v="-Split-"/>
    <x v="1708"/>
    <n v="0"/>
    <n v="1699.45"/>
  </r>
  <r>
    <x v="39"/>
    <d v="2022-10-01T00:00:00"/>
    <s v="Journal Entry"/>
    <s v="1339R"/>
    <s v="No"/>
    <m/>
    <s v="Reverse - To true up FX for AP ($4,000 EUR @ 1.3383 = $5,353.20 CAD)"/>
    <s v="-Split-"/>
    <x v="863"/>
    <n v="4278.41"/>
    <n v="108.67"/>
  </r>
  <r>
    <x v="39"/>
    <d v="2022-10-01T00:00:00"/>
    <s v="Journal Entry"/>
    <s v="1337R"/>
    <s v="No"/>
    <m/>
    <s v="To true up FX for AR ($32,845.92 USD @ 1.3707 = $45,021.90 CAD)"/>
    <s v="-Split-"/>
    <x v="444"/>
    <n v="5787.18"/>
    <n v="1508.77"/>
  </r>
  <r>
    <x v="39"/>
    <d v="2022-10-04T00:00:00"/>
    <s v="Deposit"/>
    <m/>
    <s v="No"/>
    <m/>
    <s v="USD $0.6 - CAD $0.81"/>
    <s v="1040 Bank – TD 7440864 (USD)"/>
    <x v="1692"/>
    <n v="5787.39"/>
    <n v="0.21"/>
  </r>
  <r>
    <x v="39"/>
    <d v="2022-10-06T00:00:00"/>
    <s v="Deposit"/>
    <m/>
    <s v="No"/>
    <m/>
    <s v="USD $0.85 - CAD $1.17"/>
    <s v="1040 Bank – TD 7440864 (USD)"/>
    <x v="1709"/>
    <n v="5787.71"/>
    <n v="0.32"/>
  </r>
  <r>
    <x v="39"/>
    <d v="2022-10-11T00:00:00"/>
    <s v="Deposit"/>
    <m/>
    <s v="No"/>
    <m/>
    <s v="CAD $2,273.24 - USD $1,7000"/>
    <s v="1000 Bank - TD 5590128"/>
    <x v="1710"/>
    <n v="5214.47"/>
    <n v="573.24"/>
  </r>
  <r>
    <x v="39"/>
    <d v="2022-10-12T00:00:00"/>
    <s v="Deposit"/>
    <m/>
    <s v="No"/>
    <m/>
    <s v="USD $0.83 - CAD $1.15"/>
    <s v="1040 Bank – TD 7440864 (USD)"/>
    <x v="1709"/>
    <n v="5214.79"/>
    <n v="0.32"/>
  </r>
  <r>
    <x v="39"/>
    <d v="2022-10-17T00:00:00"/>
    <s v="Deposit"/>
    <m/>
    <s v="No"/>
    <m/>
    <s v="USD $17.50 - CAD $24.03"/>
    <s v="1040 Bank – TD 7440864 (USD)"/>
    <x v="1711"/>
    <n v="5208.26"/>
    <n v="6.53"/>
  </r>
  <r>
    <x v="39"/>
    <d v="2022-10-17T00:00:00"/>
    <s v="Deposit"/>
    <m/>
    <s v="No"/>
    <m/>
    <s v="USD $1.35 - CAD $1.85"/>
    <s v="1040 Bank – TD 7440864 (USD)"/>
    <x v="1712"/>
    <n v="5208.76"/>
    <n v="0.5"/>
  </r>
  <r>
    <x v="39"/>
    <d v="2022-10-18T00:00:00"/>
    <s v="Deposit"/>
    <m/>
    <s v="No"/>
    <m/>
    <s v="USD $1.14 - CAD $1.57"/>
    <s v="1040 Bank – TD 7440864 (USD)"/>
    <x v="1713"/>
    <n v="5209.1899999999996"/>
    <n v="0.43"/>
  </r>
  <r>
    <x v="39"/>
    <d v="2022-10-25T00:00:00"/>
    <s v="Deposit"/>
    <m/>
    <s v="No"/>
    <m/>
    <s v="CAD $15,339.85 - USD $111,500"/>
    <s v="1000 Bank - TD 5590128"/>
    <x v="1714"/>
    <n v="1369.34"/>
    <n v="3839.85"/>
  </r>
  <r>
    <x v="39"/>
    <d v="2022-10-27T00:00:00"/>
    <s v="Deposit"/>
    <m/>
    <s v="No"/>
    <m/>
    <s v="USD $0.70 - CAD $0.95"/>
    <s v="1040 Bank – TD 7440864 (USD)"/>
    <x v="1688"/>
    <n v="1369.59"/>
    <n v="0.25"/>
  </r>
  <r>
    <x v="39"/>
    <d v="2022-10-31T00:00:00"/>
    <s v="Journal Entry"/>
    <n v="1372"/>
    <s v="No"/>
    <m/>
    <s v="To true up FX for AP ($4,000 EUR @ 1.3502 = $5,400.80 CAD)"/>
    <s v="-Split-"/>
    <x v="864"/>
    <n v="1525.86"/>
    <n v="156.27000000000001"/>
  </r>
  <r>
    <x v="39"/>
    <d v="2022-10-31T00:00:00"/>
    <s v="Journal Entry"/>
    <n v="1369"/>
    <s v="No"/>
    <m/>
    <s v="To true up FX for AR ($34,239.08 USD @ 1.3649 = $46,732.92 CAD)"/>
    <s v="-Split-"/>
    <x v="447"/>
    <n v="1032.8499999999999"/>
    <n v="493.01"/>
  </r>
  <r>
    <x v="39"/>
    <d v="2022-10-31T00:00:00"/>
    <s v="Journal Entry"/>
    <n v="1371"/>
    <s v="No"/>
    <m/>
    <s v="To true up FX for AP ($8,000 USD @ 1.3649 = $10,919.20 CAD)"/>
    <s v="-Split-"/>
    <x v="856"/>
    <n v="2874.44"/>
    <n v="1841.59"/>
  </r>
  <r>
    <x v="39"/>
    <d v="2022-10-31T00:00:00"/>
    <s v="Journal Entry"/>
    <n v="1357"/>
    <s v="No"/>
    <m/>
    <s v="To true up USD Bank Balance on Oct 31, 2022 ($553.38 USD FX@ 1.3649 = $755.31)"/>
    <s v="-Split-"/>
    <x v="1715"/>
    <n v="3342.89"/>
    <n v="468.45"/>
  </r>
  <r>
    <x v="39"/>
    <d v="2022-10-31T00:00:00"/>
    <s v="Expense"/>
    <m/>
    <s v="No"/>
    <m/>
    <s v="USD $19 - CAD $25.93"/>
    <s v="1040 Bank – TD 7440864 (USD)"/>
    <x v="1716"/>
    <n v="3335.96"/>
    <n v="6.93"/>
  </r>
  <r>
    <x v="39"/>
    <d v="2022-11-01T00:00:00"/>
    <s v="Deposit"/>
    <m/>
    <s v="No"/>
    <m/>
    <s v="USD $17.50 - CAD $23.82"/>
    <s v="1040 Bank – TD 7440864 (USD)"/>
    <x v="1717"/>
    <n v="3329.64"/>
    <n v="6.32"/>
  </r>
  <r>
    <x v="39"/>
    <d v="2022-11-01T00:00:00"/>
    <s v="Journal Entry"/>
    <s v="1372R"/>
    <s v="No"/>
    <m/>
    <s v="Reverse JE# 1372 - To true up FX for AP ($4,000 EUR @ 1.3502 = $5,400.80 CAD)"/>
    <s v="-Split-"/>
    <x v="865"/>
    <n v="3173.37"/>
    <n v="156.27000000000001"/>
  </r>
  <r>
    <x v="39"/>
    <d v="2022-11-01T00:00:00"/>
    <s v="Journal Entry"/>
    <s v="1369R"/>
    <s v="No"/>
    <m/>
    <s v="Reverse JE# 1369 - To true up FX for AR ($34,239.08 USD @ 1.3649 = $46,732.92 CAD)"/>
    <s v="-Split-"/>
    <x v="446"/>
    <n v="3666.38"/>
    <n v="493.01"/>
  </r>
  <r>
    <x v="39"/>
    <d v="2022-12-01T00:00:00"/>
    <s v="Journal Entry"/>
    <s v="1376R"/>
    <s v="No"/>
    <m/>
    <s v="Reverse JE# 1376 - To true up FX for AP ($13,000 USD @ 1.3508 = $17,560.40 CAD)"/>
    <s v="-Split-"/>
    <x v="1708"/>
    <n v="-12060.28"/>
    <n v="1699.45"/>
  </r>
  <r>
    <x v="39"/>
    <d v="2022-11-02T00:00:00"/>
    <s v="Deposit"/>
    <m/>
    <s v="No"/>
    <m/>
    <s v="USD $17.50 - CAD $23.85"/>
    <s v="1040 Bank – TD 7440864 (USD)"/>
    <x v="1718"/>
    <n v="1818.44"/>
    <n v="6.35"/>
  </r>
  <r>
    <x v="39"/>
    <d v="2022-11-02T00:00:00"/>
    <s v="Deposit"/>
    <m/>
    <s v="No"/>
    <m/>
    <s v="USD $262.26 - CAD $357.46"/>
    <s v="1040 Bank – TD 7440864 (USD)"/>
    <x v="1719"/>
    <n v="1723.24"/>
    <n v="95.2"/>
  </r>
  <r>
    <x v="39"/>
    <d v="2022-11-03T00:00:00"/>
    <s v="Deposit"/>
    <m/>
    <s v="No"/>
    <m/>
    <s v="USD $0.70 - CAD $0.96"/>
    <s v="1040 Bank – TD 7440864 (USD)"/>
    <x v="1720"/>
    <n v="1723.5"/>
    <n v="0.26"/>
  </r>
  <r>
    <x v="39"/>
    <d v="2022-11-04T00:00:00"/>
    <s v="Deposit"/>
    <m/>
    <s v="No"/>
    <m/>
    <s v="USD $1.15 - CAD $1.55"/>
    <s v="1040 Bank – TD 7440864 (USD)"/>
    <x v="1721"/>
    <n v="1723.9"/>
    <n v="0.4"/>
  </r>
  <r>
    <x v="39"/>
    <d v="2022-11-08T00:00:00"/>
    <s v="Deposit"/>
    <m/>
    <s v="No"/>
    <m/>
    <s v="USD $15,300 - CAD $20,096.55"/>
    <s v="1000 Bank - TD 5590128"/>
    <x v="1722"/>
    <n v="-3072.65"/>
    <n v="4796.55"/>
  </r>
  <r>
    <x v="39"/>
    <d v="2022-11-10T00:00:00"/>
    <s v="Deposit"/>
    <m/>
    <s v="No"/>
    <m/>
    <s v="USD $1.29 - CAD $1.73"/>
    <s v="1040 Bank – TD 7440864 (USD)"/>
    <x v="1723"/>
    <n v="-3072.21"/>
    <n v="0.44"/>
  </r>
  <r>
    <x v="39"/>
    <d v="2022-11-14T00:00:00"/>
    <s v="Cheque Expense"/>
    <s v="Direct"/>
    <s v="No"/>
    <s v="Fogler, Rubinoff LLP"/>
    <s v="Diference FX at Nov/14 $32.94 - Aug/29 $32.26"/>
    <s v="1020 Fogler Trust"/>
    <x v="1724"/>
    <n v="-3072.89"/>
    <n v="0.68"/>
  </r>
  <r>
    <x v="39"/>
    <d v="2022-11-15T00:00:00"/>
    <s v="Deposit"/>
    <m/>
    <s v="No"/>
    <m/>
    <s v="USD $32.50 - CAD $43.19"/>
    <s v="1040 Bank – TD 7440864 (USD)"/>
    <x v="1725"/>
    <n v="-3083.58"/>
    <n v="10.69"/>
  </r>
  <r>
    <x v="39"/>
    <d v="2022-11-17T00:00:00"/>
    <s v="Deposit"/>
    <m/>
    <s v="No"/>
    <m/>
    <s v="USD $17.50 - CAD $23.36"/>
    <s v="1040 Bank – TD 7440864 (USD)"/>
    <x v="1726"/>
    <n v="-3089.44"/>
    <n v="5.86"/>
  </r>
  <r>
    <x v="39"/>
    <d v="2022-11-17T00:00:00"/>
    <s v="Deposit"/>
    <m/>
    <s v="No"/>
    <m/>
    <s v="USD $0.49 - CAD $0.65"/>
    <s v="1040 Bank – TD 7440864 (USD)"/>
    <x v="1727"/>
    <n v="-3089.28"/>
    <n v="0.16"/>
  </r>
  <r>
    <x v="39"/>
    <d v="2022-11-21T00:00:00"/>
    <s v="Cheque Expense"/>
    <s v="Wire Fee"/>
    <s v="No"/>
    <m/>
    <s v="USD $15 - CAD $20.18"/>
    <s v="1045 Bank – TD NY 4414714950 (USD)"/>
    <x v="1728"/>
    <n v="-3094.46"/>
    <n v="5.18"/>
  </r>
  <r>
    <x v="39"/>
    <d v="2022-11-30T00:00:00"/>
    <s v="Journal Entry"/>
    <n v="1370"/>
    <s v="No"/>
    <m/>
    <s v="To true up FX for AR ($25,817 USD @ 1.3508 = $34,873.60 CAD)"/>
    <s v="-Split-"/>
    <x v="449"/>
    <n v="-3210.39"/>
    <n v="115.93"/>
  </r>
  <r>
    <x v="39"/>
    <d v="2022-11-30T00:00:00"/>
    <s v="Journal Entry"/>
    <n v="1364"/>
    <s v="No"/>
    <m/>
    <s v="To true up USD Bank Balance on Nov 30, 2022 ($11,932.55 USD FX@ 1.3508 = $16,118.49 CAD)"/>
    <s v="-Split-"/>
    <x v="1729"/>
    <n v="-7396.33"/>
    <n v="4185.9399999999996"/>
  </r>
  <r>
    <x v="39"/>
    <d v="2022-11-30T00:00:00"/>
    <s v="Journal Entry"/>
    <n v="1376"/>
    <s v="No"/>
    <m/>
    <s v="To true up FX for AP ($13,000 USD @ 1.3508 = $17,560.40 CAD)"/>
    <s v="-Split-"/>
    <x v="858"/>
    <n v="-5696.88"/>
    <n v="1699.45"/>
  </r>
  <r>
    <x v="39"/>
    <d v="2022-11-30T00:00:00"/>
    <s v="Journal Entry"/>
    <n v="1363"/>
    <s v="No"/>
    <m/>
    <s v="To true up USD Bank Balance on Nov 30, 2022 ($14,167.28 USD FX@ 1.3508 = $19,137.16 CAD)"/>
    <s v="-Split-"/>
    <x v="1730"/>
    <n v="-10464.83"/>
    <n v="4767.95"/>
  </r>
  <r>
    <x v="39"/>
    <d v="2022-11-30T00:00:00"/>
    <s v="Cheque Expense"/>
    <s v="SC"/>
    <s v="No"/>
    <m/>
    <s v="USD $19 - CAD $25.67"/>
    <s v="1040 Bank – TD 7440864 (USD)"/>
    <x v="1731"/>
    <n v="-10471.5"/>
    <n v="6.67"/>
  </r>
  <r>
    <x v="39"/>
    <d v="2022-11-30T00:00:00"/>
    <s v="Cheque Expense"/>
    <s v="Wire Fee"/>
    <s v="No"/>
    <m/>
    <s v="USD $15 - CAD $20.26"/>
    <s v="1045 Bank – TD NY 4414714950 (USD)"/>
    <x v="1732"/>
    <n v="-10476.76"/>
    <n v="5.26"/>
  </r>
  <r>
    <x v="39"/>
    <d v="2022-12-01T00:00:00"/>
    <s v="Journal Entry"/>
    <s v="1370R"/>
    <s v="No"/>
    <m/>
    <s v="Reverse JE# 1370 - To true up FX for AR ($25,817 USD @ 1.3508 = $34,873.60 CAD)"/>
    <s v="-Split-"/>
    <x v="448"/>
    <n v="-10360.83"/>
    <n v="115.93"/>
  </r>
  <r>
    <x v="38"/>
    <d v="2023-01-01T00:00:00"/>
    <s v="Journal Entry"/>
    <s v="1406R"/>
    <s v="No"/>
    <m/>
    <s v="To Reverse true up FX for AP ($14,600 USD @ 1.3544 = $19,774.24 CAD)"/>
    <s v="-Split-"/>
    <x v="1733"/>
    <n v="0"/>
    <n v="1716.81"/>
  </r>
  <r>
    <x v="39"/>
    <d v="2022-12-08T00:00:00"/>
    <s v="Deposit"/>
    <m/>
    <s v="No"/>
    <m/>
    <s v="Bank charges on funds received from StackFlow Technologies UK Ltd (USD) Inv# 1032 payment ($18.00 USD FX @ 1.3582 = $24.44 CAD)"/>
    <s v="1040 Bank – TD 7440864 (USD)"/>
    <x v="1734"/>
    <n v="-12066.72"/>
    <n v="6.44"/>
  </r>
  <r>
    <x v="39"/>
    <d v="2022-12-08T00:00:00"/>
    <s v="Cheque Expense"/>
    <s v="Wire Fees"/>
    <s v="No"/>
    <s v="Winning Media, LLC (USD)"/>
    <s v="Wire Transfer Fee $15USD FX @ 1.3582 = $20.37 CAD"/>
    <s v="1045 Bank – TD NY 4414714950 (USD)"/>
    <x v="1690"/>
    <n v="-12072.09"/>
    <n v="5.37"/>
  </r>
  <r>
    <x v="39"/>
    <d v="2022-12-08T00:00:00"/>
    <s v="Deposit"/>
    <m/>
    <s v="No"/>
    <m/>
    <s v="Stripe MSP transaction $2.41 USD FX @ 1.3582 = $3.27 CAD"/>
    <s v="1040 Bank – TD 7440864 (USD)"/>
    <x v="1735"/>
    <n v="-12071.23"/>
    <n v="0.86"/>
  </r>
  <r>
    <x v="39"/>
    <d v="2022-12-12T00:00:00"/>
    <s v="Cheque Expense"/>
    <s v="Wire Fee"/>
    <s v="No"/>
    <s v="Winning Media, LLC (USD)"/>
    <s v="Wire Transfer Fee $15USD FX @ 1.3658 = $20.49 CAD"/>
    <s v="1045 Bank – TD NY 4414714950 (USD)"/>
    <x v="1736"/>
    <n v="-12076.72"/>
    <n v="5.49"/>
  </r>
  <r>
    <x v="39"/>
    <d v="2022-12-14T00:00:00"/>
    <s v="Cheque Expense"/>
    <s v="Wire Fee"/>
    <s v="No"/>
    <s v="Winning Media, LLC (USD)"/>
    <s v="Wire Transfer Fee $15USD FX @ 1.3561 = $20.34 CAD"/>
    <s v="1045 Bank – TD NY 4414714950 (USD)"/>
    <x v="1737"/>
    <n v="-12082.06"/>
    <n v="5.34"/>
  </r>
  <r>
    <x v="39"/>
    <d v="2022-12-16T00:00:00"/>
    <s v="Deposit"/>
    <m/>
    <s v="No"/>
    <m/>
    <s v="Stripe MSP $.60 USD FX @ 1.3687 = $0.82 CAD"/>
    <s v="1040 Bank – TD 7440864 (USD)"/>
    <x v="1738"/>
    <n v="-12081.84"/>
    <n v="0.22"/>
  </r>
  <r>
    <x v="39"/>
    <d v="2022-12-20T00:00:00"/>
    <s v="Deposit"/>
    <m/>
    <s v="No"/>
    <m/>
    <s v="Funds transferred from TD USD account to TD CAD account"/>
    <s v="1000 Bank - TD 5590128"/>
    <x v="1739"/>
    <n v="-20728.89"/>
    <n v="8647.0499999999993"/>
  </r>
  <r>
    <x v="39"/>
    <d v="2022-12-20T00:00:00"/>
    <s v="Deposit"/>
    <m/>
    <s v="No"/>
    <m/>
    <s v="Funds transfer from TD USD $15,000 to TD CAD $19,989"/>
    <s v="1000 Bank - TD 5590128"/>
    <x v="1740"/>
    <n v="-25717.89"/>
    <n v="4989"/>
  </r>
  <r>
    <x v="39"/>
    <d v="2022-12-21T00:00:00"/>
    <s v="Cheque Expense"/>
    <m/>
    <s v="No"/>
    <s v="Winning Media, LLC (USD)"/>
    <s v="Wire Transfer Fee $15 USD FX @ 1.3612 = $20.41 CAD"/>
    <s v="1045 Bank – TD NY 4414714950 (USD)"/>
    <x v="1741"/>
    <n v="-25723.3"/>
    <n v="5.41"/>
  </r>
  <r>
    <x v="39"/>
    <d v="2022-12-30T00:00:00"/>
    <s v="Journal Entry"/>
    <n v="1391"/>
    <s v="No"/>
    <m/>
    <s v="To true up USD Bank Balance on Dec 30, 2022 ($6,394.53 USD FX@ 1.3544 = $8,660.75 CAD)"/>
    <s v="-Split-"/>
    <x v="1742"/>
    <n v="-23019.64"/>
    <n v="2703.66"/>
  </r>
  <r>
    <x v="39"/>
    <d v="2022-12-30T00:00:00"/>
    <s v="Cheque Expense"/>
    <s v="SC"/>
    <s v="No"/>
    <m/>
    <s v="USD $19 - CAD $25.73"/>
    <s v="1040 Bank – TD 7440864 (USD)"/>
    <x v="1743"/>
    <n v="-23026.37"/>
    <n v="6.73"/>
  </r>
  <r>
    <x v="39"/>
    <d v="2022-12-31T00:00:00"/>
    <s v="Journal Entry"/>
    <n v="1406"/>
    <s v="No"/>
    <m/>
    <s v="To true up FX for AP ($14,600 USD @ 1.3544 = $19,774.24 CAD)"/>
    <s v="-Split-"/>
    <x v="860"/>
    <n v="-21309.56"/>
    <n v="1716.81"/>
  </r>
  <r>
    <x v="39"/>
    <d v="2022-12-31T00:00:00"/>
    <s v="Journal Entry"/>
    <n v="1392"/>
    <s v="No"/>
    <m/>
    <s v="To true up USD Bank Balance on Dec 31, 2022 ($6,605.05 USD FX@ 1.3544 = $8,945.88 CAD)"/>
    <s v="-Split-"/>
    <x v="1744"/>
    <n v="-19464.45"/>
    <n v="1845.11"/>
  </r>
  <r>
    <x v="39"/>
    <d v="2022-12-31T00:00:00"/>
    <s v="Journal Entry"/>
    <n v="1413"/>
    <s v="No"/>
    <m/>
    <s v="To true up FX for AR balance of $37,281.50 USD ($50,494.06 CAD)"/>
    <s v="-Split-"/>
    <x v="451"/>
    <n v="-19472.61"/>
    <n v="8.16"/>
  </r>
  <r>
    <x v="39"/>
    <d v="2023-01-01T00:00:00"/>
    <s v="Journal Entry"/>
    <s v="1413R"/>
    <s v="No"/>
    <m/>
    <s v="To reverse true up FX for AR balance of $37,281.50 USD ($50,494.06 CAD)"/>
    <s v="-Split-"/>
    <x v="450"/>
    <n v="-19464.45"/>
    <n v="8.16"/>
  </r>
  <r>
    <x v="39"/>
    <d v="2023-01-01T00:00:00"/>
    <s v="Journal Entry"/>
    <s v="1406R"/>
    <s v="No"/>
    <m/>
    <s v="To Reverse true up FX for AP ($14,600 USD @ 1.3544 = $19,774.24 CAD)"/>
    <s v="-Split-"/>
    <x v="1733"/>
    <n v="-21181.26"/>
    <n v="1716.81"/>
  </r>
  <r>
    <x v="39"/>
    <d v="2023-01-03T00:00:00"/>
    <s v="Cheque Expense"/>
    <s v="SC"/>
    <s v="No"/>
    <s v="Winning Media, LLC (USD)"/>
    <s v="Wire Transfer Fee $15 USD FX @ 1.3612 = $20.41 CAD"/>
    <s v="1045 Bank – TD NY 4414714950 (USD)"/>
    <x v="1741"/>
    <n v="-21186.67"/>
    <n v="5.41"/>
  </r>
  <r>
    <x v="39"/>
    <d v="2023-01-06T00:00:00"/>
    <s v="Deposit"/>
    <m/>
    <s v="No"/>
    <m/>
    <s v="Funds transfer from TD USD $14,000 to TD CAD $18,405.80"/>
    <s v="1000 Bank - TD 5590128"/>
    <x v="1745"/>
    <n v="-25592.47"/>
    <n v="4405.8"/>
  </r>
  <r>
    <x v="39"/>
    <d v="2023-01-23T00:00:00"/>
    <s v="Cheque Expense"/>
    <s v="SC"/>
    <s v="No"/>
    <m/>
    <s v="Wire Transfer Fee $15 USD FX @ 1.3382 = $20.07 CAD"/>
    <s v="1045 Bank – TD NY 4414714950 (USD)"/>
    <x v="1746"/>
    <n v="-25597.54"/>
    <n v="5.07"/>
  </r>
  <r>
    <x v="39"/>
    <d v="2023-01-24T00:00:00"/>
    <s v="Deposit"/>
    <m/>
    <s v="No"/>
    <m/>
    <s v="USD $4.79 - CAD $6.40"/>
    <s v="1040 Bank – TD 7440864 (USD)"/>
    <x v="1747"/>
    <n v="-25595.93"/>
    <n v="1.61"/>
  </r>
  <r>
    <x v="39"/>
    <d v="2023-01-25T00:00:00"/>
    <s v="Deposit"/>
    <m/>
    <s v="No"/>
    <m/>
    <s v="USD $0.60 - CAD $0.80"/>
    <s v="1040 Bank – TD 7440864 (USD)"/>
    <x v="1748"/>
    <n v="-25595.73"/>
    <n v="0.2"/>
  </r>
  <r>
    <x v="39"/>
    <d v="2023-01-30T00:00:00"/>
    <s v="Deposit"/>
    <m/>
    <s v="No"/>
    <m/>
    <s v="Funds transfer from TD USD $6,400 to TD CAD $8,331.52"/>
    <s v="1000 Bank - TD 5590128"/>
    <x v="1749"/>
    <n v="-27527.25"/>
    <n v="1931.52"/>
  </r>
  <r>
    <x v="39"/>
    <d v="2023-01-31T00:00:00"/>
    <s v="Journal Entry"/>
    <n v="1409"/>
    <s v="No"/>
    <m/>
    <s v="To true up USD Bank Balance on Dec 31, 2023 ($37.72 USD FX @ 1.3350 = $50.36 CAD)"/>
    <s v="-Split-"/>
    <x v="1750"/>
    <n v="-25273.67"/>
    <n v="2253.58"/>
  </r>
  <r>
    <x v="39"/>
    <d v="2023-01-31T00:00:00"/>
    <s v="Cheque Expense"/>
    <s v="SC"/>
    <s v="No"/>
    <m/>
    <s v="USD $19 - CAD $25.36"/>
    <s v="1040 Bank – TD 7440864 (USD)"/>
    <x v="1751"/>
    <n v="-25280.03"/>
    <n v="6.36"/>
  </r>
  <r>
    <x v="39"/>
    <d v="2023-01-31T00:00:00"/>
    <s v="Cheque Expense"/>
    <s v="SC"/>
    <s v="No"/>
    <m/>
    <s v="USD $3 - CAD $4.01"/>
    <s v="1045 Bank – TD NY 4414714950 (USD)"/>
    <x v="1752"/>
    <n v="-25281.040000000001"/>
    <n v="1.01"/>
  </r>
  <r>
    <x v="39"/>
    <d v="2023-01-31T00:00:00"/>
    <s v="Journal Entry"/>
    <n v="1410"/>
    <s v="No"/>
    <m/>
    <s v="To true up USD Bank Balance on Jan 31, 2023 ($6,769.55 USD FX@ 1.3350 = $9,037.35 CAD)"/>
    <s v="-Split-"/>
    <x v="1753"/>
    <n v="-25208.01"/>
    <n v="73.03"/>
  </r>
  <r>
    <x v="39"/>
    <d v="2023-02-01T00:00:00"/>
    <s v="Cheque Expense"/>
    <s v="SC"/>
    <s v="No"/>
    <m/>
    <s v="USD $15 - CAD $19.98"/>
    <s v="1045 Bank – TD NY 4414714950 (USD)"/>
    <x v="1754"/>
    <n v="-25212.99"/>
    <n v="4.9800000000000004"/>
  </r>
  <r>
    <x v="39"/>
    <d v="2023-02-01T00:00:00"/>
    <s v="Deposit"/>
    <m/>
    <s v="No"/>
    <m/>
    <s v="USD $3 - CAD $4"/>
    <s v="1045 Bank – TD NY 4414714950 (USD)"/>
    <x v="753"/>
    <n v="-25211.99"/>
    <n v="1"/>
  </r>
  <r>
    <x v="39"/>
    <d v="2023-02-03T00:00:00"/>
    <s v="Deposit"/>
    <m/>
    <s v="No"/>
    <m/>
    <s v="USD $0.60 - CAD $0.80"/>
    <s v="1040 Bank – TD 7440864 (USD)"/>
    <x v="1748"/>
    <n v="-25211.79"/>
    <n v="0.2"/>
  </r>
  <r>
    <x v="39"/>
    <d v="2023-02-13T00:00:00"/>
    <s v="Deposit"/>
    <m/>
    <s v="No"/>
    <m/>
    <s v="USD $2.66 - CAD $3.55"/>
    <s v="1040 Bank – TD 7440864 (USD)"/>
    <x v="1755"/>
    <n v="-25210.9"/>
    <n v="0.89"/>
  </r>
  <r>
    <x v="39"/>
    <d v="2023-02-14T00:00:00"/>
    <s v="Cheque Expense"/>
    <s v="Direct"/>
    <s v="No"/>
    <s v="GENR8 Group LLC (USD)"/>
    <s v="USD $5,000 - CAD $6,861.80"/>
    <s v="1000 Bank - TD 5590128"/>
    <x v="1756"/>
    <n v="-23349.1"/>
    <n v="1861.8"/>
  </r>
  <r>
    <x v="39"/>
    <d v="2023-02-16T00:00:00"/>
    <s v="Cheque Expense"/>
    <s v="SC"/>
    <s v="No"/>
    <m/>
    <s v="USD $15 - CAD $ 20.16"/>
    <s v="1045 Bank – TD NY 4414714950 (USD)"/>
    <x v="1757"/>
    <n v="-23354.26"/>
    <n v="5.16"/>
  </r>
  <r>
    <x v="39"/>
    <d v="2023-02-21T00:00:00"/>
    <s v="Deposit"/>
    <m/>
    <s v="No"/>
    <m/>
    <s v="USD $2.62 - CAD $3.54"/>
    <s v="1040 Bank – TD 7440864 (USD)"/>
    <x v="1758"/>
    <n v="-23353.34"/>
    <n v="0.92"/>
  </r>
  <r>
    <x v="39"/>
    <d v="2023-02-22T00:00:00"/>
    <s v="Deposit"/>
    <m/>
    <s v="No"/>
    <m/>
    <s v="USD $0.60 - CAD $0.81"/>
    <s v="1040 Bank – TD 7440864 (USD)"/>
    <x v="1692"/>
    <n v="-23353.13"/>
    <n v="0.21"/>
  </r>
  <r>
    <x v="39"/>
    <d v="2023-02-24T00:00:00"/>
    <s v="Deposit"/>
    <m/>
    <s v="No"/>
    <m/>
    <s v="USD $0.60 - CAD $0.73"/>
    <s v="1040 Bank – TD 7440864 (USD)"/>
    <x v="1759"/>
    <n v="-23353"/>
    <n v="0.13"/>
  </r>
  <r>
    <x v="39"/>
    <d v="2023-02-27T00:00:00"/>
    <s v="Cheque Expense"/>
    <s v="SC"/>
    <s v="No"/>
    <m/>
    <s v="USD $15 - CAD $20.36"/>
    <s v="1045 Bank – TD NY 4414714950 (USD)"/>
    <x v="1760"/>
    <n v="-23358.36"/>
    <n v="5.36"/>
  </r>
  <r>
    <x v="39"/>
    <d v="2023-02-28T00:00:00"/>
    <s v="Cheque Expense"/>
    <s v="SC"/>
    <s v="No"/>
    <m/>
    <m/>
    <s v="1045 Bank – TD NY 4414714950 (USD)"/>
    <x v="1741"/>
    <n v="-23363.77"/>
    <n v="5.41"/>
  </r>
  <r>
    <x v="39"/>
    <d v="2023-02-28T00:00:00"/>
    <s v="Journal Entry"/>
    <n v="1430"/>
    <s v="No"/>
    <m/>
    <s v="To true up USD Bank Balance on Feb 28, 2023 ($51,585.55 USD FX @ 1.3609 = $70,202.77 CAD)"/>
    <s v="-Split-"/>
    <x v="1761"/>
    <n v="-39713.19"/>
    <n v="16349.42"/>
  </r>
  <r>
    <x v="39"/>
    <d v="2023-02-28T00:00:00"/>
    <s v="Cheque Expense"/>
    <s v="SC"/>
    <s v="No"/>
    <m/>
    <s v="$15 USD - $20.41 CAD"/>
    <s v="1045 Bank – TD NY 4414714950 (USD)"/>
    <x v="1741"/>
    <n v="-39718.6"/>
    <n v="5.41"/>
  </r>
  <r>
    <x v="39"/>
    <d v="2023-02-28T00:00:00"/>
    <s v="Cheque Expense"/>
    <s v="SC"/>
    <s v="No"/>
    <m/>
    <s v="USD $19 - CAD $25.86"/>
    <s v="1040 Bank – TD 7440864 (USD)"/>
    <x v="1762"/>
    <n v="-39725.46"/>
    <n v="6.86"/>
  </r>
  <r>
    <x v="39"/>
    <d v="2023-02-28T00:00:00"/>
    <s v="Journal Entry"/>
    <n v="1429"/>
    <s v="No"/>
    <m/>
    <s v="To true up USD Bank Balance on Feb 28, 2023 ($7,205.80 USD FX @ 1.3609 = $9,806.37 CAD)"/>
    <s v="-Split-"/>
    <x v="1763"/>
    <n v="-42313.39"/>
    <n v="2587.9299999999998"/>
  </r>
  <r>
    <x v="39"/>
    <d v="2023-03-01T00:00:00"/>
    <s v="Deposit"/>
    <m/>
    <s v="No"/>
    <m/>
    <s v="USD $2.97 - CAD $4.04"/>
    <s v="1040 Bank – TD 7440864 (USD)"/>
    <x v="711"/>
    <n v="-42312.32"/>
    <n v="1.07"/>
  </r>
  <r>
    <x v="39"/>
    <d v="2023-03-01T00:00:00"/>
    <s v="Deposit"/>
    <m/>
    <s v="No"/>
    <m/>
    <s v="USD $7.50 - CAD $10.21"/>
    <s v="1040 Bank – TD 7440864 (USD)"/>
    <x v="1764"/>
    <n v="-42315.03"/>
    <n v="2.71"/>
  </r>
  <r>
    <x v="39"/>
    <d v="2023-03-02T00:00:00"/>
    <s v="Deposit"/>
    <m/>
    <s v="No"/>
    <m/>
    <s v="USD $2.99 - CAD $4.07"/>
    <s v="1040 Bank – TD 7440864 (USD)"/>
    <x v="719"/>
    <n v="-42313.95"/>
    <n v="1.08"/>
  </r>
  <r>
    <x v="39"/>
    <d v="2023-03-07T00:00:00"/>
    <s v="Cheque Expense"/>
    <s v="SC"/>
    <s v="No"/>
    <m/>
    <m/>
    <s v="1045 Bank – TD NY 4414714950 (USD)"/>
    <x v="1765"/>
    <n v="-42319.53"/>
    <n v="5.58"/>
  </r>
  <r>
    <x v="39"/>
    <d v="2023-03-09T00:00:00"/>
    <s v="Journal Entry"/>
    <n v="1431"/>
    <s v="No"/>
    <m/>
    <s v="Transfer from TD USD to TD CAD"/>
    <s v="-Split-"/>
    <x v="1766"/>
    <n v="-49379.53"/>
    <n v="7060"/>
  </r>
  <r>
    <x v="39"/>
    <d v="2023-03-15T00:00:00"/>
    <s v="Cheque Expense"/>
    <s v="SC"/>
    <s v="No"/>
    <m/>
    <s v="$15 USD - $20.67 CAD"/>
    <s v="1045 Bank – TD NY 4414714950 (USD)"/>
    <x v="1767"/>
    <n v="-49385.2"/>
    <n v="5.67"/>
  </r>
  <r>
    <x v="39"/>
    <d v="2023-03-16T00:00:00"/>
    <s v="Journal Entry"/>
    <n v="1439"/>
    <s v="No"/>
    <m/>
    <s v="Exchange Rate (USD$5,000 - CAD $6,700 = $1,700)"/>
    <s v="-Split-"/>
    <x v="246"/>
    <n v="-51085.2"/>
    <n v="1700"/>
  </r>
  <r>
    <x v="39"/>
    <d v="2023-03-16T00:00:00"/>
    <s v="Deposit"/>
    <m/>
    <s v="No"/>
    <m/>
    <m/>
    <s v="1040 Bank – TD 7440864 (USD)"/>
    <x v="1738"/>
    <n v="-51084.98"/>
    <n v="0.22"/>
  </r>
  <r>
    <x v="39"/>
    <d v="2023-03-17T00:00:00"/>
    <s v="Deposit"/>
    <m/>
    <s v="No"/>
    <m/>
    <m/>
    <s v="1040 Bank – TD 7440864 (USD)"/>
    <x v="1738"/>
    <n v="-51084.76"/>
    <n v="0.22"/>
  </r>
  <r>
    <x v="39"/>
    <d v="2023-03-17T00:00:00"/>
    <s v="Cheque Expense"/>
    <s v="Direct"/>
    <s v="No"/>
    <s v="Bandera SAS (USD)"/>
    <s v="CAD $1,908.44 - USD $1,347.50"/>
    <s v="1000 Bank - TD 5590128"/>
    <x v="1768"/>
    <n v="-50523.82"/>
    <n v="560.94000000000005"/>
  </r>
  <r>
    <x v="39"/>
    <d v="2023-03-17T00:00:00"/>
    <s v="Journal Entry"/>
    <n v="1440"/>
    <s v="No"/>
    <m/>
    <s v="Exchange Rate (USD $66,000 - CAD $89,496 = $23,496)"/>
    <s v="-Split-"/>
    <x v="1769"/>
    <n v="-74019.820000000007"/>
    <n v="23496"/>
  </r>
  <r>
    <x v="39"/>
    <d v="2023-03-23T00:00:00"/>
    <s v="Deposit"/>
    <m/>
    <s v="No"/>
    <m/>
    <s v="USD $0.60 - CAD $0.82"/>
    <s v="1040 Bank – TD 7440864 (USD)"/>
    <x v="1738"/>
    <n v="-74019.600000000006"/>
    <n v="0.22"/>
  </r>
  <r>
    <x v="39"/>
    <d v="2023-03-24T00:00:00"/>
    <s v="Deposit"/>
    <m/>
    <s v="No"/>
    <m/>
    <m/>
    <s v="1040 Bank – TD 7440864 (USD)"/>
    <x v="1770"/>
    <n v="-74019.37"/>
    <n v="0.23"/>
  </r>
  <r>
    <x v="39"/>
    <d v="2023-03-28T00:00:00"/>
    <s v="Cheque Expense"/>
    <s v="SC"/>
    <s v="No"/>
    <m/>
    <s v="USD $15 - CAD $20.44"/>
    <s v="1045 Bank – TD NY 4414714950 (USD)"/>
    <x v="1771"/>
    <n v="-74024.81"/>
    <n v="5.44"/>
  </r>
  <r>
    <x v="39"/>
    <d v="2023-03-30T00:00:00"/>
    <s v="Deposit"/>
    <m/>
    <s v="No"/>
    <m/>
    <s v="USD $0.60 - CAD $0.81"/>
    <s v="1040 Bank – TD 7440864 (USD)"/>
    <x v="1692"/>
    <n v="-74024.600000000006"/>
    <n v="0.21"/>
  </r>
  <r>
    <x v="39"/>
    <d v="2023-03-31T00:00:00"/>
    <s v="Journal Entry"/>
    <n v="1468"/>
    <s v="No"/>
    <m/>
    <s v="To true up FX for AR balance of $23,503.40 USD ($31,807.15 CAD)"/>
    <s v="-Split-"/>
    <x v="1772"/>
    <n v="-74452.97"/>
    <n v="428.37"/>
  </r>
  <r>
    <x v="39"/>
    <d v="2023-03-31T00:00:00"/>
    <s v="Journal Entry"/>
    <n v="1446"/>
    <s v="No"/>
    <m/>
    <s v="To true up USD Bank Balance on Mar 31, 2023 ($488.71 USD FX @ 1.3533 = $661.37 CAD)"/>
    <s v="-Split-"/>
    <x v="1773"/>
    <n v="-72025.06"/>
    <n v="2427.91"/>
  </r>
  <r>
    <x v="39"/>
    <d v="2023-03-31T00:00:00"/>
    <s v="Deposit"/>
    <m/>
    <s v="No"/>
    <m/>
    <m/>
    <s v="1040 Bank – TD 7440864 (USD)"/>
    <x v="1774"/>
    <n v="-72024.649999999994"/>
    <n v="0.41"/>
  </r>
  <r>
    <x v="39"/>
    <d v="2023-03-31T00:00:00"/>
    <s v="Cheque Expense"/>
    <s v="SC"/>
    <s v="No"/>
    <m/>
    <s v="USD $19 - CAD $25.71"/>
    <s v="1040 Bank – TD 7440864 (USD)"/>
    <x v="1775"/>
    <n v="-72031.360000000001"/>
    <n v="6.71"/>
  </r>
  <r>
    <x v="39"/>
    <d v="2023-03-31T00:00:00"/>
    <s v="Journal Entry"/>
    <n v="1447"/>
    <s v="No"/>
    <m/>
    <s v="To true up USD Bank Balance on Mar 31, 2023 ($23,169.55 USD FX @ 1.3533 = $31,355.35 CAD)"/>
    <s v="-Split-"/>
    <x v="1776"/>
    <n v="-61599.94"/>
    <n v="10431.42"/>
  </r>
  <r>
    <x v="39"/>
    <d v="2023-03-31T00:00:00"/>
    <s v="Journal Entry"/>
    <n v="1444"/>
    <s v="No"/>
    <m/>
    <s v="Transfer $2K USD from TD USD Acct to TD CAD Acct"/>
    <s v="-Split-"/>
    <x v="1777"/>
    <n v="-62230.94"/>
    <n v="631"/>
  </r>
  <r>
    <x v="39"/>
    <d v="2023-03-31T00:00:00"/>
    <s v="Journal Entry"/>
    <n v="1467"/>
    <s v="No"/>
    <m/>
    <s v="To true up FX for AP ($15,687.00 USD @ 1.3533 = $21,229.22 CAD)"/>
    <s v="-Split-"/>
    <x v="861"/>
    <n v="-60429.64"/>
    <n v="1801.3"/>
  </r>
  <r>
    <x v="92"/>
    <d v="2022-06-03T00:00:00"/>
    <s v="Deposit"/>
    <m/>
    <s v="No"/>
    <m/>
    <s v="Interest for HST Q1 2022 refund"/>
    <s v="1000 Bank - TD 5590128"/>
    <x v="1778"/>
    <n v="7.32"/>
    <n v="7.32"/>
  </r>
  <r>
    <x v="92"/>
    <d v="2022-09-14T00:00:00"/>
    <s v="Deposit"/>
    <m/>
    <s v="No"/>
    <m/>
    <s v="Refund interest"/>
    <s v="1000 Bank - TD 5590128"/>
    <x v="1779"/>
    <n v="10.15"/>
    <n v="2.83"/>
  </r>
  <r>
    <x v="92"/>
    <d v="2022-11-23T00:00:00"/>
    <s v="Deposit"/>
    <m/>
    <s v="No"/>
    <m/>
    <s v="Refund interest"/>
    <s v="1000 Bank - TD 5590128"/>
    <x v="1780"/>
    <n v="15.31"/>
    <n v="5.16"/>
  </r>
  <r>
    <x v="42"/>
    <d v="2023-01-23T00:00:00"/>
    <s v="Deposit"/>
    <m/>
    <s v="No"/>
    <s v="1306413 Ontario Limited"/>
    <s v="Funds received from 1306413 Ontario Limited"/>
    <s v="1000 Bank - TD 5590128"/>
    <x v="1440"/>
    <n v="249000"/>
    <n v="31500"/>
  </r>
  <r>
    <x v="42"/>
    <d v="2023-01-24T00:00:00"/>
    <s v="Deposit"/>
    <m/>
    <s v="No"/>
    <s v="2674779 Ontario Limited"/>
    <s v="Funds received from 2674779 Ontario Ltd"/>
    <s v="1000 Bank - TD 5590128"/>
    <x v="1440"/>
    <n v="280500"/>
    <n v="31500"/>
  </r>
  <r>
    <x v="93"/>
    <d v="2022-09-30T00:00:00"/>
    <s v="Journal Entry"/>
    <s v="1354R"/>
    <s v="No"/>
    <m/>
    <s v="To adjust for finfluencer fees pertaining to prior reporting period (per Walter Buzzelli)"/>
    <s v="-Split-"/>
    <x v="1781"/>
    <n v="-4834.17"/>
    <n v="4834.17"/>
  </r>
  <r>
    <x v="93"/>
    <d v="2022-09-30T00:00:00"/>
    <s v="Journal Entry"/>
    <s v="1354R"/>
    <s v="No"/>
    <m/>
    <s v="To adjust for finfluencer fees pertaining to prior reporting period (per Walter Buzzelli)"/>
    <s v="-Split-"/>
    <x v="1782"/>
    <n v="-19150.97"/>
    <n v="14316.8"/>
  </r>
  <r>
    <x v="93"/>
    <d v="2022-09-30T00:00:00"/>
    <s v="Journal Entry"/>
    <n v="1354"/>
    <s v="No"/>
    <m/>
    <s v="To adjust for finfluencer fees pertaining to prior reporting period (per Walter Buzzelli)"/>
    <s v="-Split-"/>
    <x v="1783"/>
    <n v="-14316.8"/>
    <n v="4834.17"/>
  </r>
  <r>
    <x v="93"/>
    <d v="2022-09-30T00:00:00"/>
    <s v="Journal Entry"/>
    <n v="1354"/>
    <s v="No"/>
    <m/>
    <s v="To adjust for finfluencer fees pertaining to prior reporting period (per Walter Buzzelli)"/>
    <s v="-Split-"/>
    <x v="1784"/>
    <n v="0"/>
    <n v="14316.8"/>
  </r>
  <r>
    <x v="94"/>
    <d v="2022-04-01T00:00:00"/>
    <s v="Journal Entry"/>
    <s v="AJE#2"/>
    <s v="No"/>
    <m/>
    <s v="Shares issuance of 190,000 to RunSmart Inc invoice# 2034 for recruiting placement fee value at $9,500 (5% of $190,000)"/>
    <s v="-Split-"/>
    <x v="1785"/>
    <n v="-3116"/>
    <n v="3116"/>
  </r>
  <r>
    <x v="95"/>
    <d v="2022-04-04T00:00:00"/>
    <s v="Invoice"/>
    <n v="1005"/>
    <s v="No"/>
    <s v="EXT Digital Inc. (USD)"/>
    <s v="Exchange Gain Or Loss"/>
    <s v="1110 Accounts Receivable (A/R) - USD"/>
    <x v="1786"/>
    <n v="-0.01"/>
    <n v="0.01"/>
  </r>
  <r>
    <x v="95"/>
    <d v="2022-06-27T00:00:00"/>
    <s v="Invoice"/>
    <n v="1007"/>
    <s v="No"/>
    <s v="Irwin Naturals"/>
    <s v="Exchange Gain Or Loss"/>
    <s v="1110 Accounts Receivable (A/R) - USD"/>
    <x v="1787"/>
    <n v="0"/>
    <n v="0.01"/>
  </r>
  <r>
    <x v="95"/>
    <d v="2022-07-07T00:00:00"/>
    <s v="Payment"/>
    <m/>
    <s v="No"/>
    <s v="Regencell Bioscience Holdings Ltd (USD)"/>
    <s v="Exchange Gain Or Loss"/>
    <s v="-Split-"/>
    <x v="1788"/>
    <n v="3348.36"/>
    <n v="3348.36"/>
  </r>
  <r>
    <x v="95"/>
    <d v="2022-07-12T00:00:00"/>
    <s v="Payment"/>
    <m/>
    <s v="No"/>
    <s v="The Stagwell Group (USD)"/>
    <s v="Exchange Gain Or Loss"/>
    <s v="-Split-"/>
    <x v="1789"/>
    <n v="6910.86"/>
    <n v="3562.5"/>
  </r>
  <r>
    <x v="95"/>
    <d v="2022-07-13T00:00:00"/>
    <s v="Bill Payment (Credit Card)"/>
    <s v="Direct"/>
    <s v="No"/>
    <s v="Husch Blackwell LLP (USD)"/>
    <s v="Exchange Gain Or Loss"/>
    <s v="2060 TD Visa (2012)"/>
    <x v="1790"/>
    <n v="7106.75"/>
    <n v="195.89"/>
  </r>
  <r>
    <x v="95"/>
    <d v="2022-07-13T00:00:00"/>
    <s v="Payment"/>
    <m/>
    <s v="No"/>
    <s v="Irwin Naturals"/>
    <s v="Exchange Gain Or Loss"/>
    <s v="-Split-"/>
    <x v="1791"/>
    <n v="9792.9599999999991"/>
    <n v="2686.21"/>
  </r>
  <r>
    <x v="95"/>
    <d v="2022-08-11T00:00:00"/>
    <s v="Payment"/>
    <m/>
    <s v="No"/>
    <s v="Gambling Group (USD)"/>
    <s v="Exchange Gain Or Loss"/>
    <s v="-Split-"/>
    <x v="1792"/>
    <n v="11931.42"/>
    <n v="2138.46"/>
  </r>
  <r>
    <x v="95"/>
    <d v="2022-08-30T00:00:00"/>
    <s v="Payment"/>
    <m/>
    <s v="No"/>
    <s v="Edison Group (GBP)"/>
    <s v="Exchange Gain Or Loss"/>
    <s v="-Split-"/>
    <x v="1793"/>
    <n v="13861.88"/>
    <n v="1930.46"/>
  </r>
  <r>
    <x v="95"/>
    <d v="2022-08-30T00:00:00"/>
    <s v="Payment"/>
    <m/>
    <s v="No"/>
    <s v="EXT Digital Inc. (USD)"/>
    <s v="Exchange Gain Or Loss"/>
    <s v="-Split-"/>
    <x v="1794"/>
    <n v="16058.43"/>
    <n v="2196.5500000000002"/>
  </r>
  <r>
    <x v="95"/>
    <d v="2022-08-31T00:00:00"/>
    <s v="Journal Entry"/>
    <n v="1352"/>
    <s v="No"/>
    <m/>
    <s v="To reclass Exchange Gain or Loss"/>
    <s v="-Split-"/>
    <x v="1795"/>
    <n v="0"/>
    <n v="16058.43"/>
  </r>
  <r>
    <x v="95"/>
    <d v="2022-10-17T00:00:00"/>
    <s v="Payment"/>
    <m/>
    <s v="No"/>
    <s v="Lumos Pharma (USD)"/>
    <s v="Exchange Gain Or Loss"/>
    <s v="-Split-"/>
    <x v="1796"/>
    <n v="4162.6400000000003"/>
    <n v="4162.6400000000003"/>
  </r>
  <r>
    <x v="95"/>
    <d v="2022-10-21T00:00:00"/>
    <s v="Payment"/>
    <m/>
    <s v="No"/>
    <s v="EXT Digital Inc. (USD)"/>
    <s v="Exchange Gain Or Loss"/>
    <s v="1000 Bank - TD 5590128"/>
    <x v="1797"/>
    <n v="3577.72"/>
    <n v="584.91999999999996"/>
  </r>
  <r>
    <x v="95"/>
    <d v="2022-11-01T00:00:00"/>
    <s v="Payment"/>
    <m/>
    <s v="No"/>
    <s v="Teco 2030 (USD)"/>
    <s v="Exchange Gain Or Loss"/>
    <s v="-Split-"/>
    <x v="1798"/>
    <n v="4841.6499999999996"/>
    <n v="1263.93"/>
  </r>
  <r>
    <x v="95"/>
    <d v="2022-11-02T00:00:00"/>
    <s v="Payment"/>
    <m/>
    <s v="No"/>
    <s v="Dyadic International Inc (USD)"/>
    <s v="Exchange Gain Or Loss"/>
    <s v="-Split-"/>
    <x v="1799"/>
    <n v="6909.8"/>
    <n v="2068.15"/>
  </r>
  <r>
    <x v="95"/>
    <d v="2022-11-02T00:00:00"/>
    <s v="Payment"/>
    <m/>
    <s v="No"/>
    <s v="Mastermind, Inc (USD)"/>
    <s v="Exchange Gain Or Loss"/>
    <s v="-Split-"/>
    <x v="1800"/>
    <n v="9283.3700000000008"/>
    <n v="2373.5700000000002"/>
  </r>
  <r>
    <x v="95"/>
    <d v="2022-11-15T00:00:00"/>
    <s v="Payment"/>
    <m/>
    <s v="No"/>
    <s v="PureCycle Technologies Inc (USD)"/>
    <s v="Exchange Gain Or Loss"/>
    <s v="-Split-"/>
    <x v="1801"/>
    <n v="13324.24"/>
    <n v="4040.87"/>
  </r>
  <r>
    <x v="95"/>
    <d v="2022-11-16T00:00:00"/>
    <s v="Bill Payment (Cheque)"/>
    <s v="Direct"/>
    <s v="No"/>
    <s v="B2R Law Jankowski (EUR)"/>
    <s v="Exchange Gain Or Loss"/>
    <s v="1000 Bank - TD 5590128"/>
    <x v="1802"/>
    <n v="13753.95"/>
    <n v="429.71"/>
  </r>
  <r>
    <x v="95"/>
    <d v="2022-11-17T00:00:00"/>
    <s v="Payment"/>
    <m/>
    <s v="No"/>
    <s v="Xos Trucks (USD)"/>
    <s v="Exchange Gain Or Loss"/>
    <s v="-Split-"/>
    <x v="1803"/>
    <n v="14545.8"/>
    <n v="791.85"/>
  </r>
  <r>
    <x v="95"/>
    <d v="2022-11-21T00:00:00"/>
    <s v="Payment"/>
    <m/>
    <s v="No"/>
    <s v="TiiCKER (USD)"/>
    <s v="Exchange Gain Or Loss"/>
    <s v="-Split-"/>
    <x v="1804"/>
    <n v="16008.26"/>
    <n v="1462.46"/>
  </r>
  <r>
    <x v="95"/>
    <d v="2022-11-30T00:00:00"/>
    <s v="Payment"/>
    <m/>
    <s v="No"/>
    <s v="Winning Media, LLC (USD)"/>
    <s v="Exchange Gain Or Loss"/>
    <s v="-Split-"/>
    <x v="1805"/>
    <n v="18496.89"/>
    <n v="2488.63"/>
  </r>
  <r>
    <x v="95"/>
    <d v="2022-12-06T00:00:00"/>
    <s v="Bill Payment (Cheque)"/>
    <s v="Direct"/>
    <s v="No"/>
    <s v="GENR8 Group LLC (USD)"/>
    <s v="Exchange Gain Or Loss"/>
    <s v="1040 Bank – TD 7440864 (USD)"/>
    <x v="1806"/>
    <n v="16713.55"/>
    <n v="1783.34"/>
  </r>
  <r>
    <x v="95"/>
    <d v="2022-12-06T00:00:00"/>
    <s v="Payment"/>
    <m/>
    <s v="No"/>
    <s v="Stackflow Technologies UK Ltd (USD)"/>
    <s v="Exchange Gain Or Loss"/>
    <s v="-Split-"/>
    <x v="1807"/>
    <n v="22836.83"/>
    <n v="6123.28"/>
  </r>
  <r>
    <x v="95"/>
    <d v="2022-12-08T00:00:00"/>
    <s v="Payment"/>
    <m/>
    <s v="No"/>
    <s v="Winning Media, LLC (USD)"/>
    <s v="Exchange Gain Or Loss"/>
    <s v="-Split-"/>
    <x v="1808"/>
    <n v="23464.95"/>
    <n v="628.12"/>
  </r>
  <r>
    <x v="95"/>
    <d v="2022-12-08T00:00:00"/>
    <s v="Bill Payment (Cheque)"/>
    <s v="Direct"/>
    <s v="No"/>
    <s v="Bandera SAS (USD)"/>
    <s v="Exchange Gain Or Loss"/>
    <s v="1040 Bank – TD 7440864 (USD)"/>
    <x v="1809"/>
    <n v="23429.99"/>
    <n v="34.96"/>
  </r>
  <r>
    <x v="95"/>
    <d v="2022-12-09T00:00:00"/>
    <s v="Deposit"/>
    <m/>
    <s v="No"/>
    <m/>
    <s v="Stripe MSP transaction_x000a_$0.64 USD FX @ 1.3630 = $0.87 CAD"/>
    <s v="1040 Bank – TD 7440864 (USD)"/>
    <x v="1770"/>
    <n v="23430.22"/>
    <n v="0.23"/>
  </r>
  <r>
    <x v="95"/>
    <d v="2022-12-12T00:00:00"/>
    <s v="Payment"/>
    <m/>
    <s v="No"/>
    <s v="Winning Media, LLC (USD)"/>
    <s v="Exchange Gain Or Loss"/>
    <s v="1045 Bank – TD NY 4414714950 (USD)"/>
    <x v="1810"/>
    <n v="25293.97"/>
    <n v="1863.75"/>
  </r>
  <r>
    <x v="95"/>
    <d v="2022-12-13T00:00:00"/>
    <s v="Bill Payment (Cheque)"/>
    <s v="Direct Debit"/>
    <s v="No"/>
    <s v="Bandera SAS (USD)"/>
    <s v="Exchange Gain Or Loss"/>
    <s v="1040 Bank – TD 7440864 (USD)"/>
    <x v="1811"/>
    <n v="25040.55"/>
    <n v="253.42"/>
  </r>
  <r>
    <x v="95"/>
    <d v="2022-12-14T00:00:00"/>
    <s v="Payment"/>
    <m/>
    <s v="No"/>
    <s v="Winning Media, LLC (USD)"/>
    <s v="Exchange Gain Or Loss"/>
    <s v="1045 Bank – TD NY 4414714950 (USD)"/>
    <x v="1812"/>
    <n v="26468.73"/>
    <n v="1428.18"/>
  </r>
  <r>
    <x v="95"/>
    <d v="2022-12-15T00:00:00"/>
    <s v="Deposit"/>
    <m/>
    <s v="No"/>
    <m/>
    <s v="Stripe MSP _x000a_$2.10 USD FX @ 1.3640 = $2.86"/>
    <s v="1040 Bank – TD 7440864 (USD)"/>
    <x v="1813"/>
    <n v="26469.49"/>
    <n v="0.76"/>
  </r>
  <r>
    <x v="95"/>
    <d v="2022-12-21T00:00:00"/>
    <s v="Payment"/>
    <m/>
    <s v="No"/>
    <s v="Winning Media, LLC (USD)"/>
    <s v="Exchange Gain Or Loss"/>
    <s v="1045 Bank – TD NY 4414714950 (USD)"/>
    <x v="1814"/>
    <n v="28299.22"/>
    <n v="1829.73"/>
  </r>
  <r>
    <x v="95"/>
    <d v="2023-01-03T00:00:00"/>
    <s v="Payment"/>
    <m/>
    <s v="No"/>
    <s v="Winning Media, LLC (USD)"/>
    <s v="Exchange Gain Or Loss"/>
    <s v="1045 Bank – TD NY 4414714950 (USD)"/>
    <x v="1815"/>
    <n v="31148.57"/>
    <n v="2849.35"/>
  </r>
  <r>
    <x v="95"/>
    <d v="2023-01-11T00:00:00"/>
    <s v="Payment"/>
    <m/>
    <s v="No"/>
    <s v="PAPR Inc (USD)"/>
    <s v="Exchange Gain Or Loss"/>
    <s v="1040 Bank – TD 7440864 (USD)"/>
    <x v="1816"/>
    <n v="33310.54"/>
    <n v="2161.9699999999998"/>
  </r>
  <r>
    <x v="95"/>
    <d v="2023-01-17T00:00:00"/>
    <s v="Bill Payment (Cheque)"/>
    <s v="Direct"/>
    <s v="No"/>
    <s v="GENR8 Group LLC (USD)"/>
    <s v="Exchange Gain Or Loss"/>
    <s v="1040 Bank – TD 7440864 (USD)"/>
    <x v="1817"/>
    <n v="31501.84"/>
    <n v="1808.7"/>
  </r>
  <r>
    <x v="95"/>
    <d v="2023-01-23T00:00:00"/>
    <s v="Invoice"/>
    <n v="1046"/>
    <s v="No"/>
    <s v="Winning Media, LLC (USD)"/>
    <s v="Exchange Gain Or Loss"/>
    <s v="1110 Accounts Receivable (A/R) - USD"/>
    <x v="1786"/>
    <n v="31501.83"/>
    <n v="0.01"/>
  </r>
  <r>
    <x v="95"/>
    <d v="2023-01-23T00:00:00"/>
    <s v="Payment"/>
    <m/>
    <s v="No"/>
    <s v="Winning Media, LLC (USD)"/>
    <s v="Exchange Gain Or Loss"/>
    <s v="1045 Bank – TD NY 4414714950 (USD)"/>
    <x v="1818"/>
    <n v="33270.519999999997"/>
    <n v="1768.69"/>
  </r>
  <r>
    <x v="95"/>
    <d v="2023-02-01T00:00:00"/>
    <s v="Payment"/>
    <m/>
    <s v="No"/>
    <s v="Winning Media, LLC (USD)"/>
    <s v="Exchange Gain Or Loss"/>
    <s v="1045 Bank – TD NY 4414714950 (USD)"/>
    <x v="1819"/>
    <n v="34506.910000000003"/>
    <n v="1236.3900000000001"/>
  </r>
  <r>
    <x v="95"/>
    <d v="2023-02-07T00:00:00"/>
    <s v="Invoice"/>
    <n v="1053"/>
    <s v="No"/>
    <s v="Intrepid Metals Corp. (USD)"/>
    <s v="Exchange Gain Or Loss"/>
    <s v="1110 Accounts Receivable (A/R) - USD"/>
    <x v="1786"/>
    <n v="34506.9"/>
    <n v="0.01"/>
  </r>
  <r>
    <x v="95"/>
    <d v="2023-02-14T00:00:00"/>
    <s v="Bill Payment (Cheque)"/>
    <s v="Direct"/>
    <s v="No"/>
    <s v="GENR8 Group LLC (USD)"/>
    <s v="Exchange Gain Or Loss"/>
    <s v="-Split-"/>
    <x v="625"/>
    <n v="32827.269999999997"/>
    <n v="1679.63"/>
  </r>
  <r>
    <x v="95"/>
    <d v="2023-02-14T00:00:00"/>
    <s v="Bill Payment (Cheque)"/>
    <s v="Direct"/>
    <s v="No"/>
    <s v="Willa Inc (USD)"/>
    <s v="Exchange Gain Or Loss"/>
    <s v="1040 Bank – TD 7440864 (USD)"/>
    <x v="1820"/>
    <n v="32223.18"/>
    <n v="604.09"/>
  </r>
  <r>
    <x v="95"/>
    <d v="2023-02-16T00:00:00"/>
    <s v="Payment"/>
    <m/>
    <s v="No"/>
    <s v="Winning Media, LLC (USD)"/>
    <s v="Exchange Gain Or Loss"/>
    <s v="1045 Bank – TD NY 4414714950 (USD)"/>
    <x v="1821"/>
    <n v="33452.49"/>
    <n v="1229.31"/>
  </r>
  <r>
    <x v="95"/>
    <d v="2023-02-27T00:00:00"/>
    <s v="Payment"/>
    <m/>
    <s v="No"/>
    <s v="National Debt Relief (USD)"/>
    <s v="Exchange Gain Or Loss"/>
    <s v="1045 Bank – TD NY 4414714950 (USD)"/>
    <x v="1822"/>
    <n v="47674.15"/>
    <n v="14221.66"/>
  </r>
  <r>
    <x v="95"/>
    <d v="2023-02-28T00:00:00"/>
    <s v="Payment"/>
    <m/>
    <s v="No"/>
    <s v="Winning Media, LLC (USD)"/>
    <s v="Exchange Gain Or Loss"/>
    <s v="1045 Bank – TD NY 4414714950 (USD)"/>
    <x v="1823"/>
    <n v="48484.14"/>
    <n v="809.99"/>
  </r>
  <r>
    <x v="95"/>
    <d v="2023-02-28T00:00:00"/>
    <s v="Payment"/>
    <m/>
    <s v="No"/>
    <s v="Winning Media, LLC (USD)"/>
    <s v="Exchange Gain Or Loss"/>
    <s v="1045 Bank – TD NY 4414714950 (USD)"/>
    <x v="1824"/>
    <n v="49283.26"/>
    <n v="799.12"/>
  </r>
  <r>
    <x v="95"/>
    <d v="2023-03-01T00:00:00"/>
    <s v="Payment"/>
    <m/>
    <s v="No"/>
    <s v="Intrepid Metals Corp. (USD)"/>
    <s v="Exchange Gain Or Loss"/>
    <s v="-Split-"/>
    <x v="1825"/>
    <n v="56169.87"/>
    <n v="6886.61"/>
  </r>
  <r>
    <x v="95"/>
    <d v="2023-03-06T00:00:00"/>
    <s v="Invoice"/>
    <n v="1057"/>
    <s v="No"/>
    <s v="Winning Media, LLC (USD)"/>
    <s v="Exchange Gain Or Loss"/>
    <s v="1110 Accounts Receivable (A/R) - USD"/>
    <x v="1787"/>
    <n v="56169.88"/>
    <n v="0.01"/>
  </r>
  <r>
    <x v="95"/>
    <d v="2023-03-07T00:00:00"/>
    <s v="Payment"/>
    <m/>
    <s v="No"/>
    <s v="Winning Media, LLC (USD)"/>
    <s v="Exchange Gain Or Loss"/>
    <s v="1045 Bank – TD NY 4414714950 (USD)"/>
    <x v="1826"/>
    <n v="58030.29"/>
    <n v="1860.41"/>
  </r>
  <r>
    <x v="95"/>
    <d v="2023-03-15T00:00:00"/>
    <s v="Payment"/>
    <m/>
    <s v="No"/>
    <s v="Winning Media, LLC (USD)"/>
    <s v="Exchange Gain Or Loss"/>
    <s v="1045 Bank – TD NY 4414714950 (USD)"/>
    <x v="1827"/>
    <n v="62245.89"/>
    <n v="4215.6000000000004"/>
  </r>
  <r>
    <x v="95"/>
    <d v="2023-03-17T00:00:00"/>
    <s v="Bill Payment (Cheque)"/>
    <s v="Direct"/>
    <s v="No"/>
    <s v="Bandera SAS (USD)"/>
    <s v="Exchange Gain Or Loss"/>
    <s v="-Split-"/>
    <x v="631"/>
    <n v="61745.7"/>
    <n v="500.19"/>
  </r>
  <r>
    <x v="95"/>
    <d v="2023-03-28T00:00:00"/>
    <s v="Payment"/>
    <m/>
    <s v="No"/>
    <s v="Foundation Source (USD)"/>
    <s v="Exchange Gain Or Loss"/>
    <s v="1045 Bank – TD NY 4414714950 (USD)"/>
    <x v="1828"/>
    <n v="69734.100000000006"/>
    <n v="7988.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90C6531-DDE9-4CEC-8B09-618337490E97}"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B9:C106" firstHeaderRow="1" firstDataRow="1" firstDataCol="1"/>
  <pivotFields count="10">
    <pivotField axis="axisRow" showAll="0">
      <items count="97">
        <item x="15"/>
        <item x="16"/>
        <item x="26"/>
        <item x="27"/>
        <item x="30"/>
        <item x="31"/>
        <item x="52"/>
        <item x="53"/>
        <item x="54"/>
        <item x="55"/>
        <item x="56"/>
        <item x="57"/>
        <item x="58"/>
        <item x="60"/>
        <item x="61"/>
        <item x="62"/>
        <item x="64"/>
        <item x="65"/>
        <item x="66"/>
        <item x="67"/>
        <item x="68"/>
        <item x="69"/>
        <item x="70"/>
        <item x="71"/>
        <item x="88"/>
        <item x="0"/>
        <item x="1"/>
        <item x="2"/>
        <item x="3"/>
        <item x="4"/>
        <item x="5"/>
        <item x="6"/>
        <item x="7"/>
        <item x="8"/>
        <item x="10"/>
        <item x="9"/>
        <item x="11"/>
        <item x="12"/>
        <item x="13"/>
        <item x="14"/>
        <item x="17"/>
        <item x="18"/>
        <item x="23"/>
        <item x="24"/>
        <item x="19"/>
        <item x="20"/>
        <item x="21"/>
        <item x="22"/>
        <item x="25"/>
        <item x="36"/>
        <item x="28"/>
        <item x="29"/>
        <item x="32"/>
        <item x="33"/>
        <item x="34"/>
        <item x="35"/>
        <item x="37"/>
        <item x="38"/>
        <item x="39"/>
        <item x="40"/>
        <item x="41"/>
        <item x="42"/>
        <item x="43"/>
        <item x="44"/>
        <item x="45"/>
        <item x="46"/>
        <item x="47"/>
        <item x="48"/>
        <item x="49"/>
        <item x="50"/>
        <item x="51"/>
        <item x="59"/>
        <item x="63"/>
        <item x="72"/>
        <item x="73"/>
        <item x="74"/>
        <item x="75"/>
        <item x="76"/>
        <item x="77"/>
        <item x="78"/>
        <item x="79"/>
        <item x="80"/>
        <item x="81"/>
        <item x="82"/>
        <item x="83"/>
        <item x="84"/>
        <item x="85"/>
        <item x="86"/>
        <item x="87"/>
        <item x="89"/>
        <item x="90"/>
        <item x="93"/>
        <item x="94"/>
        <item x="91"/>
        <item x="92"/>
        <item x="95"/>
        <item t="default"/>
      </items>
    </pivotField>
    <pivotField numFmtId="14" showAll="0"/>
    <pivotField showAll="0"/>
    <pivotField showAll="0"/>
    <pivotField showAll="0"/>
    <pivotField showAll="0"/>
    <pivotField showAll="0"/>
    <pivotField showAll="0"/>
    <pivotField dataField="1" numFmtId="167" showAll="0"/>
    <pivotField numFmtId="167" showAll="0"/>
  </pivotFields>
  <rowFields count="1">
    <field x="0"/>
  </rowFields>
  <rowItems count="9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t="grand">
      <x/>
    </i>
  </rowItems>
  <colItems count="1">
    <i/>
  </colItems>
  <dataFields count="1">
    <dataField name="Sum of Amount" fld="8" baseField="0" baseItem="0" numFmtId="165"/>
  </dataFields>
  <formats count="4">
    <format dxfId="37">
      <pivotArea outline="0" collapsedLevelsAreSubtotals="1" fieldPosition="0"/>
    </format>
    <format dxfId="36">
      <pivotArea dataOnly="0" labelOnly="1" outline="0" axis="axisValues" fieldPosition="0"/>
    </format>
    <format dxfId="35">
      <pivotArea grandRow="1" outline="0" collapsedLevelsAreSubtotals="1" fieldPosition="0"/>
    </format>
    <format dxfId="34">
      <pivotArea dataOnly="0" labelOnly="1" grandRow="1" outline="0" fieldPosition="0"/>
    </format>
  </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47F72A1-47B4-49FD-9DEE-B35A02229E20}" name="PivotTable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B17:C114" firstHeaderRow="1" firstDataRow="1" firstDataCol="1"/>
  <pivotFields count="11">
    <pivotField axis="axisRow" showAll="0">
      <items count="97">
        <item x="30"/>
        <item x="31"/>
        <item x="43"/>
        <item x="44"/>
        <item x="45"/>
        <item x="46"/>
        <item x="61"/>
        <item x="6"/>
        <item x="14"/>
        <item x="62"/>
        <item x="40"/>
        <item x="32"/>
        <item x="63"/>
        <item x="65"/>
        <item x="66"/>
        <item x="67"/>
        <item x="68"/>
        <item x="69"/>
        <item x="70"/>
        <item x="18"/>
        <item x="71"/>
        <item x="72"/>
        <item x="73"/>
        <item x="74"/>
        <item x="90"/>
        <item x="0"/>
        <item x="16"/>
        <item x="19"/>
        <item x="11"/>
        <item x="20"/>
        <item x="21"/>
        <item x="22"/>
        <item x="23"/>
        <item x="3"/>
        <item x="25"/>
        <item x="24"/>
        <item x="26"/>
        <item x="27"/>
        <item x="28"/>
        <item x="29"/>
        <item x="1"/>
        <item x="17"/>
        <item x="38"/>
        <item x="41"/>
        <item x="34"/>
        <item x="35"/>
        <item x="36"/>
        <item x="37"/>
        <item x="42"/>
        <item x="49"/>
        <item x="33"/>
        <item x="5"/>
        <item x="47"/>
        <item x="48"/>
        <item x="4"/>
        <item x="9"/>
        <item x="7"/>
        <item x="2"/>
        <item x="8"/>
        <item x="50"/>
        <item x="51"/>
        <item x="52"/>
        <item x="53"/>
        <item x="10"/>
        <item x="54"/>
        <item x="55"/>
        <item x="56"/>
        <item x="57"/>
        <item x="58"/>
        <item x="59"/>
        <item x="60"/>
        <item x="64"/>
        <item x="13"/>
        <item x="75"/>
        <item x="15"/>
        <item x="76"/>
        <item x="77"/>
        <item x="78"/>
        <item x="79"/>
        <item x="80"/>
        <item x="81"/>
        <item x="82"/>
        <item x="83"/>
        <item x="84"/>
        <item x="85"/>
        <item x="86"/>
        <item x="87"/>
        <item x="88"/>
        <item x="89"/>
        <item x="91"/>
        <item x="39"/>
        <item x="93"/>
        <item x="94"/>
        <item x="92"/>
        <item x="12"/>
        <item x="95"/>
        <item t="default"/>
      </items>
    </pivotField>
    <pivotField numFmtId="14" showAll="0"/>
    <pivotField showAll="0"/>
    <pivotField showAll="0"/>
    <pivotField showAll="0"/>
    <pivotField showAll="0"/>
    <pivotField showAll="0"/>
    <pivotField showAll="0"/>
    <pivotField dataField="1" numFmtId="167" showAll="0"/>
    <pivotField numFmtId="167" showAll="0"/>
    <pivotField showAll="0"/>
  </pivotFields>
  <rowFields count="1">
    <field x="0"/>
  </rowFields>
  <rowItems count="9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t="grand">
      <x/>
    </i>
  </rowItems>
  <colItems count="1">
    <i/>
  </colItems>
  <dataFields count="1">
    <dataField name="Count of Amount" fld="8" subtotal="count" baseField="0" baseItem="0"/>
  </dataFields>
  <formats count="2">
    <format dxfId="33">
      <pivotArea field="0" type="button" dataOnly="0" labelOnly="1" outline="0" axis="axisRow" fieldPosition="0"/>
    </format>
    <format dxfId="32">
      <pivotArea dataOnly="0" labelOnly="1" outline="0" axis="axisValues" fieldPosition="0"/>
    </format>
  </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Basic Roman"/>
        <a:cs typeface="Basic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customProperty" Target="../customProperty2.bin"/><Relationship Id="rId7" Type="http://schemas.openxmlformats.org/officeDocument/2006/relationships/ctrlProp" Target="../ctrlProps/ctrlProp2.xml"/><Relationship Id="rId2" Type="http://schemas.openxmlformats.org/officeDocument/2006/relationships/printerSettings" Target="../printerSettings/printerSettings1.bin"/><Relationship Id="rId1" Type="http://schemas.openxmlformats.org/officeDocument/2006/relationships/hyperlink" Target="../../Program%20Files%20(x86)/CaseWare/Data/Xemoto%202023%20Audit%20and%20Q2%20Review%20Engagement/Control%20Matrix%20-%20Management%20Override%20of%20Control.xlsx"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2.xml"/><Relationship Id="rId9"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8" Type="http://schemas.openxmlformats.org/officeDocument/2006/relationships/hyperlink" Target="Convertible%20Note%20Working%20-%20FY24.xlsx" TargetMode="External"/><Relationship Id="rId13" Type="http://schemas.openxmlformats.org/officeDocument/2006/relationships/hyperlink" Target="Banxa%20G&amp;A%20-%202024.xlsx" TargetMode="External"/><Relationship Id="rId3" Type="http://schemas.openxmlformats.org/officeDocument/2006/relationships/hyperlink" Target="Accounts%20payables%20and%20accruals%20-%20FY24.xlsx" TargetMode="External"/><Relationship Id="rId7" Type="http://schemas.openxmlformats.org/officeDocument/2006/relationships/hyperlink" Target="Provisions%20and%20other%20liabilities.xlsx" TargetMode="External"/><Relationship Id="rId12" Type="http://schemas.openxmlformats.org/officeDocument/2006/relationships/hyperlink" Target="Employment%20Expenses%20-%20FY24.xlsx" TargetMode="External"/><Relationship Id="rId2" Type="http://schemas.openxmlformats.org/officeDocument/2006/relationships/hyperlink" Target="Inventory%20memo.docx" TargetMode="External"/><Relationship Id="rId16" Type="http://schemas.openxmlformats.org/officeDocument/2006/relationships/customProperty" Target="../customProperty4.bin"/><Relationship Id="rId1" Type="http://schemas.openxmlformats.org/officeDocument/2006/relationships/hyperlink" Target="Fraud%20Risk%20Assessment.xlsx" TargetMode="External"/><Relationship Id="rId6" Type="http://schemas.openxmlformats.org/officeDocument/2006/relationships/hyperlink" Target="Provisions%20and%20other%20liabilities.xlsx" TargetMode="External"/><Relationship Id="rId11" Type="http://schemas.openxmlformats.org/officeDocument/2006/relationships/hyperlink" Target="COGS%20-%202024.xlsx" TargetMode="External"/><Relationship Id="rId5" Type="http://schemas.openxmlformats.org/officeDocument/2006/relationships/hyperlink" Target="Tax%20Memo-1.docx" TargetMode="External"/><Relationship Id="rId15" Type="http://schemas.openxmlformats.org/officeDocument/2006/relationships/hyperlink" Target="Tax%20Memo-1.docx" TargetMode="External"/><Relationship Id="rId10" Type="http://schemas.openxmlformats.org/officeDocument/2006/relationships/hyperlink" Target="Revenue%20memo.docx" TargetMode="External"/><Relationship Id="rId4" Type="http://schemas.openxmlformats.org/officeDocument/2006/relationships/hyperlink" Target="Loan%20(other)%20-%20FY24.xlsx" TargetMode="External"/><Relationship Id="rId9" Type="http://schemas.openxmlformats.org/officeDocument/2006/relationships/hyperlink" Target="Accounting%20Memo%20-%20Share%20Based%20Payments%20FY%202024%20V2.docx" TargetMode="External"/><Relationship Id="rId14" Type="http://schemas.openxmlformats.org/officeDocument/2006/relationships/hyperlink" Target="Accounting%20Memo%20-%20Share%20Based%20Payments%20FY%202024%20V2.docx" TargetMode="External"/></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2.bin"/><Relationship Id="rId1" Type="http://schemas.openxmlformats.org/officeDocument/2006/relationships/hyperlink" Target="../../Program%20Files%20(x86)/CaseWare/Data/Xemoto%202023%20Audit%20and%20Q2%20Review%20Engagement/Completeness%20of%20GL%20-%20Xemoto.xlsx" TargetMode="External"/><Relationship Id="rId4"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printerSettings" Target="../printerSettings/printerSettings4.bin"/><Relationship Id="rId1" Type="http://schemas.openxmlformats.org/officeDocument/2006/relationships/hyperlink" Target="https://www.bankofcanada.ca/rates/exchange/daily-exchange-rates-lookup/?lookupPage=lookup_daily_exchange_rates_2017.php&amp;startRange=2017-01-01&amp;series%5B%5D=FXUSDCAD&amp;lookupPage=lookup_daily_exchange_rates_2017.php&amp;startRange=2017-01-01&amp;rangeType=range&amp;rangeValue=&amp;dFrom=2022-04-01&amp;dTo=2022-05-31&amp;submit_button=Submit"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Program%20Files%20(x86)/CaseWare/Data/Xemoto%202023%20Audit%20and%20Q2%20Review%20Engagement/Revenue%20FY23.xlsx" TargetMode="External"/><Relationship Id="rId13" Type="http://schemas.openxmlformats.org/officeDocument/2006/relationships/hyperlink" Target="../../Program%20Files%20(x86)/CaseWare/Data/Xemoto%202023%20Audit%20and%20Q2%20Review%20Engagement/WP%20-%20revenue.xlsx" TargetMode="External"/><Relationship Id="rId3" Type="http://schemas.openxmlformats.org/officeDocument/2006/relationships/hyperlink" Target="../../Program%20Files%20(x86)/CaseWare/Data/Xemoto%202023%20Audit%20and%20Q2%20Review%20Engagement/Revenue%20FY23.xlsx" TargetMode="External"/><Relationship Id="rId7" Type="http://schemas.openxmlformats.org/officeDocument/2006/relationships/hyperlink" Target="../../Program%20Files%20(x86)/CaseWare/Data/Xemoto%202023%20Audit%20and%20Q2%20Review%20Engagement/OPEX%20FY23.xlsx" TargetMode="External"/><Relationship Id="rId12" Type="http://schemas.openxmlformats.org/officeDocument/2006/relationships/hyperlink" Target="../../Program%20Files%20(x86)/CaseWare/Data/Xemoto%202023%20Audit%20and%20Q2%20Review%20Engagement/Equity%20wp%20FY23.xlsx" TargetMode="External"/><Relationship Id="rId2" Type="http://schemas.openxmlformats.org/officeDocument/2006/relationships/hyperlink" Target="../../Program%20Files%20(x86)/CaseWare/Data/Xemoto%202023%20Audit%20and%20Q2%20Review%20Engagement/Consulting%20Fees%20Sample.xlsx" TargetMode="External"/><Relationship Id="rId1" Type="http://schemas.openxmlformats.org/officeDocument/2006/relationships/hyperlink" Target="../../Program%20Files%20(x86)/CaseWare/Data/Xemoto%202023%20Audit%20and%20Q2%20Review%20Engagement/Accounts%20payable%20and%20accurals%20FY23.xlsx" TargetMode="External"/><Relationship Id="rId6" Type="http://schemas.openxmlformats.org/officeDocument/2006/relationships/hyperlink" Target="../../Program%20Files%20(x86)/CaseWare/Data/Xemoto%202023%20Audit%20and%20Q2%20Review%20Engagement/Legal%20expenses%20FY23.xlsx" TargetMode="External"/><Relationship Id="rId11" Type="http://schemas.openxmlformats.org/officeDocument/2006/relationships/hyperlink" Target="../../Program%20Files%20(x86)/CaseWare/Data/Xemoto%202023%20Audit%20and%20Q2%20Review%20Engagement/Equity%20wp%20FY23.xlsx" TargetMode="External"/><Relationship Id="rId5" Type="http://schemas.openxmlformats.org/officeDocument/2006/relationships/hyperlink" Target="../../Program%20Files%20(x86)/CaseWare/Data/Xemoto%202023%20Audit%20and%20Q2%20Review%20Engagement/Equity%20wp%20FY23.xlsx" TargetMode="External"/><Relationship Id="rId10" Type="http://schemas.openxmlformats.org/officeDocument/2006/relationships/hyperlink" Target="../../Program%20Files%20(x86)/CaseWare/Data/Xemoto%202023%20Audit%20and%20Q2%20Review%20Engagement/Accounts%20payable%20and%20accurals%20FY23.xlsx" TargetMode="External"/><Relationship Id="rId4" Type="http://schemas.openxmlformats.org/officeDocument/2006/relationships/hyperlink" Target="../../Program%20Files%20(x86)/CaseWare/Data/Xemoto%202023%20Audit%20and%20Q2%20Review%20Engagement/Equity%20wp%20FY23.xlsx" TargetMode="External"/><Relationship Id="rId9" Type="http://schemas.openxmlformats.org/officeDocument/2006/relationships/hyperlink" Target="../../Program%20Files%20(x86)/CaseWare/Data/Xemoto%202023%20Audit%20and%20Q2%20Review%20Engagement/Accounts%20payable%20and%20accurals%20FY23.xlsx" TargetMode="External"/><Relationship Id="rId14"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13" Type="http://schemas.openxmlformats.org/officeDocument/2006/relationships/hyperlink" Target="../../Program%20Files%20(x86)/CaseWare/Data/Xemoto%202023%20Audit%20and%20Q2%20Review%20Engagement/SBC%20FY23.xlsx" TargetMode="External"/><Relationship Id="rId18" Type="http://schemas.openxmlformats.org/officeDocument/2006/relationships/hyperlink" Target="../../Program%20Files%20(x86)/CaseWare/Data/Xemoto%202023%20Audit%20and%20Q2%20Review%20Engagement/SBC%20FY23.xlsx" TargetMode="External"/><Relationship Id="rId26" Type="http://schemas.openxmlformats.org/officeDocument/2006/relationships/hyperlink" Target="../../Program%20Files%20(x86)/CaseWare/Data/Xemoto%202023%20Audit%20and%20Q2%20Review%20Engagement/Legal%20expenses%20FY23.xlsx" TargetMode="External"/><Relationship Id="rId3" Type="http://schemas.openxmlformats.org/officeDocument/2006/relationships/hyperlink" Target="../../Program%20Files%20(x86)/CaseWare/Data/Xemoto%202023%20Audit%20and%20Q2%20Review%20Engagement/OPEX%20FY23.xlsx" TargetMode="External"/><Relationship Id="rId21" Type="http://schemas.openxmlformats.org/officeDocument/2006/relationships/hyperlink" Target="../../Program%20Files%20(x86)/CaseWare/Data/Xemoto%202023%20Audit%20and%20Q2%20Review%20Engagement/OPEX%20FY23.xlsx" TargetMode="External"/><Relationship Id="rId34" Type="http://schemas.openxmlformats.org/officeDocument/2006/relationships/drawing" Target="../drawings/drawing5.xml"/><Relationship Id="rId7" Type="http://schemas.openxmlformats.org/officeDocument/2006/relationships/hyperlink" Target="../../Program%20Files%20(x86)/CaseWare/Data/Xemoto%202023%20Audit%20and%20Q2%20Review%20Engagement/OPEX%20FY23.xlsx" TargetMode="External"/><Relationship Id="rId12" Type="http://schemas.openxmlformats.org/officeDocument/2006/relationships/hyperlink" Target="../../Program%20Files%20(x86)/CaseWare/Data/Xemoto%202023%20Audit%20and%20Q2%20Review%20Engagement/SBC%20FY23.xlsx" TargetMode="External"/><Relationship Id="rId17" Type="http://schemas.openxmlformats.org/officeDocument/2006/relationships/hyperlink" Target="../../Program%20Files%20(x86)/CaseWare/Data/Xemoto%202023%20Audit%20and%20Q2%20Review%20Engagement/SBC%20FY23.xlsx" TargetMode="External"/><Relationship Id="rId25" Type="http://schemas.openxmlformats.org/officeDocument/2006/relationships/hyperlink" Target="../../Program%20Files%20(x86)/CaseWare/Data/Xemoto%202023%20Audit%20and%20Q2%20Review%20Engagement/221230%20Xemoto%20Media%20Ltd%20TD%20(CAD)%20-%20Bank%20Stmt.pdf" TargetMode="External"/><Relationship Id="rId33" Type="http://schemas.openxmlformats.org/officeDocument/2006/relationships/customProperty" Target="../customProperty14.bin"/><Relationship Id="rId2" Type="http://schemas.openxmlformats.org/officeDocument/2006/relationships/hyperlink" Target="../../Program%20Files%20(x86)/CaseWare/Data/Xemoto%202023%20Audit%20and%20Q2%20Review%20Engagement/OPEX%20FY23.xlsx" TargetMode="External"/><Relationship Id="rId16" Type="http://schemas.openxmlformats.org/officeDocument/2006/relationships/hyperlink" Target="../../Program%20Files%20(x86)/CaseWare/Data/Xemoto%202023%20Audit%20and%20Q2%20Review%20Engagement/SBC%20FY23.xlsx" TargetMode="External"/><Relationship Id="rId20" Type="http://schemas.openxmlformats.org/officeDocument/2006/relationships/hyperlink" Target="../../Program%20Files%20(x86)/CaseWare/Data/Xemoto%202023%20Audit%20and%20Q2%20Review%20Engagement/Equity%20wp%20FY23.xlsx" TargetMode="External"/><Relationship Id="rId29" Type="http://schemas.openxmlformats.org/officeDocument/2006/relationships/hyperlink" Target="../../Program%20Files%20(x86)/CaseWare/Data/Xemoto%202023%20Audit%20and%20Q2%20Review%20Engagement/Accounts%20payable%20and%20accurals%20FY23.xlsx" TargetMode="External"/><Relationship Id="rId1" Type="http://schemas.openxmlformats.org/officeDocument/2006/relationships/pivotTable" Target="../pivotTables/pivotTable2.xml"/><Relationship Id="rId6" Type="http://schemas.openxmlformats.org/officeDocument/2006/relationships/hyperlink" Target="../../Program%20Files%20(x86)/CaseWare/Data/Xemoto%202023%20Audit%20and%20Q2%20Review%20Engagement/Legal%20expenses%20FY23.xlsx" TargetMode="External"/><Relationship Id="rId11" Type="http://schemas.openxmlformats.org/officeDocument/2006/relationships/hyperlink" Target="../../Program%20Files%20(x86)/CaseWare/Data/Xemoto%202023%20Audit%20and%20Q2%20Review%20Engagement/Bank%20loan%20FY23.xlsx" TargetMode="External"/><Relationship Id="rId24" Type="http://schemas.openxmlformats.org/officeDocument/2006/relationships/hyperlink" Target="../../Program%20Files%20(x86)/CaseWare/Data/Xemoto%202023%20Audit%20and%20Q2%20Review%20Engagement/OPEX%20FY23.xlsx" TargetMode="External"/><Relationship Id="rId32" Type="http://schemas.openxmlformats.org/officeDocument/2006/relationships/hyperlink" Target="../../Program%20Files%20(x86)/CaseWare/Data/Xemoto%202023%20Audit%20and%20Q2%20Review%20Engagement/Revenue%20FY23.xlsx" TargetMode="External"/><Relationship Id="rId5" Type="http://schemas.openxmlformats.org/officeDocument/2006/relationships/hyperlink" Target="../../Program%20Files%20(x86)/CaseWare/Data/Xemoto%202023%20Audit%20and%20Q2%20Review%20Engagement/Legal%20expenses%20FY23.xlsx" TargetMode="External"/><Relationship Id="rId15" Type="http://schemas.openxmlformats.org/officeDocument/2006/relationships/hyperlink" Target="../../Program%20Files%20(x86)/CaseWare/Data/Xemoto%202023%20Audit%20and%20Q2%20Review%20Engagement/SBC%20FY23.xlsx" TargetMode="External"/><Relationship Id="rId23" Type="http://schemas.openxmlformats.org/officeDocument/2006/relationships/hyperlink" Target="../../Program%20Files%20(x86)/CaseWare/Data/Xemoto%202023%20Audit%20and%20Q2%20Review%20Engagement/OPEX%20FY23.xlsx" TargetMode="External"/><Relationship Id="rId28" Type="http://schemas.openxmlformats.org/officeDocument/2006/relationships/hyperlink" Target="../../Program%20Files%20(x86)/CaseWare/Data/Xemoto%202023%20Audit%20and%20Q2%20Review%20Engagement/220818%20Husch%20Blackwell%20Inv%203210378.pdf" TargetMode="External"/><Relationship Id="rId10" Type="http://schemas.openxmlformats.org/officeDocument/2006/relationships/hyperlink" Target="../../Program%20Files%20(x86)/CaseWare/Data/Xemoto%202023%20Audit%20and%20Q2%20Review%20Engagement/PPE.xlsx" TargetMode="External"/><Relationship Id="rId19" Type="http://schemas.openxmlformats.org/officeDocument/2006/relationships/hyperlink" Target="../../Program%20Files%20(x86)/CaseWare/Data/Xemoto%202023%20Audit%20and%20Q2%20Review%20Engagement/SBC%20FY23.xlsx" TargetMode="External"/><Relationship Id="rId31" Type="http://schemas.openxmlformats.org/officeDocument/2006/relationships/hyperlink" Target="../../Program%20Files%20(x86)/CaseWare/Data/Xemoto%202023%20Audit%20and%20Q2%20Review%20Engagement/220831%20Xemoto%20Media%20Ltd%20TD%20(CAD)%20-%20Bank%20Stmt.pdf" TargetMode="External"/><Relationship Id="rId4" Type="http://schemas.openxmlformats.org/officeDocument/2006/relationships/hyperlink" Target="../../Program%20Files%20(x86)/CaseWare/Data/Xemoto%202023%20Audit%20and%20Q2%20Review%20Engagement/OPEX%20FY23.xlsx" TargetMode="External"/><Relationship Id="rId9" Type="http://schemas.openxmlformats.org/officeDocument/2006/relationships/hyperlink" Target="../../Program%20Files%20(x86)/CaseWare/Data/Xemoto%202023%20Audit%20and%20Q2%20Review%20Engagement/OPEX%20FY23.xlsx" TargetMode="External"/><Relationship Id="rId14" Type="http://schemas.openxmlformats.org/officeDocument/2006/relationships/hyperlink" Target="../../Program%20Files%20(x86)/CaseWare/Data/Xemoto%202023%20Audit%20and%20Q2%20Review%20Engagement/SBC%20FY23.xlsx" TargetMode="External"/><Relationship Id="rId22" Type="http://schemas.openxmlformats.org/officeDocument/2006/relationships/hyperlink" Target="../../Program%20Files%20(x86)/CaseWare/Data/Xemoto%202023%20Audit%20and%20Q2%20Review%20Engagement/OPEX%20FY23.xlsx" TargetMode="External"/><Relationship Id="rId27" Type="http://schemas.openxmlformats.org/officeDocument/2006/relationships/hyperlink" Target="../../Program%20Files%20(x86)/CaseWare/Data/Xemoto%202023%20Audit%20and%20Q2%20Review%20Engagement/220629%20Husch%20Blackwell%20LLP%20Agreement_Executed-1.pdf" TargetMode="External"/><Relationship Id="rId30" Type="http://schemas.openxmlformats.org/officeDocument/2006/relationships/hyperlink" Target="../../Program%20Files%20(x86)/CaseWare/Data/Xemoto%202023%20Audit%20and%20Q2%20Review%20Engagement/Equity%20wp%20FY23.xlsx" TargetMode="External"/><Relationship Id="rId8" Type="http://schemas.openxmlformats.org/officeDocument/2006/relationships/hyperlink" Target="../../Program%20Files%20(x86)/CaseWare/Data/Xemoto%202023%20Audit%20and%20Q2%20Review%20Engagement/OPEX%20FY23.xlsx"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Program%20Files%20(x86)/CaseWare/Data/Xemoto%202023%20Audit%20and%20Q2%20Review%20Engagement/SBC%20FY23.xlsx" TargetMode="External"/><Relationship Id="rId3" Type="http://schemas.openxmlformats.org/officeDocument/2006/relationships/hyperlink" Target="../../Program%20Files%20(x86)/CaseWare/Data/Xemoto%202023%20Audit%20and%20Q2%20Review%20Engagement/SBC%20FY23.xlsx" TargetMode="External"/><Relationship Id="rId7" Type="http://schemas.openxmlformats.org/officeDocument/2006/relationships/hyperlink" Target="../../Program%20Files%20(x86)/CaseWare/Data/Xemoto%202023%20Audit%20and%20Q2%20Review%20Engagement/SBC%20FY23.xlsx" TargetMode="External"/><Relationship Id="rId2" Type="http://schemas.openxmlformats.org/officeDocument/2006/relationships/hyperlink" Target="../../Program%20Files%20(x86)/CaseWare/Data/Xemoto%202023%20Audit%20and%20Q2%20Review%20Engagement/SBC%20FY23.xlsx" TargetMode="External"/><Relationship Id="rId1" Type="http://schemas.openxmlformats.org/officeDocument/2006/relationships/hyperlink" Target="../../Program%20Files%20(x86)/CaseWare/Data/Xemoto%202023%20Audit%20and%20Q2%20Review%20Engagement/SBC%20FY23.xlsx" TargetMode="External"/><Relationship Id="rId6" Type="http://schemas.openxmlformats.org/officeDocument/2006/relationships/hyperlink" Target="../../Program%20Files%20(x86)/CaseWare/Data/Xemoto%202023%20Audit%20and%20Q2%20Review%20Engagement/SBC%20FY23.xlsx" TargetMode="External"/><Relationship Id="rId11" Type="http://schemas.openxmlformats.org/officeDocument/2006/relationships/customProperty" Target="../customProperty15.bin"/><Relationship Id="rId5" Type="http://schemas.openxmlformats.org/officeDocument/2006/relationships/hyperlink" Target="../../Program%20Files%20(x86)/CaseWare/Data/Xemoto%202023%20Audit%20and%20Q2%20Review%20Engagement/SBC%20FY23.xlsx" TargetMode="External"/><Relationship Id="rId10" Type="http://schemas.openxmlformats.org/officeDocument/2006/relationships/hyperlink" Target="../../Program%20Files%20(x86)/CaseWare/Data/Xemoto%202023%20Audit%20and%20Q2%20Review%20Engagement/SBC%20FY23.xlsx" TargetMode="External"/><Relationship Id="rId4" Type="http://schemas.openxmlformats.org/officeDocument/2006/relationships/hyperlink" Target="../../Program%20Files%20(x86)/CaseWare/Data/Xemoto%202023%20Audit%20and%20Q2%20Review%20Engagement/SBC%20FY23.xlsx" TargetMode="External"/><Relationship Id="rId9" Type="http://schemas.openxmlformats.org/officeDocument/2006/relationships/hyperlink" Target="../../Program%20Files%20(x86)/CaseWare/Data/Xemoto%202023%20Audit%20and%20Q2%20Review%20Engagement/SBC%20FY23.xls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Program%20Files%20(x86)/CaseWare/Data/Xemoto%202023%20Audit%20and%20Q2%20Review%20Engagement/Unearned%20revenue%20wp%20FY23.xlsx" TargetMode="External"/><Relationship Id="rId3" Type="http://schemas.openxmlformats.org/officeDocument/2006/relationships/hyperlink" Target="../../Program%20Files%20(x86)/CaseWare/Data/Xemoto%202023%20Audit%20and%20Q2%20Review%20Engagement/WP%20-%20revenue.xlsx" TargetMode="External"/><Relationship Id="rId7" Type="http://schemas.openxmlformats.org/officeDocument/2006/relationships/hyperlink" Target="../../Program%20Files%20(x86)/CaseWare/Data/Xemoto%202023%20Audit%20and%20Q2%20Review%20Engagement/Unearned%20revenue%20wp%20FY23.xlsx" TargetMode="External"/><Relationship Id="rId2" Type="http://schemas.openxmlformats.org/officeDocument/2006/relationships/hyperlink" Target="../../Program%20Files%20(x86)/CaseWare/Data/Xemoto%202023%20Audit%20and%20Q2%20Review%20Engagement/WP%20-%20revenue.xlsx" TargetMode="External"/><Relationship Id="rId1" Type="http://schemas.openxmlformats.org/officeDocument/2006/relationships/hyperlink" Target="../../Program%20Files%20(x86)/CaseWare/Data/Xemoto%202023%20Audit%20and%20Q2%20Review%20Engagement/WP%20-%20revenue.xlsx" TargetMode="External"/><Relationship Id="rId6" Type="http://schemas.openxmlformats.org/officeDocument/2006/relationships/hyperlink" Target="../../Program%20Files%20(x86)/CaseWare/Data/Xemoto%202023%20Audit%20and%20Q2%20Review%20Engagement/WP%20-%20revenue.xlsx" TargetMode="External"/><Relationship Id="rId11" Type="http://schemas.openxmlformats.org/officeDocument/2006/relationships/customProperty" Target="../customProperty16.bin"/><Relationship Id="rId5" Type="http://schemas.openxmlformats.org/officeDocument/2006/relationships/hyperlink" Target="../../Program%20Files%20(x86)/CaseWare/Data/Xemoto%202023%20Audit%20and%20Q2%20Review%20Engagement/WP%20-%20revenue.xlsx" TargetMode="External"/><Relationship Id="rId10" Type="http://schemas.openxmlformats.org/officeDocument/2006/relationships/hyperlink" Target="../../Program%20Files%20(x86)/CaseWare/Data/Xemoto%202023%20Audit%20and%20Q2%20Review%20Engagement/Unearned%20revenue%20wp%20FY23.xlsx" TargetMode="External"/><Relationship Id="rId4" Type="http://schemas.openxmlformats.org/officeDocument/2006/relationships/hyperlink" Target="../../Program%20Files%20(x86)/CaseWare/Data/Xemoto%202023%20Audit%20and%20Q2%20Review%20Engagement/WP%20-%20revenue.xlsx" TargetMode="External"/><Relationship Id="rId9" Type="http://schemas.openxmlformats.org/officeDocument/2006/relationships/hyperlink" Target="../../Program%20Files%20(x86)/CaseWare/Data/Xemoto%202023%20Audit%20and%20Q2%20Review%20Engagement/Unearned%20revenue%20wp%20FY23.xlsx" TargetMode="External"/></Relationships>
</file>

<file path=xl/worksheets/_rels/sheet17.xml.rels><?xml version="1.0" encoding="UTF-8" standalone="yes"?>
<Relationships xmlns="http://schemas.openxmlformats.org/package/2006/relationships"><Relationship Id="rId1" Type="http://schemas.openxmlformats.org/officeDocument/2006/relationships/customProperty" Target="../customProperty17.bin"/></Relationships>
</file>

<file path=xl/worksheets/_rels/sheet18.xml.rels><?xml version="1.0" encoding="UTF-8" standalone="yes"?>
<Relationships xmlns="http://schemas.openxmlformats.org/package/2006/relationships"><Relationship Id="rId1" Type="http://schemas.openxmlformats.org/officeDocument/2006/relationships/customProperty" Target="../customProperty18.bin"/></Relationships>
</file>

<file path=xl/worksheets/_rels/sheet19.xml.rels><?xml version="1.0" encoding="UTF-8" standalone="yes"?>
<Relationships xmlns="http://schemas.openxmlformats.org/package/2006/relationships"><Relationship Id="rId1" Type="http://schemas.openxmlformats.org/officeDocument/2006/relationships/customProperty" Target="../customProperty19.bin"/></Relationships>
</file>

<file path=xl/worksheets/_rels/sheet20.xml.rels><?xml version="1.0" encoding="UTF-8" standalone="yes"?>
<Relationships xmlns="http://schemas.openxmlformats.org/package/2006/relationships"><Relationship Id="rId1" Type="http://schemas.openxmlformats.org/officeDocument/2006/relationships/customProperty" Target="../customProperty20.bin"/></Relationships>
</file>

<file path=xl/worksheets/_rels/sheet21.xml.rels><?xml version="1.0" encoding="UTF-8" standalone="yes"?>
<Relationships xmlns="http://schemas.openxmlformats.org/package/2006/relationships"><Relationship Id="rId1" Type="http://schemas.openxmlformats.org/officeDocument/2006/relationships/customProperty" Target="../customProperty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2060"/>
  </sheetPr>
  <dimension ref="E3:P13"/>
  <sheetViews>
    <sheetView showGridLines="0" zoomScale="70" zoomScaleNormal="70" workbookViewId="0">
      <selection activeCell="N21" sqref="N21"/>
    </sheetView>
  </sheetViews>
  <sheetFormatPr defaultColWidth="8.6640625" defaultRowHeight="13.8" x14ac:dyDescent="0.25"/>
  <cols>
    <col min="1" max="1" width="8.6640625" style="1" customWidth="1"/>
    <col min="2" max="13" width="8.6640625" style="1"/>
    <col min="14" max="14" width="25.44140625" style="1" bestFit="1" customWidth="1"/>
    <col min="15" max="15" width="10.33203125" style="1" bestFit="1" customWidth="1"/>
    <col min="16" max="16384" width="8.6640625" style="1"/>
  </cols>
  <sheetData>
    <row r="3" spans="5:16" x14ac:dyDescent="0.25">
      <c r="M3" s="232"/>
      <c r="N3" s="232"/>
      <c r="O3" s="232"/>
      <c r="P3" s="232"/>
    </row>
    <row r="4" spans="5:16" x14ac:dyDescent="0.25">
      <c r="M4" s="232"/>
      <c r="N4" s="232"/>
      <c r="O4" s="232"/>
      <c r="P4" s="232"/>
    </row>
    <row r="5" spans="5:16" x14ac:dyDescent="0.25">
      <c r="M5" s="232"/>
      <c r="N5" s="232"/>
      <c r="O5" s="232"/>
      <c r="P5" s="232"/>
    </row>
    <row r="6" spans="5:16" ht="14.4" x14ac:dyDescent="0.25">
      <c r="M6" s="232"/>
      <c r="N6" s="233"/>
      <c r="O6" s="234"/>
      <c r="P6" s="232"/>
    </row>
    <row r="7" spans="5:16" ht="14.4" x14ac:dyDescent="0.25">
      <c r="M7" s="232"/>
      <c r="N7" s="233"/>
      <c r="O7" s="234"/>
      <c r="P7" s="232"/>
    </row>
    <row r="8" spans="5:16" ht="14.4" x14ac:dyDescent="0.25">
      <c r="M8" s="232"/>
      <c r="N8" s="233"/>
      <c r="O8" s="235"/>
      <c r="P8" s="232"/>
    </row>
    <row r="9" spans="5:16" ht="14.4" x14ac:dyDescent="0.25">
      <c r="M9" s="232"/>
      <c r="N9" s="233"/>
      <c r="O9" s="236"/>
      <c r="P9" s="232"/>
    </row>
    <row r="10" spans="5:16" ht="14.4" x14ac:dyDescent="0.25">
      <c r="M10" s="232"/>
      <c r="N10" s="233"/>
      <c r="O10" s="236"/>
      <c r="P10" s="232"/>
    </row>
    <row r="11" spans="5:16" ht="28.2" x14ac:dyDescent="0.5">
      <c r="E11" s="404"/>
      <c r="F11" s="404"/>
      <c r="G11" s="404"/>
      <c r="H11" s="404"/>
      <c r="I11" s="404"/>
      <c r="M11" s="232"/>
      <c r="N11" s="233"/>
      <c r="O11" s="236"/>
      <c r="P11" s="232"/>
    </row>
    <row r="12" spans="5:16" ht="22.8" x14ac:dyDescent="0.4">
      <c r="E12" s="405"/>
      <c r="F12" s="405"/>
      <c r="G12" s="405"/>
      <c r="H12" s="405"/>
      <c r="I12" s="405"/>
      <c r="M12" s="232"/>
      <c r="N12" s="232"/>
      <c r="O12" s="232"/>
      <c r="P12" s="232"/>
    </row>
    <row r="13" spans="5:16" ht="22.8" x14ac:dyDescent="0.4">
      <c r="E13" s="405"/>
      <c r="F13" s="405"/>
      <c r="G13" s="405"/>
      <c r="H13" s="405"/>
      <c r="I13" s="405"/>
      <c r="M13" s="232"/>
      <c r="N13" s="232"/>
      <c r="O13" s="232"/>
      <c r="P13" s="232"/>
    </row>
  </sheetData>
  <mergeCells count="3">
    <mergeCell ref="E11:I11"/>
    <mergeCell ref="E12:I12"/>
    <mergeCell ref="E13:I13"/>
  </mergeCells>
  <pageMargins left="0.7" right="0.7" top="0.75" bottom="0.75" header="0.3" footer="0.3"/>
  <pageSetup fitToWidth="0" pageOrder="overThenDown"/>
  <customProperties>
    <customPr name="OrphanNamesChecked" r:id="rId1"/>
  </customProperties>
  <drawing r:id="rId2"/>
  <extLst>
    <ext uri="smNativeData">
      <pm:sheetPrefs xmlns:pm="smNativeData" day="1651780158" outlineProtect="1" showHorizontalRuler="1" showVerticalRuler="1" showAltShade="0">
        <pm:shade id="0" type="0" fgLvl="100" fgClr="000000" bgLvl="100" bgClr="FFFFFF"/>
        <pm:shade id="1" type="0" fgLvl="100" fgClr="000000" bgLvl="100" bgClr="FFFFFF"/>
      </pm:sheetPref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D1328-57D4-4D83-9505-E5DB301C5DD7}">
  <sheetPr codeName="Sheet3">
    <tabColor rgb="FF002060"/>
  </sheetPr>
  <dimension ref="A2:G27"/>
  <sheetViews>
    <sheetView showGridLines="0" zoomScale="85" zoomScaleNormal="85" workbookViewId="0">
      <selection activeCell="B5" sqref="B5"/>
    </sheetView>
  </sheetViews>
  <sheetFormatPr defaultColWidth="9.33203125" defaultRowHeight="13.8" x14ac:dyDescent="0.3"/>
  <cols>
    <col min="1" max="1" width="11.44140625" style="3" customWidth="1"/>
    <col min="2" max="2" width="99.33203125" style="5" customWidth="1"/>
    <col min="3" max="3" width="4" style="4" customWidth="1"/>
    <col min="4" max="4" width="68.6640625" style="4" customWidth="1"/>
    <col min="5" max="5" width="18.5546875" style="3" customWidth="1"/>
    <col min="6" max="16384" width="9.33203125" style="4"/>
  </cols>
  <sheetData>
    <row r="2" spans="1:7" ht="20.399999999999999" x14ac:dyDescent="0.3">
      <c r="A2" s="15" t="s">
        <v>27</v>
      </c>
      <c r="B2" s="16" t="s">
        <v>24</v>
      </c>
      <c r="C2" s="406" t="s">
        <v>31</v>
      </c>
      <c r="D2" s="406"/>
      <c r="E2" s="184" t="s">
        <v>11</v>
      </c>
    </row>
    <row r="3" spans="1:7" ht="17.25" customHeight="1" x14ac:dyDescent="0.3">
      <c r="A3" s="407" t="s">
        <v>23</v>
      </c>
      <c r="B3" s="408"/>
      <c r="C3" s="408"/>
      <c r="D3" s="408"/>
      <c r="E3" s="409"/>
    </row>
    <row r="4" spans="1:7" ht="14.4" x14ac:dyDescent="0.3">
      <c r="A4" s="9"/>
      <c r="B4" s="17"/>
      <c r="C4" s="12"/>
      <c r="D4" s="7"/>
      <c r="E4" s="185"/>
    </row>
    <row r="5" spans="1:7" ht="47.25" customHeight="1" x14ac:dyDescent="0.3">
      <c r="A5" s="9">
        <v>1</v>
      </c>
      <c r="B5" s="11" t="s">
        <v>17</v>
      </c>
      <c r="C5" s="13"/>
      <c r="D5" s="7"/>
      <c r="E5" s="410" t="s">
        <v>3072</v>
      </c>
    </row>
    <row r="6" spans="1:7" ht="15.75" customHeight="1" x14ac:dyDescent="0.3">
      <c r="A6" s="9"/>
      <c r="B6" s="11"/>
      <c r="C6" s="13"/>
      <c r="D6" s="7" t="s">
        <v>15</v>
      </c>
      <c r="E6" s="410"/>
    </row>
    <row r="7" spans="1:7" ht="21" customHeight="1" x14ac:dyDescent="0.3">
      <c r="A7" s="9"/>
      <c r="B7" s="11" t="s">
        <v>16</v>
      </c>
      <c r="C7" s="13"/>
      <c r="D7" s="7" t="s">
        <v>21</v>
      </c>
      <c r="E7" s="183" t="s">
        <v>3073</v>
      </c>
    </row>
    <row r="8" spans="1:7" ht="52.2" customHeight="1" x14ac:dyDescent="0.3">
      <c r="A8" s="9"/>
      <c r="B8" s="21" t="s">
        <v>3076</v>
      </c>
      <c r="C8" s="13"/>
      <c r="D8" s="7"/>
      <c r="E8" s="183" t="s">
        <v>3074</v>
      </c>
    </row>
    <row r="9" spans="1:7" x14ac:dyDescent="0.3">
      <c r="A9" s="10"/>
      <c r="B9" s="18"/>
      <c r="C9" s="19"/>
      <c r="D9" s="8"/>
      <c r="E9" s="10"/>
    </row>
    <row r="10" spans="1:7" x14ac:dyDescent="0.3">
      <c r="A10" s="9">
        <v>2</v>
      </c>
      <c r="B10" s="11" t="s">
        <v>20</v>
      </c>
      <c r="C10" s="12"/>
      <c r="D10" s="7"/>
      <c r="E10" s="412" t="s">
        <v>3075</v>
      </c>
    </row>
    <row r="11" spans="1:7" ht="18" customHeight="1" x14ac:dyDescent="0.3">
      <c r="A11" s="9"/>
      <c r="B11" s="11"/>
      <c r="C11" s="12"/>
      <c r="D11" s="7" t="s">
        <v>22</v>
      </c>
      <c r="E11" s="410"/>
    </row>
    <row r="12" spans="1:7" ht="21.75" customHeight="1" x14ac:dyDescent="0.3">
      <c r="A12" s="9"/>
      <c r="B12" s="414" t="s">
        <v>3077</v>
      </c>
      <c r="C12" s="12"/>
      <c r="D12" s="7" t="s">
        <v>19</v>
      </c>
      <c r="E12" s="410"/>
    </row>
    <row r="13" spans="1:7" ht="32.25" customHeight="1" x14ac:dyDescent="0.3">
      <c r="A13" s="9"/>
      <c r="B13" s="415"/>
      <c r="C13" s="12"/>
      <c r="D13" s="7"/>
      <c r="E13" s="410"/>
    </row>
    <row r="14" spans="1:7" x14ac:dyDescent="0.3">
      <c r="A14" s="10"/>
      <c r="B14" s="18"/>
      <c r="C14" s="14"/>
      <c r="D14" s="8"/>
      <c r="E14" s="413"/>
      <c r="G14" s="4" t="s">
        <v>3288</v>
      </c>
    </row>
    <row r="15" spans="1:7" ht="85.2" x14ac:dyDescent="0.3">
      <c r="A15" s="9">
        <v>3</v>
      </c>
      <c r="B15" s="11" t="s">
        <v>26</v>
      </c>
      <c r="C15" s="296"/>
      <c r="D15" s="297"/>
      <c r="E15" s="183" t="s">
        <v>3067</v>
      </c>
    </row>
    <row r="16" spans="1:7" ht="172.2" customHeight="1" x14ac:dyDescent="0.3">
      <c r="A16" s="9"/>
      <c r="B16" s="21" t="s">
        <v>3257</v>
      </c>
      <c r="C16" s="296"/>
      <c r="D16" s="297"/>
      <c r="E16" s="186"/>
    </row>
    <row r="17" spans="1:5" x14ac:dyDescent="0.3">
      <c r="A17" s="10"/>
      <c r="B17" s="18"/>
      <c r="C17" s="14"/>
      <c r="D17" s="8"/>
      <c r="E17" s="187"/>
    </row>
    <row r="18" spans="1:5" ht="27.6" x14ac:dyDescent="0.3">
      <c r="A18" s="9">
        <v>4</v>
      </c>
      <c r="B18" s="11" t="s">
        <v>25</v>
      </c>
      <c r="C18" s="13"/>
      <c r="D18" s="7" t="s">
        <v>39</v>
      </c>
      <c r="E18" s="188" t="s">
        <v>13</v>
      </c>
    </row>
    <row r="19" spans="1:5" x14ac:dyDescent="0.3">
      <c r="A19" s="10"/>
      <c r="B19" s="18"/>
      <c r="C19" s="14"/>
      <c r="D19" s="8"/>
      <c r="E19" s="189"/>
    </row>
    <row r="20" spans="1:5" x14ac:dyDescent="0.3">
      <c r="A20" s="9">
        <v>5</v>
      </c>
      <c r="B20" s="23" t="s">
        <v>18</v>
      </c>
      <c r="C20" s="12"/>
      <c r="D20" s="7"/>
      <c r="E20" s="186"/>
    </row>
    <row r="21" spans="1:5" ht="14.4" x14ac:dyDescent="0.3">
      <c r="A21" s="20" t="s">
        <v>29</v>
      </c>
      <c r="B21" s="11" t="s">
        <v>33</v>
      </c>
      <c r="C21" s="12"/>
      <c r="D21" s="7" t="s">
        <v>52</v>
      </c>
      <c r="E21" s="190" t="s">
        <v>3021</v>
      </c>
    </row>
    <row r="22" spans="1:5" ht="28.95" customHeight="1" x14ac:dyDescent="0.3">
      <c r="A22" s="20" t="s">
        <v>34</v>
      </c>
      <c r="B22" s="11" t="s">
        <v>3269</v>
      </c>
      <c r="C22" s="12"/>
      <c r="D22" s="7" t="s">
        <v>3270</v>
      </c>
      <c r="E22" s="410" t="s">
        <v>2956</v>
      </c>
    </row>
    <row r="23" spans="1:5" x14ac:dyDescent="0.3">
      <c r="A23" s="20" t="s">
        <v>35</v>
      </c>
      <c r="B23" s="11" t="s">
        <v>32</v>
      </c>
      <c r="C23" s="12"/>
      <c r="D23" s="7" t="s">
        <v>3270</v>
      </c>
      <c r="E23" s="410"/>
    </row>
    <row r="24" spans="1:5" ht="41.4" x14ac:dyDescent="0.3">
      <c r="A24" s="22" t="s">
        <v>36</v>
      </c>
      <c r="B24" s="11" t="s">
        <v>28</v>
      </c>
      <c r="C24" s="12"/>
      <c r="D24" s="7" t="s">
        <v>3019</v>
      </c>
      <c r="E24" s="411" t="s">
        <v>3020</v>
      </c>
    </row>
    <row r="25" spans="1:5" ht="14.1" customHeight="1" x14ac:dyDescent="0.3">
      <c r="A25" s="20" t="s">
        <v>37</v>
      </c>
      <c r="B25" s="11" t="s">
        <v>38</v>
      </c>
      <c r="C25" s="12"/>
      <c r="D25" s="7" t="s">
        <v>47</v>
      </c>
      <c r="E25" s="411"/>
    </row>
    <row r="26" spans="1:5" ht="14.1" customHeight="1" x14ac:dyDescent="0.3">
      <c r="B26" s="11"/>
      <c r="E26" s="411"/>
    </row>
    <row r="27" spans="1:5" x14ac:dyDescent="0.3">
      <c r="A27" s="10"/>
      <c r="B27" s="18"/>
      <c r="C27" s="14"/>
      <c r="D27" s="8"/>
      <c r="E27" s="187"/>
    </row>
  </sheetData>
  <mergeCells count="7">
    <mergeCell ref="C2:D2"/>
    <mergeCell ref="A3:E3"/>
    <mergeCell ref="E22:E23"/>
    <mergeCell ref="E24:E26"/>
    <mergeCell ref="E10:E14"/>
    <mergeCell ref="B12:B13"/>
    <mergeCell ref="E5:E6"/>
  </mergeCells>
  <hyperlinks>
    <hyperlink ref="E18" location="'Entity Specific'!A1" display="Entity Specific" xr:uid="{57A73B45-6192-4D93-94B9-7F795CF750D6}"/>
    <hyperlink ref="E21" location="'Integrity&gt;&gt;'!A1" display="'Integrity&gt;&gt;'!A1" xr:uid="{E80D071F-07F2-4FA5-96ED-8C0978BA15BD}"/>
    <hyperlink ref="E22:E23" location="Completeness!A1" display="Completness Tab" xr:uid="{5DAA92F7-97BE-4333-8C65-254145C0C303}"/>
    <hyperlink ref="E24" location="'Selection&gt;&gt;'!A1" display="Selection tab" xr:uid="{C8CF1350-9BF6-4906-B023-AF3739F7A1BB}"/>
    <hyperlink ref="E15" r:id="rId1" display="Testing" xr:uid="{7C0B303F-A9E2-4C00-BC27-D9A7E4A5E84C}"/>
  </hyperlinks>
  <pageMargins left="0.7" right="0.7" top="0.75" bottom="0.75" header="0.3" footer="0.3"/>
  <pageSetup orientation="portrait" verticalDpi="0" r:id="rId2"/>
  <customProperties>
    <customPr name="OrphanNamesChecked" r:id="rId3"/>
  </customProperties>
  <drawing r:id="rId4"/>
  <legacyDrawing r:id="rId5"/>
  <mc:AlternateContent xmlns:mc="http://schemas.openxmlformats.org/markup-compatibility/2006">
    <mc:Choice Requires="x14">
      <controls>
        <mc:AlternateContent xmlns:mc="http://schemas.openxmlformats.org/markup-compatibility/2006">
          <mc:Choice Requires="x14">
            <control shapeId="7169" r:id="rId6" name="Check Box 1">
              <controlPr defaultSize="0" autoFill="0" autoLine="0" autoPict="0">
                <anchor moveWithCells="1">
                  <from>
                    <xdr:col>2</xdr:col>
                    <xdr:colOff>38100</xdr:colOff>
                    <xdr:row>4</xdr:row>
                    <xdr:rowOff>563880</xdr:rowOff>
                  </from>
                  <to>
                    <xdr:col>3</xdr:col>
                    <xdr:colOff>38100</xdr:colOff>
                    <xdr:row>6</xdr:row>
                    <xdr:rowOff>7620</xdr:rowOff>
                  </to>
                </anchor>
              </controlPr>
            </control>
          </mc:Choice>
        </mc:AlternateContent>
        <mc:AlternateContent xmlns:mc="http://schemas.openxmlformats.org/markup-compatibility/2006">
          <mc:Choice Requires="x14">
            <control shapeId="7170" r:id="rId7" name="Check Box 2">
              <controlPr defaultSize="0" autoFill="0" autoLine="0" autoPict="0">
                <anchor moveWithCells="1">
                  <from>
                    <xdr:col>2</xdr:col>
                    <xdr:colOff>38100</xdr:colOff>
                    <xdr:row>5</xdr:row>
                    <xdr:rowOff>137160</xdr:rowOff>
                  </from>
                  <to>
                    <xdr:col>3</xdr:col>
                    <xdr:colOff>38100</xdr:colOff>
                    <xdr:row>6</xdr:row>
                    <xdr:rowOff>236220</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2</xdr:col>
                    <xdr:colOff>30480</xdr:colOff>
                    <xdr:row>9</xdr:row>
                    <xdr:rowOff>342900</xdr:rowOff>
                  </from>
                  <to>
                    <xdr:col>3</xdr:col>
                    <xdr:colOff>30480</xdr:colOff>
                    <xdr:row>11</xdr:row>
                    <xdr:rowOff>7620</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2</xdr:col>
                    <xdr:colOff>30480</xdr:colOff>
                    <xdr:row>10</xdr:row>
                    <xdr:rowOff>144780</xdr:rowOff>
                  </from>
                  <to>
                    <xdr:col>3</xdr:col>
                    <xdr:colOff>30480</xdr:colOff>
                    <xdr:row>12</xdr:row>
                    <xdr:rowOff>83820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9394F-647F-41B6-9886-D5E4A9D5EA93}">
  <sheetPr>
    <tabColor theme="2" tint="-0.249977111117893"/>
  </sheetPr>
  <dimension ref="B1:R61"/>
  <sheetViews>
    <sheetView showGridLines="0" topLeftCell="A24" zoomScaleNormal="100" workbookViewId="0">
      <selection activeCell="C19" sqref="C19"/>
    </sheetView>
  </sheetViews>
  <sheetFormatPr defaultColWidth="8.6640625" defaultRowHeight="14.4" x14ac:dyDescent="0.3"/>
  <cols>
    <col min="1" max="1" width="8.5546875" style="356" customWidth="1"/>
    <col min="2" max="2" width="32.5546875" style="356" bestFit="1" customWidth="1"/>
    <col min="3" max="3" width="52.33203125" style="356" customWidth="1"/>
    <col min="4" max="4" width="53.44140625" style="356" customWidth="1"/>
    <col min="5" max="5" width="18.6640625" style="356" bestFit="1" customWidth="1"/>
    <col min="6" max="6" width="53.88671875" style="356" customWidth="1"/>
    <col min="7" max="7" width="34.6640625" style="356" customWidth="1"/>
    <col min="8" max="8" width="56.33203125" style="356" customWidth="1"/>
    <col min="9" max="16384" width="8.6640625" style="356"/>
  </cols>
  <sheetData>
    <row r="1" spans="2:18" x14ac:dyDescent="0.3">
      <c r="B1" s="231" t="s">
        <v>12</v>
      </c>
    </row>
    <row r="2" spans="2:18" x14ac:dyDescent="0.3">
      <c r="C2" s="357"/>
    </row>
    <row r="3" spans="2:18" x14ac:dyDescent="0.3">
      <c r="C3" s="357"/>
    </row>
    <row r="4" spans="2:18" x14ac:dyDescent="0.3">
      <c r="B4" s="358" t="s">
        <v>3066</v>
      </c>
      <c r="C4" s="357"/>
    </row>
    <row r="5" spans="2:18" x14ac:dyDescent="0.3">
      <c r="C5" s="357"/>
    </row>
    <row r="6" spans="2:18" ht="47.7" customHeight="1" x14ac:dyDescent="0.3">
      <c r="B6" s="418" t="s">
        <v>3258</v>
      </c>
      <c r="C6" s="418"/>
      <c r="D6" s="418"/>
      <c r="E6" s="418"/>
      <c r="F6" s="418"/>
    </row>
    <row r="7" spans="2:18" ht="15" customHeight="1" x14ac:dyDescent="0.3">
      <c r="B7" s="107"/>
      <c r="C7" s="107"/>
      <c r="D7" s="107"/>
      <c r="E7" s="107"/>
      <c r="F7" s="107"/>
    </row>
    <row r="8" spans="2:18" ht="23.25" customHeight="1" x14ac:dyDescent="0.3">
      <c r="B8" s="400" t="s">
        <v>3284</v>
      </c>
      <c r="C8" s="107"/>
      <c r="D8" s="107"/>
      <c r="E8" s="107"/>
      <c r="F8" s="107"/>
    </row>
    <row r="9" spans="2:18" ht="21" customHeight="1" thickBot="1" x14ac:dyDescent="0.35">
      <c r="B9" s="356" t="s">
        <v>3285</v>
      </c>
      <c r="D9" s="357"/>
      <c r="E9" s="357"/>
      <c r="F9" s="357"/>
      <c r="G9" s="357"/>
      <c r="H9" s="357"/>
      <c r="I9" s="357"/>
      <c r="J9" s="357"/>
      <c r="K9" s="357"/>
      <c r="L9" s="357"/>
      <c r="M9" s="357"/>
      <c r="N9" s="357"/>
      <c r="O9" s="357"/>
      <c r="P9" s="357"/>
      <c r="Q9" s="357"/>
      <c r="R9" s="357"/>
    </row>
    <row r="10" spans="2:18" ht="21" customHeight="1" x14ac:dyDescent="0.3">
      <c r="B10" s="377" t="s">
        <v>3112</v>
      </c>
      <c r="C10" s="378"/>
      <c r="D10" s="379"/>
      <c r="E10" s="379"/>
      <c r="F10" s="380"/>
      <c r="G10" s="357"/>
      <c r="H10" s="357"/>
      <c r="I10" s="357"/>
      <c r="J10" s="357"/>
      <c r="K10" s="357"/>
      <c r="L10" s="357"/>
      <c r="M10" s="357"/>
      <c r="N10" s="357"/>
      <c r="O10" s="357"/>
      <c r="P10" s="357"/>
      <c r="Q10" s="357"/>
      <c r="R10" s="357"/>
    </row>
    <row r="11" spans="2:18" ht="21" customHeight="1" x14ac:dyDescent="0.3">
      <c r="B11" s="381" t="s">
        <v>3113</v>
      </c>
      <c r="C11" s="382"/>
      <c r="D11" s="383"/>
      <c r="E11" s="383" t="s">
        <v>3222</v>
      </c>
      <c r="F11" s="384"/>
      <c r="G11" s="357"/>
      <c r="H11" s="357"/>
      <c r="I11" s="357"/>
      <c r="J11" s="357"/>
      <c r="K11" s="357"/>
      <c r="L11" s="357"/>
      <c r="M11" s="357"/>
      <c r="N11" s="357"/>
      <c r="O11" s="357"/>
      <c r="P11" s="357"/>
      <c r="Q11" s="357"/>
      <c r="R11" s="357"/>
    </row>
    <row r="12" spans="2:18" ht="21" customHeight="1" x14ac:dyDescent="0.3">
      <c r="B12" s="381" t="s">
        <v>3114</v>
      </c>
      <c r="C12" s="382"/>
      <c r="D12" s="383"/>
      <c r="E12" s="382" t="s">
        <v>3223</v>
      </c>
      <c r="F12" s="384"/>
      <c r="G12" s="357"/>
      <c r="H12" s="357"/>
      <c r="I12" s="357"/>
      <c r="J12" s="357"/>
      <c r="K12" s="357"/>
      <c r="L12" s="357"/>
      <c r="M12" s="357"/>
      <c r="N12" s="357"/>
      <c r="O12" s="357"/>
      <c r="P12" s="357"/>
      <c r="Q12" s="357"/>
      <c r="R12" s="357"/>
    </row>
    <row r="13" spans="2:18" ht="21" customHeight="1" x14ac:dyDescent="0.3">
      <c r="B13" s="381" t="s">
        <v>3115</v>
      </c>
      <c r="C13" s="382"/>
      <c r="D13" s="383"/>
      <c r="E13" s="385" t="s">
        <v>3224</v>
      </c>
      <c r="F13" s="384"/>
      <c r="G13" s="357"/>
      <c r="H13" s="357"/>
      <c r="I13" s="357"/>
      <c r="J13" s="357"/>
      <c r="K13" s="357"/>
      <c r="L13" s="357"/>
      <c r="M13" s="357"/>
      <c r="N13" s="357"/>
      <c r="O13" s="357"/>
      <c r="P13" s="357"/>
      <c r="Q13" s="357"/>
      <c r="R13" s="357"/>
    </row>
    <row r="14" spans="2:18" ht="21" customHeight="1" x14ac:dyDescent="0.3">
      <c r="B14" s="381" t="s">
        <v>3116</v>
      </c>
      <c r="C14" s="382"/>
      <c r="D14" s="383"/>
      <c r="E14" s="383"/>
      <c r="F14" s="384"/>
      <c r="G14" s="357"/>
      <c r="H14" s="357"/>
      <c r="I14" s="357"/>
      <c r="J14" s="357"/>
      <c r="K14" s="357"/>
      <c r="L14" s="357"/>
      <c r="M14" s="357"/>
      <c r="N14" s="357"/>
      <c r="O14" s="357"/>
      <c r="P14" s="357"/>
      <c r="Q14" s="357"/>
      <c r="R14" s="357"/>
    </row>
    <row r="15" spans="2:18" ht="21" customHeight="1" thickBot="1" x14ac:dyDescent="0.35">
      <c r="B15" s="386" t="s">
        <v>3117</v>
      </c>
      <c r="C15" s="387"/>
      <c r="D15" s="388"/>
      <c r="E15" s="388"/>
      <c r="F15" s="389"/>
      <c r="G15" s="357"/>
      <c r="H15" s="357"/>
      <c r="I15" s="357"/>
      <c r="J15" s="357"/>
      <c r="K15" s="357"/>
      <c r="L15" s="357"/>
      <c r="M15" s="357"/>
      <c r="N15" s="357"/>
      <c r="O15" s="357"/>
      <c r="P15" s="357"/>
      <c r="Q15" s="357"/>
      <c r="R15" s="357"/>
    </row>
    <row r="16" spans="2:18" ht="21" customHeight="1" x14ac:dyDescent="0.3">
      <c r="B16" s="382"/>
      <c r="C16" s="382"/>
      <c r="D16" s="383"/>
      <c r="E16" s="383"/>
      <c r="F16" s="383"/>
      <c r="G16" s="357"/>
      <c r="H16" s="357"/>
      <c r="I16" s="357"/>
      <c r="J16" s="357"/>
      <c r="K16" s="357"/>
      <c r="L16" s="357"/>
      <c r="M16" s="357"/>
      <c r="N16" s="357"/>
      <c r="O16" s="357"/>
      <c r="P16" s="357"/>
      <c r="Q16" s="357"/>
      <c r="R16" s="357"/>
    </row>
    <row r="17" spans="2:18" ht="21" customHeight="1" x14ac:dyDescent="0.3">
      <c r="B17" s="400" t="s">
        <v>3286</v>
      </c>
      <c r="C17" s="382"/>
      <c r="D17" s="383"/>
      <c r="E17" s="383"/>
      <c r="F17" s="383"/>
      <c r="G17" s="357"/>
      <c r="H17" s="357"/>
      <c r="I17" s="357"/>
      <c r="J17" s="357"/>
      <c r="K17" s="357"/>
      <c r="L17" s="357"/>
      <c r="M17" s="357"/>
      <c r="N17" s="357"/>
      <c r="O17" s="357"/>
      <c r="P17" s="357"/>
      <c r="Q17" s="357"/>
      <c r="R17" s="357"/>
    </row>
    <row r="18" spans="2:18" ht="21" customHeight="1" x14ac:dyDescent="0.3">
      <c r="B18" s="400"/>
      <c r="C18" s="382"/>
      <c r="D18" s="383"/>
      <c r="E18" s="383"/>
      <c r="F18" s="383"/>
      <c r="G18" s="357"/>
      <c r="H18" s="357"/>
      <c r="I18" s="357"/>
      <c r="J18" s="357"/>
      <c r="K18" s="357"/>
      <c r="L18" s="357"/>
      <c r="M18" s="357"/>
      <c r="N18" s="357"/>
      <c r="O18" s="357"/>
      <c r="P18" s="357"/>
      <c r="Q18" s="357"/>
      <c r="R18" s="357"/>
    </row>
    <row r="19" spans="2:18" ht="21" customHeight="1" thickBot="1" x14ac:dyDescent="0.35">
      <c r="B19" s="356" t="s">
        <v>3285</v>
      </c>
      <c r="D19" s="357"/>
      <c r="E19" s="357"/>
      <c r="F19" s="357"/>
      <c r="G19" s="357"/>
      <c r="H19" s="357"/>
      <c r="I19" s="357"/>
      <c r="J19" s="357"/>
      <c r="K19" s="357"/>
      <c r="L19" s="357"/>
      <c r="M19" s="357"/>
      <c r="N19" s="357"/>
      <c r="O19" s="357"/>
      <c r="P19" s="357"/>
      <c r="Q19" s="357"/>
      <c r="R19" s="357"/>
    </row>
    <row r="20" spans="2:18" ht="16.5" customHeight="1" x14ac:dyDescent="0.3">
      <c r="B20" s="390" t="s">
        <v>3221</v>
      </c>
      <c r="C20" s="378"/>
      <c r="D20" s="379"/>
      <c r="E20" s="379"/>
      <c r="F20" s="379"/>
      <c r="G20" s="379"/>
      <c r="H20" s="380"/>
      <c r="I20" s="357"/>
      <c r="J20" s="357"/>
      <c r="K20" s="357"/>
      <c r="L20" s="357"/>
      <c r="M20" s="357"/>
      <c r="N20" s="357"/>
      <c r="O20" s="357"/>
      <c r="P20" s="357"/>
      <c r="Q20" s="357"/>
      <c r="R20" s="357"/>
    </row>
    <row r="21" spans="2:18" ht="21" customHeight="1" x14ac:dyDescent="0.3">
      <c r="B21" s="381"/>
      <c r="C21" s="382"/>
      <c r="D21" s="383"/>
      <c r="E21" s="383"/>
      <c r="F21" s="383"/>
      <c r="G21" s="383"/>
      <c r="H21" s="384"/>
      <c r="I21" s="357"/>
      <c r="J21" s="357"/>
      <c r="K21" s="357"/>
      <c r="L21" s="357"/>
      <c r="M21" s="357"/>
      <c r="N21" s="357"/>
      <c r="O21" s="357"/>
      <c r="P21" s="357"/>
      <c r="Q21" s="357"/>
      <c r="R21" s="357"/>
    </row>
    <row r="22" spans="2:18" x14ac:dyDescent="0.3">
      <c r="B22" s="391" t="s">
        <v>1</v>
      </c>
      <c r="C22" s="360" t="s">
        <v>3283</v>
      </c>
      <c r="D22" s="360" t="s">
        <v>3042</v>
      </c>
      <c r="E22" s="360" t="s">
        <v>3043</v>
      </c>
      <c r="F22" s="360" t="s">
        <v>14</v>
      </c>
      <c r="G22" s="361" t="s">
        <v>3044</v>
      </c>
      <c r="H22" s="392" t="s">
        <v>3045</v>
      </c>
    </row>
    <row r="23" spans="2:18" ht="185.7" customHeight="1" x14ac:dyDescent="0.3">
      <c r="B23" s="393">
        <v>1</v>
      </c>
      <c r="C23" s="362" t="s">
        <v>3225</v>
      </c>
      <c r="D23" s="363" t="s">
        <v>3103</v>
      </c>
      <c r="E23" s="364"/>
      <c r="F23" s="362" t="s">
        <v>3226</v>
      </c>
      <c r="G23" s="416" t="s">
        <v>3064</v>
      </c>
      <c r="H23" s="394" t="s">
        <v>3046</v>
      </c>
    </row>
    <row r="24" spans="2:18" ht="201.45" customHeight="1" thickBot="1" x14ac:dyDescent="0.35">
      <c r="B24" s="395">
        <v>2</v>
      </c>
      <c r="C24" s="396" t="s">
        <v>3227</v>
      </c>
      <c r="D24" s="397" t="s">
        <v>3065</v>
      </c>
      <c r="E24" s="398" t="s">
        <v>3063</v>
      </c>
      <c r="F24" s="397" t="s">
        <v>3228</v>
      </c>
      <c r="G24" s="417"/>
      <c r="H24" s="399" t="s">
        <v>3062</v>
      </c>
    </row>
    <row r="26" spans="2:18" x14ac:dyDescent="0.3">
      <c r="B26" s="401" t="s">
        <v>3287</v>
      </c>
    </row>
    <row r="27" spans="2:18" x14ac:dyDescent="0.3">
      <c r="B27" s="376" t="s">
        <v>3078</v>
      </c>
    </row>
    <row r="28" spans="2:18" x14ac:dyDescent="0.3">
      <c r="B28" s="359" t="s">
        <v>3079</v>
      </c>
    </row>
    <row r="29" spans="2:18" x14ac:dyDescent="0.3">
      <c r="B29" s="371" t="s">
        <v>3080</v>
      </c>
    </row>
    <row r="30" spans="2:18" x14ac:dyDescent="0.3">
      <c r="B30" s="371" t="s">
        <v>3081</v>
      </c>
    </row>
    <row r="31" spans="2:18" x14ac:dyDescent="0.3">
      <c r="B31" s="371" t="s">
        <v>3082</v>
      </c>
    </row>
    <row r="32" spans="2:18" x14ac:dyDescent="0.3">
      <c r="B32" s="371" t="s">
        <v>3083</v>
      </c>
    </row>
    <row r="33" spans="2:2" x14ac:dyDescent="0.3">
      <c r="B33" s="371" t="s">
        <v>3084</v>
      </c>
    </row>
    <row r="34" spans="2:2" x14ac:dyDescent="0.3">
      <c r="B34" s="371" t="s">
        <v>3085</v>
      </c>
    </row>
    <row r="35" spans="2:2" x14ac:dyDescent="0.3">
      <c r="B35" s="371" t="s">
        <v>3086</v>
      </c>
    </row>
    <row r="36" spans="2:2" x14ac:dyDescent="0.3">
      <c r="B36" s="371" t="s">
        <v>3087</v>
      </c>
    </row>
    <row r="37" spans="2:2" x14ac:dyDescent="0.3">
      <c r="B37" s="371" t="s">
        <v>3094</v>
      </c>
    </row>
    <row r="38" spans="2:2" x14ac:dyDescent="0.3">
      <c r="B38" s="371" t="s">
        <v>3088</v>
      </c>
    </row>
    <row r="39" spans="2:2" x14ac:dyDescent="0.3">
      <c r="B39" s="371" t="s">
        <v>3089</v>
      </c>
    </row>
    <row r="40" spans="2:2" x14ac:dyDescent="0.3">
      <c r="B40" s="371" t="s">
        <v>3090</v>
      </c>
    </row>
    <row r="41" spans="2:2" x14ac:dyDescent="0.3">
      <c r="B41" s="371" t="s">
        <v>3091</v>
      </c>
    </row>
    <row r="42" spans="2:2" x14ac:dyDescent="0.3">
      <c r="B42" s="371" t="s">
        <v>3092</v>
      </c>
    </row>
    <row r="43" spans="2:2" x14ac:dyDescent="0.3">
      <c r="B43" s="371" t="s">
        <v>3093</v>
      </c>
    </row>
    <row r="45" spans="2:2" x14ac:dyDescent="0.3">
      <c r="B45" s="359" t="s">
        <v>3095</v>
      </c>
    </row>
    <row r="46" spans="2:2" x14ac:dyDescent="0.3">
      <c r="B46" s="371" t="s">
        <v>3096</v>
      </c>
    </row>
    <row r="47" spans="2:2" x14ac:dyDescent="0.3">
      <c r="B47" s="371" t="s">
        <v>3097</v>
      </c>
    </row>
    <row r="48" spans="2:2" x14ac:dyDescent="0.3">
      <c r="B48" s="371" t="s">
        <v>3098</v>
      </c>
    </row>
    <row r="49" spans="2:2" x14ac:dyDescent="0.3">
      <c r="B49" s="371" t="s">
        <v>3099</v>
      </c>
    </row>
    <row r="50" spans="2:2" x14ac:dyDescent="0.3">
      <c r="B50" s="371" t="s">
        <v>3100</v>
      </c>
    </row>
    <row r="51" spans="2:2" x14ac:dyDescent="0.3">
      <c r="B51" s="371" t="s">
        <v>3101</v>
      </c>
    </row>
    <row r="52" spans="2:2" x14ac:dyDescent="0.3">
      <c r="B52" s="371" t="s">
        <v>3102</v>
      </c>
    </row>
    <row r="54" spans="2:2" x14ac:dyDescent="0.3">
      <c r="B54" s="359" t="s">
        <v>3104</v>
      </c>
    </row>
    <row r="55" spans="2:2" x14ac:dyDescent="0.3">
      <c r="B55" s="371" t="s">
        <v>3105</v>
      </c>
    </row>
    <row r="56" spans="2:2" x14ac:dyDescent="0.3">
      <c r="B56" s="371" t="s">
        <v>3106</v>
      </c>
    </row>
    <row r="57" spans="2:2" x14ac:dyDescent="0.3">
      <c r="B57" s="371" t="s">
        <v>3107</v>
      </c>
    </row>
    <row r="58" spans="2:2" x14ac:dyDescent="0.3">
      <c r="B58" s="371" t="s">
        <v>3108</v>
      </c>
    </row>
    <row r="59" spans="2:2" x14ac:dyDescent="0.3">
      <c r="B59" s="371" t="s">
        <v>3109</v>
      </c>
    </row>
    <row r="60" spans="2:2" x14ac:dyDescent="0.3">
      <c r="B60" s="371" t="s">
        <v>3110</v>
      </c>
    </row>
    <row r="61" spans="2:2" x14ac:dyDescent="0.3">
      <c r="B61" s="371" t="s">
        <v>3111</v>
      </c>
    </row>
  </sheetData>
  <mergeCells count="2">
    <mergeCell ref="G23:G24"/>
    <mergeCell ref="B6:F6"/>
  </mergeCells>
  <hyperlinks>
    <hyperlink ref="E13" location="'FSLI assessment'!A1" display="FSLI assessment" xr:uid="{E1C19DE8-7248-4E2D-954C-E9DADCC48736}"/>
  </hyperlinks>
  <pageMargins left="0.7" right="0.7" top="0.75" bottom="0.75" header="0.3" footer="0.3"/>
  <customProperties>
    <customPr name="OrphanNamesChecke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B7A84-27F8-4D9C-B60B-4DDB4E61653D}">
  <sheetPr>
    <tabColor theme="2" tint="-0.249977111117893"/>
  </sheetPr>
  <dimension ref="A2:N76"/>
  <sheetViews>
    <sheetView topLeftCell="A35" workbookViewId="0">
      <selection activeCell="A55" sqref="A55"/>
    </sheetView>
  </sheetViews>
  <sheetFormatPr defaultColWidth="8.88671875" defaultRowHeight="14.4" x14ac:dyDescent="0.3"/>
  <cols>
    <col min="1" max="1" width="26.33203125" style="301" customWidth="1"/>
    <col min="2" max="2" width="13" style="301" bestFit="1" customWidth="1"/>
    <col min="3" max="3" width="2.33203125" style="301" customWidth="1"/>
    <col min="4" max="4" width="26" style="301" customWidth="1"/>
    <col min="5" max="5" width="2.33203125" style="301" customWidth="1"/>
    <col min="6" max="6" width="22.5546875" style="301" customWidth="1"/>
    <col min="7" max="7" width="2.33203125" style="301" customWidth="1"/>
    <col min="8" max="8" width="25.109375" style="301" customWidth="1"/>
    <col min="9" max="9" width="2.33203125" style="301" customWidth="1"/>
    <col min="10" max="10" width="38.33203125" style="301" customWidth="1"/>
    <col min="11" max="11" width="2.44140625" style="301" customWidth="1"/>
    <col min="12" max="12" width="37" style="301" customWidth="1"/>
    <col min="13" max="13" width="2.6640625" style="301" customWidth="1"/>
    <col min="14" max="14" width="10.109375" style="301" customWidth="1"/>
    <col min="15" max="16384" width="8.88671875" style="301"/>
  </cols>
  <sheetData>
    <row r="2" spans="1:14" ht="43.2" x14ac:dyDescent="0.3">
      <c r="D2" s="355" t="s">
        <v>3219</v>
      </c>
      <c r="F2" s="355" t="s">
        <v>3220</v>
      </c>
      <c r="H2" s="355" t="s">
        <v>3218</v>
      </c>
      <c r="J2" s="355" t="s">
        <v>3218</v>
      </c>
    </row>
    <row r="3" spans="1:14" x14ac:dyDescent="0.3">
      <c r="A3" s="299"/>
      <c r="B3" s="300"/>
      <c r="D3" s="299" t="s">
        <v>3118</v>
      </c>
      <c r="F3" s="299" t="s">
        <v>3119</v>
      </c>
      <c r="H3" s="302" t="s">
        <v>3120</v>
      </c>
      <c r="I3" s="300"/>
      <c r="J3" s="299" t="s">
        <v>3121</v>
      </c>
      <c r="K3" s="300"/>
      <c r="L3" s="299" t="s">
        <v>3122</v>
      </c>
      <c r="N3" s="302"/>
    </row>
    <row r="4" spans="1:14" x14ac:dyDescent="0.3">
      <c r="A4" s="303" t="s">
        <v>3123</v>
      </c>
      <c r="B4" s="304" t="s">
        <v>3217</v>
      </c>
      <c r="C4" s="299"/>
      <c r="D4" s="299" t="s">
        <v>3124</v>
      </c>
      <c r="E4" s="299"/>
      <c r="F4" s="299" t="s">
        <v>3125</v>
      </c>
      <c r="G4" s="299"/>
      <c r="H4" s="302" t="s">
        <v>3126</v>
      </c>
      <c r="I4" s="305"/>
      <c r="J4" s="299" t="s">
        <v>3127</v>
      </c>
      <c r="K4" s="305"/>
      <c r="L4" s="299" t="s">
        <v>1967</v>
      </c>
    </row>
    <row r="5" spans="1:14" x14ac:dyDescent="0.3">
      <c r="B5" s="300"/>
      <c r="H5" s="306"/>
      <c r="I5" s="300"/>
      <c r="J5" s="307"/>
      <c r="K5" s="300"/>
      <c r="L5" s="307"/>
    </row>
    <row r="6" spans="1:14" x14ac:dyDescent="0.3">
      <c r="A6" s="308" t="s">
        <v>3128</v>
      </c>
      <c r="B6" s="309">
        <v>2028753</v>
      </c>
      <c r="C6" s="310"/>
      <c r="D6" s="310" t="s">
        <v>3129</v>
      </c>
      <c r="E6" s="310"/>
      <c r="F6" s="310" t="s">
        <v>54</v>
      </c>
      <c r="G6" s="310"/>
      <c r="H6" s="311" t="s">
        <v>3130</v>
      </c>
      <c r="I6" s="309"/>
      <c r="J6" s="312" t="s">
        <v>3131</v>
      </c>
      <c r="K6" s="309"/>
      <c r="L6" s="312" t="s">
        <v>3130</v>
      </c>
    </row>
    <row r="7" spans="1:14" x14ac:dyDescent="0.3">
      <c r="A7" s="308" t="s">
        <v>3132</v>
      </c>
      <c r="B7" s="309">
        <v>9099181</v>
      </c>
      <c r="C7" s="310"/>
      <c r="D7" s="310" t="s">
        <v>3133</v>
      </c>
      <c r="E7" s="310"/>
      <c r="F7" s="310" t="s">
        <v>3134</v>
      </c>
      <c r="G7" s="310"/>
      <c r="H7" s="311" t="s">
        <v>3135</v>
      </c>
      <c r="I7" s="309"/>
      <c r="J7" s="312" t="s">
        <v>3136</v>
      </c>
      <c r="K7" s="309"/>
      <c r="L7" s="313" t="s">
        <v>3137</v>
      </c>
    </row>
    <row r="8" spans="1:14" ht="28.8" x14ac:dyDescent="0.3">
      <c r="A8" s="308" t="s">
        <v>3138</v>
      </c>
      <c r="B8" s="309">
        <v>348255</v>
      </c>
      <c r="C8" s="310"/>
      <c r="D8" s="310" t="s">
        <v>3133</v>
      </c>
      <c r="E8" s="310"/>
      <c r="F8" s="310" t="s">
        <v>3139</v>
      </c>
      <c r="G8" s="310"/>
      <c r="H8" s="311" t="s">
        <v>3140</v>
      </c>
      <c r="I8" s="309"/>
      <c r="J8" s="312" t="s">
        <v>3136</v>
      </c>
      <c r="K8" s="309"/>
      <c r="L8" s="313" t="s">
        <v>3141</v>
      </c>
    </row>
    <row r="9" spans="1:14" ht="15" thickBot="1" x14ac:dyDescent="0.35">
      <c r="A9" s="314" t="s">
        <v>3142</v>
      </c>
      <c r="B9" s="315">
        <v>501632</v>
      </c>
      <c r="C9" s="316"/>
      <c r="D9" s="316" t="s">
        <v>3129</v>
      </c>
      <c r="E9" s="316"/>
      <c r="F9" s="316" t="s">
        <v>3143</v>
      </c>
      <c r="G9" s="316"/>
      <c r="H9" s="317" t="s">
        <v>3144</v>
      </c>
      <c r="I9" s="315"/>
      <c r="J9" s="318" t="s">
        <v>3131</v>
      </c>
      <c r="K9" s="315"/>
      <c r="L9" s="318" t="s">
        <v>3130</v>
      </c>
    </row>
    <row r="10" spans="1:14" x14ac:dyDescent="0.3">
      <c r="A10" s="319" t="s">
        <v>3145</v>
      </c>
      <c r="B10" s="320">
        <f>SUM(B6:B9)</f>
        <v>11977821</v>
      </c>
      <c r="C10" s="310"/>
      <c r="D10" s="310"/>
      <c r="E10" s="310"/>
      <c r="F10" s="310"/>
      <c r="G10" s="310"/>
      <c r="H10" s="311"/>
      <c r="I10" s="309"/>
      <c r="J10" s="312"/>
      <c r="K10" s="309"/>
      <c r="L10" s="312"/>
    </row>
    <row r="11" spans="1:14" x14ac:dyDescent="0.3">
      <c r="A11" s="319"/>
      <c r="B11" s="320"/>
      <c r="C11" s="310"/>
      <c r="D11" s="310"/>
      <c r="E11" s="310"/>
      <c r="F11" s="310"/>
      <c r="G11" s="310"/>
      <c r="H11" s="311"/>
      <c r="I11" s="309"/>
      <c r="J11" s="312"/>
      <c r="K11" s="309"/>
      <c r="L11" s="312"/>
    </row>
    <row r="12" spans="1:14" ht="28.2" customHeight="1" x14ac:dyDescent="0.3">
      <c r="A12" s="308" t="s">
        <v>3146</v>
      </c>
      <c r="B12" s="309">
        <v>184594</v>
      </c>
      <c r="C12" s="310"/>
      <c r="D12" s="310" t="s">
        <v>3129</v>
      </c>
      <c r="E12" s="310"/>
      <c r="F12" s="310" t="s">
        <v>3143</v>
      </c>
      <c r="G12" s="310"/>
      <c r="H12" s="311" t="s">
        <v>3144</v>
      </c>
      <c r="I12" s="309"/>
      <c r="J12" s="312" t="s">
        <v>3131</v>
      </c>
      <c r="K12" s="309"/>
      <c r="L12" s="312" t="s">
        <v>3130</v>
      </c>
    </row>
    <row r="13" spans="1:14" ht="28.8" x14ac:dyDescent="0.3">
      <c r="A13" s="308" t="s">
        <v>3147</v>
      </c>
      <c r="B13" s="309">
        <v>246888</v>
      </c>
      <c r="C13" s="310"/>
      <c r="D13" s="310" t="s">
        <v>3129</v>
      </c>
      <c r="E13" s="310"/>
      <c r="F13" s="310" t="s">
        <v>54</v>
      </c>
      <c r="G13" s="310"/>
      <c r="H13" s="311" t="s">
        <v>3148</v>
      </c>
      <c r="I13" s="309"/>
      <c r="J13" s="312" t="s">
        <v>3131</v>
      </c>
      <c r="K13" s="309"/>
      <c r="L13" s="312" t="s">
        <v>3130</v>
      </c>
    </row>
    <row r="14" spans="1:14" x14ac:dyDescent="0.3">
      <c r="A14" s="308" t="s">
        <v>3149</v>
      </c>
      <c r="B14" s="321">
        <v>146267</v>
      </c>
      <c r="C14" s="310"/>
      <c r="D14" s="310" t="s">
        <v>3129</v>
      </c>
      <c r="E14" s="310"/>
      <c r="F14" s="310" t="s">
        <v>54</v>
      </c>
      <c r="G14" s="310"/>
      <c r="H14" s="311" t="s">
        <v>3130</v>
      </c>
      <c r="I14" s="321"/>
      <c r="J14" s="322" t="s">
        <v>3136</v>
      </c>
      <c r="K14" s="321"/>
      <c r="L14" s="322" t="s">
        <v>3130</v>
      </c>
    </row>
    <row r="15" spans="1:14" x14ac:dyDescent="0.3">
      <c r="A15" s="308" t="s">
        <v>3150</v>
      </c>
      <c r="B15" s="309">
        <v>151643</v>
      </c>
      <c r="C15" s="310"/>
      <c r="D15" s="310" t="s">
        <v>3129</v>
      </c>
      <c r="E15" s="310"/>
      <c r="F15" s="310" t="s">
        <v>54</v>
      </c>
      <c r="G15" s="310"/>
      <c r="H15" s="311" t="s">
        <v>3130</v>
      </c>
      <c r="I15" s="309"/>
      <c r="J15" s="312" t="s">
        <v>3131</v>
      </c>
      <c r="K15" s="309"/>
      <c r="L15" s="312" t="s">
        <v>3130</v>
      </c>
    </row>
    <row r="16" spans="1:14" x14ac:dyDescent="0.3">
      <c r="A16" s="308" t="s">
        <v>3151</v>
      </c>
      <c r="B16" s="309">
        <v>1012358</v>
      </c>
      <c r="C16" s="323"/>
      <c r="D16" s="310" t="s">
        <v>3129</v>
      </c>
      <c r="E16" s="310"/>
      <c r="F16" s="310" t="s">
        <v>54</v>
      </c>
      <c r="G16" s="310"/>
      <c r="H16" s="311" t="s">
        <v>3130</v>
      </c>
      <c r="I16" s="309"/>
      <c r="J16" s="312" t="s">
        <v>3131</v>
      </c>
      <c r="K16" s="309"/>
      <c r="L16" s="312" t="s">
        <v>3130</v>
      </c>
    </row>
    <row r="17" spans="1:12" ht="15" thickBot="1" x14ac:dyDescent="0.35">
      <c r="A17" s="314" t="s">
        <v>3152</v>
      </c>
      <c r="B17" s="315">
        <v>712500</v>
      </c>
      <c r="C17" s="316"/>
      <c r="D17" s="316" t="s">
        <v>3129</v>
      </c>
      <c r="E17" s="316"/>
      <c r="F17" s="316" t="s">
        <v>54</v>
      </c>
      <c r="G17" s="316"/>
      <c r="H17" s="317" t="s">
        <v>3130</v>
      </c>
      <c r="I17" s="315"/>
      <c r="J17" s="318" t="s">
        <v>3131</v>
      </c>
      <c r="K17" s="315"/>
      <c r="L17" s="318" t="s">
        <v>3130</v>
      </c>
    </row>
    <row r="18" spans="1:12" x14ac:dyDescent="0.3">
      <c r="A18" s="319" t="s">
        <v>3153</v>
      </c>
      <c r="B18" s="320">
        <f>SUM(B12:B17)</f>
        <v>2454250</v>
      </c>
      <c r="C18" s="310"/>
      <c r="D18" s="310"/>
      <c r="E18" s="310"/>
      <c r="F18" s="310"/>
      <c r="G18" s="310"/>
      <c r="H18" s="311"/>
      <c r="I18" s="309"/>
      <c r="J18" s="312"/>
      <c r="K18" s="309"/>
      <c r="L18" s="312"/>
    </row>
    <row r="19" spans="1:12" ht="15" thickBot="1" x14ac:dyDescent="0.35">
      <c r="A19" s="314"/>
      <c r="B19" s="324"/>
      <c r="C19" s="325"/>
      <c r="D19" s="316"/>
      <c r="E19" s="316"/>
      <c r="F19" s="316"/>
      <c r="G19" s="316"/>
      <c r="H19" s="317"/>
      <c r="I19" s="315"/>
      <c r="J19" s="318"/>
      <c r="K19" s="315"/>
      <c r="L19" s="318"/>
    </row>
    <row r="20" spans="1:12" ht="15" thickBot="1" x14ac:dyDescent="0.35">
      <c r="A20" s="326" t="s">
        <v>3154</v>
      </c>
      <c r="B20" s="327">
        <f>B10+B18</f>
        <v>14432071</v>
      </c>
      <c r="C20" s="328"/>
      <c r="D20" s="328"/>
      <c r="E20" s="328"/>
      <c r="F20" s="328"/>
      <c r="G20" s="328"/>
      <c r="H20" s="329"/>
      <c r="I20" s="330"/>
      <c r="J20" s="331"/>
      <c r="K20" s="330"/>
      <c r="L20" s="331"/>
    </row>
    <row r="21" spans="1:12" ht="15" thickTop="1" x14ac:dyDescent="0.3">
      <c r="A21" s="308"/>
      <c r="B21" s="309"/>
      <c r="C21" s="323"/>
      <c r="D21" s="323"/>
      <c r="E21" s="323"/>
      <c r="F21" s="323"/>
      <c r="G21" s="323"/>
      <c r="H21" s="308"/>
      <c r="I21" s="309"/>
      <c r="J21" s="312"/>
      <c r="K21" s="309"/>
      <c r="L21" s="312"/>
    </row>
    <row r="22" spans="1:12" ht="28.8" x14ac:dyDescent="0.3">
      <c r="A22" s="319" t="s">
        <v>3155</v>
      </c>
      <c r="B22" s="309" t="s">
        <v>3156</v>
      </c>
      <c r="C22" s="323"/>
      <c r="D22" s="323"/>
      <c r="E22" s="323"/>
      <c r="F22" s="323"/>
      <c r="G22" s="323"/>
      <c r="H22" s="308"/>
      <c r="I22" s="309"/>
      <c r="J22" s="312"/>
      <c r="K22" s="309"/>
      <c r="L22" s="312"/>
    </row>
    <row r="23" spans="1:12" x14ac:dyDescent="0.3">
      <c r="A23" s="308" t="s">
        <v>3157</v>
      </c>
      <c r="B23" s="309" t="s">
        <v>3156</v>
      </c>
      <c r="C23" s="323"/>
      <c r="D23" s="323"/>
      <c r="E23" s="323"/>
      <c r="F23" s="323"/>
      <c r="G23" s="323"/>
      <c r="H23" s="308"/>
      <c r="I23" s="309"/>
      <c r="J23" s="312"/>
      <c r="K23" s="309"/>
      <c r="L23" s="312"/>
    </row>
    <row r="24" spans="1:12" ht="28.8" x14ac:dyDescent="0.3">
      <c r="A24" s="308" t="s">
        <v>3158</v>
      </c>
      <c r="B24" s="309">
        <v>6796890</v>
      </c>
      <c r="C24" s="310"/>
      <c r="D24" s="310" t="s">
        <v>3133</v>
      </c>
      <c r="E24" s="310"/>
      <c r="F24" s="310" t="s">
        <v>3159</v>
      </c>
      <c r="G24" s="310"/>
      <c r="H24" s="311" t="s">
        <v>3160</v>
      </c>
      <c r="I24" s="309"/>
      <c r="J24" s="312" t="s">
        <v>3136</v>
      </c>
      <c r="K24" s="309"/>
      <c r="L24" s="313" t="s">
        <v>3161</v>
      </c>
    </row>
    <row r="25" spans="1:12" x14ac:dyDescent="0.3">
      <c r="A25" s="308" t="s">
        <v>3162</v>
      </c>
      <c r="B25" s="309">
        <v>5775887</v>
      </c>
      <c r="C25" s="310"/>
      <c r="D25" s="310" t="s">
        <v>3133</v>
      </c>
      <c r="E25" s="310"/>
      <c r="F25" s="310" t="s">
        <v>3139</v>
      </c>
      <c r="G25" s="310"/>
      <c r="H25" s="311" t="s">
        <v>3163</v>
      </c>
      <c r="I25" s="309"/>
      <c r="J25" s="312" t="s">
        <v>3136</v>
      </c>
      <c r="K25" s="309"/>
      <c r="L25" s="313" t="s">
        <v>3164</v>
      </c>
    </row>
    <row r="26" spans="1:12" ht="28.8" x14ac:dyDescent="0.3">
      <c r="A26" s="308" t="s">
        <v>3165</v>
      </c>
      <c r="B26" s="309">
        <v>679633</v>
      </c>
      <c r="C26" s="310"/>
      <c r="D26" s="310" t="s">
        <v>3133</v>
      </c>
      <c r="E26" s="310"/>
      <c r="F26" s="310" t="s">
        <v>3143</v>
      </c>
      <c r="G26" s="310"/>
      <c r="H26" s="311" t="s">
        <v>3166</v>
      </c>
      <c r="I26" s="309"/>
      <c r="J26" s="312" t="s">
        <v>3136</v>
      </c>
      <c r="K26" s="309"/>
      <c r="L26" s="313" t="s">
        <v>3167</v>
      </c>
    </row>
    <row r="27" spans="1:12" x14ac:dyDescent="0.3">
      <c r="A27" s="308" t="s">
        <v>3168</v>
      </c>
      <c r="B27" s="309">
        <v>828728</v>
      </c>
      <c r="C27" s="310"/>
      <c r="D27" s="310" t="s">
        <v>3129</v>
      </c>
      <c r="E27" s="310"/>
      <c r="F27" s="310" t="s">
        <v>3143</v>
      </c>
      <c r="G27" s="310"/>
      <c r="H27" s="311" t="s">
        <v>3169</v>
      </c>
      <c r="I27" s="309"/>
      <c r="J27" s="312" t="s">
        <v>3136</v>
      </c>
      <c r="K27" s="309"/>
      <c r="L27" s="313" t="s">
        <v>3170</v>
      </c>
    </row>
    <row r="28" spans="1:12" ht="29.4" thickBot="1" x14ac:dyDescent="0.35">
      <c r="A28" s="314" t="s">
        <v>3171</v>
      </c>
      <c r="B28" s="315">
        <v>430820</v>
      </c>
      <c r="C28" s="316"/>
      <c r="D28" s="316" t="s">
        <v>3129</v>
      </c>
      <c r="E28" s="316"/>
      <c r="F28" s="316" t="s">
        <v>54</v>
      </c>
      <c r="G28" s="316"/>
      <c r="H28" s="317" t="s">
        <v>3148</v>
      </c>
      <c r="I28" s="315"/>
      <c r="J28" s="318" t="s">
        <v>3131</v>
      </c>
      <c r="K28" s="315"/>
      <c r="L28" s="318" t="s">
        <v>3130</v>
      </c>
    </row>
    <row r="29" spans="1:12" x14ac:dyDescent="0.3">
      <c r="A29" s="319" t="s">
        <v>3172</v>
      </c>
      <c r="B29" s="320">
        <f>SUM(B24:B28)</f>
        <v>14511958</v>
      </c>
      <c r="C29" s="310"/>
      <c r="D29" s="310"/>
      <c r="E29" s="310"/>
      <c r="F29" s="310"/>
      <c r="G29" s="310"/>
      <c r="H29" s="311"/>
      <c r="I29" s="309"/>
      <c r="J29" s="312"/>
      <c r="K29" s="309"/>
      <c r="L29" s="312"/>
    </row>
    <row r="30" spans="1:12" x14ac:dyDescent="0.3">
      <c r="A30" s="319"/>
      <c r="B30" s="320"/>
      <c r="C30" s="310"/>
      <c r="D30" s="310"/>
      <c r="E30" s="310"/>
      <c r="F30" s="310"/>
      <c r="G30" s="310"/>
      <c r="H30" s="311"/>
      <c r="I30" s="309"/>
      <c r="J30" s="312"/>
      <c r="K30" s="309"/>
      <c r="L30" s="312"/>
    </row>
    <row r="31" spans="1:12" x14ac:dyDescent="0.3">
      <c r="A31" s="308" t="s">
        <v>3168</v>
      </c>
      <c r="B31" s="309">
        <v>65423</v>
      </c>
      <c r="C31" s="310"/>
      <c r="D31" s="310" t="s">
        <v>3129</v>
      </c>
      <c r="E31" s="310"/>
      <c r="F31" s="310" t="s">
        <v>3143</v>
      </c>
      <c r="G31" s="310"/>
      <c r="H31" s="311" t="s">
        <v>3169</v>
      </c>
      <c r="I31" s="309"/>
      <c r="J31" s="312" t="s">
        <v>3136</v>
      </c>
      <c r="K31" s="309"/>
      <c r="L31" s="313" t="s">
        <v>3170</v>
      </c>
    </row>
    <row r="32" spans="1:12" x14ac:dyDescent="0.3">
      <c r="A32" s="308" t="s">
        <v>3173</v>
      </c>
      <c r="B32" s="309">
        <v>36981</v>
      </c>
      <c r="C32" s="310"/>
      <c r="D32" s="310" t="s">
        <v>3129</v>
      </c>
      <c r="E32" s="310"/>
      <c r="F32" s="310" t="s">
        <v>54</v>
      </c>
      <c r="G32" s="310"/>
      <c r="H32" s="311" t="s">
        <v>3130</v>
      </c>
      <c r="I32" s="321"/>
      <c r="J32" s="312" t="s">
        <v>3131</v>
      </c>
      <c r="K32" s="321"/>
      <c r="L32" s="322" t="s">
        <v>3130</v>
      </c>
    </row>
    <row r="33" spans="1:12" ht="29.4" thickBot="1" x14ac:dyDescent="0.35">
      <c r="A33" s="314" t="s">
        <v>3174</v>
      </c>
      <c r="B33" s="324">
        <v>5628597</v>
      </c>
      <c r="C33" s="325"/>
      <c r="D33" s="316" t="s">
        <v>3133</v>
      </c>
      <c r="E33" s="316"/>
      <c r="F33" s="316" t="s">
        <v>3143</v>
      </c>
      <c r="G33" s="316"/>
      <c r="H33" s="317" t="s">
        <v>3175</v>
      </c>
      <c r="I33" s="315"/>
      <c r="J33" s="318" t="s">
        <v>3136</v>
      </c>
      <c r="K33" s="315"/>
      <c r="L33" s="332" t="s">
        <v>3176</v>
      </c>
    </row>
    <row r="34" spans="1:12" x14ac:dyDescent="0.3">
      <c r="A34" s="319" t="s">
        <v>3177</v>
      </c>
      <c r="B34" s="320">
        <f>SUM(B31:B33)</f>
        <v>5731001</v>
      </c>
      <c r="C34" s="310"/>
      <c r="D34" s="310"/>
      <c r="E34" s="310"/>
      <c r="F34" s="310"/>
      <c r="G34" s="310"/>
      <c r="H34" s="311"/>
      <c r="I34" s="309"/>
      <c r="J34" s="312"/>
      <c r="K34" s="309"/>
      <c r="L34" s="312"/>
    </row>
    <row r="35" spans="1:12" ht="15" thickBot="1" x14ac:dyDescent="0.35">
      <c r="A35" s="314"/>
      <c r="B35" s="315"/>
      <c r="C35" s="333"/>
      <c r="D35" s="333"/>
      <c r="E35" s="333"/>
      <c r="F35" s="333"/>
      <c r="G35" s="333"/>
      <c r="H35" s="314"/>
      <c r="I35" s="315"/>
      <c r="J35" s="318"/>
      <c r="K35" s="315"/>
      <c r="L35" s="318"/>
    </row>
    <row r="36" spans="1:12" ht="15" thickBot="1" x14ac:dyDescent="0.35">
      <c r="A36" s="326" t="s">
        <v>3178</v>
      </c>
      <c r="B36" s="327">
        <f>B29+B34</f>
        <v>20242959</v>
      </c>
      <c r="C36" s="328"/>
      <c r="D36" s="328"/>
      <c r="E36" s="328"/>
      <c r="F36" s="328"/>
      <c r="G36" s="328"/>
      <c r="H36" s="329"/>
      <c r="I36" s="330"/>
      <c r="J36" s="331"/>
      <c r="K36" s="330"/>
      <c r="L36" s="331"/>
    </row>
    <row r="37" spans="1:12" ht="15" thickTop="1" x14ac:dyDescent="0.3">
      <c r="A37" s="308"/>
      <c r="B37" s="309"/>
      <c r="C37" s="323"/>
      <c r="D37" s="323"/>
      <c r="E37" s="323"/>
      <c r="F37" s="323"/>
      <c r="G37" s="323"/>
      <c r="H37" s="308"/>
      <c r="I37" s="309"/>
      <c r="J37" s="312"/>
      <c r="K37" s="309"/>
      <c r="L37" s="312"/>
    </row>
    <row r="38" spans="1:12" x14ac:dyDescent="0.3">
      <c r="A38" s="308" t="s">
        <v>3179</v>
      </c>
      <c r="B38" s="309" t="s">
        <v>3156</v>
      </c>
      <c r="C38" s="323"/>
      <c r="D38" s="323"/>
      <c r="E38" s="323"/>
      <c r="F38" s="323"/>
      <c r="G38" s="323"/>
      <c r="H38" s="308"/>
      <c r="I38" s="309"/>
      <c r="J38" s="312"/>
      <c r="K38" s="309"/>
      <c r="L38" s="312"/>
    </row>
    <row r="39" spans="1:12" x14ac:dyDescent="0.3">
      <c r="A39" s="308" t="s">
        <v>3180</v>
      </c>
      <c r="B39" s="309">
        <v>23140355</v>
      </c>
      <c r="C39" s="310"/>
      <c r="D39" s="310" t="s">
        <v>3129</v>
      </c>
      <c r="E39" s="310"/>
      <c r="F39" s="310" t="s">
        <v>54</v>
      </c>
      <c r="G39" s="310"/>
      <c r="H39" s="311" t="s">
        <v>3130</v>
      </c>
      <c r="I39" s="309"/>
      <c r="J39" s="312" t="s">
        <v>3181</v>
      </c>
      <c r="K39" s="309"/>
      <c r="L39" s="312" t="s">
        <v>3130</v>
      </c>
    </row>
    <row r="40" spans="1:12" x14ac:dyDescent="0.3">
      <c r="A40" s="308" t="s">
        <v>3182</v>
      </c>
      <c r="B40" s="309">
        <v>12649506</v>
      </c>
      <c r="C40" s="310"/>
      <c r="D40" s="310" t="s">
        <v>3129</v>
      </c>
      <c r="E40" s="310"/>
      <c r="F40" s="310" t="s">
        <v>54</v>
      </c>
      <c r="G40" s="310"/>
      <c r="H40" s="311" t="s">
        <v>3130</v>
      </c>
      <c r="I40" s="309"/>
      <c r="J40" s="312" t="s">
        <v>3131</v>
      </c>
      <c r="K40" s="309"/>
      <c r="L40" s="313" t="s">
        <v>3183</v>
      </c>
    </row>
    <row r="41" spans="1:12" x14ac:dyDescent="0.3">
      <c r="A41" s="308" t="s">
        <v>3184</v>
      </c>
      <c r="B41" s="309">
        <v>478073</v>
      </c>
      <c r="C41" s="310"/>
      <c r="D41" s="310" t="s">
        <v>3129</v>
      </c>
      <c r="E41" s="310"/>
      <c r="F41" s="310" t="s">
        <v>54</v>
      </c>
      <c r="G41" s="310"/>
      <c r="H41" s="311" t="s">
        <v>3130</v>
      </c>
      <c r="I41" s="309"/>
      <c r="J41" s="312" t="s">
        <v>3131</v>
      </c>
      <c r="K41" s="309"/>
      <c r="L41" s="312" t="s">
        <v>3130</v>
      </c>
    </row>
    <row r="42" spans="1:12" ht="15" thickBot="1" x14ac:dyDescent="0.35">
      <c r="A42" s="314" t="s">
        <v>3185</v>
      </c>
      <c r="B42" s="315">
        <v>-42078822</v>
      </c>
      <c r="C42" s="316"/>
      <c r="D42" s="316" t="s">
        <v>3129</v>
      </c>
      <c r="E42" s="316"/>
      <c r="F42" s="316" t="s">
        <v>54</v>
      </c>
      <c r="G42" s="316"/>
      <c r="H42" s="317" t="s">
        <v>3130</v>
      </c>
      <c r="I42" s="315"/>
      <c r="J42" s="318" t="s">
        <v>3181</v>
      </c>
      <c r="K42" s="315"/>
      <c r="L42" s="318" t="s">
        <v>3130</v>
      </c>
    </row>
    <row r="43" spans="1:12" x14ac:dyDescent="0.3">
      <c r="A43" s="319" t="s">
        <v>3186</v>
      </c>
      <c r="B43" s="320">
        <f>SUM(B39:B42)</f>
        <v>-5810888</v>
      </c>
      <c r="C43" s="310"/>
      <c r="D43" s="310"/>
      <c r="E43" s="310"/>
      <c r="F43" s="310"/>
      <c r="G43" s="310"/>
      <c r="H43" s="311"/>
      <c r="I43" s="309"/>
      <c r="J43" s="312"/>
      <c r="K43" s="309"/>
      <c r="L43" s="312"/>
    </row>
    <row r="44" spans="1:12" ht="15" thickBot="1" x14ac:dyDescent="0.35">
      <c r="A44" s="334"/>
      <c r="B44" s="335"/>
      <c r="C44" s="316"/>
      <c r="D44" s="316"/>
      <c r="E44" s="316"/>
      <c r="F44" s="316"/>
      <c r="G44" s="316"/>
      <c r="H44" s="317"/>
      <c r="I44" s="315"/>
      <c r="J44" s="318"/>
      <c r="K44" s="315"/>
      <c r="L44" s="318"/>
    </row>
    <row r="45" spans="1:12" ht="15" thickBot="1" x14ac:dyDescent="0.35">
      <c r="A45" s="326" t="s">
        <v>3187</v>
      </c>
      <c r="B45" s="327">
        <f>B43+B36</f>
        <v>14432071</v>
      </c>
      <c r="C45" s="328"/>
      <c r="D45" s="328"/>
      <c r="E45" s="328"/>
      <c r="F45" s="328"/>
      <c r="G45" s="328"/>
      <c r="H45" s="329"/>
      <c r="I45" s="330"/>
      <c r="J45" s="331"/>
      <c r="K45" s="330"/>
      <c r="L45" s="331"/>
    </row>
    <row r="46" spans="1:12" ht="15" thickTop="1" x14ac:dyDescent="0.3">
      <c r="B46" s="300"/>
      <c r="H46" s="306"/>
      <c r="I46" s="300"/>
      <c r="J46" s="307"/>
      <c r="K46" s="300"/>
      <c r="L46" s="307"/>
    </row>
    <row r="47" spans="1:12" ht="6.6" customHeight="1" x14ac:dyDescent="0.3">
      <c r="A47" s="336"/>
      <c r="B47" s="337" t="s">
        <v>3156</v>
      </c>
      <c r="C47" s="338"/>
      <c r="D47" s="338"/>
      <c r="E47" s="338"/>
      <c r="F47" s="338"/>
      <c r="G47" s="338"/>
      <c r="H47" s="339"/>
      <c r="I47" s="337"/>
      <c r="J47" s="340"/>
      <c r="K47" s="337"/>
      <c r="L47" s="340"/>
    </row>
    <row r="48" spans="1:12" x14ac:dyDescent="0.3">
      <c r="A48" s="308" t="s">
        <v>3188</v>
      </c>
      <c r="B48" s="309">
        <v>319911057</v>
      </c>
      <c r="C48" s="310"/>
      <c r="D48" s="310" t="s">
        <v>3189</v>
      </c>
      <c r="E48" s="310"/>
      <c r="F48" s="310" t="s">
        <v>3134</v>
      </c>
      <c r="G48" s="310"/>
      <c r="H48" s="311" t="s">
        <v>3190</v>
      </c>
      <c r="I48" s="309"/>
      <c r="J48" s="312" t="s">
        <v>3136</v>
      </c>
      <c r="K48" s="309"/>
      <c r="L48" s="313" t="s">
        <v>3191</v>
      </c>
    </row>
    <row r="49" spans="1:12" ht="43.8" thickBot="1" x14ac:dyDescent="0.35">
      <c r="A49" s="314" t="s">
        <v>3192</v>
      </c>
      <c r="B49" s="324">
        <v>-291153989</v>
      </c>
      <c r="C49" s="325"/>
      <c r="D49" s="325" t="s">
        <v>3133</v>
      </c>
      <c r="E49" s="325"/>
      <c r="F49" s="325" t="s">
        <v>54</v>
      </c>
      <c r="G49" s="325"/>
      <c r="H49" s="341" t="s">
        <v>3193</v>
      </c>
      <c r="I49" s="324"/>
      <c r="J49" s="318" t="s">
        <v>3136</v>
      </c>
      <c r="K49" s="324"/>
      <c r="L49" s="342" t="s">
        <v>3194</v>
      </c>
    </row>
    <row r="50" spans="1:12" x14ac:dyDescent="0.3">
      <c r="A50" s="319" t="s">
        <v>3195</v>
      </c>
      <c r="B50" s="320">
        <f>SUM(B48:B49)</f>
        <v>28757068</v>
      </c>
      <c r="C50" s="310"/>
      <c r="D50" s="310"/>
      <c r="E50" s="310"/>
      <c r="F50" s="310"/>
      <c r="G50" s="310"/>
      <c r="H50" s="311"/>
      <c r="I50" s="309"/>
      <c r="J50" s="312"/>
      <c r="K50" s="309"/>
      <c r="L50" s="312"/>
    </row>
    <row r="51" spans="1:12" x14ac:dyDescent="0.3">
      <c r="A51" s="319"/>
      <c r="B51" s="320"/>
      <c r="C51" s="310"/>
      <c r="D51" s="310"/>
      <c r="E51" s="310"/>
      <c r="F51" s="310"/>
      <c r="G51" s="310"/>
      <c r="H51" s="311"/>
      <c r="I51" s="309"/>
      <c r="J51" s="312"/>
      <c r="K51" s="309"/>
      <c r="L51" s="312"/>
    </row>
    <row r="52" spans="1:12" x14ac:dyDescent="0.3">
      <c r="A52" s="308" t="s">
        <v>3196</v>
      </c>
      <c r="B52" s="309"/>
      <c r="C52" s="323"/>
      <c r="D52" s="323"/>
      <c r="E52" s="323"/>
      <c r="F52" s="323"/>
      <c r="G52" s="323"/>
      <c r="H52" s="308"/>
      <c r="I52" s="309"/>
      <c r="J52" s="312"/>
      <c r="K52" s="309"/>
      <c r="L52" s="312"/>
    </row>
    <row r="53" spans="1:12" x14ac:dyDescent="0.3">
      <c r="A53" s="308" t="s">
        <v>3197</v>
      </c>
      <c r="B53" s="309">
        <v>-16114481</v>
      </c>
      <c r="C53" s="310"/>
      <c r="D53" s="310" t="s">
        <v>3133</v>
      </c>
      <c r="E53" s="310"/>
      <c r="F53" s="310" t="s">
        <v>54</v>
      </c>
      <c r="G53" s="310"/>
      <c r="H53" s="311" t="s">
        <v>3130</v>
      </c>
      <c r="I53" s="309"/>
      <c r="J53" s="312" t="s">
        <v>3131</v>
      </c>
      <c r="K53" s="309"/>
      <c r="L53" s="313" t="s">
        <v>3198</v>
      </c>
    </row>
    <row r="54" spans="1:12" x14ac:dyDescent="0.3">
      <c r="A54" s="308" t="s">
        <v>3199</v>
      </c>
      <c r="B54" s="309">
        <v>-410176</v>
      </c>
      <c r="C54" s="310"/>
      <c r="D54" s="310" t="s">
        <v>3129</v>
      </c>
      <c r="E54" s="310"/>
      <c r="F54" s="310" t="s">
        <v>54</v>
      </c>
      <c r="G54" s="310"/>
      <c r="H54" s="311" t="s">
        <v>3130</v>
      </c>
      <c r="I54" s="309"/>
      <c r="J54" s="312" t="s">
        <v>3131</v>
      </c>
      <c r="K54" s="309"/>
      <c r="L54" s="312" t="s">
        <v>3130</v>
      </c>
    </row>
    <row r="55" spans="1:12" ht="43.2" x14ac:dyDescent="0.3">
      <c r="A55" s="308" t="s">
        <v>3200</v>
      </c>
      <c r="B55" s="321">
        <v>-11939973</v>
      </c>
      <c r="C55" s="310"/>
      <c r="D55" s="310" t="s">
        <v>3133</v>
      </c>
      <c r="E55" s="310"/>
      <c r="F55" s="310" t="s">
        <v>54</v>
      </c>
      <c r="G55" s="310"/>
      <c r="H55" s="311" t="s">
        <v>3193</v>
      </c>
      <c r="I55" s="321"/>
      <c r="J55" s="322" t="s">
        <v>3136</v>
      </c>
      <c r="K55" s="321"/>
      <c r="L55" s="343" t="s">
        <v>3201</v>
      </c>
    </row>
    <row r="56" spans="1:12" ht="15" thickBot="1" x14ac:dyDescent="0.35">
      <c r="A56" s="314" t="s">
        <v>3202</v>
      </c>
      <c r="B56" s="315">
        <v>-300993</v>
      </c>
      <c r="C56" s="316"/>
      <c r="D56" s="316" t="s">
        <v>3129</v>
      </c>
      <c r="E56" s="316"/>
      <c r="F56" s="316" t="s">
        <v>54</v>
      </c>
      <c r="G56" s="316"/>
      <c r="H56" s="317" t="s">
        <v>3130</v>
      </c>
      <c r="I56" s="315"/>
      <c r="J56" s="318" t="s">
        <v>3131</v>
      </c>
      <c r="K56" s="315"/>
      <c r="L56" s="332" t="s">
        <v>3183</v>
      </c>
    </row>
    <row r="57" spans="1:12" ht="15" thickBot="1" x14ac:dyDescent="0.35">
      <c r="A57" s="344" t="s">
        <v>3203</v>
      </c>
      <c r="B57" s="345">
        <f>SUM(B53:B56)</f>
        <v>-28765623</v>
      </c>
      <c r="C57" s="325"/>
      <c r="D57" s="325"/>
      <c r="E57" s="325"/>
      <c r="F57" s="325"/>
      <c r="G57" s="325"/>
      <c r="H57" s="341"/>
      <c r="I57" s="324"/>
      <c r="J57" s="346"/>
      <c r="K57" s="324"/>
      <c r="L57" s="346"/>
    </row>
    <row r="58" spans="1:12" x14ac:dyDescent="0.3">
      <c r="A58" s="308"/>
      <c r="B58" s="321"/>
      <c r="C58" s="310"/>
      <c r="D58" s="310"/>
      <c r="E58" s="310"/>
      <c r="F58" s="310"/>
      <c r="G58" s="310"/>
      <c r="H58" s="311"/>
      <c r="I58" s="321"/>
      <c r="J58" s="322"/>
      <c r="K58" s="321"/>
      <c r="L58" s="322"/>
    </row>
    <row r="59" spans="1:12" ht="29.4" thickBot="1" x14ac:dyDescent="0.35">
      <c r="A59" s="334" t="s">
        <v>3204</v>
      </c>
      <c r="B59" s="335">
        <f>B50+B57</f>
        <v>-8555</v>
      </c>
      <c r="C59" s="316"/>
      <c r="D59" s="316"/>
      <c r="E59" s="316"/>
      <c r="F59" s="316"/>
      <c r="G59" s="316"/>
      <c r="H59" s="317"/>
      <c r="I59" s="315"/>
      <c r="J59" s="318"/>
      <c r="K59" s="315"/>
      <c r="L59" s="318"/>
    </row>
    <row r="60" spans="1:12" x14ac:dyDescent="0.3">
      <c r="A60" s="308"/>
      <c r="B60" s="309"/>
      <c r="C60" s="310"/>
      <c r="D60" s="310"/>
      <c r="E60" s="310"/>
      <c r="F60" s="310"/>
      <c r="G60" s="310"/>
      <c r="H60" s="311"/>
      <c r="I60" s="309"/>
      <c r="J60" s="312"/>
      <c r="K60" s="309"/>
      <c r="L60" s="312"/>
    </row>
    <row r="61" spans="1:12" x14ac:dyDescent="0.3">
      <c r="A61" s="308" t="s">
        <v>3205</v>
      </c>
      <c r="B61" s="309"/>
      <c r="C61" s="323"/>
      <c r="D61" s="323"/>
      <c r="E61" s="323"/>
      <c r="F61" s="323"/>
      <c r="G61" s="323"/>
      <c r="H61" s="308"/>
      <c r="I61" s="309"/>
      <c r="J61" s="312"/>
      <c r="K61" s="309"/>
      <c r="L61" s="312"/>
    </row>
    <row r="62" spans="1:12" ht="28.8" x14ac:dyDescent="0.3">
      <c r="A62" s="308" t="s">
        <v>3206</v>
      </c>
      <c r="B62" s="309">
        <v>280442</v>
      </c>
      <c r="C62" s="323"/>
      <c r="D62" s="310" t="s">
        <v>3129</v>
      </c>
      <c r="E62" s="310"/>
      <c r="F62" s="310" t="s">
        <v>54</v>
      </c>
      <c r="G62" s="310"/>
      <c r="H62" s="311" t="s">
        <v>3130</v>
      </c>
      <c r="I62" s="309"/>
      <c r="J62" s="312" t="s">
        <v>3131</v>
      </c>
      <c r="K62" s="309"/>
      <c r="L62" s="312" t="s">
        <v>3130</v>
      </c>
    </row>
    <row r="63" spans="1:12" ht="28.8" x14ac:dyDescent="0.3">
      <c r="A63" s="308" t="s">
        <v>3207</v>
      </c>
      <c r="B63" s="309">
        <v>-23912</v>
      </c>
      <c r="C63" s="310"/>
      <c r="D63" s="310" t="s">
        <v>3129</v>
      </c>
      <c r="E63" s="310"/>
      <c r="F63" s="310" t="s">
        <v>54</v>
      </c>
      <c r="G63" s="310"/>
      <c r="H63" s="311" t="s">
        <v>3130</v>
      </c>
      <c r="I63" s="309"/>
      <c r="J63" s="312" t="s">
        <v>3131</v>
      </c>
      <c r="K63" s="309"/>
      <c r="L63" s="312" t="s">
        <v>3130</v>
      </c>
    </row>
    <row r="64" spans="1:12" x14ac:dyDescent="0.3">
      <c r="A64" s="308" t="s">
        <v>3208</v>
      </c>
      <c r="B64" s="309">
        <v>-1933577</v>
      </c>
      <c r="C64" s="310"/>
      <c r="D64" s="310" t="s">
        <v>3129</v>
      </c>
      <c r="E64" s="310"/>
      <c r="F64" s="310" t="s">
        <v>54</v>
      </c>
      <c r="G64" s="310"/>
      <c r="H64" s="311" t="s">
        <v>3130</v>
      </c>
      <c r="I64" s="309"/>
      <c r="J64" s="312" t="s">
        <v>3131</v>
      </c>
      <c r="K64" s="309"/>
      <c r="L64" s="312" t="s">
        <v>3130</v>
      </c>
    </row>
    <row r="65" spans="1:12" x14ac:dyDescent="0.3">
      <c r="A65" s="308" t="s">
        <v>3209</v>
      </c>
      <c r="B65" s="309">
        <v>482631</v>
      </c>
      <c r="C65" s="310"/>
      <c r="D65" s="310" t="s">
        <v>3129</v>
      </c>
      <c r="E65" s="310"/>
      <c r="F65" s="310" t="s">
        <v>54</v>
      </c>
      <c r="G65" s="310"/>
      <c r="H65" s="311" t="s">
        <v>3130</v>
      </c>
      <c r="I65" s="309"/>
      <c r="J65" s="312" t="s">
        <v>3131</v>
      </c>
      <c r="K65" s="309"/>
      <c r="L65" s="312" t="s">
        <v>3130</v>
      </c>
    </row>
    <row r="66" spans="1:12" ht="15" thickBot="1" x14ac:dyDescent="0.35">
      <c r="A66" s="314" t="s">
        <v>3210</v>
      </c>
      <c r="B66" s="315">
        <v>-2402286</v>
      </c>
      <c r="C66" s="316"/>
      <c r="D66" s="316" t="s">
        <v>3129</v>
      </c>
      <c r="E66" s="316"/>
      <c r="F66" s="316" t="s">
        <v>54</v>
      </c>
      <c r="G66" s="316"/>
      <c r="H66" s="317" t="s">
        <v>3130</v>
      </c>
      <c r="I66" s="315"/>
      <c r="J66" s="318" t="s">
        <v>3131</v>
      </c>
      <c r="K66" s="315"/>
      <c r="L66" s="318" t="s">
        <v>3130</v>
      </c>
    </row>
    <row r="67" spans="1:12" ht="15" thickBot="1" x14ac:dyDescent="0.35">
      <c r="A67" s="344" t="s">
        <v>3211</v>
      </c>
      <c r="B67" s="347">
        <f>SUM(B62:B66)</f>
        <v>-3596702</v>
      </c>
      <c r="C67" s="325"/>
      <c r="D67" s="325"/>
      <c r="E67" s="325"/>
      <c r="F67" s="325"/>
      <c r="G67" s="325"/>
      <c r="H67" s="341"/>
      <c r="I67" s="324"/>
      <c r="J67" s="346"/>
      <c r="K67" s="324"/>
      <c r="L67" s="346"/>
    </row>
    <row r="68" spans="1:12" x14ac:dyDescent="0.3">
      <c r="A68" s="308"/>
      <c r="B68" s="321"/>
      <c r="C68" s="310"/>
      <c r="D68" s="310"/>
      <c r="E68" s="310"/>
      <c r="F68" s="310"/>
      <c r="G68" s="310"/>
      <c r="H68" s="311"/>
      <c r="I68" s="321"/>
      <c r="J68" s="322"/>
      <c r="K68" s="321"/>
      <c r="L68" s="322"/>
    </row>
    <row r="69" spans="1:12" ht="29.4" thickBot="1" x14ac:dyDescent="0.35">
      <c r="A69" s="314" t="s">
        <v>3212</v>
      </c>
      <c r="B69" s="324">
        <v>-655974</v>
      </c>
      <c r="C69" s="325"/>
      <c r="D69" s="316" t="s">
        <v>3133</v>
      </c>
      <c r="E69" s="316"/>
      <c r="F69" s="316" t="s">
        <v>3143</v>
      </c>
      <c r="G69" s="316"/>
      <c r="H69" s="317" t="s">
        <v>3166</v>
      </c>
      <c r="I69" s="315"/>
      <c r="J69" s="318" t="s">
        <v>3136</v>
      </c>
      <c r="K69" s="315"/>
      <c r="L69" s="332" t="s">
        <v>3167</v>
      </c>
    </row>
    <row r="70" spans="1:12" x14ac:dyDescent="0.3">
      <c r="A70" s="319" t="s">
        <v>3213</v>
      </c>
      <c r="B70" s="320">
        <f>B59+B67+B69</f>
        <v>-4261231</v>
      </c>
      <c r="C70" s="310"/>
      <c r="D70" s="310"/>
      <c r="E70" s="310"/>
      <c r="F70" s="310"/>
      <c r="G70" s="310"/>
      <c r="H70" s="311"/>
      <c r="I70" s="309"/>
      <c r="J70" s="312"/>
      <c r="K70" s="309"/>
      <c r="L70" s="312"/>
    </row>
    <row r="71" spans="1:12" ht="15" thickBot="1" x14ac:dyDescent="0.35">
      <c r="A71" s="331"/>
      <c r="B71" s="330"/>
      <c r="C71" s="328"/>
      <c r="D71" s="328"/>
      <c r="E71" s="328"/>
      <c r="F71" s="328"/>
      <c r="G71" s="328"/>
      <c r="H71" s="329"/>
      <c r="I71" s="330"/>
      <c r="J71" s="331"/>
      <c r="K71" s="330"/>
      <c r="L71" s="331"/>
    </row>
    <row r="72" spans="1:12" ht="44.4" thickTop="1" thickBot="1" x14ac:dyDescent="0.35">
      <c r="A72" s="348" t="s">
        <v>3214</v>
      </c>
      <c r="B72" s="347">
        <v>-401243</v>
      </c>
      <c r="C72" s="349"/>
      <c r="D72" s="350" t="s">
        <v>3129</v>
      </c>
      <c r="E72" s="350"/>
      <c r="F72" s="350" t="s">
        <v>54</v>
      </c>
      <c r="G72" s="350"/>
      <c r="H72" s="351" t="s">
        <v>3130</v>
      </c>
      <c r="I72" s="352"/>
      <c r="J72" s="353" t="s">
        <v>3131</v>
      </c>
      <c r="K72" s="352"/>
      <c r="L72" s="353" t="s">
        <v>3130</v>
      </c>
    </row>
    <row r="73" spans="1:12" ht="15" thickBot="1" x14ac:dyDescent="0.35">
      <c r="A73" s="334"/>
      <c r="B73" s="315"/>
      <c r="C73" s="333"/>
      <c r="D73" s="316"/>
      <c r="E73" s="316"/>
      <c r="F73" s="316"/>
      <c r="G73" s="316"/>
      <c r="H73" s="317"/>
      <c r="I73" s="315"/>
      <c r="J73" s="318"/>
      <c r="K73" s="315"/>
      <c r="L73" s="318"/>
    </row>
    <row r="74" spans="1:12" ht="15" thickBot="1" x14ac:dyDescent="0.35">
      <c r="A74" s="326" t="s">
        <v>3215</v>
      </c>
      <c r="B74" s="327">
        <f>B70+B72</f>
        <v>-4662474</v>
      </c>
      <c r="C74" s="328"/>
      <c r="D74" s="328"/>
      <c r="E74" s="328"/>
      <c r="F74" s="328"/>
      <c r="G74" s="328"/>
      <c r="H74" s="329"/>
      <c r="I74" s="330"/>
      <c r="J74" s="331"/>
      <c r="K74" s="330"/>
      <c r="L74" s="331"/>
    </row>
    <row r="75" spans="1:12" ht="15" thickTop="1" x14ac:dyDescent="0.3">
      <c r="A75" s="323"/>
      <c r="B75" s="309"/>
      <c r="C75" s="323"/>
      <c r="D75" s="323"/>
      <c r="E75" s="323"/>
      <c r="F75" s="323"/>
      <c r="G75" s="323"/>
      <c r="H75" s="308"/>
      <c r="I75" s="309"/>
      <c r="J75" s="312"/>
      <c r="K75" s="309"/>
      <c r="L75" s="312"/>
    </row>
    <row r="76" spans="1:12" x14ac:dyDescent="0.3">
      <c r="A76" s="354" t="s">
        <v>3216</v>
      </c>
    </row>
  </sheetData>
  <hyperlinks>
    <hyperlink ref="L7" r:id="rId1" xr:uid="{F26EC801-39CE-4CC6-9B86-0AE0F53E02CF}"/>
    <hyperlink ref="L8" r:id="rId2" xr:uid="{4A25DEC3-ABA3-47FD-8A26-9EF074C46615}"/>
    <hyperlink ref="L24" r:id="rId3" xr:uid="{C9335701-92CE-41F0-B235-A452439C65CF}"/>
    <hyperlink ref="L25" r:id="rId4" xr:uid="{601E2D2E-99B5-46F1-9ED7-14DCFC1C0D2E}"/>
    <hyperlink ref="L26" r:id="rId5" xr:uid="{C1BAC6C9-B412-4037-A1AD-53A28C5DBDDF}"/>
    <hyperlink ref="L27" r:id="rId6" xr:uid="{913DFAFE-1BF4-4CE4-B3D8-E195557FF169}"/>
    <hyperlink ref="L31" r:id="rId7" xr:uid="{148E3EEF-B240-40FD-AF90-277BB1BF0251}"/>
    <hyperlink ref="L33" r:id="rId8" xr:uid="{653383CE-6739-448A-A59F-EA46E2D5E830}"/>
    <hyperlink ref="L40" r:id="rId9" xr:uid="{0D1F8C92-6078-4C3C-BC64-BFD3489A1C6C}"/>
    <hyperlink ref="L48" r:id="rId10" xr:uid="{52D09EE5-56A5-4B06-89E6-C76BDA2841C1}"/>
    <hyperlink ref="L49" r:id="rId11" xr:uid="{24E96F54-CFF6-4E44-876F-2126A8ADAF52}"/>
    <hyperlink ref="L53" r:id="rId12" xr:uid="{6DA9DD91-5310-4801-BE2C-032145B98696}"/>
    <hyperlink ref="L55" r:id="rId13" xr:uid="{EA0F6708-BBD5-4E45-B8E5-8CE50B5FBA58}"/>
    <hyperlink ref="L56" r:id="rId14" xr:uid="{FACBBEC0-386D-42E2-88BC-B2C90C781F08}"/>
    <hyperlink ref="L69" r:id="rId15" xr:uid="{75DA0A8E-A849-4398-ADCC-B6170653F059}"/>
  </hyperlinks>
  <pageMargins left="0.7" right="0.7" top="0.75" bottom="0.75" header="0.3" footer="0.3"/>
  <customProperties>
    <customPr name="OrphanNamesChecked" r:id="rId16"/>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002060"/>
  </sheetPr>
  <dimension ref="B2:S46"/>
  <sheetViews>
    <sheetView showGridLines="0" topLeftCell="A6" workbookViewId="0">
      <selection activeCell="E32" sqref="E32"/>
    </sheetView>
  </sheetViews>
  <sheetFormatPr defaultColWidth="9.33203125" defaultRowHeight="13.2" x14ac:dyDescent="0.25"/>
  <cols>
    <col min="1" max="1" width="9.33203125" style="284"/>
    <col min="2" max="2" width="34.33203125" style="284" bestFit="1" customWidth="1"/>
    <col min="3" max="5" width="17.33203125" style="284" customWidth="1"/>
    <col min="6" max="6" width="3.5546875" style="284" customWidth="1"/>
    <col min="7" max="7" width="17.33203125" style="284" customWidth="1"/>
    <col min="8" max="8" width="17.33203125" style="285" customWidth="1"/>
    <col min="9" max="9" width="15.44140625" style="285" customWidth="1"/>
    <col min="10" max="10" width="14.33203125" style="284" bestFit="1" customWidth="1"/>
    <col min="11" max="11" width="12.6640625" style="284" customWidth="1"/>
    <col min="12" max="12" width="9.33203125" style="284"/>
    <col min="13" max="13" width="0" style="284" hidden="1" customWidth="1"/>
    <col min="14" max="14" width="9.33203125" style="284"/>
    <col min="15" max="15" width="30" style="284" customWidth="1"/>
    <col min="16" max="18" width="11.5546875" style="284" bestFit="1" customWidth="1"/>
    <col min="19" max="16384" width="9.33203125" style="284"/>
  </cols>
  <sheetData>
    <row r="2" spans="2:18" x14ac:dyDescent="0.25">
      <c r="B2" s="283" t="s">
        <v>3013</v>
      </c>
    </row>
    <row r="3" spans="2:18" x14ac:dyDescent="0.25">
      <c r="B3" s="286" t="s">
        <v>3271</v>
      </c>
    </row>
    <row r="4" spans="2:18" x14ac:dyDescent="0.25">
      <c r="B4" s="287"/>
    </row>
    <row r="5" spans="2:18" x14ac:dyDescent="0.25">
      <c r="B5" s="288" t="s">
        <v>2957</v>
      </c>
    </row>
    <row r="6" spans="2:18" x14ac:dyDescent="0.25">
      <c r="B6" s="287" t="s">
        <v>3274</v>
      </c>
    </row>
    <row r="7" spans="2:18" x14ac:dyDescent="0.25">
      <c r="B7" s="287" t="s">
        <v>3071</v>
      </c>
    </row>
    <row r="8" spans="2:18" x14ac:dyDescent="0.25">
      <c r="B8" s="287" t="s">
        <v>3272</v>
      </c>
    </row>
    <row r="9" spans="2:18" x14ac:dyDescent="0.25">
      <c r="B9" s="287" t="s">
        <v>2960</v>
      </c>
    </row>
    <row r="10" spans="2:18" x14ac:dyDescent="0.25">
      <c r="B10" s="287" t="s">
        <v>2959</v>
      </c>
    </row>
    <row r="11" spans="2:18" x14ac:dyDescent="0.25">
      <c r="B11" s="287" t="s">
        <v>3273</v>
      </c>
    </row>
    <row r="12" spans="2:18" x14ac:dyDescent="0.25">
      <c r="B12" s="287" t="s">
        <v>3275</v>
      </c>
    </row>
    <row r="14" spans="2:18" x14ac:dyDescent="0.25">
      <c r="B14" s="287"/>
      <c r="E14" s="284" t="s">
        <v>3293</v>
      </c>
    </row>
    <row r="15" spans="2:18" x14ac:dyDescent="0.25">
      <c r="B15" s="283" t="s">
        <v>8</v>
      </c>
      <c r="E15" s="289"/>
      <c r="F15" s="290"/>
      <c r="J15" s="290"/>
      <c r="K15" s="285"/>
      <c r="L15" s="285"/>
      <c r="P15" s="285"/>
      <c r="Q15" s="285"/>
      <c r="R15" s="290"/>
    </row>
    <row r="16" spans="2:18" x14ac:dyDescent="0.25">
      <c r="B16" s="287"/>
      <c r="E16" s="289"/>
      <c r="F16" s="290"/>
      <c r="J16" s="290"/>
      <c r="K16" s="285"/>
      <c r="L16" s="285"/>
      <c r="P16" s="285"/>
      <c r="Q16" s="290"/>
      <c r="R16" s="290"/>
    </row>
    <row r="17" spans="2:19" x14ac:dyDescent="0.25">
      <c r="B17" s="287" t="s">
        <v>2958</v>
      </c>
      <c r="E17" s="289"/>
      <c r="F17" s="290"/>
      <c r="J17" s="290"/>
      <c r="K17" s="285"/>
      <c r="L17" s="285"/>
      <c r="P17" s="285"/>
      <c r="Q17" s="290"/>
      <c r="R17" s="290"/>
    </row>
    <row r="18" spans="2:19" x14ac:dyDescent="0.25">
      <c r="B18" s="287"/>
      <c r="E18" s="289"/>
      <c r="F18" s="290"/>
      <c r="J18" s="290"/>
      <c r="K18" s="285"/>
      <c r="L18" s="285"/>
      <c r="P18" s="285"/>
      <c r="Q18" s="290"/>
      <c r="R18" s="290"/>
    </row>
    <row r="19" spans="2:19" x14ac:dyDescent="0.25">
      <c r="B19" s="284" t="s">
        <v>56</v>
      </c>
      <c r="C19" s="291" t="s">
        <v>3264</v>
      </c>
      <c r="E19" s="289"/>
      <c r="F19" s="290"/>
      <c r="J19" s="290"/>
      <c r="K19" s="285"/>
      <c r="L19" s="285"/>
      <c r="P19" s="285"/>
      <c r="Q19" s="290"/>
      <c r="R19" s="290"/>
    </row>
    <row r="20" spans="2:19" x14ac:dyDescent="0.25">
      <c r="B20" s="292"/>
      <c r="E20" s="289"/>
      <c r="F20" s="290"/>
      <c r="J20" s="290"/>
      <c r="K20" s="285"/>
      <c r="L20" s="285"/>
      <c r="P20" s="285"/>
      <c r="Q20" s="290"/>
      <c r="R20" s="290"/>
    </row>
    <row r="21" spans="2:19" x14ac:dyDescent="0.25">
      <c r="B21" s="292"/>
      <c r="E21" s="289"/>
      <c r="F21" s="290"/>
      <c r="J21" s="290"/>
      <c r="K21" s="285"/>
      <c r="L21" s="285"/>
      <c r="P21" s="285"/>
      <c r="Q21" s="285"/>
      <c r="R21" s="290"/>
      <c r="S21" s="293"/>
    </row>
    <row r="22" spans="2:19" x14ac:dyDescent="0.25">
      <c r="B22" s="292"/>
      <c r="E22" s="289"/>
      <c r="F22" s="290"/>
      <c r="J22" s="290"/>
      <c r="K22" s="285"/>
      <c r="L22" s="285"/>
      <c r="P22" s="285"/>
      <c r="Q22" s="285"/>
    </row>
    <row r="23" spans="2:19" x14ac:dyDescent="0.25">
      <c r="B23" s="284">
        <v>1</v>
      </c>
      <c r="C23" s="284" t="s">
        <v>3294</v>
      </c>
      <c r="E23" s="284" t="s">
        <v>3295</v>
      </c>
      <c r="F23" s="290"/>
      <c r="J23" s="290"/>
      <c r="K23" s="285"/>
      <c r="L23" s="285"/>
      <c r="O23" s="294"/>
      <c r="P23" s="285"/>
      <c r="Q23" s="285"/>
    </row>
    <row r="24" spans="2:19" x14ac:dyDescent="0.25">
      <c r="B24" s="292"/>
      <c r="E24" s="289"/>
      <c r="F24" s="290"/>
      <c r="J24" s="290"/>
      <c r="K24" s="285"/>
      <c r="L24" s="285"/>
      <c r="O24" s="295"/>
      <c r="P24" s="285"/>
      <c r="Q24" s="285"/>
    </row>
    <row r="25" spans="2:19" x14ac:dyDescent="0.25">
      <c r="B25" s="292">
        <v>2</v>
      </c>
      <c r="C25" s="284" t="s">
        <v>3296</v>
      </c>
      <c r="E25" s="289"/>
      <c r="F25" s="290"/>
      <c r="J25" s="290"/>
      <c r="K25" s="285"/>
      <c r="L25" s="285"/>
    </row>
    <row r="26" spans="2:19" x14ac:dyDescent="0.25">
      <c r="B26" s="292"/>
      <c r="E26" s="289"/>
      <c r="F26" s="290"/>
      <c r="J26" s="290"/>
      <c r="K26" s="285"/>
      <c r="L26" s="285"/>
    </row>
    <row r="27" spans="2:19" x14ac:dyDescent="0.25">
      <c r="B27" s="292"/>
      <c r="E27" s="289"/>
      <c r="F27" s="290"/>
      <c r="J27" s="290"/>
      <c r="K27" s="285"/>
      <c r="L27" s="285"/>
    </row>
    <row r="28" spans="2:19" x14ac:dyDescent="0.25">
      <c r="B28" s="292"/>
      <c r="E28" s="289"/>
      <c r="F28" s="290"/>
      <c r="J28" s="290"/>
      <c r="K28" s="285"/>
      <c r="L28" s="285"/>
    </row>
    <row r="29" spans="2:19" x14ac:dyDescent="0.25">
      <c r="B29" s="292"/>
      <c r="E29" s="289"/>
      <c r="F29" s="290"/>
      <c r="J29" s="290"/>
      <c r="K29" s="285"/>
      <c r="L29" s="285"/>
    </row>
    <row r="30" spans="2:19" x14ac:dyDescent="0.25">
      <c r="B30" s="292"/>
      <c r="E30" s="289"/>
      <c r="F30" s="290"/>
      <c r="J30" s="290"/>
      <c r="K30" s="285"/>
      <c r="L30" s="285"/>
    </row>
    <row r="31" spans="2:19" x14ac:dyDescent="0.25">
      <c r="B31" s="292"/>
      <c r="E31" s="289"/>
      <c r="F31" s="290"/>
      <c r="J31" s="290"/>
      <c r="K31" s="285"/>
      <c r="L31" s="285"/>
    </row>
    <row r="32" spans="2:19" x14ac:dyDescent="0.25">
      <c r="B32" s="292"/>
      <c r="E32" s="289"/>
      <c r="F32" s="290"/>
      <c r="J32" s="290"/>
      <c r="K32" s="285"/>
      <c r="L32" s="285"/>
    </row>
    <row r="33" spans="2:14" x14ac:dyDescent="0.25">
      <c r="B33" s="292"/>
      <c r="E33" s="289"/>
      <c r="F33" s="290"/>
      <c r="J33" s="290"/>
      <c r="K33" s="285"/>
      <c r="L33" s="285"/>
    </row>
    <row r="34" spans="2:14" x14ac:dyDescent="0.25">
      <c r="B34" s="292"/>
      <c r="E34" s="289"/>
      <c r="F34" s="290"/>
      <c r="J34" s="290"/>
      <c r="K34" s="285"/>
      <c r="L34" s="285"/>
    </row>
    <row r="35" spans="2:14" x14ac:dyDescent="0.25">
      <c r="B35" s="292"/>
      <c r="E35" s="289"/>
      <c r="F35" s="290"/>
      <c r="J35" s="290"/>
      <c r="K35" s="285"/>
      <c r="L35" s="285"/>
    </row>
    <row r="36" spans="2:14" x14ac:dyDescent="0.25">
      <c r="B36" s="292"/>
      <c r="E36" s="289"/>
      <c r="F36" s="290"/>
      <c r="J36" s="290"/>
      <c r="K36" s="285"/>
      <c r="L36" s="285"/>
    </row>
    <row r="37" spans="2:14" x14ac:dyDescent="0.25">
      <c r="B37" s="292"/>
      <c r="E37" s="289"/>
      <c r="F37" s="290"/>
      <c r="J37" s="290"/>
      <c r="K37" s="285"/>
      <c r="L37" s="285"/>
    </row>
    <row r="38" spans="2:14" x14ac:dyDescent="0.25">
      <c r="B38" s="292"/>
      <c r="E38" s="289"/>
      <c r="F38" s="290"/>
      <c r="J38" s="290"/>
      <c r="K38" s="285"/>
      <c r="L38" s="285"/>
    </row>
    <row r="39" spans="2:14" x14ac:dyDescent="0.25">
      <c r="B39" s="292"/>
      <c r="E39" s="289"/>
      <c r="F39" s="290"/>
      <c r="J39" s="290"/>
      <c r="K39" s="285"/>
      <c r="L39" s="285"/>
    </row>
    <row r="40" spans="2:14" x14ac:dyDescent="0.25">
      <c r="B40" s="292"/>
      <c r="E40" s="289"/>
      <c r="F40" s="290"/>
      <c r="J40" s="290"/>
      <c r="K40" s="285"/>
      <c r="L40" s="285"/>
    </row>
    <row r="41" spans="2:14" x14ac:dyDescent="0.25">
      <c r="B41" s="292"/>
      <c r="E41" s="289"/>
      <c r="F41" s="290"/>
      <c r="J41" s="290"/>
      <c r="K41" s="285"/>
      <c r="L41" s="285"/>
    </row>
    <row r="42" spans="2:14" x14ac:dyDescent="0.25">
      <c r="B42" s="292"/>
      <c r="E42" s="289"/>
      <c r="F42" s="290"/>
      <c r="J42" s="290"/>
      <c r="K42" s="285"/>
      <c r="L42" s="285"/>
    </row>
    <row r="43" spans="2:14" x14ac:dyDescent="0.25">
      <c r="B43" s="292"/>
      <c r="J43" s="290"/>
      <c r="K43" s="285"/>
      <c r="L43" s="285"/>
    </row>
    <row r="44" spans="2:14" x14ac:dyDescent="0.25">
      <c r="J44" s="290"/>
      <c r="K44" s="285"/>
      <c r="L44" s="285"/>
    </row>
    <row r="45" spans="2:14" x14ac:dyDescent="0.25">
      <c r="J45" s="290"/>
      <c r="K45" s="285"/>
      <c r="L45" s="285"/>
    </row>
    <row r="46" spans="2:14" x14ac:dyDescent="0.25">
      <c r="J46" s="290"/>
      <c r="K46" s="285"/>
      <c r="L46" s="285"/>
      <c r="N46" s="293"/>
    </row>
  </sheetData>
  <hyperlinks>
    <hyperlink ref="C19" r:id="rId1" display="Refer Completeness of GL - Xemoto" xr:uid="{9C6A54DE-FBA1-497D-BCC3-61E206C0BCED}"/>
  </hyperlinks>
  <pageMargins left="0.7" right="0.7" top="0.75" bottom="0.75" header="0.3" footer="0.3"/>
  <pageSetup orientation="portrait" r:id="rId2"/>
  <customProperties>
    <customPr name="OrphanNamesChecked" r:id="rId3"/>
  </customProperties>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A1:G10"/>
  <sheetViews>
    <sheetView zoomScale="130" zoomScaleNormal="130" workbookViewId="0">
      <selection activeCell="C2" sqref="C2"/>
    </sheetView>
  </sheetViews>
  <sheetFormatPr defaultColWidth="8.6640625" defaultRowHeight="14.4" x14ac:dyDescent="0.3"/>
  <cols>
    <col min="1" max="1" width="3.44140625" style="36" customWidth="1"/>
    <col min="2" max="2" width="61.44140625" style="36" customWidth="1"/>
    <col min="3" max="3" width="9.33203125" style="36" customWidth="1"/>
    <col min="4" max="4" width="12" style="36" customWidth="1"/>
    <col min="5" max="5" width="13.6640625" style="36" customWidth="1"/>
    <col min="6" max="6" width="27.5546875" style="36" customWidth="1"/>
    <col min="7" max="7" width="38.6640625" style="36" customWidth="1"/>
    <col min="8" max="16384" width="8.6640625" style="36"/>
  </cols>
  <sheetData>
    <row r="1" spans="1:7" x14ac:dyDescent="0.3">
      <c r="A1" s="43" t="s">
        <v>1</v>
      </c>
      <c r="B1" s="44" t="s">
        <v>30</v>
      </c>
      <c r="C1" s="44" t="s">
        <v>40</v>
      </c>
      <c r="D1" s="44" t="s">
        <v>9</v>
      </c>
      <c r="E1" s="44" t="s">
        <v>10</v>
      </c>
      <c r="F1" s="44" t="s">
        <v>46</v>
      </c>
      <c r="G1" s="44" t="s">
        <v>53</v>
      </c>
    </row>
    <row r="2" spans="1:7" x14ac:dyDescent="0.3">
      <c r="A2" s="45">
        <v>1</v>
      </c>
      <c r="B2" s="375" t="s">
        <v>3276</v>
      </c>
      <c r="C2" s="45" t="s">
        <v>54</v>
      </c>
      <c r="D2" s="46" t="s">
        <v>19</v>
      </c>
      <c r="E2" s="46" t="s">
        <v>49</v>
      </c>
      <c r="F2" s="73" t="s">
        <v>2951</v>
      </c>
      <c r="G2" s="47" t="s">
        <v>2954</v>
      </c>
    </row>
    <row r="3" spans="1:7" x14ac:dyDescent="0.3">
      <c r="A3" s="45">
        <v>2</v>
      </c>
      <c r="B3" s="45" t="s">
        <v>41</v>
      </c>
      <c r="C3" s="45" t="s">
        <v>54</v>
      </c>
      <c r="D3" s="46" t="s">
        <v>19</v>
      </c>
      <c r="E3" s="46" t="s">
        <v>49</v>
      </c>
      <c r="F3" s="73" t="s">
        <v>2952</v>
      </c>
      <c r="G3" s="47" t="s">
        <v>2955</v>
      </c>
    </row>
    <row r="4" spans="1:7" x14ac:dyDescent="0.3">
      <c r="A4" s="45">
        <v>3</v>
      </c>
      <c r="B4" s="45" t="s">
        <v>55</v>
      </c>
      <c r="C4" s="45" t="s">
        <v>54</v>
      </c>
      <c r="D4" s="46" t="s">
        <v>19</v>
      </c>
      <c r="E4" s="46" t="s">
        <v>49</v>
      </c>
      <c r="F4" s="73" t="s">
        <v>2953</v>
      </c>
      <c r="G4" s="47" t="s">
        <v>2955</v>
      </c>
    </row>
    <row r="5" spans="1:7" x14ac:dyDescent="0.3">
      <c r="A5" s="76">
        <v>4</v>
      </c>
      <c r="B5" s="76" t="s">
        <v>2963</v>
      </c>
      <c r="C5" s="45" t="s">
        <v>54</v>
      </c>
      <c r="D5" s="46" t="s">
        <v>19</v>
      </c>
      <c r="E5" s="46" t="s">
        <v>49</v>
      </c>
      <c r="F5" s="77" t="s">
        <v>2964</v>
      </c>
      <c r="G5" s="47" t="s">
        <v>2955</v>
      </c>
    </row>
    <row r="9" spans="1:7" x14ac:dyDescent="0.3">
      <c r="B9" s="48" t="s">
        <v>8</v>
      </c>
    </row>
    <row r="10" spans="1:7" x14ac:dyDescent="0.3">
      <c r="B10" s="374" t="s">
        <v>3265</v>
      </c>
    </row>
  </sheetData>
  <phoneticPr fontId="28" type="noConversion"/>
  <hyperlinks>
    <hyperlink ref="F2" location="'Duplicate '!A1" display="'Duplicate '!A1" xr:uid="{981AD9BC-992A-455D-B0A0-48429DF243B2}"/>
    <hyperlink ref="F3" location="'Blank Post Dates'!A1" display="'Blank Post Dates'!A1" xr:uid="{7EA6E4B8-49AD-487D-B87E-41BFFD72D0F8}"/>
    <hyperlink ref="F4" location="'Blank accounts'!A1" display="'Blank accounts'!A1" xr:uid="{8C55F9BD-379D-466C-8763-882D5494FA61}"/>
    <hyperlink ref="F5" location="'Unbalanced entries'!A1" display="Unbalanced  Entries" xr:uid="{64251AEA-D9EA-4D04-B9DA-1367F4151650}"/>
  </hyperlinks>
  <pageMargins left="0.7" right="0.7" top="0.75" bottom="0.75" header="0.3" footer="0.3"/>
  <customProperties>
    <customPr name="OrphanNamesChecke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1A26B-C144-4DF7-B0BC-B34EA5078872}">
  <sheetPr codeName="Sheet9" filterMode="1">
    <tabColor rgb="FF00B050"/>
  </sheetPr>
  <dimension ref="B1:M3449"/>
  <sheetViews>
    <sheetView zoomScaleNormal="100" workbookViewId="0">
      <selection activeCell="B5" sqref="B5"/>
    </sheetView>
  </sheetViews>
  <sheetFormatPr defaultRowHeight="14.4" x14ac:dyDescent="0.3"/>
  <cols>
    <col min="2" max="2" width="51.44140625" customWidth="1"/>
    <col min="3" max="3" width="28.33203125" bestFit="1" customWidth="1"/>
    <col min="4" max="4" width="14.44140625" customWidth="1"/>
    <col min="5" max="5" width="16.33203125" customWidth="1"/>
    <col min="6" max="6" width="10.6640625" bestFit="1" customWidth="1"/>
    <col min="7" max="7" width="12.33203125" bestFit="1" customWidth="1"/>
    <col min="8" max="8" width="16.6640625" style="35" customWidth="1"/>
    <col min="9" max="9" width="28.33203125" bestFit="1" customWidth="1"/>
    <col min="10" max="10" width="45.5546875" customWidth="1"/>
    <col min="11" max="11" width="26.44140625" bestFit="1" customWidth="1"/>
    <col min="12" max="12" width="11.44140625" bestFit="1" customWidth="1"/>
    <col min="13" max="13" width="27.44140625" bestFit="1" customWidth="1"/>
    <col min="14" max="14" width="13.33203125" bestFit="1" customWidth="1"/>
    <col min="15" max="15" width="17.6640625" customWidth="1"/>
    <col min="16" max="16" width="8.33203125" bestFit="1" customWidth="1"/>
  </cols>
  <sheetData>
    <row r="1" spans="2:13" x14ac:dyDescent="0.3">
      <c r="H1"/>
    </row>
    <row r="2" spans="2:13" x14ac:dyDescent="0.3">
      <c r="B2" s="26" t="s">
        <v>2966</v>
      </c>
      <c r="H2"/>
    </row>
    <row r="3" spans="2:13" x14ac:dyDescent="0.3">
      <c r="H3"/>
    </row>
    <row r="4" spans="2:13" x14ac:dyDescent="0.3">
      <c r="B4" t="s">
        <v>48</v>
      </c>
      <c r="H4"/>
    </row>
    <row r="5" spans="2:13" x14ac:dyDescent="0.3">
      <c r="B5" s="33" t="s">
        <v>1970</v>
      </c>
      <c r="H5"/>
    </row>
    <row r="6" spans="2:13" x14ac:dyDescent="0.3">
      <c r="H6"/>
    </row>
    <row r="7" spans="2:13" x14ac:dyDescent="0.3">
      <c r="B7" s="26" t="s">
        <v>63</v>
      </c>
      <c r="H7"/>
    </row>
    <row r="8" spans="2:13" x14ac:dyDescent="0.3">
      <c r="B8" s="34" t="s">
        <v>70</v>
      </c>
      <c r="H8"/>
    </row>
    <row r="9" spans="2:13" x14ac:dyDescent="0.3">
      <c r="B9" s="34" t="s">
        <v>65</v>
      </c>
      <c r="H9"/>
    </row>
    <row r="10" spans="2:13" x14ac:dyDescent="0.3">
      <c r="B10" s="34"/>
      <c r="H10"/>
    </row>
    <row r="11" spans="2:13" x14ac:dyDescent="0.3">
      <c r="B11" s="26" t="s">
        <v>64</v>
      </c>
      <c r="H11"/>
    </row>
    <row r="12" spans="2:13" x14ac:dyDescent="0.3">
      <c r="B12" s="34" t="s">
        <v>3266</v>
      </c>
      <c r="H12"/>
    </row>
    <row r="13" spans="2:13" x14ac:dyDescent="0.3">
      <c r="H13"/>
    </row>
    <row r="15" spans="2:13" hidden="1" x14ac:dyDescent="0.3">
      <c r="B15" s="62" t="s">
        <v>1968</v>
      </c>
      <c r="C15" s="51" t="s">
        <v>73</v>
      </c>
      <c r="D15" s="51" t="s">
        <v>0</v>
      </c>
      <c r="E15" s="51" t="s">
        <v>74</v>
      </c>
      <c r="F15" s="51" t="s">
        <v>1</v>
      </c>
      <c r="G15" s="51" t="s">
        <v>2</v>
      </c>
      <c r="H15" s="51" t="s">
        <v>3</v>
      </c>
      <c r="I15" s="51" t="s">
        <v>75</v>
      </c>
      <c r="J15" s="51" t="s">
        <v>4</v>
      </c>
      <c r="K15" s="51" t="s">
        <v>76</v>
      </c>
      <c r="L15" s="51" t="s">
        <v>5</v>
      </c>
      <c r="M15" s="61" t="s">
        <v>1969</v>
      </c>
    </row>
    <row r="16" spans="2:13" hidden="1" x14ac:dyDescent="0.3">
      <c r="B16" s="52" t="str">
        <f>C16&amp;E16&amp;F16&amp;H16&amp;I16&amp;J16&amp;K16&amp;D16</f>
        <v>1000 Bank - TD 5590128Journal Entry1139Payment - Cesar Lopez Inv. # 203-Split--10718.7444652</v>
      </c>
      <c r="C16" s="52" t="s">
        <v>77</v>
      </c>
      <c r="D16" s="56">
        <v>44652</v>
      </c>
      <c r="E16" s="54" t="s">
        <v>78</v>
      </c>
      <c r="F16" s="54">
        <v>1139</v>
      </c>
      <c r="G16" s="54" t="s">
        <v>54</v>
      </c>
      <c r="H16" s="54"/>
      <c r="I16" s="54" t="s">
        <v>79</v>
      </c>
      <c r="J16" s="57" t="s">
        <v>80</v>
      </c>
      <c r="K16" s="55">
        <v>-10718.74</v>
      </c>
      <c r="L16" s="55">
        <v>221319.51</v>
      </c>
    </row>
    <row r="17" spans="2:12" hidden="1" x14ac:dyDescent="0.3">
      <c r="B17" s="52" t="str">
        <f t="shared" ref="B17:B80" si="0">C17&amp;E17&amp;F17&amp;H17&amp;I17&amp;J17&amp;K17&amp;D17</f>
        <v>1000 Bank - TD 5590128Credit Card PaymentFunds transfer to credit card payment.2050 TD Visa (4774)-8426.244658</v>
      </c>
      <c r="C17" s="52" t="s">
        <v>77</v>
      </c>
      <c r="D17" s="56">
        <v>44658</v>
      </c>
      <c r="E17" s="54" t="s">
        <v>81</v>
      </c>
      <c r="F17" s="54"/>
      <c r="G17" s="54" t="s">
        <v>54</v>
      </c>
      <c r="H17" s="54"/>
      <c r="I17" s="54" t="s">
        <v>82</v>
      </c>
      <c r="J17" s="54" t="s">
        <v>83</v>
      </c>
      <c r="K17" s="55">
        <v>-8426.2000000000007</v>
      </c>
      <c r="L17" s="55">
        <v>212893.31</v>
      </c>
    </row>
    <row r="18" spans="2:12" ht="21.6" hidden="1" x14ac:dyDescent="0.3">
      <c r="B18" s="52" t="str">
        <f t="shared" si="0"/>
        <v>1000 Bank - TD 5590128DepositTransfer the $200k from Fogler’s trust account to Xemoto’s bank account1020 Fogler Trust20000044658</v>
      </c>
      <c r="C18" s="52" t="s">
        <v>77</v>
      </c>
      <c r="D18" s="56">
        <v>44658</v>
      </c>
      <c r="E18" s="54" t="s">
        <v>84</v>
      </c>
      <c r="F18" s="54"/>
      <c r="G18" s="54" t="s">
        <v>54</v>
      </c>
      <c r="H18" s="54"/>
      <c r="I18" s="54" t="s">
        <v>85</v>
      </c>
      <c r="J18" s="54" t="s">
        <v>86</v>
      </c>
      <c r="K18" s="55">
        <v>200000</v>
      </c>
      <c r="L18" s="55">
        <v>412893.31</v>
      </c>
    </row>
    <row r="19" spans="2:12" ht="21.6" hidden="1" x14ac:dyDescent="0.3">
      <c r="B19" s="52" t="str">
        <f t="shared" si="0"/>
        <v>1000 Bank - TD 5590128Bill Payment (Cheque)58Branson Corporate Services Ltd.Pmt to Inv# 746, 747 &amp; 7672000 Accounts Payable-847544662</v>
      </c>
      <c r="C19" s="52" t="s">
        <v>77</v>
      </c>
      <c r="D19" s="56">
        <v>44662</v>
      </c>
      <c r="E19" s="54" t="s">
        <v>87</v>
      </c>
      <c r="F19" s="54">
        <v>58</v>
      </c>
      <c r="G19" s="54" t="s">
        <v>54</v>
      </c>
      <c r="H19" s="54" t="s">
        <v>88</v>
      </c>
      <c r="I19" s="54" t="s">
        <v>89</v>
      </c>
      <c r="J19" s="54" t="s">
        <v>90</v>
      </c>
      <c r="K19" s="55">
        <v>-8475</v>
      </c>
      <c r="L19" s="55">
        <v>404418.31</v>
      </c>
    </row>
    <row r="20" spans="2:12" hidden="1" x14ac:dyDescent="0.3">
      <c r="B20" s="52" t="str">
        <f t="shared" si="0"/>
        <v>1000 Bank - TD 5590128Bill Payment (Cheque)59Fogler, Rubinoff LLPPmt to Inv# 222031542000 Accounts Payable-22073.5744662</v>
      </c>
      <c r="C20" s="52" t="s">
        <v>77</v>
      </c>
      <c r="D20" s="56">
        <v>44662</v>
      </c>
      <c r="E20" s="54" t="s">
        <v>87</v>
      </c>
      <c r="F20" s="54">
        <v>59</v>
      </c>
      <c r="G20" s="54" t="s">
        <v>54</v>
      </c>
      <c r="H20" s="54" t="s">
        <v>91</v>
      </c>
      <c r="I20" s="54" t="s">
        <v>92</v>
      </c>
      <c r="J20" s="54" t="s">
        <v>90</v>
      </c>
      <c r="K20" s="55">
        <v>-22073.57</v>
      </c>
      <c r="L20" s="55">
        <v>382344.74</v>
      </c>
    </row>
    <row r="21" spans="2:12" hidden="1" x14ac:dyDescent="0.3">
      <c r="B21" s="52" t="str">
        <f t="shared" si="0"/>
        <v>1000 Bank - TD 5590128Bill Payment (Cheque)63Ext. Marketing IncPmt to Inv# 3840 &amp; 38522000 Accounts Payable-621544662</v>
      </c>
      <c r="C21" s="52" t="s">
        <v>77</v>
      </c>
      <c r="D21" s="56">
        <v>44662</v>
      </c>
      <c r="E21" s="54" t="s">
        <v>87</v>
      </c>
      <c r="F21" s="54">
        <v>63</v>
      </c>
      <c r="G21" s="54" t="s">
        <v>54</v>
      </c>
      <c r="H21" s="54" t="s">
        <v>93</v>
      </c>
      <c r="I21" s="54" t="s">
        <v>94</v>
      </c>
      <c r="J21" s="54" t="s">
        <v>90</v>
      </c>
      <c r="K21" s="55">
        <v>-6215</v>
      </c>
      <c r="L21" s="55">
        <v>376129.74</v>
      </c>
    </row>
    <row r="22" spans="2:12" hidden="1" x14ac:dyDescent="0.3">
      <c r="B22" s="52" t="str">
        <f t="shared" si="0"/>
        <v>1000 Bank - TD 5590128Bill Payment (Cheque)60Hub Technology GroupPmt to Inv# AR39668, AR39673, AR396672000 Accounts Payable-1870.7344662</v>
      </c>
      <c r="C22" s="52" t="s">
        <v>77</v>
      </c>
      <c r="D22" s="56">
        <v>44662</v>
      </c>
      <c r="E22" s="54" t="s">
        <v>87</v>
      </c>
      <c r="F22" s="54">
        <v>60</v>
      </c>
      <c r="G22" s="54" t="s">
        <v>54</v>
      </c>
      <c r="H22" s="54" t="s">
        <v>95</v>
      </c>
      <c r="I22" s="54" t="s">
        <v>96</v>
      </c>
      <c r="J22" s="54" t="s">
        <v>90</v>
      </c>
      <c r="K22" s="55">
        <v>-1870.73</v>
      </c>
      <c r="L22" s="55">
        <v>374259.01</v>
      </c>
    </row>
    <row r="23" spans="2:12" hidden="1" x14ac:dyDescent="0.3">
      <c r="B23" s="52" t="str">
        <f t="shared" si="0"/>
        <v>1000 Bank - TD 5590128Bill Payment (Cheque)61Logos IT Solutions IncPmt to Inv# 3732000 Accounts Payable-124344662</v>
      </c>
      <c r="C23" s="52" t="s">
        <v>77</v>
      </c>
      <c r="D23" s="56">
        <v>44662</v>
      </c>
      <c r="E23" s="54" t="s">
        <v>87</v>
      </c>
      <c r="F23" s="54">
        <v>61</v>
      </c>
      <c r="G23" s="54" t="s">
        <v>54</v>
      </c>
      <c r="H23" s="54" t="s">
        <v>97</v>
      </c>
      <c r="I23" s="54" t="s">
        <v>98</v>
      </c>
      <c r="J23" s="54" t="s">
        <v>90</v>
      </c>
      <c r="K23" s="55">
        <v>-1243</v>
      </c>
      <c r="L23" s="55">
        <v>373016.01</v>
      </c>
    </row>
    <row r="24" spans="2:12" hidden="1" x14ac:dyDescent="0.3">
      <c r="B24" s="52" t="str">
        <f t="shared" si="0"/>
        <v>1000 Bank - TD 5590128Bill Payment (Cheque)62Scott Newlands CreativePmt to Inv# XEMMAR222000 Accounts Payable-248644662</v>
      </c>
      <c r="C24" s="52" t="s">
        <v>77</v>
      </c>
      <c r="D24" s="56">
        <v>44662</v>
      </c>
      <c r="E24" s="54" t="s">
        <v>87</v>
      </c>
      <c r="F24" s="54">
        <v>62</v>
      </c>
      <c r="G24" s="54" t="s">
        <v>54</v>
      </c>
      <c r="H24" s="54" t="s">
        <v>99</v>
      </c>
      <c r="I24" s="54" t="s">
        <v>100</v>
      </c>
      <c r="J24" s="54" t="s">
        <v>90</v>
      </c>
      <c r="K24" s="55">
        <v>-2486</v>
      </c>
      <c r="L24" s="55">
        <v>370530.01</v>
      </c>
    </row>
    <row r="25" spans="2:12" ht="21.6" hidden="1" x14ac:dyDescent="0.3">
      <c r="B25" s="52" t="str">
        <f t="shared" si="0"/>
        <v>1000 Bank - TD 5590128Journal Entry1155Payment - Ellenoff Grossman Sch Stm # 399558 &amp; 402589-Split--27093.3944663</v>
      </c>
      <c r="C25" s="52" t="s">
        <v>77</v>
      </c>
      <c r="D25" s="56">
        <v>44663</v>
      </c>
      <c r="E25" s="54" t="s">
        <v>78</v>
      </c>
      <c r="F25" s="54">
        <v>1155</v>
      </c>
      <c r="G25" s="54" t="s">
        <v>54</v>
      </c>
      <c r="H25" s="54"/>
      <c r="I25" s="54" t="s">
        <v>101</v>
      </c>
      <c r="J25" s="57" t="s">
        <v>80</v>
      </c>
      <c r="K25" s="55">
        <v>-27093.39</v>
      </c>
      <c r="L25" s="55">
        <v>343436.62</v>
      </c>
    </row>
    <row r="26" spans="2:12" hidden="1" x14ac:dyDescent="0.3">
      <c r="B26" s="52" t="str">
        <f t="shared" si="0"/>
        <v>1000 Bank - TD 5590128Credit Card PaymentFunds transfer to credit card payment.2050 TD Visa (4774)-7405.4644664</v>
      </c>
      <c r="C26" s="52" t="s">
        <v>77</v>
      </c>
      <c r="D26" s="56">
        <v>44664</v>
      </c>
      <c r="E26" s="54" t="s">
        <v>81</v>
      </c>
      <c r="F26" s="54"/>
      <c r="G26" s="54" t="s">
        <v>54</v>
      </c>
      <c r="H26" s="54"/>
      <c r="I26" s="54" t="s">
        <v>82</v>
      </c>
      <c r="J26" s="54" t="s">
        <v>83</v>
      </c>
      <c r="K26" s="55">
        <v>-7405.46</v>
      </c>
      <c r="L26" s="55">
        <v>336031.16</v>
      </c>
    </row>
    <row r="27" spans="2:12" ht="21.6" hidden="1" x14ac:dyDescent="0.3">
      <c r="B27" s="52" t="str">
        <f t="shared" si="0"/>
        <v>1000 Bank - TD 5590128Journal Entry1156Payment - Stepwise Sp Zoo Inv# 10-03-2022 (50% of the total)-Split--14666.0244664</v>
      </c>
      <c r="C27" s="52" t="s">
        <v>77</v>
      </c>
      <c r="D27" s="56">
        <v>44664</v>
      </c>
      <c r="E27" s="54" t="s">
        <v>78</v>
      </c>
      <c r="F27" s="54">
        <v>1156</v>
      </c>
      <c r="G27" s="54" t="s">
        <v>54</v>
      </c>
      <c r="H27" s="54"/>
      <c r="I27" s="54" t="s">
        <v>102</v>
      </c>
      <c r="J27" s="57" t="s">
        <v>80</v>
      </c>
      <c r="K27" s="55">
        <v>-14666.02</v>
      </c>
      <c r="L27" s="55">
        <v>321365.14</v>
      </c>
    </row>
    <row r="28" spans="2:12" ht="21.6" hidden="1" x14ac:dyDescent="0.3">
      <c r="B28" s="52" t="str">
        <f t="shared" si="0"/>
        <v>1000 Bank - TD 5590128Journal Entry1158Payment - Stepwise Sp Zoo Inv# 10-03-2022 (Second half)-Split--14593.4544665</v>
      </c>
      <c r="C28" s="52" t="s">
        <v>77</v>
      </c>
      <c r="D28" s="56">
        <v>44665</v>
      </c>
      <c r="E28" s="54" t="s">
        <v>78</v>
      </c>
      <c r="F28" s="54">
        <v>1158</v>
      </c>
      <c r="G28" s="54" t="s">
        <v>54</v>
      </c>
      <c r="H28" s="54"/>
      <c r="I28" s="54" t="s">
        <v>103</v>
      </c>
      <c r="J28" s="57" t="s">
        <v>80</v>
      </c>
      <c r="K28" s="55">
        <v>-14593.45</v>
      </c>
      <c r="L28" s="55">
        <v>306771.69</v>
      </c>
    </row>
    <row r="29" spans="2:12" hidden="1" x14ac:dyDescent="0.3">
      <c r="B29" s="52" t="str">
        <f t="shared" si="0"/>
        <v>1000 Bank - TD 5590128Bill Payment (Cheque)DirectADP CanadaApril 15, 20222000 Accounts Payable-39081.9344666</v>
      </c>
      <c r="C29" s="52" t="s">
        <v>77</v>
      </c>
      <c r="D29" s="56">
        <v>44666</v>
      </c>
      <c r="E29" s="54" t="s">
        <v>87</v>
      </c>
      <c r="F29" s="54" t="s">
        <v>104</v>
      </c>
      <c r="G29" s="54" t="s">
        <v>54</v>
      </c>
      <c r="H29" s="54" t="s">
        <v>105</v>
      </c>
      <c r="I29" s="54" t="s">
        <v>106</v>
      </c>
      <c r="J29" s="54" t="s">
        <v>90</v>
      </c>
      <c r="K29" s="55">
        <v>-39081.93</v>
      </c>
      <c r="L29" s="55">
        <v>267689.76</v>
      </c>
    </row>
    <row r="30" spans="2:12" hidden="1" x14ac:dyDescent="0.3">
      <c r="B30" s="52" t="str">
        <f t="shared" si="0"/>
        <v>1000 Bank - TD 5590128Cheque ExpenseDirectWPS Billing6501 Bank charges-8444672</v>
      </c>
      <c r="C30" s="52" t="s">
        <v>77</v>
      </c>
      <c r="D30" s="56">
        <v>44672</v>
      </c>
      <c r="E30" s="54" t="s">
        <v>107</v>
      </c>
      <c r="F30" s="54" t="s">
        <v>104</v>
      </c>
      <c r="G30" s="54" t="s">
        <v>54</v>
      </c>
      <c r="H30" s="54"/>
      <c r="I30" s="54" t="s">
        <v>108</v>
      </c>
      <c r="J30" s="54" t="s">
        <v>109</v>
      </c>
      <c r="K30" s="55">
        <v>-84</v>
      </c>
      <c r="L30" s="55">
        <v>267605.76000000001</v>
      </c>
    </row>
    <row r="31" spans="2:12" ht="21.6" hidden="1" x14ac:dyDescent="0.3">
      <c r="B31" s="52" t="str">
        <f t="shared" si="0"/>
        <v>1000 Bank - TD 5590128Bill Payment (Cheque)WIREPKF Antares Professional CorporationPmt to Inv# 90222000 Accounts Payable-2100044678</v>
      </c>
      <c r="C31" s="52" t="s">
        <v>77</v>
      </c>
      <c r="D31" s="56">
        <v>44678</v>
      </c>
      <c r="E31" s="54" t="s">
        <v>87</v>
      </c>
      <c r="F31" s="54" t="s">
        <v>110</v>
      </c>
      <c r="G31" s="54" t="s">
        <v>54</v>
      </c>
      <c r="H31" s="54" t="s">
        <v>111</v>
      </c>
      <c r="I31" s="54" t="s">
        <v>112</v>
      </c>
      <c r="J31" s="54" t="s">
        <v>90</v>
      </c>
      <c r="K31" s="55">
        <v>-21000</v>
      </c>
      <c r="L31" s="55">
        <v>246605.76</v>
      </c>
    </row>
    <row r="32" spans="2:12" ht="21.6" hidden="1" x14ac:dyDescent="0.3">
      <c r="B32" s="52" t="str">
        <f t="shared" si="0"/>
        <v>1000 Bank - TD 5590128Bill Payment (Cheque)74Jared BermanOutreach Coordinators  - April 2022 + Bonus Performer2000 Accounts Payable-80044679</v>
      </c>
      <c r="C32" s="52" t="s">
        <v>77</v>
      </c>
      <c r="D32" s="56">
        <v>44679</v>
      </c>
      <c r="E32" s="54" t="s">
        <v>87</v>
      </c>
      <c r="F32" s="54">
        <v>74</v>
      </c>
      <c r="G32" s="54" t="s">
        <v>54</v>
      </c>
      <c r="H32" s="54" t="s">
        <v>113</v>
      </c>
      <c r="I32" s="54" t="s">
        <v>114</v>
      </c>
      <c r="J32" s="54" t="s">
        <v>90</v>
      </c>
      <c r="K32" s="55">
        <v>-800</v>
      </c>
      <c r="L32" s="55">
        <v>245805.76</v>
      </c>
    </row>
    <row r="33" spans="2:12" ht="31.8" hidden="1" x14ac:dyDescent="0.3">
      <c r="B33" s="52" t="str">
        <f t="shared" si="0"/>
        <v>1000 Bank - TD 5590128Bill Payment (Cheque)65Alyssa WestreichVoided - Outreach Coordinators  April 2022 + Bonus Performer (The cheque wasn't printed correctly)2000 Accounts Payable044679</v>
      </c>
      <c r="C33" s="52" t="s">
        <v>77</v>
      </c>
      <c r="D33" s="56">
        <v>44679</v>
      </c>
      <c r="E33" s="54" t="s">
        <v>87</v>
      </c>
      <c r="F33" s="54">
        <v>65</v>
      </c>
      <c r="G33" s="54" t="s">
        <v>54</v>
      </c>
      <c r="H33" s="54" t="s">
        <v>115</v>
      </c>
      <c r="I33" s="54" t="s">
        <v>116</v>
      </c>
      <c r="J33" s="54" t="s">
        <v>90</v>
      </c>
      <c r="K33" s="55">
        <v>0</v>
      </c>
      <c r="L33" s="55">
        <v>245805.76</v>
      </c>
    </row>
    <row r="34" spans="2:12" ht="21.6" hidden="1" x14ac:dyDescent="0.3">
      <c r="B34" s="52" t="str">
        <f t="shared" si="0"/>
        <v>1000 Bank - TD 5590128Bill Payment (Cheque)76Stephen FeldmanExpense Report April 2022 (Health Insurance)2000 Accounts Payable-60044679</v>
      </c>
      <c r="C34" s="52" t="s">
        <v>77</v>
      </c>
      <c r="D34" s="56">
        <v>44679</v>
      </c>
      <c r="E34" s="54" t="s">
        <v>87</v>
      </c>
      <c r="F34" s="54">
        <v>76</v>
      </c>
      <c r="G34" s="54" t="s">
        <v>54</v>
      </c>
      <c r="H34" s="54" t="s">
        <v>117</v>
      </c>
      <c r="I34" s="54" t="s">
        <v>118</v>
      </c>
      <c r="J34" s="54" t="s">
        <v>90</v>
      </c>
      <c r="K34" s="55">
        <v>-600</v>
      </c>
      <c r="L34" s="55">
        <v>245205.76000000001</v>
      </c>
    </row>
    <row r="35" spans="2:12" ht="31.8" hidden="1" x14ac:dyDescent="0.3">
      <c r="B35" s="52" t="str">
        <f t="shared" si="0"/>
        <v>1000 Bank - TD 5590128Bill Payment (Cheque)66Danny BergVoided - Outreach Coordinators  April 2022 + Bonus Performer (The cheque wasn't printed correctly)2000 Accounts Payable044679</v>
      </c>
      <c r="C35" s="52" t="s">
        <v>77</v>
      </c>
      <c r="D35" s="56">
        <v>44679</v>
      </c>
      <c r="E35" s="54" t="s">
        <v>87</v>
      </c>
      <c r="F35" s="54">
        <v>66</v>
      </c>
      <c r="G35" s="54" t="s">
        <v>54</v>
      </c>
      <c r="H35" s="54" t="s">
        <v>119</v>
      </c>
      <c r="I35" s="54" t="s">
        <v>116</v>
      </c>
      <c r="J35" s="54" t="s">
        <v>90</v>
      </c>
      <c r="K35" s="55">
        <v>0</v>
      </c>
      <c r="L35" s="55">
        <v>245205.76000000001</v>
      </c>
    </row>
    <row r="36" spans="2:12" hidden="1" x14ac:dyDescent="0.3">
      <c r="B36" s="52" t="str">
        <f t="shared" si="0"/>
        <v>1000 Bank - TD 5590128Journal Entry1163Payment - Cesar Lopez Inv. # 204-Split--10981.2344679</v>
      </c>
      <c r="C36" s="52" t="s">
        <v>77</v>
      </c>
      <c r="D36" s="56">
        <v>44679</v>
      </c>
      <c r="E36" s="54" t="s">
        <v>78</v>
      </c>
      <c r="F36" s="54">
        <v>1163</v>
      </c>
      <c r="G36" s="54" t="s">
        <v>54</v>
      </c>
      <c r="H36" s="54"/>
      <c r="I36" s="54" t="s">
        <v>120</v>
      </c>
      <c r="J36" s="57" t="s">
        <v>80</v>
      </c>
      <c r="K36" s="55">
        <v>-10981.23</v>
      </c>
      <c r="L36" s="55">
        <v>234224.53</v>
      </c>
    </row>
    <row r="37" spans="2:12" hidden="1" x14ac:dyDescent="0.3">
      <c r="B37" s="52" t="str">
        <f t="shared" si="0"/>
        <v>1000 Bank - TD 5590128Bill Payment (Cheque)75Noah Ryan WestreichOutreach Coordinators  - April 20222000 Accounts Payable-320044679</v>
      </c>
      <c r="C37" s="52" t="s">
        <v>77</v>
      </c>
      <c r="D37" s="56">
        <v>44679</v>
      </c>
      <c r="E37" s="54" t="s">
        <v>87</v>
      </c>
      <c r="F37" s="54">
        <v>75</v>
      </c>
      <c r="G37" s="54" t="s">
        <v>54</v>
      </c>
      <c r="H37" s="54" t="s">
        <v>121</v>
      </c>
      <c r="I37" s="54" t="s">
        <v>122</v>
      </c>
      <c r="J37" s="54" t="s">
        <v>90</v>
      </c>
      <c r="K37" s="55">
        <v>-3200</v>
      </c>
      <c r="L37" s="55">
        <v>231024.53</v>
      </c>
    </row>
    <row r="38" spans="2:12" hidden="1" x14ac:dyDescent="0.3">
      <c r="B38" s="52" t="str">
        <f t="shared" si="0"/>
        <v>1000 Bank - TD 5590128Bill Payment (Cheque)73Foundation Markets IncPmt to Inv# 6022000 Accounts Payable-740044679</v>
      </c>
      <c r="C38" s="52" t="s">
        <v>77</v>
      </c>
      <c r="D38" s="56">
        <v>44679</v>
      </c>
      <c r="E38" s="54" t="s">
        <v>87</v>
      </c>
      <c r="F38" s="54">
        <v>73</v>
      </c>
      <c r="G38" s="54" t="s">
        <v>54</v>
      </c>
      <c r="H38" s="54" t="s">
        <v>123</v>
      </c>
      <c r="I38" s="54" t="s">
        <v>124</v>
      </c>
      <c r="J38" s="54" t="s">
        <v>90</v>
      </c>
      <c r="K38" s="55">
        <v>-7400</v>
      </c>
      <c r="L38" s="55">
        <v>223624.53</v>
      </c>
    </row>
    <row r="39" spans="2:12" hidden="1" x14ac:dyDescent="0.3">
      <c r="B39" s="52" t="str">
        <f t="shared" si="0"/>
        <v>1000 Bank - TD 5590128Bill Payment (Cheque)77Right Path AdvisoryPmt to Inv# RPA10862000 Accounts Payable-8203.844679</v>
      </c>
      <c r="C39" s="52" t="s">
        <v>77</v>
      </c>
      <c r="D39" s="56">
        <v>44679</v>
      </c>
      <c r="E39" s="54" t="s">
        <v>87</v>
      </c>
      <c r="F39" s="54">
        <v>77</v>
      </c>
      <c r="G39" s="54" t="s">
        <v>54</v>
      </c>
      <c r="H39" s="54" t="s">
        <v>125</v>
      </c>
      <c r="I39" s="54" t="s">
        <v>126</v>
      </c>
      <c r="J39" s="54" t="s">
        <v>90</v>
      </c>
      <c r="K39" s="55">
        <v>-8203.7999999999993</v>
      </c>
      <c r="L39" s="55">
        <v>215420.73</v>
      </c>
    </row>
    <row r="40" spans="2:12" ht="21.6" hidden="1" x14ac:dyDescent="0.3">
      <c r="B40" s="52" t="str">
        <f t="shared" si="0"/>
        <v>1000 Bank - TD 5590128Bill Payment (Cheque)69Noah Ryan WestreichVoided - Outreach Coordinators  April 2022 (The cheque wasn't printed correctly)2000 Accounts Payable044679</v>
      </c>
      <c r="C40" s="52" t="s">
        <v>77</v>
      </c>
      <c r="D40" s="56">
        <v>44679</v>
      </c>
      <c r="E40" s="54" t="s">
        <v>87</v>
      </c>
      <c r="F40" s="54">
        <v>69</v>
      </c>
      <c r="G40" s="54" t="s">
        <v>54</v>
      </c>
      <c r="H40" s="54" t="s">
        <v>121</v>
      </c>
      <c r="I40" s="54" t="s">
        <v>127</v>
      </c>
      <c r="J40" s="54" t="s">
        <v>90</v>
      </c>
      <c r="K40" s="55">
        <v>0</v>
      </c>
      <c r="L40" s="55">
        <v>215420.73</v>
      </c>
    </row>
    <row r="41" spans="2:12" ht="31.8" hidden="1" x14ac:dyDescent="0.3">
      <c r="B41" s="52" t="str">
        <f t="shared" si="0"/>
        <v>1000 Bank - TD 5590128Bill Payment (Cheque)70Stephen FeldmanVoided - Expense Report April 2022 (Health Insurance) (The cheque wasn't printed correctly)2000 Accounts Payable044679</v>
      </c>
      <c r="C41" s="52" t="s">
        <v>77</v>
      </c>
      <c r="D41" s="56">
        <v>44679</v>
      </c>
      <c r="E41" s="54" t="s">
        <v>87</v>
      </c>
      <c r="F41" s="54">
        <v>70</v>
      </c>
      <c r="G41" s="54" t="s">
        <v>54</v>
      </c>
      <c r="H41" s="54" t="s">
        <v>117</v>
      </c>
      <c r="I41" s="54" t="s">
        <v>128</v>
      </c>
      <c r="J41" s="54" t="s">
        <v>90</v>
      </c>
      <c r="K41" s="55">
        <v>0</v>
      </c>
      <c r="L41" s="55">
        <v>215420.73</v>
      </c>
    </row>
    <row r="42" spans="2:12" ht="21.6" hidden="1" x14ac:dyDescent="0.3">
      <c r="B42" s="52" t="str">
        <f t="shared" si="0"/>
        <v>1000 Bank - TD 5590128Bill Payment (Cheque)71Alyssa WestreichOutreach Coordinators  - April 2022 + Bonus Performer2000 Accounts Payable-85044679</v>
      </c>
      <c r="C42" s="52" t="s">
        <v>77</v>
      </c>
      <c r="D42" s="56">
        <v>44679</v>
      </c>
      <c r="E42" s="54" t="s">
        <v>87</v>
      </c>
      <c r="F42" s="54">
        <v>71</v>
      </c>
      <c r="G42" s="54" t="s">
        <v>54</v>
      </c>
      <c r="H42" s="54" t="s">
        <v>115</v>
      </c>
      <c r="I42" s="54" t="s">
        <v>114</v>
      </c>
      <c r="J42" s="54" t="s">
        <v>90</v>
      </c>
      <c r="K42" s="55">
        <v>-850</v>
      </c>
      <c r="L42" s="55">
        <v>214570.73</v>
      </c>
    </row>
    <row r="43" spans="2:12" ht="31.8" hidden="1" x14ac:dyDescent="0.3">
      <c r="B43" s="52" t="str">
        <f t="shared" si="0"/>
        <v>1000 Bank - TD 5590128Bill Payment (Cheque)68Jared BermanVoided - Outreach Coordinators  April 2022 + Bonus Performer (The cheque wasn't printed correctly)2000 Accounts Payable044679</v>
      </c>
      <c r="C43" s="52" t="s">
        <v>77</v>
      </c>
      <c r="D43" s="56">
        <v>44679</v>
      </c>
      <c r="E43" s="54" t="s">
        <v>87</v>
      </c>
      <c r="F43" s="54">
        <v>68</v>
      </c>
      <c r="G43" s="54" t="s">
        <v>54</v>
      </c>
      <c r="H43" s="54" t="s">
        <v>113</v>
      </c>
      <c r="I43" s="54" t="s">
        <v>116</v>
      </c>
      <c r="J43" s="54" t="s">
        <v>90</v>
      </c>
      <c r="K43" s="55">
        <v>0</v>
      </c>
      <c r="L43" s="55">
        <v>214570.73</v>
      </c>
    </row>
    <row r="44" spans="2:12" ht="21.6" hidden="1" x14ac:dyDescent="0.3">
      <c r="B44" s="52" t="str">
        <f t="shared" si="0"/>
        <v>1000 Bank - TD 5590128Bill Payment (Cheque)67Foundation Markets IncVoided - Pmt to Inv# 602 (The cheque wasn't printed correctly)2000 Accounts Payable044679</v>
      </c>
      <c r="C44" s="52" t="s">
        <v>77</v>
      </c>
      <c r="D44" s="56">
        <v>44679</v>
      </c>
      <c r="E44" s="54" t="s">
        <v>87</v>
      </c>
      <c r="F44" s="54">
        <v>67</v>
      </c>
      <c r="G44" s="54" t="s">
        <v>54</v>
      </c>
      <c r="H44" s="54" t="s">
        <v>123</v>
      </c>
      <c r="I44" s="54" t="s">
        <v>129</v>
      </c>
      <c r="J44" s="54" t="s">
        <v>90</v>
      </c>
      <c r="K44" s="55">
        <v>0</v>
      </c>
      <c r="L44" s="55">
        <v>214570.73</v>
      </c>
    </row>
    <row r="45" spans="2:12" ht="21.6" hidden="1" x14ac:dyDescent="0.3">
      <c r="B45" s="52" t="str">
        <f t="shared" si="0"/>
        <v>1000 Bank - TD 5590128Bill Payment (Cheque)72Danny BergOutreach Coordinators  - April 2022 + Bonus Performer2000 Accounts Payable-90044679</v>
      </c>
      <c r="C45" s="52" t="s">
        <v>77</v>
      </c>
      <c r="D45" s="56">
        <v>44679</v>
      </c>
      <c r="E45" s="54" t="s">
        <v>87</v>
      </c>
      <c r="F45" s="54">
        <v>72</v>
      </c>
      <c r="G45" s="54" t="s">
        <v>54</v>
      </c>
      <c r="H45" s="54" t="s">
        <v>119</v>
      </c>
      <c r="I45" s="54" t="s">
        <v>114</v>
      </c>
      <c r="J45" s="54" t="s">
        <v>90</v>
      </c>
      <c r="K45" s="55">
        <v>-900</v>
      </c>
      <c r="L45" s="55">
        <v>213670.73</v>
      </c>
    </row>
    <row r="46" spans="2:12" hidden="1" x14ac:dyDescent="0.3">
      <c r="B46" s="52" t="str">
        <f t="shared" si="0"/>
        <v>1000 Bank - TD 5590128Bill Payment (Cheque)DirectADP CanadaApril 30, 20222000 Accounts Payable-38607.7344680</v>
      </c>
      <c r="C46" s="52" t="s">
        <v>77</v>
      </c>
      <c r="D46" s="56">
        <v>44680</v>
      </c>
      <c r="E46" s="54" t="s">
        <v>87</v>
      </c>
      <c r="F46" s="54" t="s">
        <v>104</v>
      </c>
      <c r="G46" s="54" t="s">
        <v>54</v>
      </c>
      <c r="H46" s="54" t="s">
        <v>105</v>
      </c>
      <c r="I46" s="54" t="s">
        <v>130</v>
      </c>
      <c r="J46" s="54" t="s">
        <v>90</v>
      </c>
      <c r="K46" s="55">
        <v>-38607.730000000003</v>
      </c>
      <c r="L46" s="55">
        <v>175063</v>
      </c>
    </row>
    <row r="47" spans="2:12" hidden="1" x14ac:dyDescent="0.3">
      <c r="B47" s="52" t="str">
        <f t="shared" si="0"/>
        <v>1000 Bank - TD 5590128Bill Payment (Cheque)79Hub Technology GroupPmt to Inv# AR40909 &amp; AR409102000 Accounts Payable-1736.1544683</v>
      </c>
      <c r="C47" s="52" t="s">
        <v>77</v>
      </c>
      <c r="D47" s="56">
        <v>44683</v>
      </c>
      <c r="E47" s="54" t="s">
        <v>87</v>
      </c>
      <c r="F47" s="54">
        <v>79</v>
      </c>
      <c r="G47" s="54" t="s">
        <v>54</v>
      </c>
      <c r="H47" s="54" t="s">
        <v>95</v>
      </c>
      <c r="I47" s="54" t="s">
        <v>131</v>
      </c>
      <c r="J47" s="54" t="s">
        <v>90</v>
      </c>
      <c r="K47" s="55">
        <v>-1736.15</v>
      </c>
      <c r="L47" s="55">
        <v>173326.85</v>
      </c>
    </row>
    <row r="48" spans="2:12" ht="21.6" hidden="1" x14ac:dyDescent="0.3">
      <c r="B48" s="52" t="str">
        <f t="shared" si="0"/>
        <v>1000 Bank - TD 5590128Bill Payment (Cheque)78Branson Corporate Services Ltd.Pmt to Inv# 7912000 Accounts Payable-565044683</v>
      </c>
      <c r="C48" s="52" t="s">
        <v>77</v>
      </c>
      <c r="D48" s="56">
        <v>44683</v>
      </c>
      <c r="E48" s="54" t="s">
        <v>87</v>
      </c>
      <c r="F48" s="54">
        <v>78</v>
      </c>
      <c r="G48" s="54" t="s">
        <v>54</v>
      </c>
      <c r="H48" s="54" t="s">
        <v>88</v>
      </c>
      <c r="I48" s="54" t="s">
        <v>132</v>
      </c>
      <c r="J48" s="54" t="s">
        <v>90</v>
      </c>
      <c r="K48" s="55">
        <v>-5650</v>
      </c>
      <c r="L48" s="55">
        <v>167676.85</v>
      </c>
    </row>
    <row r="49" spans="2:12" ht="21.6" hidden="1" x14ac:dyDescent="0.3">
      <c r="B49" s="52" t="str">
        <f t="shared" si="0"/>
        <v>1000 Bank - TD 5590128PaymentFrontier Merchant Capital GroupDeposit Inv# 10061100 Accounts Receivables4583.2844685</v>
      </c>
      <c r="C49" s="52" t="s">
        <v>77</v>
      </c>
      <c r="D49" s="56">
        <v>44685</v>
      </c>
      <c r="E49" s="54" t="s">
        <v>133</v>
      </c>
      <c r="F49" s="54"/>
      <c r="G49" s="54" t="s">
        <v>54</v>
      </c>
      <c r="H49" s="54" t="s">
        <v>134</v>
      </c>
      <c r="I49" s="54" t="s">
        <v>135</v>
      </c>
      <c r="J49" s="54" t="s">
        <v>136</v>
      </c>
      <c r="K49" s="55">
        <v>4583.28</v>
      </c>
      <c r="L49" s="55">
        <v>172260.13</v>
      </c>
    </row>
    <row r="50" spans="2:12" ht="21.6" hidden="1" x14ac:dyDescent="0.3">
      <c r="B50" s="52" t="str">
        <f t="shared" si="0"/>
        <v>1000 Bank - TD 5590128Cheque ExpenseWIREEllenoff Grossman &amp; Schole LLP (USD)Pmt to Inv# 407088 &amp; 408263-Split--22080.9844686</v>
      </c>
      <c r="C50" s="52" t="s">
        <v>77</v>
      </c>
      <c r="D50" s="56">
        <v>44686</v>
      </c>
      <c r="E50" s="54" t="s">
        <v>107</v>
      </c>
      <c r="F50" s="54" t="s">
        <v>110</v>
      </c>
      <c r="G50" s="54" t="s">
        <v>54</v>
      </c>
      <c r="H50" s="54" t="s">
        <v>137</v>
      </c>
      <c r="I50" s="54" t="s">
        <v>138</v>
      </c>
      <c r="J50" s="57" t="s">
        <v>80</v>
      </c>
      <c r="K50" s="55">
        <v>-22080.98</v>
      </c>
      <c r="L50" s="55">
        <v>150179.15</v>
      </c>
    </row>
    <row r="51" spans="2:12" hidden="1" x14ac:dyDescent="0.3">
      <c r="B51" s="52" t="str">
        <f t="shared" si="0"/>
        <v>1000 Bank - TD 5590128Cheque ExpenseWIREKnowBe4, Inc  (USD)Pmt to Inv # INV181605-Split--2413.0444686</v>
      </c>
      <c r="C51" s="52" t="s">
        <v>77</v>
      </c>
      <c r="D51" s="56">
        <v>44686</v>
      </c>
      <c r="E51" s="54" t="s">
        <v>107</v>
      </c>
      <c r="F51" s="54" t="s">
        <v>110</v>
      </c>
      <c r="G51" s="54" t="s">
        <v>54</v>
      </c>
      <c r="H51" s="54" t="s">
        <v>139</v>
      </c>
      <c r="I51" s="54" t="s">
        <v>140</v>
      </c>
      <c r="J51" s="57" t="s">
        <v>80</v>
      </c>
      <c r="K51" s="55">
        <v>-2413.04</v>
      </c>
      <c r="L51" s="55">
        <v>147766.10999999999</v>
      </c>
    </row>
    <row r="52" spans="2:12" hidden="1" x14ac:dyDescent="0.3">
      <c r="B52" s="52" t="str">
        <f t="shared" si="0"/>
        <v>1000 Bank - TD 5590128Bill Payment (Cheque)DirectADP CanadaMay 15, 20222000 Accounts Payable-38258.4344692</v>
      </c>
      <c r="C52" s="52" t="s">
        <v>77</v>
      </c>
      <c r="D52" s="56">
        <v>44692</v>
      </c>
      <c r="E52" s="54" t="s">
        <v>87</v>
      </c>
      <c r="F52" s="54" t="s">
        <v>104</v>
      </c>
      <c r="G52" s="54" t="s">
        <v>54</v>
      </c>
      <c r="H52" s="54" t="s">
        <v>105</v>
      </c>
      <c r="I52" s="54" t="s">
        <v>141</v>
      </c>
      <c r="J52" s="54" t="s">
        <v>90</v>
      </c>
      <c r="K52" s="55">
        <v>-38258.43</v>
      </c>
      <c r="L52" s="55">
        <v>109507.68</v>
      </c>
    </row>
    <row r="53" spans="2:12" hidden="1" x14ac:dyDescent="0.3">
      <c r="B53" s="52" t="str">
        <f t="shared" si="0"/>
        <v>1000 Bank - TD 5590128Bill Payment (Cheque)EFTEXT Digital IncPmt to Inv# 1022 &amp; 10232000 Accounts Payable-22038.9844700</v>
      </c>
      <c r="C53" s="52" t="s">
        <v>77</v>
      </c>
      <c r="D53" s="56">
        <v>44700</v>
      </c>
      <c r="E53" s="54" t="s">
        <v>87</v>
      </c>
      <c r="F53" s="54" t="s">
        <v>142</v>
      </c>
      <c r="G53" s="54" t="s">
        <v>54</v>
      </c>
      <c r="H53" s="54" t="s">
        <v>143</v>
      </c>
      <c r="I53" s="54" t="s">
        <v>144</v>
      </c>
      <c r="J53" s="54" t="s">
        <v>90</v>
      </c>
      <c r="K53" s="55">
        <v>-22038.98</v>
      </c>
      <c r="L53" s="55">
        <v>87468.7</v>
      </c>
    </row>
    <row r="54" spans="2:12" hidden="1" x14ac:dyDescent="0.3">
      <c r="B54" s="52" t="str">
        <f t="shared" si="0"/>
        <v>1000 Bank - TD 5590128Cheque ExpenseSCTD BankWPS Billing6501 Bank charges-17844705</v>
      </c>
      <c r="C54" s="52" t="s">
        <v>77</v>
      </c>
      <c r="D54" s="56">
        <v>44705</v>
      </c>
      <c r="E54" s="54" t="s">
        <v>107</v>
      </c>
      <c r="F54" s="54" t="s">
        <v>145</v>
      </c>
      <c r="G54" s="54" t="s">
        <v>54</v>
      </c>
      <c r="H54" s="54" t="s">
        <v>146</v>
      </c>
      <c r="I54" s="54" t="s">
        <v>108</v>
      </c>
      <c r="J54" s="54" t="s">
        <v>109</v>
      </c>
      <c r="K54" s="55">
        <v>-178</v>
      </c>
      <c r="L54" s="55">
        <v>87290.7</v>
      </c>
    </row>
    <row r="55" spans="2:12" hidden="1" x14ac:dyDescent="0.3">
      <c r="B55" s="52" t="str">
        <f t="shared" si="0"/>
        <v>1000 Bank - TD 5590128Credit Card PaymentFunds transfer to credit card payment.2050 TD Visa (4774)-6250.6544705</v>
      </c>
      <c r="C55" s="52" t="s">
        <v>77</v>
      </c>
      <c r="D55" s="56">
        <v>44705</v>
      </c>
      <c r="E55" s="54" t="s">
        <v>81</v>
      </c>
      <c r="F55" s="54"/>
      <c r="G55" s="54" t="s">
        <v>54</v>
      </c>
      <c r="H55" s="54"/>
      <c r="I55" s="54" t="s">
        <v>82</v>
      </c>
      <c r="J55" s="54" t="s">
        <v>83</v>
      </c>
      <c r="K55" s="55">
        <v>-6250.65</v>
      </c>
      <c r="L55" s="55">
        <v>81040.05</v>
      </c>
    </row>
    <row r="56" spans="2:12" ht="21.6" hidden="1" x14ac:dyDescent="0.3">
      <c r="B56" s="52" t="str">
        <f t="shared" si="0"/>
        <v>1000 Bank - TD 5590128Bill Payment (Cheque)89Branson Corporate Services Ltd.Pmt to Inv# 8122000 Accounts Payable-565044708</v>
      </c>
      <c r="C56" s="52" t="s">
        <v>77</v>
      </c>
      <c r="D56" s="56">
        <v>44708</v>
      </c>
      <c r="E56" s="54" t="s">
        <v>87</v>
      </c>
      <c r="F56" s="54">
        <v>89</v>
      </c>
      <c r="G56" s="54" t="s">
        <v>54</v>
      </c>
      <c r="H56" s="54" t="s">
        <v>88</v>
      </c>
      <c r="I56" s="54" t="s">
        <v>147</v>
      </c>
      <c r="J56" s="54" t="s">
        <v>90</v>
      </c>
      <c r="K56" s="55">
        <v>-5650</v>
      </c>
      <c r="L56" s="55">
        <v>75390.05</v>
      </c>
    </row>
    <row r="57" spans="2:12" ht="21.6" hidden="1" x14ac:dyDescent="0.3">
      <c r="B57" s="52" t="str">
        <f t="shared" si="0"/>
        <v>1000 Bank - TD 5590128Bill Payment (Cheque)88Stephen FeldmanVoided - Expense Report May 2022 (Health Insurance) - It will be paid by EFT2000 Accounts Payable044708</v>
      </c>
      <c r="C57" s="52" t="s">
        <v>77</v>
      </c>
      <c r="D57" s="56">
        <v>44708</v>
      </c>
      <c r="E57" s="54" t="s">
        <v>87</v>
      </c>
      <c r="F57" s="54">
        <v>88</v>
      </c>
      <c r="G57" s="54" t="s">
        <v>54</v>
      </c>
      <c r="H57" s="54" t="s">
        <v>117</v>
      </c>
      <c r="I57" s="54" t="s">
        <v>148</v>
      </c>
      <c r="J57" s="54" t="s">
        <v>90</v>
      </c>
      <c r="K57" s="55">
        <v>0</v>
      </c>
      <c r="L57" s="55">
        <v>75390.05</v>
      </c>
    </row>
    <row r="58" spans="2:12" hidden="1" x14ac:dyDescent="0.3">
      <c r="B58" s="52" t="str">
        <f t="shared" si="0"/>
        <v>1000 Bank - TD 5590128Bill Payment (Cheque)87Noah Ryan WestreichOutreach Coordinator - May 20222000 Accounts Payable-619.3544708</v>
      </c>
      <c r="C58" s="52" t="s">
        <v>77</v>
      </c>
      <c r="D58" s="56">
        <v>44708</v>
      </c>
      <c r="E58" s="54" t="s">
        <v>87</v>
      </c>
      <c r="F58" s="54">
        <v>87</v>
      </c>
      <c r="G58" s="54" t="s">
        <v>54</v>
      </c>
      <c r="H58" s="54" t="s">
        <v>121</v>
      </c>
      <c r="I58" s="54" t="s">
        <v>149</v>
      </c>
      <c r="J58" s="54" t="s">
        <v>90</v>
      </c>
      <c r="K58" s="55">
        <v>-619.35</v>
      </c>
      <c r="L58" s="55">
        <v>74770.7</v>
      </c>
    </row>
    <row r="59" spans="2:12" hidden="1" x14ac:dyDescent="0.3">
      <c r="B59" s="52" t="str">
        <f t="shared" si="0"/>
        <v>1000 Bank - TD 5590128Bill Payment (Cheque)84Jared BermanOutreach Coordinator - May 20222000 Accounts Payable-100044708</v>
      </c>
      <c r="C59" s="52" t="s">
        <v>77</v>
      </c>
      <c r="D59" s="56">
        <v>44708</v>
      </c>
      <c r="E59" s="54" t="s">
        <v>87</v>
      </c>
      <c r="F59" s="54">
        <v>84</v>
      </c>
      <c r="G59" s="54" t="s">
        <v>54</v>
      </c>
      <c r="H59" s="54" t="s">
        <v>113</v>
      </c>
      <c r="I59" s="54" t="s">
        <v>149</v>
      </c>
      <c r="J59" s="54" t="s">
        <v>90</v>
      </c>
      <c r="K59" s="55">
        <v>-1000</v>
      </c>
      <c r="L59" s="55">
        <v>73770.7</v>
      </c>
    </row>
    <row r="60" spans="2:12" hidden="1" x14ac:dyDescent="0.3">
      <c r="B60" s="52" t="str">
        <f t="shared" si="0"/>
        <v>1000 Bank - TD 5590128Bill Payment (Cheque)83Danny BergOutreach Coordinator - May 20222000 Accounts Payable-100044708</v>
      </c>
      <c r="C60" s="52" t="s">
        <v>77</v>
      </c>
      <c r="D60" s="56">
        <v>44708</v>
      </c>
      <c r="E60" s="54" t="s">
        <v>87</v>
      </c>
      <c r="F60" s="54">
        <v>83</v>
      </c>
      <c r="G60" s="54" t="s">
        <v>54</v>
      </c>
      <c r="H60" s="54" t="s">
        <v>119</v>
      </c>
      <c r="I60" s="54" t="s">
        <v>149</v>
      </c>
      <c r="J60" s="54" t="s">
        <v>90</v>
      </c>
      <c r="K60" s="55">
        <v>-1000</v>
      </c>
      <c r="L60" s="55">
        <v>72770.7</v>
      </c>
    </row>
    <row r="61" spans="2:12" hidden="1" x14ac:dyDescent="0.3">
      <c r="B61" s="52" t="str">
        <f t="shared" si="0"/>
        <v>1000 Bank - TD 5590128Bill Payment (Cheque)85Joshua FraserOutreach Coordinator - May 20222000 Accounts Payable-250044708</v>
      </c>
      <c r="C61" s="52" t="s">
        <v>77</v>
      </c>
      <c r="D61" s="56">
        <v>44708</v>
      </c>
      <c r="E61" s="54" t="s">
        <v>87</v>
      </c>
      <c r="F61" s="54">
        <v>85</v>
      </c>
      <c r="G61" s="54" t="s">
        <v>54</v>
      </c>
      <c r="H61" s="54" t="s">
        <v>150</v>
      </c>
      <c r="I61" s="54" t="s">
        <v>149</v>
      </c>
      <c r="J61" s="54" t="s">
        <v>90</v>
      </c>
      <c r="K61" s="55">
        <v>-2500</v>
      </c>
      <c r="L61" s="55">
        <v>70270.7</v>
      </c>
    </row>
    <row r="62" spans="2:12" hidden="1" x14ac:dyDescent="0.3">
      <c r="B62" s="52" t="str">
        <f t="shared" si="0"/>
        <v>1000 Bank - TD 5590128Bill Payment (Cheque)82Ben DanielsOutreach Coordinator - May 20222000 Accounts Payable-250044708</v>
      </c>
      <c r="C62" s="52" t="s">
        <v>77</v>
      </c>
      <c r="D62" s="56">
        <v>44708</v>
      </c>
      <c r="E62" s="54" t="s">
        <v>87</v>
      </c>
      <c r="F62" s="54">
        <v>82</v>
      </c>
      <c r="G62" s="54" t="s">
        <v>54</v>
      </c>
      <c r="H62" s="54" t="s">
        <v>151</v>
      </c>
      <c r="I62" s="54" t="s">
        <v>149</v>
      </c>
      <c r="J62" s="54" t="s">
        <v>90</v>
      </c>
      <c r="K62" s="55">
        <v>-2500</v>
      </c>
      <c r="L62" s="55">
        <v>67770.7</v>
      </c>
    </row>
    <row r="63" spans="2:12" hidden="1" x14ac:dyDescent="0.3">
      <c r="B63" s="52" t="str">
        <f t="shared" si="0"/>
        <v>1000 Bank - TD 5590128Bill Payment (Cheque)81Alyssa WestreichOutreach Coordinator - May 20222000 Accounts Payable-314.5244708</v>
      </c>
      <c r="C63" s="52" t="s">
        <v>77</v>
      </c>
      <c r="D63" s="56">
        <v>44708</v>
      </c>
      <c r="E63" s="54" t="s">
        <v>87</v>
      </c>
      <c r="F63" s="54">
        <v>81</v>
      </c>
      <c r="G63" s="54" t="s">
        <v>54</v>
      </c>
      <c r="H63" s="54" t="s">
        <v>115</v>
      </c>
      <c r="I63" s="54" t="s">
        <v>149</v>
      </c>
      <c r="J63" s="54" t="s">
        <v>90</v>
      </c>
      <c r="K63" s="55">
        <v>-314.52</v>
      </c>
      <c r="L63" s="55">
        <v>67456.179999999993</v>
      </c>
    </row>
    <row r="64" spans="2:12" hidden="1" x14ac:dyDescent="0.3">
      <c r="B64" s="52" t="str">
        <f t="shared" si="0"/>
        <v>1000 Bank - TD 5590128Bill Payment (Cheque)802427183 Ontario LtdPmt to Inv# 2022-262000 Accounts Payable-67844708</v>
      </c>
      <c r="C64" s="52" t="s">
        <v>77</v>
      </c>
      <c r="D64" s="56">
        <v>44708</v>
      </c>
      <c r="E64" s="54" t="s">
        <v>87</v>
      </c>
      <c r="F64" s="54">
        <v>80</v>
      </c>
      <c r="G64" s="54" t="s">
        <v>54</v>
      </c>
      <c r="H64" s="54" t="s">
        <v>152</v>
      </c>
      <c r="I64" s="54" t="s">
        <v>153</v>
      </c>
      <c r="J64" s="54" t="s">
        <v>90</v>
      </c>
      <c r="K64" s="55">
        <v>-678</v>
      </c>
      <c r="L64" s="55">
        <v>66778.179999999993</v>
      </c>
    </row>
    <row r="65" spans="2:12" hidden="1" x14ac:dyDescent="0.3">
      <c r="B65" s="52" t="str">
        <f t="shared" si="0"/>
        <v>1000 Bank - TD 5590128Bill Payment (Cheque)86Lauren LoboOutreach Coordinator - May 20222000 Accounts Payable-741.9444708</v>
      </c>
      <c r="C65" s="52" t="s">
        <v>77</v>
      </c>
      <c r="D65" s="56">
        <v>44708</v>
      </c>
      <c r="E65" s="54" t="s">
        <v>87</v>
      </c>
      <c r="F65" s="54">
        <v>86</v>
      </c>
      <c r="G65" s="54" t="s">
        <v>54</v>
      </c>
      <c r="H65" s="54" t="s">
        <v>154</v>
      </c>
      <c r="I65" s="54" t="s">
        <v>149</v>
      </c>
      <c r="J65" s="54" t="s">
        <v>90</v>
      </c>
      <c r="K65" s="55">
        <v>-741.94</v>
      </c>
      <c r="L65" s="55">
        <v>66036.240000000005</v>
      </c>
    </row>
    <row r="66" spans="2:12" hidden="1" x14ac:dyDescent="0.3">
      <c r="B66" s="52" t="str">
        <f t="shared" si="0"/>
        <v>1000 Bank - TD 5590128Bill Payment (Cheque)EFTRight Path AdvisoryPmt to Inv# RPA10872000 Accounts Payable-813644711</v>
      </c>
      <c r="C66" s="52" t="s">
        <v>77</v>
      </c>
      <c r="D66" s="56">
        <v>44711</v>
      </c>
      <c r="E66" s="54" t="s">
        <v>87</v>
      </c>
      <c r="F66" s="54" t="s">
        <v>142</v>
      </c>
      <c r="G66" s="54" t="s">
        <v>54</v>
      </c>
      <c r="H66" s="54" t="s">
        <v>125</v>
      </c>
      <c r="I66" s="54" t="s">
        <v>155</v>
      </c>
      <c r="J66" s="54" t="s">
        <v>90</v>
      </c>
      <c r="K66" s="55">
        <v>-8136</v>
      </c>
      <c r="L66" s="55">
        <v>57900.24</v>
      </c>
    </row>
    <row r="67" spans="2:12" hidden="1" x14ac:dyDescent="0.3">
      <c r="B67" s="52" t="str">
        <f t="shared" si="0"/>
        <v>1000 Bank - TD 5590128Bill Payment (Cheque)91Bhavay NagpalOutreach Coordinator - May 20222000 Accounts Payable-100044711</v>
      </c>
      <c r="C67" s="52" t="s">
        <v>77</v>
      </c>
      <c r="D67" s="56">
        <v>44711</v>
      </c>
      <c r="E67" s="54" t="s">
        <v>87</v>
      </c>
      <c r="F67" s="54">
        <v>91</v>
      </c>
      <c r="G67" s="54" t="s">
        <v>54</v>
      </c>
      <c r="H67" s="54" t="s">
        <v>156</v>
      </c>
      <c r="I67" s="54" t="s">
        <v>149</v>
      </c>
      <c r="J67" s="54" t="s">
        <v>90</v>
      </c>
      <c r="K67" s="55">
        <v>-1000</v>
      </c>
      <c r="L67" s="55">
        <v>56900.24</v>
      </c>
    </row>
    <row r="68" spans="2:12" hidden="1" x14ac:dyDescent="0.3">
      <c r="B68" s="52" t="str">
        <f t="shared" si="0"/>
        <v>1000 Bank - TD 5590128Bill Payment (Cheque)90Ryan Bilodeau.Pmt to Inv# 1912000 Accounts Payable-912.244711</v>
      </c>
      <c r="C68" s="52" t="s">
        <v>77</v>
      </c>
      <c r="D68" s="56">
        <v>44711</v>
      </c>
      <c r="E68" s="54" t="s">
        <v>87</v>
      </c>
      <c r="F68" s="54">
        <v>90</v>
      </c>
      <c r="G68" s="54" t="s">
        <v>54</v>
      </c>
      <c r="H68" s="54" t="s">
        <v>157</v>
      </c>
      <c r="I68" s="54" t="s">
        <v>158</v>
      </c>
      <c r="J68" s="54" t="s">
        <v>90</v>
      </c>
      <c r="K68" s="55">
        <v>-912.2</v>
      </c>
      <c r="L68" s="55">
        <v>55988.04</v>
      </c>
    </row>
    <row r="69" spans="2:12" hidden="1" x14ac:dyDescent="0.3">
      <c r="B69" s="52" t="str">
        <f t="shared" si="0"/>
        <v>1000 Bank - TD 5590128Bill Payment (Cheque)EFTStephen FeldmanPmt to Expense R - May 222000 Accounts Payable-60044711</v>
      </c>
      <c r="C69" s="52" t="s">
        <v>77</v>
      </c>
      <c r="D69" s="56">
        <v>44711</v>
      </c>
      <c r="E69" s="54" t="s">
        <v>87</v>
      </c>
      <c r="F69" s="54" t="s">
        <v>142</v>
      </c>
      <c r="G69" s="54" t="s">
        <v>54</v>
      </c>
      <c r="H69" s="54" t="s">
        <v>117</v>
      </c>
      <c r="I69" s="54" t="s">
        <v>159</v>
      </c>
      <c r="J69" s="54" t="s">
        <v>90</v>
      </c>
      <c r="K69" s="55">
        <v>-600</v>
      </c>
      <c r="L69" s="55">
        <v>55388.04</v>
      </c>
    </row>
    <row r="70" spans="2:12" ht="21.6" hidden="1" x14ac:dyDescent="0.3">
      <c r="B70" s="52" t="str">
        <f t="shared" si="0"/>
        <v>1000 Bank - TD 5590128DepositRandall CraigIssuance of 400,000 shares at $0.05 to Randall Craig (Tranche 3 financing)2900 Shares to be Issued2000044711</v>
      </c>
      <c r="C70" s="52" t="s">
        <v>77</v>
      </c>
      <c r="D70" s="56">
        <v>44711</v>
      </c>
      <c r="E70" s="54" t="s">
        <v>84</v>
      </c>
      <c r="F70" s="54"/>
      <c r="G70" s="54" t="s">
        <v>54</v>
      </c>
      <c r="H70" s="54" t="s">
        <v>160</v>
      </c>
      <c r="I70" s="54" t="s">
        <v>161</v>
      </c>
      <c r="J70" s="54" t="s">
        <v>162</v>
      </c>
      <c r="K70" s="55">
        <v>20000</v>
      </c>
      <c r="L70" s="55">
        <v>75388.039999999994</v>
      </c>
    </row>
    <row r="71" spans="2:12" hidden="1" x14ac:dyDescent="0.3">
      <c r="B71" s="52" t="str">
        <f t="shared" si="0"/>
        <v>1000 Bank - TD 5590128Bill Payment (Cheque)EFTScott Newlands CreativePmt to Inv# XEMAPR222000 Accounts Payable-226044711</v>
      </c>
      <c r="C71" s="52" t="s">
        <v>77</v>
      </c>
      <c r="D71" s="56">
        <v>44711</v>
      </c>
      <c r="E71" s="54" t="s">
        <v>87</v>
      </c>
      <c r="F71" s="54" t="s">
        <v>142</v>
      </c>
      <c r="G71" s="54" t="s">
        <v>54</v>
      </c>
      <c r="H71" s="54" t="s">
        <v>99</v>
      </c>
      <c r="I71" s="54" t="s">
        <v>163</v>
      </c>
      <c r="J71" s="54" t="s">
        <v>90</v>
      </c>
      <c r="K71" s="55">
        <v>-2260</v>
      </c>
      <c r="L71" s="55">
        <v>73128.039999999994</v>
      </c>
    </row>
    <row r="72" spans="2:12" hidden="1" x14ac:dyDescent="0.3">
      <c r="B72" s="52" t="str">
        <f t="shared" si="0"/>
        <v>1000 Bank - TD 5590128Bill Payment (Cheque)DirectADP CanadaMay 31,  20222000 Accounts Payable-35642.8544712</v>
      </c>
      <c r="C72" s="52" t="s">
        <v>77</v>
      </c>
      <c r="D72" s="56">
        <v>44712</v>
      </c>
      <c r="E72" s="54" t="s">
        <v>87</v>
      </c>
      <c r="F72" s="54" t="s">
        <v>104</v>
      </c>
      <c r="G72" s="54" t="s">
        <v>54</v>
      </c>
      <c r="H72" s="54" t="s">
        <v>105</v>
      </c>
      <c r="I72" s="54" t="s">
        <v>164</v>
      </c>
      <c r="J72" s="54" t="s">
        <v>90</v>
      </c>
      <c r="K72" s="55">
        <v>-35642.85</v>
      </c>
      <c r="L72" s="55">
        <v>37485.19</v>
      </c>
    </row>
    <row r="73" spans="2:12" ht="21.6" hidden="1" x14ac:dyDescent="0.3">
      <c r="B73" s="52" t="str">
        <f t="shared" si="0"/>
        <v>1000 Bank - TD 5590128DepositHST refund for the period of Jan to Mar 2022-Split-24301.2844715</v>
      </c>
      <c r="C73" s="52" t="s">
        <v>77</v>
      </c>
      <c r="D73" s="56">
        <v>44715</v>
      </c>
      <c r="E73" s="54" t="s">
        <v>84</v>
      </c>
      <c r="F73" s="54"/>
      <c r="G73" s="54" t="s">
        <v>54</v>
      </c>
      <c r="H73" s="54"/>
      <c r="I73" s="54" t="s">
        <v>165</v>
      </c>
      <c r="J73" s="57" t="s">
        <v>80</v>
      </c>
      <c r="K73" s="55">
        <v>24301.279999999999</v>
      </c>
      <c r="L73" s="55">
        <v>61786.47</v>
      </c>
    </row>
    <row r="74" spans="2:12" hidden="1" x14ac:dyDescent="0.3">
      <c r="B74" s="52" t="str">
        <f t="shared" si="0"/>
        <v>1000 Bank - TD 5590128Credit Card PaymentFunds transfer to credit card payment.2050 TD Visa (4774)-500044718</v>
      </c>
      <c r="C74" s="52" t="s">
        <v>77</v>
      </c>
      <c r="D74" s="56">
        <v>44718</v>
      </c>
      <c r="E74" s="54" t="s">
        <v>81</v>
      </c>
      <c r="F74" s="54"/>
      <c r="G74" s="54" t="s">
        <v>54</v>
      </c>
      <c r="H74" s="54"/>
      <c r="I74" s="54" t="s">
        <v>82</v>
      </c>
      <c r="J74" s="54" t="s">
        <v>83</v>
      </c>
      <c r="K74" s="55">
        <v>-5000</v>
      </c>
      <c r="L74" s="55">
        <v>56786.47</v>
      </c>
    </row>
    <row r="75" spans="2:12" ht="21.6" hidden="1" x14ac:dyDescent="0.3">
      <c r="B75" s="52" t="str">
        <f t="shared" si="0"/>
        <v>1000 Bank - TD 5590128Deposit2674779 Ontario LimitedFunds received from Brian Presement for subscription (3rd Tranche)2900 Shares to be Issued5000044721</v>
      </c>
      <c r="C75" s="52" t="s">
        <v>77</v>
      </c>
      <c r="D75" s="56">
        <v>44721</v>
      </c>
      <c r="E75" s="54" t="s">
        <v>84</v>
      </c>
      <c r="F75" s="54"/>
      <c r="G75" s="54" t="s">
        <v>54</v>
      </c>
      <c r="H75" s="54" t="s">
        <v>166</v>
      </c>
      <c r="I75" s="54" t="s">
        <v>167</v>
      </c>
      <c r="J75" s="54" t="s">
        <v>162</v>
      </c>
      <c r="K75" s="55">
        <v>50000</v>
      </c>
      <c r="L75" s="55">
        <v>106786.47</v>
      </c>
    </row>
    <row r="76" spans="2:12" ht="21.6" hidden="1" x14ac:dyDescent="0.3">
      <c r="B76" s="52" t="str">
        <f t="shared" si="0"/>
        <v>1000 Bank - TD 5590128Cheque ExpenseEFTStepwise Sp. z o.o. (USD)Payment First Half - Stepwise Inv# 8-04-2022-Split--19953.3144721</v>
      </c>
      <c r="C76" s="52" t="s">
        <v>77</v>
      </c>
      <c r="D76" s="56">
        <v>44721</v>
      </c>
      <c r="E76" s="54" t="s">
        <v>107</v>
      </c>
      <c r="F76" s="54" t="s">
        <v>142</v>
      </c>
      <c r="G76" s="54" t="s">
        <v>54</v>
      </c>
      <c r="H76" s="54" t="s">
        <v>168</v>
      </c>
      <c r="I76" s="54" t="s">
        <v>169</v>
      </c>
      <c r="J76" s="57" t="s">
        <v>80</v>
      </c>
      <c r="K76" s="55">
        <v>-19953.310000000001</v>
      </c>
      <c r="L76" s="55">
        <v>86833.16</v>
      </c>
    </row>
    <row r="77" spans="2:12" ht="21.6" hidden="1" x14ac:dyDescent="0.3">
      <c r="B77" s="52" t="str">
        <f t="shared" si="0"/>
        <v>1000 Bank - TD 5590128DepositPayment received for Cymat Technologies - Inv# 1010-Split-8440.5544727</v>
      </c>
      <c r="C77" s="52" t="s">
        <v>77</v>
      </c>
      <c r="D77" s="56">
        <v>44727</v>
      </c>
      <c r="E77" s="54" t="s">
        <v>84</v>
      </c>
      <c r="F77" s="54"/>
      <c r="G77" s="54" t="s">
        <v>54</v>
      </c>
      <c r="H77" s="54"/>
      <c r="I77" s="54" t="s">
        <v>170</v>
      </c>
      <c r="J77" s="57" t="s">
        <v>80</v>
      </c>
      <c r="K77" s="55">
        <v>8440.5499999999993</v>
      </c>
      <c r="L77" s="55">
        <v>95273.71</v>
      </c>
    </row>
    <row r="78" spans="2:12" hidden="1" x14ac:dyDescent="0.3">
      <c r="B78" s="52" t="str">
        <f t="shared" si="0"/>
        <v>1000 Bank - TD 5590128Bill Payment (Cheque)DirectADP CanadaJun 15, 20222000 Accounts Payable-51911.7844727</v>
      </c>
      <c r="C78" s="52" t="s">
        <v>77</v>
      </c>
      <c r="D78" s="56">
        <v>44727</v>
      </c>
      <c r="E78" s="54" t="s">
        <v>87</v>
      </c>
      <c r="F78" s="54" t="s">
        <v>104</v>
      </c>
      <c r="G78" s="54" t="s">
        <v>54</v>
      </c>
      <c r="H78" s="54" t="s">
        <v>105</v>
      </c>
      <c r="I78" s="54" t="s">
        <v>171</v>
      </c>
      <c r="J78" s="54" t="s">
        <v>90</v>
      </c>
      <c r="K78" s="55">
        <v>-51911.78</v>
      </c>
      <c r="L78" s="55">
        <v>43361.93</v>
      </c>
    </row>
    <row r="79" spans="2:12" hidden="1" x14ac:dyDescent="0.3">
      <c r="B79" s="52" t="str">
        <f t="shared" si="0"/>
        <v>1000 Bank - TD 5590128Credit Card PaymentFunds transfer to credit card payment.2050 TD Visa (4774)-100044727</v>
      </c>
      <c r="C79" s="52" t="s">
        <v>77</v>
      </c>
      <c r="D79" s="56">
        <v>44727</v>
      </c>
      <c r="E79" s="54" t="s">
        <v>81</v>
      </c>
      <c r="F79" s="54"/>
      <c r="G79" s="54" t="s">
        <v>54</v>
      </c>
      <c r="H79" s="54"/>
      <c r="I79" s="54" t="s">
        <v>82</v>
      </c>
      <c r="J79" s="54" t="s">
        <v>83</v>
      </c>
      <c r="K79" s="55">
        <v>-1000</v>
      </c>
      <c r="L79" s="55">
        <v>42361.93</v>
      </c>
    </row>
    <row r="80" spans="2:12" ht="21.6" hidden="1" x14ac:dyDescent="0.3">
      <c r="B80" s="52" t="str">
        <f t="shared" si="0"/>
        <v>1000 Bank - TD 5590128Cheque ExpenseEFTStepwise Sp. z o.o. (USD)Payment Second Half - Stepwise Inv# 8-04-2022-Split--20352.9244728</v>
      </c>
      <c r="C80" s="52" t="s">
        <v>77</v>
      </c>
      <c r="D80" s="56">
        <v>44728</v>
      </c>
      <c r="E80" s="54" t="s">
        <v>107</v>
      </c>
      <c r="F80" s="54" t="s">
        <v>142</v>
      </c>
      <c r="G80" s="54" t="s">
        <v>54</v>
      </c>
      <c r="H80" s="54" t="s">
        <v>168</v>
      </c>
      <c r="I80" s="54" t="s">
        <v>172</v>
      </c>
      <c r="J80" s="57" t="s">
        <v>80</v>
      </c>
      <c r="K80" s="55">
        <v>-20352.919999999998</v>
      </c>
      <c r="L80" s="55">
        <v>22009.01</v>
      </c>
    </row>
    <row r="81" spans="2:12" hidden="1" x14ac:dyDescent="0.3">
      <c r="B81" s="52" t="str">
        <f t="shared" ref="B81:B144" si="1">C81&amp;E81&amp;F81&amp;H81&amp;I81&amp;J81&amp;K81&amp;D81</f>
        <v>1000 Bank - TD 5590128Cheque ExpenseDirectWPS Billing6501 Bank charges-8444733</v>
      </c>
      <c r="C81" s="52" t="s">
        <v>77</v>
      </c>
      <c r="D81" s="56">
        <v>44733</v>
      </c>
      <c r="E81" s="54" t="s">
        <v>107</v>
      </c>
      <c r="F81" s="54" t="s">
        <v>104</v>
      </c>
      <c r="G81" s="54" t="s">
        <v>54</v>
      </c>
      <c r="H81" s="54"/>
      <c r="I81" s="54" t="s">
        <v>108</v>
      </c>
      <c r="J81" s="54" t="s">
        <v>109</v>
      </c>
      <c r="K81" s="55">
        <v>-84</v>
      </c>
      <c r="L81" s="55">
        <v>21925.01</v>
      </c>
    </row>
    <row r="82" spans="2:12" ht="31.8" hidden="1" x14ac:dyDescent="0.3">
      <c r="B82" s="52" t="str">
        <f t="shared" si="1"/>
        <v>1000 Bank - TD 5590128DepositPayment received from Arnold Street Media - Inv# 1011 &amp; Stripe Payments Account-Split-5849.4944735</v>
      </c>
      <c r="C82" s="52" t="s">
        <v>77</v>
      </c>
      <c r="D82" s="56">
        <v>44735</v>
      </c>
      <c r="E82" s="54" t="s">
        <v>84</v>
      </c>
      <c r="F82" s="54"/>
      <c r="G82" s="54" t="s">
        <v>54</v>
      </c>
      <c r="H82" s="54"/>
      <c r="I82" s="54" t="s">
        <v>173</v>
      </c>
      <c r="J82" s="57" t="s">
        <v>80</v>
      </c>
      <c r="K82" s="55">
        <v>5849.49</v>
      </c>
      <c r="L82" s="55">
        <v>27774.5</v>
      </c>
    </row>
    <row r="83" spans="2:12" ht="21.6" hidden="1" x14ac:dyDescent="0.3">
      <c r="B83" s="52" t="str">
        <f t="shared" si="1"/>
        <v>1000 Bank - TD 5590128DepositMajik Capital Corp.Funds received from Majik Capital for subscription2900 Shares to be Issued5000044736</v>
      </c>
      <c r="C83" s="52" t="s">
        <v>77</v>
      </c>
      <c r="D83" s="56">
        <v>44736</v>
      </c>
      <c r="E83" s="54" t="s">
        <v>84</v>
      </c>
      <c r="F83" s="54"/>
      <c r="G83" s="54" t="s">
        <v>54</v>
      </c>
      <c r="H83" s="54" t="s">
        <v>174</v>
      </c>
      <c r="I83" s="54" t="s">
        <v>175</v>
      </c>
      <c r="J83" s="54" t="s">
        <v>162</v>
      </c>
      <c r="K83" s="55">
        <v>50000</v>
      </c>
      <c r="L83" s="55">
        <v>77774.5</v>
      </c>
    </row>
    <row r="84" spans="2:12" hidden="1" x14ac:dyDescent="0.3">
      <c r="B84" s="52" t="str">
        <f t="shared" si="1"/>
        <v>1000 Bank - TD 5590128Bill Payment (Cheque)EFTHub Technology GroupPmt to Inv# AR42177 &amp; AR421782000 Accounts Payable-1736.1544736</v>
      </c>
      <c r="C84" s="52" t="s">
        <v>77</v>
      </c>
      <c r="D84" s="56">
        <v>44736</v>
      </c>
      <c r="E84" s="54" t="s">
        <v>87</v>
      </c>
      <c r="F84" s="54" t="s">
        <v>142</v>
      </c>
      <c r="G84" s="54" t="s">
        <v>54</v>
      </c>
      <c r="H84" s="54" t="s">
        <v>95</v>
      </c>
      <c r="I84" s="54" t="s">
        <v>176</v>
      </c>
      <c r="J84" s="54" t="s">
        <v>90</v>
      </c>
      <c r="K84" s="55">
        <v>-1736.15</v>
      </c>
      <c r="L84" s="55">
        <v>76038.350000000006</v>
      </c>
    </row>
    <row r="85" spans="2:12" hidden="1" x14ac:dyDescent="0.3">
      <c r="B85" s="52" t="str">
        <f t="shared" si="1"/>
        <v>1000 Bank - TD 5590128Credit Card PaymentFunds transfer to credit card payment.2050 TD Visa (4774)-4680.8144736</v>
      </c>
      <c r="C85" s="52" t="s">
        <v>77</v>
      </c>
      <c r="D85" s="56">
        <v>44736</v>
      </c>
      <c r="E85" s="54" t="s">
        <v>81</v>
      </c>
      <c r="F85" s="54"/>
      <c r="G85" s="54" t="s">
        <v>54</v>
      </c>
      <c r="H85" s="54"/>
      <c r="I85" s="54" t="s">
        <v>82</v>
      </c>
      <c r="J85" s="54" t="s">
        <v>83</v>
      </c>
      <c r="K85" s="55">
        <v>-4680.8100000000004</v>
      </c>
      <c r="L85" s="55">
        <v>71357.539999999994</v>
      </c>
    </row>
    <row r="86" spans="2:12" ht="21.6" hidden="1" x14ac:dyDescent="0.3">
      <c r="B86" s="52" t="str">
        <f t="shared" si="1"/>
        <v>1000 Bank - TD 5590128Cheque ExpenseEFTCesar A Lopez Lugo (USD)Pmt to Inv# 206-Split--5544.8244736</v>
      </c>
      <c r="C86" s="52" t="s">
        <v>77</v>
      </c>
      <c r="D86" s="56">
        <v>44736</v>
      </c>
      <c r="E86" s="54" t="s">
        <v>107</v>
      </c>
      <c r="F86" s="54" t="s">
        <v>142</v>
      </c>
      <c r="G86" s="54" t="s">
        <v>54</v>
      </c>
      <c r="H86" s="54" t="s">
        <v>177</v>
      </c>
      <c r="I86" s="54" t="s">
        <v>178</v>
      </c>
      <c r="J86" s="57" t="s">
        <v>80</v>
      </c>
      <c r="K86" s="55">
        <v>-5544.82</v>
      </c>
      <c r="L86" s="55">
        <v>65812.72</v>
      </c>
    </row>
    <row r="87" spans="2:12" ht="21.6" hidden="1" x14ac:dyDescent="0.3">
      <c r="B87" s="52" t="str">
        <f t="shared" si="1"/>
        <v>1000 Bank - TD 5590128Cheque ExpenseEFTFinex InvestingFinfluencer payment via Paypal $327.96 GBP5104 Influencers Payment-546.7144739</v>
      </c>
      <c r="C87" s="52" t="s">
        <v>77</v>
      </c>
      <c r="D87" s="56">
        <v>44739</v>
      </c>
      <c r="E87" s="54" t="s">
        <v>107</v>
      </c>
      <c r="F87" s="54" t="s">
        <v>142</v>
      </c>
      <c r="G87" s="54" t="s">
        <v>54</v>
      </c>
      <c r="H87" s="54" t="s">
        <v>179</v>
      </c>
      <c r="I87" s="54" t="s">
        <v>180</v>
      </c>
      <c r="J87" s="54" t="s">
        <v>181</v>
      </c>
      <c r="K87" s="55">
        <v>-546.71</v>
      </c>
      <c r="L87" s="55">
        <v>65266.01</v>
      </c>
    </row>
    <row r="88" spans="2:12" ht="21.6" hidden="1" x14ac:dyDescent="0.3">
      <c r="B88" s="52" t="str">
        <f t="shared" si="1"/>
        <v>1000 Bank - TD 5590128DepositPartial payment received from EXT Digital - Inv# 1008-Split-2082.4344740</v>
      </c>
      <c r="C88" s="52" t="s">
        <v>77</v>
      </c>
      <c r="D88" s="56">
        <v>44740</v>
      </c>
      <c r="E88" s="54" t="s">
        <v>84</v>
      </c>
      <c r="F88" s="54"/>
      <c r="G88" s="54" t="s">
        <v>54</v>
      </c>
      <c r="H88" s="54"/>
      <c r="I88" s="54" t="s">
        <v>182</v>
      </c>
      <c r="J88" s="57" t="s">
        <v>80</v>
      </c>
      <c r="K88" s="55">
        <v>2082.4299999999998</v>
      </c>
      <c r="L88" s="55">
        <v>67348.44</v>
      </c>
    </row>
    <row r="89" spans="2:12" hidden="1" x14ac:dyDescent="0.3">
      <c r="B89" s="52" t="str">
        <f t="shared" si="1"/>
        <v>1000 Bank - TD 5590128Bill Payment (Cheque)EFTStephen FeldmanPmt to Expense R - Jun 222000 Accounts Payable-60044741</v>
      </c>
      <c r="C89" s="52" t="s">
        <v>77</v>
      </c>
      <c r="D89" s="56">
        <v>44741</v>
      </c>
      <c r="E89" s="54" t="s">
        <v>87</v>
      </c>
      <c r="F89" s="54" t="s">
        <v>142</v>
      </c>
      <c r="G89" s="54" t="s">
        <v>54</v>
      </c>
      <c r="H89" s="54" t="s">
        <v>117</v>
      </c>
      <c r="I89" s="54" t="s">
        <v>183</v>
      </c>
      <c r="J89" s="54" t="s">
        <v>90</v>
      </c>
      <c r="K89" s="55">
        <v>-600</v>
      </c>
      <c r="L89" s="55">
        <v>66748.44</v>
      </c>
    </row>
    <row r="90" spans="2:12" hidden="1" x14ac:dyDescent="0.3">
      <c r="B90" s="52" t="str">
        <f t="shared" si="1"/>
        <v>1000 Bank - TD 5590128Bill Payment (Cheque)96Joshua FraserOutreach Coordinator - June 20222000 Accounts Payable-1416.6744742</v>
      </c>
      <c r="C90" s="52" t="s">
        <v>77</v>
      </c>
      <c r="D90" s="56">
        <v>44742</v>
      </c>
      <c r="E90" s="54" t="s">
        <v>87</v>
      </c>
      <c r="F90" s="54">
        <v>96</v>
      </c>
      <c r="G90" s="54" t="s">
        <v>54</v>
      </c>
      <c r="H90" s="54" t="s">
        <v>150</v>
      </c>
      <c r="I90" s="54" t="s">
        <v>184</v>
      </c>
      <c r="J90" s="54" t="s">
        <v>90</v>
      </c>
      <c r="K90" s="55">
        <v>-1416.67</v>
      </c>
      <c r="L90" s="55">
        <v>65331.77</v>
      </c>
    </row>
    <row r="91" spans="2:12" hidden="1" x14ac:dyDescent="0.3">
      <c r="B91" s="52" t="str">
        <f t="shared" si="1"/>
        <v>1000 Bank - TD 5590128Bill Payment (Cheque)97Bhavay NagpalOutreach Coordinator - June 20222000 Accounts Payable-100044742</v>
      </c>
      <c r="C91" s="52" t="s">
        <v>77</v>
      </c>
      <c r="D91" s="56">
        <v>44742</v>
      </c>
      <c r="E91" s="54" t="s">
        <v>87</v>
      </c>
      <c r="F91" s="54">
        <v>97</v>
      </c>
      <c r="G91" s="54" t="s">
        <v>54</v>
      </c>
      <c r="H91" s="54" t="s">
        <v>156</v>
      </c>
      <c r="I91" s="54" t="s">
        <v>184</v>
      </c>
      <c r="J91" s="54" t="s">
        <v>90</v>
      </c>
      <c r="K91" s="55">
        <v>-1000</v>
      </c>
      <c r="L91" s="55">
        <v>64331.77</v>
      </c>
    </row>
    <row r="92" spans="2:12" hidden="1" x14ac:dyDescent="0.3">
      <c r="B92" s="52" t="str">
        <f t="shared" si="1"/>
        <v>1000 Bank - TD 5590128Bill Payment (Cheque)98Ryan Bilodeau.Pmt to Inv# 1922000 Accounts Payable-179.6744742</v>
      </c>
      <c r="C92" s="52" t="s">
        <v>77</v>
      </c>
      <c r="D92" s="56">
        <v>44742</v>
      </c>
      <c r="E92" s="54" t="s">
        <v>87</v>
      </c>
      <c r="F92" s="54">
        <v>98</v>
      </c>
      <c r="G92" s="54" t="s">
        <v>54</v>
      </c>
      <c r="H92" s="54" t="s">
        <v>157</v>
      </c>
      <c r="I92" s="54" t="s">
        <v>185</v>
      </c>
      <c r="J92" s="54" t="s">
        <v>90</v>
      </c>
      <c r="K92" s="55">
        <v>-179.67</v>
      </c>
      <c r="L92" s="55">
        <v>64152.1</v>
      </c>
    </row>
    <row r="93" spans="2:12" hidden="1" x14ac:dyDescent="0.3">
      <c r="B93" s="52" t="str">
        <f t="shared" si="1"/>
        <v>1000 Bank - TD 5590128Bill Payment (Cheque)DirectADP CanadaJune 30, 20222000 Accounts Payable-49287.0144742</v>
      </c>
      <c r="C93" s="52" t="s">
        <v>77</v>
      </c>
      <c r="D93" s="56">
        <v>44742</v>
      </c>
      <c r="E93" s="54" t="s">
        <v>87</v>
      </c>
      <c r="F93" s="54" t="s">
        <v>104</v>
      </c>
      <c r="G93" s="54" t="s">
        <v>54</v>
      </c>
      <c r="H93" s="54" t="s">
        <v>105</v>
      </c>
      <c r="I93" s="54" t="s">
        <v>186</v>
      </c>
      <c r="J93" s="54" t="s">
        <v>90</v>
      </c>
      <c r="K93" s="55">
        <v>-49287.01</v>
      </c>
      <c r="L93" s="55">
        <v>14865.09</v>
      </c>
    </row>
    <row r="94" spans="2:12" hidden="1" x14ac:dyDescent="0.3">
      <c r="B94" s="52" t="str">
        <f t="shared" si="1"/>
        <v>1000 Bank - TD 5590128Bill Payment (Cheque)99Lauren LoboOutreach Coordinator - June 20222000 Accounts Payable-100044742</v>
      </c>
      <c r="C94" s="52" t="s">
        <v>77</v>
      </c>
      <c r="D94" s="56">
        <v>44742</v>
      </c>
      <c r="E94" s="54" t="s">
        <v>87</v>
      </c>
      <c r="F94" s="54">
        <v>99</v>
      </c>
      <c r="G94" s="54" t="s">
        <v>54</v>
      </c>
      <c r="H94" s="54" t="s">
        <v>154</v>
      </c>
      <c r="I94" s="54" t="s">
        <v>184</v>
      </c>
      <c r="J94" s="54" t="s">
        <v>90</v>
      </c>
      <c r="K94" s="55">
        <v>-1000</v>
      </c>
      <c r="L94" s="55">
        <v>13865.09</v>
      </c>
    </row>
    <row r="95" spans="2:12" hidden="1" x14ac:dyDescent="0.3">
      <c r="B95" s="52" t="str">
        <f t="shared" si="1"/>
        <v>1000 Bank - TD 5590128Bill Payment (Cheque)100Jared BermanOutreach Coordinator - June 20222000 Accounts Payable-100044742</v>
      </c>
      <c r="C95" s="52" t="s">
        <v>77</v>
      </c>
      <c r="D95" s="56">
        <v>44742</v>
      </c>
      <c r="E95" s="54" t="s">
        <v>87</v>
      </c>
      <c r="F95" s="54">
        <v>100</v>
      </c>
      <c r="G95" s="54" t="s">
        <v>54</v>
      </c>
      <c r="H95" s="54" t="s">
        <v>113</v>
      </c>
      <c r="I95" s="54" t="s">
        <v>184</v>
      </c>
      <c r="J95" s="54" t="s">
        <v>90</v>
      </c>
      <c r="K95" s="55">
        <v>-1000</v>
      </c>
      <c r="L95" s="55">
        <v>12865.09</v>
      </c>
    </row>
    <row r="96" spans="2:12" hidden="1" x14ac:dyDescent="0.3">
      <c r="B96" s="52" t="str">
        <f t="shared" si="1"/>
        <v>1000 Bank - TD 5590128Bill Payment (Cheque)101Danny BergOutreach Coordinator - June 20222000 Accounts Payable-100044742</v>
      </c>
      <c r="C96" s="52" t="s">
        <v>77</v>
      </c>
      <c r="D96" s="56">
        <v>44742</v>
      </c>
      <c r="E96" s="54" t="s">
        <v>87</v>
      </c>
      <c r="F96" s="54">
        <v>101</v>
      </c>
      <c r="G96" s="54" t="s">
        <v>54</v>
      </c>
      <c r="H96" s="54" t="s">
        <v>119</v>
      </c>
      <c r="I96" s="54" t="s">
        <v>184</v>
      </c>
      <c r="J96" s="54" t="s">
        <v>90</v>
      </c>
      <c r="K96" s="55">
        <v>-1000</v>
      </c>
      <c r="L96" s="55">
        <v>11865.09</v>
      </c>
    </row>
    <row r="97" spans="2:12" ht="21.6" hidden="1" x14ac:dyDescent="0.3">
      <c r="B97" s="52" t="str">
        <f t="shared" si="1"/>
        <v>1000 Bank - TD 5590128Bill Payment (Cheque)92Jared BermanVoided - Outreach Coordinator - June 20222000 Accounts Payable044742</v>
      </c>
      <c r="C97" s="52" t="s">
        <v>77</v>
      </c>
      <c r="D97" s="56">
        <v>44742</v>
      </c>
      <c r="E97" s="54" t="s">
        <v>87</v>
      </c>
      <c r="F97" s="54">
        <v>92</v>
      </c>
      <c r="G97" s="54" t="s">
        <v>54</v>
      </c>
      <c r="H97" s="54" t="s">
        <v>113</v>
      </c>
      <c r="I97" s="54" t="s">
        <v>187</v>
      </c>
      <c r="J97" s="54" t="s">
        <v>90</v>
      </c>
      <c r="K97" s="55">
        <v>0</v>
      </c>
      <c r="L97" s="55">
        <v>11865.09</v>
      </c>
    </row>
    <row r="98" spans="2:12" hidden="1" x14ac:dyDescent="0.3">
      <c r="B98" s="52" t="str">
        <f t="shared" si="1"/>
        <v>1000 Bank - TD 5590128DepositStripe MSP - Internal test5102 Charges from Stripe Payments account0.3544742</v>
      </c>
      <c r="C98" s="52" t="s">
        <v>77</v>
      </c>
      <c r="D98" s="56">
        <v>44742</v>
      </c>
      <c r="E98" s="54" t="s">
        <v>84</v>
      </c>
      <c r="F98" s="54"/>
      <c r="G98" s="54" t="s">
        <v>54</v>
      </c>
      <c r="H98" s="54"/>
      <c r="I98" s="54" t="s">
        <v>188</v>
      </c>
      <c r="J98" s="54" t="s">
        <v>189</v>
      </c>
      <c r="K98" s="55">
        <v>0.35</v>
      </c>
      <c r="L98" s="55">
        <v>11865.44</v>
      </c>
    </row>
    <row r="99" spans="2:12" hidden="1" x14ac:dyDescent="0.3">
      <c r="B99" s="52" t="str">
        <f t="shared" si="1"/>
        <v>1000 Bank - TD 5590128Cheque ExpenseSCTD BankService Charge + Monthly Plan Fee-Split--2444742</v>
      </c>
      <c r="C99" s="52" t="s">
        <v>77</v>
      </c>
      <c r="D99" s="56">
        <v>44742</v>
      </c>
      <c r="E99" s="54" t="s">
        <v>107</v>
      </c>
      <c r="F99" s="54" t="s">
        <v>145</v>
      </c>
      <c r="G99" s="54" t="s">
        <v>54</v>
      </c>
      <c r="H99" s="54" t="s">
        <v>146</v>
      </c>
      <c r="I99" s="54" t="s">
        <v>190</v>
      </c>
      <c r="J99" s="57" t="s">
        <v>80</v>
      </c>
      <c r="K99" s="55">
        <v>-24</v>
      </c>
      <c r="L99" s="55">
        <v>11841.44</v>
      </c>
    </row>
    <row r="100" spans="2:12" ht="21.6" hidden="1" x14ac:dyDescent="0.3">
      <c r="B100" s="52" t="str">
        <f t="shared" si="1"/>
        <v>1000 Bank - TD 5590128Bill Payment (Cheque)93Danny BergVoided - Outreach Coordinator - June 20222000 Accounts Payable044742</v>
      </c>
      <c r="C100" s="52" t="s">
        <v>77</v>
      </c>
      <c r="D100" s="56">
        <v>44742</v>
      </c>
      <c r="E100" s="54" t="s">
        <v>87</v>
      </c>
      <c r="F100" s="54">
        <v>93</v>
      </c>
      <c r="G100" s="54" t="s">
        <v>54</v>
      </c>
      <c r="H100" s="54" t="s">
        <v>119</v>
      </c>
      <c r="I100" s="54" t="s">
        <v>187</v>
      </c>
      <c r="J100" s="54" t="s">
        <v>90</v>
      </c>
      <c r="K100" s="55">
        <v>0</v>
      </c>
      <c r="L100" s="55">
        <v>11841.44</v>
      </c>
    </row>
    <row r="101" spans="2:12" ht="21.6" hidden="1" x14ac:dyDescent="0.3">
      <c r="B101" s="52" t="str">
        <f t="shared" si="1"/>
        <v>1000 Bank - TD 5590128Bill Payment (Cheque)94Lauren LoboVoided - Outreach Coordinator - June 20222000 Accounts Payable044742</v>
      </c>
      <c r="C101" s="52" t="s">
        <v>77</v>
      </c>
      <c r="D101" s="56">
        <v>44742</v>
      </c>
      <c r="E101" s="54" t="s">
        <v>87</v>
      </c>
      <c r="F101" s="54">
        <v>94</v>
      </c>
      <c r="G101" s="54" t="s">
        <v>54</v>
      </c>
      <c r="H101" s="54" t="s">
        <v>154</v>
      </c>
      <c r="I101" s="54" t="s">
        <v>187</v>
      </c>
      <c r="J101" s="54" t="s">
        <v>90</v>
      </c>
      <c r="K101" s="55">
        <v>0</v>
      </c>
      <c r="L101" s="55">
        <v>11841.44</v>
      </c>
    </row>
    <row r="102" spans="2:12" hidden="1" x14ac:dyDescent="0.3">
      <c r="B102" s="52" t="str">
        <f t="shared" si="1"/>
        <v>1000 Bank - TD 5590128Bill Payment (Cheque)95Ben DanielsOutreach Coordinator - June 20222000 Accounts Payable-250044742</v>
      </c>
      <c r="C102" s="52" t="s">
        <v>77</v>
      </c>
      <c r="D102" s="56">
        <v>44742</v>
      </c>
      <c r="E102" s="54" t="s">
        <v>87</v>
      </c>
      <c r="F102" s="54">
        <v>95</v>
      </c>
      <c r="G102" s="54" t="s">
        <v>54</v>
      </c>
      <c r="H102" s="54" t="s">
        <v>151</v>
      </c>
      <c r="I102" s="54" t="s">
        <v>184</v>
      </c>
      <c r="J102" s="54" t="s">
        <v>90</v>
      </c>
      <c r="K102" s="55">
        <v>-2500</v>
      </c>
      <c r="L102" s="55">
        <v>9341.44</v>
      </c>
    </row>
    <row r="103" spans="2:12" hidden="1" x14ac:dyDescent="0.3">
      <c r="B103" s="52" t="str">
        <f t="shared" si="1"/>
        <v>1000 Bank - TD 5590128DepositStripe MSP - Internal test5102 Charges from Stripe Payments account1.3444747</v>
      </c>
      <c r="C103" s="52" t="s">
        <v>77</v>
      </c>
      <c r="D103" s="56">
        <v>44747</v>
      </c>
      <c r="E103" s="54" t="s">
        <v>84</v>
      </c>
      <c r="F103" s="54"/>
      <c r="G103" s="54" t="s">
        <v>54</v>
      </c>
      <c r="H103" s="54"/>
      <c r="I103" s="54" t="s">
        <v>188</v>
      </c>
      <c r="J103" s="54" t="s">
        <v>189</v>
      </c>
      <c r="K103" s="55">
        <v>1.34</v>
      </c>
      <c r="L103" s="55">
        <v>9342.7800000000007</v>
      </c>
    </row>
    <row r="104" spans="2:12" hidden="1" x14ac:dyDescent="0.3">
      <c r="B104" s="52" t="str">
        <f t="shared" si="1"/>
        <v>1000 Bank - TD 5590128DepositStripe MSP - Internal test5102 Charges from Stripe Payments account0.3544748</v>
      </c>
      <c r="C104" s="52" t="s">
        <v>77</v>
      </c>
      <c r="D104" s="56">
        <v>44748</v>
      </c>
      <c r="E104" s="54" t="s">
        <v>84</v>
      </c>
      <c r="F104" s="54"/>
      <c r="G104" s="54" t="s">
        <v>54</v>
      </c>
      <c r="H104" s="54"/>
      <c r="I104" s="54" t="s">
        <v>188</v>
      </c>
      <c r="J104" s="54" t="s">
        <v>189</v>
      </c>
      <c r="K104" s="55">
        <v>0.35</v>
      </c>
      <c r="L104" s="55">
        <v>9343.1299999999992</v>
      </c>
    </row>
    <row r="105" spans="2:12" hidden="1" x14ac:dyDescent="0.3">
      <c r="B105" s="52" t="str">
        <f t="shared" si="1"/>
        <v>1000 Bank - TD 5590128DepositStripe MSP5102 Charges from Stripe Payments account0.5344749</v>
      </c>
      <c r="C105" s="52" t="s">
        <v>77</v>
      </c>
      <c r="D105" s="56">
        <v>44749</v>
      </c>
      <c r="E105" s="54" t="s">
        <v>84</v>
      </c>
      <c r="F105" s="54"/>
      <c r="G105" s="54" t="s">
        <v>54</v>
      </c>
      <c r="H105" s="54"/>
      <c r="I105" s="54" t="s">
        <v>191</v>
      </c>
      <c r="J105" s="54" t="s">
        <v>189</v>
      </c>
      <c r="K105" s="55">
        <v>0.53</v>
      </c>
      <c r="L105" s="55">
        <v>9343.66</v>
      </c>
    </row>
    <row r="106" spans="2:12" ht="21.6" hidden="1" x14ac:dyDescent="0.3">
      <c r="B106" s="52" t="str">
        <f t="shared" si="1"/>
        <v>1000 Bank - TD 5590128DepositThe 33 Fund IncFunds received from The 33 Fund Inc MSP for tranche 3 financing2900 Shares to be Issued2500044750</v>
      </c>
      <c r="C106" s="52" t="s">
        <v>77</v>
      </c>
      <c r="D106" s="56">
        <v>44750</v>
      </c>
      <c r="E106" s="54" t="s">
        <v>84</v>
      </c>
      <c r="F106" s="54"/>
      <c r="G106" s="54" t="s">
        <v>54</v>
      </c>
      <c r="H106" s="54" t="s">
        <v>192</v>
      </c>
      <c r="I106" s="54" t="s">
        <v>193</v>
      </c>
      <c r="J106" s="54" t="s">
        <v>162</v>
      </c>
      <c r="K106" s="55">
        <v>25000</v>
      </c>
      <c r="L106" s="55">
        <v>34343.660000000003</v>
      </c>
    </row>
    <row r="107" spans="2:12" ht="21.6" hidden="1" x14ac:dyDescent="0.3">
      <c r="B107" s="52" t="str">
        <f t="shared" si="1"/>
        <v>1000 Bank - TD 5590128DepositFunds received from Brian Wyatt for Tranche 3 financing ($50K)-Split-49982.544753</v>
      </c>
      <c r="C107" s="52" t="s">
        <v>77</v>
      </c>
      <c r="D107" s="56">
        <v>44753</v>
      </c>
      <c r="E107" s="54" t="s">
        <v>84</v>
      </c>
      <c r="F107" s="54"/>
      <c r="G107" s="54" t="s">
        <v>54</v>
      </c>
      <c r="H107" s="54"/>
      <c r="I107" s="54" t="s">
        <v>194</v>
      </c>
      <c r="J107" s="57" t="s">
        <v>80</v>
      </c>
      <c r="K107" s="55">
        <v>49982.5</v>
      </c>
      <c r="L107" s="55">
        <v>84326.16</v>
      </c>
    </row>
    <row r="108" spans="2:12" ht="21.6" hidden="1" x14ac:dyDescent="0.3">
      <c r="B108" s="52" t="str">
        <f t="shared" si="1"/>
        <v>1000 Bank - TD 5590128Bill Payment (Cheque)103Branson Corporate Services Ltd.Pmt to Inv# 8372000 Accounts Payable-565044755</v>
      </c>
      <c r="C108" s="52" t="s">
        <v>77</v>
      </c>
      <c r="D108" s="56">
        <v>44755</v>
      </c>
      <c r="E108" s="54" t="s">
        <v>87</v>
      </c>
      <c r="F108" s="54">
        <v>103</v>
      </c>
      <c r="G108" s="54" t="s">
        <v>54</v>
      </c>
      <c r="H108" s="54" t="s">
        <v>88</v>
      </c>
      <c r="I108" s="54" t="s">
        <v>195</v>
      </c>
      <c r="J108" s="54" t="s">
        <v>90</v>
      </c>
      <c r="K108" s="55">
        <v>-5650</v>
      </c>
      <c r="L108" s="55">
        <v>78676.160000000003</v>
      </c>
    </row>
    <row r="109" spans="2:12" hidden="1" x14ac:dyDescent="0.3">
      <c r="B109" s="52" t="str">
        <f t="shared" si="1"/>
        <v>1000 Bank - TD 5590128Bill Payment (Cheque)EFTRight Path AdvisoryPmt to Inv# RPA10882000 Accounts Payable-813644755</v>
      </c>
      <c r="C109" s="52" t="s">
        <v>77</v>
      </c>
      <c r="D109" s="56">
        <v>44755</v>
      </c>
      <c r="E109" s="54" t="s">
        <v>87</v>
      </c>
      <c r="F109" s="54" t="s">
        <v>142</v>
      </c>
      <c r="G109" s="54" t="s">
        <v>54</v>
      </c>
      <c r="H109" s="54" t="s">
        <v>125</v>
      </c>
      <c r="I109" s="54" t="s">
        <v>196</v>
      </c>
      <c r="J109" s="54" t="s">
        <v>90</v>
      </c>
      <c r="K109" s="55">
        <v>-8136</v>
      </c>
      <c r="L109" s="55">
        <v>70540.160000000003</v>
      </c>
    </row>
    <row r="110" spans="2:12" hidden="1" x14ac:dyDescent="0.3">
      <c r="B110" s="52" t="str">
        <f t="shared" si="1"/>
        <v>1000 Bank - TD 5590128Bill Payment (Cheque)102Christy PradaPmt to Inv# 22000 Accounts Payable-109044755</v>
      </c>
      <c r="C110" s="52" t="s">
        <v>77</v>
      </c>
      <c r="D110" s="56">
        <v>44755</v>
      </c>
      <c r="E110" s="54" t="s">
        <v>87</v>
      </c>
      <c r="F110" s="54">
        <v>102</v>
      </c>
      <c r="G110" s="54" t="s">
        <v>54</v>
      </c>
      <c r="H110" s="54" t="s">
        <v>197</v>
      </c>
      <c r="I110" s="54" t="s">
        <v>198</v>
      </c>
      <c r="J110" s="54" t="s">
        <v>90</v>
      </c>
      <c r="K110" s="55">
        <v>-1090</v>
      </c>
      <c r="L110" s="55">
        <v>69450.16</v>
      </c>
    </row>
    <row r="111" spans="2:12" hidden="1" x14ac:dyDescent="0.3">
      <c r="B111" s="52" t="str">
        <f t="shared" si="1"/>
        <v>1000 Bank - TD 5590128DepositStripe MSP - Internal test5102 Charges from Stripe Payments account0.5344755</v>
      </c>
      <c r="C111" s="52" t="s">
        <v>77</v>
      </c>
      <c r="D111" s="56">
        <v>44755</v>
      </c>
      <c r="E111" s="54" t="s">
        <v>84</v>
      </c>
      <c r="F111" s="54"/>
      <c r="G111" s="54" t="s">
        <v>54</v>
      </c>
      <c r="H111" s="54"/>
      <c r="I111" s="54" t="s">
        <v>188</v>
      </c>
      <c r="J111" s="54" t="s">
        <v>189</v>
      </c>
      <c r="K111" s="55">
        <v>0.53</v>
      </c>
      <c r="L111" s="55">
        <v>69450.69</v>
      </c>
    </row>
    <row r="112" spans="2:12" hidden="1" x14ac:dyDescent="0.3">
      <c r="B112" s="52" t="str">
        <f t="shared" si="1"/>
        <v>1000 Bank - TD 5590128Cheque ExpenseDirectVISA Payment2050 TD Visa (4774)-250044757</v>
      </c>
      <c r="C112" s="52" t="s">
        <v>77</v>
      </c>
      <c r="D112" s="56">
        <v>44757</v>
      </c>
      <c r="E112" s="54" t="s">
        <v>107</v>
      </c>
      <c r="F112" s="54" t="s">
        <v>104</v>
      </c>
      <c r="G112" s="54" t="s">
        <v>54</v>
      </c>
      <c r="H112" s="54"/>
      <c r="I112" s="54" t="s">
        <v>199</v>
      </c>
      <c r="J112" s="54" t="s">
        <v>83</v>
      </c>
      <c r="K112" s="55">
        <v>-2500</v>
      </c>
      <c r="L112" s="55">
        <v>66950.69</v>
      </c>
    </row>
    <row r="113" spans="2:12" hidden="1" x14ac:dyDescent="0.3">
      <c r="B113" s="52" t="str">
        <f t="shared" si="1"/>
        <v>1000 Bank - TD 5590128Bill Payment (Cheque)DirectADP CanadaJul 15, 2022 Payroll2000 Accounts Payable-48347.0644757</v>
      </c>
      <c r="C113" s="52" t="s">
        <v>77</v>
      </c>
      <c r="D113" s="56">
        <v>44757</v>
      </c>
      <c r="E113" s="54" t="s">
        <v>87</v>
      </c>
      <c r="F113" s="54" t="s">
        <v>104</v>
      </c>
      <c r="G113" s="54" t="s">
        <v>54</v>
      </c>
      <c r="H113" s="54" t="s">
        <v>105</v>
      </c>
      <c r="I113" s="54" t="s">
        <v>200</v>
      </c>
      <c r="J113" s="54" t="s">
        <v>90</v>
      </c>
      <c r="K113" s="55">
        <v>-48347.06</v>
      </c>
      <c r="L113" s="55">
        <v>18603.63</v>
      </c>
    </row>
    <row r="114" spans="2:12" hidden="1" x14ac:dyDescent="0.3">
      <c r="B114" s="52" t="str">
        <f t="shared" si="1"/>
        <v>1000 Bank - TD 5590128Cheque ExpenseDirectVISA Payment2060 TD Visa (2012)-250044757</v>
      </c>
      <c r="C114" s="52" t="s">
        <v>77</v>
      </c>
      <c r="D114" s="56">
        <v>44757</v>
      </c>
      <c r="E114" s="54" t="s">
        <v>107</v>
      </c>
      <c r="F114" s="54" t="s">
        <v>104</v>
      </c>
      <c r="G114" s="54" t="s">
        <v>54</v>
      </c>
      <c r="H114" s="54"/>
      <c r="I114" s="54" t="s">
        <v>199</v>
      </c>
      <c r="J114" s="54" t="s">
        <v>201</v>
      </c>
      <c r="K114" s="55">
        <v>-2500</v>
      </c>
      <c r="L114" s="55">
        <v>16103.63</v>
      </c>
    </row>
    <row r="115" spans="2:12" ht="21.6" hidden="1" x14ac:dyDescent="0.3">
      <c r="B115" s="52" t="str">
        <f t="shared" si="1"/>
        <v>1000 Bank - TD 5590128DepositTransfer the $186k from Fogler’s trust account to Xemoto’s bank account1020 Fogler Trust18600044760</v>
      </c>
      <c r="C115" s="52" t="s">
        <v>77</v>
      </c>
      <c r="D115" s="56">
        <v>44760</v>
      </c>
      <c r="E115" s="54" t="s">
        <v>84</v>
      </c>
      <c r="F115" s="54"/>
      <c r="G115" s="54" t="s">
        <v>54</v>
      </c>
      <c r="H115" s="54"/>
      <c r="I115" s="54" t="s">
        <v>202</v>
      </c>
      <c r="J115" s="54" t="s">
        <v>86</v>
      </c>
      <c r="K115" s="55">
        <v>186000</v>
      </c>
      <c r="L115" s="55">
        <v>202103.63</v>
      </c>
    </row>
    <row r="116" spans="2:12" hidden="1" x14ac:dyDescent="0.3">
      <c r="B116" s="52" t="str">
        <f t="shared" si="1"/>
        <v>1000 Bank - TD 5590128DepositStripe MSP - Internal test5102 Charges from Stripe Payments account0.3544760</v>
      </c>
      <c r="C116" s="52" t="s">
        <v>77</v>
      </c>
      <c r="D116" s="56">
        <v>44760</v>
      </c>
      <c r="E116" s="54" t="s">
        <v>84</v>
      </c>
      <c r="F116" s="54"/>
      <c r="G116" s="54" t="s">
        <v>54</v>
      </c>
      <c r="H116" s="54"/>
      <c r="I116" s="54" t="s">
        <v>188</v>
      </c>
      <c r="J116" s="54" t="s">
        <v>189</v>
      </c>
      <c r="K116" s="55">
        <v>0.35</v>
      </c>
      <c r="L116" s="55">
        <v>202103.98</v>
      </c>
    </row>
    <row r="117" spans="2:12" hidden="1" x14ac:dyDescent="0.3">
      <c r="B117" s="52" t="str">
        <f t="shared" si="1"/>
        <v>1000 Bank - TD 5590128Cheque ExpenseSCWPS Billing6501 Bank charges-5044763</v>
      </c>
      <c r="C117" s="52" t="s">
        <v>77</v>
      </c>
      <c r="D117" s="56">
        <v>44763</v>
      </c>
      <c r="E117" s="54" t="s">
        <v>107</v>
      </c>
      <c r="F117" s="54" t="s">
        <v>145</v>
      </c>
      <c r="G117" s="54" t="s">
        <v>54</v>
      </c>
      <c r="H117" s="54"/>
      <c r="I117" s="54" t="s">
        <v>108</v>
      </c>
      <c r="J117" s="54" t="s">
        <v>109</v>
      </c>
      <c r="K117" s="55">
        <v>-50</v>
      </c>
      <c r="L117" s="55">
        <v>202053.98</v>
      </c>
    </row>
    <row r="118" spans="2:12" hidden="1" x14ac:dyDescent="0.3">
      <c r="B118" s="52" t="str">
        <f t="shared" si="1"/>
        <v>1000 Bank - TD 5590128DepositStripe MSP - Internal test5102 Charges from Stripe Payments account1.8344763</v>
      </c>
      <c r="C118" s="52" t="s">
        <v>77</v>
      </c>
      <c r="D118" s="56">
        <v>44763</v>
      </c>
      <c r="E118" s="54" t="s">
        <v>84</v>
      </c>
      <c r="F118" s="54"/>
      <c r="G118" s="54" t="s">
        <v>54</v>
      </c>
      <c r="H118" s="54"/>
      <c r="I118" s="54" t="s">
        <v>188</v>
      </c>
      <c r="J118" s="54" t="s">
        <v>189</v>
      </c>
      <c r="K118" s="55">
        <v>1.83</v>
      </c>
      <c r="L118" s="55">
        <v>202055.81</v>
      </c>
    </row>
    <row r="119" spans="2:12" ht="21.6" hidden="1" x14ac:dyDescent="0.3">
      <c r="B119" s="52" t="str">
        <f t="shared" si="1"/>
        <v>1000 Bank - TD 5590128PaymentTheralase Technologies IncPayment received for Theralase Technologies - Inv# 10151100 Accounts Receivables711944764</v>
      </c>
      <c r="C119" s="52" t="s">
        <v>77</v>
      </c>
      <c r="D119" s="56">
        <v>44764</v>
      </c>
      <c r="E119" s="54" t="s">
        <v>133</v>
      </c>
      <c r="F119" s="54"/>
      <c r="G119" s="54" t="s">
        <v>54</v>
      </c>
      <c r="H119" s="54" t="s">
        <v>203</v>
      </c>
      <c r="I119" s="54" t="s">
        <v>204</v>
      </c>
      <c r="J119" s="54" t="s">
        <v>136</v>
      </c>
      <c r="K119" s="55">
        <v>7119</v>
      </c>
      <c r="L119" s="55">
        <v>209174.81</v>
      </c>
    </row>
    <row r="120" spans="2:12" hidden="1" x14ac:dyDescent="0.3">
      <c r="B120" s="52" t="str">
        <f t="shared" si="1"/>
        <v>1000 Bank - TD 5590128Credit Card PaymentFunds transfer to credit card payment.2050 TD Visa (4774)-1575.144767</v>
      </c>
      <c r="C120" s="52" t="s">
        <v>77</v>
      </c>
      <c r="D120" s="56">
        <v>44767</v>
      </c>
      <c r="E120" s="54" t="s">
        <v>81</v>
      </c>
      <c r="F120" s="54"/>
      <c r="G120" s="54" t="s">
        <v>54</v>
      </c>
      <c r="H120" s="54"/>
      <c r="I120" s="54" t="s">
        <v>82</v>
      </c>
      <c r="J120" s="54" t="s">
        <v>83</v>
      </c>
      <c r="K120" s="55">
        <v>-1575.1</v>
      </c>
      <c r="L120" s="55">
        <v>207599.71</v>
      </c>
    </row>
    <row r="121" spans="2:12" hidden="1" x14ac:dyDescent="0.3">
      <c r="B121" s="52" t="str">
        <f t="shared" si="1"/>
        <v>1000 Bank - TD 5590128Cheque ExpenseDirectPaypal MSP-Split--4.0544768</v>
      </c>
      <c r="C121" s="52" t="s">
        <v>77</v>
      </c>
      <c r="D121" s="56">
        <v>44768</v>
      </c>
      <c r="E121" s="54" t="s">
        <v>107</v>
      </c>
      <c r="F121" s="54" t="s">
        <v>104</v>
      </c>
      <c r="G121" s="54" t="s">
        <v>54</v>
      </c>
      <c r="H121" s="54"/>
      <c r="I121" s="54" t="s">
        <v>205</v>
      </c>
      <c r="J121" s="57" t="s">
        <v>80</v>
      </c>
      <c r="K121" s="55">
        <v>-4.05</v>
      </c>
      <c r="L121" s="55">
        <v>207595.66</v>
      </c>
    </row>
    <row r="122" spans="2:12" hidden="1" x14ac:dyDescent="0.3">
      <c r="B122" s="52" t="str">
        <f t="shared" si="1"/>
        <v>1000 Bank - TD 5590128Bill Payment (Cheque)107Danny BergComp Jul 2022 + 1 week's pay in lieu2000 Accounts Payable-110044769</v>
      </c>
      <c r="C122" s="52" t="s">
        <v>77</v>
      </c>
      <c r="D122" s="56">
        <v>44769</v>
      </c>
      <c r="E122" s="54" t="s">
        <v>87</v>
      </c>
      <c r="F122" s="54">
        <v>107</v>
      </c>
      <c r="G122" s="54" t="s">
        <v>54</v>
      </c>
      <c r="H122" s="54" t="s">
        <v>119</v>
      </c>
      <c r="I122" s="54" t="s">
        <v>206</v>
      </c>
      <c r="J122" s="54" t="s">
        <v>90</v>
      </c>
      <c r="K122" s="55">
        <v>-1100</v>
      </c>
      <c r="L122" s="55">
        <v>206495.66</v>
      </c>
    </row>
    <row r="123" spans="2:12" hidden="1" x14ac:dyDescent="0.3">
      <c r="B123" s="52" t="str">
        <f t="shared" si="1"/>
        <v>1000 Bank - TD 5590128Bill Payment (Cheque)109Lauren LoboComp Jul 2022 + 1 week's pay in lieu2000 Accounts Payable-110044769</v>
      </c>
      <c r="C123" s="52" t="s">
        <v>77</v>
      </c>
      <c r="D123" s="56">
        <v>44769</v>
      </c>
      <c r="E123" s="54" t="s">
        <v>87</v>
      </c>
      <c r="F123" s="54">
        <v>109</v>
      </c>
      <c r="G123" s="54" t="s">
        <v>54</v>
      </c>
      <c r="H123" s="54" t="s">
        <v>154</v>
      </c>
      <c r="I123" s="54" t="s">
        <v>206</v>
      </c>
      <c r="J123" s="54" t="s">
        <v>90</v>
      </c>
      <c r="K123" s="55">
        <v>-1100</v>
      </c>
      <c r="L123" s="55">
        <v>205395.66</v>
      </c>
    </row>
    <row r="124" spans="2:12" hidden="1" x14ac:dyDescent="0.3">
      <c r="B124" s="52" t="str">
        <f t="shared" si="1"/>
        <v>1000 Bank - TD 5590128Bill Payment (Cheque)105Bhavay NagpalComp Jul 2022 + 1 week's pay in lieu2000 Accounts Payable-110044769</v>
      </c>
      <c r="C124" s="52" t="s">
        <v>77</v>
      </c>
      <c r="D124" s="56">
        <v>44769</v>
      </c>
      <c r="E124" s="54" t="s">
        <v>87</v>
      </c>
      <c r="F124" s="54">
        <v>105</v>
      </c>
      <c r="G124" s="54" t="s">
        <v>54</v>
      </c>
      <c r="H124" s="54" t="s">
        <v>156</v>
      </c>
      <c r="I124" s="54" t="s">
        <v>206</v>
      </c>
      <c r="J124" s="54" t="s">
        <v>90</v>
      </c>
      <c r="K124" s="55">
        <v>-1100</v>
      </c>
      <c r="L124" s="55">
        <v>204295.66</v>
      </c>
    </row>
    <row r="125" spans="2:12" hidden="1" x14ac:dyDescent="0.3">
      <c r="B125" s="52" t="str">
        <f t="shared" si="1"/>
        <v>1000 Bank - TD 5590128Bill Payment (Cheque)108Jared BermanComp Jul 2022 + 1 week's pay in lieu2000 Accounts Payable-110044769</v>
      </c>
      <c r="C125" s="52" t="s">
        <v>77</v>
      </c>
      <c r="D125" s="56">
        <v>44769</v>
      </c>
      <c r="E125" s="54" t="s">
        <v>87</v>
      </c>
      <c r="F125" s="54">
        <v>108</v>
      </c>
      <c r="G125" s="54" t="s">
        <v>54</v>
      </c>
      <c r="H125" s="54" t="s">
        <v>113</v>
      </c>
      <c r="I125" s="54" t="s">
        <v>206</v>
      </c>
      <c r="J125" s="54" t="s">
        <v>90</v>
      </c>
      <c r="K125" s="55">
        <v>-1100</v>
      </c>
      <c r="L125" s="55">
        <v>203195.66</v>
      </c>
    </row>
    <row r="126" spans="2:12" hidden="1" x14ac:dyDescent="0.3">
      <c r="B126" s="52" t="str">
        <f t="shared" si="1"/>
        <v>1000 Bank - TD 5590128Bill Payment (Cheque)EFTRight Path AdvisoryPmt to Inv# RPA 10892000 Accounts Payable-8214.2544769</v>
      </c>
      <c r="C126" s="52" t="s">
        <v>77</v>
      </c>
      <c r="D126" s="56">
        <v>44769</v>
      </c>
      <c r="E126" s="54" t="s">
        <v>87</v>
      </c>
      <c r="F126" s="54" t="s">
        <v>142</v>
      </c>
      <c r="G126" s="54" t="s">
        <v>54</v>
      </c>
      <c r="H126" s="54" t="s">
        <v>125</v>
      </c>
      <c r="I126" s="54" t="s">
        <v>207</v>
      </c>
      <c r="J126" s="54" t="s">
        <v>90</v>
      </c>
      <c r="K126" s="55">
        <v>-8214.25</v>
      </c>
      <c r="L126" s="55">
        <v>194981.41</v>
      </c>
    </row>
    <row r="127" spans="2:12" hidden="1" x14ac:dyDescent="0.3">
      <c r="B127" s="52" t="str">
        <f t="shared" si="1"/>
        <v>1000 Bank - TD 5590128Bill Payment (Cheque)EFTStephen FeldmanPmt to Expense R - Jul 222000 Accounts Payable-60044769</v>
      </c>
      <c r="C127" s="52" t="s">
        <v>77</v>
      </c>
      <c r="D127" s="56">
        <v>44769</v>
      </c>
      <c r="E127" s="54" t="s">
        <v>87</v>
      </c>
      <c r="F127" s="54" t="s">
        <v>142</v>
      </c>
      <c r="G127" s="54" t="s">
        <v>54</v>
      </c>
      <c r="H127" s="54" t="s">
        <v>117</v>
      </c>
      <c r="I127" s="54" t="s">
        <v>208</v>
      </c>
      <c r="J127" s="54" t="s">
        <v>90</v>
      </c>
      <c r="K127" s="55">
        <v>-600</v>
      </c>
      <c r="L127" s="55">
        <v>194381.41</v>
      </c>
    </row>
    <row r="128" spans="2:12" hidden="1" x14ac:dyDescent="0.3">
      <c r="B128" s="52" t="str">
        <f t="shared" si="1"/>
        <v>1000 Bank - TD 5590128Bill Payment (Cheque)EFTRunSmart Inc.Pmt to Inv# 20692000 Accounts Payable-1762844769</v>
      </c>
      <c r="C128" s="52" t="s">
        <v>77</v>
      </c>
      <c r="D128" s="56">
        <v>44769</v>
      </c>
      <c r="E128" s="54" t="s">
        <v>87</v>
      </c>
      <c r="F128" s="54" t="s">
        <v>142</v>
      </c>
      <c r="G128" s="54" t="s">
        <v>54</v>
      </c>
      <c r="H128" s="54" t="s">
        <v>209</v>
      </c>
      <c r="I128" s="54" t="s">
        <v>210</v>
      </c>
      <c r="J128" s="54" t="s">
        <v>90</v>
      </c>
      <c r="K128" s="55">
        <v>-17628</v>
      </c>
      <c r="L128" s="55">
        <v>176753.41</v>
      </c>
    </row>
    <row r="129" spans="2:12" hidden="1" x14ac:dyDescent="0.3">
      <c r="B129" s="52" t="str">
        <f t="shared" si="1"/>
        <v>1000 Bank - TD 5590128Bill Payment (Cheque)104Ben DanielsComp Jul 2022 + 1 week's pay in lieu2000 Accounts Payable-275044769</v>
      </c>
      <c r="C129" s="52" t="s">
        <v>77</v>
      </c>
      <c r="D129" s="56">
        <v>44769</v>
      </c>
      <c r="E129" s="54" t="s">
        <v>87</v>
      </c>
      <c r="F129" s="54">
        <v>104</v>
      </c>
      <c r="G129" s="54" t="s">
        <v>54</v>
      </c>
      <c r="H129" s="54" t="s">
        <v>151</v>
      </c>
      <c r="I129" s="54" t="s">
        <v>206</v>
      </c>
      <c r="J129" s="54" t="s">
        <v>90</v>
      </c>
      <c r="K129" s="55">
        <v>-2750</v>
      </c>
      <c r="L129" s="55">
        <v>174003.41</v>
      </c>
    </row>
    <row r="130" spans="2:12" ht="21.6" hidden="1" x14ac:dyDescent="0.3">
      <c r="B130" s="52" t="str">
        <f t="shared" si="1"/>
        <v>1000 Bank - TD 5590128Bill Payment (Cheque)106Branson Corporate Services Ltd.Pmt to Inv# 8562000 Accounts Payable-565044769</v>
      </c>
      <c r="C130" s="52" t="s">
        <v>77</v>
      </c>
      <c r="D130" s="56">
        <v>44769</v>
      </c>
      <c r="E130" s="54" t="s">
        <v>87</v>
      </c>
      <c r="F130" s="54">
        <v>106</v>
      </c>
      <c r="G130" s="54" t="s">
        <v>54</v>
      </c>
      <c r="H130" s="54" t="s">
        <v>88</v>
      </c>
      <c r="I130" s="54" t="s">
        <v>211</v>
      </c>
      <c r="J130" s="54" t="s">
        <v>90</v>
      </c>
      <c r="K130" s="55">
        <v>-5650</v>
      </c>
      <c r="L130" s="55">
        <v>168353.41</v>
      </c>
    </row>
    <row r="131" spans="2:12" hidden="1" x14ac:dyDescent="0.3">
      <c r="B131" s="52" t="str">
        <f t="shared" si="1"/>
        <v>1000 Bank - TD 5590128Bill Payment (Cheque)EFTHub Technology GroupPmt to Inv# AR43445 &amp; AR434462000 Accounts Payable-1736.1544769</v>
      </c>
      <c r="C131" s="52" t="s">
        <v>77</v>
      </c>
      <c r="D131" s="56">
        <v>44769</v>
      </c>
      <c r="E131" s="54" t="s">
        <v>87</v>
      </c>
      <c r="F131" s="54" t="s">
        <v>142</v>
      </c>
      <c r="G131" s="54" t="s">
        <v>54</v>
      </c>
      <c r="H131" s="54" t="s">
        <v>95</v>
      </c>
      <c r="I131" s="54" t="s">
        <v>212</v>
      </c>
      <c r="J131" s="54" t="s">
        <v>90</v>
      </c>
      <c r="K131" s="55">
        <v>-1736.15</v>
      </c>
      <c r="L131" s="55">
        <v>166617.26</v>
      </c>
    </row>
    <row r="132" spans="2:12" hidden="1" x14ac:dyDescent="0.3">
      <c r="B132" s="52" t="str">
        <f t="shared" si="1"/>
        <v>1000 Bank - TD 5590128Bill Payment (Cheque)DirectADP CanadaJuly 31, 2022 Payroll2000 Accounts Payable-53632.944770</v>
      </c>
      <c r="C132" s="52" t="s">
        <v>77</v>
      </c>
      <c r="D132" s="56">
        <v>44770</v>
      </c>
      <c r="E132" s="54" t="s">
        <v>87</v>
      </c>
      <c r="F132" s="54" t="s">
        <v>104</v>
      </c>
      <c r="G132" s="54" t="s">
        <v>54</v>
      </c>
      <c r="H132" s="54" t="s">
        <v>105</v>
      </c>
      <c r="I132" s="54" t="s">
        <v>213</v>
      </c>
      <c r="J132" s="54" t="s">
        <v>90</v>
      </c>
      <c r="K132" s="55">
        <v>-53632.9</v>
      </c>
      <c r="L132" s="55">
        <v>112984.36</v>
      </c>
    </row>
    <row r="133" spans="2:12" hidden="1" x14ac:dyDescent="0.3">
      <c r="B133" s="52" t="str">
        <f t="shared" si="1"/>
        <v>1000 Bank - TD 5590128DepositStripe MSP - Internal test5102 Charges from Stripe Payments account1.9644771</v>
      </c>
      <c r="C133" s="52" t="s">
        <v>77</v>
      </c>
      <c r="D133" s="56">
        <v>44771</v>
      </c>
      <c r="E133" s="54" t="s">
        <v>84</v>
      </c>
      <c r="F133" s="54"/>
      <c r="G133" s="54" t="s">
        <v>54</v>
      </c>
      <c r="H133" s="54"/>
      <c r="I133" s="54" t="s">
        <v>188</v>
      </c>
      <c r="J133" s="54" t="s">
        <v>189</v>
      </c>
      <c r="K133" s="55">
        <v>1.96</v>
      </c>
      <c r="L133" s="55">
        <v>112986.32</v>
      </c>
    </row>
    <row r="134" spans="2:12" hidden="1" x14ac:dyDescent="0.3">
      <c r="B134" s="52" t="str">
        <f t="shared" si="1"/>
        <v>1000 Bank - TD 5590128Cheque ExpenseSCMonthly Plan Fee6501 Bank charges-1944771</v>
      </c>
      <c r="C134" s="52" t="s">
        <v>77</v>
      </c>
      <c r="D134" s="56">
        <v>44771</v>
      </c>
      <c r="E134" s="54" t="s">
        <v>107</v>
      </c>
      <c r="F134" s="54" t="s">
        <v>145</v>
      </c>
      <c r="G134" s="54" t="s">
        <v>54</v>
      </c>
      <c r="H134" s="54"/>
      <c r="I134" s="54" t="s">
        <v>214</v>
      </c>
      <c r="J134" s="54" t="s">
        <v>109</v>
      </c>
      <c r="K134" s="55">
        <v>-19</v>
      </c>
      <c r="L134" s="55">
        <v>112967.32</v>
      </c>
    </row>
    <row r="135" spans="2:12" ht="21.6" hidden="1" x14ac:dyDescent="0.3">
      <c r="B135" s="52" t="str">
        <f t="shared" si="1"/>
        <v>1000 Bank - TD 5590128Bill Payment (Cheque)EFTHub Technology GroupPmt to Inv# AR44736, AR44651, AR44773 &amp; AR447802000 Accounts Payable-2059.5644777</v>
      </c>
      <c r="C135" s="52" t="s">
        <v>77</v>
      </c>
      <c r="D135" s="56">
        <v>44777</v>
      </c>
      <c r="E135" s="54" t="s">
        <v>87</v>
      </c>
      <c r="F135" s="54" t="s">
        <v>142</v>
      </c>
      <c r="G135" s="54" t="s">
        <v>54</v>
      </c>
      <c r="H135" s="54" t="s">
        <v>95</v>
      </c>
      <c r="I135" s="54" t="s">
        <v>215</v>
      </c>
      <c r="J135" s="54" t="s">
        <v>90</v>
      </c>
      <c r="K135" s="55">
        <v>-2059.56</v>
      </c>
      <c r="L135" s="55">
        <v>110907.76</v>
      </c>
    </row>
    <row r="136" spans="2:12" hidden="1" x14ac:dyDescent="0.3">
      <c r="B136" s="52" t="str">
        <f t="shared" si="1"/>
        <v>1000 Bank - TD 5590128Credit Card PaymentFunds transfer to credit card payment.2050 TD Visa (4774)-1000044778</v>
      </c>
      <c r="C136" s="52" t="s">
        <v>77</v>
      </c>
      <c r="D136" s="56">
        <v>44778</v>
      </c>
      <c r="E136" s="54" t="s">
        <v>81</v>
      </c>
      <c r="F136" s="54"/>
      <c r="G136" s="54" t="s">
        <v>54</v>
      </c>
      <c r="H136" s="54"/>
      <c r="I136" s="54" t="s">
        <v>82</v>
      </c>
      <c r="J136" s="54" t="s">
        <v>83</v>
      </c>
      <c r="K136" s="55">
        <v>-10000</v>
      </c>
      <c r="L136" s="55">
        <v>100907.76</v>
      </c>
    </row>
    <row r="137" spans="2:12" ht="21.6" hidden="1" x14ac:dyDescent="0.3">
      <c r="B137" s="52" t="str">
        <f t="shared" si="1"/>
        <v>1000 Bank - TD 5590128PaymentGrove Corporate Services Ltd.Payment received for Grove Corporate Serv Inv# 10131100 Accounts Receivables3559.544778</v>
      </c>
      <c r="C137" s="52" t="s">
        <v>77</v>
      </c>
      <c r="D137" s="56">
        <v>44778</v>
      </c>
      <c r="E137" s="54" t="s">
        <v>133</v>
      </c>
      <c r="F137" s="54"/>
      <c r="G137" s="54" t="s">
        <v>54</v>
      </c>
      <c r="H137" s="54" t="s">
        <v>216</v>
      </c>
      <c r="I137" s="54" t="s">
        <v>217</v>
      </c>
      <c r="J137" s="54" t="s">
        <v>136</v>
      </c>
      <c r="K137" s="55">
        <v>3559.5</v>
      </c>
      <c r="L137" s="55">
        <v>104467.26</v>
      </c>
    </row>
    <row r="138" spans="2:12" hidden="1" x14ac:dyDescent="0.3">
      <c r="B138" s="52" t="str">
        <f t="shared" si="1"/>
        <v>1000 Bank - TD 5590128DepositStripe MSP - Internal test5102 Charges from Stripe Payments account0.3844781</v>
      </c>
      <c r="C138" s="52" t="s">
        <v>77</v>
      </c>
      <c r="D138" s="56">
        <v>44781</v>
      </c>
      <c r="E138" s="54" t="s">
        <v>84</v>
      </c>
      <c r="F138" s="54"/>
      <c r="G138" s="54" t="s">
        <v>54</v>
      </c>
      <c r="H138" s="54"/>
      <c r="I138" s="54" t="s">
        <v>188</v>
      </c>
      <c r="J138" s="54" t="s">
        <v>189</v>
      </c>
      <c r="K138" s="55">
        <v>0.38</v>
      </c>
      <c r="L138" s="55">
        <v>104467.64</v>
      </c>
    </row>
    <row r="139" spans="2:12" hidden="1" x14ac:dyDescent="0.3">
      <c r="B139" s="52" t="str">
        <f t="shared" si="1"/>
        <v>1000 Bank - TD 5590128Credit Card PaymentFunds transfer to credit card payment.2050 TD Visa (4774)-500044782</v>
      </c>
      <c r="C139" s="52" t="s">
        <v>77</v>
      </c>
      <c r="D139" s="56">
        <v>44782</v>
      </c>
      <c r="E139" s="54" t="s">
        <v>81</v>
      </c>
      <c r="F139" s="54"/>
      <c r="G139" s="54" t="s">
        <v>54</v>
      </c>
      <c r="H139" s="54"/>
      <c r="I139" s="54" t="s">
        <v>82</v>
      </c>
      <c r="J139" s="54" t="s">
        <v>83</v>
      </c>
      <c r="K139" s="55">
        <v>-5000</v>
      </c>
      <c r="L139" s="55">
        <v>99467.64</v>
      </c>
    </row>
    <row r="140" spans="2:12" hidden="1" x14ac:dyDescent="0.3">
      <c r="B140" s="52" t="str">
        <f t="shared" si="1"/>
        <v>1000 Bank - TD 5590128Credit Card PaymentFunds transfer to credit card payment.2050 TD Visa (4774)-200044784</v>
      </c>
      <c r="C140" s="52" t="s">
        <v>77</v>
      </c>
      <c r="D140" s="56">
        <v>44784</v>
      </c>
      <c r="E140" s="54" t="s">
        <v>81</v>
      </c>
      <c r="F140" s="54"/>
      <c r="G140" s="54" t="s">
        <v>54</v>
      </c>
      <c r="H140" s="54"/>
      <c r="I140" s="54" t="s">
        <v>82</v>
      </c>
      <c r="J140" s="54" t="s">
        <v>83</v>
      </c>
      <c r="K140" s="55">
        <v>-2000</v>
      </c>
      <c r="L140" s="55">
        <v>97467.64</v>
      </c>
    </row>
    <row r="141" spans="2:12" hidden="1" x14ac:dyDescent="0.3">
      <c r="B141" s="52" t="str">
        <f t="shared" si="1"/>
        <v>1000 Bank - TD 5590128Bill Payment (Cheque)DirectADP CanadaAug 15, 2022 Payroll2000 Accounts Payable-55066.1344788</v>
      </c>
      <c r="C141" s="52" t="s">
        <v>77</v>
      </c>
      <c r="D141" s="56">
        <v>44788</v>
      </c>
      <c r="E141" s="54" t="s">
        <v>87</v>
      </c>
      <c r="F141" s="54" t="s">
        <v>104</v>
      </c>
      <c r="G141" s="54" t="s">
        <v>54</v>
      </c>
      <c r="H141" s="54" t="s">
        <v>105</v>
      </c>
      <c r="I141" s="54" t="s">
        <v>218</v>
      </c>
      <c r="J141" s="54" t="s">
        <v>90</v>
      </c>
      <c r="K141" s="55">
        <v>-55066.13</v>
      </c>
      <c r="L141" s="55">
        <v>42401.51</v>
      </c>
    </row>
    <row r="142" spans="2:12" hidden="1" x14ac:dyDescent="0.3">
      <c r="B142" s="52" t="str">
        <f t="shared" si="1"/>
        <v>1000 Bank - TD 5590128DepositStripe MSP - Internal test5102 Charges from Stripe Payments account1.3444789</v>
      </c>
      <c r="C142" s="52" t="s">
        <v>77</v>
      </c>
      <c r="D142" s="56">
        <v>44789</v>
      </c>
      <c r="E142" s="54" t="s">
        <v>84</v>
      </c>
      <c r="F142" s="54"/>
      <c r="G142" s="54" t="s">
        <v>54</v>
      </c>
      <c r="H142" s="54"/>
      <c r="I142" s="54" t="s">
        <v>188</v>
      </c>
      <c r="J142" s="54" t="s">
        <v>189</v>
      </c>
      <c r="K142" s="55">
        <v>1.34</v>
      </c>
      <c r="L142" s="55">
        <v>42402.85</v>
      </c>
    </row>
    <row r="143" spans="2:12" hidden="1" x14ac:dyDescent="0.3">
      <c r="B143" s="52" t="str">
        <f t="shared" si="1"/>
        <v>1000 Bank - TD 5590128Cheque ExpenseDirectWPS Billing6501 Bank charges-5044795</v>
      </c>
      <c r="C143" s="52" t="s">
        <v>77</v>
      </c>
      <c r="D143" s="56">
        <v>44795</v>
      </c>
      <c r="E143" s="54" t="s">
        <v>107</v>
      </c>
      <c r="F143" s="54" t="s">
        <v>104</v>
      </c>
      <c r="G143" s="54" t="s">
        <v>54</v>
      </c>
      <c r="H143" s="54"/>
      <c r="I143" s="54" t="s">
        <v>108</v>
      </c>
      <c r="J143" s="54" t="s">
        <v>109</v>
      </c>
      <c r="K143" s="55">
        <v>-50</v>
      </c>
      <c r="L143" s="55">
        <v>42352.85</v>
      </c>
    </row>
    <row r="144" spans="2:12" ht="21.6" hidden="1" x14ac:dyDescent="0.3">
      <c r="B144" s="52" t="str">
        <f t="shared" si="1"/>
        <v>1000 Bank - TD 5590128DepositTransfer funds to cover Payroll Aug 31, 2022-Split-947444797</v>
      </c>
      <c r="C144" s="52" t="s">
        <v>77</v>
      </c>
      <c r="D144" s="56">
        <v>44797</v>
      </c>
      <c r="E144" s="54" t="s">
        <v>84</v>
      </c>
      <c r="F144" s="54"/>
      <c r="G144" s="54" t="s">
        <v>54</v>
      </c>
      <c r="H144" s="54"/>
      <c r="I144" s="54" t="s">
        <v>219</v>
      </c>
      <c r="J144" s="57" t="s">
        <v>80</v>
      </c>
      <c r="K144" s="55">
        <v>9474</v>
      </c>
      <c r="L144" s="55">
        <v>51826.85</v>
      </c>
    </row>
    <row r="145" spans="2:12" hidden="1" x14ac:dyDescent="0.3">
      <c r="B145" s="52" t="str">
        <f t="shared" ref="B145:B208" si="2">C145&amp;E145&amp;F145&amp;H145&amp;I145&amp;J145&amp;K145&amp;D145</f>
        <v>1000 Bank - TD 5590128Credit Card PaymentFunds transfer to credit card payment.2060 TD Visa (2012)-200044799</v>
      </c>
      <c r="C145" s="52" t="s">
        <v>77</v>
      </c>
      <c r="D145" s="56">
        <v>44799</v>
      </c>
      <c r="E145" s="54" t="s">
        <v>81</v>
      </c>
      <c r="F145" s="54"/>
      <c r="G145" s="54" t="s">
        <v>54</v>
      </c>
      <c r="H145" s="54"/>
      <c r="I145" s="54" t="s">
        <v>82</v>
      </c>
      <c r="J145" s="54" t="s">
        <v>201</v>
      </c>
      <c r="K145" s="55">
        <v>-2000</v>
      </c>
      <c r="L145" s="55">
        <v>49826.85</v>
      </c>
    </row>
    <row r="146" spans="2:12" ht="21.6" hidden="1" x14ac:dyDescent="0.3">
      <c r="B146" s="52" t="str">
        <f t="shared" si="2"/>
        <v>1000 Bank - TD 5590128DepositVirginia Brailey.Funds received on private investment Virginia Brailey2900 Shares to be Issued1000044799</v>
      </c>
      <c r="C146" s="52" t="s">
        <v>77</v>
      </c>
      <c r="D146" s="56">
        <v>44799</v>
      </c>
      <c r="E146" s="54" t="s">
        <v>84</v>
      </c>
      <c r="F146" s="54"/>
      <c r="G146" s="54" t="s">
        <v>54</v>
      </c>
      <c r="H146" s="54" t="s">
        <v>220</v>
      </c>
      <c r="I146" s="54" t="s">
        <v>221</v>
      </c>
      <c r="J146" s="54" t="s">
        <v>162</v>
      </c>
      <c r="K146" s="55">
        <v>10000</v>
      </c>
      <c r="L146" s="55">
        <v>59826.85</v>
      </c>
    </row>
    <row r="147" spans="2:12" hidden="1" x14ac:dyDescent="0.3">
      <c r="B147" s="52" t="str">
        <f t="shared" si="2"/>
        <v>1000 Bank - TD 5590128Credit Card PaymentFunds transfer to credit card payment.2060 TD Visa (2012)-4808.3244799</v>
      </c>
      <c r="C147" s="52" t="s">
        <v>77</v>
      </c>
      <c r="D147" s="56">
        <v>44799</v>
      </c>
      <c r="E147" s="54" t="s">
        <v>81</v>
      </c>
      <c r="F147" s="54"/>
      <c r="G147" s="54" t="s">
        <v>54</v>
      </c>
      <c r="H147" s="54"/>
      <c r="I147" s="54" t="s">
        <v>82</v>
      </c>
      <c r="J147" s="54" t="s">
        <v>201</v>
      </c>
      <c r="K147" s="55">
        <v>-4808.32</v>
      </c>
      <c r="L147" s="55">
        <v>55018.53</v>
      </c>
    </row>
    <row r="148" spans="2:12" ht="21.6" hidden="1" x14ac:dyDescent="0.3">
      <c r="B148" s="52" t="str">
        <f t="shared" si="2"/>
        <v>1000 Bank - TD 5590128DepositPayment received for Edison Group (GBP) Inv# 1018-Split-5153.9744803</v>
      </c>
      <c r="C148" s="52" t="s">
        <v>77</v>
      </c>
      <c r="D148" s="56">
        <v>44803</v>
      </c>
      <c r="E148" s="54" t="s">
        <v>84</v>
      </c>
      <c r="F148" s="54"/>
      <c r="G148" s="54" t="s">
        <v>54</v>
      </c>
      <c r="H148" s="54"/>
      <c r="I148" s="54" t="s">
        <v>222</v>
      </c>
      <c r="J148" s="57" t="s">
        <v>80</v>
      </c>
      <c r="K148" s="55">
        <v>5153.97</v>
      </c>
      <c r="L148" s="55">
        <v>60172.5</v>
      </c>
    </row>
    <row r="149" spans="2:12" hidden="1" x14ac:dyDescent="0.3">
      <c r="B149" s="52" t="str">
        <f t="shared" si="2"/>
        <v>1000 Bank - TD 5590128DepositStripe MSP - Internal test5102 Charges from Stripe Payments account0.7144803</v>
      </c>
      <c r="C149" s="52" t="s">
        <v>77</v>
      </c>
      <c r="D149" s="56">
        <v>44803</v>
      </c>
      <c r="E149" s="54" t="s">
        <v>84</v>
      </c>
      <c r="F149" s="54"/>
      <c r="G149" s="54" t="s">
        <v>54</v>
      </c>
      <c r="H149" s="54"/>
      <c r="I149" s="54" t="s">
        <v>188</v>
      </c>
      <c r="J149" s="54" t="s">
        <v>189</v>
      </c>
      <c r="K149" s="55">
        <v>0.71</v>
      </c>
      <c r="L149" s="55">
        <v>60173.21</v>
      </c>
    </row>
    <row r="150" spans="2:12" hidden="1" x14ac:dyDescent="0.3">
      <c r="B150" s="52" t="str">
        <f t="shared" si="2"/>
        <v>1000 Bank - TD 5590128Bill Payment (Cheque)DirectADP CanadaAug 31, 2022 Payroll2000 Accounts Payable-47271.9944803</v>
      </c>
      <c r="C150" s="52" t="s">
        <v>77</v>
      </c>
      <c r="D150" s="56">
        <v>44803</v>
      </c>
      <c r="E150" s="54" t="s">
        <v>87</v>
      </c>
      <c r="F150" s="54" t="s">
        <v>104</v>
      </c>
      <c r="G150" s="54" t="s">
        <v>54</v>
      </c>
      <c r="H150" s="54" t="s">
        <v>105</v>
      </c>
      <c r="I150" s="54" t="s">
        <v>223</v>
      </c>
      <c r="J150" s="54" t="s">
        <v>90</v>
      </c>
      <c r="K150" s="55">
        <v>-47271.99</v>
      </c>
      <c r="L150" s="55">
        <v>12901.22</v>
      </c>
    </row>
    <row r="151" spans="2:12" hidden="1" x14ac:dyDescent="0.3">
      <c r="B151" s="52" t="str">
        <f t="shared" si="2"/>
        <v>1000 Bank - TD 5590128Bill Payment (Cheque)DirectHub Technology GroupPmt to Inv# AR46005 &amp; AR460572000 Accounts Payable-1794.5844804</v>
      </c>
      <c r="C151" s="52" t="s">
        <v>77</v>
      </c>
      <c r="D151" s="56">
        <v>44804</v>
      </c>
      <c r="E151" s="54" t="s">
        <v>87</v>
      </c>
      <c r="F151" s="54" t="s">
        <v>104</v>
      </c>
      <c r="G151" s="54" t="s">
        <v>54</v>
      </c>
      <c r="H151" s="54" t="s">
        <v>95</v>
      </c>
      <c r="I151" s="54" t="s">
        <v>224</v>
      </c>
      <c r="J151" s="54" t="s">
        <v>90</v>
      </c>
      <c r="K151" s="55">
        <v>-1794.58</v>
      </c>
      <c r="L151" s="55">
        <v>11106.64</v>
      </c>
    </row>
    <row r="152" spans="2:12" hidden="1" x14ac:dyDescent="0.3">
      <c r="B152" s="52" t="str">
        <f t="shared" si="2"/>
        <v>1000 Bank - TD 5590128Bill Payment (Cheque)DirectStephen FeldmanPmt to ER Aug 222000 Accounts Payable-63044804</v>
      </c>
      <c r="C152" s="52" t="s">
        <v>77</v>
      </c>
      <c r="D152" s="56">
        <v>44804</v>
      </c>
      <c r="E152" s="54" t="s">
        <v>87</v>
      </c>
      <c r="F152" s="54" t="s">
        <v>104</v>
      </c>
      <c r="G152" s="54" t="s">
        <v>54</v>
      </c>
      <c r="H152" s="54" t="s">
        <v>117</v>
      </c>
      <c r="I152" s="54" t="s">
        <v>225</v>
      </c>
      <c r="J152" s="54" t="s">
        <v>90</v>
      </c>
      <c r="K152" s="55">
        <v>-630</v>
      </c>
      <c r="L152" s="55">
        <v>10476.64</v>
      </c>
    </row>
    <row r="153" spans="2:12" ht="21.6" hidden="1" x14ac:dyDescent="0.3">
      <c r="B153" s="52" t="str">
        <f t="shared" si="2"/>
        <v>1000 Bank - TD 5590128Bill Payment (Cheque)110Ryan Bilodeau.Voided - Pmt to Inv# 193 (VOID: Printer problem)2000 Accounts Payable044804</v>
      </c>
      <c r="C153" s="52" t="s">
        <v>77</v>
      </c>
      <c r="D153" s="56">
        <v>44804</v>
      </c>
      <c r="E153" s="54" t="s">
        <v>87</v>
      </c>
      <c r="F153" s="54">
        <v>110</v>
      </c>
      <c r="G153" s="54" t="s">
        <v>54</v>
      </c>
      <c r="H153" s="54" t="s">
        <v>157</v>
      </c>
      <c r="I153" s="54" t="s">
        <v>226</v>
      </c>
      <c r="J153" s="54" t="s">
        <v>90</v>
      </c>
      <c r="K153" s="55">
        <v>0</v>
      </c>
      <c r="L153" s="55">
        <v>10476.64</v>
      </c>
    </row>
    <row r="154" spans="2:12" hidden="1" x14ac:dyDescent="0.3">
      <c r="B154" s="52" t="str">
        <f t="shared" si="2"/>
        <v>1000 Bank - TD 5590128Bill Payment (Cheque)111Ryan Bilodeau.Pmt to Inv# 1932000 Accounts Payable-359.3444804</v>
      </c>
      <c r="C154" s="52" t="s">
        <v>77</v>
      </c>
      <c r="D154" s="56">
        <v>44804</v>
      </c>
      <c r="E154" s="54" t="s">
        <v>87</v>
      </c>
      <c r="F154" s="54">
        <v>111</v>
      </c>
      <c r="G154" s="54" t="s">
        <v>54</v>
      </c>
      <c r="H154" s="54" t="s">
        <v>157</v>
      </c>
      <c r="I154" s="54" t="s">
        <v>227</v>
      </c>
      <c r="J154" s="54" t="s">
        <v>90</v>
      </c>
      <c r="K154" s="55">
        <v>-359.34</v>
      </c>
      <c r="L154" s="55">
        <v>10117.299999999999</v>
      </c>
    </row>
    <row r="155" spans="2:12" hidden="1" x14ac:dyDescent="0.3">
      <c r="B155" s="52" t="str">
        <f t="shared" si="2"/>
        <v>1000 Bank - TD 5590128DepositStripe MSP - Internal test5102 Charges from Stripe Payments account0.7344804</v>
      </c>
      <c r="C155" s="52" t="s">
        <v>77</v>
      </c>
      <c r="D155" s="56">
        <v>44804</v>
      </c>
      <c r="E155" s="54" t="s">
        <v>84</v>
      </c>
      <c r="F155" s="54"/>
      <c r="G155" s="54" t="s">
        <v>54</v>
      </c>
      <c r="H155" s="54"/>
      <c r="I155" s="54" t="s">
        <v>188</v>
      </c>
      <c r="J155" s="54" t="s">
        <v>189</v>
      </c>
      <c r="K155" s="55">
        <v>0.73</v>
      </c>
      <c r="L155" s="55">
        <v>10118.030000000001</v>
      </c>
    </row>
    <row r="156" spans="2:12" hidden="1" x14ac:dyDescent="0.3">
      <c r="B156" s="52" t="str">
        <f t="shared" si="2"/>
        <v>1000 Bank - TD 5590128Cheque ExpenseSCMonthly Plan Fee+Service Charge-Split--31.544804</v>
      </c>
      <c r="C156" s="52" t="s">
        <v>77</v>
      </c>
      <c r="D156" s="56">
        <v>44804</v>
      </c>
      <c r="E156" s="54" t="s">
        <v>107</v>
      </c>
      <c r="F156" s="54" t="s">
        <v>145</v>
      </c>
      <c r="G156" s="54" t="s">
        <v>54</v>
      </c>
      <c r="H156" s="54"/>
      <c r="I156" s="54" t="s">
        <v>228</v>
      </c>
      <c r="J156" s="57" t="s">
        <v>80</v>
      </c>
      <c r="K156" s="55">
        <v>-31.5</v>
      </c>
      <c r="L156" s="55">
        <v>10086.530000000001</v>
      </c>
    </row>
    <row r="157" spans="2:12" ht="21.6" hidden="1" x14ac:dyDescent="0.3">
      <c r="B157" s="52" t="str">
        <f t="shared" si="2"/>
        <v>1000 Bank - TD 5590128ExpenseDirectPAYPAL MSP per email instruction from Walter5000 Cost of Goods Sold-2406.844804</v>
      </c>
      <c r="C157" s="52" t="s">
        <v>77</v>
      </c>
      <c r="D157" s="56">
        <v>44804</v>
      </c>
      <c r="E157" s="54" t="s">
        <v>229</v>
      </c>
      <c r="F157" s="54" t="s">
        <v>104</v>
      </c>
      <c r="G157" s="54" t="s">
        <v>54</v>
      </c>
      <c r="H157" s="54"/>
      <c r="I157" s="54" t="s">
        <v>230</v>
      </c>
      <c r="J157" s="54" t="s">
        <v>231</v>
      </c>
      <c r="K157" s="55">
        <v>-2406.8000000000002</v>
      </c>
      <c r="L157" s="55">
        <v>7679.73</v>
      </c>
    </row>
    <row r="158" spans="2:12" hidden="1" x14ac:dyDescent="0.3">
      <c r="B158" s="52" t="str">
        <f t="shared" si="2"/>
        <v>1000 Bank - TD 5590128Bill Payment (Cheque)DirectLauren LoboOutreach Coordinator - Aug 20222000 Accounts Payable-35044805</v>
      </c>
      <c r="C158" s="52" t="s">
        <v>77</v>
      </c>
      <c r="D158" s="56">
        <v>44805</v>
      </c>
      <c r="E158" s="54" t="s">
        <v>87</v>
      </c>
      <c r="F158" s="54" t="s">
        <v>104</v>
      </c>
      <c r="G158" s="54" t="s">
        <v>54</v>
      </c>
      <c r="H158" s="54" t="s">
        <v>154</v>
      </c>
      <c r="I158" s="54" t="s">
        <v>232</v>
      </c>
      <c r="J158" s="54" t="s">
        <v>90</v>
      </c>
      <c r="K158" s="55">
        <v>-350</v>
      </c>
      <c r="L158" s="55">
        <v>7329.73</v>
      </c>
    </row>
    <row r="159" spans="2:12" hidden="1" x14ac:dyDescent="0.3">
      <c r="B159" s="52" t="str">
        <f t="shared" si="2"/>
        <v>1000 Bank - TD 5590128Cheque ExpenseDirectDerrick Tenderholt - $30 USD5104 Influencers Payment-41.1644810</v>
      </c>
      <c r="C159" s="52" t="s">
        <v>77</v>
      </c>
      <c r="D159" s="56">
        <v>44810</v>
      </c>
      <c r="E159" s="54" t="s">
        <v>107</v>
      </c>
      <c r="F159" s="54" t="s">
        <v>104</v>
      </c>
      <c r="G159" s="54" t="s">
        <v>54</v>
      </c>
      <c r="H159" s="54"/>
      <c r="I159" s="54" t="s">
        <v>233</v>
      </c>
      <c r="J159" s="54" t="s">
        <v>181</v>
      </c>
      <c r="K159" s="55">
        <v>-41.16</v>
      </c>
      <c r="L159" s="55">
        <v>7288.57</v>
      </c>
    </row>
    <row r="160" spans="2:12" hidden="1" x14ac:dyDescent="0.3">
      <c r="B160" s="52" t="str">
        <f t="shared" si="2"/>
        <v>1000 Bank - TD 5590128DepositVirginia BraileyVirginia Brailey - Loan deposited for $40k2200 Prom Note4000044816</v>
      </c>
      <c r="C160" s="52" t="s">
        <v>77</v>
      </c>
      <c r="D160" s="56">
        <v>44816</v>
      </c>
      <c r="E160" s="54" t="s">
        <v>84</v>
      </c>
      <c r="F160" s="54"/>
      <c r="G160" s="54" t="s">
        <v>54</v>
      </c>
      <c r="H160" s="54" t="s">
        <v>234</v>
      </c>
      <c r="I160" s="54" t="s">
        <v>235</v>
      </c>
      <c r="J160" s="54" t="s">
        <v>236</v>
      </c>
      <c r="K160" s="55">
        <v>40000</v>
      </c>
      <c r="L160" s="55">
        <v>47288.57</v>
      </c>
    </row>
    <row r="161" spans="2:12" hidden="1" x14ac:dyDescent="0.3">
      <c r="B161" s="52" t="str">
        <f t="shared" si="2"/>
        <v>1000 Bank - TD 5590128DepositPayment received for INVRS - Inv# 1021-Split-5392.2144817</v>
      </c>
      <c r="C161" s="52" t="s">
        <v>77</v>
      </c>
      <c r="D161" s="56">
        <v>44817</v>
      </c>
      <c r="E161" s="54" t="s">
        <v>84</v>
      </c>
      <c r="F161" s="54"/>
      <c r="G161" s="54" t="s">
        <v>54</v>
      </c>
      <c r="H161" s="54"/>
      <c r="I161" s="54" t="s">
        <v>237</v>
      </c>
      <c r="J161" s="57" t="s">
        <v>80</v>
      </c>
      <c r="K161" s="55">
        <v>5392.21</v>
      </c>
      <c r="L161" s="55">
        <v>52680.78</v>
      </c>
    </row>
    <row r="162" spans="2:12" hidden="1" x14ac:dyDescent="0.3">
      <c r="B162" s="52" t="str">
        <f t="shared" si="2"/>
        <v>1000 Bank - TD 5590128Credit Card PaymentFunds transfer to credit card payment.2060 TD Visa (2012)-250044818</v>
      </c>
      <c r="C162" s="52" t="s">
        <v>77</v>
      </c>
      <c r="D162" s="56">
        <v>44818</v>
      </c>
      <c r="E162" s="54" t="s">
        <v>81</v>
      </c>
      <c r="F162" s="54"/>
      <c r="G162" s="54" t="s">
        <v>54</v>
      </c>
      <c r="H162" s="54"/>
      <c r="I162" s="54" t="s">
        <v>82</v>
      </c>
      <c r="J162" s="54" t="s">
        <v>201</v>
      </c>
      <c r="K162" s="55">
        <v>-2500</v>
      </c>
      <c r="L162" s="55">
        <v>50180.78</v>
      </c>
    </row>
    <row r="163" spans="2:12" hidden="1" x14ac:dyDescent="0.3">
      <c r="B163" s="52" t="str">
        <f t="shared" si="2"/>
        <v>1000 Bank - TD 5590128Credit Card PaymentFunds transfer to credit card payment.2050 TD Visa (4774)-150044818</v>
      </c>
      <c r="C163" s="52" t="s">
        <v>77</v>
      </c>
      <c r="D163" s="56">
        <v>44818</v>
      </c>
      <c r="E163" s="54" t="s">
        <v>81</v>
      </c>
      <c r="F163" s="54"/>
      <c r="G163" s="54" t="s">
        <v>54</v>
      </c>
      <c r="H163" s="54"/>
      <c r="I163" s="54" t="s">
        <v>82</v>
      </c>
      <c r="J163" s="54" t="s">
        <v>83</v>
      </c>
      <c r="K163" s="55">
        <v>-1500</v>
      </c>
      <c r="L163" s="55">
        <v>48680.78</v>
      </c>
    </row>
    <row r="164" spans="2:12" ht="21.6" hidden="1" x14ac:dyDescent="0.3">
      <c r="B164" s="52" t="str">
        <f t="shared" si="2"/>
        <v>1000 Bank - TD 5590128DepositHST refund for the period of Apr to June 2022-Split-12934.9144818</v>
      </c>
      <c r="C164" s="52" t="s">
        <v>77</v>
      </c>
      <c r="D164" s="56">
        <v>44818</v>
      </c>
      <c r="E164" s="54" t="s">
        <v>84</v>
      </c>
      <c r="F164" s="54"/>
      <c r="G164" s="54" t="s">
        <v>54</v>
      </c>
      <c r="H164" s="54"/>
      <c r="I164" s="54" t="s">
        <v>238</v>
      </c>
      <c r="J164" s="57" t="s">
        <v>80</v>
      </c>
      <c r="K164" s="55">
        <v>12934.91</v>
      </c>
      <c r="L164" s="55">
        <v>61615.69</v>
      </c>
    </row>
    <row r="165" spans="2:12" hidden="1" x14ac:dyDescent="0.3">
      <c r="B165" s="52" t="str">
        <f t="shared" si="2"/>
        <v>1000 Bank - TD 5590128Bill Payment (Cheque)DirectADP CanadaPayroll Sept 15, 20222000 Accounts Payable-39932.6744819</v>
      </c>
      <c r="C165" s="52" t="s">
        <v>77</v>
      </c>
      <c r="D165" s="56">
        <v>44819</v>
      </c>
      <c r="E165" s="54" t="s">
        <v>87</v>
      </c>
      <c r="F165" s="54" t="s">
        <v>104</v>
      </c>
      <c r="G165" s="54" t="s">
        <v>54</v>
      </c>
      <c r="H165" s="54" t="s">
        <v>105</v>
      </c>
      <c r="I165" s="54" t="s">
        <v>239</v>
      </c>
      <c r="J165" s="54" t="s">
        <v>90</v>
      </c>
      <c r="K165" s="55">
        <v>-39932.67</v>
      </c>
      <c r="L165" s="55">
        <v>21683.02</v>
      </c>
    </row>
    <row r="166" spans="2:12" hidden="1" x14ac:dyDescent="0.3">
      <c r="B166" s="52" t="str">
        <f t="shared" si="2"/>
        <v>1000 Bank - TD 5590128Bill Payment (Cheque)DirectNolan Beckett PuraPmt to Inv# 0022000 Accounts Payable-56544820</v>
      </c>
      <c r="C166" s="52" t="s">
        <v>77</v>
      </c>
      <c r="D166" s="56">
        <v>44820</v>
      </c>
      <c r="E166" s="54" t="s">
        <v>87</v>
      </c>
      <c r="F166" s="54" t="s">
        <v>104</v>
      </c>
      <c r="G166" s="54" t="s">
        <v>54</v>
      </c>
      <c r="H166" s="54" t="s">
        <v>240</v>
      </c>
      <c r="I166" s="54" t="s">
        <v>241</v>
      </c>
      <c r="J166" s="54" t="s">
        <v>90</v>
      </c>
      <c r="K166" s="55">
        <v>-565</v>
      </c>
      <c r="L166" s="55">
        <v>21118.02</v>
      </c>
    </row>
    <row r="167" spans="2:12" ht="21.6" hidden="1" x14ac:dyDescent="0.3">
      <c r="B167" s="52" t="str">
        <f t="shared" si="2"/>
        <v>1000 Bank - TD 5590128DepositPayment received for Canaquest - Inv# 1023-Split-8987.7744825</v>
      </c>
      <c r="C167" s="52" t="s">
        <v>77</v>
      </c>
      <c r="D167" s="56">
        <v>44825</v>
      </c>
      <c r="E167" s="54" t="s">
        <v>84</v>
      </c>
      <c r="F167" s="54"/>
      <c r="G167" s="54" t="s">
        <v>54</v>
      </c>
      <c r="H167" s="54"/>
      <c r="I167" s="54" t="s">
        <v>242</v>
      </c>
      <c r="J167" s="57" t="s">
        <v>80</v>
      </c>
      <c r="K167" s="55">
        <v>8987.77</v>
      </c>
      <c r="L167" s="55">
        <v>30105.79</v>
      </c>
    </row>
    <row r="168" spans="2:12" hidden="1" x14ac:dyDescent="0.3">
      <c r="B168" s="52" t="str">
        <f t="shared" si="2"/>
        <v>1000 Bank - TD 5590128Credit Card PaymentFunds transfer to credit card payment.2060 TD Visa (2012)-736.444825</v>
      </c>
      <c r="C168" s="52" t="s">
        <v>77</v>
      </c>
      <c r="D168" s="56">
        <v>44825</v>
      </c>
      <c r="E168" s="54" t="s">
        <v>81</v>
      </c>
      <c r="F168" s="54"/>
      <c r="G168" s="54" t="s">
        <v>54</v>
      </c>
      <c r="H168" s="54"/>
      <c r="I168" s="54" t="s">
        <v>82</v>
      </c>
      <c r="J168" s="54" t="s">
        <v>201</v>
      </c>
      <c r="K168" s="55">
        <v>-736.4</v>
      </c>
      <c r="L168" s="55">
        <v>29369.39</v>
      </c>
    </row>
    <row r="169" spans="2:12" hidden="1" x14ac:dyDescent="0.3">
      <c r="B169" s="52" t="str">
        <f t="shared" si="2"/>
        <v>1000 Bank - TD 5590128Cheque ExpenseDirectWPS Billing6501 Bank charges-5044825</v>
      </c>
      <c r="C169" s="52" t="s">
        <v>77</v>
      </c>
      <c r="D169" s="56">
        <v>44825</v>
      </c>
      <c r="E169" s="54" t="s">
        <v>107</v>
      </c>
      <c r="F169" s="54" t="s">
        <v>104</v>
      </c>
      <c r="G169" s="54" t="s">
        <v>54</v>
      </c>
      <c r="H169" s="54"/>
      <c r="I169" s="54" t="s">
        <v>108</v>
      </c>
      <c r="J169" s="54" t="s">
        <v>109</v>
      </c>
      <c r="K169" s="55">
        <v>-50</v>
      </c>
      <c r="L169" s="55">
        <v>29319.39</v>
      </c>
    </row>
    <row r="170" spans="2:12" hidden="1" x14ac:dyDescent="0.3">
      <c r="B170" s="52" t="str">
        <f t="shared" si="2"/>
        <v>1000 Bank - TD 5590128Credit Card PaymentFunds transfer to credit card payment.2050 TD Visa (4774)-7832.8344825</v>
      </c>
      <c r="C170" s="52" t="s">
        <v>77</v>
      </c>
      <c r="D170" s="56">
        <v>44825</v>
      </c>
      <c r="E170" s="54" t="s">
        <v>81</v>
      </c>
      <c r="F170" s="54"/>
      <c r="G170" s="54" t="s">
        <v>54</v>
      </c>
      <c r="H170" s="54"/>
      <c r="I170" s="54" t="s">
        <v>82</v>
      </c>
      <c r="J170" s="54" t="s">
        <v>83</v>
      </c>
      <c r="K170" s="55">
        <v>-7832.83</v>
      </c>
      <c r="L170" s="55">
        <v>21486.560000000001</v>
      </c>
    </row>
    <row r="171" spans="2:12" ht="21.6" hidden="1" x14ac:dyDescent="0.3">
      <c r="B171" s="52" t="str">
        <f t="shared" si="2"/>
        <v>1000 Bank - TD 5590128DepositAdam SzwerasDeposit $35k - funds received from Adam Szweras2200 Prom Note3500044827</v>
      </c>
      <c r="C171" s="52" t="s">
        <v>77</v>
      </c>
      <c r="D171" s="56">
        <v>44827</v>
      </c>
      <c r="E171" s="54" t="s">
        <v>84</v>
      </c>
      <c r="F171" s="54"/>
      <c r="G171" s="54" t="s">
        <v>54</v>
      </c>
      <c r="H171" s="54" t="s">
        <v>243</v>
      </c>
      <c r="I171" s="54" t="s">
        <v>244</v>
      </c>
      <c r="J171" s="54" t="s">
        <v>236</v>
      </c>
      <c r="K171" s="55">
        <v>35000</v>
      </c>
      <c r="L171" s="55">
        <v>56486.559999999998</v>
      </c>
    </row>
    <row r="172" spans="2:12" hidden="1" x14ac:dyDescent="0.3">
      <c r="B172" s="52" t="str">
        <f t="shared" si="2"/>
        <v>1000 Bank - TD 5590128DepositStripe MSP - Internal test5102 Charges from Stripe Payments account1.3544830</v>
      </c>
      <c r="C172" s="52" t="s">
        <v>77</v>
      </c>
      <c r="D172" s="56">
        <v>44830</v>
      </c>
      <c r="E172" s="54" t="s">
        <v>84</v>
      </c>
      <c r="F172" s="54"/>
      <c r="G172" s="54" t="s">
        <v>54</v>
      </c>
      <c r="H172" s="54"/>
      <c r="I172" s="54" t="s">
        <v>188</v>
      </c>
      <c r="J172" s="54" t="s">
        <v>189</v>
      </c>
      <c r="K172" s="55">
        <v>1.35</v>
      </c>
      <c r="L172" s="55">
        <v>56487.91</v>
      </c>
    </row>
    <row r="173" spans="2:12" ht="21.6" hidden="1" x14ac:dyDescent="0.3">
      <c r="B173" s="52" t="str">
        <f t="shared" si="2"/>
        <v>1000 Bank - TD 5590128Deposit2674779 Ontario LimitedReceived funds from 2674779 Ontario Ltd. for promissory note $35,0002200 Prom Note3500044830</v>
      </c>
      <c r="C173" s="52" t="s">
        <v>77</v>
      </c>
      <c r="D173" s="56">
        <v>44830</v>
      </c>
      <c r="E173" s="54" t="s">
        <v>84</v>
      </c>
      <c r="F173" s="54"/>
      <c r="G173" s="54" t="s">
        <v>54</v>
      </c>
      <c r="H173" s="54" t="s">
        <v>166</v>
      </c>
      <c r="I173" s="54" t="s">
        <v>245</v>
      </c>
      <c r="J173" s="54" t="s">
        <v>236</v>
      </c>
      <c r="K173" s="55">
        <v>35000</v>
      </c>
      <c r="L173" s="55">
        <v>91487.91</v>
      </c>
    </row>
    <row r="174" spans="2:12" hidden="1" x14ac:dyDescent="0.3">
      <c r="B174" s="52" t="str">
        <f t="shared" si="2"/>
        <v>1000 Bank - TD 5590128Bill Payment (Cheque)DirectRight Path AdvisoryPmt to Inv# RPA10922000 Accounts Payable-813644831</v>
      </c>
      <c r="C174" s="52" t="s">
        <v>77</v>
      </c>
      <c r="D174" s="56">
        <v>44831</v>
      </c>
      <c r="E174" s="54" t="s">
        <v>87</v>
      </c>
      <c r="F174" s="54" t="s">
        <v>104</v>
      </c>
      <c r="G174" s="54" t="s">
        <v>54</v>
      </c>
      <c r="H174" s="54" t="s">
        <v>125</v>
      </c>
      <c r="I174" s="54" t="s">
        <v>246</v>
      </c>
      <c r="J174" s="54" t="s">
        <v>90</v>
      </c>
      <c r="K174" s="55">
        <v>-8136</v>
      </c>
      <c r="L174" s="55">
        <v>83351.91</v>
      </c>
    </row>
    <row r="175" spans="2:12" hidden="1" x14ac:dyDescent="0.3">
      <c r="B175" s="52" t="str">
        <f t="shared" si="2"/>
        <v>1000 Bank - TD 5590128Bill Payment (Cheque)DirectLeedHR IncPmt to Inv# 13052000 Accounts Payable-723.244831</v>
      </c>
      <c r="C175" s="52" t="s">
        <v>77</v>
      </c>
      <c r="D175" s="56">
        <v>44831</v>
      </c>
      <c r="E175" s="54" t="s">
        <v>87</v>
      </c>
      <c r="F175" s="54" t="s">
        <v>104</v>
      </c>
      <c r="G175" s="54" t="s">
        <v>54</v>
      </c>
      <c r="H175" s="54" t="s">
        <v>247</v>
      </c>
      <c r="I175" s="54" t="s">
        <v>248</v>
      </c>
      <c r="J175" s="54" t="s">
        <v>90</v>
      </c>
      <c r="K175" s="55">
        <v>-723.2</v>
      </c>
      <c r="L175" s="55">
        <v>82628.710000000006</v>
      </c>
    </row>
    <row r="176" spans="2:12" hidden="1" x14ac:dyDescent="0.3">
      <c r="B176" s="52" t="str">
        <f t="shared" si="2"/>
        <v>1000 Bank - TD 5590128Bill Payment (Cheque)DirectStephen FeldmanPmt to ER Sept 222000 Accounts Payable-60044831</v>
      </c>
      <c r="C176" s="52" t="s">
        <v>77</v>
      </c>
      <c r="D176" s="56">
        <v>44831</v>
      </c>
      <c r="E176" s="54" t="s">
        <v>87</v>
      </c>
      <c r="F176" s="54" t="s">
        <v>104</v>
      </c>
      <c r="G176" s="54" t="s">
        <v>54</v>
      </c>
      <c r="H176" s="54" t="s">
        <v>117</v>
      </c>
      <c r="I176" s="54" t="s">
        <v>249</v>
      </c>
      <c r="J176" s="54" t="s">
        <v>90</v>
      </c>
      <c r="K176" s="55">
        <v>-600</v>
      </c>
      <c r="L176" s="55">
        <v>82028.710000000006</v>
      </c>
    </row>
    <row r="177" spans="2:12" ht="21.6" hidden="1" x14ac:dyDescent="0.3">
      <c r="B177" s="52" t="str">
        <f t="shared" si="2"/>
        <v>1000 Bank - TD 5590128Cheque ExpenseDirectPaypal MSP Diamond Investing - $25 USD5104 Influencers Payment-35.4544831</v>
      </c>
      <c r="C177" s="52" t="s">
        <v>77</v>
      </c>
      <c r="D177" s="56">
        <v>44831</v>
      </c>
      <c r="E177" s="54" t="s">
        <v>107</v>
      </c>
      <c r="F177" s="54" t="s">
        <v>104</v>
      </c>
      <c r="G177" s="54" t="s">
        <v>54</v>
      </c>
      <c r="H177" s="54"/>
      <c r="I177" s="54" t="s">
        <v>250</v>
      </c>
      <c r="J177" s="54" t="s">
        <v>181</v>
      </c>
      <c r="K177" s="55">
        <v>-35.450000000000003</v>
      </c>
      <c r="L177" s="55">
        <v>81993.259999999995</v>
      </c>
    </row>
    <row r="178" spans="2:12" ht="21.6" hidden="1" x14ac:dyDescent="0.3">
      <c r="B178" s="52" t="str">
        <f t="shared" si="2"/>
        <v>1000 Bank - TD 5590128Cheque ExpenseDebitPowerProfile LLC (USD)Pmt to Inv# 9098 - $2,5000 USD @ 1.4050-Split--3512.644832</v>
      </c>
      <c r="C178" s="52" t="s">
        <v>77</v>
      </c>
      <c r="D178" s="56">
        <v>44832</v>
      </c>
      <c r="E178" s="54" t="s">
        <v>107</v>
      </c>
      <c r="F178" s="54" t="s">
        <v>6</v>
      </c>
      <c r="G178" s="54" t="s">
        <v>54</v>
      </c>
      <c r="H178" s="54" t="s">
        <v>251</v>
      </c>
      <c r="I178" s="54" t="s">
        <v>252</v>
      </c>
      <c r="J178" s="57" t="s">
        <v>80</v>
      </c>
      <c r="K178" s="55">
        <v>-3512.6</v>
      </c>
      <c r="L178" s="55">
        <v>78480.66</v>
      </c>
    </row>
    <row r="179" spans="2:12" ht="21.6" hidden="1" x14ac:dyDescent="0.3">
      <c r="B179" s="52" t="str">
        <f t="shared" si="2"/>
        <v>1000 Bank - TD 5590128Bill Payment (Cheque)112Branson Corporate Services Ltd.Pmt to Inv# 8792000 Accounts Payable-565044832</v>
      </c>
      <c r="C179" s="52" t="s">
        <v>77</v>
      </c>
      <c r="D179" s="56">
        <v>44832</v>
      </c>
      <c r="E179" s="54" t="s">
        <v>87</v>
      </c>
      <c r="F179" s="54">
        <v>112</v>
      </c>
      <c r="G179" s="54" t="s">
        <v>54</v>
      </c>
      <c r="H179" s="54" t="s">
        <v>88</v>
      </c>
      <c r="I179" s="54" t="s">
        <v>253</v>
      </c>
      <c r="J179" s="54" t="s">
        <v>90</v>
      </c>
      <c r="K179" s="55">
        <v>-5650</v>
      </c>
      <c r="L179" s="55">
        <v>72830.66</v>
      </c>
    </row>
    <row r="180" spans="2:12" hidden="1" x14ac:dyDescent="0.3">
      <c r="B180" s="52" t="str">
        <f t="shared" si="2"/>
        <v>1000 Bank - TD 5590128Bill Payment (Cheque)113Ryan Bilodeau.Pmt to Inv# 2022000 Accounts Payable-179.6744832</v>
      </c>
      <c r="C180" s="52" t="s">
        <v>77</v>
      </c>
      <c r="D180" s="56">
        <v>44832</v>
      </c>
      <c r="E180" s="54" t="s">
        <v>87</v>
      </c>
      <c r="F180" s="54">
        <v>113</v>
      </c>
      <c r="G180" s="54" t="s">
        <v>54</v>
      </c>
      <c r="H180" s="54" t="s">
        <v>157</v>
      </c>
      <c r="I180" s="54" t="s">
        <v>254</v>
      </c>
      <c r="J180" s="54" t="s">
        <v>90</v>
      </c>
      <c r="K180" s="55">
        <v>-179.67</v>
      </c>
      <c r="L180" s="55">
        <v>72650.990000000005</v>
      </c>
    </row>
    <row r="181" spans="2:12" hidden="1" x14ac:dyDescent="0.3">
      <c r="B181" s="52" t="str">
        <f t="shared" si="2"/>
        <v>1000 Bank - TD 5590128Bill Payment (Cheque)DirectHub Technology GroupPmt to Inv# AR47276 &amp; AR472772000 Accounts Payable-1794.5844832</v>
      </c>
      <c r="C181" s="52" t="s">
        <v>77</v>
      </c>
      <c r="D181" s="56">
        <v>44832</v>
      </c>
      <c r="E181" s="54" t="s">
        <v>87</v>
      </c>
      <c r="F181" s="54" t="s">
        <v>104</v>
      </c>
      <c r="G181" s="54" t="s">
        <v>54</v>
      </c>
      <c r="H181" s="54" t="s">
        <v>95</v>
      </c>
      <c r="I181" s="54" t="s">
        <v>255</v>
      </c>
      <c r="J181" s="54" t="s">
        <v>90</v>
      </c>
      <c r="K181" s="55">
        <v>-1794.58</v>
      </c>
      <c r="L181" s="55">
        <v>70856.41</v>
      </c>
    </row>
    <row r="182" spans="2:12" hidden="1" x14ac:dyDescent="0.3">
      <c r="B182" s="52" t="str">
        <f t="shared" si="2"/>
        <v>1000 Bank - TD 5590128Credit Card PaymentFunds transfer to credit card payment.2060 TD Visa (2012)-50044833</v>
      </c>
      <c r="C182" s="52" t="s">
        <v>77</v>
      </c>
      <c r="D182" s="56">
        <v>44833</v>
      </c>
      <c r="E182" s="54" t="s">
        <v>81</v>
      </c>
      <c r="F182" s="54"/>
      <c r="G182" s="54" t="s">
        <v>54</v>
      </c>
      <c r="H182" s="54"/>
      <c r="I182" s="54" t="s">
        <v>82</v>
      </c>
      <c r="J182" s="54" t="s">
        <v>201</v>
      </c>
      <c r="K182" s="55">
        <v>-500</v>
      </c>
      <c r="L182" s="55">
        <v>70356.41</v>
      </c>
    </row>
    <row r="183" spans="2:12" hidden="1" x14ac:dyDescent="0.3">
      <c r="B183" s="52" t="str">
        <f t="shared" si="2"/>
        <v>1000 Bank - TD 5590128Cheque ExpenseSCMonthly Plan Fee6501 Bank charges-1944833</v>
      </c>
      <c r="C183" s="52" t="s">
        <v>77</v>
      </c>
      <c r="D183" s="56">
        <v>44833</v>
      </c>
      <c r="E183" s="54" t="s">
        <v>107</v>
      </c>
      <c r="F183" s="54" t="s">
        <v>145</v>
      </c>
      <c r="G183" s="54" t="s">
        <v>54</v>
      </c>
      <c r="H183" s="54"/>
      <c r="I183" s="54" t="s">
        <v>214</v>
      </c>
      <c r="J183" s="54" t="s">
        <v>109</v>
      </c>
      <c r="K183" s="55">
        <v>-19</v>
      </c>
      <c r="L183" s="55">
        <v>70337.41</v>
      </c>
    </row>
    <row r="184" spans="2:12" hidden="1" x14ac:dyDescent="0.3">
      <c r="B184" s="52" t="str">
        <f t="shared" si="2"/>
        <v>1000 Bank - TD 5590128Bill Payment (Cheque)DirectADP CanadaSept 30, 2022 Payroll2000 Accounts Payable-55502.6944833</v>
      </c>
      <c r="C184" s="52" t="s">
        <v>77</v>
      </c>
      <c r="D184" s="56">
        <v>44833</v>
      </c>
      <c r="E184" s="54" t="s">
        <v>87</v>
      </c>
      <c r="F184" s="54" t="s">
        <v>104</v>
      </c>
      <c r="G184" s="54" t="s">
        <v>54</v>
      </c>
      <c r="H184" s="54" t="s">
        <v>105</v>
      </c>
      <c r="I184" s="54" t="s">
        <v>256</v>
      </c>
      <c r="J184" s="54" t="s">
        <v>90</v>
      </c>
      <c r="K184" s="55">
        <v>-55502.69</v>
      </c>
      <c r="L184" s="55">
        <v>14834.72</v>
      </c>
    </row>
    <row r="185" spans="2:12" hidden="1" x14ac:dyDescent="0.3">
      <c r="B185" s="52" t="str">
        <f t="shared" si="2"/>
        <v>1000 Bank - TD 5590128Bill Payment (Cheque)DirectKaiser &amp; PartnersPmt to Inv# 49662000 Accounts Payable-1412.544834</v>
      </c>
      <c r="C185" s="52" t="s">
        <v>77</v>
      </c>
      <c r="D185" s="56">
        <v>44834</v>
      </c>
      <c r="E185" s="54" t="s">
        <v>87</v>
      </c>
      <c r="F185" s="54" t="s">
        <v>104</v>
      </c>
      <c r="G185" s="54" t="s">
        <v>54</v>
      </c>
      <c r="H185" s="54" t="s">
        <v>257</v>
      </c>
      <c r="I185" s="54" t="s">
        <v>258</v>
      </c>
      <c r="J185" s="54" t="s">
        <v>90</v>
      </c>
      <c r="K185" s="55">
        <v>-1412.5</v>
      </c>
      <c r="L185" s="55">
        <v>13422.22</v>
      </c>
    </row>
    <row r="186" spans="2:12" hidden="1" x14ac:dyDescent="0.3">
      <c r="B186" s="52" t="str">
        <f t="shared" si="2"/>
        <v>1000 Bank - TD 5590128Bill Payment (Cheque)DebitLauren LoboPmt to September 20222000 Accounts Payable-30044837</v>
      </c>
      <c r="C186" s="52" t="s">
        <v>77</v>
      </c>
      <c r="D186" s="56">
        <v>44837</v>
      </c>
      <c r="E186" s="54" t="s">
        <v>87</v>
      </c>
      <c r="F186" s="54" t="s">
        <v>6</v>
      </c>
      <c r="G186" s="54" t="s">
        <v>54</v>
      </c>
      <c r="H186" s="54" t="s">
        <v>154</v>
      </c>
      <c r="I186" s="54" t="s">
        <v>259</v>
      </c>
      <c r="J186" s="54" t="s">
        <v>90</v>
      </c>
      <c r="K186" s="55">
        <v>-300</v>
      </c>
      <c r="L186" s="55">
        <v>13122.22</v>
      </c>
    </row>
    <row r="187" spans="2:12" ht="21.6" hidden="1" x14ac:dyDescent="0.3">
      <c r="B187" s="52" t="str">
        <f t="shared" si="2"/>
        <v>1000 Bank - TD 5590128DepositRandall CraigFunds received Randall Craig for Prom Note2200 Prom Note500044838</v>
      </c>
      <c r="C187" s="52" t="s">
        <v>77</v>
      </c>
      <c r="D187" s="56">
        <v>44838</v>
      </c>
      <c r="E187" s="54" t="s">
        <v>84</v>
      </c>
      <c r="F187" s="54"/>
      <c r="G187" s="54" t="s">
        <v>54</v>
      </c>
      <c r="H187" s="54" t="s">
        <v>160</v>
      </c>
      <c r="I187" s="54" t="s">
        <v>260</v>
      </c>
      <c r="J187" s="54" t="s">
        <v>236</v>
      </c>
      <c r="K187" s="55">
        <v>5000</v>
      </c>
      <c r="L187" s="55">
        <v>18122.22</v>
      </c>
    </row>
    <row r="188" spans="2:12" hidden="1" x14ac:dyDescent="0.3">
      <c r="B188" s="52" t="str">
        <f t="shared" si="2"/>
        <v>1000 Bank - TD 5590128Bill Payment (Cheque)DebitRight Path AdvisoryPmt to Inv# RPA10932000 Accounts Payable-813644839</v>
      </c>
      <c r="C188" s="52" t="s">
        <v>77</v>
      </c>
      <c r="D188" s="56">
        <v>44839</v>
      </c>
      <c r="E188" s="54" t="s">
        <v>87</v>
      </c>
      <c r="F188" s="54" t="s">
        <v>6</v>
      </c>
      <c r="G188" s="54" t="s">
        <v>54</v>
      </c>
      <c r="H188" s="54" t="s">
        <v>125</v>
      </c>
      <c r="I188" s="54" t="s">
        <v>261</v>
      </c>
      <c r="J188" s="54" t="s">
        <v>90</v>
      </c>
      <c r="K188" s="55">
        <v>-8136</v>
      </c>
      <c r="L188" s="55">
        <v>9986.2199999999993</v>
      </c>
    </row>
    <row r="189" spans="2:12" ht="21.6" hidden="1" x14ac:dyDescent="0.3">
      <c r="B189" s="52" t="str">
        <f t="shared" si="2"/>
        <v>1000 Bank - TD 5590128DepositAlex StorcheusFunds received from Alex Storcheus for promissory note - $7,5002200 Prom Note750044840</v>
      </c>
      <c r="C189" s="52" t="s">
        <v>77</v>
      </c>
      <c r="D189" s="56">
        <v>44840</v>
      </c>
      <c r="E189" s="54" t="s">
        <v>84</v>
      </c>
      <c r="F189" s="54"/>
      <c r="G189" s="54" t="s">
        <v>54</v>
      </c>
      <c r="H189" s="54" t="s">
        <v>262</v>
      </c>
      <c r="I189" s="54" t="s">
        <v>263</v>
      </c>
      <c r="J189" s="54" t="s">
        <v>236</v>
      </c>
      <c r="K189" s="55">
        <v>7500</v>
      </c>
      <c r="L189" s="55">
        <v>17486.22</v>
      </c>
    </row>
    <row r="190" spans="2:12" hidden="1" x14ac:dyDescent="0.3">
      <c r="B190" s="52" t="str">
        <f t="shared" si="2"/>
        <v>1000 Bank - TD 5590128Bill Payment (Cheque)1142427183 Ontario LtdPmt to Inv# 2022-602000 Accounts Payable-113044840</v>
      </c>
      <c r="C190" s="52" t="s">
        <v>77</v>
      </c>
      <c r="D190" s="56">
        <v>44840</v>
      </c>
      <c r="E190" s="54" t="s">
        <v>87</v>
      </c>
      <c r="F190" s="54">
        <v>114</v>
      </c>
      <c r="G190" s="54" t="s">
        <v>54</v>
      </c>
      <c r="H190" s="54" t="s">
        <v>152</v>
      </c>
      <c r="I190" s="54" t="s">
        <v>264</v>
      </c>
      <c r="J190" s="54" t="s">
        <v>90</v>
      </c>
      <c r="K190" s="55">
        <v>-1130</v>
      </c>
      <c r="L190" s="55">
        <v>16356.22</v>
      </c>
    </row>
    <row r="191" spans="2:12" ht="21.6" hidden="1" x14ac:dyDescent="0.3">
      <c r="B191" s="52" t="str">
        <f t="shared" si="2"/>
        <v>1000 Bank - TD 5590128DepositJeremy GoldmanReceived funds from Jeremy Goldman for promissory note $5,0002200 Prom Note500044841</v>
      </c>
      <c r="C191" s="52" t="s">
        <v>77</v>
      </c>
      <c r="D191" s="56">
        <v>44841</v>
      </c>
      <c r="E191" s="54" t="s">
        <v>84</v>
      </c>
      <c r="F191" s="54"/>
      <c r="G191" s="54" t="s">
        <v>54</v>
      </c>
      <c r="H191" s="54" t="s">
        <v>265</v>
      </c>
      <c r="I191" s="54" t="s">
        <v>266</v>
      </c>
      <c r="J191" s="54" t="s">
        <v>236</v>
      </c>
      <c r="K191" s="55">
        <v>5000</v>
      </c>
      <c r="L191" s="55">
        <v>21356.22</v>
      </c>
    </row>
    <row r="192" spans="2:12" hidden="1" x14ac:dyDescent="0.3">
      <c r="B192" s="52" t="str">
        <f t="shared" si="2"/>
        <v>1000 Bank - TD 5590128Credit Card PaymentFunds transfer to credit card payment.2050 TD Visa (4774)-200044841</v>
      </c>
      <c r="C192" s="52" t="s">
        <v>77</v>
      </c>
      <c r="D192" s="56">
        <v>44841</v>
      </c>
      <c r="E192" s="54" t="s">
        <v>81</v>
      </c>
      <c r="F192" s="54"/>
      <c r="G192" s="54" t="s">
        <v>54</v>
      </c>
      <c r="H192" s="54"/>
      <c r="I192" s="54" t="s">
        <v>82</v>
      </c>
      <c r="J192" s="54" t="s">
        <v>83</v>
      </c>
      <c r="K192" s="55">
        <v>-2000</v>
      </c>
      <c r="L192" s="55">
        <v>19356.22</v>
      </c>
    </row>
    <row r="193" spans="2:12" hidden="1" x14ac:dyDescent="0.3">
      <c r="B193" s="52" t="str">
        <f t="shared" si="2"/>
        <v>1000 Bank - TD 5590128DepositTransfer funds to cover TD VISA-Split-2273.2444845</v>
      </c>
      <c r="C193" s="52" t="s">
        <v>77</v>
      </c>
      <c r="D193" s="56">
        <v>44845</v>
      </c>
      <c r="E193" s="54" t="s">
        <v>84</v>
      </c>
      <c r="F193" s="54"/>
      <c r="G193" s="54" t="s">
        <v>54</v>
      </c>
      <c r="H193" s="54"/>
      <c r="I193" s="54" t="s">
        <v>267</v>
      </c>
      <c r="J193" s="57" t="s">
        <v>80</v>
      </c>
      <c r="K193" s="55">
        <v>2273.2399999999998</v>
      </c>
      <c r="L193" s="55">
        <v>21629.46</v>
      </c>
    </row>
    <row r="194" spans="2:12" hidden="1" x14ac:dyDescent="0.3">
      <c r="B194" s="52" t="str">
        <f t="shared" si="2"/>
        <v>1000 Bank - TD 5590128Credit Card PaymentFunds transfer to credit card payment.2050 TD Visa (4774)-150044845</v>
      </c>
      <c r="C194" s="52" t="s">
        <v>77</v>
      </c>
      <c r="D194" s="56">
        <v>44845</v>
      </c>
      <c r="E194" s="54" t="s">
        <v>81</v>
      </c>
      <c r="F194" s="54"/>
      <c r="G194" s="54" t="s">
        <v>54</v>
      </c>
      <c r="H194" s="54"/>
      <c r="I194" s="54" t="s">
        <v>82</v>
      </c>
      <c r="J194" s="54" t="s">
        <v>83</v>
      </c>
      <c r="K194" s="55">
        <v>-1500</v>
      </c>
      <c r="L194" s="55">
        <v>20129.46</v>
      </c>
    </row>
    <row r="195" spans="2:12" hidden="1" x14ac:dyDescent="0.3">
      <c r="B195" s="52" t="str">
        <f t="shared" si="2"/>
        <v>1000 Bank - TD 5590128DepositStripe MSP - Internal test6501 Bank charges0.8444845</v>
      </c>
      <c r="C195" s="52" t="s">
        <v>77</v>
      </c>
      <c r="D195" s="56">
        <v>44845</v>
      </c>
      <c r="E195" s="54" t="s">
        <v>84</v>
      </c>
      <c r="F195" s="54"/>
      <c r="G195" s="54" t="s">
        <v>54</v>
      </c>
      <c r="H195" s="54"/>
      <c r="I195" s="54" t="s">
        <v>188</v>
      </c>
      <c r="J195" s="54" t="s">
        <v>109</v>
      </c>
      <c r="K195" s="55">
        <v>0.84</v>
      </c>
      <c r="L195" s="55">
        <v>20130.3</v>
      </c>
    </row>
    <row r="196" spans="2:12" ht="21.6" hidden="1" x14ac:dyDescent="0.3">
      <c r="B196" s="52" t="str">
        <f t="shared" si="2"/>
        <v>1000 Bank - TD 5590128Deposit2674779 Ontario LimitedFunds received from 2674779 Ontario Inc for promissory note - $6,0002200 Prom Note600044845</v>
      </c>
      <c r="C196" s="52" t="s">
        <v>77</v>
      </c>
      <c r="D196" s="56">
        <v>44845</v>
      </c>
      <c r="E196" s="54" t="s">
        <v>84</v>
      </c>
      <c r="F196" s="54"/>
      <c r="G196" s="54" t="s">
        <v>54</v>
      </c>
      <c r="H196" s="54" t="s">
        <v>166</v>
      </c>
      <c r="I196" s="54" t="s">
        <v>268</v>
      </c>
      <c r="J196" s="54" t="s">
        <v>236</v>
      </c>
      <c r="K196" s="55">
        <v>6000</v>
      </c>
      <c r="L196" s="55">
        <v>26130.3</v>
      </c>
    </row>
    <row r="197" spans="2:12" ht="21.6" hidden="1" x14ac:dyDescent="0.3">
      <c r="B197" s="52" t="str">
        <f t="shared" si="2"/>
        <v>1000 Bank - TD 5590128DepositPlexus CybermediaFunds received from Plexus Cybermedia for promissory note - $24,0002200 Prom Note2400044845</v>
      </c>
      <c r="C197" s="52" t="s">
        <v>77</v>
      </c>
      <c r="D197" s="56">
        <v>44845</v>
      </c>
      <c r="E197" s="54" t="s">
        <v>84</v>
      </c>
      <c r="F197" s="54"/>
      <c r="G197" s="54" t="s">
        <v>54</v>
      </c>
      <c r="H197" s="54" t="s">
        <v>269</v>
      </c>
      <c r="I197" s="54" t="s">
        <v>270</v>
      </c>
      <c r="J197" s="54" t="s">
        <v>236</v>
      </c>
      <c r="K197" s="55">
        <v>24000</v>
      </c>
      <c r="L197" s="55">
        <v>50130.3</v>
      </c>
    </row>
    <row r="198" spans="2:12" ht="21.6" hidden="1" x14ac:dyDescent="0.3">
      <c r="B198" s="52" t="str">
        <f t="shared" si="2"/>
        <v>1000 Bank - TD 5590128DepositPayment received for Unite Communications Inv# 1026-Split-7570.6744848</v>
      </c>
      <c r="C198" s="52" t="s">
        <v>77</v>
      </c>
      <c r="D198" s="56">
        <v>44848</v>
      </c>
      <c r="E198" s="54" t="s">
        <v>84</v>
      </c>
      <c r="F198" s="54"/>
      <c r="G198" s="54" t="s">
        <v>54</v>
      </c>
      <c r="H198" s="54"/>
      <c r="I198" s="54" t="s">
        <v>271</v>
      </c>
      <c r="J198" s="57" t="s">
        <v>80</v>
      </c>
      <c r="K198" s="55">
        <v>7570.67</v>
      </c>
      <c r="L198" s="55">
        <v>57700.97</v>
      </c>
    </row>
    <row r="199" spans="2:12" hidden="1" x14ac:dyDescent="0.3">
      <c r="B199" s="52" t="str">
        <f t="shared" si="2"/>
        <v>1000 Bank - TD 5590128Bill Payment (Cheque)DirectADP CanadaPayroll Oct 15, 20222000 Accounts Payable-48340.6444848</v>
      </c>
      <c r="C199" s="52" t="s">
        <v>77</v>
      </c>
      <c r="D199" s="56">
        <v>44848</v>
      </c>
      <c r="E199" s="54" t="s">
        <v>87</v>
      </c>
      <c r="F199" s="54" t="s">
        <v>104</v>
      </c>
      <c r="G199" s="54" t="s">
        <v>54</v>
      </c>
      <c r="H199" s="54" t="s">
        <v>105</v>
      </c>
      <c r="I199" s="54" t="s">
        <v>272</v>
      </c>
      <c r="J199" s="54" t="s">
        <v>90</v>
      </c>
      <c r="K199" s="55">
        <v>-48340.639999999999</v>
      </c>
      <c r="L199" s="55">
        <v>9360.33</v>
      </c>
    </row>
    <row r="200" spans="2:12" ht="21.6" hidden="1" x14ac:dyDescent="0.3">
      <c r="B200" s="52" t="str">
        <f t="shared" si="2"/>
        <v>1000 Bank - TD 5590128Cheque ExpenseDirectStripe Payments Canada LtdStripe fee6501 Bank charges-38.9944851</v>
      </c>
      <c r="C200" s="52" t="s">
        <v>77</v>
      </c>
      <c r="D200" s="56">
        <v>44851</v>
      </c>
      <c r="E200" s="54" t="s">
        <v>107</v>
      </c>
      <c r="F200" s="54" t="s">
        <v>104</v>
      </c>
      <c r="G200" s="54" t="s">
        <v>54</v>
      </c>
      <c r="H200" s="54" t="s">
        <v>273</v>
      </c>
      <c r="I200" s="54" t="s">
        <v>274</v>
      </c>
      <c r="J200" s="54" t="s">
        <v>109</v>
      </c>
      <c r="K200" s="55">
        <v>-38.99</v>
      </c>
      <c r="L200" s="55">
        <v>9321.34</v>
      </c>
    </row>
    <row r="201" spans="2:12" hidden="1" x14ac:dyDescent="0.3">
      <c r="B201" s="52" t="str">
        <f t="shared" si="2"/>
        <v>1000 Bank - TD 5590128Cheque ExpenseDirectWPS Billing6501 Bank charges-5044855</v>
      </c>
      <c r="C201" s="52" t="s">
        <v>77</v>
      </c>
      <c r="D201" s="56">
        <v>44855</v>
      </c>
      <c r="E201" s="54" t="s">
        <v>107</v>
      </c>
      <c r="F201" s="54" t="s">
        <v>104</v>
      </c>
      <c r="G201" s="54" t="s">
        <v>54</v>
      </c>
      <c r="H201" s="54"/>
      <c r="I201" s="54" t="s">
        <v>108</v>
      </c>
      <c r="J201" s="54" t="s">
        <v>109</v>
      </c>
      <c r="K201" s="55">
        <v>-50</v>
      </c>
      <c r="L201" s="55">
        <v>9271.34</v>
      </c>
    </row>
    <row r="202" spans="2:12" ht="21.6" hidden="1" x14ac:dyDescent="0.3">
      <c r="B202" s="52" t="str">
        <f t="shared" si="2"/>
        <v>1000 Bank - TD 5590128PaymentEXT Digital Inc. (USD)Pmt received for EXT Digital (USD) Inv#1016 &amp; 1024-Split-14341.7844855</v>
      </c>
      <c r="C202" s="52" t="s">
        <v>77</v>
      </c>
      <c r="D202" s="56">
        <v>44855</v>
      </c>
      <c r="E202" s="54" t="s">
        <v>133</v>
      </c>
      <c r="F202" s="54"/>
      <c r="G202" s="54" t="s">
        <v>54</v>
      </c>
      <c r="H202" s="54" t="s">
        <v>275</v>
      </c>
      <c r="I202" s="54" t="s">
        <v>276</v>
      </c>
      <c r="J202" s="57" t="s">
        <v>80</v>
      </c>
      <c r="K202" s="55">
        <v>14341.78</v>
      </c>
      <c r="L202" s="55">
        <v>23613.119999999999</v>
      </c>
    </row>
    <row r="203" spans="2:12" hidden="1" x14ac:dyDescent="0.3">
      <c r="B203" s="52" t="str">
        <f t="shared" si="2"/>
        <v>1000 Bank - TD 5590128Deposit2674779 Ontario LimitedFunds received from 2674779 Ontario Ltd2200 Prom Note1700044858</v>
      </c>
      <c r="C203" s="52" t="s">
        <v>77</v>
      </c>
      <c r="D203" s="56">
        <v>44858</v>
      </c>
      <c r="E203" s="54" t="s">
        <v>84</v>
      </c>
      <c r="F203" s="54"/>
      <c r="G203" s="54" t="s">
        <v>54</v>
      </c>
      <c r="H203" s="54" t="s">
        <v>166</v>
      </c>
      <c r="I203" s="54" t="s">
        <v>277</v>
      </c>
      <c r="J203" s="54" t="s">
        <v>236</v>
      </c>
      <c r="K203" s="55">
        <v>17000</v>
      </c>
      <c r="L203" s="55">
        <v>40613.120000000003</v>
      </c>
    </row>
    <row r="204" spans="2:12" hidden="1" x14ac:dyDescent="0.3">
      <c r="B204" s="52" t="str">
        <f t="shared" si="2"/>
        <v>1000 Bank - TD 5590128Credit Card PaymentFunds transfer to credit card payment.2060 TD Visa (2012)-19444859</v>
      </c>
      <c r="C204" s="52" t="s">
        <v>77</v>
      </c>
      <c r="D204" s="56">
        <v>44859</v>
      </c>
      <c r="E204" s="54" t="s">
        <v>81</v>
      </c>
      <c r="F204" s="54"/>
      <c r="G204" s="54" t="s">
        <v>54</v>
      </c>
      <c r="H204" s="54"/>
      <c r="I204" s="54" t="s">
        <v>82</v>
      </c>
      <c r="J204" s="54" t="s">
        <v>201</v>
      </c>
      <c r="K204" s="55">
        <v>-194</v>
      </c>
      <c r="L204" s="55">
        <v>40419.120000000003</v>
      </c>
    </row>
    <row r="205" spans="2:12" hidden="1" x14ac:dyDescent="0.3">
      <c r="B205" s="52" t="str">
        <f t="shared" si="2"/>
        <v>1000 Bank - TD 5590128DepositTransfer to help cover Payroll-Split-15339.8544859</v>
      </c>
      <c r="C205" s="52" t="s">
        <v>77</v>
      </c>
      <c r="D205" s="56">
        <v>44859</v>
      </c>
      <c r="E205" s="54" t="s">
        <v>84</v>
      </c>
      <c r="F205" s="54"/>
      <c r="G205" s="54" t="s">
        <v>54</v>
      </c>
      <c r="H205" s="54"/>
      <c r="I205" s="54" t="s">
        <v>278</v>
      </c>
      <c r="J205" s="57" t="s">
        <v>80</v>
      </c>
      <c r="K205" s="55">
        <v>15339.85</v>
      </c>
      <c r="L205" s="55">
        <v>55758.97</v>
      </c>
    </row>
    <row r="206" spans="2:12" hidden="1" x14ac:dyDescent="0.3">
      <c r="B206" s="52" t="str">
        <f t="shared" si="2"/>
        <v>1000 Bank - TD 5590128Credit Card PaymentFunds transfer to credit card payment.2050 TD Visa (4774)-1794.5644860</v>
      </c>
      <c r="C206" s="52" t="s">
        <v>77</v>
      </c>
      <c r="D206" s="56">
        <v>44860</v>
      </c>
      <c r="E206" s="54" t="s">
        <v>81</v>
      </c>
      <c r="F206" s="54"/>
      <c r="G206" s="54" t="s">
        <v>54</v>
      </c>
      <c r="H206" s="54"/>
      <c r="I206" s="54" t="s">
        <v>82</v>
      </c>
      <c r="J206" s="54" t="s">
        <v>83</v>
      </c>
      <c r="K206" s="55">
        <v>-1794.56</v>
      </c>
      <c r="L206" s="55">
        <v>53964.41</v>
      </c>
    </row>
    <row r="207" spans="2:12" hidden="1" x14ac:dyDescent="0.3">
      <c r="B207" s="52" t="str">
        <f t="shared" si="2"/>
        <v>1000 Bank - TD 5590128Credit Card PaymentFunds transfer to credit card payment.2060 TD Visa (2012)-9476.4844860</v>
      </c>
      <c r="C207" s="52" t="s">
        <v>77</v>
      </c>
      <c r="D207" s="56">
        <v>44860</v>
      </c>
      <c r="E207" s="54" t="s">
        <v>81</v>
      </c>
      <c r="F207" s="54"/>
      <c r="G207" s="54" t="s">
        <v>54</v>
      </c>
      <c r="H207" s="54"/>
      <c r="I207" s="54" t="s">
        <v>82</v>
      </c>
      <c r="J207" s="54" t="s">
        <v>201</v>
      </c>
      <c r="K207" s="55">
        <v>-9476.48</v>
      </c>
      <c r="L207" s="55">
        <v>44487.93</v>
      </c>
    </row>
    <row r="208" spans="2:12" hidden="1" x14ac:dyDescent="0.3">
      <c r="B208" s="52" t="str">
        <f t="shared" si="2"/>
        <v>1000 Bank - TD 5590128DepositAdam SzwerasReceived funds from Adam Szweras2200 Prom Note2300044860</v>
      </c>
      <c r="C208" s="52" t="s">
        <v>77</v>
      </c>
      <c r="D208" s="56">
        <v>44860</v>
      </c>
      <c r="E208" s="54" t="s">
        <v>84</v>
      </c>
      <c r="F208" s="54"/>
      <c r="G208" s="54" t="s">
        <v>54</v>
      </c>
      <c r="H208" s="54" t="s">
        <v>243</v>
      </c>
      <c r="I208" s="54" t="s">
        <v>279</v>
      </c>
      <c r="J208" s="54" t="s">
        <v>236</v>
      </c>
      <c r="K208" s="55">
        <v>23000</v>
      </c>
      <c r="L208" s="55">
        <v>67487.929999999993</v>
      </c>
    </row>
    <row r="209" spans="2:12" ht="21.6" hidden="1" x14ac:dyDescent="0.3">
      <c r="B209" s="52" t="str">
        <f t="shared" ref="B209:B272" si="3">C209&amp;E209&amp;F209&amp;H209&amp;I209&amp;J209&amp;K209&amp;D209</f>
        <v>1000 Bank - TD 5590128Bill Payment (Cheque)DebitStephen FeldmanMonth Premium for benefits coverage (Oct 2022) - Termination Letter2000 Accounts Payable-60044862</v>
      </c>
      <c r="C209" s="52" t="s">
        <v>77</v>
      </c>
      <c r="D209" s="56">
        <v>44862</v>
      </c>
      <c r="E209" s="54" t="s">
        <v>87</v>
      </c>
      <c r="F209" s="54" t="s">
        <v>6</v>
      </c>
      <c r="G209" s="54" t="s">
        <v>54</v>
      </c>
      <c r="H209" s="54" t="s">
        <v>117</v>
      </c>
      <c r="I209" s="54" t="s">
        <v>280</v>
      </c>
      <c r="J209" s="54" t="s">
        <v>90</v>
      </c>
      <c r="K209" s="55">
        <v>-600</v>
      </c>
      <c r="L209" s="55">
        <v>66887.929999999993</v>
      </c>
    </row>
    <row r="210" spans="2:12" hidden="1" x14ac:dyDescent="0.3">
      <c r="B210" s="52" t="str">
        <f t="shared" si="3"/>
        <v>1000 Bank - TD 5590128Bill Payment (Cheque)DebitRight Path AdvisoryPmt to Inv# RPA10942000 Accounts Payable-813644862</v>
      </c>
      <c r="C210" s="52" t="s">
        <v>77</v>
      </c>
      <c r="D210" s="56">
        <v>44862</v>
      </c>
      <c r="E210" s="54" t="s">
        <v>87</v>
      </c>
      <c r="F210" s="54" t="s">
        <v>6</v>
      </c>
      <c r="G210" s="54" t="s">
        <v>54</v>
      </c>
      <c r="H210" s="54" t="s">
        <v>125</v>
      </c>
      <c r="I210" s="54" t="s">
        <v>281</v>
      </c>
      <c r="J210" s="54" t="s">
        <v>90</v>
      </c>
      <c r="K210" s="55">
        <v>-8136</v>
      </c>
      <c r="L210" s="55">
        <v>58751.93</v>
      </c>
    </row>
    <row r="211" spans="2:12" ht="21.6" hidden="1" x14ac:dyDescent="0.3">
      <c r="B211" s="52" t="str">
        <f t="shared" si="3"/>
        <v>1000 Bank - TD 5590128Bill Payment (Cheque)115Branson Corporate Services Ltd.Pmt to Inv# 8982000 Accounts Payable-565044865</v>
      </c>
      <c r="C211" s="52" t="s">
        <v>77</v>
      </c>
      <c r="D211" s="56">
        <v>44865</v>
      </c>
      <c r="E211" s="54" t="s">
        <v>87</v>
      </c>
      <c r="F211" s="54">
        <v>115</v>
      </c>
      <c r="G211" s="54" t="s">
        <v>54</v>
      </c>
      <c r="H211" s="54" t="s">
        <v>88</v>
      </c>
      <c r="I211" s="54" t="s">
        <v>282</v>
      </c>
      <c r="J211" s="54" t="s">
        <v>90</v>
      </c>
      <c r="K211" s="55">
        <v>-5650</v>
      </c>
      <c r="L211" s="55">
        <v>53101.93</v>
      </c>
    </row>
    <row r="212" spans="2:12" hidden="1" x14ac:dyDescent="0.3">
      <c r="B212" s="52" t="str">
        <f t="shared" si="3"/>
        <v>1000 Bank - TD 5590128Bill Payment (Cheque)DDADP CanadaPayroll Oct 31, 20222000 Accounts Payable-48418.3344865</v>
      </c>
      <c r="C212" s="52" t="s">
        <v>77</v>
      </c>
      <c r="D212" s="56">
        <v>44865</v>
      </c>
      <c r="E212" s="54" t="s">
        <v>87</v>
      </c>
      <c r="F212" s="54" t="s">
        <v>283</v>
      </c>
      <c r="G212" s="54" t="s">
        <v>54</v>
      </c>
      <c r="H212" s="54" t="s">
        <v>105</v>
      </c>
      <c r="I212" s="54" t="s">
        <v>284</v>
      </c>
      <c r="J212" s="54" t="s">
        <v>90</v>
      </c>
      <c r="K212" s="55">
        <v>-48418.33</v>
      </c>
      <c r="L212" s="55">
        <v>4683.6000000000004</v>
      </c>
    </row>
    <row r="213" spans="2:12" hidden="1" x14ac:dyDescent="0.3">
      <c r="B213" s="52" t="str">
        <f t="shared" si="3"/>
        <v>1000 Bank - TD 5590128ExpenseSCService Charge + Monthly Plan Fee6501 Bank charges-21.544865</v>
      </c>
      <c r="C213" s="52" t="s">
        <v>77</v>
      </c>
      <c r="D213" s="56">
        <v>44865</v>
      </c>
      <c r="E213" s="54" t="s">
        <v>229</v>
      </c>
      <c r="F213" s="54" t="s">
        <v>145</v>
      </c>
      <c r="G213" s="54" t="s">
        <v>54</v>
      </c>
      <c r="H213" s="54"/>
      <c r="I213" s="54" t="s">
        <v>190</v>
      </c>
      <c r="J213" s="54" t="s">
        <v>109</v>
      </c>
      <c r="K213" s="55">
        <v>-21.5</v>
      </c>
      <c r="L213" s="55">
        <v>4662.1000000000004</v>
      </c>
    </row>
    <row r="214" spans="2:12" hidden="1" x14ac:dyDescent="0.3">
      <c r="B214" s="52" t="str">
        <f t="shared" si="3"/>
        <v>1000 Bank - TD 5590128Bill Payment (Cheque)DirectNOBSCO INC.Pmt to Inv# 00272000 Accounts Payable-940.1644867</v>
      </c>
      <c r="C214" s="52" t="s">
        <v>77</v>
      </c>
      <c r="D214" s="56">
        <v>44867</v>
      </c>
      <c r="E214" s="54" t="s">
        <v>87</v>
      </c>
      <c r="F214" s="54" t="s">
        <v>104</v>
      </c>
      <c r="G214" s="54" t="s">
        <v>54</v>
      </c>
      <c r="H214" s="54" t="s">
        <v>285</v>
      </c>
      <c r="I214" s="54" t="s">
        <v>286</v>
      </c>
      <c r="J214" s="54" t="s">
        <v>90</v>
      </c>
      <c r="K214" s="55">
        <v>-940.16</v>
      </c>
      <c r="L214" s="55">
        <v>3721.94</v>
      </c>
    </row>
    <row r="215" spans="2:12" hidden="1" x14ac:dyDescent="0.3">
      <c r="B215" s="52" t="str">
        <f t="shared" si="3"/>
        <v>1000 Bank - TD 5590128PaymentEXT Digital Inc. (CAD)Pmt received for EXT Digital Inv#10171100 Accounts Receivables4280.5344869</v>
      </c>
      <c r="C215" s="52" t="s">
        <v>77</v>
      </c>
      <c r="D215" s="56">
        <v>44869</v>
      </c>
      <c r="E215" s="54" t="s">
        <v>133</v>
      </c>
      <c r="F215" s="54"/>
      <c r="G215" s="54" t="s">
        <v>54</v>
      </c>
      <c r="H215" s="54" t="s">
        <v>287</v>
      </c>
      <c r="I215" s="54" t="s">
        <v>288</v>
      </c>
      <c r="J215" s="54" t="s">
        <v>136</v>
      </c>
      <c r="K215" s="55">
        <v>4280.53</v>
      </c>
      <c r="L215" s="55">
        <v>8002.47</v>
      </c>
    </row>
    <row r="216" spans="2:12" ht="21.6" hidden="1" x14ac:dyDescent="0.3">
      <c r="B216" s="52" t="str">
        <f t="shared" si="3"/>
        <v>1000 Bank - TD 5590128Deposit2674779 Ontario LimitedReceived funds from 2674779 Ontario Ltd. for promissory note $10,0002200 Prom Note1000044872</v>
      </c>
      <c r="C216" s="52" t="s">
        <v>77</v>
      </c>
      <c r="D216" s="56">
        <v>44872</v>
      </c>
      <c r="E216" s="54" t="s">
        <v>84</v>
      </c>
      <c r="F216" s="54"/>
      <c r="G216" s="54" t="s">
        <v>54</v>
      </c>
      <c r="H216" s="54" t="s">
        <v>166</v>
      </c>
      <c r="I216" s="54" t="s">
        <v>289</v>
      </c>
      <c r="J216" s="54" t="s">
        <v>236</v>
      </c>
      <c r="K216" s="55">
        <v>10000</v>
      </c>
      <c r="L216" s="55">
        <v>18002.47</v>
      </c>
    </row>
    <row r="217" spans="2:12" hidden="1" x14ac:dyDescent="0.3">
      <c r="B217" s="52" t="str">
        <f t="shared" si="3"/>
        <v>1000 Bank - TD 5590128DepositIncoming funds transfer-Split-20096.5544873</v>
      </c>
      <c r="C217" s="52" t="s">
        <v>77</v>
      </c>
      <c r="D217" s="56">
        <v>44873</v>
      </c>
      <c r="E217" s="54" t="s">
        <v>84</v>
      </c>
      <c r="F217" s="54"/>
      <c r="G217" s="54" t="s">
        <v>54</v>
      </c>
      <c r="H217" s="54"/>
      <c r="I217" s="54" t="s">
        <v>290</v>
      </c>
      <c r="J217" s="57" t="s">
        <v>80</v>
      </c>
      <c r="K217" s="55">
        <v>20096.55</v>
      </c>
      <c r="L217" s="55">
        <v>38099.019999999997</v>
      </c>
    </row>
    <row r="218" spans="2:12" hidden="1" x14ac:dyDescent="0.3">
      <c r="B218" s="52" t="str">
        <f t="shared" si="3"/>
        <v>1000 Bank - TD 5590128Bill Payment (Cheque)116Ryan Bilodeau.Pmt to Inv# 2042000 Accounts Payable-179.6744874</v>
      </c>
      <c r="C218" s="52" t="s">
        <v>77</v>
      </c>
      <c r="D218" s="56">
        <v>44874</v>
      </c>
      <c r="E218" s="54" t="s">
        <v>87</v>
      </c>
      <c r="F218" s="54">
        <v>116</v>
      </c>
      <c r="G218" s="54" t="s">
        <v>54</v>
      </c>
      <c r="H218" s="54" t="s">
        <v>157</v>
      </c>
      <c r="I218" s="54" t="s">
        <v>291</v>
      </c>
      <c r="J218" s="54" t="s">
        <v>90</v>
      </c>
      <c r="K218" s="55">
        <v>-179.67</v>
      </c>
      <c r="L218" s="55">
        <v>37919.35</v>
      </c>
    </row>
    <row r="219" spans="2:12" hidden="1" x14ac:dyDescent="0.3">
      <c r="B219" s="52" t="str">
        <f t="shared" si="3"/>
        <v>1000 Bank - TD 5590128Bill Payment (Cheque)DirectLauren LoboPmt to October 20222000 Accounts Payable-10044874</v>
      </c>
      <c r="C219" s="52" t="s">
        <v>77</v>
      </c>
      <c r="D219" s="56">
        <v>44874</v>
      </c>
      <c r="E219" s="54" t="s">
        <v>87</v>
      </c>
      <c r="F219" s="54" t="s">
        <v>104</v>
      </c>
      <c r="G219" s="54" t="s">
        <v>54</v>
      </c>
      <c r="H219" s="54" t="s">
        <v>154</v>
      </c>
      <c r="I219" s="54" t="s">
        <v>292</v>
      </c>
      <c r="J219" s="54" t="s">
        <v>90</v>
      </c>
      <c r="K219" s="55">
        <v>-100</v>
      </c>
      <c r="L219" s="55">
        <v>37819.35</v>
      </c>
    </row>
    <row r="220" spans="2:12" hidden="1" x14ac:dyDescent="0.3">
      <c r="B220" s="52" t="str">
        <f t="shared" si="3"/>
        <v>1000 Bank - TD 5590128DepositAdam SzwerasReceived funds from Adam Szweras2200 Prom Note1000044874</v>
      </c>
      <c r="C220" s="52" t="s">
        <v>77</v>
      </c>
      <c r="D220" s="56">
        <v>44874</v>
      </c>
      <c r="E220" s="54" t="s">
        <v>84</v>
      </c>
      <c r="F220" s="54"/>
      <c r="G220" s="54" t="s">
        <v>54</v>
      </c>
      <c r="H220" s="54" t="s">
        <v>243</v>
      </c>
      <c r="I220" s="54" t="s">
        <v>279</v>
      </c>
      <c r="J220" s="54" t="s">
        <v>236</v>
      </c>
      <c r="K220" s="55">
        <v>10000</v>
      </c>
      <c r="L220" s="55">
        <v>47819.35</v>
      </c>
    </row>
    <row r="221" spans="2:12" hidden="1" x14ac:dyDescent="0.3">
      <c r="B221" s="52" t="str">
        <f t="shared" si="3"/>
        <v>1000 Bank - TD 5590128DepositStripe MSP6501 Bank charges0.644874</v>
      </c>
      <c r="C221" s="52" t="s">
        <v>77</v>
      </c>
      <c r="D221" s="56">
        <v>44874</v>
      </c>
      <c r="E221" s="54" t="s">
        <v>84</v>
      </c>
      <c r="F221" s="54"/>
      <c r="G221" s="54" t="s">
        <v>54</v>
      </c>
      <c r="H221" s="54"/>
      <c r="I221" s="54" t="s">
        <v>191</v>
      </c>
      <c r="J221" s="54" t="s">
        <v>109</v>
      </c>
      <c r="K221" s="55">
        <v>0.6</v>
      </c>
      <c r="L221" s="55">
        <v>47819.95</v>
      </c>
    </row>
    <row r="222" spans="2:12" ht="21.6" hidden="1" x14ac:dyDescent="0.3">
      <c r="B222" s="52" t="str">
        <f t="shared" si="3"/>
        <v>1000 Bank - TD 5590128DepositReceiver GeneralRefund from CRA for the SR&amp;ED credit FY Mar 31, 20229600 SR&amp;ED tax credit114884.3844880</v>
      </c>
      <c r="C222" s="52" t="s">
        <v>77</v>
      </c>
      <c r="D222" s="56">
        <v>44880</v>
      </c>
      <c r="E222" s="54" t="s">
        <v>84</v>
      </c>
      <c r="F222" s="54"/>
      <c r="G222" s="54" t="s">
        <v>54</v>
      </c>
      <c r="H222" s="54" t="s">
        <v>293</v>
      </c>
      <c r="I222" s="54" t="s">
        <v>294</v>
      </c>
      <c r="J222" s="54" t="s">
        <v>295</v>
      </c>
      <c r="K222" s="55">
        <v>114884.38</v>
      </c>
      <c r="L222" s="55">
        <v>162704.32999999999</v>
      </c>
    </row>
    <row r="223" spans="2:12" hidden="1" x14ac:dyDescent="0.3">
      <c r="B223" s="52" t="str">
        <f t="shared" si="3"/>
        <v>1000 Bank - TD 5590128Bill Payment (Cheque)DirectADP CanadaPayroll Nov 15, 20222000 Accounts Payable-42220.9644880</v>
      </c>
      <c r="C223" s="52" t="s">
        <v>77</v>
      </c>
      <c r="D223" s="56">
        <v>44880</v>
      </c>
      <c r="E223" s="54" t="s">
        <v>87</v>
      </c>
      <c r="F223" s="54" t="s">
        <v>104</v>
      </c>
      <c r="G223" s="54" t="s">
        <v>54</v>
      </c>
      <c r="H223" s="54" t="s">
        <v>105</v>
      </c>
      <c r="I223" s="54" t="s">
        <v>296</v>
      </c>
      <c r="J223" s="54" t="s">
        <v>90</v>
      </c>
      <c r="K223" s="55">
        <v>-42220.959999999999</v>
      </c>
      <c r="L223" s="55">
        <v>120483.37</v>
      </c>
    </row>
    <row r="224" spans="2:12" ht="21.6" hidden="1" x14ac:dyDescent="0.3">
      <c r="B224" s="52" t="str">
        <f t="shared" si="3"/>
        <v>1000 Bank - TD 5590128Bill Payment (Cheque)DirectB2R Law Jankowski (EUR)Pmt to Inv# 78-08-2022-B-Split--5674.2444881</v>
      </c>
      <c r="C224" s="52" t="s">
        <v>77</v>
      </c>
      <c r="D224" s="56">
        <v>44881</v>
      </c>
      <c r="E224" s="54" t="s">
        <v>87</v>
      </c>
      <c r="F224" s="54" t="s">
        <v>104</v>
      </c>
      <c r="G224" s="54" t="s">
        <v>54</v>
      </c>
      <c r="H224" s="54" t="s">
        <v>297</v>
      </c>
      <c r="I224" s="54" t="s">
        <v>298</v>
      </c>
      <c r="J224" s="57" t="s">
        <v>80</v>
      </c>
      <c r="K224" s="55">
        <v>-5674.24</v>
      </c>
      <c r="L224" s="55">
        <v>114809.13</v>
      </c>
    </row>
    <row r="225" spans="2:12" hidden="1" x14ac:dyDescent="0.3">
      <c r="B225" s="52" t="str">
        <f t="shared" si="3"/>
        <v>1000 Bank - TD 5590128Cheque ExpenseSCWPS Billing6501 Bank charges-5044886</v>
      </c>
      <c r="C225" s="52" t="s">
        <v>77</v>
      </c>
      <c r="D225" s="56">
        <v>44886</v>
      </c>
      <c r="E225" s="54" t="s">
        <v>107</v>
      </c>
      <c r="F225" s="54" t="s">
        <v>145</v>
      </c>
      <c r="G225" s="54" t="s">
        <v>54</v>
      </c>
      <c r="H225" s="54"/>
      <c r="I225" s="54" t="s">
        <v>108</v>
      </c>
      <c r="J225" s="54" t="s">
        <v>109</v>
      </c>
      <c r="K225" s="55">
        <v>-50</v>
      </c>
      <c r="L225" s="55">
        <v>114759.13</v>
      </c>
    </row>
    <row r="226" spans="2:12" hidden="1" x14ac:dyDescent="0.3">
      <c r="B226" s="52" t="str">
        <f t="shared" si="3"/>
        <v>1000 Bank - TD 5590128DepositRefund HST Q3/2022-Split-12570.0244888</v>
      </c>
      <c r="C226" s="52" t="s">
        <v>77</v>
      </c>
      <c r="D226" s="56">
        <v>44888</v>
      </c>
      <c r="E226" s="54" t="s">
        <v>84</v>
      </c>
      <c r="F226" s="54"/>
      <c r="G226" s="54" t="s">
        <v>54</v>
      </c>
      <c r="H226" s="54"/>
      <c r="I226" s="54" t="s">
        <v>299</v>
      </c>
      <c r="J226" s="57" t="s">
        <v>80</v>
      </c>
      <c r="K226" s="55">
        <v>12570.02</v>
      </c>
      <c r="L226" s="55">
        <v>127329.15</v>
      </c>
    </row>
    <row r="227" spans="2:12" hidden="1" x14ac:dyDescent="0.3">
      <c r="B227" s="52" t="str">
        <f t="shared" si="3"/>
        <v>1000 Bank - TD 5590128Credit Card PaymentFunds transfer to credit card payment.2060 TD Visa (2012)-2041.5244893</v>
      </c>
      <c r="C227" s="52" t="s">
        <v>77</v>
      </c>
      <c r="D227" s="56">
        <v>44893</v>
      </c>
      <c r="E227" s="54" t="s">
        <v>81</v>
      </c>
      <c r="F227" s="54"/>
      <c r="G227" s="54" t="s">
        <v>54</v>
      </c>
      <c r="H227" s="54"/>
      <c r="I227" s="54" t="s">
        <v>82</v>
      </c>
      <c r="J227" s="54" t="s">
        <v>201</v>
      </c>
      <c r="K227" s="55">
        <v>-2041.52</v>
      </c>
      <c r="L227" s="55">
        <v>125287.63</v>
      </c>
    </row>
    <row r="228" spans="2:12" hidden="1" x14ac:dyDescent="0.3">
      <c r="B228" s="52" t="str">
        <f t="shared" si="3"/>
        <v>1000 Bank - TD 5590128Credit Card PaymentFunds transfer to credit card payment.2050 TD Visa (4774)-12092.4744893</v>
      </c>
      <c r="C228" s="52" t="s">
        <v>77</v>
      </c>
      <c r="D228" s="56">
        <v>44893</v>
      </c>
      <c r="E228" s="54" t="s">
        <v>81</v>
      </c>
      <c r="F228" s="54"/>
      <c r="G228" s="54" t="s">
        <v>54</v>
      </c>
      <c r="H228" s="54"/>
      <c r="I228" s="54" t="s">
        <v>82</v>
      </c>
      <c r="J228" s="54" t="s">
        <v>83</v>
      </c>
      <c r="K228" s="55">
        <v>-12092.47</v>
      </c>
      <c r="L228" s="55">
        <v>113195.16</v>
      </c>
    </row>
    <row r="229" spans="2:12" hidden="1" x14ac:dyDescent="0.3">
      <c r="B229" s="52" t="str">
        <f t="shared" si="3"/>
        <v>1000 Bank - TD 5590128Bill Payment (Cheque)117Ryan Bilodeau.Pmt to Inv# 2062000 Accounts Payable-179.6744894</v>
      </c>
      <c r="C229" s="52" t="s">
        <v>77</v>
      </c>
      <c r="D229" s="56">
        <v>44894</v>
      </c>
      <c r="E229" s="54" t="s">
        <v>87</v>
      </c>
      <c r="F229" s="54">
        <v>117</v>
      </c>
      <c r="G229" s="54" t="s">
        <v>54</v>
      </c>
      <c r="H229" s="54" t="s">
        <v>157</v>
      </c>
      <c r="I229" s="54" t="s">
        <v>178</v>
      </c>
      <c r="J229" s="54" t="s">
        <v>90</v>
      </c>
      <c r="K229" s="55">
        <v>-179.67</v>
      </c>
      <c r="L229" s="55">
        <v>113015.49</v>
      </c>
    </row>
    <row r="230" spans="2:12" hidden="1" x14ac:dyDescent="0.3">
      <c r="B230" s="52" t="str">
        <f t="shared" si="3"/>
        <v>1000 Bank - TD 5590128Bill Payment (Cheque)DirectStephen FeldmanPmt to Nov 2022 (Termination Letter)2000 Accounts Payable-60044894</v>
      </c>
      <c r="C230" s="52" t="s">
        <v>77</v>
      </c>
      <c r="D230" s="56">
        <v>44894</v>
      </c>
      <c r="E230" s="54" t="s">
        <v>87</v>
      </c>
      <c r="F230" s="54" t="s">
        <v>104</v>
      </c>
      <c r="G230" s="54" t="s">
        <v>54</v>
      </c>
      <c r="H230" s="54" t="s">
        <v>117</v>
      </c>
      <c r="I230" s="54" t="s">
        <v>300</v>
      </c>
      <c r="J230" s="54" t="s">
        <v>90</v>
      </c>
      <c r="K230" s="55">
        <v>-600</v>
      </c>
      <c r="L230" s="55">
        <v>112415.49</v>
      </c>
    </row>
    <row r="231" spans="2:12" ht="21.6" hidden="1" x14ac:dyDescent="0.3">
      <c r="B231" s="52" t="str">
        <f t="shared" si="3"/>
        <v>1000 Bank - TD 5590128Bill Payment (Cheque)DirectHub Technology GroupPmt to Inv# AR48591, AR48490, AR48497 &amp; AR485902000 Accounts Payable-2979.8244894</v>
      </c>
      <c r="C231" s="52" t="s">
        <v>77</v>
      </c>
      <c r="D231" s="56">
        <v>44894</v>
      </c>
      <c r="E231" s="54" t="s">
        <v>87</v>
      </c>
      <c r="F231" s="54" t="s">
        <v>104</v>
      </c>
      <c r="G231" s="54" t="s">
        <v>54</v>
      </c>
      <c r="H231" s="54" t="s">
        <v>95</v>
      </c>
      <c r="I231" s="54" t="s">
        <v>301</v>
      </c>
      <c r="J231" s="54" t="s">
        <v>90</v>
      </c>
      <c r="K231" s="55">
        <v>-2979.82</v>
      </c>
      <c r="L231" s="55">
        <v>109435.67</v>
      </c>
    </row>
    <row r="232" spans="2:12" ht="21.6" hidden="1" x14ac:dyDescent="0.3">
      <c r="B232" s="52" t="str">
        <f t="shared" si="3"/>
        <v>1000 Bank - TD 5590128Bill Payment (Cheque)DirectBrainy Yack Internet SolutionsPartial Pmt of 70% of Inv# BRY16812000 Accounts Payable-3836.3544894</v>
      </c>
      <c r="C232" s="52" t="s">
        <v>77</v>
      </c>
      <c r="D232" s="56">
        <v>44894</v>
      </c>
      <c r="E232" s="54" t="s">
        <v>87</v>
      </c>
      <c r="F232" s="54" t="s">
        <v>104</v>
      </c>
      <c r="G232" s="54" t="s">
        <v>54</v>
      </c>
      <c r="H232" s="54" t="s">
        <v>302</v>
      </c>
      <c r="I232" s="54" t="s">
        <v>303</v>
      </c>
      <c r="J232" s="54" t="s">
        <v>90</v>
      </c>
      <c r="K232" s="55">
        <v>-3836.35</v>
      </c>
      <c r="L232" s="55">
        <v>105599.32</v>
      </c>
    </row>
    <row r="233" spans="2:12" hidden="1" x14ac:dyDescent="0.3">
      <c r="B233" s="52" t="str">
        <f t="shared" si="3"/>
        <v>1000 Bank - TD 5590128Bill Payment (Cheque)DirectRight Path AdvisoryPmt to Inv# RPA10952000 Accounts Payable-6305.444894</v>
      </c>
      <c r="C233" s="52" t="s">
        <v>77</v>
      </c>
      <c r="D233" s="56">
        <v>44894</v>
      </c>
      <c r="E233" s="54" t="s">
        <v>87</v>
      </c>
      <c r="F233" s="54" t="s">
        <v>104</v>
      </c>
      <c r="G233" s="54" t="s">
        <v>54</v>
      </c>
      <c r="H233" s="54" t="s">
        <v>125</v>
      </c>
      <c r="I233" s="54" t="s">
        <v>304</v>
      </c>
      <c r="J233" s="54" t="s">
        <v>90</v>
      </c>
      <c r="K233" s="55">
        <v>-6305.4</v>
      </c>
      <c r="L233" s="55">
        <v>99293.92</v>
      </c>
    </row>
    <row r="234" spans="2:12" hidden="1" x14ac:dyDescent="0.3">
      <c r="B234" s="52" t="str">
        <f t="shared" si="3"/>
        <v>1000 Bank - TD 5590128Bill Payment (Cheque)DirectLauren LoboPmt to November  20222000 Accounts Payable-333.3344894</v>
      </c>
      <c r="C234" s="52" t="s">
        <v>77</v>
      </c>
      <c r="D234" s="56">
        <v>44894</v>
      </c>
      <c r="E234" s="54" t="s">
        <v>87</v>
      </c>
      <c r="F234" s="54" t="s">
        <v>104</v>
      </c>
      <c r="G234" s="54" t="s">
        <v>54</v>
      </c>
      <c r="H234" s="54" t="s">
        <v>154</v>
      </c>
      <c r="I234" s="54" t="s">
        <v>305</v>
      </c>
      <c r="J234" s="54" t="s">
        <v>90</v>
      </c>
      <c r="K234" s="55">
        <v>-333.33</v>
      </c>
      <c r="L234" s="55">
        <v>98960.59</v>
      </c>
    </row>
    <row r="235" spans="2:12" ht="21.6" hidden="1" x14ac:dyDescent="0.3">
      <c r="B235" s="52" t="str">
        <f t="shared" si="3"/>
        <v>1000 Bank - TD 5590128Bill Payment (Cheque)124Branson Corporate Services Ltd.Pmt to Inv# 9192000 Accounts Payable-565044894</v>
      </c>
      <c r="C235" s="52" t="s">
        <v>77</v>
      </c>
      <c r="D235" s="56">
        <v>44894</v>
      </c>
      <c r="E235" s="54" t="s">
        <v>87</v>
      </c>
      <c r="F235" s="54">
        <v>124</v>
      </c>
      <c r="G235" s="54" t="s">
        <v>54</v>
      </c>
      <c r="H235" s="54" t="s">
        <v>88</v>
      </c>
      <c r="I235" s="54" t="s">
        <v>306</v>
      </c>
      <c r="J235" s="54" t="s">
        <v>90</v>
      </c>
      <c r="K235" s="55">
        <v>-5650</v>
      </c>
      <c r="L235" s="55">
        <v>93310.59</v>
      </c>
    </row>
    <row r="236" spans="2:12" hidden="1" x14ac:dyDescent="0.3">
      <c r="B236" s="52" t="str">
        <f t="shared" si="3"/>
        <v>1000 Bank - TD 5590128Bill Payment (Cheque)DirectADP CanadaPayroll Nov 30, 20222000 Accounts Payable-37933.7544895</v>
      </c>
      <c r="C236" s="52" t="s">
        <v>77</v>
      </c>
      <c r="D236" s="56">
        <v>44895</v>
      </c>
      <c r="E236" s="54" t="s">
        <v>87</v>
      </c>
      <c r="F236" s="54" t="s">
        <v>104</v>
      </c>
      <c r="G236" s="54" t="s">
        <v>54</v>
      </c>
      <c r="H236" s="54" t="s">
        <v>105</v>
      </c>
      <c r="I236" s="54" t="s">
        <v>307</v>
      </c>
      <c r="J236" s="54" t="s">
        <v>90</v>
      </c>
      <c r="K236" s="55">
        <v>-37933.75</v>
      </c>
      <c r="L236" s="55">
        <v>55376.84</v>
      </c>
    </row>
    <row r="237" spans="2:12" hidden="1" x14ac:dyDescent="0.3">
      <c r="B237" s="52" t="str">
        <f t="shared" si="3"/>
        <v>1000 Bank - TD 5590128Cheque ExpenseSCMonthly Plan Fee6501 Bank charges-1944895</v>
      </c>
      <c r="C237" s="52" t="s">
        <v>77</v>
      </c>
      <c r="D237" s="56">
        <v>44895</v>
      </c>
      <c r="E237" s="54" t="s">
        <v>107</v>
      </c>
      <c r="F237" s="54" t="s">
        <v>145</v>
      </c>
      <c r="G237" s="54" t="s">
        <v>54</v>
      </c>
      <c r="H237" s="54"/>
      <c r="I237" s="54" t="s">
        <v>214</v>
      </c>
      <c r="J237" s="54" t="s">
        <v>109</v>
      </c>
      <c r="K237" s="55">
        <v>-19</v>
      </c>
      <c r="L237" s="55">
        <v>55357.84</v>
      </c>
    </row>
    <row r="238" spans="2:12" ht="21.6" hidden="1" x14ac:dyDescent="0.3">
      <c r="B238" s="52" t="str">
        <f t="shared" si="3"/>
        <v>1000 Bank - TD 5590128DepositFunds transferred from Stripe Payments (PsyMood Technologies Inv# 1033)-Split-6583.6844900</v>
      </c>
      <c r="C238" s="52" t="s">
        <v>77</v>
      </c>
      <c r="D238" s="56">
        <v>44900</v>
      </c>
      <c r="E238" s="54" t="s">
        <v>84</v>
      </c>
      <c r="F238" s="54"/>
      <c r="G238" s="54" t="s">
        <v>54</v>
      </c>
      <c r="H238" s="54"/>
      <c r="I238" s="54" t="s">
        <v>308</v>
      </c>
      <c r="J238" s="57" t="s">
        <v>80</v>
      </c>
      <c r="K238" s="55">
        <v>6583.68</v>
      </c>
      <c r="L238" s="55">
        <v>61941.52</v>
      </c>
    </row>
    <row r="239" spans="2:12" hidden="1" x14ac:dyDescent="0.3">
      <c r="B239" s="52" t="str">
        <f t="shared" si="3"/>
        <v>1000 Bank - TD 5590128Cheque ExpenseStripe MSPStripe MSP transaction6501 Bank charges-33.944901</v>
      </c>
      <c r="C239" s="52" t="s">
        <v>77</v>
      </c>
      <c r="D239" s="56">
        <v>44901</v>
      </c>
      <c r="E239" s="54" t="s">
        <v>107</v>
      </c>
      <c r="F239" s="54" t="s">
        <v>191</v>
      </c>
      <c r="G239" s="54" t="s">
        <v>54</v>
      </c>
      <c r="H239" s="54"/>
      <c r="I239" s="54" t="s">
        <v>309</v>
      </c>
      <c r="J239" s="54" t="s">
        <v>109</v>
      </c>
      <c r="K239" s="55">
        <v>-33.9</v>
      </c>
      <c r="L239" s="55">
        <v>61907.62</v>
      </c>
    </row>
    <row r="240" spans="2:12" ht="21.6" hidden="1" x14ac:dyDescent="0.3">
      <c r="B240" s="52" t="str">
        <f t="shared" si="3"/>
        <v>1000 Bank - TD 5590128DepositIncoming funds from 674418 Alberta Ltd. (Terry O'Flynn) $50K-Split-49982.544904</v>
      </c>
      <c r="C240" s="52" t="s">
        <v>77</v>
      </c>
      <c r="D240" s="56">
        <v>44904</v>
      </c>
      <c r="E240" s="54" t="s">
        <v>84</v>
      </c>
      <c r="F240" s="54"/>
      <c r="G240" s="54" t="s">
        <v>54</v>
      </c>
      <c r="H240" s="54"/>
      <c r="I240" s="54" t="s">
        <v>310</v>
      </c>
      <c r="J240" s="57" t="s">
        <v>80</v>
      </c>
      <c r="K240" s="55">
        <v>49982.5</v>
      </c>
      <c r="L240" s="55">
        <v>111890.12</v>
      </c>
    </row>
    <row r="241" spans="2:12" hidden="1" x14ac:dyDescent="0.3">
      <c r="B241" s="52" t="str">
        <f t="shared" si="3"/>
        <v>1000 Bank - TD 5590128DepositStripe MSP transaction6501 Bank charges0.644907</v>
      </c>
      <c r="C241" s="52" t="s">
        <v>77</v>
      </c>
      <c r="D241" s="56">
        <v>44907</v>
      </c>
      <c r="E241" s="54" t="s">
        <v>84</v>
      </c>
      <c r="F241" s="54"/>
      <c r="G241" s="54" t="s">
        <v>54</v>
      </c>
      <c r="H241" s="54"/>
      <c r="I241" s="54" t="s">
        <v>309</v>
      </c>
      <c r="J241" s="54" t="s">
        <v>109</v>
      </c>
      <c r="K241" s="55">
        <v>0.6</v>
      </c>
      <c r="L241" s="55">
        <v>111890.72</v>
      </c>
    </row>
    <row r="242" spans="2:12" hidden="1" x14ac:dyDescent="0.3">
      <c r="B242" s="52" t="str">
        <f t="shared" si="3"/>
        <v>1000 Bank - TD 5590128DepositStripe MSP6501 Bank charges1.1944908</v>
      </c>
      <c r="C242" s="52" t="s">
        <v>77</v>
      </c>
      <c r="D242" s="56">
        <v>44908</v>
      </c>
      <c r="E242" s="54" t="s">
        <v>84</v>
      </c>
      <c r="F242" s="54"/>
      <c r="G242" s="54" t="s">
        <v>54</v>
      </c>
      <c r="H242" s="54"/>
      <c r="I242" s="54" t="s">
        <v>191</v>
      </c>
      <c r="J242" s="54" t="s">
        <v>109</v>
      </c>
      <c r="K242" s="55">
        <v>1.19</v>
      </c>
      <c r="L242" s="55">
        <v>111891.91</v>
      </c>
    </row>
    <row r="243" spans="2:12" ht="21.6" hidden="1" x14ac:dyDescent="0.3">
      <c r="B243" s="52" t="str">
        <f t="shared" si="3"/>
        <v>1000 Bank - TD 5590128Bill Payment (Cheque)Direct DebitThink Professional Collective Inc.Payment made to Inv# 3612000 Accounts Payable-32252.7444909</v>
      </c>
      <c r="C243" s="52" t="s">
        <v>77</v>
      </c>
      <c r="D243" s="56">
        <v>44909</v>
      </c>
      <c r="E243" s="54" t="s">
        <v>87</v>
      </c>
      <c r="F243" s="54" t="s">
        <v>311</v>
      </c>
      <c r="G243" s="54" t="s">
        <v>54</v>
      </c>
      <c r="H243" s="54" t="s">
        <v>312</v>
      </c>
      <c r="I243" s="54" t="s">
        <v>313</v>
      </c>
      <c r="J243" s="54" t="s">
        <v>90</v>
      </c>
      <c r="K243" s="55">
        <v>-32252.74</v>
      </c>
      <c r="L243" s="55">
        <v>79639.17</v>
      </c>
    </row>
    <row r="244" spans="2:12" hidden="1" x14ac:dyDescent="0.3">
      <c r="B244" s="52" t="str">
        <f t="shared" si="3"/>
        <v>1000 Bank - TD 5590128Bill Payment (Cheque)Direct DebitADP CanadaDec 15, 2022 Payroll2000 Accounts Payable-40839.9344910</v>
      </c>
      <c r="C244" s="52" t="s">
        <v>77</v>
      </c>
      <c r="D244" s="56">
        <v>44910</v>
      </c>
      <c r="E244" s="54" t="s">
        <v>87</v>
      </c>
      <c r="F244" s="54" t="s">
        <v>311</v>
      </c>
      <c r="G244" s="54" t="s">
        <v>54</v>
      </c>
      <c r="H244" s="54" t="s">
        <v>105</v>
      </c>
      <c r="I244" s="54" t="s">
        <v>314</v>
      </c>
      <c r="J244" s="54" t="s">
        <v>90</v>
      </c>
      <c r="K244" s="55">
        <v>-40839.93</v>
      </c>
      <c r="L244" s="55">
        <v>38799.24</v>
      </c>
    </row>
    <row r="245" spans="2:12" hidden="1" x14ac:dyDescent="0.3">
      <c r="B245" s="52" t="str">
        <f t="shared" si="3"/>
        <v>1000 Bank - TD 5590128DepositStripe MSP6501 Bank charges2.1144911</v>
      </c>
      <c r="C245" s="52" t="s">
        <v>77</v>
      </c>
      <c r="D245" s="56">
        <v>44911</v>
      </c>
      <c r="E245" s="54" t="s">
        <v>84</v>
      </c>
      <c r="F245" s="54"/>
      <c r="G245" s="54" t="s">
        <v>54</v>
      </c>
      <c r="H245" s="54"/>
      <c r="I245" s="54" t="s">
        <v>191</v>
      </c>
      <c r="J245" s="54" t="s">
        <v>109</v>
      </c>
      <c r="K245" s="55">
        <v>2.11</v>
      </c>
      <c r="L245" s="55">
        <v>38801.35</v>
      </c>
    </row>
    <row r="246" spans="2:12" ht="21.6" hidden="1" x14ac:dyDescent="0.3">
      <c r="B246" s="52" t="str">
        <f t="shared" si="3"/>
        <v>1000 Bank - TD 5590128Bill Payment (Cheque)118Branson Corporate Services Ltd.Pmt to invoice# 9422000 Accounts Payable-847544914</v>
      </c>
      <c r="C246" s="52" t="s">
        <v>77</v>
      </c>
      <c r="D246" s="56">
        <v>44914</v>
      </c>
      <c r="E246" s="54" t="s">
        <v>87</v>
      </c>
      <c r="F246" s="54">
        <v>118</v>
      </c>
      <c r="G246" s="54" t="s">
        <v>54</v>
      </c>
      <c r="H246" s="54" t="s">
        <v>88</v>
      </c>
      <c r="I246" s="54" t="s">
        <v>315</v>
      </c>
      <c r="J246" s="54" t="s">
        <v>90</v>
      </c>
      <c r="K246" s="55">
        <v>-8475</v>
      </c>
      <c r="L246" s="55">
        <v>30326.35</v>
      </c>
    </row>
    <row r="247" spans="2:12" ht="21.6" hidden="1" x14ac:dyDescent="0.3">
      <c r="B247" s="52" t="str">
        <f t="shared" si="3"/>
        <v>1000 Bank - TD 5590128DepositFunds transfer from TD USD $15,000 to TD CAD $19,989-Split-1998944915</v>
      </c>
      <c r="C247" s="52" t="s">
        <v>77</v>
      </c>
      <c r="D247" s="56">
        <v>44915</v>
      </c>
      <c r="E247" s="54" t="s">
        <v>84</v>
      </c>
      <c r="F247" s="54"/>
      <c r="G247" s="54" t="s">
        <v>54</v>
      </c>
      <c r="H247" s="54"/>
      <c r="I247" s="54" t="s">
        <v>316</v>
      </c>
      <c r="J247" s="57" t="s">
        <v>80</v>
      </c>
      <c r="K247" s="55">
        <v>19989</v>
      </c>
      <c r="L247" s="55">
        <v>50315.35</v>
      </c>
    </row>
    <row r="248" spans="2:12" ht="21.6" hidden="1" x14ac:dyDescent="0.3">
      <c r="B248" s="52" t="str">
        <f t="shared" si="3"/>
        <v>1000 Bank - TD 5590128DepositFunds transferred from TD USD account to TD CAD account-Split-34147.0544915</v>
      </c>
      <c r="C248" s="52" t="s">
        <v>77</v>
      </c>
      <c r="D248" s="56">
        <v>44915</v>
      </c>
      <c r="E248" s="54" t="s">
        <v>84</v>
      </c>
      <c r="F248" s="54"/>
      <c r="G248" s="54" t="s">
        <v>54</v>
      </c>
      <c r="H248" s="54"/>
      <c r="I248" s="54" t="s">
        <v>317</v>
      </c>
      <c r="J248" s="57" t="s">
        <v>80</v>
      </c>
      <c r="K248" s="55">
        <v>34147.050000000003</v>
      </c>
      <c r="L248" s="55">
        <v>84462.399999999994</v>
      </c>
    </row>
    <row r="249" spans="2:12" hidden="1" x14ac:dyDescent="0.3">
      <c r="B249" s="52" t="str">
        <f t="shared" si="3"/>
        <v>1000 Bank - TD 5590128Cheque ExpenseSCWPS Billing6501 Bank charges-5044916</v>
      </c>
      <c r="C249" s="52" t="s">
        <v>77</v>
      </c>
      <c r="D249" s="56">
        <v>44916</v>
      </c>
      <c r="E249" s="54" t="s">
        <v>107</v>
      </c>
      <c r="F249" s="54" t="s">
        <v>145</v>
      </c>
      <c r="G249" s="54" t="s">
        <v>54</v>
      </c>
      <c r="H249" s="54"/>
      <c r="I249" s="54" t="s">
        <v>108</v>
      </c>
      <c r="J249" s="54" t="s">
        <v>109</v>
      </c>
      <c r="K249" s="55">
        <v>-50</v>
      </c>
      <c r="L249" s="55">
        <v>84412.4</v>
      </c>
    </row>
    <row r="250" spans="2:12" ht="21.6" hidden="1" x14ac:dyDescent="0.3">
      <c r="B250" s="52" t="str">
        <f t="shared" si="3"/>
        <v>1000 Bank - TD 5590128Bill Payment (Cheque)DEFTBrainy Yack Internet SolutionsPartial payment of $3,757.252000 Accounts Payable-3757.2544916</v>
      </c>
      <c r="C250" s="52" t="s">
        <v>77</v>
      </c>
      <c r="D250" s="56">
        <v>44916</v>
      </c>
      <c r="E250" s="54" t="s">
        <v>87</v>
      </c>
      <c r="F250" s="54" t="s">
        <v>318</v>
      </c>
      <c r="G250" s="54" t="s">
        <v>54</v>
      </c>
      <c r="H250" s="54" t="s">
        <v>302</v>
      </c>
      <c r="I250" s="54" t="s">
        <v>319</v>
      </c>
      <c r="J250" s="54" t="s">
        <v>90</v>
      </c>
      <c r="K250" s="55">
        <v>-3757.25</v>
      </c>
      <c r="L250" s="55">
        <v>80655.149999999994</v>
      </c>
    </row>
    <row r="251" spans="2:12" hidden="1" x14ac:dyDescent="0.3">
      <c r="B251" s="52" t="str">
        <f t="shared" si="3"/>
        <v>1000 Bank - TD 5590128Bill Payment (Cheque)DEFTHub Technology GroupPmt to Invoices# AR49862 &amp; AR498632000 Accounts Payable-1822.944916</v>
      </c>
      <c r="C251" s="52" t="s">
        <v>77</v>
      </c>
      <c r="D251" s="56">
        <v>44916</v>
      </c>
      <c r="E251" s="54" t="s">
        <v>87</v>
      </c>
      <c r="F251" s="54" t="s">
        <v>318</v>
      </c>
      <c r="G251" s="54" t="s">
        <v>54</v>
      </c>
      <c r="H251" s="54" t="s">
        <v>95</v>
      </c>
      <c r="I251" s="54" t="s">
        <v>320</v>
      </c>
      <c r="J251" s="54" t="s">
        <v>90</v>
      </c>
      <c r="K251" s="55">
        <v>-1822.9</v>
      </c>
      <c r="L251" s="55">
        <v>78832.25</v>
      </c>
    </row>
    <row r="252" spans="2:12" hidden="1" x14ac:dyDescent="0.3">
      <c r="B252" s="52" t="str">
        <f t="shared" si="3"/>
        <v>1000 Bank - TD 5590128Bill Payment (Cheque)DEFTRight Path AdvisoryPmt to Inv# RPA10962000 Accounts Payable-542444916</v>
      </c>
      <c r="C252" s="52" t="s">
        <v>77</v>
      </c>
      <c r="D252" s="56">
        <v>44916</v>
      </c>
      <c r="E252" s="54" t="s">
        <v>87</v>
      </c>
      <c r="F252" s="54" t="s">
        <v>318</v>
      </c>
      <c r="G252" s="54" t="s">
        <v>54</v>
      </c>
      <c r="H252" s="54" t="s">
        <v>125</v>
      </c>
      <c r="I252" s="54" t="s">
        <v>321</v>
      </c>
      <c r="J252" s="54" t="s">
        <v>90</v>
      </c>
      <c r="K252" s="55">
        <v>-5424</v>
      </c>
      <c r="L252" s="55">
        <v>73408.25</v>
      </c>
    </row>
    <row r="253" spans="2:12" hidden="1" x14ac:dyDescent="0.3">
      <c r="B253" s="52" t="str">
        <f t="shared" si="3"/>
        <v>1000 Bank - TD 5590128Bill Payment (Cheque)DEFTNOBSCO INC.Pmt to Inv# 0312000 Accounts Payable-615.8544916</v>
      </c>
      <c r="C253" s="52" t="s">
        <v>77</v>
      </c>
      <c r="D253" s="56">
        <v>44916</v>
      </c>
      <c r="E253" s="54" t="s">
        <v>87</v>
      </c>
      <c r="F253" s="54" t="s">
        <v>318</v>
      </c>
      <c r="G253" s="54" t="s">
        <v>54</v>
      </c>
      <c r="H253" s="54" t="s">
        <v>285</v>
      </c>
      <c r="I253" s="54" t="s">
        <v>322</v>
      </c>
      <c r="J253" s="54" t="s">
        <v>90</v>
      </c>
      <c r="K253" s="55">
        <v>-615.85</v>
      </c>
      <c r="L253" s="55">
        <v>72792.399999999994</v>
      </c>
    </row>
    <row r="254" spans="2:12" hidden="1" x14ac:dyDescent="0.3">
      <c r="B254" s="52" t="str">
        <f t="shared" si="3"/>
        <v>1000 Bank - TD 5590128Bill Payment (Cheque)120Kat LourencoPmt to Inv# E77131EC-00022000 Accounts Payable-847.544916</v>
      </c>
      <c r="C254" s="52" t="s">
        <v>77</v>
      </c>
      <c r="D254" s="56">
        <v>44916</v>
      </c>
      <c r="E254" s="54" t="s">
        <v>87</v>
      </c>
      <c r="F254" s="54">
        <v>120</v>
      </c>
      <c r="G254" s="54" t="s">
        <v>54</v>
      </c>
      <c r="H254" s="54" t="s">
        <v>323</v>
      </c>
      <c r="I254" s="54" t="s">
        <v>324</v>
      </c>
      <c r="J254" s="54" t="s">
        <v>90</v>
      </c>
      <c r="K254" s="55">
        <v>-847.5</v>
      </c>
      <c r="L254" s="55">
        <v>71944.899999999994</v>
      </c>
    </row>
    <row r="255" spans="2:12" ht="21.6" hidden="1" x14ac:dyDescent="0.3">
      <c r="B255" s="52" t="str">
        <f t="shared" si="3"/>
        <v>1000 Bank - TD 5590128Bill Payment (Cheque)119Anne Marie Frauts Professional CorporationPmt to Inv# 68542000 Accounts Payable-593.2544916</v>
      </c>
      <c r="C255" s="52" t="s">
        <v>77</v>
      </c>
      <c r="D255" s="56">
        <v>44916</v>
      </c>
      <c r="E255" s="54" t="s">
        <v>87</v>
      </c>
      <c r="F255" s="54">
        <v>119</v>
      </c>
      <c r="G255" s="54" t="s">
        <v>54</v>
      </c>
      <c r="H255" s="54" t="s">
        <v>325</v>
      </c>
      <c r="I255" s="54" t="s">
        <v>326</v>
      </c>
      <c r="J255" s="54" t="s">
        <v>90</v>
      </c>
      <c r="K255" s="55">
        <v>-593.25</v>
      </c>
      <c r="L255" s="55">
        <v>71351.649999999994</v>
      </c>
    </row>
    <row r="256" spans="2:12" ht="21.6" hidden="1" x14ac:dyDescent="0.3">
      <c r="B256" s="52" t="str">
        <f t="shared" si="3"/>
        <v>1000 Bank - TD 5590128ExpenseDEFTBusiness Development Bank of Canada (BDC)Loan processing fees6501 Bank charges-250044916</v>
      </c>
      <c r="C256" s="52" t="s">
        <v>77</v>
      </c>
      <c r="D256" s="56">
        <v>44916</v>
      </c>
      <c r="E256" s="54" t="s">
        <v>229</v>
      </c>
      <c r="F256" s="54" t="s">
        <v>318</v>
      </c>
      <c r="G256" s="54" t="s">
        <v>54</v>
      </c>
      <c r="H256" s="54" t="s">
        <v>327</v>
      </c>
      <c r="I256" s="54" t="s">
        <v>328</v>
      </c>
      <c r="J256" s="54" t="s">
        <v>109</v>
      </c>
      <c r="K256" s="55">
        <v>-2500</v>
      </c>
      <c r="L256" s="55">
        <v>68851.649999999994</v>
      </c>
    </row>
    <row r="257" spans="2:12" hidden="1" x14ac:dyDescent="0.3">
      <c r="B257" s="52" t="str">
        <f t="shared" si="3"/>
        <v>1000 Bank - TD 5590128Bill Payment (Cheque)121Ryan Bilodeau.Pmt to Inv# 2072000 Accounts Payable-179.6744916</v>
      </c>
      <c r="C257" s="52" t="s">
        <v>77</v>
      </c>
      <c r="D257" s="56">
        <v>44916</v>
      </c>
      <c r="E257" s="54" t="s">
        <v>87</v>
      </c>
      <c r="F257" s="54">
        <v>121</v>
      </c>
      <c r="G257" s="54" t="s">
        <v>54</v>
      </c>
      <c r="H257" s="54" t="s">
        <v>157</v>
      </c>
      <c r="I257" s="54" t="s">
        <v>329</v>
      </c>
      <c r="J257" s="54" t="s">
        <v>90</v>
      </c>
      <c r="K257" s="55">
        <v>-179.67</v>
      </c>
      <c r="L257" s="55">
        <v>68671.98</v>
      </c>
    </row>
    <row r="258" spans="2:12" hidden="1" x14ac:dyDescent="0.3">
      <c r="B258" s="52" t="str">
        <f t="shared" si="3"/>
        <v>1000 Bank - TD 5590128Bill Payment (Cheque)DEFTLauren LoboPmt to Lauren Lobo Dec 20222000 Accounts Payable-50044916</v>
      </c>
      <c r="C258" s="52" t="s">
        <v>77</v>
      </c>
      <c r="D258" s="56">
        <v>44916</v>
      </c>
      <c r="E258" s="54" t="s">
        <v>87</v>
      </c>
      <c r="F258" s="54" t="s">
        <v>318</v>
      </c>
      <c r="G258" s="54" t="s">
        <v>54</v>
      </c>
      <c r="H258" s="54" t="s">
        <v>154</v>
      </c>
      <c r="I258" s="54" t="s">
        <v>330</v>
      </c>
      <c r="J258" s="54" t="s">
        <v>90</v>
      </c>
      <c r="K258" s="55">
        <v>-500</v>
      </c>
      <c r="L258" s="55">
        <v>68171.98</v>
      </c>
    </row>
    <row r="259" spans="2:12" hidden="1" x14ac:dyDescent="0.3">
      <c r="B259" s="52" t="str">
        <f t="shared" si="3"/>
        <v>1000 Bank - TD 5590128Bill Payment (Cheque)DEFTBlack Oak Ventures LtdPmt to invoices# 208 + 2102000 Accounts Payable-8687.4444916</v>
      </c>
      <c r="C259" s="52" t="s">
        <v>77</v>
      </c>
      <c r="D259" s="56">
        <v>44916</v>
      </c>
      <c r="E259" s="54" t="s">
        <v>87</v>
      </c>
      <c r="F259" s="54" t="s">
        <v>318</v>
      </c>
      <c r="G259" s="54" t="s">
        <v>54</v>
      </c>
      <c r="H259" s="54" t="s">
        <v>331</v>
      </c>
      <c r="I259" s="54" t="s">
        <v>332</v>
      </c>
      <c r="J259" s="54" t="s">
        <v>90</v>
      </c>
      <c r="K259" s="55">
        <v>-8687.44</v>
      </c>
      <c r="L259" s="55">
        <v>59484.54</v>
      </c>
    </row>
    <row r="260" spans="2:12" hidden="1" x14ac:dyDescent="0.3">
      <c r="B260" s="52" t="str">
        <f t="shared" si="3"/>
        <v>1000 Bank - TD 5590128Credit Card PaymentFunds transfer to credit card payment.2050 TD Visa (4774)-1199.944918</v>
      </c>
      <c r="C260" s="52" t="s">
        <v>77</v>
      </c>
      <c r="D260" s="56">
        <v>44918</v>
      </c>
      <c r="E260" s="54" t="s">
        <v>81</v>
      </c>
      <c r="F260" s="54"/>
      <c r="G260" s="54" t="s">
        <v>54</v>
      </c>
      <c r="H260" s="54"/>
      <c r="I260" s="54" t="s">
        <v>82</v>
      </c>
      <c r="J260" s="54" t="s">
        <v>83</v>
      </c>
      <c r="K260" s="55">
        <v>-1199.9000000000001</v>
      </c>
      <c r="L260" s="55">
        <v>58284.639999999999</v>
      </c>
    </row>
    <row r="261" spans="2:12" hidden="1" x14ac:dyDescent="0.3">
      <c r="B261" s="52" t="str">
        <f t="shared" si="3"/>
        <v>1000 Bank - TD 5590128Credit Card PaymentFunds transfer to credit card payment.2060 TD Visa (2012)-8900.8544918</v>
      </c>
      <c r="C261" s="52" t="s">
        <v>77</v>
      </c>
      <c r="D261" s="56">
        <v>44918</v>
      </c>
      <c r="E261" s="54" t="s">
        <v>81</v>
      </c>
      <c r="F261" s="54"/>
      <c r="G261" s="54" t="s">
        <v>54</v>
      </c>
      <c r="H261" s="54"/>
      <c r="I261" s="54" t="s">
        <v>82</v>
      </c>
      <c r="J261" s="54" t="s">
        <v>201</v>
      </c>
      <c r="K261" s="55">
        <v>-8900.85</v>
      </c>
      <c r="L261" s="55">
        <v>49383.79</v>
      </c>
    </row>
    <row r="262" spans="2:12" hidden="1" x14ac:dyDescent="0.3">
      <c r="B262" s="52" t="str">
        <f t="shared" si="3"/>
        <v>1000 Bank - TD 5590128Bill Payment (Cheque)Direct DebitADP CanadaDecember 31, 2022 Payroll2000 Accounts Payable-28998.5344925</v>
      </c>
      <c r="C262" s="52" t="s">
        <v>77</v>
      </c>
      <c r="D262" s="56">
        <v>44925</v>
      </c>
      <c r="E262" s="54" t="s">
        <v>87</v>
      </c>
      <c r="F262" s="54" t="s">
        <v>311</v>
      </c>
      <c r="G262" s="54" t="s">
        <v>54</v>
      </c>
      <c r="H262" s="54" t="s">
        <v>105</v>
      </c>
      <c r="I262" s="54" t="s">
        <v>333</v>
      </c>
      <c r="J262" s="54" t="s">
        <v>90</v>
      </c>
      <c r="K262" s="55">
        <v>-28998.53</v>
      </c>
      <c r="L262" s="55">
        <v>20385.259999999998</v>
      </c>
    </row>
    <row r="263" spans="2:12" hidden="1" x14ac:dyDescent="0.3">
      <c r="B263" s="52" t="str">
        <f t="shared" si="3"/>
        <v>1000 Bank - TD 5590128DepositStripe MSP6501 Bank charges1.3344932</v>
      </c>
      <c r="C263" s="52" t="s">
        <v>77</v>
      </c>
      <c r="D263" s="56">
        <v>44932</v>
      </c>
      <c r="E263" s="54" t="s">
        <v>84</v>
      </c>
      <c r="F263" s="54"/>
      <c r="G263" s="54" t="s">
        <v>54</v>
      </c>
      <c r="H263" s="54"/>
      <c r="I263" s="54" t="s">
        <v>191</v>
      </c>
      <c r="J263" s="54" t="s">
        <v>109</v>
      </c>
      <c r="K263" s="55">
        <v>1.33</v>
      </c>
      <c r="L263" s="55">
        <v>20386.59</v>
      </c>
    </row>
    <row r="264" spans="2:12" ht="21.6" hidden="1" x14ac:dyDescent="0.3">
      <c r="B264" s="52" t="str">
        <f t="shared" si="3"/>
        <v>1000 Bank - TD 5590128DepositFunds transfer from TD USD $14,000 to TD CAD $18,405.80-Split-18405.844932</v>
      </c>
      <c r="C264" s="52" t="s">
        <v>77</v>
      </c>
      <c r="D264" s="56">
        <v>44932</v>
      </c>
      <c r="E264" s="54" t="s">
        <v>84</v>
      </c>
      <c r="F264" s="54"/>
      <c r="G264" s="54" t="s">
        <v>54</v>
      </c>
      <c r="H264" s="54"/>
      <c r="I264" s="54" t="s">
        <v>334</v>
      </c>
      <c r="J264" s="57" t="s">
        <v>80</v>
      </c>
      <c r="K264" s="55">
        <v>18405.8</v>
      </c>
      <c r="L264" s="55">
        <v>38792.39</v>
      </c>
    </row>
    <row r="265" spans="2:12" hidden="1" x14ac:dyDescent="0.3">
      <c r="B265" s="52" t="str">
        <f t="shared" si="3"/>
        <v>1000 Bank - TD 5590128Bill Payment (Cheque)DirectNOBSCO INC.Pmt to Inv# 00342000 Accounts Payable-90444935</v>
      </c>
      <c r="C265" s="52" t="s">
        <v>77</v>
      </c>
      <c r="D265" s="56">
        <v>44935</v>
      </c>
      <c r="E265" s="54" t="s">
        <v>87</v>
      </c>
      <c r="F265" s="54" t="s">
        <v>104</v>
      </c>
      <c r="G265" s="54" t="s">
        <v>54</v>
      </c>
      <c r="H265" s="54" t="s">
        <v>285</v>
      </c>
      <c r="I265" s="54" t="s">
        <v>335</v>
      </c>
      <c r="J265" s="54" t="s">
        <v>90</v>
      </c>
      <c r="K265" s="55">
        <v>-904</v>
      </c>
      <c r="L265" s="55">
        <v>37888.39</v>
      </c>
    </row>
    <row r="266" spans="2:12" hidden="1" x14ac:dyDescent="0.3">
      <c r="B266" s="52" t="str">
        <f t="shared" si="3"/>
        <v>1000 Bank - TD 5590128DepositStripe MSP6501 Bank charges2.444936</v>
      </c>
      <c r="C266" s="52" t="s">
        <v>77</v>
      </c>
      <c r="D266" s="56">
        <v>44936</v>
      </c>
      <c r="E266" s="54" t="s">
        <v>84</v>
      </c>
      <c r="F266" s="54"/>
      <c r="G266" s="54" t="s">
        <v>54</v>
      </c>
      <c r="H266" s="54"/>
      <c r="I266" s="54" t="s">
        <v>191</v>
      </c>
      <c r="J266" s="54" t="s">
        <v>109</v>
      </c>
      <c r="K266" s="55">
        <v>2.4</v>
      </c>
      <c r="L266" s="55">
        <v>37890.79</v>
      </c>
    </row>
    <row r="267" spans="2:12" hidden="1" x14ac:dyDescent="0.3">
      <c r="B267" s="52" t="str">
        <f t="shared" si="3"/>
        <v>1000 Bank - TD 5590128DepositStripe MSP6501 Bank charges1.244939</v>
      </c>
      <c r="C267" s="52" t="s">
        <v>77</v>
      </c>
      <c r="D267" s="56">
        <v>44939</v>
      </c>
      <c r="E267" s="54" t="s">
        <v>84</v>
      </c>
      <c r="F267" s="54"/>
      <c r="G267" s="54" t="s">
        <v>54</v>
      </c>
      <c r="H267" s="54"/>
      <c r="I267" s="54" t="s">
        <v>191</v>
      </c>
      <c r="J267" s="54" t="s">
        <v>109</v>
      </c>
      <c r="K267" s="55">
        <v>1.2</v>
      </c>
      <c r="L267" s="55">
        <v>37891.99</v>
      </c>
    </row>
    <row r="268" spans="2:12" hidden="1" x14ac:dyDescent="0.3">
      <c r="B268" s="52" t="str">
        <f t="shared" si="3"/>
        <v>1000 Bank - TD 5590128Bill Payment (Cheque)DirectADP CanadaJan 15, 2023 Payroll2000 Accounts Payable-34361.744939</v>
      </c>
      <c r="C268" s="52" t="s">
        <v>77</v>
      </c>
      <c r="D268" s="56">
        <v>44939</v>
      </c>
      <c r="E268" s="54" t="s">
        <v>87</v>
      </c>
      <c r="F268" s="54" t="s">
        <v>104</v>
      </c>
      <c r="G268" s="54" t="s">
        <v>54</v>
      </c>
      <c r="H268" s="54" t="s">
        <v>105</v>
      </c>
      <c r="I268" s="54" t="s">
        <v>336</v>
      </c>
      <c r="J268" s="54" t="s">
        <v>90</v>
      </c>
      <c r="K268" s="55">
        <v>-34361.699999999997</v>
      </c>
      <c r="L268" s="55">
        <v>3530.29</v>
      </c>
    </row>
    <row r="269" spans="2:12" ht="21.6" hidden="1" x14ac:dyDescent="0.3">
      <c r="B269" s="52" t="str">
        <f t="shared" si="3"/>
        <v>1000 Bank - TD 5590128DepositPayment received from Christensen Advisory Inv# 1044-Split-9044.7544946</v>
      </c>
      <c r="C269" s="52" t="s">
        <v>77</v>
      </c>
      <c r="D269" s="56">
        <v>44946</v>
      </c>
      <c r="E269" s="54" t="s">
        <v>84</v>
      </c>
      <c r="F269" s="54"/>
      <c r="G269" s="54" t="s">
        <v>54</v>
      </c>
      <c r="H269" s="54"/>
      <c r="I269" s="54" t="s">
        <v>337</v>
      </c>
      <c r="J269" s="57" t="s">
        <v>80</v>
      </c>
      <c r="K269" s="55">
        <v>9044.75</v>
      </c>
      <c r="L269" s="55">
        <v>12575.04</v>
      </c>
    </row>
    <row r="270" spans="2:12" hidden="1" x14ac:dyDescent="0.3">
      <c r="B270" s="52" t="str">
        <f t="shared" si="3"/>
        <v>1000 Bank - TD 5590128Cheque ExpenseSCWPS Billing6501 Bank charges-5044949</v>
      </c>
      <c r="C270" s="52" t="s">
        <v>77</v>
      </c>
      <c r="D270" s="56">
        <v>44949</v>
      </c>
      <c r="E270" s="54" t="s">
        <v>107</v>
      </c>
      <c r="F270" s="54" t="s">
        <v>145</v>
      </c>
      <c r="G270" s="54" t="s">
        <v>54</v>
      </c>
      <c r="H270" s="54"/>
      <c r="I270" s="54" t="s">
        <v>108</v>
      </c>
      <c r="J270" s="54" t="s">
        <v>109</v>
      </c>
      <c r="K270" s="55">
        <v>-50</v>
      </c>
      <c r="L270" s="55">
        <v>12525.04</v>
      </c>
    </row>
    <row r="271" spans="2:12" ht="21.6" hidden="1" x14ac:dyDescent="0.3">
      <c r="B271" s="52" t="str">
        <f t="shared" si="3"/>
        <v>1000 Bank - TD 5590128Deposit1306413 Ontario LimitedFunds received from 1306413 Ontario Limited2200 Prom Note3150044949</v>
      </c>
      <c r="C271" s="52" t="s">
        <v>77</v>
      </c>
      <c r="D271" s="56">
        <v>44949</v>
      </c>
      <c r="E271" s="54" t="s">
        <v>84</v>
      </c>
      <c r="F271" s="54"/>
      <c r="G271" s="54" t="s">
        <v>54</v>
      </c>
      <c r="H271" s="54" t="s">
        <v>338</v>
      </c>
      <c r="I271" s="54" t="s">
        <v>339</v>
      </c>
      <c r="J271" s="54" t="s">
        <v>236</v>
      </c>
      <c r="K271" s="55">
        <v>31500</v>
      </c>
      <c r="L271" s="55">
        <v>44025.04</v>
      </c>
    </row>
    <row r="272" spans="2:12" hidden="1" x14ac:dyDescent="0.3">
      <c r="B272" s="52" t="str">
        <f t="shared" si="3"/>
        <v>1000 Bank - TD 5590128Deposit2674779 Ontario LimitedFunds received from 2674779 Ontario Ltd2200 Prom Note3150044950</v>
      </c>
      <c r="C272" s="52" t="s">
        <v>77</v>
      </c>
      <c r="D272" s="56">
        <v>44950</v>
      </c>
      <c r="E272" s="54" t="s">
        <v>84</v>
      </c>
      <c r="F272" s="54"/>
      <c r="G272" s="54" t="s">
        <v>54</v>
      </c>
      <c r="H272" s="54" t="s">
        <v>166</v>
      </c>
      <c r="I272" s="54" t="s">
        <v>277</v>
      </c>
      <c r="J272" s="54" t="s">
        <v>236</v>
      </c>
      <c r="K272" s="55">
        <v>31500</v>
      </c>
      <c r="L272" s="55">
        <v>75525.039999999994</v>
      </c>
    </row>
    <row r="273" spans="2:12" hidden="1" x14ac:dyDescent="0.3">
      <c r="B273" s="52" t="str">
        <f t="shared" ref="B273:B336" si="4">C273&amp;E273&amp;F273&amp;H273&amp;I273&amp;J273&amp;K273&amp;D273</f>
        <v>1000 Bank - TD 5590128Credit Card PaymentFunds transfer to credit card payment.2060 TD Visa (2012)-19687.344951</v>
      </c>
      <c r="C273" s="52" t="s">
        <v>77</v>
      </c>
      <c r="D273" s="56">
        <v>44951</v>
      </c>
      <c r="E273" s="54" t="s">
        <v>81</v>
      </c>
      <c r="F273" s="54"/>
      <c r="G273" s="54" t="s">
        <v>54</v>
      </c>
      <c r="H273" s="54"/>
      <c r="I273" s="54" t="s">
        <v>82</v>
      </c>
      <c r="J273" s="54" t="s">
        <v>201</v>
      </c>
      <c r="K273" s="55">
        <v>-19687.3</v>
      </c>
      <c r="L273" s="55">
        <v>55837.74</v>
      </c>
    </row>
    <row r="274" spans="2:12" hidden="1" x14ac:dyDescent="0.3">
      <c r="B274" s="52" t="str">
        <f t="shared" si="4"/>
        <v>1000 Bank - TD 5590128Bill Payment (Cheque)DirectKaiser &amp; PartnersPmt to Inv# 50042000 Accounts Payable-339044951</v>
      </c>
      <c r="C274" s="52" t="s">
        <v>77</v>
      </c>
      <c r="D274" s="56">
        <v>44951</v>
      </c>
      <c r="E274" s="54" t="s">
        <v>87</v>
      </c>
      <c r="F274" s="54" t="s">
        <v>104</v>
      </c>
      <c r="G274" s="54" t="s">
        <v>54</v>
      </c>
      <c r="H274" s="54" t="s">
        <v>257</v>
      </c>
      <c r="I274" s="54" t="s">
        <v>340</v>
      </c>
      <c r="J274" s="54" t="s">
        <v>90</v>
      </c>
      <c r="K274" s="55">
        <v>-3390</v>
      </c>
      <c r="L274" s="55">
        <v>52447.74</v>
      </c>
    </row>
    <row r="275" spans="2:12" hidden="1" x14ac:dyDescent="0.3">
      <c r="B275" s="52" t="str">
        <f t="shared" si="4"/>
        <v>1000 Bank - TD 5590128Credit Card PaymentFunds transfer to credit card payment.2050 TD Visa (4774)-5250.6144951</v>
      </c>
      <c r="C275" s="52" t="s">
        <v>77</v>
      </c>
      <c r="D275" s="56">
        <v>44951</v>
      </c>
      <c r="E275" s="54" t="s">
        <v>81</v>
      </c>
      <c r="F275" s="54"/>
      <c r="G275" s="54" t="s">
        <v>54</v>
      </c>
      <c r="H275" s="54"/>
      <c r="I275" s="54" t="s">
        <v>82</v>
      </c>
      <c r="J275" s="54" t="s">
        <v>83</v>
      </c>
      <c r="K275" s="55">
        <v>-5250.61</v>
      </c>
      <c r="L275" s="55">
        <v>47197.13</v>
      </c>
    </row>
    <row r="276" spans="2:12" ht="21.6" hidden="1" x14ac:dyDescent="0.3">
      <c r="B276" s="52" t="str">
        <f t="shared" si="4"/>
        <v>1000 Bank - TD 5590128PaymentEXT Digital Inc. (CAD)Payment received from EXT Digital Inv# 10271100 Accounts Receivables6766.4444951</v>
      </c>
      <c r="C276" s="52" t="s">
        <v>77</v>
      </c>
      <c r="D276" s="56">
        <v>44951</v>
      </c>
      <c r="E276" s="54" t="s">
        <v>133</v>
      </c>
      <c r="F276" s="54"/>
      <c r="G276" s="54" t="s">
        <v>54</v>
      </c>
      <c r="H276" s="54" t="s">
        <v>287</v>
      </c>
      <c r="I276" s="54" t="s">
        <v>341</v>
      </c>
      <c r="J276" s="54" t="s">
        <v>136</v>
      </c>
      <c r="K276" s="55">
        <v>6766.44</v>
      </c>
      <c r="L276" s="55">
        <v>53963.57</v>
      </c>
    </row>
    <row r="277" spans="2:12" hidden="1" x14ac:dyDescent="0.3">
      <c r="B277" s="52" t="str">
        <f t="shared" si="4"/>
        <v>1000 Bank - TD 5590128Bill Payment (Cheque)DirectLauren LoboPmt to Jan 20232000 Accounts Payable-50044956</v>
      </c>
      <c r="C277" s="52" t="s">
        <v>77</v>
      </c>
      <c r="D277" s="56">
        <v>44956</v>
      </c>
      <c r="E277" s="54" t="s">
        <v>87</v>
      </c>
      <c r="F277" s="54" t="s">
        <v>104</v>
      </c>
      <c r="G277" s="54" t="s">
        <v>54</v>
      </c>
      <c r="H277" s="54" t="s">
        <v>154</v>
      </c>
      <c r="I277" s="54" t="s">
        <v>342</v>
      </c>
      <c r="J277" s="54" t="s">
        <v>90</v>
      </c>
      <c r="K277" s="55">
        <v>-500</v>
      </c>
      <c r="L277" s="55">
        <v>53463.57</v>
      </c>
    </row>
    <row r="278" spans="2:12" ht="21.6" hidden="1" x14ac:dyDescent="0.3">
      <c r="B278" s="52" t="str">
        <f t="shared" si="4"/>
        <v>1000 Bank - TD 5590128Bill Payment (Cheque)DirectBrainy Yack Internet SolutionsPartial Pmt 70% of Inv# BRY1705, BRY1715 &amp; BRY17282000 Accounts Payable-11271.7544956</v>
      </c>
      <c r="C278" s="52" t="s">
        <v>77</v>
      </c>
      <c r="D278" s="56">
        <v>44956</v>
      </c>
      <c r="E278" s="54" t="s">
        <v>87</v>
      </c>
      <c r="F278" s="54" t="s">
        <v>104</v>
      </c>
      <c r="G278" s="54" t="s">
        <v>54</v>
      </c>
      <c r="H278" s="54" t="s">
        <v>302</v>
      </c>
      <c r="I278" s="54" t="s">
        <v>343</v>
      </c>
      <c r="J278" s="54" t="s">
        <v>90</v>
      </c>
      <c r="K278" s="55">
        <v>-11271.75</v>
      </c>
      <c r="L278" s="55">
        <v>42191.82</v>
      </c>
    </row>
    <row r="279" spans="2:12" hidden="1" x14ac:dyDescent="0.3">
      <c r="B279" s="52" t="str">
        <f t="shared" si="4"/>
        <v>1000 Bank - TD 5590128Bill Payment (Cheque)DirectRight Path AdvisoryPmt to Inv# RPA10972000 Accounts Payable-542444956</v>
      </c>
      <c r="C279" s="52" t="s">
        <v>77</v>
      </c>
      <c r="D279" s="56">
        <v>44956</v>
      </c>
      <c r="E279" s="54" t="s">
        <v>87</v>
      </c>
      <c r="F279" s="54" t="s">
        <v>104</v>
      </c>
      <c r="G279" s="54" t="s">
        <v>54</v>
      </c>
      <c r="H279" s="54" t="s">
        <v>125</v>
      </c>
      <c r="I279" s="54" t="s">
        <v>344</v>
      </c>
      <c r="J279" s="54" t="s">
        <v>90</v>
      </c>
      <c r="K279" s="55">
        <v>-5424</v>
      </c>
      <c r="L279" s="55">
        <v>36767.82</v>
      </c>
    </row>
    <row r="280" spans="2:12" ht="21.6" hidden="1" x14ac:dyDescent="0.3">
      <c r="B280" s="52" t="str">
        <f t="shared" si="4"/>
        <v>1000 Bank - TD 5590128DepositFunds transfer from TD USD $6,400 to TD CAD $8,331.52-Split-8331.5244956</v>
      </c>
      <c r="C280" s="52" t="s">
        <v>77</v>
      </c>
      <c r="D280" s="56">
        <v>44956</v>
      </c>
      <c r="E280" s="54" t="s">
        <v>84</v>
      </c>
      <c r="F280" s="54"/>
      <c r="G280" s="54" t="s">
        <v>54</v>
      </c>
      <c r="H280" s="54"/>
      <c r="I280" s="54" t="s">
        <v>345</v>
      </c>
      <c r="J280" s="57" t="s">
        <v>80</v>
      </c>
      <c r="K280" s="55">
        <v>8331.52</v>
      </c>
      <c r="L280" s="55">
        <v>45099.34</v>
      </c>
    </row>
    <row r="281" spans="2:12" hidden="1" x14ac:dyDescent="0.3">
      <c r="B281" s="52" t="str">
        <f t="shared" si="4"/>
        <v>1000 Bank - TD 5590128Bill Payment (Cheque)DirectKat LourencoPmt to Inv# E77131EC-00032000 Accounts Payable-847.544956</v>
      </c>
      <c r="C281" s="52" t="s">
        <v>77</v>
      </c>
      <c r="D281" s="56">
        <v>44956</v>
      </c>
      <c r="E281" s="54" t="s">
        <v>87</v>
      </c>
      <c r="F281" s="54" t="s">
        <v>104</v>
      </c>
      <c r="G281" s="54" t="s">
        <v>54</v>
      </c>
      <c r="H281" s="54" t="s">
        <v>323</v>
      </c>
      <c r="I281" s="54" t="s">
        <v>346</v>
      </c>
      <c r="J281" s="54" t="s">
        <v>90</v>
      </c>
      <c r="K281" s="55">
        <v>-847.5</v>
      </c>
      <c r="L281" s="55">
        <v>44251.839999999997</v>
      </c>
    </row>
    <row r="282" spans="2:12" hidden="1" x14ac:dyDescent="0.3">
      <c r="B282" s="52" t="str">
        <f t="shared" si="4"/>
        <v>1000 Bank - TD 5590128Cheque ExpenseSCMonthly Plan Fee6501 Bank charges-1944957</v>
      </c>
      <c r="C282" s="52" t="s">
        <v>77</v>
      </c>
      <c r="D282" s="56">
        <v>44957</v>
      </c>
      <c r="E282" s="54" t="s">
        <v>107</v>
      </c>
      <c r="F282" s="54" t="s">
        <v>145</v>
      </c>
      <c r="G282" s="54" t="s">
        <v>54</v>
      </c>
      <c r="H282" s="54"/>
      <c r="I282" s="54" t="s">
        <v>214</v>
      </c>
      <c r="J282" s="54" t="s">
        <v>109</v>
      </c>
      <c r="K282" s="55">
        <v>-19</v>
      </c>
      <c r="L282" s="55">
        <v>44232.84</v>
      </c>
    </row>
    <row r="283" spans="2:12" ht="21.6" hidden="1" x14ac:dyDescent="0.3">
      <c r="B283" s="52" t="str">
        <f t="shared" si="4"/>
        <v>1000 Bank - TD 5590128DepositBDC Loan - Loan agreement &amp; details to be provided by Xemoto Management2303 BDC Loan12500044957</v>
      </c>
      <c r="C283" s="52" t="s">
        <v>77</v>
      </c>
      <c r="D283" s="56">
        <v>44957</v>
      </c>
      <c r="E283" s="54" t="s">
        <v>84</v>
      </c>
      <c r="F283" s="54"/>
      <c r="G283" s="54" t="s">
        <v>54</v>
      </c>
      <c r="H283" s="54"/>
      <c r="I283" s="54" t="s">
        <v>347</v>
      </c>
      <c r="J283" s="54" t="s">
        <v>348</v>
      </c>
      <c r="K283" s="55">
        <v>125000</v>
      </c>
      <c r="L283" s="55">
        <v>169232.84</v>
      </c>
    </row>
    <row r="284" spans="2:12" hidden="1" x14ac:dyDescent="0.3">
      <c r="B284" s="52" t="str">
        <f t="shared" si="4"/>
        <v>1000 Bank - TD 5590128Bill Payment (Cheque)DirectADP CanadaJan 31, 2023 Payroll2000 Accounts Payable-31344.1244957</v>
      </c>
      <c r="C284" s="52" t="s">
        <v>77</v>
      </c>
      <c r="D284" s="56">
        <v>44957</v>
      </c>
      <c r="E284" s="54" t="s">
        <v>87</v>
      </c>
      <c r="F284" s="54" t="s">
        <v>104</v>
      </c>
      <c r="G284" s="54" t="s">
        <v>54</v>
      </c>
      <c r="H284" s="54" t="s">
        <v>105</v>
      </c>
      <c r="I284" s="54" t="s">
        <v>349</v>
      </c>
      <c r="J284" s="54" t="s">
        <v>90</v>
      </c>
      <c r="K284" s="55">
        <v>-31344.12</v>
      </c>
      <c r="L284" s="55">
        <v>137888.72</v>
      </c>
    </row>
    <row r="285" spans="2:12" ht="21.6" hidden="1" x14ac:dyDescent="0.3">
      <c r="B285" s="52" t="str">
        <f t="shared" si="4"/>
        <v>1000 Bank - TD 5590128Bill Payment (Cheque)DirectHub Technology GroupPmt to Inv# AR51151, AR51148 &amp; AR511472000 Accounts Payable-4365.444958</v>
      </c>
      <c r="C285" s="52" t="s">
        <v>77</v>
      </c>
      <c r="D285" s="56">
        <v>44958</v>
      </c>
      <c r="E285" s="54" t="s">
        <v>87</v>
      </c>
      <c r="F285" s="54" t="s">
        <v>104</v>
      </c>
      <c r="G285" s="54" t="s">
        <v>54</v>
      </c>
      <c r="H285" s="54" t="s">
        <v>95</v>
      </c>
      <c r="I285" s="54" t="s">
        <v>350</v>
      </c>
      <c r="J285" s="54" t="s">
        <v>90</v>
      </c>
      <c r="K285" s="55">
        <v>-4365.3999999999996</v>
      </c>
      <c r="L285" s="55">
        <v>133523.32</v>
      </c>
    </row>
    <row r="286" spans="2:12" ht="21.6" hidden="1" x14ac:dyDescent="0.3">
      <c r="B286" s="52" t="str">
        <f t="shared" si="4"/>
        <v>1000 Bank - TD 5590128Bill Payment (Cheque)122Branson Corporate Services Ltd.Pmt to Inv# 9642000 Accounts Payable-8503.4344958</v>
      </c>
      <c r="C286" s="52" t="s">
        <v>77</v>
      </c>
      <c r="D286" s="56">
        <v>44958</v>
      </c>
      <c r="E286" s="54" t="s">
        <v>87</v>
      </c>
      <c r="F286" s="54">
        <v>122</v>
      </c>
      <c r="G286" s="54" t="s">
        <v>54</v>
      </c>
      <c r="H286" s="54" t="s">
        <v>88</v>
      </c>
      <c r="I286" s="54" t="s">
        <v>351</v>
      </c>
      <c r="J286" s="54" t="s">
        <v>90</v>
      </c>
      <c r="K286" s="55">
        <v>-8503.43</v>
      </c>
      <c r="L286" s="55">
        <v>125019.89</v>
      </c>
    </row>
    <row r="287" spans="2:12" hidden="1" x14ac:dyDescent="0.3">
      <c r="B287" s="52" t="str">
        <f t="shared" si="4"/>
        <v>1000 Bank - TD 5590128DepositStripe MSP6501 Bank charges0.644963</v>
      </c>
      <c r="C287" s="52" t="s">
        <v>77</v>
      </c>
      <c r="D287" s="56">
        <v>44963</v>
      </c>
      <c r="E287" s="54" t="s">
        <v>84</v>
      </c>
      <c r="F287" s="54"/>
      <c r="G287" s="54" t="s">
        <v>54</v>
      </c>
      <c r="H287" s="54"/>
      <c r="I287" s="54" t="s">
        <v>191</v>
      </c>
      <c r="J287" s="54" t="s">
        <v>109</v>
      </c>
      <c r="K287" s="55">
        <v>0.6</v>
      </c>
      <c r="L287" s="55">
        <v>125020.49</v>
      </c>
    </row>
    <row r="288" spans="2:12" hidden="1" x14ac:dyDescent="0.3">
      <c r="B288" s="52" t="str">
        <f t="shared" si="4"/>
        <v>1000 Bank - TD 5590128Bill Payment (Cheque)DirectADP CanadaFeb 15, 2023 Payroll2000 Accounts Payable-31327.5344970</v>
      </c>
      <c r="C288" s="52" t="s">
        <v>77</v>
      </c>
      <c r="D288" s="56">
        <v>44970</v>
      </c>
      <c r="E288" s="54" t="s">
        <v>87</v>
      </c>
      <c r="F288" s="54" t="s">
        <v>104</v>
      </c>
      <c r="G288" s="54" t="s">
        <v>54</v>
      </c>
      <c r="H288" s="54" t="s">
        <v>105</v>
      </c>
      <c r="I288" s="54" t="s">
        <v>352</v>
      </c>
      <c r="J288" s="54" t="s">
        <v>90</v>
      </c>
      <c r="K288" s="55">
        <v>-31327.53</v>
      </c>
      <c r="L288" s="55">
        <v>93692.96</v>
      </c>
    </row>
    <row r="289" spans="2:12" hidden="1" x14ac:dyDescent="0.3">
      <c r="B289" s="52" t="str">
        <f t="shared" si="4"/>
        <v>1000 Bank - TD 5590128Bill Payment (Cheque)DirectBlack Oak Ventures LtdPmt to Inv# 2112000 Accounts Payable-7107.744971</v>
      </c>
      <c r="C289" s="52" t="s">
        <v>77</v>
      </c>
      <c r="D289" s="56">
        <v>44971</v>
      </c>
      <c r="E289" s="54" t="s">
        <v>87</v>
      </c>
      <c r="F289" s="54" t="s">
        <v>104</v>
      </c>
      <c r="G289" s="54" t="s">
        <v>54</v>
      </c>
      <c r="H289" s="54" t="s">
        <v>331</v>
      </c>
      <c r="I289" s="54" t="s">
        <v>353</v>
      </c>
      <c r="J289" s="54" t="s">
        <v>90</v>
      </c>
      <c r="K289" s="55">
        <v>-7107.7</v>
      </c>
      <c r="L289" s="55">
        <v>86585.26</v>
      </c>
    </row>
    <row r="290" spans="2:12" ht="21.6" hidden="1" x14ac:dyDescent="0.3">
      <c r="B290" s="52" t="str">
        <f t="shared" si="4"/>
        <v>1000 Bank - TD 5590128Cheque ExpenseDirectGENR8 Group LLC (USD)Pmt Inv# 3-Split--6861.844971</v>
      </c>
      <c r="C290" s="52" t="s">
        <v>77</v>
      </c>
      <c r="D290" s="56">
        <v>44971</v>
      </c>
      <c r="E290" s="54" t="s">
        <v>107</v>
      </c>
      <c r="F290" s="54" t="s">
        <v>104</v>
      </c>
      <c r="G290" s="54" t="s">
        <v>54</v>
      </c>
      <c r="H290" s="54" t="s">
        <v>354</v>
      </c>
      <c r="I290" s="54" t="s">
        <v>355</v>
      </c>
      <c r="J290" s="57" t="s">
        <v>80</v>
      </c>
      <c r="K290" s="55">
        <v>-6861.8</v>
      </c>
      <c r="L290" s="55">
        <v>79723.460000000006</v>
      </c>
    </row>
    <row r="291" spans="2:12" ht="21.6" hidden="1" x14ac:dyDescent="0.3">
      <c r="B291" s="52" t="str">
        <f t="shared" si="4"/>
        <v>1000 Bank - TD 5590128Bill Payment (Cheque)DirectBrainy Yack Internet SolutionsPmt to Inv# BRY17372000 Accounts Payable-3757.2544972</v>
      </c>
      <c r="C291" s="52" t="s">
        <v>77</v>
      </c>
      <c r="D291" s="56">
        <v>44972</v>
      </c>
      <c r="E291" s="54" t="s">
        <v>87</v>
      </c>
      <c r="F291" s="54" t="s">
        <v>104</v>
      </c>
      <c r="G291" s="54" t="s">
        <v>54</v>
      </c>
      <c r="H291" s="54" t="s">
        <v>302</v>
      </c>
      <c r="I291" s="54" t="s">
        <v>356</v>
      </c>
      <c r="J291" s="54" t="s">
        <v>90</v>
      </c>
      <c r="K291" s="55">
        <v>-3757.25</v>
      </c>
      <c r="L291" s="55">
        <v>75966.210000000006</v>
      </c>
    </row>
    <row r="292" spans="2:12" hidden="1" x14ac:dyDescent="0.3">
      <c r="B292" s="52" t="str">
        <f t="shared" si="4"/>
        <v>1000 Bank - TD 5590128Bill Payment (Cheque)DirectHub Technology GroupPmt to Inv# AR52405 &amp; AR524062000 Accounts Payable-2517.7144972</v>
      </c>
      <c r="C292" s="52" t="s">
        <v>77</v>
      </c>
      <c r="D292" s="56">
        <v>44972</v>
      </c>
      <c r="E292" s="54" t="s">
        <v>87</v>
      </c>
      <c r="F292" s="54" t="s">
        <v>104</v>
      </c>
      <c r="G292" s="54" t="s">
        <v>54</v>
      </c>
      <c r="H292" s="54" t="s">
        <v>95</v>
      </c>
      <c r="I292" s="54" t="s">
        <v>357</v>
      </c>
      <c r="J292" s="54" t="s">
        <v>90</v>
      </c>
      <c r="K292" s="55">
        <v>-2517.71</v>
      </c>
      <c r="L292" s="55">
        <v>73448.5</v>
      </c>
    </row>
    <row r="293" spans="2:12" hidden="1" x14ac:dyDescent="0.3">
      <c r="B293" s="52" t="str">
        <f t="shared" si="4"/>
        <v>1000 Bank - TD 5590128Bill Payment (Cheque)DirectRight Path AdvisoryPmt to Inv# RPA10992000 Accounts Payable-542444972</v>
      </c>
      <c r="C293" s="52" t="s">
        <v>77</v>
      </c>
      <c r="D293" s="56">
        <v>44972</v>
      </c>
      <c r="E293" s="54" t="s">
        <v>87</v>
      </c>
      <c r="F293" s="54" t="s">
        <v>104</v>
      </c>
      <c r="G293" s="54" t="s">
        <v>54</v>
      </c>
      <c r="H293" s="54" t="s">
        <v>125</v>
      </c>
      <c r="I293" s="54" t="s">
        <v>358</v>
      </c>
      <c r="J293" s="54" t="s">
        <v>90</v>
      </c>
      <c r="K293" s="55">
        <v>-5424</v>
      </c>
      <c r="L293" s="55">
        <v>68024.5</v>
      </c>
    </row>
    <row r="294" spans="2:12" ht="21.6" hidden="1" x14ac:dyDescent="0.3">
      <c r="B294" s="52" t="str">
        <f t="shared" si="4"/>
        <v>1000 Bank - TD 5590128Bill Payment (Cheque)123Branson Corporate Services Ltd.Pmt to Inv# 9732000 Accounts Payable-847544973</v>
      </c>
      <c r="C294" s="52" t="s">
        <v>77</v>
      </c>
      <c r="D294" s="56">
        <v>44973</v>
      </c>
      <c r="E294" s="54" t="s">
        <v>87</v>
      </c>
      <c r="F294" s="54">
        <v>123</v>
      </c>
      <c r="G294" s="54" t="s">
        <v>54</v>
      </c>
      <c r="H294" s="54" t="s">
        <v>88</v>
      </c>
      <c r="I294" s="54" t="s">
        <v>359</v>
      </c>
      <c r="J294" s="54" t="s">
        <v>90</v>
      </c>
      <c r="K294" s="55">
        <v>-8475</v>
      </c>
      <c r="L294" s="55">
        <v>59549.5</v>
      </c>
    </row>
    <row r="295" spans="2:12" hidden="1" x14ac:dyDescent="0.3">
      <c r="B295" s="52" t="str">
        <f t="shared" si="4"/>
        <v>1000 Bank - TD 5590128Cheque ExpenseSCWPS Billing6501 Bank charges-5044978</v>
      </c>
      <c r="C295" s="52" t="s">
        <v>77</v>
      </c>
      <c r="D295" s="56">
        <v>44978</v>
      </c>
      <c r="E295" s="54" t="s">
        <v>107</v>
      </c>
      <c r="F295" s="54" t="s">
        <v>145</v>
      </c>
      <c r="G295" s="54" t="s">
        <v>54</v>
      </c>
      <c r="H295" s="54"/>
      <c r="I295" s="54" t="s">
        <v>108</v>
      </c>
      <c r="J295" s="54" t="s">
        <v>109</v>
      </c>
      <c r="K295" s="55">
        <v>-50</v>
      </c>
      <c r="L295" s="55">
        <v>59499.5</v>
      </c>
    </row>
    <row r="296" spans="2:12" hidden="1" x14ac:dyDescent="0.3">
      <c r="B296" s="52" t="str">
        <f t="shared" si="4"/>
        <v>1000 Bank - TD 5590128Credit Card PaymentFunds transfer to credit card payment.2060 TD Visa (2012)-500044981</v>
      </c>
      <c r="C296" s="52" t="s">
        <v>77</v>
      </c>
      <c r="D296" s="56">
        <v>44981</v>
      </c>
      <c r="E296" s="54" t="s">
        <v>81</v>
      </c>
      <c r="F296" s="54"/>
      <c r="G296" s="54" t="s">
        <v>54</v>
      </c>
      <c r="H296" s="54"/>
      <c r="I296" s="54" t="s">
        <v>82</v>
      </c>
      <c r="J296" s="54" t="s">
        <v>201</v>
      </c>
      <c r="K296" s="55">
        <v>-5000</v>
      </c>
      <c r="L296" s="55">
        <v>54499.5</v>
      </c>
    </row>
    <row r="297" spans="2:12" hidden="1" x14ac:dyDescent="0.3">
      <c r="B297" s="52" t="str">
        <f t="shared" si="4"/>
        <v>1000 Bank - TD 5590128Bill Payment (Cheque)DirectADP CanadaFeb 28, 2023 Payroll2000 Accounts Payable-32609.9844985</v>
      </c>
      <c r="C297" s="52" t="s">
        <v>77</v>
      </c>
      <c r="D297" s="56">
        <v>44985</v>
      </c>
      <c r="E297" s="54" t="s">
        <v>87</v>
      </c>
      <c r="F297" s="54" t="s">
        <v>104</v>
      </c>
      <c r="G297" s="54" t="s">
        <v>54</v>
      </c>
      <c r="H297" s="54" t="s">
        <v>105</v>
      </c>
      <c r="I297" s="54" t="s">
        <v>360</v>
      </c>
      <c r="J297" s="54" t="s">
        <v>90</v>
      </c>
      <c r="K297" s="55">
        <v>-32609.98</v>
      </c>
      <c r="L297" s="55">
        <v>21889.52</v>
      </c>
    </row>
    <row r="298" spans="2:12" hidden="1" x14ac:dyDescent="0.3">
      <c r="B298" s="52" t="str">
        <f t="shared" si="4"/>
        <v>1000 Bank - TD 5590128Bill Payment (Cheque)Direct2763168 Ontario Inc.Pmt to Inv# 10012000 Accounts Payable-565044986</v>
      </c>
      <c r="C298" s="52" t="s">
        <v>77</v>
      </c>
      <c r="D298" s="56">
        <v>44986</v>
      </c>
      <c r="E298" s="54" t="s">
        <v>87</v>
      </c>
      <c r="F298" s="54" t="s">
        <v>104</v>
      </c>
      <c r="G298" s="54" t="s">
        <v>54</v>
      </c>
      <c r="H298" s="54" t="s">
        <v>361</v>
      </c>
      <c r="I298" s="54" t="s">
        <v>362</v>
      </c>
      <c r="J298" s="54" t="s">
        <v>90</v>
      </c>
      <c r="K298" s="55">
        <v>-5650</v>
      </c>
      <c r="L298" s="55">
        <v>16239.52</v>
      </c>
    </row>
    <row r="299" spans="2:12" ht="21.6" hidden="1" x14ac:dyDescent="0.3">
      <c r="B299" s="52" t="str">
        <f t="shared" si="4"/>
        <v>1000 Bank - TD 5590128Cheque ExpenseDirectBusiness Development Bank of Canada (BDC)Interest Payment - for BDC Loan6601 Interest on bank loan-1760.3144986</v>
      </c>
      <c r="C299" s="52" t="s">
        <v>77</v>
      </c>
      <c r="D299" s="56">
        <v>44986</v>
      </c>
      <c r="E299" s="54" t="s">
        <v>107</v>
      </c>
      <c r="F299" s="54" t="s">
        <v>104</v>
      </c>
      <c r="G299" s="54" t="s">
        <v>54</v>
      </c>
      <c r="H299" s="54" t="s">
        <v>327</v>
      </c>
      <c r="I299" s="54" t="s">
        <v>363</v>
      </c>
      <c r="J299" s="54" t="s">
        <v>364</v>
      </c>
      <c r="K299" s="55">
        <v>-1760.31</v>
      </c>
      <c r="L299" s="55">
        <v>14479.21</v>
      </c>
    </row>
    <row r="300" spans="2:12" ht="21.6" hidden="1" x14ac:dyDescent="0.3">
      <c r="B300" s="52" t="str">
        <f t="shared" si="4"/>
        <v>1000 Bank - TD 5590128Payment0844-28158302-1Receiver GeneralRefund HST Q4/20221100 Accounts Receivables13753.8644988</v>
      </c>
      <c r="C300" s="52" t="s">
        <v>77</v>
      </c>
      <c r="D300" s="56">
        <v>44988</v>
      </c>
      <c r="E300" s="54" t="s">
        <v>133</v>
      </c>
      <c r="F300" s="54" t="s">
        <v>365</v>
      </c>
      <c r="G300" s="54" t="s">
        <v>54</v>
      </c>
      <c r="H300" s="54" t="s">
        <v>293</v>
      </c>
      <c r="I300" s="54" t="s">
        <v>366</v>
      </c>
      <c r="J300" s="54" t="s">
        <v>136</v>
      </c>
      <c r="K300" s="55">
        <v>13753.86</v>
      </c>
      <c r="L300" s="55">
        <v>28233.07</v>
      </c>
    </row>
    <row r="301" spans="2:12" hidden="1" x14ac:dyDescent="0.3">
      <c r="B301" s="52" t="str">
        <f t="shared" si="4"/>
        <v>1000 Bank - TD 5590128Journal Entry1431Transfer from TD USD to TD CAD-Split-2706044994</v>
      </c>
      <c r="C301" s="52" t="s">
        <v>77</v>
      </c>
      <c r="D301" s="56">
        <v>44994</v>
      </c>
      <c r="E301" s="54" t="s">
        <v>78</v>
      </c>
      <c r="F301" s="54">
        <v>1431</v>
      </c>
      <c r="G301" s="54" t="s">
        <v>54</v>
      </c>
      <c r="H301" s="54"/>
      <c r="I301" s="54" t="s">
        <v>367</v>
      </c>
      <c r="J301" s="57" t="s">
        <v>80</v>
      </c>
      <c r="K301" s="55">
        <v>27060</v>
      </c>
      <c r="L301" s="55">
        <v>55293.07</v>
      </c>
    </row>
    <row r="302" spans="2:12" ht="21.6" hidden="1" x14ac:dyDescent="0.3">
      <c r="B302" s="52" t="str">
        <f t="shared" si="4"/>
        <v>1000 Bank - TD 5590128Bill Payment (Cheque)DirectBrainy Yack Internet SolutionsPmt to Inv# BRY17492000 Accounts Payable-3757.2544994</v>
      </c>
      <c r="C302" s="52" t="s">
        <v>77</v>
      </c>
      <c r="D302" s="56">
        <v>44994</v>
      </c>
      <c r="E302" s="54" t="s">
        <v>87</v>
      </c>
      <c r="F302" s="54" t="s">
        <v>104</v>
      </c>
      <c r="G302" s="54" t="s">
        <v>54</v>
      </c>
      <c r="H302" s="54" t="s">
        <v>302</v>
      </c>
      <c r="I302" s="54" t="s">
        <v>368</v>
      </c>
      <c r="J302" s="54" t="s">
        <v>90</v>
      </c>
      <c r="K302" s="55">
        <v>-3757.25</v>
      </c>
      <c r="L302" s="55">
        <v>51535.82</v>
      </c>
    </row>
    <row r="303" spans="2:12" ht="21.6" hidden="1" x14ac:dyDescent="0.3">
      <c r="B303" s="52" t="str">
        <f t="shared" si="4"/>
        <v>1000 Bank - TD 5590128Bill Payment (Cheque)125Branson Corporate Services Ltd.Pmt to Inv# 10052000 Accounts Payable-847544994</v>
      </c>
      <c r="C303" s="52" t="s">
        <v>77</v>
      </c>
      <c r="D303" s="56">
        <v>44994</v>
      </c>
      <c r="E303" s="54" t="s">
        <v>87</v>
      </c>
      <c r="F303" s="54">
        <v>125</v>
      </c>
      <c r="G303" s="54" t="s">
        <v>54</v>
      </c>
      <c r="H303" s="54" t="s">
        <v>88</v>
      </c>
      <c r="I303" s="54" t="s">
        <v>369</v>
      </c>
      <c r="J303" s="54" t="s">
        <v>90</v>
      </c>
      <c r="K303" s="55">
        <v>-8475</v>
      </c>
      <c r="L303" s="55">
        <v>43060.82</v>
      </c>
    </row>
    <row r="304" spans="2:12" hidden="1" x14ac:dyDescent="0.3">
      <c r="B304" s="52" t="str">
        <f t="shared" si="4"/>
        <v>1000 Bank - TD 5590128Bill Payment (Cheque)126FMI Capital Advisory IncPmt to ER Feb 20232000 Accounts Payable-475.3144994</v>
      </c>
      <c r="C304" s="52" t="s">
        <v>77</v>
      </c>
      <c r="D304" s="56">
        <v>44994</v>
      </c>
      <c r="E304" s="54" t="s">
        <v>87</v>
      </c>
      <c r="F304" s="54">
        <v>126</v>
      </c>
      <c r="G304" s="54" t="s">
        <v>54</v>
      </c>
      <c r="H304" s="54" t="s">
        <v>370</v>
      </c>
      <c r="I304" s="54" t="s">
        <v>371</v>
      </c>
      <c r="J304" s="54" t="s">
        <v>90</v>
      </c>
      <c r="K304" s="55">
        <v>-475.31</v>
      </c>
      <c r="L304" s="55">
        <v>42585.51</v>
      </c>
    </row>
    <row r="305" spans="2:12" hidden="1" x14ac:dyDescent="0.3">
      <c r="B305" s="52" t="str">
        <f t="shared" si="4"/>
        <v>1000 Bank - TD 5590128Bill Payment (Cheque)DirectHub Technology GroupPmt to Inv# AR53654 &amp; AR536532000 Accounts Payable-2517.7144994</v>
      </c>
      <c r="C305" s="52" t="s">
        <v>77</v>
      </c>
      <c r="D305" s="56">
        <v>44994</v>
      </c>
      <c r="E305" s="54" t="s">
        <v>87</v>
      </c>
      <c r="F305" s="54" t="s">
        <v>104</v>
      </c>
      <c r="G305" s="54" t="s">
        <v>54</v>
      </c>
      <c r="H305" s="54" t="s">
        <v>95</v>
      </c>
      <c r="I305" s="54" t="s">
        <v>372</v>
      </c>
      <c r="J305" s="54" t="s">
        <v>90</v>
      </c>
      <c r="K305" s="55">
        <v>-2517.71</v>
      </c>
      <c r="L305" s="55">
        <v>40067.800000000003</v>
      </c>
    </row>
    <row r="306" spans="2:12" ht="21.6" hidden="1" x14ac:dyDescent="0.3">
      <c r="B306" s="52" t="str">
        <f t="shared" si="4"/>
        <v>1000 Bank - TD 5590128Bill Payment (Cheque)127Branson Corporate Services Ltd.Pmt to Inv# 1005 remaining balance2000 Accounts Payable-282.544998</v>
      </c>
      <c r="C306" s="52" t="s">
        <v>77</v>
      </c>
      <c r="D306" s="56">
        <v>44998</v>
      </c>
      <c r="E306" s="54" t="s">
        <v>87</v>
      </c>
      <c r="F306" s="54">
        <v>127</v>
      </c>
      <c r="G306" s="54" t="s">
        <v>54</v>
      </c>
      <c r="H306" s="54" t="s">
        <v>88</v>
      </c>
      <c r="I306" s="54" t="s">
        <v>373</v>
      </c>
      <c r="J306" s="54" t="s">
        <v>90</v>
      </c>
      <c r="K306" s="55">
        <v>-282.5</v>
      </c>
      <c r="L306" s="55">
        <v>39785.300000000003</v>
      </c>
    </row>
    <row r="307" spans="2:12" hidden="1" x14ac:dyDescent="0.3">
      <c r="B307" s="52" t="str">
        <f t="shared" si="4"/>
        <v>1000 Bank - TD 5590128Bill Payment (Cheque)Direct2763168 Ontario Inc.Pmt to Inv# 10022000 Accounts Payable-565044999</v>
      </c>
      <c r="C307" s="52" t="s">
        <v>77</v>
      </c>
      <c r="D307" s="56">
        <v>44999</v>
      </c>
      <c r="E307" s="54" t="s">
        <v>87</v>
      </c>
      <c r="F307" s="54" t="s">
        <v>104</v>
      </c>
      <c r="G307" s="54" t="s">
        <v>54</v>
      </c>
      <c r="H307" s="54" t="s">
        <v>361</v>
      </c>
      <c r="I307" s="54" t="s">
        <v>374</v>
      </c>
      <c r="J307" s="54" t="s">
        <v>90</v>
      </c>
      <c r="K307" s="55">
        <v>-5650</v>
      </c>
      <c r="L307" s="55">
        <v>34135.300000000003</v>
      </c>
    </row>
    <row r="308" spans="2:12" hidden="1" x14ac:dyDescent="0.3">
      <c r="B308" s="52" t="str">
        <f t="shared" si="4"/>
        <v>1000 Bank - TD 5590128Bill Payment (Cheque)DirectADP CanadaMar 15, 2023 Payroll2000 Accounts Payable-33898.2245000</v>
      </c>
      <c r="C308" s="52" t="s">
        <v>77</v>
      </c>
      <c r="D308" s="56">
        <v>45000</v>
      </c>
      <c r="E308" s="54" t="s">
        <v>87</v>
      </c>
      <c r="F308" s="54" t="s">
        <v>104</v>
      </c>
      <c r="G308" s="54" t="s">
        <v>54</v>
      </c>
      <c r="H308" s="54" t="s">
        <v>105</v>
      </c>
      <c r="I308" s="54" t="s">
        <v>375</v>
      </c>
      <c r="J308" s="54" t="s">
        <v>90</v>
      </c>
      <c r="K308" s="55">
        <v>-33898.22</v>
      </c>
      <c r="L308" s="55">
        <v>237.08</v>
      </c>
    </row>
    <row r="309" spans="2:12" hidden="1" x14ac:dyDescent="0.3">
      <c r="B309" s="52" t="str">
        <f t="shared" si="4"/>
        <v>1000 Bank - TD 5590128Credit Card PaymentFunds transfer to credit card payment.2060 TD Visa (2012)-1051745001</v>
      </c>
      <c r="C309" s="52" t="s">
        <v>77</v>
      </c>
      <c r="D309" s="56">
        <v>45001</v>
      </c>
      <c r="E309" s="54" t="s">
        <v>81</v>
      </c>
      <c r="F309" s="54"/>
      <c r="G309" s="54" t="s">
        <v>54</v>
      </c>
      <c r="H309" s="54"/>
      <c r="I309" s="54" t="s">
        <v>82</v>
      </c>
      <c r="J309" s="54" t="s">
        <v>201</v>
      </c>
      <c r="K309" s="55">
        <v>-10517</v>
      </c>
      <c r="L309" s="55">
        <v>-10279.92</v>
      </c>
    </row>
    <row r="310" spans="2:12" hidden="1" x14ac:dyDescent="0.3">
      <c r="B310" s="52" t="str">
        <f t="shared" si="4"/>
        <v>1000 Bank - TD 5590128Credit Card PaymentFunds transfer to credit card payment.2060 TD Visa (2012)-278645001</v>
      </c>
      <c r="C310" s="52" t="s">
        <v>77</v>
      </c>
      <c r="D310" s="56">
        <v>45001</v>
      </c>
      <c r="E310" s="54" t="s">
        <v>81</v>
      </c>
      <c r="F310" s="54"/>
      <c r="G310" s="54" t="s">
        <v>54</v>
      </c>
      <c r="H310" s="54"/>
      <c r="I310" s="54" t="s">
        <v>82</v>
      </c>
      <c r="J310" s="54" t="s">
        <v>201</v>
      </c>
      <c r="K310" s="55">
        <v>-2786</v>
      </c>
      <c r="L310" s="55">
        <v>-13065.92</v>
      </c>
    </row>
    <row r="311" spans="2:12" hidden="1" x14ac:dyDescent="0.3">
      <c r="B311" s="52" t="str">
        <f t="shared" si="4"/>
        <v>1000 Bank - TD 5590128Credit Card PaymentFunds transfer to credit card payment.2050 TD Visa (4774)-773145001</v>
      </c>
      <c r="C311" s="52" t="s">
        <v>77</v>
      </c>
      <c r="D311" s="56">
        <v>45001</v>
      </c>
      <c r="E311" s="54" t="s">
        <v>81</v>
      </c>
      <c r="F311" s="54"/>
      <c r="G311" s="54" t="s">
        <v>54</v>
      </c>
      <c r="H311" s="54"/>
      <c r="I311" s="54" t="s">
        <v>82</v>
      </c>
      <c r="J311" s="54" t="s">
        <v>83</v>
      </c>
      <c r="K311" s="55">
        <v>-7731</v>
      </c>
      <c r="L311" s="55">
        <v>-20796.919999999998</v>
      </c>
    </row>
    <row r="312" spans="2:12" ht="21.6" hidden="1" x14ac:dyDescent="0.3">
      <c r="B312" s="52" t="str">
        <f t="shared" si="4"/>
        <v>1000 Bank - TD 5590128Journal Entry1439Transfer $5K USD from TD USD Acct to TD CAD Acct-Split-670045001</v>
      </c>
      <c r="C312" s="52" t="s">
        <v>77</v>
      </c>
      <c r="D312" s="56">
        <v>45001</v>
      </c>
      <c r="E312" s="54" t="s">
        <v>78</v>
      </c>
      <c r="F312" s="54">
        <v>1439</v>
      </c>
      <c r="G312" s="54" t="s">
        <v>54</v>
      </c>
      <c r="H312" s="54"/>
      <c r="I312" s="54" t="s">
        <v>376</v>
      </c>
      <c r="J312" s="57" t="s">
        <v>80</v>
      </c>
      <c r="K312" s="55">
        <v>6700</v>
      </c>
      <c r="L312" s="55">
        <v>-14096.92</v>
      </c>
    </row>
    <row r="313" spans="2:12" ht="21.6" hidden="1" x14ac:dyDescent="0.3">
      <c r="B313" s="52" t="str">
        <f t="shared" si="4"/>
        <v>1000 Bank - TD 5590128Journal Entry1440Transfer $66K USD from TD USD Acct to TD CAD Acct-Split-8949645002</v>
      </c>
      <c r="C313" s="52" t="s">
        <v>77</v>
      </c>
      <c r="D313" s="56">
        <v>45002</v>
      </c>
      <c r="E313" s="54" t="s">
        <v>78</v>
      </c>
      <c r="F313" s="54">
        <v>1440</v>
      </c>
      <c r="G313" s="54" t="s">
        <v>54</v>
      </c>
      <c r="H313" s="54"/>
      <c r="I313" s="54" t="s">
        <v>377</v>
      </c>
      <c r="J313" s="57" t="s">
        <v>80</v>
      </c>
      <c r="K313" s="55">
        <v>89496</v>
      </c>
      <c r="L313" s="55">
        <v>75399.08</v>
      </c>
    </row>
    <row r="314" spans="2:12" hidden="1" x14ac:dyDescent="0.3">
      <c r="B314" s="52" t="str">
        <f t="shared" si="4"/>
        <v>1000 Bank - TD 5590128Cheque ExpenseDirectBandera SAS (USD)Pmt Inv# BE227 &amp; BE228-Split--1908.4445002</v>
      </c>
      <c r="C314" s="52" t="s">
        <v>77</v>
      </c>
      <c r="D314" s="56">
        <v>45002</v>
      </c>
      <c r="E314" s="54" t="s">
        <v>107</v>
      </c>
      <c r="F314" s="54" t="s">
        <v>104</v>
      </c>
      <c r="G314" s="54" t="s">
        <v>54</v>
      </c>
      <c r="H314" s="54" t="s">
        <v>378</v>
      </c>
      <c r="I314" s="54" t="s">
        <v>379</v>
      </c>
      <c r="J314" s="57" t="s">
        <v>80</v>
      </c>
      <c r="K314" s="55">
        <v>-1908.44</v>
      </c>
      <c r="L314" s="55">
        <v>73490.64</v>
      </c>
    </row>
    <row r="315" spans="2:12" hidden="1" x14ac:dyDescent="0.3">
      <c r="B315" s="52" t="str">
        <f t="shared" si="4"/>
        <v>1000 Bank - TD 5590128Bill Payment (Cheque)DirectLauren LoboPmt to Feb 20232000 Accounts Payable-50045002</v>
      </c>
      <c r="C315" s="52" t="s">
        <v>77</v>
      </c>
      <c r="D315" s="56">
        <v>45002</v>
      </c>
      <c r="E315" s="54" t="s">
        <v>87</v>
      </c>
      <c r="F315" s="54" t="s">
        <v>104</v>
      </c>
      <c r="G315" s="54" t="s">
        <v>54</v>
      </c>
      <c r="H315" s="54" t="s">
        <v>154</v>
      </c>
      <c r="I315" s="54" t="s">
        <v>380</v>
      </c>
      <c r="J315" s="54" t="s">
        <v>90</v>
      </c>
      <c r="K315" s="55">
        <v>-500</v>
      </c>
      <c r="L315" s="55">
        <v>72990.64</v>
      </c>
    </row>
    <row r="316" spans="2:12" hidden="1" x14ac:dyDescent="0.3">
      <c r="B316" s="52" t="str">
        <f t="shared" si="4"/>
        <v>1000 Bank - TD 5590128Cheque ExpenseSCWPS Billing6501 Bank charges-5045006</v>
      </c>
      <c r="C316" s="52" t="s">
        <v>77</v>
      </c>
      <c r="D316" s="56">
        <v>45006</v>
      </c>
      <c r="E316" s="54" t="s">
        <v>107</v>
      </c>
      <c r="F316" s="54" t="s">
        <v>145</v>
      </c>
      <c r="G316" s="54" t="s">
        <v>54</v>
      </c>
      <c r="H316" s="54"/>
      <c r="I316" s="54" t="s">
        <v>108</v>
      </c>
      <c r="J316" s="54" t="s">
        <v>109</v>
      </c>
      <c r="K316" s="55">
        <v>-50</v>
      </c>
      <c r="L316" s="55">
        <v>72940.639999999999</v>
      </c>
    </row>
    <row r="317" spans="2:12" hidden="1" x14ac:dyDescent="0.3">
      <c r="B317" s="52" t="str">
        <f t="shared" si="4"/>
        <v>1000 Bank - TD 5590128Credit Card PaymentFunds transfer to credit card payment.2050 TD Visa (4774)-386645013</v>
      </c>
      <c r="C317" s="52" t="s">
        <v>77</v>
      </c>
      <c r="D317" s="56">
        <v>45013</v>
      </c>
      <c r="E317" s="54" t="s">
        <v>81</v>
      </c>
      <c r="F317" s="54"/>
      <c r="G317" s="54" t="s">
        <v>54</v>
      </c>
      <c r="H317" s="54"/>
      <c r="I317" s="54" t="s">
        <v>82</v>
      </c>
      <c r="J317" s="54" t="s">
        <v>83</v>
      </c>
      <c r="K317" s="55">
        <v>-3866</v>
      </c>
      <c r="L317" s="55">
        <v>69074.64</v>
      </c>
    </row>
    <row r="318" spans="2:12" hidden="1" x14ac:dyDescent="0.3">
      <c r="B318" s="52" t="str">
        <f t="shared" si="4"/>
        <v>1000 Bank - TD 5590128Credit Card PaymentFunds transfer to credit card payment.2060 TD Visa (2012)-665245013</v>
      </c>
      <c r="C318" s="52" t="s">
        <v>77</v>
      </c>
      <c r="D318" s="56">
        <v>45013</v>
      </c>
      <c r="E318" s="54" t="s">
        <v>81</v>
      </c>
      <c r="F318" s="54"/>
      <c r="G318" s="54" t="s">
        <v>54</v>
      </c>
      <c r="H318" s="54"/>
      <c r="I318" s="54" t="s">
        <v>82</v>
      </c>
      <c r="J318" s="54" t="s">
        <v>201</v>
      </c>
      <c r="K318" s="55">
        <v>-6652</v>
      </c>
      <c r="L318" s="55">
        <v>62422.64</v>
      </c>
    </row>
    <row r="319" spans="2:12" hidden="1" x14ac:dyDescent="0.3">
      <c r="B319" s="52" t="str">
        <f t="shared" si="4"/>
        <v>1000 Bank - TD 5590128Credit Card PaymentFunds transfer to credit card payment.2050 TD Visa (4774)-545013</v>
      </c>
      <c r="C319" s="52" t="s">
        <v>77</v>
      </c>
      <c r="D319" s="56">
        <v>45013</v>
      </c>
      <c r="E319" s="54" t="s">
        <v>81</v>
      </c>
      <c r="F319" s="54"/>
      <c r="G319" s="54" t="s">
        <v>54</v>
      </c>
      <c r="H319" s="54"/>
      <c r="I319" s="54" t="s">
        <v>82</v>
      </c>
      <c r="J319" s="54" t="s">
        <v>83</v>
      </c>
      <c r="K319" s="55">
        <v>-5</v>
      </c>
      <c r="L319" s="55">
        <v>62417.64</v>
      </c>
    </row>
    <row r="320" spans="2:12" hidden="1" x14ac:dyDescent="0.3">
      <c r="B320" s="52" t="str">
        <f t="shared" si="4"/>
        <v>1000 Bank - TD 5590128Credit Card PaymentFunds transfer to credit card payment.2050 TD Visa (4774)-386645014</v>
      </c>
      <c r="C320" s="52" t="s">
        <v>77</v>
      </c>
      <c r="D320" s="56">
        <v>45014</v>
      </c>
      <c r="E320" s="54" t="s">
        <v>81</v>
      </c>
      <c r="F320" s="54"/>
      <c r="G320" s="54" t="s">
        <v>54</v>
      </c>
      <c r="H320" s="54"/>
      <c r="I320" s="54" t="s">
        <v>82</v>
      </c>
      <c r="J320" s="54" t="s">
        <v>83</v>
      </c>
      <c r="K320" s="55">
        <v>-3866</v>
      </c>
      <c r="L320" s="55">
        <v>58551.64</v>
      </c>
    </row>
    <row r="321" spans="2:12" hidden="1" x14ac:dyDescent="0.3">
      <c r="B321" s="52" t="str">
        <f t="shared" si="4"/>
        <v>1000 Bank - TD 5590128Bill Payment (Cheque)DirectBlack Oak Ventures LtdPmt to Inv# 2122000 Accounts Payable-4521.5645015</v>
      </c>
      <c r="C321" s="52" t="s">
        <v>77</v>
      </c>
      <c r="D321" s="56">
        <v>45015</v>
      </c>
      <c r="E321" s="54" t="s">
        <v>87</v>
      </c>
      <c r="F321" s="54" t="s">
        <v>104</v>
      </c>
      <c r="G321" s="54" t="s">
        <v>54</v>
      </c>
      <c r="H321" s="54" t="s">
        <v>331</v>
      </c>
      <c r="I321" s="54" t="s">
        <v>381</v>
      </c>
      <c r="J321" s="54" t="s">
        <v>90</v>
      </c>
      <c r="K321" s="55">
        <v>-4521.5600000000004</v>
      </c>
      <c r="L321" s="55">
        <v>54030.080000000002</v>
      </c>
    </row>
    <row r="322" spans="2:12" hidden="1" x14ac:dyDescent="0.3">
      <c r="B322" s="52" t="str">
        <f t="shared" si="4"/>
        <v>1000 Bank - TD 5590128Credit Card PaymentFunds transfer to credit card payment.2060 TD Visa (2012)-665245015</v>
      </c>
      <c r="C322" s="52" t="s">
        <v>77</v>
      </c>
      <c r="D322" s="56">
        <v>45015</v>
      </c>
      <c r="E322" s="54" t="s">
        <v>81</v>
      </c>
      <c r="F322" s="54"/>
      <c r="G322" s="54" t="s">
        <v>54</v>
      </c>
      <c r="H322" s="54"/>
      <c r="I322" s="54" t="s">
        <v>82</v>
      </c>
      <c r="J322" s="54" t="s">
        <v>201</v>
      </c>
      <c r="K322" s="55">
        <v>-6652</v>
      </c>
      <c r="L322" s="55">
        <v>47378.080000000002</v>
      </c>
    </row>
    <row r="323" spans="2:12" hidden="1" x14ac:dyDescent="0.3">
      <c r="B323" s="52" t="str">
        <f t="shared" si="4"/>
        <v>1000 Bank - TD 5590128Bill Payment (Cheque)DirectADP CanadaPmt Mar 31, 2023 Payroll2000 Accounts Payable-39120.1945016</v>
      </c>
      <c r="C323" s="52" t="s">
        <v>77</v>
      </c>
      <c r="D323" s="56">
        <v>45016</v>
      </c>
      <c r="E323" s="54" t="s">
        <v>87</v>
      </c>
      <c r="F323" s="54" t="s">
        <v>104</v>
      </c>
      <c r="G323" s="54" t="s">
        <v>54</v>
      </c>
      <c r="H323" s="54" t="s">
        <v>105</v>
      </c>
      <c r="I323" s="54" t="s">
        <v>382</v>
      </c>
      <c r="J323" s="54" t="s">
        <v>90</v>
      </c>
      <c r="K323" s="55">
        <v>-39120.19</v>
      </c>
      <c r="L323" s="55">
        <v>8257.89</v>
      </c>
    </row>
    <row r="324" spans="2:12" hidden="1" x14ac:dyDescent="0.3">
      <c r="B324" s="52" t="str">
        <f t="shared" si="4"/>
        <v>1000 Bank - TD 5590128Cheque ExpenseSCService Charge6501 Bank charges-545016</v>
      </c>
      <c r="C324" s="52" t="s">
        <v>77</v>
      </c>
      <c r="D324" s="56">
        <v>45016</v>
      </c>
      <c r="E324" s="54" t="s">
        <v>107</v>
      </c>
      <c r="F324" s="54" t="s">
        <v>145</v>
      </c>
      <c r="G324" s="54" t="s">
        <v>54</v>
      </c>
      <c r="H324" s="54"/>
      <c r="I324" s="54" t="s">
        <v>42</v>
      </c>
      <c r="J324" s="54" t="s">
        <v>109</v>
      </c>
      <c r="K324" s="55">
        <v>-5</v>
      </c>
      <c r="L324" s="55">
        <v>8252.89</v>
      </c>
    </row>
    <row r="325" spans="2:12" hidden="1" x14ac:dyDescent="0.3">
      <c r="B325" s="52" t="str">
        <f t="shared" si="4"/>
        <v>1000 Bank - TD 5590128Cheque ExpenseSCMonthly Plan Fee6501 Bank charges-1945016</v>
      </c>
      <c r="C325" s="52" t="s">
        <v>77</v>
      </c>
      <c r="D325" s="56">
        <v>45016</v>
      </c>
      <c r="E325" s="54" t="s">
        <v>107</v>
      </c>
      <c r="F325" s="54" t="s">
        <v>145</v>
      </c>
      <c r="G325" s="54" t="s">
        <v>54</v>
      </c>
      <c r="H325" s="54"/>
      <c r="I325" s="54" t="s">
        <v>214</v>
      </c>
      <c r="J325" s="54" t="s">
        <v>109</v>
      </c>
      <c r="K325" s="55">
        <v>-19</v>
      </c>
      <c r="L325" s="55">
        <v>8233.89</v>
      </c>
    </row>
    <row r="326" spans="2:12" hidden="1" x14ac:dyDescent="0.3">
      <c r="B326" s="52" t="str">
        <f t="shared" si="4"/>
        <v>1000 Bank - TD 5590128Cheque ExpenseSCOverdraft Interest6501 Bank charges-8.1145016</v>
      </c>
      <c r="C326" s="52" t="s">
        <v>77</v>
      </c>
      <c r="D326" s="56">
        <v>45016</v>
      </c>
      <c r="E326" s="54" t="s">
        <v>107</v>
      </c>
      <c r="F326" s="54" t="s">
        <v>145</v>
      </c>
      <c r="G326" s="54" t="s">
        <v>54</v>
      </c>
      <c r="H326" s="54"/>
      <c r="I326" s="54" t="s">
        <v>383</v>
      </c>
      <c r="J326" s="54" t="s">
        <v>109</v>
      </c>
      <c r="K326" s="55">
        <v>-8.11</v>
      </c>
      <c r="L326" s="55">
        <v>8225.7800000000007</v>
      </c>
    </row>
    <row r="327" spans="2:12" ht="21.6" hidden="1" x14ac:dyDescent="0.3">
      <c r="B327" s="52" t="str">
        <f t="shared" si="4"/>
        <v>1000 Bank - TD 5590128Journal Entry1444Transfer $2K USD from TD USD Acct to TD CAD Acct-Split-263145016</v>
      </c>
      <c r="C327" s="52" t="s">
        <v>77</v>
      </c>
      <c r="D327" s="56">
        <v>45016</v>
      </c>
      <c r="E327" s="54" t="s">
        <v>78</v>
      </c>
      <c r="F327" s="54">
        <v>1444</v>
      </c>
      <c r="G327" s="54" t="s">
        <v>54</v>
      </c>
      <c r="H327" s="54"/>
      <c r="I327" s="54" t="s">
        <v>384</v>
      </c>
      <c r="J327" s="57" t="s">
        <v>80</v>
      </c>
      <c r="K327" s="55">
        <v>2631</v>
      </c>
      <c r="L327" s="55">
        <v>10856.78</v>
      </c>
    </row>
    <row r="328" spans="2:12" hidden="1" x14ac:dyDescent="0.3">
      <c r="B328" s="52" t="str">
        <f t="shared" si="4"/>
        <v>Total for 1000 Bank - TD 5590128-221181.47</v>
      </c>
      <c r="C328" s="53" t="s">
        <v>385</v>
      </c>
      <c r="D328" s="52"/>
      <c r="E328" s="52"/>
      <c r="F328" s="52"/>
      <c r="G328" s="52"/>
      <c r="H328" s="52"/>
      <c r="I328" s="52"/>
      <c r="J328" s="52"/>
      <c r="K328" s="58">
        <v>-221181.47</v>
      </c>
      <c r="L328" s="52"/>
    </row>
    <row r="329" spans="2:12" ht="21.6" hidden="1" x14ac:dyDescent="0.3">
      <c r="B329" s="52" t="str">
        <f t="shared" si="4"/>
        <v>1020 Fogler TrustDepositTransfer the $200k from Fogler’s trust account to Xemoto’s bank account1000 Bank - TD 5590128-20000044658</v>
      </c>
      <c r="C329" s="52" t="s">
        <v>86</v>
      </c>
      <c r="D329" s="56">
        <v>44658</v>
      </c>
      <c r="E329" s="54" t="s">
        <v>84</v>
      </c>
      <c r="F329" s="54"/>
      <c r="G329" s="54" t="s">
        <v>54</v>
      </c>
      <c r="H329" s="54"/>
      <c r="I329" s="54" t="s">
        <v>85</v>
      </c>
      <c r="J329" s="54" t="s">
        <v>77</v>
      </c>
      <c r="K329" s="55">
        <v>-200000</v>
      </c>
      <c r="L329" s="55">
        <v>0</v>
      </c>
    </row>
    <row r="330" spans="2:12" ht="21.6" hidden="1" x14ac:dyDescent="0.3">
      <c r="B330" s="52" t="str">
        <f t="shared" si="4"/>
        <v>1020 Fogler TrustDepositPaul VandenboschFunds received from Mr. Paul Vandenbosch for Private Placement2900 Shares to be Issued2500044736</v>
      </c>
      <c r="C330" s="52" t="s">
        <v>86</v>
      </c>
      <c r="D330" s="56">
        <v>44736</v>
      </c>
      <c r="E330" s="54" t="s">
        <v>84</v>
      </c>
      <c r="F330" s="54"/>
      <c r="G330" s="54" t="s">
        <v>54</v>
      </c>
      <c r="H330" s="54" t="s">
        <v>386</v>
      </c>
      <c r="I330" s="54" t="s">
        <v>387</v>
      </c>
      <c r="J330" s="54" t="s">
        <v>162</v>
      </c>
      <c r="K330" s="55">
        <v>25000</v>
      </c>
      <c r="L330" s="55">
        <v>25000</v>
      </c>
    </row>
    <row r="331" spans="2:12" ht="21.6" hidden="1" x14ac:dyDescent="0.3">
      <c r="B331" s="52" t="str">
        <f t="shared" si="4"/>
        <v>1020 Fogler TrustDepositMilan and Julieann PlentaiFunds received ($50K) from Milan and Julieann Plentai for Private Placement2900 Shares to be Issued5000044753</v>
      </c>
      <c r="C331" s="52" t="s">
        <v>86</v>
      </c>
      <c r="D331" s="56">
        <v>44753</v>
      </c>
      <c r="E331" s="54" t="s">
        <v>84</v>
      </c>
      <c r="F331" s="54"/>
      <c r="G331" s="54" t="s">
        <v>54</v>
      </c>
      <c r="H331" s="54" t="s">
        <v>388</v>
      </c>
      <c r="I331" s="54" t="s">
        <v>389</v>
      </c>
      <c r="J331" s="54" t="s">
        <v>162</v>
      </c>
      <c r="K331" s="55">
        <v>50000</v>
      </c>
      <c r="L331" s="55">
        <v>75000</v>
      </c>
    </row>
    <row r="332" spans="2:12" ht="21.6" hidden="1" x14ac:dyDescent="0.3">
      <c r="B332" s="52" t="str">
        <f t="shared" si="4"/>
        <v>1020 Fogler TrustDepositFloyd and Teresa RobinsFunds received ($50K) from Floyd and Teresa Robins for Private Placement2900 Shares to be Issued5000044753</v>
      </c>
      <c r="C332" s="52" t="s">
        <v>86</v>
      </c>
      <c r="D332" s="56">
        <v>44753</v>
      </c>
      <c r="E332" s="54" t="s">
        <v>84</v>
      </c>
      <c r="F332" s="54"/>
      <c r="G332" s="54" t="s">
        <v>54</v>
      </c>
      <c r="H332" s="54" t="s">
        <v>390</v>
      </c>
      <c r="I332" s="54" t="s">
        <v>391</v>
      </c>
      <c r="J332" s="54" t="s">
        <v>162</v>
      </c>
      <c r="K332" s="55">
        <v>50000</v>
      </c>
      <c r="L332" s="55">
        <v>125000</v>
      </c>
    </row>
    <row r="333" spans="2:12" ht="21.6" hidden="1" x14ac:dyDescent="0.3">
      <c r="B333" s="52" t="str">
        <f t="shared" si="4"/>
        <v>1020 Fogler TrustDepositRose ListerFunds received ($50K) from Rose Lister for Private Placement2900 Shares to be Issued5000044753</v>
      </c>
      <c r="C333" s="52" t="s">
        <v>86</v>
      </c>
      <c r="D333" s="56">
        <v>44753</v>
      </c>
      <c r="E333" s="54" t="s">
        <v>84</v>
      </c>
      <c r="F333" s="54"/>
      <c r="G333" s="54" t="s">
        <v>54</v>
      </c>
      <c r="H333" s="54" t="s">
        <v>392</v>
      </c>
      <c r="I333" s="54" t="s">
        <v>393</v>
      </c>
      <c r="J333" s="54" t="s">
        <v>162</v>
      </c>
      <c r="K333" s="55">
        <v>50000</v>
      </c>
      <c r="L333" s="55">
        <v>175000</v>
      </c>
    </row>
    <row r="334" spans="2:12" ht="21.6" hidden="1" x14ac:dyDescent="0.3">
      <c r="B334" s="52" t="str">
        <f t="shared" si="4"/>
        <v>1020 Fogler TrustDepositPatricia A JoyceFunds received ($50K) from Patricia A Joyce for Private Placement2900 Shares to be Issued5000044753</v>
      </c>
      <c r="C334" s="52" t="s">
        <v>86</v>
      </c>
      <c r="D334" s="56">
        <v>44753</v>
      </c>
      <c r="E334" s="54" t="s">
        <v>84</v>
      </c>
      <c r="F334" s="54"/>
      <c r="G334" s="54" t="s">
        <v>54</v>
      </c>
      <c r="H334" s="54" t="s">
        <v>394</v>
      </c>
      <c r="I334" s="54" t="s">
        <v>395</v>
      </c>
      <c r="J334" s="54" t="s">
        <v>162</v>
      </c>
      <c r="K334" s="55">
        <v>50000</v>
      </c>
      <c r="L334" s="55">
        <v>225000</v>
      </c>
    </row>
    <row r="335" spans="2:12" ht="21.6" hidden="1" x14ac:dyDescent="0.3">
      <c r="B335" s="52" t="str">
        <f t="shared" si="4"/>
        <v>1020 Fogler TrustDepositAlicia WattsFunds received ($50K) from Alicia Watts for Private Placement2900 Shares to be Issued5000044753</v>
      </c>
      <c r="C335" s="52" t="s">
        <v>86</v>
      </c>
      <c r="D335" s="56">
        <v>44753</v>
      </c>
      <c r="E335" s="54" t="s">
        <v>84</v>
      </c>
      <c r="F335" s="54"/>
      <c r="G335" s="54" t="s">
        <v>54</v>
      </c>
      <c r="H335" s="54" t="s">
        <v>396</v>
      </c>
      <c r="I335" s="54" t="s">
        <v>397</v>
      </c>
      <c r="J335" s="54" t="s">
        <v>162</v>
      </c>
      <c r="K335" s="55">
        <v>50000</v>
      </c>
      <c r="L335" s="55">
        <v>275000</v>
      </c>
    </row>
    <row r="336" spans="2:12" ht="21.6" hidden="1" x14ac:dyDescent="0.3">
      <c r="B336" s="52" t="str">
        <f t="shared" si="4"/>
        <v>1020 Fogler TrustCheque ExpenseDirectStepwise Sp. z o.o. (USD)Pmt to Inv# 4/05/2022 $32,932.50 @ 1.321 by Fogler-Split--43503.8344756</v>
      </c>
      <c r="C336" s="52" t="s">
        <v>86</v>
      </c>
      <c r="D336" s="56">
        <v>44756</v>
      </c>
      <c r="E336" s="54" t="s">
        <v>107</v>
      </c>
      <c r="F336" s="54" t="s">
        <v>104</v>
      </c>
      <c r="G336" s="54" t="s">
        <v>54</v>
      </c>
      <c r="H336" s="54" t="s">
        <v>168</v>
      </c>
      <c r="I336" s="54" t="s">
        <v>398</v>
      </c>
      <c r="J336" s="57" t="s">
        <v>80</v>
      </c>
      <c r="K336" s="55">
        <v>-43503.83</v>
      </c>
      <c r="L336" s="55">
        <v>231496.17</v>
      </c>
    </row>
    <row r="337" spans="2:12" hidden="1" x14ac:dyDescent="0.3">
      <c r="B337" s="52" t="str">
        <f t="shared" ref="B337:B400" si="5">C337&amp;E337&amp;F337&amp;H337&amp;I337&amp;J337&amp;K337&amp;D337</f>
        <v>1020 Fogler TrustBill Payment (Cheque)DirectFoundation Markets IncPmt to Inv# 6062000 Accounts Payable-3760044760</v>
      </c>
      <c r="C337" s="52" t="s">
        <v>86</v>
      </c>
      <c r="D337" s="56">
        <v>44760</v>
      </c>
      <c r="E337" s="54" t="s">
        <v>87</v>
      </c>
      <c r="F337" s="54" t="s">
        <v>104</v>
      </c>
      <c r="G337" s="54" t="s">
        <v>54</v>
      </c>
      <c r="H337" s="54" t="s">
        <v>123</v>
      </c>
      <c r="I337" s="54" t="s">
        <v>399</v>
      </c>
      <c r="J337" s="54" t="s">
        <v>90</v>
      </c>
      <c r="K337" s="55">
        <v>-37600</v>
      </c>
      <c r="L337" s="55">
        <v>193896.17</v>
      </c>
    </row>
    <row r="338" spans="2:12" ht="21.6" hidden="1" x14ac:dyDescent="0.3">
      <c r="B338" s="52" t="str">
        <f t="shared" si="5"/>
        <v>1020 Fogler TrustDepositTransfer the $186k from Fogler’s trust account to Xemoto’s bank account1000 Bank - TD 5590128-18600044760</v>
      </c>
      <c r="C338" s="52" t="s">
        <v>86</v>
      </c>
      <c r="D338" s="56">
        <v>44760</v>
      </c>
      <c r="E338" s="54" t="s">
        <v>84</v>
      </c>
      <c r="F338" s="54"/>
      <c r="G338" s="54" t="s">
        <v>54</v>
      </c>
      <c r="H338" s="54"/>
      <c r="I338" s="54" t="s">
        <v>202</v>
      </c>
      <c r="J338" s="54" t="s">
        <v>77</v>
      </c>
      <c r="K338" s="55">
        <v>-186000</v>
      </c>
      <c r="L338" s="55">
        <v>7896.17</v>
      </c>
    </row>
    <row r="339" spans="2:12" ht="31.8" hidden="1" x14ac:dyDescent="0.3">
      <c r="B339" s="52" t="str">
        <f t="shared" si="5"/>
        <v>1020 Fogler TrustCheque ExpenseEFTPayment of balance owed to Stepwise thru Fogler @ 1.2904 ( $32,932.50 Invoice + $25 WIRE Charge)1040 Bank – TD 7440864 (USD)42528.3644761</v>
      </c>
      <c r="C339" s="52" t="s">
        <v>86</v>
      </c>
      <c r="D339" s="56">
        <v>44761</v>
      </c>
      <c r="E339" s="54" t="s">
        <v>107</v>
      </c>
      <c r="F339" s="54" t="s">
        <v>142</v>
      </c>
      <c r="G339" s="54" t="s">
        <v>54</v>
      </c>
      <c r="H339" s="54"/>
      <c r="I339" s="54" t="s">
        <v>400</v>
      </c>
      <c r="J339" s="54" t="s">
        <v>401</v>
      </c>
      <c r="K339" s="55">
        <v>42528.36</v>
      </c>
      <c r="L339" s="55">
        <v>50424.53</v>
      </c>
    </row>
    <row r="340" spans="2:12" hidden="1" x14ac:dyDescent="0.3">
      <c r="B340" s="52" t="str">
        <f t="shared" si="5"/>
        <v>1020 Fogler TrustBill Payment (Cheque)DirectFogler, Rubinoff LLPPmt to Inv# 222113682000 Accounts Payable-7896.1744797</v>
      </c>
      <c r="C340" s="52" t="s">
        <v>86</v>
      </c>
      <c r="D340" s="56">
        <v>44797</v>
      </c>
      <c r="E340" s="54" t="s">
        <v>87</v>
      </c>
      <c r="F340" s="54" t="s">
        <v>104</v>
      </c>
      <c r="G340" s="54" t="s">
        <v>54</v>
      </c>
      <c r="H340" s="54" t="s">
        <v>91</v>
      </c>
      <c r="I340" s="54" t="s">
        <v>402</v>
      </c>
      <c r="J340" s="54" t="s">
        <v>90</v>
      </c>
      <c r="K340" s="55">
        <v>-7896.17</v>
      </c>
      <c r="L340" s="55">
        <v>42528.36</v>
      </c>
    </row>
    <row r="341" spans="2:12" ht="21.6" hidden="1" x14ac:dyDescent="0.3">
      <c r="B341" s="52" t="str">
        <f t="shared" si="5"/>
        <v>1020 Fogler TrustCheque ExpenseDirectStepwise Sp. z o.o. (USD)Pmt to Inv# 4/05/2022 &amp; 4/06/2022 $32,932.50 @ 1.2904 (July 19) by Fogler-Split--42496.144802</v>
      </c>
      <c r="C341" s="52" t="s">
        <v>86</v>
      </c>
      <c r="D341" s="56">
        <v>44802</v>
      </c>
      <c r="E341" s="54" t="s">
        <v>107</v>
      </c>
      <c r="F341" s="54" t="s">
        <v>104</v>
      </c>
      <c r="G341" s="54" t="s">
        <v>54</v>
      </c>
      <c r="H341" s="54" t="s">
        <v>168</v>
      </c>
      <c r="I341" s="54" t="s">
        <v>403</v>
      </c>
      <c r="J341" s="57" t="s">
        <v>80</v>
      </c>
      <c r="K341" s="55">
        <v>-42496.1</v>
      </c>
      <c r="L341" s="55">
        <v>32.26</v>
      </c>
    </row>
    <row r="342" spans="2:12" ht="21.6" hidden="1" x14ac:dyDescent="0.3">
      <c r="B342" s="52" t="str">
        <f t="shared" si="5"/>
        <v>1020 Fogler TrustCheque ExpenseDirectFogler, Rubinoff LLPBalance of $25 USD converted to $32.94 CAD was applied to Inv# 22211368-Split--32.2644879</v>
      </c>
      <c r="C342" s="52" t="s">
        <v>86</v>
      </c>
      <c r="D342" s="56">
        <v>44879</v>
      </c>
      <c r="E342" s="54" t="s">
        <v>107</v>
      </c>
      <c r="F342" s="54" t="s">
        <v>104</v>
      </c>
      <c r="G342" s="54" t="s">
        <v>54</v>
      </c>
      <c r="H342" s="54" t="s">
        <v>91</v>
      </c>
      <c r="I342" s="54" t="s">
        <v>404</v>
      </c>
      <c r="J342" s="57" t="s">
        <v>80</v>
      </c>
      <c r="K342" s="55">
        <v>-32.26</v>
      </c>
      <c r="L342" s="55">
        <v>0</v>
      </c>
    </row>
    <row r="343" spans="2:12" hidden="1" x14ac:dyDescent="0.3">
      <c r="B343" s="52" t="str">
        <f t="shared" si="5"/>
        <v>Total for 1020 Fogler Trust-200000</v>
      </c>
      <c r="C343" s="53" t="s">
        <v>405</v>
      </c>
      <c r="D343" s="52"/>
      <c r="E343" s="52"/>
      <c r="F343" s="52"/>
      <c r="G343" s="52"/>
      <c r="H343" s="52"/>
      <c r="I343" s="52"/>
      <c r="J343" s="52"/>
      <c r="K343" s="58">
        <v>-200000</v>
      </c>
      <c r="L343" s="52"/>
    </row>
    <row r="344" spans="2:12" ht="21.6" hidden="1" x14ac:dyDescent="0.3">
      <c r="B344" s="52" t="str">
        <f t="shared" si="5"/>
        <v>1030 Stripe Payments Canada LtdDepositPayment received from PsyMood Technologies - Inv# 1033-Split-6583.0844895</v>
      </c>
      <c r="C344" s="52" t="s">
        <v>406</v>
      </c>
      <c r="D344" s="56">
        <v>44895</v>
      </c>
      <c r="E344" s="54" t="s">
        <v>84</v>
      </c>
      <c r="F344" s="54"/>
      <c r="G344" s="54" t="s">
        <v>54</v>
      </c>
      <c r="H344" s="54"/>
      <c r="I344" s="54" t="s">
        <v>407</v>
      </c>
      <c r="J344" s="57" t="s">
        <v>80</v>
      </c>
      <c r="K344" s="55">
        <v>6583.08</v>
      </c>
      <c r="L344" s="55">
        <v>6583.08</v>
      </c>
    </row>
    <row r="345" spans="2:12" ht="21.6" hidden="1" x14ac:dyDescent="0.3">
      <c r="B345" s="52" t="str">
        <f t="shared" si="5"/>
        <v>1030 Stripe Payments Canada LtdDepositFunds transferred from Stripe Payments (PsyMood Technologies Inv# 1033)1000 Bank - TD 5590128-6583.0844900</v>
      </c>
      <c r="C345" s="52" t="s">
        <v>406</v>
      </c>
      <c r="D345" s="56">
        <v>44900</v>
      </c>
      <c r="E345" s="54" t="s">
        <v>84</v>
      </c>
      <c r="F345" s="54"/>
      <c r="G345" s="54" t="s">
        <v>54</v>
      </c>
      <c r="H345" s="54"/>
      <c r="I345" s="54" t="s">
        <v>308</v>
      </c>
      <c r="J345" s="54" t="s">
        <v>77</v>
      </c>
      <c r="K345" s="55">
        <v>-6583.08</v>
      </c>
      <c r="L345" s="55">
        <v>0</v>
      </c>
    </row>
    <row r="346" spans="2:12" ht="21.6" hidden="1" x14ac:dyDescent="0.3">
      <c r="B346" s="52" t="str">
        <f t="shared" si="5"/>
        <v>Total for 1030 Stripe Payments Canada Ltd0</v>
      </c>
      <c r="C346" s="53" t="s">
        <v>408</v>
      </c>
      <c r="D346" s="52"/>
      <c r="E346" s="52"/>
      <c r="F346" s="52"/>
      <c r="G346" s="52"/>
      <c r="H346" s="52"/>
      <c r="I346" s="52"/>
      <c r="J346" s="52"/>
      <c r="K346" s="58">
        <v>0</v>
      </c>
      <c r="L346" s="52"/>
    </row>
    <row r="347" spans="2:12" hidden="1" x14ac:dyDescent="0.3">
      <c r="B347" s="52" t="str">
        <f t="shared" si="5"/>
        <v>1040 Bank – TD 7440864 (USD)Cheque ExpenseSCMonthly Plan Fee $19 USD FX @ 1.2792-Split--1944680</v>
      </c>
      <c r="C347" s="52" t="s">
        <v>401</v>
      </c>
      <c r="D347" s="56">
        <v>44680</v>
      </c>
      <c r="E347" s="54" t="s">
        <v>107</v>
      </c>
      <c r="F347" s="54" t="s">
        <v>145</v>
      </c>
      <c r="G347" s="54" t="s">
        <v>54</v>
      </c>
      <c r="H347" s="54"/>
      <c r="I347" s="54" t="s">
        <v>409</v>
      </c>
      <c r="J347" s="57" t="s">
        <v>80</v>
      </c>
      <c r="K347" s="55">
        <v>-19</v>
      </c>
      <c r="L347" s="55">
        <v>9743.42</v>
      </c>
    </row>
    <row r="348" spans="2:12" ht="21.6" hidden="1" x14ac:dyDescent="0.3">
      <c r="B348" s="52" t="str">
        <f t="shared" si="5"/>
        <v>1040 Bank – TD 7440864 (USD)Bill Payment (Cheque)EFTCesar A Lopez Lugo (USD)Pmt to Inv# 2052010 Accounts Payable- USD-833344711</v>
      </c>
      <c r="C348" s="52" t="s">
        <v>401</v>
      </c>
      <c r="D348" s="56">
        <v>44711</v>
      </c>
      <c r="E348" s="54" t="s">
        <v>87</v>
      </c>
      <c r="F348" s="54" t="s">
        <v>142</v>
      </c>
      <c r="G348" s="54" t="s">
        <v>54</v>
      </c>
      <c r="H348" s="54" t="s">
        <v>177</v>
      </c>
      <c r="I348" s="54" t="s">
        <v>410</v>
      </c>
      <c r="J348" s="54" t="s">
        <v>411</v>
      </c>
      <c r="K348" s="55">
        <v>-8333</v>
      </c>
      <c r="L348" s="55">
        <v>1410.42</v>
      </c>
    </row>
    <row r="349" spans="2:12" hidden="1" x14ac:dyDescent="0.3">
      <c r="B349" s="52" t="str">
        <f t="shared" si="5"/>
        <v>1040 Bank – TD 7440864 (USD)Cheque ExpenseSCMonthly Plan Fee $19 USD FX @ 1.2648-Split--1944712</v>
      </c>
      <c r="C349" s="52" t="s">
        <v>401</v>
      </c>
      <c r="D349" s="56">
        <v>44712</v>
      </c>
      <c r="E349" s="54" t="s">
        <v>107</v>
      </c>
      <c r="F349" s="54" t="s">
        <v>145</v>
      </c>
      <c r="G349" s="54" t="s">
        <v>54</v>
      </c>
      <c r="H349" s="54"/>
      <c r="I349" s="54" t="s">
        <v>412</v>
      </c>
      <c r="J349" s="57" t="s">
        <v>80</v>
      </c>
      <c r="K349" s="55">
        <v>-19</v>
      </c>
      <c r="L349" s="55">
        <v>1391.42</v>
      </c>
    </row>
    <row r="350" spans="2:12" hidden="1" x14ac:dyDescent="0.3">
      <c r="B350" s="52" t="str">
        <f t="shared" si="5"/>
        <v>1040 Bank – TD 7440864 (USD)DepositStripe Payout USD $60.19 @ 1.2982-Split-60.1944735</v>
      </c>
      <c r="C350" s="52" t="s">
        <v>401</v>
      </c>
      <c r="D350" s="56">
        <v>44735</v>
      </c>
      <c r="E350" s="54" t="s">
        <v>84</v>
      </c>
      <c r="F350" s="54"/>
      <c r="G350" s="54" t="s">
        <v>54</v>
      </c>
      <c r="H350" s="54"/>
      <c r="I350" s="54" t="s">
        <v>413</v>
      </c>
      <c r="J350" s="57" t="s">
        <v>80</v>
      </c>
      <c r="K350" s="55">
        <v>60.19</v>
      </c>
      <c r="L350" s="55">
        <v>1451.61</v>
      </c>
    </row>
    <row r="351" spans="2:12" hidden="1" x14ac:dyDescent="0.3">
      <c r="B351" s="52" t="str">
        <f t="shared" si="5"/>
        <v>1040 Bank – TD 7440864 (USD)DepositStripe Payout USD $0.67 @ 1.2887-Split-0.6744739</v>
      </c>
      <c r="C351" s="52" t="s">
        <v>401</v>
      </c>
      <c r="D351" s="56">
        <v>44739</v>
      </c>
      <c r="E351" s="54" t="s">
        <v>84</v>
      </c>
      <c r="F351" s="54"/>
      <c r="G351" s="54" t="s">
        <v>54</v>
      </c>
      <c r="H351" s="54"/>
      <c r="I351" s="54" t="s">
        <v>414</v>
      </c>
      <c r="J351" s="57" t="s">
        <v>80</v>
      </c>
      <c r="K351" s="55">
        <v>0.67</v>
      </c>
      <c r="L351" s="55">
        <v>1452.28</v>
      </c>
    </row>
    <row r="352" spans="2:12" hidden="1" x14ac:dyDescent="0.3">
      <c r="B352" s="52" t="str">
        <f t="shared" si="5"/>
        <v>1040 Bank – TD 7440864 (USD)DepositStripe Payout USD $0.49 @ 1.2864-Split-0.4944740</v>
      </c>
      <c r="C352" s="52" t="s">
        <v>401</v>
      </c>
      <c r="D352" s="56">
        <v>44740</v>
      </c>
      <c r="E352" s="54" t="s">
        <v>84</v>
      </c>
      <c r="F352" s="54"/>
      <c r="G352" s="54" t="s">
        <v>54</v>
      </c>
      <c r="H352" s="54"/>
      <c r="I352" s="54" t="s">
        <v>415</v>
      </c>
      <c r="J352" s="57" t="s">
        <v>80</v>
      </c>
      <c r="K352" s="55">
        <v>0.49</v>
      </c>
      <c r="L352" s="55">
        <v>1452.77</v>
      </c>
    </row>
    <row r="353" spans="2:12" hidden="1" x14ac:dyDescent="0.3">
      <c r="B353" s="52" t="str">
        <f t="shared" si="5"/>
        <v>1040 Bank – TD 7440864 (USD)Cheque ExpenseSCMonthly Plan Fee $19 USD FX @ 1.2886-Split--1944742</v>
      </c>
      <c r="C353" s="52" t="s">
        <v>401</v>
      </c>
      <c r="D353" s="56">
        <v>44742</v>
      </c>
      <c r="E353" s="54" t="s">
        <v>107</v>
      </c>
      <c r="F353" s="54" t="s">
        <v>145</v>
      </c>
      <c r="G353" s="54" t="s">
        <v>54</v>
      </c>
      <c r="H353" s="54"/>
      <c r="I353" s="54" t="s">
        <v>416</v>
      </c>
      <c r="J353" s="57" t="s">
        <v>80</v>
      </c>
      <c r="K353" s="55">
        <v>-19</v>
      </c>
      <c r="L353" s="55">
        <v>1433.77</v>
      </c>
    </row>
    <row r="354" spans="2:12" hidden="1" x14ac:dyDescent="0.3">
      <c r="B354" s="52" t="str">
        <f t="shared" si="5"/>
        <v>1040 Bank – TD 7440864 (USD)DepositStripe MSP - Internal Test-Split-0.4244746</v>
      </c>
      <c r="C354" s="52" t="s">
        <v>401</v>
      </c>
      <c r="D354" s="56">
        <v>44746</v>
      </c>
      <c r="E354" s="54" t="s">
        <v>84</v>
      </c>
      <c r="F354" s="54"/>
      <c r="G354" s="54" t="s">
        <v>54</v>
      </c>
      <c r="H354" s="54"/>
      <c r="I354" s="54" t="s">
        <v>417</v>
      </c>
      <c r="J354" s="57" t="s">
        <v>80</v>
      </c>
      <c r="K354" s="55">
        <v>0.42</v>
      </c>
      <c r="L354" s="55">
        <v>1434.19</v>
      </c>
    </row>
    <row r="355" spans="2:12" hidden="1" x14ac:dyDescent="0.3">
      <c r="B355" s="52" t="str">
        <f t="shared" si="5"/>
        <v>1040 Bank – TD 7440864 (USD)DepositStripe MSP - Internal Test-Split-1.1544747</v>
      </c>
      <c r="C355" s="52" t="s">
        <v>401</v>
      </c>
      <c r="D355" s="56">
        <v>44747</v>
      </c>
      <c r="E355" s="54" t="s">
        <v>84</v>
      </c>
      <c r="F355" s="54"/>
      <c r="G355" s="54" t="s">
        <v>54</v>
      </c>
      <c r="H355" s="54"/>
      <c r="I355" s="54" t="s">
        <v>417</v>
      </c>
      <c r="J355" s="57" t="s">
        <v>80</v>
      </c>
      <c r="K355" s="55">
        <v>1.1499999999999999</v>
      </c>
      <c r="L355" s="55">
        <v>1435.34</v>
      </c>
    </row>
    <row r="356" spans="2:12" hidden="1" x14ac:dyDescent="0.3">
      <c r="B356" s="52" t="str">
        <f t="shared" si="5"/>
        <v>1040 Bank – TD 7440864 (USD)DepositRegencell Bioscience (USD) - Inv# 1012-Split-11278.9144749</v>
      </c>
      <c r="C356" s="52" t="s">
        <v>401</v>
      </c>
      <c r="D356" s="56">
        <v>44749</v>
      </c>
      <c r="E356" s="54" t="s">
        <v>84</v>
      </c>
      <c r="F356" s="54"/>
      <c r="G356" s="54" t="s">
        <v>54</v>
      </c>
      <c r="H356" s="54"/>
      <c r="I356" s="54" t="s">
        <v>418</v>
      </c>
      <c r="J356" s="57" t="s">
        <v>80</v>
      </c>
      <c r="K356" s="55">
        <v>11278.91</v>
      </c>
      <c r="L356" s="55">
        <v>12714.25</v>
      </c>
    </row>
    <row r="357" spans="2:12" ht="21.6" hidden="1" x14ac:dyDescent="0.3">
      <c r="B357" s="52" t="str">
        <f t="shared" si="5"/>
        <v>1040 Bank – TD 7440864 (USD)DepositThe Stagwell Group (USD) - Inv# 1014 for $11,826.29 USD-Split-11808.7944754</v>
      </c>
      <c r="C357" s="52" t="s">
        <v>401</v>
      </c>
      <c r="D357" s="56">
        <v>44754</v>
      </c>
      <c r="E357" s="54" t="s">
        <v>84</v>
      </c>
      <c r="F357" s="54"/>
      <c r="G357" s="54" t="s">
        <v>54</v>
      </c>
      <c r="H357" s="54"/>
      <c r="I357" s="54" t="s">
        <v>419</v>
      </c>
      <c r="J357" s="57" t="s">
        <v>80</v>
      </c>
      <c r="K357" s="55">
        <v>11808.79</v>
      </c>
      <c r="L357" s="55">
        <v>24523.040000000001</v>
      </c>
    </row>
    <row r="358" spans="2:12" hidden="1" x14ac:dyDescent="0.3">
      <c r="B358" s="52" t="str">
        <f t="shared" si="5"/>
        <v>1040 Bank – TD 7440864 (USD)DepositIrwin Naturals (USD) - Inv# 1007-Split-8973.9544755</v>
      </c>
      <c r="C358" s="52" t="s">
        <v>401</v>
      </c>
      <c r="D358" s="56">
        <v>44755</v>
      </c>
      <c r="E358" s="54" t="s">
        <v>84</v>
      </c>
      <c r="F358" s="54"/>
      <c r="G358" s="54" t="s">
        <v>54</v>
      </c>
      <c r="H358" s="54"/>
      <c r="I358" s="54" t="s">
        <v>420</v>
      </c>
      <c r="J358" s="57" t="s">
        <v>80</v>
      </c>
      <c r="K358" s="55">
        <v>8973.9500000000007</v>
      </c>
      <c r="L358" s="55">
        <v>33496.99</v>
      </c>
    </row>
    <row r="359" spans="2:12" hidden="1" x14ac:dyDescent="0.3">
      <c r="B359" s="52" t="str">
        <f t="shared" si="5"/>
        <v>1040 Bank – TD 7440864 (USD)DepositStripe MSP - Internal Test-Split-0.8444760</v>
      </c>
      <c r="C359" s="52" t="s">
        <v>401</v>
      </c>
      <c r="D359" s="56">
        <v>44760</v>
      </c>
      <c r="E359" s="54" t="s">
        <v>84</v>
      </c>
      <c r="F359" s="54"/>
      <c r="G359" s="54" t="s">
        <v>54</v>
      </c>
      <c r="H359" s="54"/>
      <c r="I359" s="54" t="s">
        <v>417</v>
      </c>
      <c r="J359" s="57" t="s">
        <v>80</v>
      </c>
      <c r="K359" s="55">
        <v>0.84</v>
      </c>
      <c r="L359" s="55">
        <v>33497.83</v>
      </c>
    </row>
    <row r="360" spans="2:12" ht="21.6" hidden="1" x14ac:dyDescent="0.3">
      <c r="B360" s="52" t="str">
        <f t="shared" si="5"/>
        <v>1040 Bank – TD 7440864 (USD)Cheque ExpenseEFTPayment of balance owed to Stepwise thru Fogler-Split--32957.544761</v>
      </c>
      <c r="C360" s="52" t="s">
        <v>401</v>
      </c>
      <c r="D360" s="56">
        <v>44761</v>
      </c>
      <c r="E360" s="54" t="s">
        <v>107</v>
      </c>
      <c r="F360" s="54" t="s">
        <v>142</v>
      </c>
      <c r="G360" s="54" t="s">
        <v>54</v>
      </c>
      <c r="H360" s="54"/>
      <c r="I360" s="54" t="s">
        <v>421</v>
      </c>
      <c r="J360" s="57" t="s">
        <v>80</v>
      </c>
      <c r="K360" s="55">
        <v>-32957.5</v>
      </c>
      <c r="L360" s="55">
        <v>540.33000000000004</v>
      </c>
    </row>
    <row r="361" spans="2:12" hidden="1" x14ac:dyDescent="0.3">
      <c r="B361" s="52" t="str">
        <f t="shared" si="5"/>
        <v>1040 Bank – TD 7440864 (USD)DepositStripe MSP - Internal Test-Split-0.4944761</v>
      </c>
      <c r="C361" s="52" t="s">
        <v>401</v>
      </c>
      <c r="D361" s="56">
        <v>44761</v>
      </c>
      <c r="E361" s="54" t="s">
        <v>84</v>
      </c>
      <c r="F361" s="54"/>
      <c r="G361" s="54" t="s">
        <v>54</v>
      </c>
      <c r="H361" s="54"/>
      <c r="I361" s="54" t="s">
        <v>417</v>
      </c>
      <c r="J361" s="57" t="s">
        <v>80</v>
      </c>
      <c r="K361" s="55">
        <v>0.49</v>
      </c>
      <c r="L361" s="55">
        <v>540.82000000000005</v>
      </c>
    </row>
    <row r="362" spans="2:12" hidden="1" x14ac:dyDescent="0.3">
      <c r="B362" s="52" t="str">
        <f t="shared" si="5"/>
        <v>1040 Bank – TD 7440864 (USD)DepositStripe MSP - Internal Test-Split-0.4944763</v>
      </c>
      <c r="C362" s="52" t="s">
        <v>401</v>
      </c>
      <c r="D362" s="56">
        <v>44763</v>
      </c>
      <c r="E362" s="54" t="s">
        <v>84</v>
      </c>
      <c r="F362" s="54"/>
      <c r="G362" s="54" t="s">
        <v>54</v>
      </c>
      <c r="H362" s="54"/>
      <c r="I362" s="54" t="s">
        <v>417</v>
      </c>
      <c r="J362" s="57" t="s">
        <v>80</v>
      </c>
      <c r="K362" s="55">
        <v>0.49</v>
      </c>
      <c r="L362" s="55">
        <v>541.30999999999995</v>
      </c>
    </row>
    <row r="363" spans="2:12" hidden="1" x14ac:dyDescent="0.3">
      <c r="B363" s="52" t="str">
        <f t="shared" si="5"/>
        <v>1040 Bank – TD 7440864 (USD)Cheque ExpenseSCMonthly Plan Fee-Split--1944771</v>
      </c>
      <c r="C363" s="52" t="s">
        <v>401</v>
      </c>
      <c r="D363" s="56">
        <v>44771</v>
      </c>
      <c r="E363" s="54" t="s">
        <v>107</v>
      </c>
      <c r="F363" s="54" t="s">
        <v>145</v>
      </c>
      <c r="G363" s="54" t="s">
        <v>54</v>
      </c>
      <c r="H363" s="54"/>
      <c r="I363" s="54" t="s">
        <v>214</v>
      </c>
      <c r="J363" s="57" t="s">
        <v>80</v>
      </c>
      <c r="K363" s="55">
        <v>-19</v>
      </c>
      <c r="L363" s="55">
        <v>522.30999999999995</v>
      </c>
    </row>
    <row r="364" spans="2:12" hidden="1" x14ac:dyDescent="0.3">
      <c r="B364" s="52" t="str">
        <f t="shared" si="5"/>
        <v>1040 Bank – TD 7440864 (USD)DepositStripe MSP - Internal Test-Split-0.7344771</v>
      </c>
      <c r="C364" s="52" t="s">
        <v>401</v>
      </c>
      <c r="D364" s="56">
        <v>44771</v>
      </c>
      <c r="E364" s="54" t="s">
        <v>84</v>
      </c>
      <c r="F364" s="54"/>
      <c r="G364" s="54" t="s">
        <v>54</v>
      </c>
      <c r="H364" s="54"/>
      <c r="I364" s="54" t="s">
        <v>417</v>
      </c>
      <c r="J364" s="57" t="s">
        <v>80</v>
      </c>
      <c r="K364" s="55">
        <v>0.73</v>
      </c>
      <c r="L364" s="55">
        <v>523.04</v>
      </c>
    </row>
    <row r="365" spans="2:12" hidden="1" x14ac:dyDescent="0.3">
      <c r="B365" s="52" t="str">
        <f t="shared" si="5"/>
        <v>1040 Bank – TD 7440864 (USD)DepositStripe MSP - Internal Test @ 1.2856-Split-0.7244775</v>
      </c>
      <c r="C365" s="52" t="s">
        <v>401</v>
      </c>
      <c r="D365" s="56">
        <v>44775</v>
      </c>
      <c r="E365" s="54" t="s">
        <v>84</v>
      </c>
      <c r="F365" s="54"/>
      <c r="G365" s="54" t="s">
        <v>54</v>
      </c>
      <c r="H365" s="54"/>
      <c r="I365" s="54" t="s">
        <v>422</v>
      </c>
      <c r="J365" s="57" t="s">
        <v>80</v>
      </c>
      <c r="K365" s="55">
        <v>0.72</v>
      </c>
      <c r="L365" s="55">
        <v>523.76</v>
      </c>
    </row>
    <row r="366" spans="2:12" ht="21.6" hidden="1" x14ac:dyDescent="0.3">
      <c r="B366" s="52" t="str">
        <f t="shared" si="5"/>
        <v>1040 Bank – TD 7440864 (USD)DepositGambling Group (USD) - Inv# 1019  USD $7,485-Split-7222.7144784</v>
      </c>
      <c r="C366" s="52" t="s">
        <v>401</v>
      </c>
      <c r="D366" s="56">
        <v>44784</v>
      </c>
      <c r="E366" s="54" t="s">
        <v>84</v>
      </c>
      <c r="F366" s="54"/>
      <c r="G366" s="54" t="s">
        <v>54</v>
      </c>
      <c r="H366" s="54"/>
      <c r="I366" s="54" t="s">
        <v>423</v>
      </c>
      <c r="J366" s="57" t="s">
        <v>80</v>
      </c>
      <c r="K366" s="55">
        <v>7222.71</v>
      </c>
      <c r="L366" s="55">
        <v>7746.47</v>
      </c>
    </row>
    <row r="367" spans="2:12" ht="21.6" hidden="1" x14ac:dyDescent="0.3">
      <c r="B367" s="52" t="str">
        <f t="shared" si="5"/>
        <v>1040 Bank – TD 7440864 (USD)DepositTransfer funds to cover Payroll Aug 31, 20221000 Bank - TD 5590128-750044797</v>
      </c>
      <c r="C367" s="52" t="s">
        <v>401</v>
      </c>
      <c r="D367" s="56">
        <v>44797</v>
      </c>
      <c r="E367" s="54" t="s">
        <v>84</v>
      </c>
      <c r="F367" s="54"/>
      <c r="G367" s="54" t="s">
        <v>54</v>
      </c>
      <c r="H367" s="54"/>
      <c r="I367" s="54" t="s">
        <v>219</v>
      </c>
      <c r="J367" s="54" t="s">
        <v>77</v>
      </c>
      <c r="K367" s="55">
        <v>-7500</v>
      </c>
      <c r="L367" s="55">
        <v>246.47</v>
      </c>
    </row>
    <row r="368" spans="2:12" hidden="1" x14ac:dyDescent="0.3">
      <c r="B368" s="52" t="str">
        <f t="shared" si="5"/>
        <v>1040 Bank – TD 7440864 (USD)DepositStripe MSP - Internal Test @ 1.3076-Split-0.3944803</v>
      </c>
      <c r="C368" s="52" t="s">
        <v>401</v>
      </c>
      <c r="D368" s="56">
        <v>44803</v>
      </c>
      <c r="E368" s="54" t="s">
        <v>84</v>
      </c>
      <c r="F368" s="54"/>
      <c r="G368" s="54" t="s">
        <v>54</v>
      </c>
      <c r="H368" s="54"/>
      <c r="I368" s="54" t="s">
        <v>424</v>
      </c>
      <c r="J368" s="57" t="s">
        <v>80</v>
      </c>
      <c r="K368" s="55">
        <v>0.39</v>
      </c>
      <c r="L368" s="55">
        <v>246.86</v>
      </c>
    </row>
    <row r="369" spans="2:12" hidden="1" x14ac:dyDescent="0.3">
      <c r="B369" s="52" t="str">
        <f t="shared" si="5"/>
        <v>1040 Bank – TD 7440864 (USD)DepositStripe MSP - Internal Test @ 1.3111-Split-3.6544804</v>
      </c>
      <c r="C369" s="52" t="s">
        <v>401</v>
      </c>
      <c r="D369" s="56">
        <v>44804</v>
      </c>
      <c r="E369" s="54" t="s">
        <v>84</v>
      </c>
      <c r="F369" s="54"/>
      <c r="G369" s="54" t="s">
        <v>54</v>
      </c>
      <c r="H369" s="54"/>
      <c r="I369" s="54" t="s">
        <v>425</v>
      </c>
      <c r="J369" s="57" t="s">
        <v>80</v>
      </c>
      <c r="K369" s="55">
        <v>3.65</v>
      </c>
      <c r="L369" s="55">
        <v>250.51</v>
      </c>
    </row>
    <row r="370" spans="2:12" hidden="1" x14ac:dyDescent="0.3">
      <c r="B370" s="52" t="str">
        <f t="shared" si="5"/>
        <v>1040 Bank – TD 7440864 (USD)Cheque ExpenseSCMonthly Plan Fee @ 1.3111-Split--1944804</v>
      </c>
      <c r="C370" s="52" t="s">
        <v>401</v>
      </c>
      <c r="D370" s="56">
        <v>44804</v>
      </c>
      <c r="E370" s="54" t="s">
        <v>107</v>
      </c>
      <c r="F370" s="54" t="s">
        <v>145</v>
      </c>
      <c r="G370" s="54" t="s">
        <v>54</v>
      </c>
      <c r="H370" s="54"/>
      <c r="I370" s="54" t="s">
        <v>426</v>
      </c>
      <c r="J370" s="57" t="s">
        <v>80</v>
      </c>
      <c r="K370" s="55">
        <v>-19</v>
      </c>
      <c r="L370" s="55">
        <v>231.51</v>
      </c>
    </row>
    <row r="371" spans="2:12" hidden="1" x14ac:dyDescent="0.3">
      <c r="B371" s="52" t="str">
        <f t="shared" si="5"/>
        <v>1040 Bank – TD 7440864 (USD)DepositStripe MSP - Internal Test-Split-1.5444806</v>
      </c>
      <c r="C371" s="52" t="s">
        <v>401</v>
      </c>
      <c r="D371" s="56">
        <v>44806</v>
      </c>
      <c r="E371" s="54" t="s">
        <v>84</v>
      </c>
      <c r="F371" s="54"/>
      <c r="G371" s="54" t="s">
        <v>54</v>
      </c>
      <c r="H371" s="54"/>
      <c r="I371" s="54" t="s">
        <v>417</v>
      </c>
      <c r="J371" s="57" t="s">
        <v>80</v>
      </c>
      <c r="K371" s="55">
        <v>1.54</v>
      </c>
      <c r="L371" s="55">
        <v>233.05</v>
      </c>
    </row>
    <row r="372" spans="2:12" hidden="1" x14ac:dyDescent="0.3">
      <c r="B372" s="52" t="str">
        <f t="shared" si="5"/>
        <v>1040 Bank – TD 7440864 (USD)DepositStripe MSP - Internal Test-Split-0.8544816</v>
      </c>
      <c r="C372" s="52" t="s">
        <v>401</v>
      </c>
      <c r="D372" s="56">
        <v>44816</v>
      </c>
      <c r="E372" s="54" t="s">
        <v>84</v>
      </c>
      <c r="F372" s="54"/>
      <c r="G372" s="54" t="s">
        <v>54</v>
      </c>
      <c r="H372" s="54"/>
      <c r="I372" s="54" t="s">
        <v>417</v>
      </c>
      <c r="J372" s="57" t="s">
        <v>80</v>
      </c>
      <c r="K372" s="55">
        <v>0.85</v>
      </c>
      <c r="L372" s="55">
        <v>233.9</v>
      </c>
    </row>
    <row r="373" spans="2:12" ht="21.6" hidden="1" x14ac:dyDescent="0.3">
      <c r="B373" s="52" t="str">
        <f t="shared" si="5"/>
        <v>1040 Bank – TD 7440864 (USD)DepositHusch Blackwell LLP - Refund retainer balance $1,587.50 USD-Split-1587.544818</v>
      </c>
      <c r="C373" s="52" t="s">
        <v>401</v>
      </c>
      <c r="D373" s="56">
        <v>44818</v>
      </c>
      <c r="E373" s="54" t="s">
        <v>84</v>
      </c>
      <c r="F373" s="54"/>
      <c r="G373" s="54" t="s">
        <v>54</v>
      </c>
      <c r="H373" s="54"/>
      <c r="I373" s="54" t="s">
        <v>427</v>
      </c>
      <c r="J373" s="57" t="s">
        <v>80</v>
      </c>
      <c r="K373" s="55">
        <v>1587.5</v>
      </c>
      <c r="L373" s="55">
        <v>1821.4</v>
      </c>
    </row>
    <row r="374" spans="2:12" hidden="1" x14ac:dyDescent="0.3">
      <c r="B374" s="52" t="str">
        <f t="shared" si="5"/>
        <v>1040 Bank – TD 7440864 (USD)DepositStripe MSP - Internal Test-Split-2.9544818</v>
      </c>
      <c r="C374" s="52" t="s">
        <v>401</v>
      </c>
      <c r="D374" s="56">
        <v>44818</v>
      </c>
      <c r="E374" s="54" t="s">
        <v>84</v>
      </c>
      <c r="F374" s="54"/>
      <c r="G374" s="54" t="s">
        <v>54</v>
      </c>
      <c r="H374" s="54"/>
      <c r="I374" s="54" t="s">
        <v>417</v>
      </c>
      <c r="J374" s="57" t="s">
        <v>80</v>
      </c>
      <c r="K374" s="55">
        <v>2.95</v>
      </c>
      <c r="L374" s="55">
        <v>1824.35</v>
      </c>
    </row>
    <row r="375" spans="2:12" hidden="1" x14ac:dyDescent="0.3">
      <c r="B375" s="52" t="str">
        <f t="shared" si="5"/>
        <v>1040 Bank – TD 7440864 (USD)DepositStripe MSP - Internal Test-Split-0.6544823</v>
      </c>
      <c r="C375" s="52" t="s">
        <v>401</v>
      </c>
      <c r="D375" s="56">
        <v>44823</v>
      </c>
      <c r="E375" s="54" t="s">
        <v>84</v>
      </c>
      <c r="F375" s="54"/>
      <c r="G375" s="54" t="s">
        <v>54</v>
      </c>
      <c r="H375" s="54"/>
      <c r="I375" s="54" t="s">
        <v>417</v>
      </c>
      <c r="J375" s="57" t="s">
        <v>80</v>
      </c>
      <c r="K375" s="55">
        <v>0.65</v>
      </c>
      <c r="L375" s="55">
        <v>1825</v>
      </c>
    </row>
    <row r="376" spans="2:12" hidden="1" x14ac:dyDescent="0.3">
      <c r="B376" s="52" t="str">
        <f t="shared" si="5"/>
        <v>1040 Bank – TD 7440864 (USD)DepositStripe MSP - Internal Test-Split-1.5644824</v>
      </c>
      <c r="C376" s="52" t="s">
        <v>401</v>
      </c>
      <c r="D376" s="56">
        <v>44824</v>
      </c>
      <c r="E376" s="54" t="s">
        <v>84</v>
      </c>
      <c r="F376" s="54"/>
      <c r="G376" s="54" t="s">
        <v>54</v>
      </c>
      <c r="H376" s="54"/>
      <c r="I376" s="54" t="s">
        <v>417</v>
      </c>
      <c r="J376" s="57" t="s">
        <v>80</v>
      </c>
      <c r="K376" s="55">
        <v>1.56</v>
      </c>
      <c r="L376" s="55">
        <v>1826.56</v>
      </c>
    </row>
    <row r="377" spans="2:12" hidden="1" x14ac:dyDescent="0.3">
      <c r="B377" s="52" t="str">
        <f t="shared" si="5"/>
        <v>1040 Bank – TD 7440864 (USD)DepositStripe MSP - Internal Test-Split-0.8544825</v>
      </c>
      <c r="C377" s="52" t="s">
        <v>401</v>
      </c>
      <c r="D377" s="56">
        <v>44825</v>
      </c>
      <c r="E377" s="54" t="s">
        <v>84</v>
      </c>
      <c r="F377" s="54"/>
      <c r="G377" s="54" t="s">
        <v>54</v>
      </c>
      <c r="H377" s="54"/>
      <c r="I377" s="54" t="s">
        <v>417</v>
      </c>
      <c r="J377" s="57" t="s">
        <v>80</v>
      </c>
      <c r="K377" s="55">
        <v>0.85</v>
      </c>
      <c r="L377" s="55">
        <v>1827.41</v>
      </c>
    </row>
    <row r="378" spans="2:12" hidden="1" x14ac:dyDescent="0.3">
      <c r="B378" s="52" t="str">
        <f t="shared" si="5"/>
        <v>1040 Bank – TD 7440864 (USD)Cheque ExpenseSCService Charge @ 1.3707-Split--1944833</v>
      </c>
      <c r="C378" s="52" t="s">
        <v>401</v>
      </c>
      <c r="D378" s="56">
        <v>44833</v>
      </c>
      <c r="E378" s="54" t="s">
        <v>107</v>
      </c>
      <c r="F378" s="54" t="s">
        <v>145</v>
      </c>
      <c r="G378" s="54" t="s">
        <v>54</v>
      </c>
      <c r="H378" s="54"/>
      <c r="I378" s="54" t="s">
        <v>428</v>
      </c>
      <c r="J378" s="57" t="s">
        <v>80</v>
      </c>
      <c r="K378" s="55">
        <v>-19</v>
      </c>
      <c r="L378" s="55">
        <v>1808.41</v>
      </c>
    </row>
    <row r="379" spans="2:12" hidden="1" x14ac:dyDescent="0.3">
      <c r="B379" s="52" t="str">
        <f t="shared" si="5"/>
        <v>1040 Bank – TD 7440864 (USD)DepositStripe MSP - Internal Test-Split-0.644838</v>
      </c>
      <c r="C379" s="52" t="s">
        <v>401</v>
      </c>
      <c r="D379" s="56">
        <v>44838</v>
      </c>
      <c r="E379" s="54" t="s">
        <v>84</v>
      </c>
      <c r="F379" s="54"/>
      <c r="G379" s="54" t="s">
        <v>54</v>
      </c>
      <c r="H379" s="54"/>
      <c r="I379" s="54" t="s">
        <v>417</v>
      </c>
      <c r="J379" s="57" t="s">
        <v>80</v>
      </c>
      <c r="K379" s="55">
        <v>0.6</v>
      </c>
      <c r="L379" s="55">
        <v>1809.01</v>
      </c>
    </row>
    <row r="380" spans="2:12" hidden="1" x14ac:dyDescent="0.3">
      <c r="B380" s="52" t="str">
        <f t="shared" si="5"/>
        <v>1040 Bank – TD 7440864 (USD)DepositStripe MSP - Internal Test-Split-0.8544840</v>
      </c>
      <c r="C380" s="52" t="s">
        <v>401</v>
      </c>
      <c r="D380" s="56">
        <v>44840</v>
      </c>
      <c r="E380" s="54" t="s">
        <v>84</v>
      </c>
      <c r="F380" s="54"/>
      <c r="G380" s="54" t="s">
        <v>54</v>
      </c>
      <c r="H380" s="54"/>
      <c r="I380" s="54" t="s">
        <v>417</v>
      </c>
      <c r="J380" s="57" t="s">
        <v>80</v>
      </c>
      <c r="K380" s="55">
        <v>0.85</v>
      </c>
      <c r="L380" s="55">
        <v>1809.86</v>
      </c>
    </row>
    <row r="381" spans="2:12" hidden="1" x14ac:dyDescent="0.3">
      <c r="B381" s="52" t="str">
        <f t="shared" si="5"/>
        <v>1040 Bank – TD 7440864 (USD)DepositTransfer funds to cover TD VISA1000 Bank - TD 5590128-170044845</v>
      </c>
      <c r="C381" s="52" t="s">
        <v>401</v>
      </c>
      <c r="D381" s="56">
        <v>44845</v>
      </c>
      <c r="E381" s="54" t="s">
        <v>84</v>
      </c>
      <c r="F381" s="54"/>
      <c r="G381" s="54" t="s">
        <v>54</v>
      </c>
      <c r="H381" s="54"/>
      <c r="I381" s="54" t="s">
        <v>267</v>
      </c>
      <c r="J381" s="54" t="s">
        <v>77</v>
      </c>
      <c r="K381" s="55">
        <v>-1700</v>
      </c>
      <c r="L381" s="55">
        <v>109.86</v>
      </c>
    </row>
    <row r="382" spans="2:12" hidden="1" x14ac:dyDescent="0.3">
      <c r="B382" s="52" t="str">
        <f t="shared" si="5"/>
        <v>1040 Bank – TD 7440864 (USD)DepositStripe MSP - Internal Test-Split-0.8344846</v>
      </c>
      <c r="C382" s="52" t="s">
        <v>401</v>
      </c>
      <c r="D382" s="56">
        <v>44846</v>
      </c>
      <c r="E382" s="54" t="s">
        <v>84</v>
      </c>
      <c r="F382" s="54"/>
      <c r="G382" s="54" t="s">
        <v>54</v>
      </c>
      <c r="H382" s="54"/>
      <c r="I382" s="54" t="s">
        <v>417</v>
      </c>
      <c r="J382" s="57" t="s">
        <v>80</v>
      </c>
      <c r="K382" s="55">
        <v>0.83</v>
      </c>
      <c r="L382" s="55">
        <v>110.69</v>
      </c>
    </row>
    <row r="383" spans="2:12" hidden="1" x14ac:dyDescent="0.3">
      <c r="B383" s="52" t="str">
        <f t="shared" si="5"/>
        <v>1040 Bank – TD 7440864 (USD)DepositLumos Pharma (USD) - Inv# 1025-Split-11958.544851</v>
      </c>
      <c r="C383" s="52" t="s">
        <v>401</v>
      </c>
      <c r="D383" s="56">
        <v>44851</v>
      </c>
      <c r="E383" s="54" t="s">
        <v>84</v>
      </c>
      <c r="F383" s="54"/>
      <c r="G383" s="54" t="s">
        <v>54</v>
      </c>
      <c r="H383" s="54"/>
      <c r="I383" s="54" t="s">
        <v>429</v>
      </c>
      <c r="J383" s="57" t="s">
        <v>80</v>
      </c>
      <c r="K383" s="55">
        <v>11958.5</v>
      </c>
      <c r="L383" s="55">
        <v>12069.19</v>
      </c>
    </row>
    <row r="384" spans="2:12" hidden="1" x14ac:dyDescent="0.3">
      <c r="B384" s="52" t="str">
        <f t="shared" si="5"/>
        <v>1040 Bank – TD 7440864 (USD)DepositStripe MSP - Internal Test @ 1.3730-Split-1.3544851</v>
      </c>
      <c r="C384" s="52" t="s">
        <v>401</v>
      </c>
      <c r="D384" s="56">
        <v>44851</v>
      </c>
      <c r="E384" s="54" t="s">
        <v>84</v>
      </c>
      <c r="F384" s="54"/>
      <c r="G384" s="54" t="s">
        <v>54</v>
      </c>
      <c r="H384" s="54"/>
      <c r="I384" s="54" t="s">
        <v>430</v>
      </c>
      <c r="J384" s="57" t="s">
        <v>80</v>
      </c>
      <c r="K384" s="55">
        <v>1.35</v>
      </c>
      <c r="L384" s="55">
        <v>12070.54</v>
      </c>
    </row>
    <row r="385" spans="2:12" hidden="1" x14ac:dyDescent="0.3">
      <c r="B385" s="52" t="str">
        <f t="shared" si="5"/>
        <v>1040 Bank – TD 7440864 (USD)DepositStripe MSP - Internal Test @ 1.3756-Split-1.1444852</v>
      </c>
      <c r="C385" s="52" t="s">
        <v>401</v>
      </c>
      <c r="D385" s="56">
        <v>44852</v>
      </c>
      <c r="E385" s="54" t="s">
        <v>84</v>
      </c>
      <c r="F385" s="54"/>
      <c r="G385" s="54" t="s">
        <v>54</v>
      </c>
      <c r="H385" s="54"/>
      <c r="I385" s="54" t="s">
        <v>431</v>
      </c>
      <c r="J385" s="57" t="s">
        <v>80</v>
      </c>
      <c r="K385" s="55">
        <v>1.1399999999999999</v>
      </c>
      <c r="L385" s="55">
        <v>12071.68</v>
      </c>
    </row>
    <row r="386" spans="2:12" hidden="1" x14ac:dyDescent="0.3">
      <c r="B386" s="52" t="str">
        <f t="shared" si="5"/>
        <v>1040 Bank – TD 7440864 (USD)DepositTransfer to help cover Payroll1000 Bank - TD 5590128-1150044859</v>
      </c>
      <c r="C386" s="52" t="s">
        <v>401</v>
      </c>
      <c r="D386" s="56">
        <v>44859</v>
      </c>
      <c r="E386" s="54" t="s">
        <v>84</v>
      </c>
      <c r="F386" s="54"/>
      <c r="G386" s="54" t="s">
        <v>54</v>
      </c>
      <c r="H386" s="54"/>
      <c r="I386" s="54" t="s">
        <v>278</v>
      </c>
      <c r="J386" s="54" t="s">
        <v>77</v>
      </c>
      <c r="K386" s="55">
        <v>-11500</v>
      </c>
      <c r="L386" s="55">
        <v>571.67999999999995</v>
      </c>
    </row>
    <row r="387" spans="2:12" hidden="1" x14ac:dyDescent="0.3">
      <c r="B387" s="52" t="str">
        <f t="shared" si="5"/>
        <v>1040 Bank – TD 7440864 (USD)DepositStripe MSP - Internal Test @ 1.3547-Split-0.744861</v>
      </c>
      <c r="C387" s="52" t="s">
        <v>401</v>
      </c>
      <c r="D387" s="56">
        <v>44861</v>
      </c>
      <c r="E387" s="54" t="s">
        <v>84</v>
      </c>
      <c r="F387" s="54"/>
      <c r="G387" s="54" t="s">
        <v>54</v>
      </c>
      <c r="H387" s="54"/>
      <c r="I387" s="54" t="s">
        <v>432</v>
      </c>
      <c r="J387" s="57" t="s">
        <v>80</v>
      </c>
      <c r="K387" s="55">
        <v>0.7</v>
      </c>
      <c r="L387" s="55">
        <v>572.38</v>
      </c>
    </row>
    <row r="388" spans="2:12" hidden="1" x14ac:dyDescent="0.3">
      <c r="B388" s="52" t="str">
        <f t="shared" si="5"/>
        <v>1040 Bank – TD 7440864 (USD)ExpenseService Charge @ 1.3649-Split--1944865</v>
      </c>
      <c r="C388" s="52" t="s">
        <v>401</v>
      </c>
      <c r="D388" s="56">
        <v>44865</v>
      </c>
      <c r="E388" s="54" t="s">
        <v>229</v>
      </c>
      <c r="F388" s="54"/>
      <c r="G388" s="54" t="s">
        <v>54</v>
      </c>
      <c r="H388" s="54"/>
      <c r="I388" s="54" t="s">
        <v>433</v>
      </c>
      <c r="J388" s="57" t="s">
        <v>80</v>
      </c>
      <c r="K388" s="55">
        <v>-19</v>
      </c>
      <c r="L388" s="55">
        <v>553.38</v>
      </c>
    </row>
    <row r="389" spans="2:12" hidden="1" x14ac:dyDescent="0.3">
      <c r="B389" s="52" t="str">
        <f t="shared" si="5"/>
        <v>1040 Bank – TD 7440864 (USD)DepositTeco 2030 (USD) - Inv# 1030 USD $3,465-Split-3447.544866</v>
      </c>
      <c r="C389" s="52" t="s">
        <v>401</v>
      </c>
      <c r="D389" s="56">
        <v>44866</v>
      </c>
      <c r="E389" s="54" t="s">
        <v>84</v>
      </c>
      <c r="F389" s="54"/>
      <c r="G389" s="54" t="s">
        <v>54</v>
      </c>
      <c r="H389" s="54"/>
      <c r="I389" s="54" t="s">
        <v>434</v>
      </c>
      <c r="J389" s="57" t="s">
        <v>80</v>
      </c>
      <c r="K389" s="55">
        <v>3447.5</v>
      </c>
      <c r="L389" s="55">
        <v>4000.88</v>
      </c>
    </row>
    <row r="390" spans="2:12" ht="21.6" hidden="1" x14ac:dyDescent="0.3">
      <c r="B390" s="52" t="str">
        <f t="shared" si="5"/>
        <v>1040 Bank – TD 7440864 (USD)DepositMastermind Inc (USD) - Inv# 1028  USD $6,214.35 minus Wire Fees-Split-6196.8544867</v>
      </c>
      <c r="C390" s="52" t="s">
        <v>401</v>
      </c>
      <c r="D390" s="56">
        <v>44867</v>
      </c>
      <c r="E390" s="54" t="s">
        <v>84</v>
      </c>
      <c r="F390" s="54"/>
      <c r="G390" s="54" t="s">
        <v>54</v>
      </c>
      <c r="H390" s="54"/>
      <c r="I390" s="54" t="s">
        <v>435</v>
      </c>
      <c r="J390" s="57" t="s">
        <v>80</v>
      </c>
      <c r="K390" s="55">
        <v>6196.85</v>
      </c>
      <c r="L390" s="55">
        <v>10197.73</v>
      </c>
    </row>
    <row r="391" spans="2:12" ht="21.6" hidden="1" x14ac:dyDescent="0.3">
      <c r="B391" s="52" t="str">
        <f t="shared" si="5"/>
        <v>1040 Bank – TD 7440864 (USD)DepositDyadic International Inc (USD) - Inv# 1031 USD $5,669.71-Split-5407.4544867</v>
      </c>
      <c r="C391" s="52" t="s">
        <v>401</v>
      </c>
      <c r="D391" s="56">
        <v>44867</v>
      </c>
      <c r="E391" s="54" t="s">
        <v>84</v>
      </c>
      <c r="F391" s="54"/>
      <c r="G391" s="54" t="s">
        <v>54</v>
      </c>
      <c r="H391" s="54"/>
      <c r="I391" s="54" t="s">
        <v>436</v>
      </c>
      <c r="J391" s="57" t="s">
        <v>80</v>
      </c>
      <c r="K391" s="55">
        <v>5407.45</v>
      </c>
      <c r="L391" s="55">
        <v>15605.18</v>
      </c>
    </row>
    <row r="392" spans="2:12" hidden="1" x14ac:dyDescent="0.3">
      <c r="B392" s="52" t="str">
        <f t="shared" si="5"/>
        <v>1040 Bank – TD 7440864 (USD)DepositStripe MSP - Internal Test @ 1.3749-Split-0.744868</v>
      </c>
      <c r="C392" s="52" t="s">
        <v>401</v>
      </c>
      <c r="D392" s="56">
        <v>44868</v>
      </c>
      <c r="E392" s="54" t="s">
        <v>84</v>
      </c>
      <c r="F392" s="54"/>
      <c r="G392" s="54" t="s">
        <v>54</v>
      </c>
      <c r="H392" s="54"/>
      <c r="I392" s="54" t="s">
        <v>437</v>
      </c>
      <c r="J392" s="57" t="s">
        <v>80</v>
      </c>
      <c r="K392" s="55">
        <v>0.7</v>
      </c>
      <c r="L392" s="55">
        <v>15605.88</v>
      </c>
    </row>
    <row r="393" spans="2:12" hidden="1" x14ac:dyDescent="0.3">
      <c r="B393" s="52" t="str">
        <f t="shared" si="5"/>
        <v>1040 Bank – TD 7440864 (USD)DepositStripe MSP - Internal Test @ 1.3517-Split-1.1544869</v>
      </c>
      <c r="C393" s="52" t="s">
        <v>401</v>
      </c>
      <c r="D393" s="56">
        <v>44869</v>
      </c>
      <c r="E393" s="54" t="s">
        <v>84</v>
      </c>
      <c r="F393" s="54"/>
      <c r="G393" s="54" t="s">
        <v>54</v>
      </c>
      <c r="H393" s="54"/>
      <c r="I393" s="54" t="s">
        <v>438</v>
      </c>
      <c r="J393" s="57" t="s">
        <v>80</v>
      </c>
      <c r="K393" s="55">
        <v>1.1499999999999999</v>
      </c>
      <c r="L393" s="55">
        <v>15607.03</v>
      </c>
    </row>
    <row r="394" spans="2:12" hidden="1" x14ac:dyDescent="0.3">
      <c r="B394" s="52" t="str">
        <f t="shared" si="5"/>
        <v>1040 Bank – TD 7440864 (USD)DepositIncoming funds transfer1000 Bank - TD 5590128-1530044873</v>
      </c>
      <c r="C394" s="52" t="s">
        <v>401</v>
      </c>
      <c r="D394" s="56">
        <v>44873</v>
      </c>
      <c r="E394" s="54" t="s">
        <v>84</v>
      </c>
      <c r="F394" s="54"/>
      <c r="G394" s="54" t="s">
        <v>54</v>
      </c>
      <c r="H394" s="54"/>
      <c r="I394" s="54" t="s">
        <v>290</v>
      </c>
      <c r="J394" s="54" t="s">
        <v>77</v>
      </c>
      <c r="K394" s="55">
        <v>-15300</v>
      </c>
      <c r="L394" s="55">
        <v>307.02999999999997</v>
      </c>
    </row>
    <row r="395" spans="2:12" hidden="1" x14ac:dyDescent="0.3">
      <c r="B395" s="52" t="str">
        <f t="shared" si="5"/>
        <v>1040 Bank – TD 7440864 (USD)DepositStripe MSP - Internal Test @ 1.3378-Split-1.2944875</v>
      </c>
      <c r="C395" s="52" t="s">
        <v>401</v>
      </c>
      <c r="D395" s="56">
        <v>44875</v>
      </c>
      <c r="E395" s="54" t="s">
        <v>84</v>
      </c>
      <c r="F395" s="54"/>
      <c r="G395" s="54" t="s">
        <v>54</v>
      </c>
      <c r="H395" s="54"/>
      <c r="I395" s="54" t="s">
        <v>439</v>
      </c>
      <c r="J395" s="57" t="s">
        <v>80</v>
      </c>
      <c r="K395" s="55">
        <v>1.29</v>
      </c>
      <c r="L395" s="55">
        <v>308.32</v>
      </c>
    </row>
    <row r="396" spans="2:12" ht="21.6" hidden="1" x14ac:dyDescent="0.3">
      <c r="B396" s="52" t="str">
        <f t="shared" si="5"/>
        <v>1040 Bank – TD 7440864 (USD)DepositPureCycle Technologies Inc (USD) - Inv# 1029 $11,427.48 USD-Split-11394.9844880</v>
      </c>
      <c r="C396" s="52" t="s">
        <v>401</v>
      </c>
      <c r="D396" s="56">
        <v>44880</v>
      </c>
      <c r="E396" s="54" t="s">
        <v>84</v>
      </c>
      <c r="F396" s="54"/>
      <c r="G396" s="54" t="s">
        <v>54</v>
      </c>
      <c r="H396" s="54"/>
      <c r="I396" s="54" t="s">
        <v>440</v>
      </c>
      <c r="J396" s="57" t="s">
        <v>80</v>
      </c>
      <c r="K396" s="55">
        <v>11394.98</v>
      </c>
      <c r="L396" s="55">
        <v>11703.3</v>
      </c>
    </row>
    <row r="397" spans="2:12" hidden="1" x14ac:dyDescent="0.3">
      <c r="B397" s="52" t="str">
        <f t="shared" si="5"/>
        <v>1040 Bank – TD 7440864 (USD)DepositPayment XOS Trucks - Inv# 1022-Split-2482.4944882</v>
      </c>
      <c r="C397" s="52" t="s">
        <v>401</v>
      </c>
      <c r="D397" s="56">
        <v>44882</v>
      </c>
      <c r="E397" s="54" t="s">
        <v>84</v>
      </c>
      <c r="F397" s="54"/>
      <c r="G397" s="54" t="s">
        <v>54</v>
      </c>
      <c r="H397" s="54"/>
      <c r="I397" s="54" t="s">
        <v>441</v>
      </c>
      <c r="J397" s="57" t="s">
        <v>80</v>
      </c>
      <c r="K397" s="55">
        <v>2482.4899999999998</v>
      </c>
      <c r="L397" s="55">
        <v>14185.79</v>
      </c>
    </row>
    <row r="398" spans="2:12" hidden="1" x14ac:dyDescent="0.3">
      <c r="B398" s="52" t="str">
        <f t="shared" si="5"/>
        <v>1040 Bank – TD 7440864 (USD)DepositStripe MSP - Internal Test @ 1.3350-Split-0.4944882</v>
      </c>
      <c r="C398" s="52" t="s">
        <v>401</v>
      </c>
      <c r="D398" s="56">
        <v>44882</v>
      </c>
      <c r="E398" s="54" t="s">
        <v>84</v>
      </c>
      <c r="F398" s="54"/>
      <c r="G398" s="54" t="s">
        <v>54</v>
      </c>
      <c r="H398" s="54"/>
      <c r="I398" s="54" t="s">
        <v>442</v>
      </c>
      <c r="J398" s="57" t="s">
        <v>80</v>
      </c>
      <c r="K398" s="55">
        <v>0.49</v>
      </c>
      <c r="L398" s="55">
        <v>14186.28</v>
      </c>
    </row>
    <row r="399" spans="2:12" hidden="1" x14ac:dyDescent="0.3">
      <c r="B399" s="52" t="str">
        <f t="shared" si="5"/>
        <v>1040 Bank – TD 7440864 (USD)Cheque ExpenseSCService Charge @ 1.3508-Split--1944895</v>
      </c>
      <c r="C399" s="52" t="s">
        <v>401</v>
      </c>
      <c r="D399" s="56">
        <v>44895</v>
      </c>
      <c r="E399" s="54" t="s">
        <v>107</v>
      </c>
      <c r="F399" s="54" t="s">
        <v>145</v>
      </c>
      <c r="G399" s="54" t="s">
        <v>54</v>
      </c>
      <c r="H399" s="54"/>
      <c r="I399" s="54" t="s">
        <v>443</v>
      </c>
      <c r="J399" s="57" t="s">
        <v>80</v>
      </c>
      <c r="K399" s="55">
        <v>-19</v>
      </c>
      <c r="L399" s="55">
        <v>14167.28</v>
      </c>
    </row>
    <row r="400" spans="2:12" ht="21.6" hidden="1" x14ac:dyDescent="0.3">
      <c r="B400" s="52" t="str">
        <f t="shared" si="5"/>
        <v>1040 Bank – TD 7440864 (USD)Bill Payment (Cheque)DirectGENR8 Group LLC (USD)Pmt to Inv# 1-Split--500044901</v>
      </c>
      <c r="C400" s="52" t="s">
        <v>401</v>
      </c>
      <c r="D400" s="56">
        <v>44901</v>
      </c>
      <c r="E400" s="54" t="s">
        <v>87</v>
      </c>
      <c r="F400" s="54" t="s">
        <v>104</v>
      </c>
      <c r="G400" s="54" t="s">
        <v>54</v>
      </c>
      <c r="H400" s="54" t="s">
        <v>354</v>
      </c>
      <c r="I400" s="54" t="s">
        <v>444</v>
      </c>
      <c r="J400" s="57" t="s">
        <v>80</v>
      </c>
      <c r="K400" s="55">
        <v>-5000</v>
      </c>
      <c r="L400" s="55">
        <v>9167.2800000000007</v>
      </c>
    </row>
    <row r="401" spans="2:12" hidden="1" x14ac:dyDescent="0.3">
      <c r="B401" s="52" t="str">
        <f t="shared" ref="B401:B464" si="6">C401&amp;E401&amp;F401&amp;H401&amp;I401&amp;J401&amp;K401&amp;D401</f>
        <v>1040 Bank – TD 7440864 (USD)Bill Payment (Cheque)DirectBandera SAS (USD)Partial Pmt Inv# BE202-Split--10044903</v>
      </c>
      <c r="C401" s="52" t="s">
        <v>401</v>
      </c>
      <c r="D401" s="56">
        <v>44903</v>
      </c>
      <c r="E401" s="54" t="s">
        <v>87</v>
      </c>
      <c r="F401" s="54" t="s">
        <v>104</v>
      </c>
      <c r="G401" s="54" t="s">
        <v>54</v>
      </c>
      <c r="H401" s="54" t="s">
        <v>378</v>
      </c>
      <c r="I401" s="54" t="s">
        <v>445</v>
      </c>
      <c r="J401" s="57" t="s">
        <v>80</v>
      </c>
      <c r="K401" s="55">
        <v>-100</v>
      </c>
      <c r="L401" s="55">
        <v>9067.2800000000007</v>
      </c>
    </row>
    <row r="402" spans="2:12" ht="21.6" hidden="1" x14ac:dyDescent="0.3">
      <c r="B402" s="52" t="str">
        <f t="shared" si="6"/>
        <v>1040 Bank – TD 7440864 (USD)DepositReceived payment for StackFlow Technologies UK Ltd (USD) Inv# 1032-Split-17565.544903</v>
      </c>
      <c r="C402" s="52" t="s">
        <v>401</v>
      </c>
      <c r="D402" s="56">
        <v>44903</v>
      </c>
      <c r="E402" s="54" t="s">
        <v>84</v>
      </c>
      <c r="F402" s="54"/>
      <c r="G402" s="54" t="s">
        <v>54</v>
      </c>
      <c r="H402" s="54"/>
      <c r="I402" s="54" t="s">
        <v>446</v>
      </c>
      <c r="J402" s="57" t="s">
        <v>80</v>
      </c>
      <c r="K402" s="55">
        <v>17565.5</v>
      </c>
      <c r="L402" s="55">
        <v>26632.78</v>
      </c>
    </row>
    <row r="403" spans="2:12" hidden="1" x14ac:dyDescent="0.3">
      <c r="B403" s="52" t="str">
        <f t="shared" si="6"/>
        <v>1040 Bank – TD 7440864 (USD)DepositStripe MSP transaction-Split-2.4144903</v>
      </c>
      <c r="C403" s="52" t="s">
        <v>401</v>
      </c>
      <c r="D403" s="56">
        <v>44903</v>
      </c>
      <c r="E403" s="54" t="s">
        <v>84</v>
      </c>
      <c r="F403" s="54"/>
      <c r="G403" s="54" t="s">
        <v>54</v>
      </c>
      <c r="H403" s="54"/>
      <c r="I403" s="54" t="s">
        <v>309</v>
      </c>
      <c r="J403" s="57" t="s">
        <v>80</v>
      </c>
      <c r="K403" s="55">
        <v>2.41</v>
      </c>
      <c r="L403" s="55">
        <v>26635.19</v>
      </c>
    </row>
    <row r="404" spans="2:12" hidden="1" x14ac:dyDescent="0.3">
      <c r="B404" s="52" t="str">
        <f t="shared" si="6"/>
        <v>1040 Bank – TD 7440864 (USD)DepositStripe MSP transaction-Split-0.6444904</v>
      </c>
      <c r="C404" s="52" t="s">
        <v>401</v>
      </c>
      <c r="D404" s="56">
        <v>44904</v>
      </c>
      <c r="E404" s="54" t="s">
        <v>84</v>
      </c>
      <c r="F404" s="54"/>
      <c r="G404" s="54" t="s">
        <v>54</v>
      </c>
      <c r="H404" s="54"/>
      <c r="I404" s="54" t="s">
        <v>309</v>
      </c>
      <c r="J404" s="57" t="s">
        <v>80</v>
      </c>
      <c r="K404" s="55">
        <v>0.64</v>
      </c>
      <c r="L404" s="55">
        <v>26635.83</v>
      </c>
    </row>
    <row r="405" spans="2:12" hidden="1" x14ac:dyDescent="0.3">
      <c r="B405" s="52" t="str">
        <f t="shared" si="6"/>
        <v>1040 Bank – TD 7440864 (USD)Bill Payment (Cheque)Direct DebitBandera SAS (USD)Pmt to balance of Inv# BE202-Split--72544908</v>
      </c>
      <c r="C405" s="52" t="s">
        <v>401</v>
      </c>
      <c r="D405" s="56">
        <v>44908</v>
      </c>
      <c r="E405" s="54" t="s">
        <v>87</v>
      </c>
      <c r="F405" s="54" t="s">
        <v>311</v>
      </c>
      <c r="G405" s="54" t="s">
        <v>54</v>
      </c>
      <c r="H405" s="54" t="s">
        <v>378</v>
      </c>
      <c r="I405" s="54" t="s">
        <v>447</v>
      </c>
      <c r="J405" s="57" t="s">
        <v>80</v>
      </c>
      <c r="K405" s="55">
        <v>-725</v>
      </c>
      <c r="L405" s="55">
        <v>25910.83</v>
      </c>
    </row>
    <row r="406" spans="2:12" hidden="1" x14ac:dyDescent="0.3">
      <c r="B406" s="52" t="str">
        <f t="shared" si="6"/>
        <v>1040 Bank – TD 7440864 (USD)DepositStripe MSP-Split-2.144910</v>
      </c>
      <c r="C406" s="52" t="s">
        <v>401</v>
      </c>
      <c r="D406" s="56">
        <v>44910</v>
      </c>
      <c r="E406" s="54" t="s">
        <v>84</v>
      </c>
      <c r="F406" s="54"/>
      <c r="G406" s="54" t="s">
        <v>54</v>
      </c>
      <c r="H406" s="54"/>
      <c r="I406" s="54" t="s">
        <v>191</v>
      </c>
      <c r="J406" s="57" t="s">
        <v>80</v>
      </c>
      <c r="K406" s="55">
        <v>2.1</v>
      </c>
      <c r="L406" s="55">
        <v>25912.93</v>
      </c>
    </row>
    <row r="407" spans="2:12" hidden="1" x14ac:dyDescent="0.3">
      <c r="B407" s="52" t="str">
        <f t="shared" si="6"/>
        <v>1040 Bank – TD 7440864 (USD)DepositStripe MSP-Split-0.644911</v>
      </c>
      <c r="C407" s="52" t="s">
        <v>401</v>
      </c>
      <c r="D407" s="56">
        <v>44911</v>
      </c>
      <c r="E407" s="54" t="s">
        <v>84</v>
      </c>
      <c r="F407" s="54"/>
      <c r="G407" s="54" t="s">
        <v>54</v>
      </c>
      <c r="H407" s="54"/>
      <c r="I407" s="54" t="s">
        <v>191</v>
      </c>
      <c r="J407" s="57" t="s">
        <v>80</v>
      </c>
      <c r="K407" s="55">
        <v>0.6</v>
      </c>
      <c r="L407" s="55">
        <v>25913.53</v>
      </c>
    </row>
    <row r="408" spans="2:12" ht="21.6" hidden="1" x14ac:dyDescent="0.3">
      <c r="B408" s="52" t="str">
        <f t="shared" si="6"/>
        <v>1040 Bank – TD 7440864 (USD)DepositFunds transfer from TD USD $15,000 to TD CAD $19,9891000 Bank - TD 5590128-1500044915</v>
      </c>
      <c r="C408" s="52" t="s">
        <v>401</v>
      </c>
      <c r="D408" s="56">
        <v>44915</v>
      </c>
      <c r="E408" s="54" t="s">
        <v>84</v>
      </c>
      <c r="F408" s="54"/>
      <c r="G408" s="54" t="s">
        <v>54</v>
      </c>
      <c r="H408" s="54"/>
      <c r="I408" s="54" t="s">
        <v>316</v>
      </c>
      <c r="J408" s="54" t="s">
        <v>77</v>
      </c>
      <c r="K408" s="55">
        <v>-15000</v>
      </c>
      <c r="L408" s="55">
        <v>10913.53</v>
      </c>
    </row>
    <row r="409" spans="2:12" ht="21.6" hidden="1" x14ac:dyDescent="0.3">
      <c r="B409" s="52" t="str">
        <f t="shared" si="6"/>
        <v>1040 Bank – TD 7440864 (USD)DepositFunds transferred from TD USD account to TD CAD account1000 Bank - TD 5590128-2550044915</v>
      </c>
      <c r="C409" s="52" t="s">
        <v>401</v>
      </c>
      <c r="D409" s="56">
        <v>44915</v>
      </c>
      <c r="E409" s="54" t="s">
        <v>84</v>
      </c>
      <c r="F409" s="54"/>
      <c r="G409" s="54" t="s">
        <v>54</v>
      </c>
      <c r="H409" s="54"/>
      <c r="I409" s="54" t="s">
        <v>317</v>
      </c>
      <c r="J409" s="54" t="s">
        <v>77</v>
      </c>
      <c r="K409" s="55">
        <v>-25500</v>
      </c>
      <c r="L409" s="55">
        <v>-14586.47</v>
      </c>
    </row>
    <row r="410" spans="2:12" ht="21.6" hidden="1" x14ac:dyDescent="0.3">
      <c r="B410" s="52" t="str">
        <f t="shared" si="6"/>
        <v>1040 Bank – TD 7440864 (USD)TransferTransferring $21,000 USD from TD NY account to TD USD1045 Bank – TD NY 4414714950 (USD)2100044915</v>
      </c>
      <c r="C410" s="52" t="s">
        <v>401</v>
      </c>
      <c r="D410" s="56">
        <v>44915</v>
      </c>
      <c r="E410" s="54" t="s">
        <v>448</v>
      </c>
      <c r="F410" s="54"/>
      <c r="G410" s="54" t="s">
        <v>54</v>
      </c>
      <c r="H410" s="54"/>
      <c r="I410" s="54" t="s">
        <v>449</v>
      </c>
      <c r="J410" s="54" t="s">
        <v>450</v>
      </c>
      <c r="K410" s="55">
        <v>21000</v>
      </c>
      <c r="L410" s="55">
        <v>6413.53</v>
      </c>
    </row>
    <row r="411" spans="2:12" hidden="1" x14ac:dyDescent="0.3">
      <c r="B411" s="52" t="str">
        <f t="shared" si="6"/>
        <v>1040 Bank – TD 7440864 (USD)Cheque ExpenseSCService Charge @ 1.3544-Split--1944925</v>
      </c>
      <c r="C411" s="52" t="s">
        <v>401</v>
      </c>
      <c r="D411" s="56">
        <v>44925</v>
      </c>
      <c r="E411" s="54" t="s">
        <v>107</v>
      </c>
      <c r="F411" s="54" t="s">
        <v>145</v>
      </c>
      <c r="G411" s="54" t="s">
        <v>54</v>
      </c>
      <c r="H411" s="54"/>
      <c r="I411" s="54" t="s">
        <v>451</v>
      </c>
      <c r="J411" s="57" t="s">
        <v>80</v>
      </c>
      <c r="K411" s="55">
        <v>-19</v>
      </c>
      <c r="L411" s="55">
        <v>6394.53</v>
      </c>
    </row>
    <row r="412" spans="2:12" ht="21.6" hidden="1" x14ac:dyDescent="0.3">
      <c r="B412" s="52" t="str">
        <f t="shared" si="6"/>
        <v>1040 Bank – TD 7440864 (USD)TransferTransferring $13,000 USD from TD NY account to TD USD1045 Bank – TD NY 4414714950 (USD)1300044932</v>
      </c>
      <c r="C412" s="52" t="s">
        <v>401</v>
      </c>
      <c r="D412" s="56">
        <v>44932</v>
      </c>
      <c r="E412" s="54" t="s">
        <v>448</v>
      </c>
      <c r="F412" s="54"/>
      <c r="G412" s="54" t="s">
        <v>54</v>
      </c>
      <c r="H412" s="54"/>
      <c r="I412" s="54" t="s">
        <v>452</v>
      </c>
      <c r="J412" s="54" t="s">
        <v>450</v>
      </c>
      <c r="K412" s="55">
        <v>13000</v>
      </c>
      <c r="L412" s="55">
        <v>19394.53</v>
      </c>
    </row>
    <row r="413" spans="2:12" ht="21.6" hidden="1" x14ac:dyDescent="0.3">
      <c r="B413" s="52" t="str">
        <f t="shared" si="6"/>
        <v>1040 Bank – TD 7440864 (USD)DepositFunds transfer from TD USD $14,000 to TD CAD $18,405.801000 Bank - TD 5590128-1400044932</v>
      </c>
      <c r="C413" s="52" t="s">
        <v>401</v>
      </c>
      <c r="D413" s="56">
        <v>44932</v>
      </c>
      <c r="E413" s="54" t="s">
        <v>84</v>
      </c>
      <c r="F413" s="54"/>
      <c r="G413" s="54" t="s">
        <v>54</v>
      </c>
      <c r="H413" s="54"/>
      <c r="I413" s="54" t="s">
        <v>334</v>
      </c>
      <c r="J413" s="54" t="s">
        <v>77</v>
      </c>
      <c r="K413" s="55">
        <v>-14000</v>
      </c>
      <c r="L413" s="55">
        <v>5394.53</v>
      </c>
    </row>
    <row r="414" spans="2:12" ht="21.6" hidden="1" x14ac:dyDescent="0.3">
      <c r="B414" s="52" t="str">
        <f t="shared" si="6"/>
        <v>1040 Bank – TD 7440864 (USD)PaymentPAPR Inc (USD)Received payment from PAPR Inc Inv# 1043-Split-6056.844937</v>
      </c>
      <c r="C414" s="52" t="s">
        <v>401</v>
      </c>
      <c r="D414" s="56">
        <v>44937</v>
      </c>
      <c r="E414" s="54" t="s">
        <v>133</v>
      </c>
      <c r="F414" s="54"/>
      <c r="G414" s="54" t="s">
        <v>54</v>
      </c>
      <c r="H414" s="54" t="s">
        <v>453</v>
      </c>
      <c r="I414" s="54" t="s">
        <v>454</v>
      </c>
      <c r="J414" s="57" t="s">
        <v>80</v>
      </c>
      <c r="K414" s="55">
        <v>6056.8</v>
      </c>
      <c r="L414" s="55">
        <v>11451.33</v>
      </c>
    </row>
    <row r="415" spans="2:12" ht="21.6" hidden="1" x14ac:dyDescent="0.3">
      <c r="B415" s="52" t="str">
        <f t="shared" si="6"/>
        <v>1040 Bank – TD 7440864 (USD)Bill Payment (Cheque)DirectGENR8 Group LLC (USD)Pmt to Inv# 2-Split--500044943</v>
      </c>
      <c r="C415" s="52" t="s">
        <v>401</v>
      </c>
      <c r="D415" s="56">
        <v>44943</v>
      </c>
      <c r="E415" s="54" t="s">
        <v>87</v>
      </c>
      <c r="F415" s="54" t="s">
        <v>104</v>
      </c>
      <c r="G415" s="54" t="s">
        <v>54</v>
      </c>
      <c r="H415" s="54" t="s">
        <v>354</v>
      </c>
      <c r="I415" s="54" t="s">
        <v>198</v>
      </c>
      <c r="J415" s="57" t="s">
        <v>80</v>
      </c>
      <c r="K415" s="55">
        <v>-5000</v>
      </c>
      <c r="L415" s="55">
        <v>6451.33</v>
      </c>
    </row>
    <row r="416" spans="2:12" hidden="1" x14ac:dyDescent="0.3">
      <c r="B416" s="52" t="str">
        <f t="shared" si="6"/>
        <v>1040 Bank – TD 7440864 (USD)DepositStripe MSP - Internal Test @ 1.3370-Split-4.7944950</v>
      </c>
      <c r="C416" s="52" t="s">
        <v>401</v>
      </c>
      <c r="D416" s="56">
        <v>44950</v>
      </c>
      <c r="E416" s="54" t="s">
        <v>84</v>
      </c>
      <c r="F416" s="54"/>
      <c r="G416" s="54" t="s">
        <v>54</v>
      </c>
      <c r="H416" s="54"/>
      <c r="I416" s="54" t="s">
        <v>455</v>
      </c>
      <c r="J416" s="57" t="s">
        <v>80</v>
      </c>
      <c r="K416" s="55">
        <v>4.79</v>
      </c>
      <c r="L416" s="55">
        <v>6456.12</v>
      </c>
    </row>
    <row r="417" spans="2:12" hidden="1" x14ac:dyDescent="0.3">
      <c r="B417" s="52" t="str">
        <f t="shared" si="6"/>
        <v>1040 Bank – TD 7440864 (USD)DepositStripe MSP - Internal Test @ 1.3393-Split-0.644951</v>
      </c>
      <c r="C417" s="52" t="s">
        <v>401</v>
      </c>
      <c r="D417" s="56">
        <v>44951</v>
      </c>
      <c r="E417" s="54" t="s">
        <v>84</v>
      </c>
      <c r="F417" s="54"/>
      <c r="G417" s="54" t="s">
        <v>54</v>
      </c>
      <c r="H417" s="54"/>
      <c r="I417" s="54" t="s">
        <v>456</v>
      </c>
      <c r="J417" s="57" t="s">
        <v>80</v>
      </c>
      <c r="K417" s="55">
        <v>0.6</v>
      </c>
      <c r="L417" s="55">
        <v>6456.72</v>
      </c>
    </row>
    <row r="418" spans="2:12" ht="21.6" hidden="1" x14ac:dyDescent="0.3">
      <c r="B418" s="52" t="str">
        <f t="shared" si="6"/>
        <v>1040 Bank – TD 7440864 (USD)DepositFunds transfer from TD USD $6,400 to TD CAD $8,331.521000 Bank - TD 5590128-640044956</v>
      </c>
      <c r="C418" s="52" t="s">
        <v>401</v>
      </c>
      <c r="D418" s="56">
        <v>44956</v>
      </c>
      <c r="E418" s="54" t="s">
        <v>84</v>
      </c>
      <c r="F418" s="54"/>
      <c r="G418" s="54" t="s">
        <v>54</v>
      </c>
      <c r="H418" s="54"/>
      <c r="I418" s="54" t="s">
        <v>345</v>
      </c>
      <c r="J418" s="54" t="s">
        <v>77</v>
      </c>
      <c r="K418" s="55">
        <v>-6400</v>
      </c>
      <c r="L418" s="55">
        <v>56.72</v>
      </c>
    </row>
    <row r="419" spans="2:12" hidden="1" x14ac:dyDescent="0.3">
      <c r="B419" s="52" t="str">
        <f t="shared" si="6"/>
        <v>1040 Bank – TD 7440864 (USD)Cheque ExpenseSCMonthly Plan Fee-Split--1944957</v>
      </c>
      <c r="C419" s="52" t="s">
        <v>401</v>
      </c>
      <c r="D419" s="56">
        <v>44957</v>
      </c>
      <c r="E419" s="54" t="s">
        <v>107</v>
      </c>
      <c r="F419" s="54" t="s">
        <v>145</v>
      </c>
      <c r="G419" s="54" t="s">
        <v>54</v>
      </c>
      <c r="H419" s="54"/>
      <c r="I419" s="54" t="s">
        <v>214</v>
      </c>
      <c r="J419" s="57" t="s">
        <v>80</v>
      </c>
      <c r="K419" s="55">
        <v>-19</v>
      </c>
      <c r="L419" s="55">
        <v>37.72</v>
      </c>
    </row>
    <row r="420" spans="2:12" hidden="1" x14ac:dyDescent="0.3">
      <c r="B420" s="52" t="str">
        <f t="shared" si="6"/>
        <v>1040 Bank – TD 7440864 (USD)TransferTransfer funds 5,2001045 Bank – TD NY 4414714950 (USD)520044958</v>
      </c>
      <c r="C420" s="52" t="s">
        <v>401</v>
      </c>
      <c r="D420" s="56">
        <v>44958</v>
      </c>
      <c r="E420" s="54" t="s">
        <v>448</v>
      </c>
      <c r="F420" s="54"/>
      <c r="G420" s="54" t="s">
        <v>54</v>
      </c>
      <c r="H420" s="54"/>
      <c r="I420" s="54" t="s">
        <v>457</v>
      </c>
      <c r="J420" s="54" t="s">
        <v>450</v>
      </c>
      <c r="K420" s="55">
        <v>5200</v>
      </c>
      <c r="L420" s="55">
        <v>5237.72</v>
      </c>
    </row>
    <row r="421" spans="2:12" hidden="1" x14ac:dyDescent="0.3">
      <c r="B421" s="52" t="str">
        <f t="shared" si="6"/>
        <v>1040 Bank – TD 7440864 (USD)DepositStripe MSP - Internal Test @ 1.3391-Split-0.644960</v>
      </c>
      <c r="C421" s="52" t="s">
        <v>401</v>
      </c>
      <c r="D421" s="56">
        <v>44960</v>
      </c>
      <c r="E421" s="54" t="s">
        <v>84</v>
      </c>
      <c r="F421" s="54"/>
      <c r="G421" s="54" t="s">
        <v>54</v>
      </c>
      <c r="H421" s="54"/>
      <c r="I421" s="54" t="s">
        <v>458</v>
      </c>
      <c r="J421" s="57" t="s">
        <v>80</v>
      </c>
      <c r="K421" s="55">
        <v>0.6</v>
      </c>
      <c r="L421" s="55">
        <v>5238.32</v>
      </c>
    </row>
    <row r="422" spans="2:12" hidden="1" x14ac:dyDescent="0.3">
      <c r="B422" s="52" t="str">
        <f t="shared" si="6"/>
        <v>1040 Bank – TD 7440864 (USD)DepositStripe MSP - Internal Test @ 1.3343-Split-2.6644970</v>
      </c>
      <c r="C422" s="52" t="s">
        <v>401</v>
      </c>
      <c r="D422" s="56">
        <v>44970</v>
      </c>
      <c r="E422" s="54" t="s">
        <v>84</v>
      </c>
      <c r="F422" s="54"/>
      <c r="G422" s="54" t="s">
        <v>54</v>
      </c>
      <c r="H422" s="54"/>
      <c r="I422" s="54" t="s">
        <v>459</v>
      </c>
      <c r="J422" s="57" t="s">
        <v>80</v>
      </c>
      <c r="K422" s="55">
        <v>2.66</v>
      </c>
      <c r="L422" s="55">
        <v>5240.9799999999996</v>
      </c>
    </row>
    <row r="423" spans="2:12" hidden="1" x14ac:dyDescent="0.3">
      <c r="B423" s="52" t="str">
        <f t="shared" si="6"/>
        <v>1040 Bank – TD 7440864 (USD)Bill Payment (Cheque)DirectWilla Inc (USD)Pmt to Inv# INV-233567-Split--172044971</v>
      </c>
      <c r="C423" s="52" t="s">
        <v>401</v>
      </c>
      <c r="D423" s="56">
        <v>44971</v>
      </c>
      <c r="E423" s="54" t="s">
        <v>87</v>
      </c>
      <c r="F423" s="54" t="s">
        <v>104</v>
      </c>
      <c r="G423" s="54" t="s">
        <v>54</v>
      </c>
      <c r="H423" s="54" t="s">
        <v>460</v>
      </c>
      <c r="I423" s="54" t="s">
        <v>461</v>
      </c>
      <c r="J423" s="57" t="s">
        <v>80</v>
      </c>
      <c r="K423" s="55">
        <v>-1720</v>
      </c>
      <c r="L423" s="55">
        <v>3520.98</v>
      </c>
    </row>
    <row r="424" spans="2:12" hidden="1" x14ac:dyDescent="0.3">
      <c r="B424" s="52" t="str">
        <f t="shared" si="6"/>
        <v>1040 Bank – TD 7440864 (USD)TransferTransfer funds $3,7001045 Bank – TD NY 4414714950 (USD)370044971</v>
      </c>
      <c r="C424" s="52" t="s">
        <v>401</v>
      </c>
      <c r="D424" s="56">
        <v>44971</v>
      </c>
      <c r="E424" s="54" t="s">
        <v>448</v>
      </c>
      <c r="F424" s="54"/>
      <c r="G424" s="54" t="s">
        <v>54</v>
      </c>
      <c r="H424" s="54"/>
      <c r="I424" s="54" t="s">
        <v>462</v>
      </c>
      <c r="J424" s="54" t="s">
        <v>450</v>
      </c>
      <c r="K424" s="55">
        <v>3700</v>
      </c>
      <c r="L424" s="55">
        <v>7220.98</v>
      </c>
    </row>
    <row r="425" spans="2:12" hidden="1" x14ac:dyDescent="0.3">
      <c r="B425" s="52" t="str">
        <f t="shared" si="6"/>
        <v>1040 Bank – TD 7440864 (USD)DepositStripe MSP - Internal Test @ 1.3516-Split-2.6244978</v>
      </c>
      <c r="C425" s="52" t="s">
        <v>401</v>
      </c>
      <c r="D425" s="56">
        <v>44978</v>
      </c>
      <c r="E425" s="54" t="s">
        <v>84</v>
      </c>
      <c r="F425" s="54"/>
      <c r="G425" s="54" t="s">
        <v>54</v>
      </c>
      <c r="H425" s="54"/>
      <c r="I425" s="54" t="s">
        <v>463</v>
      </c>
      <c r="J425" s="57" t="s">
        <v>80</v>
      </c>
      <c r="K425" s="55">
        <v>2.62</v>
      </c>
      <c r="L425" s="55">
        <v>7223.6</v>
      </c>
    </row>
    <row r="426" spans="2:12" hidden="1" x14ac:dyDescent="0.3">
      <c r="B426" s="52" t="str">
        <f t="shared" si="6"/>
        <v>1040 Bank – TD 7440864 (USD)DepositStripe MSP - Internal Test @ 1.3542-Split-0.644979</v>
      </c>
      <c r="C426" s="52" t="s">
        <v>401</v>
      </c>
      <c r="D426" s="56">
        <v>44979</v>
      </c>
      <c r="E426" s="54" t="s">
        <v>84</v>
      </c>
      <c r="F426" s="54"/>
      <c r="G426" s="54" t="s">
        <v>54</v>
      </c>
      <c r="H426" s="54"/>
      <c r="I426" s="54" t="s">
        <v>464</v>
      </c>
      <c r="J426" s="57" t="s">
        <v>80</v>
      </c>
      <c r="K426" s="55">
        <v>0.6</v>
      </c>
      <c r="L426" s="55">
        <v>7224.2</v>
      </c>
    </row>
    <row r="427" spans="2:12" hidden="1" x14ac:dyDescent="0.3">
      <c r="B427" s="52" t="str">
        <f t="shared" si="6"/>
        <v>1040 Bank – TD 7440864 (USD)DepositStripe MSP - Internal Test @ 1.3622-Split-0.644981</v>
      </c>
      <c r="C427" s="52" t="s">
        <v>401</v>
      </c>
      <c r="D427" s="56">
        <v>44981</v>
      </c>
      <c r="E427" s="54" t="s">
        <v>84</v>
      </c>
      <c r="F427" s="54"/>
      <c r="G427" s="54" t="s">
        <v>54</v>
      </c>
      <c r="H427" s="54"/>
      <c r="I427" s="54" t="s">
        <v>465</v>
      </c>
      <c r="J427" s="57" t="s">
        <v>80</v>
      </c>
      <c r="K427" s="55">
        <v>0.6</v>
      </c>
      <c r="L427" s="55">
        <v>7224.8</v>
      </c>
    </row>
    <row r="428" spans="2:12" hidden="1" x14ac:dyDescent="0.3">
      <c r="B428" s="52" t="str">
        <f t="shared" si="6"/>
        <v>1040 Bank – TD 7440864 (USD)Cheque ExpenseSCMonthly Plan Fee $19 USD @ 1.3609-Split--1944985</v>
      </c>
      <c r="C428" s="52" t="s">
        <v>401</v>
      </c>
      <c r="D428" s="56">
        <v>44985</v>
      </c>
      <c r="E428" s="54" t="s">
        <v>107</v>
      </c>
      <c r="F428" s="54" t="s">
        <v>145</v>
      </c>
      <c r="G428" s="54" t="s">
        <v>54</v>
      </c>
      <c r="H428" s="54"/>
      <c r="I428" s="54" t="s">
        <v>466</v>
      </c>
      <c r="J428" s="57" t="s">
        <v>80</v>
      </c>
      <c r="K428" s="55">
        <v>-19</v>
      </c>
      <c r="L428" s="55">
        <v>7205.8</v>
      </c>
    </row>
    <row r="429" spans="2:12" hidden="1" x14ac:dyDescent="0.3">
      <c r="B429" s="52" t="str">
        <f t="shared" si="6"/>
        <v>1040 Bank – TD 7440864 (USD)DepositStripe MSP - Internal Test @ 1.3614-Split-2.9744986</v>
      </c>
      <c r="C429" s="52" t="s">
        <v>401</v>
      </c>
      <c r="D429" s="56">
        <v>44986</v>
      </c>
      <c r="E429" s="54" t="s">
        <v>84</v>
      </c>
      <c r="F429" s="54"/>
      <c r="G429" s="54" t="s">
        <v>54</v>
      </c>
      <c r="H429" s="54"/>
      <c r="I429" s="54" t="s">
        <v>467</v>
      </c>
      <c r="J429" s="57" t="s">
        <v>80</v>
      </c>
      <c r="K429" s="55">
        <v>2.97</v>
      </c>
      <c r="L429" s="55">
        <v>7208.77</v>
      </c>
    </row>
    <row r="430" spans="2:12" ht="21.6" hidden="1" x14ac:dyDescent="0.3">
      <c r="B430" s="52" t="str">
        <f t="shared" si="6"/>
        <v>1040 Bank – TD 7440864 (USD)DepositReceived payment from Intrepid Metals Inv# 1053-Split-20291.8244986</v>
      </c>
      <c r="C430" s="52" t="s">
        <v>401</v>
      </c>
      <c r="D430" s="56">
        <v>44986</v>
      </c>
      <c r="E430" s="54" t="s">
        <v>84</v>
      </c>
      <c r="F430" s="54"/>
      <c r="G430" s="54" t="s">
        <v>54</v>
      </c>
      <c r="H430" s="54"/>
      <c r="I430" s="54" t="s">
        <v>468</v>
      </c>
      <c r="J430" s="57" t="s">
        <v>80</v>
      </c>
      <c r="K430" s="55">
        <v>20291.82</v>
      </c>
      <c r="L430" s="55">
        <v>27500.59</v>
      </c>
    </row>
    <row r="431" spans="2:12" hidden="1" x14ac:dyDescent="0.3">
      <c r="B431" s="52" t="str">
        <f t="shared" si="6"/>
        <v>1040 Bank – TD 7440864 (USD)DepositStripe MSP - Internal Test @ 1.3614-Split-2.9944987</v>
      </c>
      <c r="C431" s="52" t="s">
        <v>401</v>
      </c>
      <c r="D431" s="56">
        <v>44987</v>
      </c>
      <c r="E431" s="54" t="s">
        <v>84</v>
      </c>
      <c r="F431" s="54"/>
      <c r="G431" s="54" t="s">
        <v>54</v>
      </c>
      <c r="H431" s="54"/>
      <c r="I431" s="54" t="s">
        <v>467</v>
      </c>
      <c r="J431" s="57" t="s">
        <v>80</v>
      </c>
      <c r="K431" s="55">
        <v>2.99</v>
      </c>
      <c r="L431" s="55">
        <v>27503.58</v>
      </c>
    </row>
    <row r="432" spans="2:12" hidden="1" x14ac:dyDescent="0.3">
      <c r="B432" s="52" t="str">
        <f t="shared" si="6"/>
        <v>1040 Bank – TD 7440864 (USD)Journal Entry1431Transfer from TD USD to TD CAD-Split--2000044994</v>
      </c>
      <c r="C432" s="52" t="s">
        <v>401</v>
      </c>
      <c r="D432" s="56">
        <v>44994</v>
      </c>
      <c r="E432" s="54" t="s">
        <v>78</v>
      </c>
      <c r="F432" s="54">
        <v>1431</v>
      </c>
      <c r="G432" s="54" t="s">
        <v>54</v>
      </c>
      <c r="H432" s="54"/>
      <c r="I432" s="54" t="s">
        <v>367</v>
      </c>
      <c r="J432" s="57" t="s">
        <v>80</v>
      </c>
      <c r="K432" s="55">
        <v>-20000</v>
      </c>
      <c r="L432" s="55">
        <v>7503.58</v>
      </c>
    </row>
    <row r="433" spans="2:12" ht="21.6" hidden="1" x14ac:dyDescent="0.3">
      <c r="B433" s="52" t="str">
        <f t="shared" si="6"/>
        <v>1040 Bank – TD 7440864 (USD)TransferTransferring $66,000 USD from TD NY account to TD USD1045 Bank – TD NY 4414714950 (USD)6600045001</v>
      </c>
      <c r="C433" s="52" t="s">
        <v>401</v>
      </c>
      <c r="D433" s="56">
        <v>45001</v>
      </c>
      <c r="E433" s="54" t="s">
        <v>448</v>
      </c>
      <c r="F433" s="54"/>
      <c r="G433" s="54" t="s">
        <v>54</v>
      </c>
      <c r="H433" s="54"/>
      <c r="I433" s="54" t="s">
        <v>469</v>
      </c>
      <c r="J433" s="54" t="s">
        <v>450</v>
      </c>
      <c r="K433" s="55">
        <v>66000</v>
      </c>
      <c r="L433" s="55">
        <v>73503.58</v>
      </c>
    </row>
    <row r="434" spans="2:12" hidden="1" x14ac:dyDescent="0.3">
      <c r="B434" s="52" t="str">
        <f t="shared" si="6"/>
        <v>1040 Bank – TD 7440864 (USD)DepositStripe MSP - Internal Test @ 1.3744-Split-0.5845001</v>
      </c>
      <c r="C434" s="52" t="s">
        <v>401</v>
      </c>
      <c r="D434" s="56">
        <v>45001</v>
      </c>
      <c r="E434" s="54" t="s">
        <v>84</v>
      </c>
      <c r="F434" s="54"/>
      <c r="G434" s="54" t="s">
        <v>54</v>
      </c>
      <c r="H434" s="54"/>
      <c r="I434" s="54" t="s">
        <v>470</v>
      </c>
      <c r="J434" s="57" t="s">
        <v>80</v>
      </c>
      <c r="K434" s="55">
        <v>0.57999999999999996</v>
      </c>
      <c r="L434" s="55">
        <v>73504.160000000003</v>
      </c>
    </row>
    <row r="435" spans="2:12" ht="21.6" hidden="1" x14ac:dyDescent="0.3">
      <c r="B435" s="52" t="str">
        <f t="shared" si="6"/>
        <v>1040 Bank – TD 7440864 (USD)Journal Entry1439Transfer $5K USD from TD USD Acct to TD CAD Acct-Split--500045001</v>
      </c>
      <c r="C435" s="52" t="s">
        <v>401</v>
      </c>
      <c r="D435" s="56">
        <v>45001</v>
      </c>
      <c r="E435" s="54" t="s">
        <v>78</v>
      </c>
      <c r="F435" s="54">
        <v>1439</v>
      </c>
      <c r="G435" s="54" t="s">
        <v>54</v>
      </c>
      <c r="H435" s="54"/>
      <c r="I435" s="54" t="s">
        <v>376</v>
      </c>
      <c r="J435" s="57" t="s">
        <v>80</v>
      </c>
      <c r="K435" s="55">
        <v>-5000</v>
      </c>
      <c r="L435" s="55">
        <v>68504.160000000003</v>
      </c>
    </row>
    <row r="436" spans="2:12" ht="21.6" hidden="1" x14ac:dyDescent="0.3">
      <c r="B436" s="52" t="str">
        <f t="shared" si="6"/>
        <v>1040 Bank – TD 7440864 (USD)Journal Entry1440Transfer $66K USD from TD USD Acct to TD CAD Acct-Split--6600045002</v>
      </c>
      <c r="C436" s="52" t="s">
        <v>401</v>
      </c>
      <c r="D436" s="56">
        <v>45002</v>
      </c>
      <c r="E436" s="54" t="s">
        <v>78</v>
      </c>
      <c r="F436" s="54">
        <v>1440</v>
      </c>
      <c r="G436" s="54" t="s">
        <v>54</v>
      </c>
      <c r="H436" s="54"/>
      <c r="I436" s="54" t="s">
        <v>377</v>
      </c>
      <c r="J436" s="57" t="s">
        <v>80</v>
      </c>
      <c r="K436" s="55">
        <v>-66000</v>
      </c>
      <c r="L436" s="55">
        <v>2504.16</v>
      </c>
    </row>
    <row r="437" spans="2:12" hidden="1" x14ac:dyDescent="0.3">
      <c r="B437" s="52" t="str">
        <f t="shared" si="6"/>
        <v>1040 Bank – TD 7440864 (USD)DepositStripe MSP - Internal Test @ 1.3734-Split-0.645002</v>
      </c>
      <c r="C437" s="52" t="s">
        <v>401</v>
      </c>
      <c r="D437" s="56">
        <v>45002</v>
      </c>
      <c r="E437" s="54" t="s">
        <v>84</v>
      </c>
      <c r="F437" s="54"/>
      <c r="G437" s="54" t="s">
        <v>54</v>
      </c>
      <c r="H437" s="54"/>
      <c r="I437" s="54" t="s">
        <v>471</v>
      </c>
      <c r="J437" s="57" t="s">
        <v>80</v>
      </c>
      <c r="K437" s="55">
        <v>0.6</v>
      </c>
      <c r="L437" s="55">
        <v>2504.7600000000002</v>
      </c>
    </row>
    <row r="438" spans="2:12" hidden="1" x14ac:dyDescent="0.3">
      <c r="B438" s="52" t="str">
        <f t="shared" si="6"/>
        <v>1040 Bank – TD 7440864 (USD)DepositStripe MSP - Internal Test @ 1.3671-Split-0.645008</v>
      </c>
      <c r="C438" s="52" t="s">
        <v>401</v>
      </c>
      <c r="D438" s="56">
        <v>45008</v>
      </c>
      <c r="E438" s="54" t="s">
        <v>84</v>
      </c>
      <c r="F438" s="54"/>
      <c r="G438" s="54" t="s">
        <v>54</v>
      </c>
      <c r="H438" s="54"/>
      <c r="I438" s="54" t="s">
        <v>472</v>
      </c>
      <c r="J438" s="57" t="s">
        <v>80</v>
      </c>
      <c r="K438" s="55">
        <v>0.6</v>
      </c>
      <c r="L438" s="55">
        <v>2505.36</v>
      </c>
    </row>
    <row r="439" spans="2:12" hidden="1" x14ac:dyDescent="0.3">
      <c r="B439" s="52" t="str">
        <f t="shared" si="6"/>
        <v>1040 Bank – TD 7440864 (USD)DepositStripe MSP - Internal Test @ 1.3763-Split-0.645009</v>
      </c>
      <c r="C439" s="52" t="s">
        <v>401</v>
      </c>
      <c r="D439" s="56">
        <v>45009</v>
      </c>
      <c r="E439" s="54" t="s">
        <v>84</v>
      </c>
      <c r="F439" s="54"/>
      <c r="G439" s="54" t="s">
        <v>54</v>
      </c>
      <c r="H439" s="54"/>
      <c r="I439" s="54" t="s">
        <v>473</v>
      </c>
      <c r="J439" s="57" t="s">
        <v>80</v>
      </c>
      <c r="K439" s="55">
        <v>0.6</v>
      </c>
      <c r="L439" s="55">
        <v>2505.96</v>
      </c>
    </row>
    <row r="440" spans="2:12" hidden="1" x14ac:dyDescent="0.3">
      <c r="B440" s="52" t="str">
        <f t="shared" si="6"/>
        <v>1040 Bank – TD 7440864 (USD)DepositStripe MSP - Internal Test @ 1.3533-Split-0.645015</v>
      </c>
      <c r="C440" s="52" t="s">
        <v>401</v>
      </c>
      <c r="D440" s="56">
        <v>45015</v>
      </c>
      <c r="E440" s="54" t="s">
        <v>84</v>
      </c>
      <c r="F440" s="54"/>
      <c r="G440" s="54" t="s">
        <v>54</v>
      </c>
      <c r="H440" s="54"/>
      <c r="I440" s="54" t="s">
        <v>474</v>
      </c>
      <c r="J440" s="57" t="s">
        <v>80</v>
      </c>
      <c r="K440" s="55">
        <v>0.6</v>
      </c>
      <c r="L440" s="55">
        <v>2506.56</v>
      </c>
    </row>
    <row r="441" spans="2:12" ht="21.6" hidden="1" x14ac:dyDescent="0.3">
      <c r="B441" s="52" t="str">
        <f t="shared" si="6"/>
        <v>1040 Bank – TD 7440864 (USD)Journal Entry1444Transfer $2K USD from TD USD Acct to TD CAD Acct-Split--200045016</v>
      </c>
      <c r="C441" s="52" t="s">
        <v>401</v>
      </c>
      <c r="D441" s="56">
        <v>45016</v>
      </c>
      <c r="E441" s="54" t="s">
        <v>78</v>
      </c>
      <c r="F441" s="54">
        <v>1444</v>
      </c>
      <c r="G441" s="54" t="s">
        <v>54</v>
      </c>
      <c r="H441" s="54"/>
      <c r="I441" s="54" t="s">
        <v>384</v>
      </c>
      <c r="J441" s="57" t="s">
        <v>80</v>
      </c>
      <c r="K441" s="55">
        <v>-2000</v>
      </c>
      <c r="L441" s="55">
        <v>506.56</v>
      </c>
    </row>
    <row r="442" spans="2:12" hidden="1" x14ac:dyDescent="0.3">
      <c r="B442" s="52" t="str">
        <f t="shared" si="6"/>
        <v>1040 Bank – TD 7440864 (USD)Cheque ExpenseSCMonthly Plan Fee $19 USD @ 1.3533-Split--1945016</v>
      </c>
      <c r="C442" s="52" t="s">
        <v>401</v>
      </c>
      <c r="D442" s="56">
        <v>45016</v>
      </c>
      <c r="E442" s="54" t="s">
        <v>107</v>
      </c>
      <c r="F442" s="54" t="s">
        <v>145</v>
      </c>
      <c r="G442" s="54" t="s">
        <v>54</v>
      </c>
      <c r="H442" s="54"/>
      <c r="I442" s="54" t="s">
        <v>475</v>
      </c>
      <c r="J442" s="57" t="s">
        <v>80</v>
      </c>
      <c r="K442" s="55">
        <v>-19</v>
      </c>
      <c r="L442" s="55">
        <v>487.56</v>
      </c>
    </row>
    <row r="443" spans="2:12" hidden="1" x14ac:dyDescent="0.3">
      <c r="B443" s="52" t="str">
        <f t="shared" si="6"/>
        <v>1040 Bank – TD 7440864 (USD)DepositStripe MSP - Internal Test @ 1.3533-Split-1.1545016</v>
      </c>
      <c r="C443" s="52" t="s">
        <v>401</v>
      </c>
      <c r="D443" s="56">
        <v>45016</v>
      </c>
      <c r="E443" s="54" t="s">
        <v>84</v>
      </c>
      <c r="F443" s="54"/>
      <c r="G443" s="54" t="s">
        <v>54</v>
      </c>
      <c r="H443" s="54"/>
      <c r="I443" s="54" t="s">
        <v>474</v>
      </c>
      <c r="J443" s="57" t="s">
        <v>80</v>
      </c>
      <c r="K443" s="55">
        <v>1.1499999999999999</v>
      </c>
      <c r="L443" s="55">
        <v>488.71</v>
      </c>
    </row>
    <row r="444" spans="2:12" ht="21.6" hidden="1" x14ac:dyDescent="0.3">
      <c r="B444" s="52" t="str">
        <f t="shared" si="6"/>
        <v>Total for 1040 Bank – TD 7440864 (USD)-9273.71</v>
      </c>
      <c r="C444" s="53" t="s">
        <v>476</v>
      </c>
      <c r="D444" s="52"/>
      <c r="E444" s="52"/>
      <c r="F444" s="52"/>
      <c r="G444" s="52"/>
      <c r="H444" s="52"/>
      <c r="I444" s="52"/>
      <c r="J444" s="52"/>
      <c r="K444" s="58">
        <v>-9273.7099999999991</v>
      </c>
      <c r="L444" s="52"/>
    </row>
    <row r="445" spans="2:12" ht="31.8" hidden="1" x14ac:dyDescent="0.3">
      <c r="B445" s="52" t="str">
        <f t="shared" si="6"/>
        <v>1041 Bank - TD 7440864 (USD) FXJournal Entry1164To true up USD Bank Balance on April 29, 2022 ($9,743.42 USD FX@ 1.2792 = $12,463.78)-Split-283.6644680</v>
      </c>
      <c r="C445" s="52" t="s">
        <v>477</v>
      </c>
      <c r="D445" s="56">
        <v>44680</v>
      </c>
      <c r="E445" s="54" t="s">
        <v>78</v>
      </c>
      <c r="F445" s="54">
        <v>1164</v>
      </c>
      <c r="G445" s="54" t="s">
        <v>54</v>
      </c>
      <c r="H445" s="54"/>
      <c r="I445" s="54" t="s">
        <v>478</v>
      </c>
      <c r="J445" s="57" t="s">
        <v>80</v>
      </c>
      <c r="K445" s="55">
        <v>283.66000000000003</v>
      </c>
      <c r="L445" s="55">
        <v>2720.36</v>
      </c>
    </row>
    <row r="446" spans="2:12" ht="31.8" hidden="1" x14ac:dyDescent="0.3">
      <c r="B446" s="52" t="str">
        <f t="shared" si="6"/>
        <v>1041 Bank - TD 7440864 (USD) FXJournal Entry1169To true up USD Bank Balance on May 31, 2022 ($1,391.42 USD FX@ 1.2648 = $1,759.87)-Split--2351.9144712</v>
      </c>
      <c r="C446" s="52" t="s">
        <v>477</v>
      </c>
      <c r="D446" s="56">
        <v>44712</v>
      </c>
      <c r="E446" s="54" t="s">
        <v>78</v>
      </c>
      <c r="F446" s="54">
        <v>1169</v>
      </c>
      <c r="G446" s="54" t="s">
        <v>54</v>
      </c>
      <c r="H446" s="54"/>
      <c r="I446" s="54" t="s">
        <v>479</v>
      </c>
      <c r="J446" s="57" t="s">
        <v>80</v>
      </c>
      <c r="K446" s="55">
        <v>-2351.91</v>
      </c>
      <c r="L446" s="55">
        <v>368.45</v>
      </c>
    </row>
    <row r="447" spans="2:12" ht="31.8" hidden="1" x14ac:dyDescent="0.3">
      <c r="B447" s="52" t="str">
        <f t="shared" si="6"/>
        <v>1041 Bank - TD 7440864 (USD) FXJournal Entry1176To true up USD Bank Balance on June 30, 2022 ($1,433.77 USD FX@ 1.2886 = $1,847.56)-Split-45.3444742</v>
      </c>
      <c r="C447" s="52" t="s">
        <v>477</v>
      </c>
      <c r="D447" s="56">
        <v>44742</v>
      </c>
      <c r="E447" s="54" t="s">
        <v>78</v>
      </c>
      <c r="F447" s="54">
        <v>1176</v>
      </c>
      <c r="G447" s="54" t="s">
        <v>54</v>
      </c>
      <c r="H447" s="54"/>
      <c r="I447" s="54" t="s">
        <v>480</v>
      </c>
      <c r="J447" s="57" t="s">
        <v>80</v>
      </c>
      <c r="K447" s="55">
        <v>45.34</v>
      </c>
      <c r="L447" s="55">
        <v>413.79</v>
      </c>
    </row>
    <row r="448" spans="2:12" ht="31.8" hidden="1" x14ac:dyDescent="0.3">
      <c r="B448" s="52" t="str">
        <f t="shared" si="6"/>
        <v>1041 Bank - TD 7440864 (USD) FXJournal Entry1199To true up USD Bank Balance on July 29, 2022 ($523.04 USD FX@ 1.2824 = $670.75)-Split--266.0844771</v>
      </c>
      <c r="C448" s="52" t="s">
        <v>477</v>
      </c>
      <c r="D448" s="56">
        <v>44771</v>
      </c>
      <c r="E448" s="54" t="s">
        <v>78</v>
      </c>
      <c r="F448" s="54">
        <v>1199</v>
      </c>
      <c r="G448" s="54" t="s">
        <v>54</v>
      </c>
      <c r="H448" s="54"/>
      <c r="I448" s="54" t="s">
        <v>481</v>
      </c>
      <c r="J448" s="57" t="s">
        <v>80</v>
      </c>
      <c r="K448" s="55">
        <v>-266.08</v>
      </c>
      <c r="L448" s="55">
        <v>147.71</v>
      </c>
    </row>
    <row r="449" spans="2:12" ht="31.8" hidden="1" x14ac:dyDescent="0.3">
      <c r="B449" s="52" t="str">
        <f t="shared" si="6"/>
        <v>1041 Bank - TD 7440864 (USD) FXJournal Entry1306To true up USD Bank Balance on Aug 31, 2022 ($231.51 USD FX@ 1.3111 = $303.53)-Split--75.6944804</v>
      </c>
      <c r="C449" s="52" t="s">
        <v>477</v>
      </c>
      <c r="D449" s="56">
        <v>44804</v>
      </c>
      <c r="E449" s="54" t="s">
        <v>78</v>
      </c>
      <c r="F449" s="54">
        <v>1306</v>
      </c>
      <c r="G449" s="54" t="s">
        <v>54</v>
      </c>
      <c r="H449" s="54"/>
      <c r="I449" s="54" t="s">
        <v>482</v>
      </c>
      <c r="J449" s="57" t="s">
        <v>80</v>
      </c>
      <c r="K449" s="55">
        <v>-75.69</v>
      </c>
      <c r="L449" s="55">
        <v>72.02</v>
      </c>
    </row>
    <row r="450" spans="2:12" ht="31.8" hidden="1" x14ac:dyDescent="0.3">
      <c r="B450" s="52" t="str">
        <f t="shared" si="6"/>
        <v>1041 Bank - TD 7440864 (USD) FXJournal Entry1334To true up USD Bank Balance on Sept 29, 2022 ($1,808.41 USD FX@ 1.3707 = $2,478.79)-Split-598.3644833</v>
      </c>
      <c r="C450" s="52" t="s">
        <v>477</v>
      </c>
      <c r="D450" s="56">
        <v>44833</v>
      </c>
      <c r="E450" s="54" t="s">
        <v>78</v>
      </c>
      <c r="F450" s="54">
        <v>1334</v>
      </c>
      <c r="G450" s="54" t="s">
        <v>54</v>
      </c>
      <c r="H450" s="54"/>
      <c r="I450" s="54" t="s">
        <v>483</v>
      </c>
      <c r="J450" s="57" t="s">
        <v>80</v>
      </c>
      <c r="K450" s="55">
        <v>598.36</v>
      </c>
      <c r="L450" s="55">
        <v>670.38</v>
      </c>
    </row>
    <row r="451" spans="2:12" ht="31.8" hidden="1" x14ac:dyDescent="0.3">
      <c r="B451" s="52" t="str">
        <f t="shared" si="6"/>
        <v>1041 Bank - TD 7440864 (USD) FXJournal Entry1357To true up USD Bank Balance on Oct 31, 2022 ($553.38 USD FX@ 1.3649 = $755.31)-Split--468.4544865</v>
      </c>
      <c r="C451" s="52" t="s">
        <v>477</v>
      </c>
      <c r="D451" s="56">
        <v>44865</v>
      </c>
      <c r="E451" s="54" t="s">
        <v>78</v>
      </c>
      <c r="F451" s="54">
        <v>1357</v>
      </c>
      <c r="G451" s="54" t="s">
        <v>54</v>
      </c>
      <c r="H451" s="54"/>
      <c r="I451" s="54" t="s">
        <v>484</v>
      </c>
      <c r="J451" s="57" t="s">
        <v>80</v>
      </c>
      <c r="K451" s="55">
        <v>-468.45</v>
      </c>
      <c r="L451" s="55">
        <v>201.93</v>
      </c>
    </row>
    <row r="452" spans="2:12" ht="31.8" hidden="1" x14ac:dyDescent="0.3">
      <c r="B452" s="52" t="str">
        <f t="shared" si="6"/>
        <v>1041 Bank - TD 7440864 (USD) FXJournal Entry1363To true up USD Bank Balance on Nov 30, 2022 ($14,167.28 USD FX@ 1.3508 = $19,137.16 CAD)-Split-4767.9544895</v>
      </c>
      <c r="C452" s="52" t="s">
        <v>477</v>
      </c>
      <c r="D452" s="56">
        <v>44895</v>
      </c>
      <c r="E452" s="54" t="s">
        <v>78</v>
      </c>
      <c r="F452" s="54">
        <v>1363</v>
      </c>
      <c r="G452" s="54" t="s">
        <v>54</v>
      </c>
      <c r="H452" s="54"/>
      <c r="I452" s="54" t="s">
        <v>485</v>
      </c>
      <c r="J452" s="57" t="s">
        <v>80</v>
      </c>
      <c r="K452" s="55">
        <v>4767.95</v>
      </c>
      <c r="L452" s="55">
        <v>4969.88</v>
      </c>
    </row>
    <row r="453" spans="2:12" ht="31.8" hidden="1" x14ac:dyDescent="0.3">
      <c r="B453" s="52" t="str">
        <f t="shared" si="6"/>
        <v>1041 Bank - TD 7440864 (USD) FXJournal Entry1391To true up USD Bank Balance on Dec 30, 2022 ($6,394.53 USD FX@ 1.3544 = $8,660.75 CAD)-Split--2703.6644925</v>
      </c>
      <c r="C453" s="52" t="s">
        <v>477</v>
      </c>
      <c r="D453" s="56">
        <v>44925</v>
      </c>
      <c r="E453" s="54" t="s">
        <v>78</v>
      </c>
      <c r="F453" s="54">
        <v>1391</v>
      </c>
      <c r="G453" s="54" t="s">
        <v>54</v>
      </c>
      <c r="H453" s="54"/>
      <c r="I453" s="54" t="s">
        <v>486</v>
      </c>
      <c r="J453" s="57" t="s">
        <v>80</v>
      </c>
      <c r="K453" s="55">
        <v>-2703.66</v>
      </c>
      <c r="L453" s="55">
        <v>2266.2199999999998</v>
      </c>
    </row>
    <row r="454" spans="2:12" ht="31.8" hidden="1" x14ac:dyDescent="0.3">
      <c r="B454" s="52" t="str">
        <f t="shared" si="6"/>
        <v>1041 Bank - TD 7440864 (USD) FXJournal Entry1409To true up USD Bank Balance on Dec 31, 2023 ($37.72 USD FX @ 1.3350 = $50.36 CAD)-Split--2253.5844957</v>
      </c>
      <c r="C454" s="52" t="s">
        <v>477</v>
      </c>
      <c r="D454" s="56">
        <v>44957</v>
      </c>
      <c r="E454" s="54" t="s">
        <v>78</v>
      </c>
      <c r="F454" s="54">
        <v>1409</v>
      </c>
      <c r="G454" s="54" t="s">
        <v>54</v>
      </c>
      <c r="H454" s="54"/>
      <c r="I454" s="54" t="s">
        <v>487</v>
      </c>
      <c r="J454" s="57" t="s">
        <v>80</v>
      </c>
      <c r="K454" s="55">
        <v>-2253.58</v>
      </c>
      <c r="L454" s="55">
        <v>12.64</v>
      </c>
    </row>
    <row r="455" spans="2:12" ht="31.8" hidden="1" x14ac:dyDescent="0.3">
      <c r="B455" s="52" t="str">
        <f t="shared" si="6"/>
        <v>1041 Bank - TD 7440864 (USD) FXJournal Entry1429To true up USD Bank Balance on Feb 28, 2023 ($7,205.80 USD FX @ 1.3609 = $9,806.37 CAD)-Split-2587.9344985</v>
      </c>
      <c r="C455" s="52" t="s">
        <v>477</v>
      </c>
      <c r="D455" s="56">
        <v>44985</v>
      </c>
      <c r="E455" s="54" t="s">
        <v>78</v>
      </c>
      <c r="F455" s="54">
        <v>1429</v>
      </c>
      <c r="G455" s="54" t="s">
        <v>54</v>
      </c>
      <c r="H455" s="54"/>
      <c r="I455" s="54" t="s">
        <v>488</v>
      </c>
      <c r="J455" s="57" t="s">
        <v>80</v>
      </c>
      <c r="K455" s="55">
        <v>2587.9299999999998</v>
      </c>
      <c r="L455" s="55">
        <v>2600.5700000000002</v>
      </c>
    </row>
    <row r="456" spans="2:12" ht="31.8" hidden="1" x14ac:dyDescent="0.3">
      <c r="B456" s="52" t="str">
        <f t="shared" si="6"/>
        <v>1041 Bank - TD 7440864 (USD) FXJournal Entry1446To true up USD Bank Balance on Mar 31, 2023 ($488.71 USD FX @ 1.3533 = $661.37 CAD)-Split--2427.9145016</v>
      </c>
      <c r="C456" s="52" t="s">
        <v>477</v>
      </c>
      <c r="D456" s="56">
        <v>45016</v>
      </c>
      <c r="E456" s="54" t="s">
        <v>78</v>
      </c>
      <c r="F456" s="54">
        <v>1446</v>
      </c>
      <c r="G456" s="54" t="s">
        <v>54</v>
      </c>
      <c r="H456" s="54"/>
      <c r="I456" s="54" t="s">
        <v>489</v>
      </c>
      <c r="J456" s="57" t="s">
        <v>80</v>
      </c>
      <c r="K456" s="55">
        <v>-2427.91</v>
      </c>
      <c r="L456" s="55">
        <v>172.66</v>
      </c>
    </row>
    <row r="457" spans="2:12" ht="21.6" hidden="1" x14ac:dyDescent="0.3">
      <c r="B457" s="52" t="str">
        <f t="shared" si="6"/>
        <v>Total for 1041 Bank - TD 7440864 (USD) FX-2264.04</v>
      </c>
      <c r="C457" s="53" t="s">
        <v>490</v>
      </c>
      <c r="D457" s="52"/>
      <c r="E457" s="52"/>
      <c r="F457" s="52"/>
      <c r="G457" s="52"/>
      <c r="H457" s="52"/>
      <c r="I457" s="52"/>
      <c r="J457" s="52"/>
      <c r="K457" s="58">
        <v>-2264.04</v>
      </c>
      <c r="L457" s="52"/>
    </row>
    <row r="458" spans="2:12" ht="21.6" hidden="1" x14ac:dyDescent="0.3">
      <c r="B458" s="52" t="str">
        <f t="shared" si="6"/>
        <v>1045 Bank – TD NY 4414714950 (USD)DepositTiiCKER (USD)Payment received from TiiCKER (USD) - Inv# 10201110 Accounts Receivable (A/R) - USD4962.5544886</v>
      </c>
      <c r="C458" s="52" t="s">
        <v>450</v>
      </c>
      <c r="D458" s="56">
        <v>44886</v>
      </c>
      <c r="E458" s="54" t="s">
        <v>84</v>
      </c>
      <c r="F458" s="54"/>
      <c r="G458" s="54" t="s">
        <v>54</v>
      </c>
      <c r="H458" s="54" t="s">
        <v>491</v>
      </c>
      <c r="I458" s="54" t="s">
        <v>492</v>
      </c>
      <c r="J458" s="54" t="s">
        <v>493</v>
      </c>
      <c r="K458" s="55">
        <v>4962.55</v>
      </c>
      <c r="L458" s="55">
        <v>4962.55</v>
      </c>
    </row>
    <row r="459" spans="2:12" hidden="1" x14ac:dyDescent="0.3">
      <c r="B459" s="52" t="str">
        <f t="shared" si="6"/>
        <v>1045 Bank – TD NY 4414714950 (USD)Cheque ExpenseWire FeeWire Transfer Fee-Split--1544886</v>
      </c>
      <c r="C459" s="52" t="s">
        <v>450</v>
      </c>
      <c r="D459" s="56">
        <v>44886</v>
      </c>
      <c r="E459" s="54" t="s">
        <v>107</v>
      </c>
      <c r="F459" s="54" t="s">
        <v>43</v>
      </c>
      <c r="G459" s="54" t="s">
        <v>54</v>
      </c>
      <c r="H459" s="54"/>
      <c r="I459" s="54" t="s">
        <v>494</v>
      </c>
      <c r="J459" s="57" t="s">
        <v>80</v>
      </c>
      <c r="K459" s="55">
        <v>-15</v>
      </c>
      <c r="L459" s="55">
        <v>4947.55</v>
      </c>
    </row>
    <row r="460" spans="2:12" hidden="1" x14ac:dyDescent="0.3">
      <c r="B460" s="52" t="str">
        <f t="shared" si="6"/>
        <v>1045 Bank – TD NY 4414714950 (USD)Cheque ExpenseWire FeeWire Transfer Fee @ 1.3508-Split--1544895</v>
      </c>
      <c r="C460" s="52" t="s">
        <v>450</v>
      </c>
      <c r="D460" s="56">
        <v>44895</v>
      </c>
      <c r="E460" s="54" t="s">
        <v>107</v>
      </c>
      <c r="F460" s="54" t="s">
        <v>43</v>
      </c>
      <c r="G460" s="54" t="s">
        <v>54</v>
      </c>
      <c r="H460" s="54"/>
      <c r="I460" s="54" t="s">
        <v>495</v>
      </c>
      <c r="J460" s="57" t="s">
        <v>80</v>
      </c>
      <c r="K460" s="55">
        <v>-15</v>
      </c>
      <c r="L460" s="55">
        <v>4932.55</v>
      </c>
    </row>
    <row r="461" spans="2:12" ht="21.6" hidden="1" x14ac:dyDescent="0.3">
      <c r="B461" s="52" t="str">
        <f t="shared" si="6"/>
        <v>1045 Bank – TD NY 4414714950 (USD)DepositWinning Media, LLC (USD)Payment received from Winning Media LLC (USD) - Inv# 10341110 Accounts Receivable (A/R) - USD700044895</v>
      </c>
      <c r="C461" s="52" t="s">
        <v>450</v>
      </c>
      <c r="D461" s="56">
        <v>44895</v>
      </c>
      <c r="E461" s="54" t="s">
        <v>84</v>
      </c>
      <c r="F461" s="54"/>
      <c r="G461" s="54" t="s">
        <v>54</v>
      </c>
      <c r="H461" s="54" t="s">
        <v>496</v>
      </c>
      <c r="I461" s="54" t="s">
        <v>497</v>
      </c>
      <c r="J461" s="54" t="s">
        <v>493</v>
      </c>
      <c r="K461" s="55">
        <v>7000</v>
      </c>
      <c r="L461" s="55">
        <v>11932.55</v>
      </c>
    </row>
    <row r="462" spans="2:12" ht="21.6" hidden="1" x14ac:dyDescent="0.3">
      <c r="B462" s="52" t="str">
        <f t="shared" si="6"/>
        <v>1045 Bank – TD NY 4414714950 (USD)Cheque ExpenseWire FeesWinning Media, LLC (USD)Wire Transfer Fee $15USD FX @ 1.3582 = $20.37 CAD-Split--1544903</v>
      </c>
      <c r="C462" s="52" t="s">
        <v>450</v>
      </c>
      <c r="D462" s="56">
        <v>44903</v>
      </c>
      <c r="E462" s="54" t="s">
        <v>107</v>
      </c>
      <c r="F462" s="54" t="s">
        <v>498</v>
      </c>
      <c r="G462" s="54" t="s">
        <v>54</v>
      </c>
      <c r="H462" s="54" t="s">
        <v>496</v>
      </c>
      <c r="I462" s="54" t="s">
        <v>499</v>
      </c>
      <c r="J462" s="57" t="s">
        <v>80</v>
      </c>
      <c r="K462" s="55">
        <v>-15</v>
      </c>
      <c r="L462" s="55">
        <v>11917.55</v>
      </c>
    </row>
    <row r="463" spans="2:12" ht="21.6" hidden="1" x14ac:dyDescent="0.3">
      <c r="B463" s="52" t="str">
        <f t="shared" si="6"/>
        <v>1045 Bank – TD NY 4414714950 (USD)DepositWinning Media, LLC (USD)Received payment from Winning Media, LLC (USD) Inv# 10361110 Accounts Receivable (A/R) - USD175044903</v>
      </c>
      <c r="C463" s="52" t="s">
        <v>450</v>
      </c>
      <c r="D463" s="56">
        <v>44903</v>
      </c>
      <c r="E463" s="54" t="s">
        <v>84</v>
      </c>
      <c r="F463" s="54"/>
      <c r="G463" s="54" t="s">
        <v>54</v>
      </c>
      <c r="H463" s="54" t="s">
        <v>496</v>
      </c>
      <c r="I463" s="54" t="s">
        <v>500</v>
      </c>
      <c r="J463" s="54" t="s">
        <v>493</v>
      </c>
      <c r="K463" s="55">
        <v>1750</v>
      </c>
      <c r="L463" s="55">
        <v>13667.55</v>
      </c>
    </row>
    <row r="464" spans="2:12" ht="21.6" hidden="1" x14ac:dyDescent="0.3">
      <c r="B464" s="52" t="str">
        <f t="shared" si="6"/>
        <v>1045 Bank – TD NY 4414714950 (USD)PaymentWinning Media, LLC (USD)Received Pmt to Winning Media LLC Inv# 10371110 Accounts Receivable (A/R) - USD500044907</v>
      </c>
      <c r="C464" s="52" t="s">
        <v>450</v>
      </c>
      <c r="D464" s="56">
        <v>44907</v>
      </c>
      <c r="E464" s="54" t="s">
        <v>133</v>
      </c>
      <c r="F464" s="54"/>
      <c r="G464" s="54" t="s">
        <v>54</v>
      </c>
      <c r="H464" s="54" t="s">
        <v>496</v>
      </c>
      <c r="I464" s="54" t="s">
        <v>501</v>
      </c>
      <c r="J464" s="54" t="s">
        <v>493</v>
      </c>
      <c r="K464" s="55">
        <v>5000</v>
      </c>
      <c r="L464" s="55">
        <v>18667.55</v>
      </c>
    </row>
    <row r="465" spans="2:12" ht="21.6" hidden="1" x14ac:dyDescent="0.3">
      <c r="B465" s="52" t="str">
        <f t="shared" ref="B465:B528" si="7">C465&amp;E465&amp;F465&amp;H465&amp;I465&amp;J465&amp;K465&amp;D465</f>
        <v>1045 Bank – TD NY 4414714950 (USD)Cheque ExpenseWire FeeWinning Media, LLC (USD)Wire Transfer Fee $15USD FX @ 1.3658 = $20.49 CAD-Split--1544907</v>
      </c>
      <c r="C465" s="52" t="s">
        <v>450</v>
      </c>
      <c r="D465" s="56">
        <v>44907</v>
      </c>
      <c r="E465" s="54" t="s">
        <v>107</v>
      </c>
      <c r="F465" s="54" t="s">
        <v>43</v>
      </c>
      <c r="G465" s="54" t="s">
        <v>54</v>
      </c>
      <c r="H465" s="54" t="s">
        <v>496</v>
      </c>
      <c r="I465" s="54" t="s">
        <v>502</v>
      </c>
      <c r="J465" s="57" t="s">
        <v>80</v>
      </c>
      <c r="K465" s="55">
        <v>-15</v>
      </c>
      <c r="L465" s="55">
        <v>18652.55</v>
      </c>
    </row>
    <row r="466" spans="2:12" ht="21.6" hidden="1" x14ac:dyDescent="0.3">
      <c r="B466" s="52" t="str">
        <f t="shared" si="7"/>
        <v>1045 Bank – TD NY 4414714950 (USD)Cheque ExpenseWire FeeWinning Media, LLC (USD)Wire Transfer Fee $15USD FX @ 1.3561 = $20.34 CAD-Split--1544909</v>
      </c>
      <c r="C466" s="52" t="s">
        <v>450</v>
      </c>
      <c r="D466" s="56">
        <v>44909</v>
      </c>
      <c r="E466" s="54" t="s">
        <v>107</v>
      </c>
      <c r="F466" s="54" t="s">
        <v>43</v>
      </c>
      <c r="G466" s="54" t="s">
        <v>54</v>
      </c>
      <c r="H466" s="54" t="s">
        <v>496</v>
      </c>
      <c r="I466" s="54" t="s">
        <v>503</v>
      </c>
      <c r="J466" s="57" t="s">
        <v>80</v>
      </c>
      <c r="K466" s="55">
        <v>-15</v>
      </c>
      <c r="L466" s="55">
        <v>18637.55</v>
      </c>
    </row>
    <row r="467" spans="2:12" ht="21.6" hidden="1" x14ac:dyDescent="0.3">
      <c r="B467" s="52" t="str">
        <f t="shared" si="7"/>
        <v>1045 Bank – TD NY 4414714950 (USD)PaymentWinning Media, LLC (USD)Received payment from Winning Media LLC Inv# 1038-Split-400044909</v>
      </c>
      <c r="C467" s="52" t="s">
        <v>450</v>
      </c>
      <c r="D467" s="56">
        <v>44909</v>
      </c>
      <c r="E467" s="54" t="s">
        <v>133</v>
      </c>
      <c r="F467" s="54"/>
      <c r="G467" s="54" t="s">
        <v>54</v>
      </c>
      <c r="H467" s="54" t="s">
        <v>496</v>
      </c>
      <c r="I467" s="54" t="s">
        <v>504</v>
      </c>
      <c r="J467" s="57" t="s">
        <v>80</v>
      </c>
      <c r="K467" s="55">
        <v>4000</v>
      </c>
      <c r="L467" s="55">
        <v>22637.55</v>
      </c>
    </row>
    <row r="468" spans="2:12" ht="21.6" hidden="1" x14ac:dyDescent="0.3">
      <c r="B468" s="52" t="str">
        <f t="shared" si="7"/>
        <v>1045 Bank – TD NY 4414714950 (USD)TransferTransferring $21,000 USD from TD NY account to TD USD1040 Bank – TD 7440864 (USD)-2100044915</v>
      </c>
      <c r="C468" s="52" t="s">
        <v>450</v>
      </c>
      <c r="D468" s="56">
        <v>44915</v>
      </c>
      <c r="E468" s="54" t="s">
        <v>448</v>
      </c>
      <c r="F468" s="54"/>
      <c r="G468" s="54" t="s">
        <v>54</v>
      </c>
      <c r="H468" s="54"/>
      <c r="I468" s="54" t="s">
        <v>449</v>
      </c>
      <c r="J468" s="54" t="s">
        <v>401</v>
      </c>
      <c r="K468" s="55">
        <v>-21000</v>
      </c>
      <c r="L468" s="55">
        <v>1637.55</v>
      </c>
    </row>
    <row r="469" spans="2:12" ht="21.6" hidden="1" x14ac:dyDescent="0.3">
      <c r="B469" s="52" t="str">
        <f t="shared" si="7"/>
        <v>1045 Bank – TD NY 4414714950 (USD)Cheque ExpenseWinning Media, LLC (USD)Wire Transfer Fee $15 USD FX @ 1.3612 = $20.41 CAD-Split--1544916</v>
      </c>
      <c r="C469" s="52" t="s">
        <v>450</v>
      </c>
      <c r="D469" s="56">
        <v>44916</v>
      </c>
      <c r="E469" s="54" t="s">
        <v>107</v>
      </c>
      <c r="F469" s="54"/>
      <c r="G469" s="54" t="s">
        <v>54</v>
      </c>
      <c r="H469" s="54" t="s">
        <v>496</v>
      </c>
      <c r="I469" s="54" t="s">
        <v>505</v>
      </c>
      <c r="J469" s="57" t="s">
        <v>80</v>
      </c>
      <c r="K469" s="55">
        <v>-15</v>
      </c>
      <c r="L469" s="55">
        <v>1622.55</v>
      </c>
    </row>
    <row r="470" spans="2:12" ht="21.6" hidden="1" x14ac:dyDescent="0.3">
      <c r="B470" s="52" t="str">
        <f t="shared" si="7"/>
        <v>1045 Bank – TD NY 4414714950 (USD)PaymentWinning Media, LLC (USD)Received payment from Winning Media LLC Inv# 1039-Split-4982.544916</v>
      </c>
      <c r="C470" s="52" t="s">
        <v>450</v>
      </c>
      <c r="D470" s="56">
        <v>44916</v>
      </c>
      <c r="E470" s="54" t="s">
        <v>133</v>
      </c>
      <c r="F470" s="54"/>
      <c r="G470" s="54" t="s">
        <v>54</v>
      </c>
      <c r="H470" s="54" t="s">
        <v>496</v>
      </c>
      <c r="I470" s="54" t="s">
        <v>506</v>
      </c>
      <c r="J470" s="57" t="s">
        <v>80</v>
      </c>
      <c r="K470" s="55">
        <v>4982.5</v>
      </c>
      <c r="L470" s="55">
        <v>6605.05</v>
      </c>
    </row>
    <row r="471" spans="2:12" ht="21.6" hidden="1" x14ac:dyDescent="0.3">
      <c r="B471" s="52" t="str">
        <f t="shared" si="7"/>
        <v>1045 Bank – TD NY 4414714950 (USD)Cheque ExpenseSCWinning Media, LLC (USD)Wire Transfer Fee $15 USD FX @ 1.3612 = $20.41 CAD-Split--1544929</v>
      </c>
      <c r="C471" s="52" t="s">
        <v>450</v>
      </c>
      <c r="D471" s="56">
        <v>44929</v>
      </c>
      <c r="E471" s="54" t="s">
        <v>107</v>
      </c>
      <c r="F471" s="54" t="s">
        <v>145</v>
      </c>
      <c r="G471" s="54" t="s">
        <v>54</v>
      </c>
      <c r="H471" s="54" t="s">
        <v>496</v>
      </c>
      <c r="I471" s="54" t="s">
        <v>505</v>
      </c>
      <c r="J471" s="57" t="s">
        <v>80</v>
      </c>
      <c r="K471" s="55">
        <v>-15</v>
      </c>
      <c r="L471" s="55">
        <v>6590.05</v>
      </c>
    </row>
    <row r="472" spans="2:12" ht="21.6" hidden="1" x14ac:dyDescent="0.3">
      <c r="B472" s="52" t="str">
        <f t="shared" si="7"/>
        <v>1045 Bank – TD NY 4414714950 (USD)PaymentWinning Media, LLC (USD)Received payment from Winning Media LLC Inv# 1042-Split-7982.544929</v>
      </c>
      <c r="C472" s="52" t="s">
        <v>450</v>
      </c>
      <c r="D472" s="56">
        <v>44929</v>
      </c>
      <c r="E472" s="54" t="s">
        <v>133</v>
      </c>
      <c r="F472" s="54"/>
      <c r="G472" s="54" t="s">
        <v>54</v>
      </c>
      <c r="H472" s="54" t="s">
        <v>496</v>
      </c>
      <c r="I472" s="54" t="s">
        <v>507</v>
      </c>
      <c r="J472" s="57" t="s">
        <v>80</v>
      </c>
      <c r="K472" s="55">
        <v>7982.5</v>
      </c>
      <c r="L472" s="55">
        <v>14572.55</v>
      </c>
    </row>
    <row r="473" spans="2:12" ht="21.6" hidden="1" x14ac:dyDescent="0.3">
      <c r="B473" s="52" t="str">
        <f t="shared" si="7"/>
        <v>1045 Bank – TD NY 4414714950 (USD)TransferTransferring $13,000 USD from TD NY account to TD USD1040 Bank – TD 7440864 (USD)-1300044932</v>
      </c>
      <c r="C473" s="52" t="s">
        <v>450</v>
      </c>
      <c r="D473" s="56">
        <v>44932</v>
      </c>
      <c r="E473" s="54" t="s">
        <v>448</v>
      </c>
      <c r="F473" s="54"/>
      <c r="G473" s="54" t="s">
        <v>54</v>
      </c>
      <c r="H473" s="54"/>
      <c r="I473" s="54" t="s">
        <v>452</v>
      </c>
      <c r="J473" s="54" t="s">
        <v>401</v>
      </c>
      <c r="K473" s="55">
        <v>-13000</v>
      </c>
      <c r="L473" s="55">
        <v>1572.55</v>
      </c>
    </row>
    <row r="474" spans="2:12" ht="21.6" hidden="1" x14ac:dyDescent="0.3">
      <c r="B474" s="52" t="str">
        <f t="shared" si="7"/>
        <v>1045 Bank – TD NY 4414714950 (USD)Cheque ExpenseSCWire Transfer Fee $15 USD FX @ 1.3382 = $20.07 CAD-Split--1544949</v>
      </c>
      <c r="C474" s="52" t="s">
        <v>450</v>
      </c>
      <c r="D474" s="56">
        <v>44949</v>
      </c>
      <c r="E474" s="54" t="s">
        <v>107</v>
      </c>
      <c r="F474" s="54" t="s">
        <v>145</v>
      </c>
      <c r="G474" s="54" t="s">
        <v>54</v>
      </c>
      <c r="H474" s="54"/>
      <c r="I474" s="54" t="s">
        <v>508</v>
      </c>
      <c r="J474" s="57" t="s">
        <v>80</v>
      </c>
      <c r="K474" s="55">
        <v>-15</v>
      </c>
      <c r="L474" s="55">
        <v>1557.55</v>
      </c>
    </row>
    <row r="475" spans="2:12" ht="21.6" hidden="1" x14ac:dyDescent="0.3">
      <c r="B475" s="52" t="str">
        <f t="shared" si="7"/>
        <v>1045 Bank – TD NY 4414714950 (USD)PaymentWinning Media, LLC (USD)Received payment from Winning Media LLC Inv# 1045 &amp; 1046-Split-521544949</v>
      </c>
      <c r="C475" s="52" t="s">
        <v>450</v>
      </c>
      <c r="D475" s="56">
        <v>44949</v>
      </c>
      <c r="E475" s="54" t="s">
        <v>133</v>
      </c>
      <c r="F475" s="54"/>
      <c r="G475" s="54" t="s">
        <v>54</v>
      </c>
      <c r="H475" s="54" t="s">
        <v>496</v>
      </c>
      <c r="I475" s="54" t="s">
        <v>509</v>
      </c>
      <c r="J475" s="57" t="s">
        <v>80</v>
      </c>
      <c r="K475" s="55">
        <v>5215</v>
      </c>
      <c r="L475" s="55">
        <v>6772.55</v>
      </c>
    </row>
    <row r="476" spans="2:12" hidden="1" x14ac:dyDescent="0.3">
      <c r="B476" s="52" t="str">
        <f t="shared" si="7"/>
        <v>1045 Bank – TD NY 4414714950 (USD)Cheque ExpenseSCPaper Statement Fee-Split--344957</v>
      </c>
      <c r="C476" s="52" t="s">
        <v>450</v>
      </c>
      <c r="D476" s="56">
        <v>44957</v>
      </c>
      <c r="E476" s="54" t="s">
        <v>107</v>
      </c>
      <c r="F476" s="54" t="s">
        <v>145</v>
      </c>
      <c r="G476" s="54" t="s">
        <v>54</v>
      </c>
      <c r="H476" s="54"/>
      <c r="I476" s="54" t="s">
        <v>510</v>
      </c>
      <c r="J476" s="57" t="s">
        <v>80</v>
      </c>
      <c r="K476" s="55">
        <v>-3</v>
      </c>
      <c r="L476" s="55">
        <v>6769.55</v>
      </c>
    </row>
    <row r="477" spans="2:12" hidden="1" x14ac:dyDescent="0.3">
      <c r="B477" s="52" t="str">
        <f t="shared" si="7"/>
        <v>1045 Bank – TD NY 4414714950 (USD)TransferTransfer funds 5,2001040 Bank – TD 7440864 (USD)-520044958</v>
      </c>
      <c r="C477" s="52" t="s">
        <v>450</v>
      </c>
      <c r="D477" s="56">
        <v>44958</v>
      </c>
      <c r="E477" s="54" t="s">
        <v>448</v>
      </c>
      <c r="F477" s="54"/>
      <c r="G477" s="54" t="s">
        <v>54</v>
      </c>
      <c r="H477" s="54"/>
      <c r="I477" s="54" t="s">
        <v>457</v>
      </c>
      <c r="J477" s="54" t="s">
        <v>401</v>
      </c>
      <c r="K477" s="55">
        <v>-5200</v>
      </c>
      <c r="L477" s="55">
        <v>1569.55</v>
      </c>
    </row>
    <row r="478" spans="2:12" hidden="1" x14ac:dyDescent="0.3">
      <c r="B478" s="52" t="str">
        <f t="shared" si="7"/>
        <v>1045 Bank – TD NY 4414714950 (USD)Cheque ExpenseSCWire Transfer Fee $15 USD @ 1.3321-Split--1544958</v>
      </c>
      <c r="C478" s="52" t="s">
        <v>450</v>
      </c>
      <c r="D478" s="56">
        <v>44958</v>
      </c>
      <c r="E478" s="54" t="s">
        <v>107</v>
      </c>
      <c r="F478" s="54" t="s">
        <v>145</v>
      </c>
      <c r="G478" s="54" t="s">
        <v>54</v>
      </c>
      <c r="H478" s="54"/>
      <c r="I478" s="54" t="s">
        <v>511</v>
      </c>
      <c r="J478" s="57" t="s">
        <v>80</v>
      </c>
      <c r="K478" s="55">
        <v>-15</v>
      </c>
      <c r="L478" s="55">
        <v>1554.55</v>
      </c>
    </row>
    <row r="479" spans="2:12" ht="21.6" hidden="1" x14ac:dyDescent="0.3">
      <c r="B479" s="52" t="str">
        <f t="shared" si="7"/>
        <v>1045 Bank – TD NY 4414714950 (USD)PaymentWinning Media, LLC (USD)Received payment from Winning Media LLC Inv# 10501110 Accounts Receivable (A/R) - USD3732.544958</v>
      </c>
      <c r="C479" s="52" t="s">
        <v>450</v>
      </c>
      <c r="D479" s="56">
        <v>44958</v>
      </c>
      <c r="E479" s="54" t="s">
        <v>133</v>
      </c>
      <c r="F479" s="54"/>
      <c r="G479" s="54" t="s">
        <v>54</v>
      </c>
      <c r="H479" s="54" t="s">
        <v>496</v>
      </c>
      <c r="I479" s="54" t="s">
        <v>512</v>
      </c>
      <c r="J479" s="54" t="s">
        <v>493</v>
      </c>
      <c r="K479" s="55">
        <v>3732.5</v>
      </c>
      <c r="L479" s="55">
        <v>5287.05</v>
      </c>
    </row>
    <row r="480" spans="2:12" ht="21.6" hidden="1" x14ac:dyDescent="0.3">
      <c r="B480" s="52" t="str">
        <f t="shared" si="7"/>
        <v>1045 Bank – TD NY 4414714950 (USD)DepositRefund Paper Stmt Fee $3 USD @ 1.3321-Split-344958</v>
      </c>
      <c r="C480" s="52" t="s">
        <v>450</v>
      </c>
      <c r="D480" s="56">
        <v>44958</v>
      </c>
      <c r="E480" s="54" t="s">
        <v>84</v>
      </c>
      <c r="F480" s="54"/>
      <c r="G480" s="54" t="s">
        <v>54</v>
      </c>
      <c r="H480" s="54"/>
      <c r="I480" s="54" t="s">
        <v>513</v>
      </c>
      <c r="J480" s="57" t="s">
        <v>80</v>
      </c>
      <c r="K480" s="55">
        <v>3</v>
      </c>
      <c r="L480" s="55">
        <v>5290.05</v>
      </c>
    </row>
    <row r="481" spans="2:13" hidden="1" x14ac:dyDescent="0.3">
      <c r="B481" s="52" t="str">
        <f t="shared" si="7"/>
        <v>1045 Bank – TD NY 4414714950 (USD)TransferTransfer funds $3,7001040 Bank – TD 7440864 (USD)-370044971</v>
      </c>
      <c r="C481" s="52" t="s">
        <v>450</v>
      </c>
      <c r="D481" s="56">
        <v>44971</v>
      </c>
      <c r="E481" s="54" t="s">
        <v>448</v>
      </c>
      <c r="F481" s="54"/>
      <c r="G481" s="54" t="s">
        <v>54</v>
      </c>
      <c r="H481" s="54"/>
      <c r="I481" s="54" t="s">
        <v>462</v>
      </c>
      <c r="J481" s="54" t="s">
        <v>401</v>
      </c>
      <c r="K481" s="55">
        <v>-3700</v>
      </c>
      <c r="L481" s="55">
        <v>1590.05</v>
      </c>
    </row>
    <row r="482" spans="2:13" ht="21.6" hidden="1" x14ac:dyDescent="0.3">
      <c r="B482" s="52" t="str">
        <f t="shared" si="7"/>
        <v>1045 Bank – TD NY 4414714950 (USD)PaymentWinning Media, LLC (USD)Received payment from Winning Media LLC Inv# 1054-Split-3632.544973</v>
      </c>
      <c r="C482" s="52" t="s">
        <v>450</v>
      </c>
      <c r="D482" s="56">
        <v>44973</v>
      </c>
      <c r="E482" s="54" t="s">
        <v>133</v>
      </c>
      <c r="F482" s="54"/>
      <c r="G482" s="54" t="s">
        <v>54</v>
      </c>
      <c r="H482" s="54" t="s">
        <v>496</v>
      </c>
      <c r="I482" s="54" t="s">
        <v>514</v>
      </c>
      <c r="J482" s="57" t="s">
        <v>80</v>
      </c>
      <c r="K482" s="55">
        <v>3632.5</v>
      </c>
      <c r="L482" s="55">
        <v>5222.55</v>
      </c>
    </row>
    <row r="483" spans="2:13" hidden="1" x14ac:dyDescent="0.3">
      <c r="B483" s="52" t="str">
        <f t="shared" si="7"/>
        <v>1045 Bank – TD NY 4414714950 (USD)Cheque ExpenseSCWire Transfer Fee $15 USD @ 1.3439-Split--1544973</v>
      </c>
      <c r="C483" s="52" t="s">
        <v>450</v>
      </c>
      <c r="D483" s="56">
        <v>44973</v>
      </c>
      <c r="E483" s="54" t="s">
        <v>107</v>
      </c>
      <c r="F483" s="54" t="s">
        <v>145</v>
      </c>
      <c r="G483" s="54" t="s">
        <v>54</v>
      </c>
      <c r="H483" s="54"/>
      <c r="I483" s="54" t="s">
        <v>515</v>
      </c>
      <c r="J483" s="57" t="s">
        <v>80</v>
      </c>
      <c r="K483" s="55">
        <v>-15</v>
      </c>
      <c r="L483" s="55">
        <v>5207.55</v>
      </c>
    </row>
    <row r="484" spans="2:13" hidden="1" x14ac:dyDescent="0.3">
      <c r="B484" s="52" t="str">
        <f t="shared" si="7"/>
        <v>1045 Bank – TD NY 4414714950 (USD)Cheque ExpenseSCWire Transfer Fee $15 USD @ 1.3573-Split--1544984</v>
      </c>
      <c r="C484" s="52" t="s">
        <v>450</v>
      </c>
      <c r="D484" s="56">
        <v>44984</v>
      </c>
      <c r="E484" s="54" t="s">
        <v>107</v>
      </c>
      <c r="F484" s="54" t="s">
        <v>145</v>
      </c>
      <c r="G484" s="54" t="s">
        <v>54</v>
      </c>
      <c r="H484" s="54"/>
      <c r="I484" s="54" t="s">
        <v>516</v>
      </c>
      <c r="J484" s="57" t="s">
        <v>80</v>
      </c>
      <c r="K484" s="55">
        <v>-15</v>
      </c>
      <c r="L484" s="55">
        <v>5192.55</v>
      </c>
    </row>
    <row r="485" spans="2:13" ht="21.6" hidden="1" x14ac:dyDescent="0.3">
      <c r="B485" s="52" t="str">
        <f t="shared" si="7"/>
        <v>1045 Bank – TD NY 4414714950 (USD)PaymentNational Debt Relief (USD)Received payment from National Debt Relieft Inv# 1052-Split-4195844984</v>
      </c>
      <c r="C485" s="52" t="s">
        <v>450</v>
      </c>
      <c r="D485" s="56">
        <v>44984</v>
      </c>
      <c r="E485" s="54" t="s">
        <v>133</v>
      </c>
      <c r="F485" s="54"/>
      <c r="G485" s="54" t="s">
        <v>54</v>
      </c>
      <c r="H485" s="54" t="s">
        <v>517</v>
      </c>
      <c r="I485" s="54" t="s">
        <v>518</v>
      </c>
      <c r="J485" s="57" t="s">
        <v>80</v>
      </c>
      <c r="K485" s="55">
        <v>41958</v>
      </c>
      <c r="L485" s="55">
        <v>47150.55</v>
      </c>
    </row>
    <row r="486" spans="2:13" hidden="1" x14ac:dyDescent="0.3">
      <c r="B486" s="52" t="str">
        <f>C486&amp;E486&amp;F486&amp;H486&amp;I486&amp;J486&amp;K486&amp;D486</f>
        <v>1045 Bank – TD NY 4414714950 (USD)Cheque ExpenseSCWire Transfer Fee $15 USD @ 1.3609-Split--1544985</v>
      </c>
      <c r="C486" s="52" t="s">
        <v>450</v>
      </c>
      <c r="D486" s="56">
        <v>44985</v>
      </c>
      <c r="E486" s="54" t="s">
        <v>107</v>
      </c>
      <c r="F486" s="54" t="s">
        <v>145</v>
      </c>
      <c r="G486" s="54" t="s">
        <v>54</v>
      </c>
      <c r="H486" s="54"/>
      <c r="I486" s="54" t="s">
        <v>519</v>
      </c>
      <c r="J486" s="57" t="s">
        <v>80</v>
      </c>
      <c r="K486" s="55">
        <v>-15</v>
      </c>
      <c r="L486" s="55">
        <v>47135.55</v>
      </c>
      <c r="M486" s="60" t="s">
        <v>1971</v>
      </c>
    </row>
    <row r="487" spans="2:13" hidden="1" x14ac:dyDescent="0.3">
      <c r="B487" s="52" t="str">
        <f t="shared" si="7"/>
        <v>1045 Bank – TD NY 4414714950 (USD)Cheque ExpenseSCWire Transfer Fee $15 USD @ 1.3609-Split--1544985</v>
      </c>
      <c r="C487" s="52" t="s">
        <v>450</v>
      </c>
      <c r="D487" s="56">
        <v>44985</v>
      </c>
      <c r="E487" s="54" t="s">
        <v>107</v>
      </c>
      <c r="F487" s="54" t="s">
        <v>145</v>
      </c>
      <c r="G487" s="54" t="s">
        <v>54</v>
      </c>
      <c r="H487" s="54"/>
      <c r="I487" s="54" t="s">
        <v>519</v>
      </c>
      <c r="J487" s="57" t="s">
        <v>80</v>
      </c>
      <c r="K487" s="55">
        <v>-15</v>
      </c>
      <c r="L487" s="55">
        <v>47120.55</v>
      </c>
      <c r="M487" s="60" t="s">
        <v>1971</v>
      </c>
    </row>
    <row r="488" spans="2:13" ht="21.6" hidden="1" x14ac:dyDescent="0.3">
      <c r="B488" s="52" t="str">
        <f t="shared" si="7"/>
        <v>1045 Bank – TD NY 4414714950 (USD)PaymentWinning Media, LLC (USD)Received payment from Winning Media LLC Inv# 1055-Split-2232.544985</v>
      </c>
      <c r="C488" s="52" t="s">
        <v>450</v>
      </c>
      <c r="D488" s="56">
        <v>44985</v>
      </c>
      <c r="E488" s="54" t="s">
        <v>133</v>
      </c>
      <c r="F488" s="54"/>
      <c r="G488" s="54" t="s">
        <v>54</v>
      </c>
      <c r="H488" s="54" t="s">
        <v>496</v>
      </c>
      <c r="I488" s="54" t="s">
        <v>520</v>
      </c>
      <c r="J488" s="57" t="s">
        <v>80</v>
      </c>
      <c r="K488" s="55">
        <v>2232.5</v>
      </c>
      <c r="L488" s="55">
        <v>49353.05</v>
      </c>
    </row>
    <row r="489" spans="2:13" ht="21.6" hidden="1" x14ac:dyDescent="0.3">
      <c r="B489" s="52" t="str">
        <f t="shared" si="7"/>
        <v>1045 Bank – TD NY 4414714950 (USD)PaymentWinning Media, LLC (USD)Received payment from Winning Media LLC Inv# 1056-Split-2232.544985</v>
      </c>
      <c r="C489" s="52" t="s">
        <v>450</v>
      </c>
      <c r="D489" s="56">
        <v>44985</v>
      </c>
      <c r="E489" s="54" t="s">
        <v>133</v>
      </c>
      <c r="F489" s="54"/>
      <c r="G489" s="54" t="s">
        <v>54</v>
      </c>
      <c r="H489" s="54" t="s">
        <v>496</v>
      </c>
      <c r="I489" s="54" t="s">
        <v>521</v>
      </c>
      <c r="J489" s="57" t="s">
        <v>80</v>
      </c>
      <c r="K489" s="55">
        <v>2232.5</v>
      </c>
      <c r="L489" s="55">
        <v>51585.55</v>
      </c>
    </row>
    <row r="490" spans="2:13" ht="21.6" hidden="1" x14ac:dyDescent="0.3">
      <c r="B490" s="52" t="str">
        <f t="shared" si="7"/>
        <v>1045 Bank – TD NY 4414714950 (USD)PaymentWinning Media, LLC (USD)Received payment from Winning Media Inv# 10571110 Accounts Receivable (A/R) - USD5157.544992</v>
      </c>
      <c r="C490" s="52" t="s">
        <v>450</v>
      </c>
      <c r="D490" s="56">
        <v>44992</v>
      </c>
      <c r="E490" s="54" t="s">
        <v>133</v>
      </c>
      <c r="F490" s="54"/>
      <c r="G490" s="54" t="s">
        <v>54</v>
      </c>
      <c r="H490" s="54" t="s">
        <v>496</v>
      </c>
      <c r="I490" s="54" t="s">
        <v>522</v>
      </c>
      <c r="J490" s="54" t="s">
        <v>493</v>
      </c>
      <c r="K490" s="55">
        <v>5157.5</v>
      </c>
      <c r="L490" s="55">
        <v>56743.05</v>
      </c>
    </row>
    <row r="491" spans="2:13" hidden="1" x14ac:dyDescent="0.3">
      <c r="B491" s="52" t="str">
        <f t="shared" si="7"/>
        <v>1045 Bank – TD NY 4414714950 (USD)Cheque ExpenseSCWire Transfer Fee $15 USD @ 1.3717-Split--1544992</v>
      </c>
      <c r="C491" s="52" t="s">
        <v>450</v>
      </c>
      <c r="D491" s="56">
        <v>44992</v>
      </c>
      <c r="E491" s="54" t="s">
        <v>107</v>
      </c>
      <c r="F491" s="54" t="s">
        <v>145</v>
      </c>
      <c r="G491" s="54" t="s">
        <v>54</v>
      </c>
      <c r="H491" s="54"/>
      <c r="I491" s="54" t="s">
        <v>523</v>
      </c>
      <c r="J491" s="57" t="s">
        <v>80</v>
      </c>
      <c r="K491" s="55">
        <v>-15</v>
      </c>
      <c r="L491" s="55">
        <v>56728.05</v>
      </c>
    </row>
    <row r="492" spans="2:13" ht="21.6" hidden="1" x14ac:dyDescent="0.3">
      <c r="B492" s="52" t="str">
        <f t="shared" si="7"/>
        <v>1045 Bank – TD NY 4414714950 (USD)PaymentWinning Media, LLC (USD)Received payment from Winning Media LLC Inv# 10591110 Accounts Receivable (A/R) - USD11507.545000</v>
      </c>
      <c r="C492" s="52" t="s">
        <v>450</v>
      </c>
      <c r="D492" s="56">
        <v>45000</v>
      </c>
      <c r="E492" s="54" t="s">
        <v>133</v>
      </c>
      <c r="F492" s="54"/>
      <c r="G492" s="54" t="s">
        <v>54</v>
      </c>
      <c r="H492" s="54" t="s">
        <v>496</v>
      </c>
      <c r="I492" s="54" t="s">
        <v>524</v>
      </c>
      <c r="J492" s="54" t="s">
        <v>493</v>
      </c>
      <c r="K492" s="55">
        <v>11507.5</v>
      </c>
      <c r="L492" s="55">
        <v>68235.55</v>
      </c>
    </row>
    <row r="493" spans="2:13" hidden="1" x14ac:dyDescent="0.3">
      <c r="B493" s="52" t="str">
        <f t="shared" si="7"/>
        <v>1045 Bank – TD NY 4414714950 (USD)Cheque ExpenseSCWire Transfer Fee $15 USD @ 1.3778-Split--1545000</v>
      </c>
      <c r="C493" s="52" t="s">
        <v>450</v>
      </c>
      <c r="D493" s="56">
        <v>45000</v>
      </c>
      <c r="E493" s="54" t="s">
        <v>107</v>
      </c>
      <c r="F493" s="54" t="s">
        <v>145</v>
      </c>
      <c r="G493" s="54" t="s">
        <v>54</v>
      </c>
      <c r="H493" s="54"/>
      <c r="I493" s="54" t="s">
        <v>525</v>
      </c>
      <c r="J493" s="57" t="s">
        <v>80</v>
      </c>
      <c r="K493" s="55">
        <v>-15</v>
      </c>
      <c r="L493" s="55">
        <v>68220.55</v>
      </c>
    </row>
    <row r="494" spans="2:13" ht="21.6" hidden="1" x14ac:dyDescent="0.3">
      <c r="B494" s="52" t="str">
        <f t="shared" si="7"/>
        <v>1045 Bank – TD NY 4414714950 (USD)TransferTransferring $66,000 USD from TD NY account to TD USD1040 Bank – TD 7440864 (USD)-6600045001</v>
      </c>
      <c r="C494" s="52" t="s">
        <v>450</v>
      </c>
      <c r="D494" s="56">
        <v>45001</v>
      </c>
      <c r="E494" s="54" t="s">
        <v>448</v>
      </c>
      <c r="F494" s="54"/>
      <c r="G494" s="54" t="s">
        <v>54</v>
      </c>
      <c r="H494" s="54"/>
      <c r="I494" s="54" t="s">
        <v>469</v>
      </c>
      <c r="J494" s="54" t="s">
        <v>401</v>
      </c>
      <c r="K494" s="55">
        <v>-66000</v>
      </c>
      <c r="L494" s="55">
        <v>2220.5500000000002</v>
      </c>
    </row>
    <row r="495" spans="2:13" ht="21.6" hidden="1" x14ac:dyDescent="0.3">
      <c r="B495" s="52" t="str">
        <f t="shared" si="7"/>
        <v>1045 Bank – TD NY 4414714950 (USD)PaymentFoundation Source (USD)Received payment from Foundation Source Inv# 10581110 Accounts Receivable (A/R) - USD2096445013</v>
      </c>
      <c r="C495" s="52" t="s">
        <v>450</v>
      </c>
      <c r="D495" s="56">
        <v>45013</v>
      </c>
      <c r="E495" s="54" t="s">
        <v>133</v>
      </c>
      <c r="F495" s="54"/>
      <c r="G495" s="54" t="s">
        <v>54</v>
      </c>
      <c r="H495" s="54" t="s">
        <v>526</v>
      </c>
      <c r="I495" s="54" t="s">
        <v>527</v>
      </c>
      <c r="J495" s="54" t="s">
        <v>493</v>
      </c>
      <c r="K495" s="55">
        <v>20964</v>
      </c>
      <c r="L495" s="55">
        <v>23184.55</v>
      </c>
    </row>
    <row r="496" spans="2:13" hidden="1" x14ac:dyDescent="0.3">
      <c r="B496" s="52" t="str">
        <f t="shared" si="7"/>
        <v>1045 Bank – TD NY 4414714950 (USD)Cheque ExpenseSCWire Transfer Fee $15 USD @ 1.3626-Split--1545013</v>
      </c>
      <c r="C496" s="52" t="s">
        <v>450</v>
      </c>
      <c r="D496" s="56">
        <v>45013</v>
      </c>
      <c r="E496" s="54" t="s">
        <v>107</v>
      </c>
      <c r="F496" s="54" t="s">
        <v>145</v>
      </c>
      <c r="G496" s="54" t="s">
        <v>54</v>
      </c>
      <c r="H496" s="54"/>
      <c r="I496" s="54" t="s">
        <v>528</v>
      </c>
      <c r="J496" s="57" t="s">
        <v>80</v>
      </c>
      <c r="K496" s="55">
        <v>-15</v>
      </c>
      <c r="L496" s="55">
        <v>23169.55</v>
      </c>
    </row>
    <row r="497" spans="2:12" ht="21.6" hidden="1" x14ac:dyDescent="0.3">
      <c r="B497" s="52" t="str">
        <f t="shared" si="7"/>
        <v>Total for 1045 Bank – TD NY 4414714950 (USD)23169.55</v>
      </c>
      <c r="C497" s="53" t="s">
        <v>529</v>
      </c>
      <c r="D497" s="52"/>
      <c r="E497" s="52"/>
      <c r="F497" s="52"/>
      <c r="G497" s="52"/>
      <c r="H497" s="52"/>
      <c r="I497" s="52"/>
      <c r="J497" s="52"/>
      <c r="K497" s="58">
        <v>23169.55</v>
      </c>
      <c r="L497" s="52"/>
    </row>
    <row r="498" spans="2:12" ht="31.8" hidden="1" x14ac:dyDescent="0.3">
      <c r="B498" s="52" t="str">
        <f t="shared" si="7"/>
        <v>1046 Bank – TD NY 4414714950 (USD) FXJournal Entry1364To true up USD Bank Balance on Nov 30, 2022 ($11,932.55 USD FX@ 1.3508 = $16,118.49 CAD)-Split-4185.9444895</v>
      </c>
      <c r="C498" s="52" t="s">
        <v>530</v>
      </c>
      <c r="D498" s="56">
        <v>44895</v>
      </c>
      <c r="E498" s="54" t="s">
        <v>78</v>
      </c>
      <c r="F498" s="54">
        <v>1364</v>
      </c>
      <c r="G498" s="54" t="s">
        <v>54</v>
      </c>
      <c r="H498" s="54"/>
      <c r="I498" s="54" t="s">
        <v>531</v>
      </c>
      <c r="J498" s="57" t="s">
        <v>80</v>
      </c>
      <c r="K498" s="55">
        <v>4185.9399999999996</v>
      </c>
      <c r="L498" s="55">
        <v>4185.9399999999996</v>
      </c>
    </row>
    <row r="499" spans="2:12" ht="31.8" hidden="1" x14ac:dyDescent="0.3">
      <c r="B499" s="52" t="str">
        <f t="shared" si="7"/>
        <v>1046 Bank – TD NY 4414714950 (USD) FXJournal Entry1392To true up USD Bank Balance on Dec 31, 2022 ($6,605.05 USD FX@ 1.3544 = $8,945.88 CAD)-Split--1845.1144926</v>
      </c>
      <c r="C499" s="52" t="s">
        <v>530</v>
      </c>
      <c r="D499" s="56">
        <v>44926</v>
      </c>
      <c r="E499" s="54" t="s">
        <v>78</v>
      </c>
      <c r="F499" s="54">
        <v>1392</v>
      </c>
      <c r="G499" s="54" t="s">
        <v>54</v>
      </c>
      <c r="H499" s="54"/>
      <c r="I499" s="54" t="s">
        <v>532</v>
      </c>
      <c r="J499" s="57" t="s">
        <v>80</v>
      </c>
      <c r="K499" s="55">
        <v>-1845.11</v>
      </c>
      <c r="L499" s="55">
        <v>2340.83</v>
      </c>
    </row>
    <row r="500" spans="2:12" ht="31.8" hidden="1" x14ac:dyDescent="0.3">
      <c r="B500" s="52" t="str">
        <f t="shared" si="7"/>
        <v>1046 Bank – TD NY 4414714950 (USD) FXJournal Entry1410To true up USD Bank Balance on Jan 31, 2023 ($6,769.55 USD FX@ 1.3350 = $9,037.35 CAD)-Split--73.0344957</v>
      </c>
      <c r="C500" s="52" t="s">
        <v>530</v>
      </c>
      <c r="D500" s="56">
        <v>44957</v>
      </c>
      <c r="E500" s="54" t="s">
        <v>78</v>
      </c>
      <c r="F500" s="54">
        <v>1410</v>
      </c>
      <c r="G500" s="54" t="s">
        <v>54</v>
      </c>
      <c r="H500" s="54"/>
      <c r="I500" s="54" t="s">
        <v>533</v>
      </c>
      <c r="J500" s="57" t="s">
        <v>80</v>
      </c>
      <c r="K500" s="55">
        <v>-73.03</v>
      </c>
      <c r="L500" s="55">
        <v>2267.8000000000002</v>
      </c>
    </row>
    <row r="501" spans="2:12" ht="31.8" hidden="1" x14ac:dyDescent="0.3">
      <c r="B501" s="52" t="str">
        <f t="shared" si="7"/>
        <v>1046 Bank – TD NY 4414714950 (USD) FXJournal Entry1430To true up USD Bank Balance on Feb 28, 2023 ($51,585.55 USD FX @ 1.3609 = $70,202.77 CAD)-Split-16349.4244985</v>
      </c>
      <c r="C501" s="52" t="s">
        <v>530</v>
      </c>
      <c r="D501" s="56">
        <v>44985</v>
      </c>
      <c r="E501" s="54" t="s">
        <v>78</v>
      </c>
      <c r="F501" s="54">
        <v>1430</v>
      </c>
      <c r="G501" s="54" t="s">
        <v>54</v>
      </c>
      <c r="H501" s="54"/>
      <c r="I501" s="54" t="s">
        <v>534</v>
      </c>
      <c r="J501" s="57" t="s">
        <v>80</v>
      </c>
      <c r="K501" s="55">
        <v>16349.42</v>
      </c>
      <c r="L501" s="55">
        <v>18617.22</v>
      </c>
    </row>
    <row r="502" spans="2:12" ht="31.8" hidden="1" x14ac:dyDescent="0.3">
      <c r="B502" s="52" t="str">
        <f t="shared" si="7"/>
        <v>1046 Bank – TD NY 4414714950 (USD) FXJournal Entry1447To true up USD Bank Balance on Mar 31, 2023 ($23,169.55 USD FX @ 1.3533 = $31,355.35 CAD)-Split--10431.4245016</v>
      </c>
      <c r="C502" s="52" t="s">
        <v>530</v>
      </c>
      <c r="D502" s="56">
        <v>45016</v>
      </c>
      <c r="E502" s="54" t="s">
        <v>78</v>
      </c>
      <c r="F502" s="54">
        <v>1447</v>
      </c>
      <c r="G502" s="54" t="s">
        <v>54</v>
      </c>
      <c r="H502" s="54"/>
      <c r="I502" s="54" t="s">
        <v>535</v>
      </c>
      <c r="J502" s="57" t="s">
        <v>80</v>
      </c>
      <c r="K502" s="55">
        <v>-10431.42</v>
      </c>
      <c r="L502" s="55">
        <v>8185.8</v>
      </c>
    </row>
    <row r="503" spans="2:12" ht="21.6" hidden="1" x14ac:dyDescent="0.3">
      <c r="B503" s="52" t="str">
        <f t="shared" si="7"/>
        <v>Total for 1046 Bank – TD NY 4414714950 (USD) FX8185.8</v>
      </c>
      <c r="C503" s="53" t="s">
        <v>536</v>
      </c>
      <c r="D503" s="52"/>
      <c r="E503" s="52"/>
      <c r="F503" s="52"/>
      <c r="G503" s="52"/>
      <c r="H503" s="52"/>
      <c r="I503" s="52"/>
      <c r="J503" s="52"/>
      <c r="K503" s="58">
        <v>8185.8</v>
      </c>
      <c r="L503" s="52"/>
    </row>
    <row r="504" spans="2:12" ht="21.6" hidden="1" x14ac:dyDescent="0.3">
      <c r="B504" s="52" t="str">
        <f t="shared" si="7"/>
        <v>1100 Accounts ReceivablesInvoice1006Frontier Merchant Capital Group4030 Services4583.2844679</v>
      </c>
      <c r="C504" s="52" t="s">
        <v>136</v>
      </c>
      <c r="D504" s="56">
        <v>44679</v>
      </c>
      <c r="E504" s="54" t="s">
        <v>537</v>
      </c>
      <c r="F504" s="54">
        <v>1006</v>
      </c>
      <c r="G504" s="54" t="s">
        <v>54</v>
      </c>
      <c r="H504" s="54" t="s">
        <v>134</v>
      </c>
      <c r="I504" s="54"/>
      <c r="J504" s="54" t="s">
        <v>538</v>
      </c>
      <c r="K504" s="55">
        <v>4583.28</v>
      </c>
      <c r="L504" s="55">
        <v>28877.24</v>
      </c>
    </row>
    <row r="505" spans="2:12" ht="21.6" hidden="1" x14ac:dyDescent="0.3">
      <c r="B505" s="52" t="str">
        <f t="shared" si="7"/>
        <v>1100 Accounts ReceivablesPaymentFrontier Merchant Capital Group1000 Bank - TD 5590128-4583.2844685</v>
      </c>
      <c r="C505" s="52" t="s">
        <v>136</v>
      </c>
      <c r="D505" s="56">
        <v>44685</v>
      </c>
      <c r="E505" s="54" t="s">
        <v>133</v>
      </c>
      <c r="F505" s="54"/>
      <c r="G505" s="54" t="s">
        <v>54</v>
      </c>
      <c r="H505" s="54" t="s">
        <v>134</v>
      </c>
      <c r="I505" s="54"/>
      <c r="J505" s="54" t="s">
        <v>77</v>
      </c>
      <c r="K505" s="55">
        <v>-4583.28</v>
      </c>
      <c r="L505" s="55">
        <v>24293.96</v>
      </c>
    </row>
    <row r="506" spans="2:12" hidden="1" x14ac:dyDescent="0.3">
      <c r="B506" s="52" t="str">
        <f t="shared" si="7"/>
        <v>1100 Accounts ReceivablesDepositHST Q1 20221000 Bank - TD 5590128-24293.9644715</v>
      </c>
      <c r="C506" s="52" t="s">
        <v>136</v>
      </c>
      <c r="D506" s="56">
        <v>44715</v>
      </c>
      <c r="E506" s="54" t="s">
        <v>84</v>
      </c>
      <c r="F506" s="54"/>
      <c r="G506" s="54" t="s">
        <v>54</v>
      </c>
      <c r="H506" s="54"/>
      <c r="I506" s="54" t="s">
        <v>539</v>
      </c>
      <c r="J506" s="54" t="s">
        <v>77</v>
      </c>
      <c r="K506" s="55">
        <v>-24293.96</v>
      </c>
      <c r="L506" s="55">
        <v>0</v>
      </c>
    </row>
    <row r="507" spans="2:12" hidden="1" x14ac:dyDescent="0.3">
      <c r="B507" s="52" t="str">
        <f t="shared" si="7"/>
        <v>1100 Accounts ReceivablesPaymentReceiver General-Split-044715</v>
      </c>
      <c r="C507" s="52" t="s">
        <v>136</v>
      </c>
      <c r="D507" s="56">
        <v>44715</v>
      </c>
      <c r="E507" s="54" t="s">
        <v>133</v>
      </c>
      <c r="F507" s="54"/>
      <c r="G507" s="54" t="s">
        <v>54</v>
      </c>
      <c r="H507" s="54" t="s">
        <v>293</v>
      </c>
      <c r="I507" s="54"/>
      <c r="J507" s="57" t="s">
        <v>80</v>
      </c>
      <c r="K507" s="55">
        <v>0</v>
      </c>
      <c r="L507" s="55">
        <v>0</v>
      </c>
    </row>
    <row r="508" spans="2:12" hidden="1" x14ac:dyDescent="0.3">
      <c r="B508" s="52" t="str">
        <f t="shared" si="7"/>
        <v>1100 Accounts ReceivablesInvoice1008EXT Digital Inc. (CAD)-Split-2156.0444719</v>
      </c>
      <c r="C508" s="52" t="s">
        <v>136</v>
      </c>
      <c r="D508" s="56">
        <v>44719</v>
      </c>
      <c r="E508" s="54" t="s">
        <v>537</v>
      </c>
      <c r="F508" s="54">
        <v>1008</v>
      </c>
      <c r="G508" s="54" t="s">
        <v>54</v>
      </c>
      <c r="H508" s="54" t="s">
        <v>287</v>
      </c>
      <c r="I508" s="54"/>
      <c r="J508" s="57" t="s">
        <v>80</v>
      </c>
      <c r="K508" s="55">
        <v>2156.04</v>
      </c>
      <c r="L508" s="55">
        <v>2156.04</v>
      </c>
    </row>
    <row r="509" spans="2:12" hidden="1" x14ac:dyDescent="0.3">
      <c r="B509" s="52" t="str">
        <f t="shared" si="7"/>
        <v>1100 Accounts ReceivablesInvoice1010Cymat Technologies Ltd4030 Services8458.0544721</v>
      </c>
      <c r="C509" s="52" t="s">
        <v>136</v>
      </c>
      <c r="D509" s="56">
        <v>44721</v>
      </c>
      <c r="E509" s="54" t="s">
        <v>537</v>
      </c>
      <c r="F509" s="54">
        <v>1010</v>
      </c>
      <c r="G509" s="54" t="s">
        <v>54</v>
      </c>
      <c r="H509" s="54" t="s">
        <v>540</v>
      </c>
      <c r="I509" s="54"/>
      <c r="J509" s="54" t="s">
        <v>538</v>
      </c>
      <c r="K509" s="55">
        <v>8458.0499999999993</v>
      </c>
      <c r="L509" s="55">
        <v>10614.09</v>
      </c>
    </row>
    <row r="510" spans="2:12" hidden="1" x14ac:dyDescent="0.3">
      <c r="B510" s="52" t="str">
        <f t="shared" si="7"/>
        <v>1100 Accounts ReceivablesDepositDeposit Inv# 10101000 Bank - TD 5590128-8458.0544727</v>
      </c>
      <c r="C510" s="52" t="s">
        <v>136</v>
      </c>
      <c r="D510" s="56">
        <v>44727</v>
      </c>
      <c r="E510" s="54" t="s">
        <v>84</v>
      </c>
      <c r="F510" s="54"/>
      <c r="G510" s="54" t="s">
        <v>54</v>
      </c>
      <c r="H510" s="54"/>
      <c r="I510" s="54" t="s">
        <v>541</v>
      </c>
      <c r="J510" s="54" t="s">
        <v>77</v>
      </c>
      <c r="K510" s="55">
        <v>-8458.0499999999993</v>
      </c>
      <c r="L510" s="55">
        <v>2156.04</v>
      </c>
    </row>
    <row r="511" spans="2:12" hidden="1" x14ac:dyDescent="0.3">
      <c r="B511" s="52" t="str">
        <f t="shared" si="7"/>
        <v>1100 Accounts ReceivablesPaymentCymat Technologies Ltd-Split-044727</v>
      </c>
      <c r="C511" s="52" t="s">
        <v>136</v>
      </c>
      <c r="D511" s="56">
        <v>44727</v>
      </c>
      <c r="E511" s="54" t="s">
        <v>133</v>
      </c>
      <c r="F511" s="54"/>
      <c r="G511" s="54" t="s">
        <v>54</v>
      </c>
      <c r="H511" s="54" t="s">
        <v>540</v>
      </c>
      <c r="I511" s="54"/>
      <c r="J511" s="57" t="s">
        <v>80</v>
      </c>
      <c r="K511" s="55">
        <v>0</v>
      </c>
      <c r="L511" s="55">
        <v>2156.04</v>
      </c>
    </row>
    <row r="512" spans="2:12" hidden="1" x14ac:dyDescent="0.3">
      <c r="B512" s="52" t="str">
        <f t="shared" si="7"/>
        <v>1100 Accounts ReceivablesInvoice1011Arnold Street Media-Split-6051.1544729</v>
      </c>
      <c r="C512" s="52" t="s">
        <v>136</v>
      </c>
      <c r="D512" s="56">
        <v>44729</v>
      </c>
      <c r="E512" s="54" t="s">
        <v>537</v>
      </c>
      <c r="F512" s="54">
        <v>1011</v>
      </c>
      <c r="G512" s="54" t="s">
        <v>54</v>
      </c>
      <c r="H512" s="54" t="s">
        <v>542</v>
      </c>
      <c r="I512" s="54"/>
      <c r="J512" s="57" t="s">
        <v>80</v>
      </c>
      <c r="K512" s="55">
        <v>6051.15</v>
      </c>
      <c r="L512" s="55">
        <v>8207.19</v>
      </c>
    </row>
    <row r="513" spans="2:13" hidden="1" x14ac:dyDescent="0.3">
      <c r="B513" s="52" t="str">
        <f t="shared" si="7"/>
        <v>1100 Accounts ReceivablesPaymentArnold Street Media-Split-044732</v>
      </c>
      <c r="C513" s="52" t="s">
        <v>136</v>
      </c>
      <c r="D513" s="56">
        <v>44732</v>
      </c>
      <c r="E513" s="54" t="s">
        <v>133</v>
      </c>
      <c r="F513" s="54"/>
      <c r="G513" s="54" t="s">
        <v>54</v>
      </c>
      <c r="H513" s="54" t="s">
        <v>542</v>
      </c>
      <c r="I513" s="54"/>
      <c r="J513" s="57" t="s">
        <v>80</v>
      </c>
      <c r="K513" s="55">
        <v>0</v>
      </c>
      <c r="L513" s="55">
        <v>8207.19</v>
      </c>
    </row>
    <row r="514" spans="2:13" hidden="1" x14ac:dyDescent="0.3">
      <c r="B514" s="52" t="str">
        <f t="shared" si="7"/>
        <v>1100 Accounts ReceivablesDepositDeposit Arnold Street Media - Inv# 10111000 Bank - TD 5590128-6051.1544735</v>
      </c>
      <c r="C514" s="52" t="s">
        <v>136</v>
      </c>
      <c r="D514" s="56">
        <v>44735</v>
      </c>
      <c r="E514" s="54" t="s">
        <v>84</v>
      </c>
      <c r="F514" s="54"/>
      <c r="G514" s="54" t="s">
        <v>54</v>
      </c>
      <c r="H514" s="54"/>
      <c r="I514" s="54" t="s">
        <v>543</v>
      </c>
      <c r="J514" s="54" t="s">
        <v>77</v>
      </c>
      <c r="K514" s="55">
        <v>-6051.15</v>
      </c>
      <c r="L514" s="55">
        <v>2156.04</v>
      </c>
    </row>
    <row r="515" spans="2:13" hidden="1" x14ac:dyDescent="0.3">
      <c r="B515" s="52" t="str">
        <f t="shared" si="7"/>
        <v>1100 Accounts ReceivablesPaymentEXT Digital Inc. (CAD)-Split-044740</v>
      </c>
      <c r="C515" s="52" t="s">
        <v>136</v>
      </c>
      <c r="D515" s="56">
        <v>44740</v>
      </c>
      <c r="E515" s="54" t="s">
        <v>133</v>
      </c>
      <c r="F515" s="54"/>
      <c r="G515" s="54" t="s">
        <v>54</v>
      </c>
      <c r="H515" s="54" t="s">
        <v>287</v>
      </c>
      <c r="I515" s="54"/>
      <c r="J515" s="57" t="s">
        <v>80</v>
      </c>
      <c r="K515" s="55">
        <v>0</v>
      </c>
      <c r="L515" s="55">
        <v>2156.04</v>
      </c>
      <c r="M515" s="60" t="s">
        <v>1971</v>
      </c>
    </row>
    <row r="516" spans="2:13" hidden="1" x14ac:dyDescent="0.3">
      <c r="B516" s="52" t="str">
        <f t="shared" si="7"/>
        <v>1100 Accounts ReceivablesPaymentEXT Digital Inc. (CAD)-Split-044740</v>
      </c>
      <c r="C516" s="52" t="s">
        <v>136</v>
      </c>
      <c r="D516" s="56">
        <v>44740</v>
      </c>
      <c r="E516" s="54" t="s">
        <v>133</v>
      </c>
      <c r="F516" s="54"/>
      <c r="G516" s="54" t="s">
        <v>54</v>
      </c>
      <c r="H516" s="54" t="s">
        <v>287</v>
      </c>
      <c r="I516" s="54"/>
      <c r="J516" s="57" t="s">
        <v>80</v>
      </c>
      <c r="K516" s="55">
        <v>0</v>
      </c>
      <c r="L516" s="55">
        <v>2156.04</v>
      </c>
      <c r="M516" s="60" t="s">
        <v>1971</v>
      </c>
    </row>
    <row r="517" spans="2:13" ht="21.6" hidden="1" x14ac:dyDescent="0.3">
      <c r="B517" s="52" t="str">
        <f t="shared" si="7"/>
        <v>1100 Accounts ReceivablesDepositPartial payment received from EXT Digital - Inv# 10081000 Bank - TD 5590128-2156.0444740</v>
      </c>
      <c r="C517" s="52" t="s">
        <v>136</v>
      </c>
      <c r="D517" s="56">
        <v>44740</v>
      </c>
      <c r="E517" s="54" t="s">
        <v>84</v>
      </c>
      <c r="F517" s="54"/>
      <c r="G517" s="54" t="s">
        <v>54</v>
      </c>
      <c r="H517" s="54"/>
      <c r="I517" s="54" t="s">
        <v>182</v>
      </c>
      <c r="J517" s="54" t="s">
        <v>77</v>
      </c>
      <c r="K517" s="55">
        <v>-2156.04</v>
      </c>
      <c r="L517" s="55">
        <v>0</v>
      </c>
    </row>
    <row r="518" spans="2:13" ht="21.6" hidden="1" x14ac:dyDescent="0.3">
      <c r="B518" s="52" t="str">
        <f t="shared" si="7"/>
        <v>1100 Accounts ReceivablesJournal Entry1190HST Filing for the period of April 01 - June 30, 2022-Split-12932.0844742</v>
      </c>
      <c r="C518" s="52" t="s">
        <v>136</v>
      </c>
      <c r="D518" s="56">
        <v>44742</v>
      </c>
      <c r="E518" s="54" t="s">
        <v>78</v>
      </c>
      <c r="F518" s="54">
        <v>1190</v>
      </c>
      <c r="G518" s="54" t="s">
        <v>54</v>
      </c>
      <c r="H518" s="54"/>
      <c r="I518" s="54" t="s">
        <v>544</v>
      </c>
      <c r="J518" s="57" t="s">
        <v>80</v>
      </c>
      <c r="K518" s="55">
        <v>12932.08</v>
      </c>
      <c r="L518" s="55">
        <v>12932.08</v>
      </c>
    </row>
    <row r="519" spans="2:13" ht="21.6" hidden="1" x14ac:dyDescent="0.3">
      <c r="B519" s="52" t="str">
        <f t="shared" si="7"/>
        <v>1100 Accounts ReceivablesInvoice1013Grove Corporate Services Ltd.4030 Services3559.544744</v>
      </c>
      <c r="C519" s="52" t="s">
        <v>136</v>
      </c>
      <c r="D519" s="56">
        <v>44744</v>
      </c>
      <c r="E519" s="54" t="s">
        <v>537</v>
      </c>
      <c r="F519" s="54">
        <v>1013</v>
      </c>
      <c r="G519" s="54" t="s">
        <v>54</v>
      </c>
      <c r="H519" s="54" t="s">
        <v>216</v>
      </c>
      <c r="I519" s="54"/>
      <c r="J519" s="54" t="s">
        <v>538</v>
      </c>
      <c r="K519" s="55">
        <v>3559.5</v>
      </c>
      <c r="L519" s="55">
        <v>16491.580000000002</v>
      </c>
    </row>
    <row r="520" spans="2:13" ht="21.6" hidden="1" x14ac:dyDescent="0.3">
      <c r="B520" s="52" t="str">
        <f t="shared" si="7"/>
        <v>1100 Accounts ReceivablesInvoice1015Theralase Technologies Inc4030 Services711944754</v>
      </c>
      <c r="C520" s="52" t="s">
        <v>136</v>
      </c>
      <c r="D520" s="56">
        <v>44754</v>
      </c>
      <c r="E520" s="54" t="s">
        <v>537</v>
      </c>
      <c r="F520" s="54">
        <v>1015</v>
      </c>
      <c r="G520" s="54" t="s">
        <v>54</v>
      </c>
      <c r="H520" s="54" t="s">
        <v>203</v>
      </c>
      <c r="I520" s="54"/>
      <c r="J520" s="54" t="s">
        <v>538</v>
      </c>
      <c r="K520" s="55">
        <v>7119</v>
      </c>
      <c r="L520" s="55">
        <v>23610.58</v>
      </c>
    </row>
    <row r="521" spans="2:13" ht="21.6" hidden="1" x14ac:dyDescent="0.3">
      <c r="B521" s="52" t="str">
        <f t="shared" si="7"/>
        <v>1100 Accounts ReceivablesPaymentTheralase Technologies Inc1000 Bank - TD 5590128-711944764</v>
      </c>
      <c r="C521" s="52" t="s">
        <v>136</v>
      </c>
      <c r="D521" s="56">
        <v>44764</v>
      </c>
      <c r="E521" s="54" t="s">
        <v>133</v>
      </c>
      <c r="F521" s="54"/>
      <c r="G521" s="54" t="s">
        <v>54</v>
      </c>
      <c r="H521" s="54" t="s">
        <v>203</v>
      </c>
      <c r="I521" s="54"/>
      <c r="J521" s="54" t="s">
        <v>77</v>
      </c>
      <c r="K521" s="55">
        <v>-7119</v>
      </c>
      <c r="L521" s="55">
        <v>16491.580000000002</v>
      </c>
    </row>
    <row r="522" spans="2:13" ht="21.6" hidden="1" x14ac:dyDescent="0.3">
      <c r="B522" s="52" t="str">
        <f t="shared" si="7"/>
        <v>1100 Accounts ReceivablesPaymentGrove Corporate Services Ltd.1000 Bank - TD 5590128-3559.544778</v>
      </c>
      <c r="C522" s="52" t="s">
        <v>136</v>
      </c>
      <c r="D522" s="56">
        <v>44778</v>
      </c>
      <c r="E522" s="54" t="s">
        <v>133</v>
      </c>
      <c r="F522" s="54"/>
      <c r="G522" s="54" t="s">
        <v>54</v>
      </c>
      <c r="H522" s="54" t="s">
        <v>216</v>
      </c>
      <c r="I522" s="54"/>
      <c r="J522" s="54" t="s">
        <v>77</v>
      </c>
      <c r="K522" s="55">
        <v>-3559.5</v>
      </c>
      <c r="L522" s="55">
        <v>12932.08</v>
      </c>
    </row>
    <row r="523" spans="2:13" hidden="1" x14ac:dyDescent="0.3">
      <c r="B523" s="52" t="str">
        <f t="shared" si="7"/>
        <v>1100 Accounts ReceivablesInvoice1021INVRS-Split-5582.3144813</v>
      </c>
      <c r="C523" s="52" t="s">
        <v>136</v>
      </c>
      <c r="D523" s="56">
        <v>44813</v>
      </c>
      <c r="E523" s="54" t="s">
        <v>537</v>
      </c>
      <c r="F523" s="54">
        <v>1021</v>
      </c>
      <c r="G523" s="54" t="s">
        <v>54</v>
      </c>
      <c r="H523" s="54" t="s">
        <v>545</v>
      </c>
      <c r="I523" s="54"/>
      <c r="J523" s="57" t="s">
        <v>80</v>
      </c>
      <c r="K523" s="55">
        <v>5582.31</v>
      </c>
      <c r="L523" s="55">
        <v>18514.39</v>
      </c>
    </row>
    <row r="524" spans="2:13" hidden="1" x14ac:dyDescent="0.3">
      <c r="B524" s="52" t="str">
        <f t="shared" si="7"/>
        <v>1100 Accounts ReceivablesPaymentINVRS-Split-044817</v>
      </c>
      <c r="C524" s="52" t="s">
        <v>136</v>
      </c>
      <c r="D524" s="56">
        <v>44817</v>
      </c>
      <c r="E524" s="54" t="s">
        <v>133</v>
      </c>
      <c r="F524" s="54"/>
      <c r="G524" s="54" t="s">
        <v>54</v>
      </c>
      <c r="H524" s="54" t="s">
        <v>545</v>
      </c>
      <c r="I524" s="54"/>
      <c r="J524" s="57" t="s">
        <v>80</v>
      </c>
      <c r="K524" s="55">
        <v>0</v>
      </c>
      <c r="L524" s="55">
        <v>18514.39</v>
      </c>
    </row>
    <row r="525" spans="2:13" hidden="1" x14ac:dyDescent="0.3">
      <c r="B525" s="52" t="str">
        <f t="shared" si="7"/>
        <v>1100 Accounts ReceivablesDepositINVRS - Inv# 10211000 Bank - TD 5590128-5582.3144817</v>
      </c>
      <c r="C525" s="52" t="s">
        <v>136</v>
      </c>
      <c r="D525" s="56">
        <v>44817</v>
      </c>
      <c r="E525" s="54" t="s">
        <v>84</v>
      </c>
      <c r="F525" s="54"/>
      <c r="G525" s="54" t="s">
        <v>54</v>
      </c>
      <c r="H525" s="54"/>
      <c r="I525" s="54" t="s">
        <v>546</v>
      </c>
      <c r="J525" s="54" t="s">
        <v>77</v>
      </c>
      <c r="K525" s="55">
        <v>-5582.31</v>
      </c>
      <c r="L525" s="55">
        <v>12932.08</v>
      </c>
    </row>
    <row r="526" spans="2:13" hidden="1" x14ac:dyDescent="0.3">
      <c r="B526" s="52" t="str">
        <f t="shared" si="7"/>
        <v>1100 Accounts ReceivablesPaymentReceiver General-Split-044818</v>
      </c>
      <c r="C526" s="52" t="s">
        <v>136</v>
      </c>
      <c r="D526" s="56">
        <v>44818</v>
      </c>
      <c r="E526" s="54" t="s">
        <v>133</v>
      </c>
      <c r="F526" s="54"/>
      <c r="G526" s="54" t="s">
        <v>54</v>
      </c>
      <c r="H526" s="54" t="s">
        <v>293</v>
      </c>
      <c r="I526" s="54"/>
      <c r="J526" s="57" t="s">
        <v>80</v>
      </c>
      <c r="K526" s="55">
        <v>0</v>
      </c>
      <c r="L526" s="55">
        <v>12932.08</v>
      </c>
    </row>
    <row r="527" spans="2:13" ht="21.6" hidden="1" x14ac:dyDescent="0.3">
      <c r="B527" s="52" t="str">
        <f t="shared" si="7"/>
        <v>1100 Accounts ReceivablesDepositHST refund for the period of Apr to June 20221000 Bank - TD 5590128-12932.0844818</v>
      </c>
      <c r="C527" s="52" t="s">
        <v>136</v>
      </c>
      <c r="D527" s="56">
        <v>44818</v>
      </c>
      <c r="E527" s="54" t="s">
        <v>84</v>
      </c>
      <c r="F527" s="54"/>
      <c r="G527" s="54" t="s">
        <v>54</v>
      </c>
      <c r="H527" s="54"/>
      <c r="I527" s="54" t="s">
        <v>238</v>
      </c>
      <c r="J527" s="54" t="s">
        <v>77</v>
      </c>
      <c r="K527" s="55">
        <v>-12932.08</v>
      </c>
      <c r="L527" s="55">
        <v>0</v>
      </c>
    </row>
    <row r="528" spans="2:13" hidden="1" x14ac:dyDescent="0.3">
      <c r="B528" s="52" t="str">
        <f t="shared" si="7"/>
        <v>1100 Accounts ReceivablesInvoice1023Canaquest4030 Services9304.4244820</v>
      </c>
      <c r="C528" s="52" t="s">
        <v>136</v>
      </c>
      <c r="D528" s="56">
        <v>44820</v>
      </c>
      <c r="E528" s="54" t="s">
        <v>537</v>
      </c>
      <c r="F528" s="54">
        <v>1023</v>
      </c>
      <c r="G528" s="54" t="s">
        <v>54</v>
      </c>
      <c r="H528" s="54" t="s">
        <v>547</v>
      </c>
      <c r="I528" s="54"/>
      <c r="J528" s="54" t="s">
        <v>538</v>
      </c>
      <c r="K528" s="55">
        <v>9304.42</v>
      </c>
      <c r="L528" s="55">
        <v>9304.42</v>
      </c>
    </row>
    <row r="529" spans="2:12" hidden="1" x14ac:dyDescent="0.3">
      <c r="B529" s="52" t="str">
        <f t="shared" ref="B529:B592" si="8">C529&amp;E529&amp;F529&amp;H529&amp;I529&amp;J529&amp;K529&amp;D529</f>
        <v>1100 Accounts ReceivablesPaymentCanaquest-Split-044825</v>
      </c>
      <c r="C529" s="52" t="s">
        <v>136</v>
      </c>
      <c r="D529" s="56">
        <v>44825</v>
      </c>
      <c r="E529" s="54" t="s">
        <v>133</v>
      </c>
      <c r="F529" s="54"/>
      <c r="G529" s="54" t="s">
        <v>54</v>
      </c>
      <c r="H529" s="54" t="s">
        <v>547</v>
      </c>
      <c r="I529" s="54"/>
      <c r="J529" s="57" t="s">
        <v>80</v>
      </c>
      <c r="K529" s="55">
        <v>0</v>
      </c>
      <c r="L529" s="55">
        <v>9304.42</v>
      </c>
    </row>
    <row r="530" spans="2:12" hidden="1" x14ac:dyDescent="0.3">
      <c r="B530" s="52" t="str">
        <f t="shared" si="8"/>
        <v>1100 Accounts ReceivablesDepositCanaquest - Inv# 10231000 Bank - TD 5590128-9304.4244825</v>
      </c>
      <c r="C530" s="52" t="s">
        <v>136</v>
      </c>
      <c r="D530" s="56">
        <v>44825</v>
      </c>
      <c r="E530" s="54" t="s">
        <v>84</v>
      </c>
      <c r="F530" s="54"/>
      <c r="G530" s="54" t="s">
        <v>54</v>
      </c>
      <c r="H530" s="54"/>
      <c r="I530" s="54" t="s">
        <v>548</v>
      </c>
      <c r="J530" s="54" t="s">
        <v>77</v>
      </c>
      <c r="K530" s="55">
        <v>-9304.42</v>
      </c>
      <c r="L530" s="55">
        <v>0</v>
      </c>
    </row>
    <row r="531" spans="2:12" hidden="1" x14ac:dyDescent="0.3">
      <c r="B531" s="52" t="str">
        <f t="shared" si="8"/>
        <v>1100 Accounts ReceivablesInvoice1026Unite Communications-Split-779744834</v>
      </c>
      <c r="C531" s="52" t="s">
        <v>136</v>
      </c>
      <c r="D531" s="56">
        <v>44834</v>
      </c>
      <c r="E531" s="54" t="s">
        <v>537</v>
      </c>
      <c r="F531" s="54">
        <v>1026</v>
      </c>
      <c r="G531" s="54" t="s">
        <v>54</v>
      </c>
      <c r="H531" s="54" t="s">
        <v>549</v>
      </c>
      <c r="I531" s="54"/>
      <c r="J531" s="57" t="s">
        <v>80</v>
      </c>
      <c r="K531" s="55">
        <v>7797</v>
      </c>
      <c r="L531" s="55">
        <v>7797</v>
      </c>
    </row>
    <row r="532" spans="2:12" ht="21.6" hidden="1" x14ac:dyDescent="0.3">
      <c r="B532" s="52" t="str">
        <f t="shared" si="8"/>
        <v>1100 Accounts ReceivablesJournal Entry1353HST Filing for the period of July 01 - September 30, 2022-Split-12564.8644834</v>
      </c>
      <c r="C532" s="52" t="s">
        <v>136</v>
      </c>
      <c r="D532" s="56">
        <v>44834</v>
      </c>
      <c r="E532" s="54" t="s">
        <v>78</v>
      </c>
      <c r="F532" s="54">
        <v>1353</v>
      </c>
      <c r="G532" s="54" t="s">
        <v>54</v>
      </c>
      <c r="H532" s="54"/>
      <c r="I532" s="54" t="s">
        <v>550</v>
      </c>
      <c r="J532" s="57" t="s">
        <v>80</v>
      </c>
      <c r="K532" s="55">
        <v>12564.86</v>
      </c>
      <c r="L532" s="55">
        <v>20361.86</v>
      </c>
    </row>
    <row r="533" spans="2:12" hidden="1" x14ac:dyDescent="0.3">
      <c r="B533" s="52" t="str">
        <f t="shared" si="8"/>
        <v>1100 Accounts ReceivablesInvoice1017AEXT Digital Inc. (CAD)-Split-4280.5344835</v>
      </c>
      <c r="C533" s="52" t="s">
        <v>136</v>
      </c>
      <c r="D533" s="56">
        <v>44835</v>
      </c>
      <c r="E533" s="54" t="s">
        <v>537</v>
      </c>
      <c r="F533" s="54" t="s">
        <v>551</v>
      </c>
      <c r="G533" s="54" t="s">
        <v>54</v>
      </c>
      <c r="H533" s="54" t="s">
        <v>287</v>
      </c>
      <c r="I533" s="54"/>
      <c r="J533" s="57" t="s">
        <v>80</v>
      </c>
      <c r="K533" s="55">
        <v>4280.53</v>
      </c>
      <c r="L533" s="55">
        <v>24642.39</v>
      </c>
    </row>
    <row r="534" spans="2:12" hidden="1" x14ac:dyDescent="0.3">
      <c r="B534" s="52" t="str">
        <f t="shared" si="8"/>
        <v>1100 Accounts ReceivablesPaymentUnite Communications-Split-044848</v>
      </c>
      <c r="C534" s="52" t="s">
        <v>136</v>
      </c>
      <c r="D534" s="56">
        <v>44848</v>
      </c>
      <c r="E534" s="54" t="s">
        <v>133</v>
      </c>
      <c r="F534" s="54"/>
      <c r="G534" s="54" t="s">
        <v>54</v>
      </c>
      <c r="H534" s="54" t="s">
        <v>549</v>
      </c>
      <c r="I534" s="54"/>
      <c r="J534" s="57" t="s">
        <v>80</v>
      </c>
      <c r="K534" s="55">
        <v>0</v>
      </c>
      <c r="L534" s="55">
        <v>24642.39</v>
      </c>
    </row>
    <row r="535" spans="2:12" hidden="1" x14ac:dyDescent="0.3">
      <c r="B535" s="52" t="str">
        <f t="shared" si="8"/>
        <v>1100 Accounts ReceivablesDepositUnite Communications - Inv# 10261000 Bank - TD 5590128-779744848</v>
      </c>
      <c r="C535" s="52" t="s">
        <v>136</v>
      </c>
      <c r="D535" s="56">
        <v>44848</v>
      </c>
      <c r="E535" s="54" t="s">
        <v>84</v>
      </c>
      <c r="F535" s="54"/>
      <c r="G535" s="54" t="s">
        <v>54</v>
      </c>
      <c r="H535" s="54"/>
      <c r="I535" s="54" t="s">
        <v>552</v>
      </c>
      <c r="J535" s="54" t="s">
        <v>77</v>
      </c>
      <c r="K535" s="55">
        <v>-7797</v>
      </c>
      <c r="L535" s="55">
        <v>16845.39</v>
      </c>
    </row>
    <row r="536" spans="2:12" hidden="1" x14ac:dyDescent="0.3">
      <c r="B536" s="52" t="str">
        <f t="shared" si="8"/>
        <v>1100 Accounts ReceivablesPaymentEXT Digital Inc. (CAD)1000 Bank - TD 5590128-4280.5344869</v>
      </c>
      <c r="C536" s="52" t="s">
        <v>136</v>
      </c>
      <c r="D536" s="56">
        <v>44869</v>
      </c>
      <c r="E536" s="54" t="s">
        <v>133</v>
      </c>
      <c r="F536" s="54"/>
      <c r="G536" s="54" t="s">
        <v>54</v>
      </c>
      <c r="H536" s="54" t="s">
        <v>287</v>
      </c>
      <c r="I536" s="54"/>
      <c r="J536" s="54" t="s">
        <v>77</v>
      </c>
      <c r="K536" s="55">
        <v>-4280.53</v>
      </c>
      <c r="L536" s="55">
        <v>12564.86</v>
      </c>
    </row>
    <row r="537" spans="2:12" hidden="1" x14ac:dyDescent="0.3">
      <c r="B537" s="52" t="str">
        <f t="shared" si="8"/>
        <v>1100 Accounts ReceivablesPaymentReceiver General-Split-044888</v>
      </c>
      <c r="C537" s="52" t="s">
        <v>136</v>
      </c>
      <c r="D537" s="56">
        <v>44888</v>
      </c>
      <c r="E537" s="54" t="s">
        <v>133</v>
      </c>
      <c r="F537" s="54"/>
      <c r="G537" s="54" t="s">
        <v>54</v>
      </c>
      <c r="H537" s="54" t="s">
        <v>293</v>
      </c>
      <c r="I537" s="54"/>
      <c r="J537" s="57" t="s">
        <v>80</v>
      </c>
      <c r="K537" s="55">
        <v>0</v>
      </c>
      <c r="L537" s="55">
        <v>12564.86</v>
      </c>
    </row>
    <row r="538" spans="2:12" hidden="1" x14ac:dyDescent="0.3">
      <c r="B538" s="52" t="str">
        <f t="shared" si="8"/>
        <v>1100 Accounts ReceivablesDepositRefund HST Q3/20221000 Bank - TD 5590128-12564.8644888</v>
      </c>
      <c r="C538" s="52" t="s">
        <v>136</v>
      </c>
      <c r="D538" s="56">
        <v>44888</v>
      </c>
      <c r="E538" s="54" t="s">
        <v>84</v>
      </c>
      <c r="F538" s="54"/>
      <c r="G538" s="54" t="s">
        <v>54</v>
      </c>
      <c r="H538" s="54"/>
      <c r="I538" s="54" t="s">
        <v>299</v>
      </c>
      <c r="J538" s="54" t="s">
        <v>77</v>
      </c>
      <c r="K538" s="55">
        <v>-12564.86</v>
      </c>
      <c r="L538" s="55">
        <v>0</v>
      </c>
    </row>
    <row r="539" spans="2:12" ht="21.6" hidden="1" x14ac:dyDescent="0.3">
      <c r="B539" s="52" t="str">
        <f t="shared" si="8"/>
        <v>1100 Accounts ReceivablesDepositPayment received from PsyMood Technologies - Inv# 10331030 Stripe Payments Canada Ltd-678044895</v>
      </c>
      <c r="C539" s="52" t="s">
        <v>136</v>
      </c>
      <c r="D539" s="56">
        <v>44895</v>
      </c>
      <c r="E539" s="54" t="s">
        <v>84</v>
      </c>
      <c r="F539" s="54"/>
      <c r="G539" s="54" t="s">
        <v>54</v>
      </c>
      <c r="H539" s="54"/>
      <c r="I539" s="54" t="s">
        <v>407</v>
      </c>
      <c r="J539" s="54" t="s">
        <v>406</v>
      </c>
      <c r="K539" s="55">
        <v>-6780</v>
      </c>
      <c r="L539" s="55">
        <v>-6780</v>
      </c>
    </row>
    <row r="540" spans="2:12" ht="21.6" hidden="1" x14ac:dyDescent="0.3">
      <c r="B540" s="52" t="str">
        <f t="shared" si="8"/>
        <v>1100 Accounts ReceivablesInvoice1033PsyMood Technologies Inc-Split-678044895</v>
      </c>
      <c r="C540" s="52" t="s">
        <v>136</v>
      </c>
      <c r="D540" s="56">
        <v>44895</v>
      </c>
      <c r="E540" s="54" t="s">
        <v>537</v>
      </c>
      <c r="F540" s="54">
        <v>1033</v>
      </c>
      <c r="G540" s="54" t="s">
        <v>54</v>
      </c>
      <c r="H540" s="54" t="s">
        <v>553</v>
      </c>
      <c r="I540" s="54"/>
      <c r="J540" s="57" t="s">
        <v>80</v>
      </c>
      <c r="K540" s="55">
        <v>6780</v>
      </c>
      <c r="L540" s="55">
        <v>0</v>
      </c>
    </row>
    <row r="541" spans="2:12" ht="21.6" hidden="1" x14ac:dyDescent="0.3">
      <c r="B541" s="52" t="str">
        <f t="shared" si="8"/>
        <v>1100 Accounts ReceivablesPaymentPsyMood Technologies Inc-Split-044895</v>
      </c>
      <c r="C541" s="52" t="s">
        <v>136</v>
      </c>
      <c r="D541" s="56">
        <v>44895</v>
      </c>
      <c r="E541" s="54" t="s">
        <v>133</v>
      </c>
      <c r="F541" s="54"/>
      <c r="G541" s="54" t="s">
        <v>54</v>
      </c>
      <c r="H541" s="54" t="s">
        <v>553</v>
      </c>
      <c r="I541" s="54"/>
      <c r="J541" s="57" t="s">
        <v>80</v>
      </c>
      <c r="K541" s="55">
        <v>0</v>
      </c>
      <c r="L541" s="55">
        <v>0</v>
      </c>
    </row>
    <row r="542" spans="2:12" ht="21.6" hidden="1" x14ac:dyDescent="0.3">
      <c r="B542" s="52" t="str">
        <f t="shared" si="8"/>
        <v>1100 Accounts ReceivablesJournal Entry1403HST Filing for the period of October 01 - December 31, 2022-Split-13753.8644926</v>
      </c>
      <c r="C542" s="52" t="s">
        <v>136</v>
      </c>
      <c r="D542" s="56">
        <v>44926</v>
      </c>
      <c r="E542" s="54" t="s">
        <v>78</v>
      </c>
      <c r="F542" s="54">
        <v>1403</v>
      </c>
      <c r="G542" s="54" t="s">
        <v>54</v>
      </c>
      <c r="H542" s="54"/>
      <c r="I542" s="54" t="s">
        <v>554</v>
      </c>
      <c r="J542" s="57" t="s">
        <v>80</v>
      </c>
      <c r="K542" s="55">
        <v>13753.86</v>
      </c>
      <c r="L542" s="55">
        <v>13753.86</v>
      </c>
    </row>
    <row r="543" spans="2:12" hidden="1" x14ac:dyDescent="0.3">
      <c r="B543" s="52" t="str">
        <f t="shared" si="8"/>
        <v>1100 Accounts ReceivablesInvoice1027EXT Digital Inc. (CAD)-Split-6766.4444935</v>
      </c>
      <c r="C543" s="52" t="s">
        <v>136</v>
      </c>
      <c r="D543" s="56">
        <v>44935</v>
      </c>
      <c r="E543" s="54" t="s">
        <v>537</v>
      </c>
      <c r="F543" s="54">
        <v>1027</v>
      </c>
      <c r="G543" s="54" t="s">
        <v>54</v>
      </c>
      <c r="H543" s="54" t="s">
        <v>287</v>
      </c>
      <c r="I543" s="54"/>
      <c r="J543" s="57" t="s">
        <v>80</v>
      </c>
      <c r="K543" s="55">
        <v>6766.44</v>
      </c>
      <c r="L543" s="55">
        <v>20520.3</v>
      </c>
    </row>
    <row r="544" spans="2:12" hidden="1" x14ac:dyDescent="0.3">
      <c r="B544" s="52" t="str">
        <f t="shared" si="8"/>
        <v>1100 Accounts ReceivablesInvoice1044Christensen Advisory-Split-9372.2344942</v>
      </c>
      <c r="C544" s="52" t="s">
        <v>136</v>
      </c>
      <c r="D544" s="56">
        <v>44942</v>
      </c>
      <c r="E544" s="54" t="s">
        <v>537</v>
      </c>
      <c r="F544" s="54">
        <v>1044</v>
      </c>
      <c r="G544" s="54" t="s">
        <v>54</v>
      </c>
      <c r="H544" s="54" t="s">
        <v>555</v>
      </c>
      <c r="I544" s="54"/>
      <c r="J544" s="57" t="s">
        <v>80</v>
      </c>
      <c r="K544" s="55">
        <v>9372.23</v>
      </c>
      <c r="L544" s="55">
        <v>29892.53</v>
      </c>
    </row>
    <row r="545" spans="2:12" ht="21.6" hidden="1" x14ac:dyDescent="0.3">
      <c r="B545" s="52" t="str">
        <f t="shared" si="8"/>
        <v>1100 Accounts ReceivablesDepositPayment received from Christensen Advisory Inv# 10441000 Bank - TD 5590128-9372.2344946</v>
      </c>
      <c r="C545" s="52" t="s">
        <v>136</v>
      </c>
      <c r="D545" s="56">
        <v>44946</v>
      </c>
      <c r="E545" s="54" t="s">
        <v>84</v>
      </c>
      <c r="F545" s="54"/>
      <c r="G545" s="54" t="s">
        <v>54</v>
      </c>
      <c r="H545" s="54"/>
      <c r="I545" s="54" t="s">
        <v>337</v>
      </c>
      <c r="J545" s="54" t="s">
        <v>77</v>
      </c>
      <c r="K545" s="55">
        <v>-9372.23</v>
      </c>
      <c r="L545" s="55">
        <v>20520.3</v>
      </c>
    </row>
    <row r="546" spans="2:12" hidden="1" x14ac:dyDescent="0.3">
      <c r="B546" s="52" t="str">
        <f t="shared" si="8"/>
        <v>1100 Accounts ReceivablesPaymentChristensen Advisory-Split-044946</v>
      </c>
      <c r="C546" s="52" t="s">
        <v>136</v>
      </c>
      <c r="D546" s="56">
        <v>44946</v>
      </c>
      <c r="E546" s="54" t="s">
        <v>133</v>
      </c>
      <c r="F546" s="54"/>
      <c r="G546" s="54" t="s">
        <v>54</v>
      </c>
      <c r="H546" s="54" t="s">
        <v>555</v>
      </c>
      <c r="I546" s="54"/>
      <c r="J546" s="57" t="s">
        <v>80</v>
      </c>
      <c r="K546" s="55">
        <v>0</v>
      </c>
      <c r="L546" s="55">
        <v>20520.3</v>
      </c>
    </row>
    <row r="547" spans="2:12" hidden="1" x14ac:dyDescent="0.3">
      <c r="B547" s="52" t="str">
        <f t="shared" si="8"/>
        <v>1100 Accounts ReceivablesPaymentEXT Digital Inc. (CAD)1000 Bank - TD 5590128-6766.4444951</v>
      </c>
      <c r="C547" s="52" t="s">
        <v>136</v>
      </c>
      <c r="D547" s="56">
        <v>44951</v>
      </c>
      <c r="E547" s="54" t="s">
        <v>133</v>
      </c>
      <c r="F547" s="54"/>
      <c r="G547" s="54" t="s">
        <v>54</v>
      </c>
      <c r="H547" s="54" t="s">
        <v>287</v>
      </c>
      <c r="I547" s="54"/>
      <c r="J547" s="54" t="s">
        <v>77</v>
      </c>
      <c r="K547" s="55">
        <v>-6766.44</v>
      </c>
      <c r="L547" s="55">
        <v>13753.86</v>
      </c>
    </row>
    <row r="548" spans="2:12" hidden="1" x14ac:dyDescent="0.3">
      <c r="B548" s="52" t="str">
        <f t="shared" si="8"/>
        <v>1100 Accounts ReceivablesInvoice1048EXT Digital Inc. (CAD)Voided-Split-044956</v>
      </c>
      <c r="C548" s="52" t="s">
        <v>136</v>
      </c>
      <c r="D548" s="56">
        <v>44956</v>
      </c>
      <c r="E548" s="54" t="s">
        <v>537</v>
      </c>
      <c r="F548" s="54">
        <v>1048</v>
      </c>
      <c r="G548" s="54" t="s">
        <v>54</v>
      </c>
      <c r="H548" s="54" t="s">
        <v>287</v>
      </c>
      <c r="I548" s="54" t="s">
        <v>556</v>
      </c>
      <c r="J548" s="57" t="s">
        <v>80</v>
      </c>
      <c r="K548" s="55">
        <v>0</v>
      </c>
      <c r="L548" s="55">
        <v>13753.86</v>
      </c>
    </row>
    <row r="549" spans="2:12" hidden="1" x14ac:dyDescent="0.3">
      <c r="B549" s="52" t="str">
        <f t="shared" si="8"/>
        <v>1100 Accounts ReceivablesInvoice1049EXT Digital Inc. (CAD)Voided-Split-044956</v>
      </c>
      <c r="C549" s="52" t="s">
        <v>136</v>
      </c>
      <c r="D549" s="56">
        <v>44956</v>
      </c>
      <c r="E549" s="54" t="s">
        <v>537</v>
      </c>
      <c r="F549" s="54">
        <v>1049</v>
      </c>
      <c r="G549" s="54" t="s">
        <v>54</v>
      </c>
      <c r="H549" s="54" t="s">
        <v>287</v>
      </c>
      <c r="I549" s="54" t="s">
        <v>556</v>
      </c>
      <c r="J549" s="57" t="s">
        <v>80</v>
      </c>
      <c r="K549" s="55">
        <v>0</v>
      </c>
      <c r="L549" s="55">
        <v>13753.86</v>
      </c>
    </row>
    <row r="550" spans="2:12" ht="21.6" hidden="1" x14ac:dyDescent="0.3">
      <c r="B550" s="52" t="str">
        <f t="shared" si="8"/>
        <v>1100 Accounts ReceivablesPayment0844-28158302-1Receiver General1000 Bank - TD 5590128-13753.8644988</v>
      </c>
      <c r="C550" s="52" t="s">
        <v>136</v>
      </c>
      <c r="D550" s="56">
        <v>44988</v>
      </c>
      <c r="E550" s="54" t="s">
        <v>133</v>
      </c>
      <c r="F550" s="54" t="s">
        <v>365</v>
      </c>
      <c r="G550" s="54" t="s">
        <v>54</v>
      </c>
      <c r="H550" s="54" t="s">
        <v>293</v>
      </c>
      <c r="I550" s="54"/>
      <c r="J550" s="54" t="s">
        <v>77</v>
      </c>
      <c r="K550" s="55">
        <v>-13753.86</v>
      </c>
      <c r="L550" s="55">
        <v>0</v>
      </c>
    </row>
    <row r="551" spans="2:12" ht="21.6" hidden="1" x14ac:dyDescent="0.3">
      <c r="B551" s="52" t="str">
        <f t="shared" si="8"/>
        <v>1100 Accounts ReceivablesJournal Entry1456HST Filing for the period of January 01 – March 31, 2023-Split-10302.5845016</v>
      </c>
      <c r="C551" s="52" t="s">
        <v>136</v>
      </c>
      <c r="D551" s="56">
        <v>45016</v>
      </c>
      <c r="E551" s="54" t="s">
        <v>78</v>
      </c>
      <c r="F551" s="54">
        <v>1456</v>
      </c>
      <c r="G551" s="54" t="s">
        <v>54</v>
      </c>
      <c r="H551" s="54"/>
      <c r="I551" s="54" t="s">
        <v>557</v>
      </c>
      <c r="J551" s="57" t="s">
        <v>80</v>
      </c>
      <c r="K551" s="55">
        <v>10302.58</v>
      </c>
      <c r="L551" s="55">
        <v>10302.58</v>
      </c>
    </row>
    <row r="552" spans="2:12" hidden="1" x14ac:dyDescent="0.3">
      <c r="B552" s="52" t="str">
        <f t="shared" si="8"/>
        <v>Total for 1100 Accounts Receivables-13991.38</v>
      </c>
      <c r="C552" s="53" t="s">
        <v>558</v>
      </c>
      <c r="D552" s="52"/>
      <c r="E552" s="52"/>
      <c r="F552" s="52"/>
      <c r="G552" s="52"/>
      <c r="H552" s="52"/>
      <c r="I552" s="52"/>
      <c r="J552" s="52"/>
      <c r="K552" s="58">
        <v>-13991.38</v>
      </c>
      <c r="L552" s="52"/>
    </row>
    <row r="553" spans="2:12" hidden="1" x14ac:dyDescent="0.3">
      <c r="B553" s="52" t="str">
        <f t="shared" si="8"/>
        <v>1110 Accounts Receivable (A/R) - USDInvoice1005EXT Digital Inc. (USD)-Split-11021.8544655</v>
      </c>
      <c r="C553" s="52" t="s">
        <v>493</v>
      </c>
      <c r="D553" s="56">
        <v>44655</v>
      </c>
      <c r="E553" s="54" t="s">
        <v>537</v>
      </c>
      <c r="F553" s="54">
        <v>1005</v>
      </c>
      <c r="G553" s="54" t="s">
        <v>54</v>
      </c>
      <c r="H553" s="54" t="s">
        <v>275</v>
      </c>
      <c r="I553" s="54"/>
      <c r="J553" s="57" t="s">
        <v>80</v>
      </c>
      <c r="K553" s="55">
        <v>11021.85</v>
      </c>
      <c r="L553" s="55">
        <v>11021.85</v>
      </c>
    </row>
    <row r="554" spans="2:12" hidden="1" x14ac:dyDescent="0.3">
      <c r="B554" s="52" t="str">
        <f t="shared" si="8"/>
        <v>1110 Accounts Receivable (A/R) - USDInvoice1007Irwin NaturalsVoided-Split-044693</v>
      </c>
      <c r="C554" s="52" t="s">
        <v>493</v>
      </c>
      <c r="D554" s="56">
        <v>44693</v>
      </c>
      <c r="E554" s="54" t="s">
        <v>537</v>
      </c>
      <c r="F554" s="54">
        <v>1007</v>
      </c>
      <c r="G554" s="54" t="s">
        <v>54</v>
      </c>
      <c r="H554" s="54" t="s">
        <v>559</v>
      </c>
      <c r="I554" s="54" t="s">
        <v>556</v>
      </c>
      <c r="J554" s="57" t="s">
        <v>80</v>
      </c>
      <c r="K554" s="55">
        <v>0</v>
      </c>
      <c r="L554" s="55">
        <v>11021.85</v>
      </c>
    </row>
    <row r="555" spans="2:12" ht="31.8" hidden="1" x14ac:dyDescent="0.3">
      <c r="B555" s="52" t="str">
        <f t="shared" si="8"/>
        <v>1110 Accounts Receivable (A/R) - USDJournal Entry1300To assign AR balance to EXT Marketing AP balance at the agreed amt of $11,434 CAD-Split--8825.344720</v>
      </c>
      <c r="C555" s="52" t="s">
        <v>493</v>
      </c>
      <c r="D555" s="56">
        <v>44720</v>
      </c>
      <c r="E555" s="54" t="s">
        <v>78</v>
      </c>
      <c r="F555" s="54">
        <v>1300</v>
      </c>
      <c r="G555" s="54" t="s">
        <v>54</v>
      </c>
      <c r="H555" s="54"/>
      <c r="I555" s="54" t="s">
        <v>560</v>
      </c>
      <c r="J555" s="57" t="s">
        <v>80</v>
      </c>
      <c r="K555" s="55">
        <v>-8825.2999999999993</v>
      </c>
      <c r="L555" s="55">
        <v>2196.5500000000002</v>
      </c>
    </row>
    <row r="556" spans="2:12" hidden="1" x14ac:dyDescent="0.3">
      <c r="B556" s="52" t="str">
        <f t="shared" si="8"/>
        <v>1110 Accounts Receivable (A/R) - USDPaymentEXT Digital Inc. (USD)-Split-044720</v>
      </c>
      <c r="C556" s="52" t="s">
        <v>493</v>
      </c>
      <c r="D556" s="56">
        <v>44720</v>
      </c>
      <c r="E556" s="54" t="s">
        <v>133</v>
      </c>
      <c r="F556" s="54"/>
      <c r="G556" s="54" t="s">
        <v>54</v>
      </c>
      <c r="H556" s="54" t="s">
        <v>275</v>
      </c>
      <c r="I556" s="54"/>
      <c r="J556" s="57" t="s">
        <v>80</v>
      </c>
      <c r="K556" s="55">
        <v>0</v>
      </c>
      <c r="L556" s="55">
        <v>2196.5500000000002</v>
      </c>
    </row>
    <row r="557" spans="2:12" hidden="1" x14ac:dyDescent="0.3">
      <c r="B557" s="52" t="str">
        <f t="shared" si="8"/>
        <v>1110 Accounts Receivable (A/R) - USDInvoice1007Irwin Naturals-Split-11677.6644739</v>
      </c>
      <c r="C557" s="52" t="s">
        <v>493</v>
      </c>
      <c r="D557" s="56">
        <v>44739</v>
      </c>
      <c r="E557" s="54" t="s">
        <v>537</v>
      </c>
      <c r="F557" s="54">
        <v>1007</v>
      </c>
      <c r="G557" s="54" t="s">
        <v>54</v>
      </c>
      <c r="H557" s="54" t="s">
        <v>559</v>
      </c>
      <c r="I557" s="54"/>
      <c r="J557" s="57" t="s">
        <v>80</v>
      </c>
      <c r="K557" s="55">
        <v>11677.66</v>
      </c>
      <c r="L557" s="55">
        <v>13874.21</v>
      </c>
    </row>
    <row r="558" spans="2:12" ht="21.6" hidden="1" x14ac:dyDescent="0.3">
      <c r="B558" s="52" t="str">
        <f t="shared" si="8"/>
        <v>1110 Accounts Receivable (A/R) - USDInvoice1014The Stagwell Group (USD)4030 Services15388.7944741</v>
      </c>
      <c r="C558" s="52" t="s">
        <v>493</v>
      </c>
      <c r="D558" s="56">
        <v>44741</v>
      </c>
      <c r="E558" s="54" t="s">
        <v>537</v>
      </c>
      <c r="F558" s="54">
        <v>1014</v>
      </c>
      <c r="G558" s="54" t="s">
        <v>54</v>
      </c>
      <c r="H558" s="54" t="s">
        <v>561</v>
      </c>
      <c r="I558" s="54"/>
      <c r="J558" s="54" t="s">
        <v>538</v>
      </c>
      <c r="K558" s="55">
        <v>15388.79</v>
      </c>
      <c r="L558" s="55">
        <v>29263</v>
      </c>
    </row>
    <row r="559" spans="2:12" ht="21.6" hidden="1" x14ac:dyDescent="0.3">
      <c r="B559" s="52" t="str">
        <f t="shared" si="8"/>
        <v>1110 Accounts Receivable (A/R) - USDInvoice1012Regencell Bioscience Holdings Ltd (USD)4030 Services15036.6644746</v>
      </c>
      <c r="C559" s="52" t="s">
        <v>493</v>
      </c>
      <c r="D559" s="56">
        <v>44746</v>
      </c>
      <c r="E559" s="54" t="s">
        <v>537</v>
      </c>
      <c r="F559" s="54">
        <v>1012</v>
      </c>
      <c r="G559" s="54" t="s">
        <v>54</v>
      </c>
      <c r="H559" s="54" t="s">
        <v>562</v>
      </c>
      <c r="I559" s="54"/>
      <c r="J559" s="54" t="s">
        <v>538</v>
      </c>
      <c r="K559" s="55">
        <v>15036.66</v>
      </c>
      <c r="L559" s="55">
        <v>44299.66</v>
      </c>
    </row>
    <row r="560" spans="2:12" ht="21.6" hidden="1" x14ac:dyDescent="0.3">
      <c r="B560" s="52" t="str">
        <f t="shared" si="8"/>
        <v>1110 Accounts Receivable (A/R) - USDDepositRegencell Bioscience (USD) - Inv# 1012  USD $11,688.301040 Bank – TD 7440864 (USD)-11688.344749</v>
      </c>
      <c r="C560" s="52" t="s">
        <v>493</v>
      </c>
      <c r="D560" s="56">
        <v>44749</v>
      </c>
      <c r="E560" s="54" t="s">
        <v>84</v>
      </c>
      <c r="F560" s="54"/>
      <c r="G560" s="54" t="s">
        <v>54</v>
      </c>
      <c r="H560" s="54"/>
      <c r="I560" s="54" t="s">
        <v>563</v>
      </c>
      <c r="J560" s="54" t="s">
        <v>401</v>
      </c>
      <c r="K560" s="55">
        <v>-11688.3</v>
      </c>
      <c r="L560" s="55">
        <v>32611.360000000001</v>
      </c>
    </row>
    <row r="561" spans="2:12" ht="21.6" hidden="1" x14ac:dyDescent="0.3">
      <c r="B561" s="52" t="str">
        <f t="shared" si="8"/>
        <v>1110 Accounts Receivable (A/R) - USDPaymentRegencell Bioscience Holdings Ltd (USD)-Split--3348.3644749</v>
      </c>
      <c r="C561" s="52" t="s">
        <v>493</v>
      </c>
      <c r="D561" s="56">
        <v>44749</v>
      </c>
      <c r="E561" s="54" t="s">
        <v>133</v>
      </c>
      <c r="F561" s="54"/>
      <c r="G561" s="54" t="s">
        <v>54</v>
      </c>
      <c r="H561" s="54" t="s">
        <v>562</v>
      </c>
      <c r="I561" s="54"/>
      <c r="J561" s="57" t="s">
        <v>80</v>
      </c>
      <c r="K561" s="55">
        <v>-3348.36</v>
      </c>
      <c r="L561" s="55">
        <v>29263</v>
      </c>
    </row>
    <row r="562" spans="2:12" ht="21.6" hidden="1" x14ac:dyDescent="0.3">
      <c r="B562" s="52" t="str">
        <f t="shared" si="8"/>
        <v>1110 Accounts Receivable (A/R) - USDDepositThe Stagwell Group (USD) - Inv# 1014 for $11,826.29 USD1040 Bank – TD 7440864 (USD)-11826.2944754</v>
      </c>
      <c r="C562" s="52" t="s">
        <v>493</v>
      </c>
      <c r="D562" s="56">
        <v>44754</v>
      </c>
      <c r="E562" s="54" t="s">
        <v>84</v>
      </c>
      <c r="F562" s="54"/>
      <c r="G562" s="54" t="s">
        <v>54</v>
      </c>
      <c r="H562" s="54"/>
      <c r="I562" s="54" t="s">
        <v>419</v>
      </c>
      <c r="J562" s="54" t="s">
        <v>401</v>
      </c>
      <c r="K562" s="55">
        <v>-11826.29</v>
      </c>
      <c r="L562" s="55">
        <v>17436.71</v>
      </c>
    </row>
    <row r="563" spans="2:12" ht="21.6" hidden="1" x14ac:dyDescent="0.3">
      <c r="B563" s="52" t="str">
        <f t="shared" si="8"/>
        <v>1110 Accounts Receivable (A/R) - USDPaymentThe Stagwell Group (USD)-Split--3562.544754</v>
      </c>
      <c r="C563" s="52" t="s">
        <v>493</v>
      </c>
      <c r="D563" s="56">
        <v>44754</v>
      </c>
      <c r="E563" s="54" t="s">
        <v>133</v>
      </c>
      <c r="F563" s="54"/>
      <c r="G563" s="54" t="s">
        <v>54</v>
      </c>
      <c r="H563" s="54" t="s">
        <v>561</v>
      </c>
      <c r="I563" s="54"/>
      <c r="J563" s="57" t="s">
        <v>80</v>
      </c>
      <c r="K563" s="55">
        <v>-3562.5</v>
      </c>
      <c r="L563" s="55">
        <v>13874.21</v>
      </c>
    </row>
    <row r="564" spans="2:12" hidden="1" x14ac:dyDescent="0.3">
      <c r="B564" s="52" t="str">
        <f t="shared" si="8"/>
        <v>1110 Accounts Receivable (A/R) - USDDepositIrwin Naturals (USD) - Inv# 10071040 Bank – TD 7440864 (USD)-8991.4544755</v>
      </c>
      <c r="C564" s="52" t="s">
        <v>493</v>
      </c>
      <c r="D564" s="56">
        <v>44755</v>
      </c>
      <c r="E564" s="54" t="s">
        <v>84</v>
      </c>
      <c r="F564" s="54"/>
      <c r="G564" s="54" t="s">
        <v>54</v>
      </c>
      <c r="H564" s="54"/>
      <c r="I564" s="54" t="s">
        <v>420</v>
      </c>
      <c r="J564" s="54" t="s">
        <v>401</v>
      </c>
      <c r="K564" s="55">
        <v>-8991.4500000000007</v>
      </c>
      <c r="L564" s="55">
        <v>4882.76</v>
      </c>
    </row>
    <row r="565" spans="2:12" hidden="1" x14ac:dyDescent="0.3">
      <c r="B565" s="52" t="str">
        <f t="shared" si="8"/>
        <v>1110 Accounts Receivable (A/R) - USDPaymentIrwin Naturals-Split--2686.2144755</v>
      </c>
      <c r="C565" s="52" t="s">
        <v>493</v>
      </c>
      <c r="D565" s="56">
        <v>44755</v>
      </c>
      <c r="E565" s="54" t="s">
        <v>133</v>
      </c>
      <c r="F565" s="54"/>
      <c r="G565" s="54" t="s">
        <v>54</v>
      </c>
      <c r="H565" s="54" t="s">
        <v>559</v>
      </c>
      <c r="I565" s="54"/>
      <c r="J565" s="57" t="s">
        <v>80</v>
      </c>
      <c r="K565" s="55">
        <v>-2686.21</v>
      </c>
      <c r="L565" s="55">
        <v>2196.5500000000002</v>
      </c>
    </row>
    <row r="566" spans="2:12" hidden="1" x14ac:dyDescent="0.3">
      <c r="B566" s="52" t="str">
        <f t="shared" si="8"/>
        <v>1110 Accounts Receivable (A/R) - USDInvoice1017EXT Digital Inc. (USD)-Split-3900.7844775</v>
      </c>
      <c r="C566" s="52" t="s">
        <v>493</v>
      </c>
      <c r="D566" s="56">
        <v>44775</v>
      </c>
      <c r="E566" s="54" t="s">
        <v>537</v>
      </c>
      <c r="F566" s="54">
        <v>1017</v>
      </c>
      <c r="G566" s="54" t="s">
        <v>54</v>
      </c>
      <c r="H566" s="54" t="s">
        <v>275</v>
      </c>
      <c r="I566" s="54"/>
      <c r="J566" s="57" t="s">
        <v>80</v>
      </c>
      <c r="K566" s="55">
        <v>3900.78</v>
      </c>
      <c r="L566" s="55">
        <v>6097.33</v>
      </c>
    </row>
    <row r="567" spans="2:12" hidden="1" x14ac:dyDescent="0.3">
      <c r="B567" s="52" t="str">
        <f t="shared" si="8"/>
        <v>1110 Accounts Receivable (A/R) - USDInvoice1019Gambling Group (USD)4030 Services9623.4644781</v>
      </c>
      <c r="C567" s="52" t="s">
        <v>493</v>
      </c>
      <c r="D567" s="56">
        <v>44781</v>
      </c>
      <c r="E567" s="54" t="s">
        <v>537</v>
      </c>
      <c r="F567" s="54">
        <v>1019</v>
      </c>
      <c r="G567" s="54" t="s">
        <v>54</v>
      </c>
      <c r="H567" s="54" t="s">
        <v>564</v>
      </c>
      <c r="I567" s="54"/>
      <c r="J567" s="54" t="s">
        <v>538</v>
      </c>
      <c r="K567" s="55">
        <v>9623.4599999999991</v>
      </c>
      <c r="L567" s="55">
        <v>15720.79</v>
      </c>
    </row>
    <row r="568" spans="2:12" hidden="1" x14ac:dyDescent="0.3">
      <c r="B568" s="52" t="str">
        <f t="shared" si="8"/>
        <v>1110 Accounts Receivable (A/R) - USDPaymentGambling Group (USD)-Split--2138.4644784</v>
      </c>
      <c r="C568" s="52" t="s">
        <v>493</v>
      </c>
      <c r="D568" s="56">
        <v>44784</v>
      </c>
      <c r="E568" s="54" t="s">
        <v>133</v>
      </c>
      <c r="F568" s="54"/>
      <c r="G568" s="54" t="s">
        <v>54</v>
      </c>
      <c r="H568" s="54" t="s">
        <v>564</v>
      </c>
      <c r="I568" s="54"/>
      <c r="J568" s="57" t="s">
        <v>80</v>
      </c>
      <c r="K568" s="55">
        <v>-2138.46</v>
      </c>
      <c r="L568" s="55">
        <v>13582.33</v>
      </c>
    </row>
    <row r="569" spans="2:12" ht="21.6" hidden="1" x14ac:dyDescent="0.3">
      <c r="B569" s="52" t="str">
        <f t="shared" si="8"/>
        <v>1110 Accounts Receivable (A/R) - USDDepositGambling Group (USD) - Inv# 1019  USD $7,4851040 Bank – TD 7440864 (USD)-748544784</v>
      </c>
      <c r="C569" s="52" t="s">
        <v>493</v>
      </c>
      <c r="D569" s="56">
        <v>44784</v>
      </c>
      <c r="E569" s="54" t="s">
        <v>84</v>
      </c>
      <c r="F569" s="54"/>
      <c r="G569" s="54" t="s">
        <v>54</v>
      </c>
      <c r="H569" s="54"/>
      <c r="I569" s="54" t="s">
        <v>423</v>
      </c>
      <c r="J569" s="54" t="s">
        <v>401</v>
      </c>
      <c r="K569" s="55">
        <v>-7485</v>
      </c>
      <c r="L569" s="55">
        <v>6097.33</v>
      </c>
    </row>
    <row r="570" spans="2:12" hidden="1" x14ac:dyDescent="0.3">
      <c r="B570" s="52" t="str">
        <f t="shared" si="8"/>
        <v>1110 Accounts Receivable (A/R) - USDInvoice1020TiiCKER (USD)-Split-6425.0144798</v>
      </c>
      <c r="C570" s="52" t="s">
        <v>493</v>
      </c>
      <c r="D570" s="56">
        <v>44798</v>
      </c>
      <c r="E570" s="54" t="s">
        <v>537</v>
      </c>
      <c r="F570" s="54">
        <v>1020</v>
      </c>
      <c r="G570" s="54" t="s">
        <v>54</v>
      </c>
      <c r="H570" s="54" t="s">
        <v>491</v>
      </c>
      <c r="I570" s="54"/>
      <c r="J570" s="57" t="s">
        <v>80</v>
      </c>
      <c r="K570" s="55">
        <v>6425.01</v>
      </c>
      <c r="L570" s="55">
        <v>12522.34</v>
      </c>
    </row>
    <row r="571" spans="2:12" hidden="1" x14ac:dyDescent="0.3">
      <c r="B571" s="52" t="str">
        <f t="shared" si="8"/>
        <v>1110 Accounts Receivable (A/R) - USDPaymentEXT Digital Inc. (USD)-Split--2196.5544803</v>
      </c>
      <c r="C571" s="52" t="s">
        <v>493</v>
      </c>
      <c r="D571" s="56">
        <v>44803</v>
      </c>
      <c r="E571" s="54" t="s">
        <v>133</v>
      </c>
      <c r="F571" s="54"/>
      <c r="G571" s="54" t="s">
        <v>54</v>
      </c>
      <c r="H571" s="54" t="s">
        <v>275</v>
      </c>
      <c r="I571" s="54"/>
      <c r="J571" s="57" t="s">
        <v>80</v>
      </c>
      <c r="K571" s="55">
        <v>-2196.5500000000002</v>
      </c>
      <c r="L571" s="55">
        <v>10325.790000000001</v>
      </c>
    </row>
    <row r="572" spans="2:12" hidden="1" x14ac:dyDescent="0.3">
      <c r="B572" s="52" t="str">
        <f t="shared" si="8"/>
        <v>1110 Accounts Receivable (A/R) - USDInvoice1016EXT Digital Inc. (USD)-Split-7059.744806</v>
      </c>
      <c r="C572" s="52" t="s">
        <v>493</v>
      </c>
      <c r="D572" s="56">
        <v>44806</v>
      </c>
      <c r="E572" s="54" t="s">
        <v>537</v>
      </c>
      <c r="F572" s="54">
        <v>1016</v>
      </c>
      <c r="G572" s="54" t="s">
        <v>54</v>
      </c>
      <c r="H572" s="54" t="s">
        <v>275</v>
      </c>
      <c r="I572" s="54"/>
      <c r="J572" s="57" t="s">
        <v>80</v>
      </c>
      <c r="K572" s="55">
        <v>7059.7</v>
      </c>
      <c r="L572" s="55">
        <v>17385.490000000002</v>
      </c>
    </row>
    <row r="573" spans="2:12" hidden="1" x14ac:dyDescent="0.3">
      <c r="B573" s="52" t="str">
        <f t="shared" si="8"/>
        <v>1110 Accounts Receivable (A/R) - USDInvoice1022Xos Trucks (USD)4030 Services3291.8444817</v>
      </c>
      <c r="C573" s="52" t="s">
        <v>493</v>
      </c>
      <c r="D573" s="56">
        <v>44817</v>
      </c>
      <c r="E573" s="54" t="s">
        <v>537</v>
      </c>
      <c r="F573" s="54">
        <v>1022</v>
      </c>
      <c r="G573" s="54" t="s">
        <v>54</v>
      </c>
      <c r="H573" s="54" t="s">
        <v>565</v>
      </c>
      <c r="I573" s="54"/>
      <c r="J573" s="54" t="s">
        <v>538</v>
      </c>
      <c r="K573" s="55">
        <v>3291.84</v>
      </c>
      <c r="L573" s="55">
        <v>20677.330000000002</v>
      </c>
    </row>
    <row r="574" spans="2:12" hidden="1" x14ac:dyDescent="0.3">
      <c r="B574" s="52" t="str">
        <f t="shared" si="8"/>
        <v>1110 Accounts Receivable (A/R) - USDInvoice1024EXT Digital Inc. (USD)-Split-6697.1644825</v>
      </c>
      <c r="C574" s="52" t="s">
        <v>493</v>
      </c>
      <c r="D574" s="56">
        <v>44825</v>
      </c>
      <c r="E574" s="54" t="s">
        <v>537</v>
      </c>
      <c r="F574" s="54">
        <v>1024</v>
      </c>
      <c r="G574" s="54" t="s">
        <v>54</v>
      </c>
      <c r="H574" s="54" t="s">
        <v>275</v>
      </c>
      <c r="I574" s="54"/>
      <c r="J574" s="57" t="s">
        <v>80</v>
      </c>
      <c r="K574" s="55">
        <v>6697.16</v>
      </c>
      <c r="L574" s="55">
        <v>27374.49</v>
      </c>
    </row>
    <row r="575" spans="2:12" hidden="1" x14ac:dyDescent="0.3">
      <c r="B575" s="52" t="str">
        <f t="shared" si="8"/>
        <v>1110 Accounts Receivable (A/R) - USDInvoice1025Lumos Pharma (USD)4030 Services16138.6444826</v>
      </c>
      <c r="C575" s="52" t="s">
        <v>493</v>
      </c>
      <c r="D575" s="56">
        <v>44826</v>
      </c>
      <c r="E575" s="54" t="s">
        <v>537</v>
      </c>
      <c r="F575" s="54">
        <v>1025</v>
      </c>
      <c r="G575" s="54" t="s">
        <v>54</v>
      </c>
      <c r="H575" s="54" t="s">
        <v>566</v>
      </c>
      <c r="I575" s="54"/>
      <c r="J575" s="54" t="s">
        <v>538</v>
      </c>
      <c r="K575" s="55">
        <v>16138.64</v>
      </c>
      <c r="L575" s="55">
        <v>43513.13</v>
      </c>
    </row>
    <row r="576" spans="2:12" hidden="1" x14ac:dyDescent="0.3">
      <c r="B576" s="52" t="str">
        <f t="shared" si="8"/>
        <v>1110 Accounts Receivable (A/R) - USDJournal Entry1358Reverse EXT Digital (USD) - Inv# 1017-Split--3900.7844835</v>
      </c>
      <c r="C576" s="52" t="s">
        <v>493</v>
      </c>
      <c r="D576" s="56">
        <v>44835</v>
      </c>
      <c r="E576" s="54" t="s">
        <v>78</v>
      </c>
      <c r="F576" s="54">
        <v>1358</v>
      </c>
      <c r="G576" s="54" t="s">
        <v>54</v>
      </c>
      <c r="H576" s="54"/>
      <c r="I576" s="54" t="s">
        <v>567</v>
      </c>
      <c r="J576" s="57" t="s">
        <v>80</v>
      </c>
      <c r="K576" s="55">
        <v>-3900.78</v>
      </c>
      <c r="L576" s="55">
        <v>39612.35</v>
      </c>
    </row>
    <row r="577" spans="2:12" hidden="1" x14ac:dyDescent="0.3">
      <c r="B577" s="52" t="str">
        <f t="shared" si="8"/>
        <v>1110 Accounts Receivable (A/R) - USDPaymentEXT Digital Inc. (USD)-Split-044835</v>
      </c>
      <c r="C577" s="52" t="s">
        <v>493</v>
      </c>
      <c r="D577" s="56">
        <v>44835</v>
      </c>
      <c r="E577" s="54" t="s">
        <v>133</v>
      </c>
      <c r="F577" s="54"/>
      <c r="G577" s="54" t="s">
        <v>54</v>
      </c>
      <c r="H577" s="54" t="s">
        <v>275</v>
      </c>
      <c r="I577" s="54"/>
      <c r="J577" s="57" t="s">
        <v>80</v>
      </c>
      <c r="K577" s="55">
        <v>0</v>
      </c>
      <c r="L577" s="55">
        <v>39612.35</v>
      </c>
    </row>
    <row r="578" spans="2:12" hidden="1" x14ac:dyDescent="0.3">
      <c r="B578" s="52" t="str">
        <f t="shared" si="8"/>
        <v>1110 Accounts Receivable (A/R) - USDInvoice1028Mastermind, Inc (USD)4030 Services8587.9244845</v>
      </c>
      <c r="C578" s="52" t="s">
        <v>493</v>
      </c>
      <c r="D578" s="56">
        <v>44845</v>
      </c>
      <c r="E578" s="54" t="s">
        <v>537</v>
      </c>
      <c r="F578" s="54">
        <v>1028</v>
      </c>
      <c r="G578" s="54" t="s">
        <v>54</v>
      </c>
      <c r="H578" s="54" t="s">
        <v>568</v>
      </c>
      <c r="I578" s="54"/>
      <c r="J578" s="54" t="s">
        <v>538</v>
      </c>
      <c r="K578" s="55">
        <v>8587.92</v>
      </c>
      <c r="L578" s="55">
        <v>48200.27</v>
      </c>
    </row>
    <row r="579" spans="2:12" ht="21.6" hidden="1" x14ac:dyDescent="0.3">
      <c r="B579" s="52" t="str">
        <f t="shared" si="8"/>
        <v>1110 Accounts Receivable (A/R) - USDDepositLumos Pharma (USD) - Inv# 1025  USD $11,9761040 Bank – TD 7440864 (USD)-1197644851</v>
      </c>
      <c r="C579" s="52" t="s">
        <v>493</v>
      </c>
      <c r="D579" s="56">
        <v>44851</v>
      </c>
      <c r="E579" s="54" t="s">
        <v>84</v>
      </c>
      <c r="F579" s="54"/>
      <c r="G579" s="54" t="s">
        <v>54</v>
      </c>
      <c r="H579" s="54"/>
      <c r="I579" s="54" t="s">
        <v>569</v>
      </c>
      <c r="J579" s="54" t="s">
        <v>401</v>
      </c>
      <c r="K579" s="55">
        <v>-11976</v>
      </c>
      <c r="L579" s="55">
        <v>36224.269999999997</v>
      </c>
    </row>
    <row r="580" spans="2:12" hidden="1" x14ac:dyDescent="0.3">
      <c r="B580" s="52" t="str">
        <f t="shared" si="8"/>
        <v>1110 Accounts Receivable (A/R) - USDPaymentLumos Pharma (USD)-Split--4162.6444851</v>
      </c>
      <c r="C580" s="52" t="s">
        <v>493</v>
      </c>
      <c r="D580" s="56">
        <v>44851</v>
      </c>
      <c r="E580" s="54" t="s">
        <v>133</v>
      </c>
      <c r="F580" s="54"/>
      <c r="G580" s="54" t="s">
        <v>54</v>
      </c>
      <c r="H580" s="54" t="s">
        <v>566</v>
      </c>
      <c r="I580" s="54"/>
      <c r="J580" s="57" t="s">
        <v>80</v>
      </c>
      <c r="K580" s="55">
        <v>-4162.6400000000003</v>
      </c>
      <c r="L580" s="55">
        <v>32061.63</v>
      </c>
    </row>
    <row r="581" spans="2:12" hidden="1" x14ac:dyDescent="0.3">
      <c r="B581" s="52" t="str">
        <f t="shared" si="8"/>
        <v>1110 Accounts Receivable (A/R) - USDPaymentEXT Digital Inc. (USD)1000 Bank - TD 5590128-13756.8644855</v>
      </c>
      <c r="C581" s="52" t="s">
        <v>493</v>
      </c>
      <c r="D581" s="56">
        <v>44855</v>
      </c>
      <c r="E581" s="54" t="s">
        <v>133</v>
      </c>
      <c r="F581" s="54"/>
      <c r="G581" s="54" t="s">
        <v>54</v>
      </c>
      <c r="H581" s="54" t="s">
        <v>275</v>
      </c>
      <c r="I581" s="54"/>
      <c r="J581" s="54" t="s">
        <v>77</v>
      </c>
      <c r="K581" s="55">
        <v>-13756.86</v>
      </c>
      <c r="L581" s="55">
        <v>18304.77</v>
      </c>
    </row>
    <row r="582" spans="2:12" ht="21.6" hidden="1" x14ac:dyDescent="0.3">
      <c r="B582" s="52" t="str">
        <f t="shared" si="8"/>
        <v>1110 Accounts Receivable (A/R) - USDInvoice1029PureCycle Technologies Inc (USD)4030 Services15468.3544861</v>
      </c>
      <c r="C582" s="52" t="s">
        <v>493</v>
      </c>
      <c r="D582" s="56">
        <v>44861</v>
      </c>
      <c r="E582" s="54" t="s">
        <v>537</v>
      </c>
      <c r="F582" s="54">
        <v>1029</v>
      </c>
      <c r="G582" s="54" t="s">
        <v>54</v>
      </c>
      <c r="H582" s="54" t="s">
        <v>570</v>
      </c>
      <c r="I582" s="54"/>
      <c r="J582" s="54" t="s">
        <v>538</v>
      </c>
      <c r="K582" s="55">
        <v>15468.35</v>
      </c>
      <c r="L582" s="55">
        <v>33773.120000000003</v>
      </c>
    </row>
    <row r="583" spans="2:12" ht="21.6" hidden="1" x14ac:dyDescent="0.3">
      <c r="B583" s="52" t="str">
        <f t="shared" si="8"/>
        <v>1110 Accounts Receivable (A/R) - USDInvoice1031Dyadic International Inc (USD)4030 Services7737.8644862</v>
      </c>
      <c r="C583" s="52" t="s">
        <v>493</v>
      </c>
      <c r="D583" s="56">
        <v>44862</v>
      </c>
      <c r="E583" s="54" t="s">
        <v>537</v>
      </c>
      <c r="F583" s="54">
        <v>1031</v>
      </c>
      <c r="G583" s="54" t="s">
        <v>54</v>
      </c>
      <c r="H583" s="54" t="s">
        <v>571</v>
      </c>
      <c r="I583" s="54"/>
      <c r="J583" s="54" t="s">
        <v>538</v>
      </c>
      <c r="K583" s="55">
        <v>7737.86</v>
      </c>
      <c r="L583" s="55">
        <v>41510.980000000003</v>
      </c>
    </row>
    <row r="584" spans="2:12" hidden="1" x14ac:dyDescent="0.3">
      <c r="B584" s="52" t="str">
        <f t="shared" si="8"/>
        <v>1110 Accounts Receivable (A/R) - USDInvoice1030Teco 2030 (USD)4030 Services4728.9344862</v>
      </c>
      <c r="C584" s="52" t="s">
        <v>493</v>
      </c>
      <c r="D584" s="56">
        <v>44862</v>
      </c>
      <c r="E584" s="54" t="s">
        <v>537</v>
      </c>
      <c r="F584" s="54">
        <v>1030</v>
      </c>
      <c r="G584" s="54" t="s">
        <v>54</v>
      </c>
      <c r="H584" s="54" t="s">
        <v>572</v>
      </c>
      <c r="I584" s="54"/>
      <c r="J584" s="54" t="s">
        <v>538</v>
      </c>
      <c r="K584" s="55">
        <v>4728.93</v>
      </c>
      <c r="L584" s="55">
        <v>46239.91</v>
      </c>
    </row>
    <row r="585" spans="2:12" hidden="1" x14ac:dyDescent="0.3">
      <c r="B585" s="52" t="str">
        <f t="shared" si="8"/>
        <v>1110 Accounts Receivable (A/R) - USDDepositTeco 2030 (USD) - Inv# 1030 USD $3,4651040 Bank – TD 7440864 (USD)-346544866</v>
      </c>
      <c r="C585" s="52" t="s">
        <v>493</v>
      </c>
      <c r="D585" s="56">
        <v>44866</v>
      </c>
      <c r="E585" s="54" t="s">
        <v>84</v>
      </c>
      <c r="F585" s="54"/>
      <c r="G585" s="54" t="s">
        <v>54</v>
      </c>
      <c r="H585" s="54"/>
      <c r="I585" s="54" t="s">
        <v>434</v>
      </c>
      <c r="J585" s="54" t="s">
        <v>401</v>
      </c>
      <c r="K585" s="55">
        <v>-3465</v>
      </c>
      <c r="L585" s="55">
        <v>42774.91</v>
      </c>
    </row>
    <row r="586" spans="2:12" hidden="1" x14ac:dyDescent="0.3">
      <c r="B586" s="52" t="str">
        <f t="shared" si="8"/>
        <v>1110 Accounts Receivable (A/R) - USDPaymentTeco 2030 (USD)-Split--1263.9344866</v>
      </c>
      <c r="C586" s="52" t="s">
        <v>493</v>
      </c>
      <c r="D586" s="56">
        <v>44866</v>
      </c>
      <c r="E586" s="54" t="s">
        <v>133</v>
      </c>
      <c r="F586" s="54"/>
      <c r="G586" s="54" t="s">
        <v>54</v>
      </c>
      <c r="H586" s="54" t="s">
        <v>572</v>
      </c>
      <c r="I586" s="54"/>
      <c r="J586" s="57" t="s">
        <v>80</v>
      </c>
      <c r="K586" s="55">
        <v>-1263.93</v>
      </c>
      <c r="L586" s="55">
        <v>41510.980000000003</v>
      </c>
    </row>
    <row r="587" spans="2:12" ht="21.6" hidden="1" x14ac:dyDescent="0.3">
      <c r="B587" s="52" t="str">
        <f t="shared" si="8"/>
        <v>1110 Accounts Receivable (A/R) - USDDepositMastermind Inc (USD) - Inv# 1028  USD $6,214.351040 Bank – TD 7440864 (USD)-6214.3544867</v>
      </c>
      <c r="C587" s="52" t="s">
        <v>493</v>
      </c>
      <c r="D587" s="56">
        <v>44867</v>
      </c>
      <c r="E587" s="54" t="s">
        <v>84</v>
      </c>
      <c r="F587" s="54"/>
      <c r="G587" s="54" t="s">
        <v>54</v>
      </c>
      <c r="H587" s="54"/>
      <c r="I587" s="54" t="s">
        <v>573</v>
      </c>
      <c r="J587" s="54" t="s">
        <v>401</v>
      </c>
      <c r="K587" s="55">
        <v>-6214.35</v>
      </c>
      <c r="L587" s="55">
        <v>35296.629999999997</v>
      </c>
    </row>
    <row r="588" spans="2:12" ht="21.6" hidden="1" x14ac:dyDescent="0.3">
      <c r="B588" s="52" t="str">
        <f t="shared" si="8"/>
        <v>1110 Accounts Receivable (A/R) - USDPaymentDyadic International Inc (USD)-Split--2068.1544867</v>
      </c>
      <c r="C588" s="52" t="s">
        <v>493</v>
      </c>
      <c r="D588" s="56">
        <v>44867</v>
      </c>
      <c r="E588" s="54" t="s">
        <v>133</v>
      </c>
      <c r="F588" s="54"/>
      <c r="G588" s="54" t="s">
        <v>54</v>
      </c>
      <c r="H588" s="54" t="s">
        <v>571</v>
      </c>
      <c r="I588" s="54"/>
      <c r="J588" s="57" t="s">
        <v>80</v>
      </c>
      <c r="K588" s="55">
        <v>-2068.15</v>
      </c>
      <c r="L588" s="55">
        <v>33228.480000000003</v>
      </c>
    </row>
    <row r="589" spans="2:12" ht="21.6" hidden="1" x14ac:dyDescent="0.3">
      <c r="B589" s="52" t="str">
        <f t="shared" si="8"/>
        <v>1110 Accounts Receivable (A/R) - USDDepositDyadic International Inc (USD) - Inv# 1031 USD $5,669.711040 Bank – TD 7440864 (USD)-5669.7144867</v>
      </c>
      <c r="C589" s="52" t="s">
        <v>493</v>
      </c>
      <c r="D589" s="56">
        <v>44867</v>
      </c>
      <c r="E589" s="54" t="s">
        <v>84</v>
      </c>
      <c r="F589" s="54"/>
      <c r="G589" s="54" t="s">
        <v>54</v>
      </c>
      <c r="H589" s="54"/>
      <c r="I589" s="54" t="s">
        <v>436</v>
      </c>
      <c r="J589" s="54" t="s">
        <v>401</v>
      </c>
      <c r="K589" s="55">
        <v>-5669.71</v>
      </c>
      <c r="L589" s="55">
        <v>27558.77</v>
      </c>
    </row>
    <row r="590" spans="2:12" hidden="1" x14ac:dyDescent="0.3">
      <c r="B590" s="52" t="str">
        <f t="shared" si="8"/>
        <v>1110 Accounts Receivable (A/R) - USDPaymentMastermind, Inc (USD)-Split--2373.5744867</v>
      </c>
      <c r="C590" s="52" t="s">
        <v>493</v>
      </c>
      <c r="D590" s="56">
        <v>44867</v>
      </c>
      <c r="E590" s="54" t="s">
        <v>133</v>
      </c>
      <c r="F590" s="54"/>
      <c r="G590" s="54" t="s">
        <v>54</v>
      </c>
      <c r="H590" s="54" t="s">
        <v>568</v>
      </c>
      <c r="I590" s="54"/>
      <c r="J590" s="57" t="s">
        <v>80</v>
      </c>
      <c r="K590" s="55">
        <v>-2373.5700000000002</v>
      </c>
      <c r="L590" s="55">
        <v>25185.200000000001</v>
      </c>
    </row>
    <row r="591" spans="2:12" ht="21.6" hidden="1" x14ac:dyDescent="0.3">
      <c r="B591" s="52" t="str">
        <f t="shared" si="8"/>
        <v>1110 Accounts Receivable (A/R) - USDInvoice1032Stackflow Technologies UK Ltd (USD)-Split-23706.2844869</v>
      </c>
      <c r="C591" s="52" t="s">
        <v>493</v>
      </c>
      <c r="D591" s="56">
        <v>44869</v>
      </c>
      <c r="E591" s="54" t="s">
        <v>537</v>
      </c>
      <c r="F591" s="54">
        <v>1032</v>
      </c>
      <c r="G591" s="54" t="s">
        <v>54</v>
      </c>
      <c r="H591" s="54" t="s">
        <v>574</v>
      </c>
      <c r="I591" s="54"/>
      <c r="J591" s="57" t="s">
        <v>80</v>
      </c>
      <c r="K591" s="55">
        <v>23706.28</v>
      </c>
      <c r="L591" s="55">
        <v>48891.48</v>
      </c>
    </row>
    <row r="592" spans="2:12" ht="21.6" hidden="1" x14ac:dyDescent="0.3">
      <c r="B592" s="52" t="str">
        <f t="shared" si="8"/>
        <v>1110 Accounts Receivable (A/R) - USDDepositPureCycle Technologies Inc (USD) - Inv# 1029 $11,427.48 USD1040 Bank – TD 7440864 (USD)-11427.4844880</v>
      </c>
      <c r="C592" s="52" t="s">
        <v>493</v>
      </c>
      <c r="D592" s="56">
        <v>44880</v>
      </c>
      <c r="E592" s="54" t="s">
        <v>84</v>
      </c>
      <c r="F592" s="54"/>
      <c r="G592" s="54" t="s">
        <v>54</v>
      </c>
      <c r="H592" s="54"/>
      <c r="I592" s="54" t="s">
        <v>440</v>
      </c>
      <c r="J592" s="54" t="s">
        <v>401</v>
      </c>
      <c r="K592" s="55">
        <v>-11427.48</v>
      </c>
      <c r="L592" s="55">
        <v>37464</v>
      </c>
    </row>
    <row r="593" spans="2:12" ht="21.6" hidden="1" x14ac:dyDescent="0.3">
      <c r="B593" s="52" t="str">
        <f t="shared" ref="B593:B656" si="9">C593&amp;E593&amp;F593&amp;H593&amp;I593&amp;J593&amp;K593&amp;D593</f>
        <v>1110 Accounts Receivable (A/R) - USDPaymentPureCycle Technologies Inc (USD)-Split--4040.8744880</v>
      </c>
      <c r="C593" s="52" t="s">
        <v>493</v>
      </c>
      <c r="D593" s="56">
        <v>44880</v>
      </c>
      <c r="E593" s="54" t="s">
        <v>133</v>
      </c>
      <c r="F593" s="54"/>
      <c r="G593" s="54" t="s">
        <v>54</v>
      </c>
      <c r="H593" s="54" t="s">
        <v>570</v>
      </c>
      <c r="I593" s="54"/>
      <c r="J593" s="57" t="s">
        <v>80</v>
      </c>
      <c r="K593" s="55">
        <v>-4040.87</v>
      </c>
      <c r="L593" s="55">
        <v>33423.129999999997</v>
      </c>
    </row>
    <row r="594" spans="2:12" hidden="1" x14ac:dyDescent="0.3">
      <c r="B594" s="52" t="str">
        <f t="shared" si="9"/>
        <v>1110 Accounts Receivable (A/R) - USDPaymentXos Trucks (USD)-Split--791.8544882</v>
      </c>
      <c r="C594" s="52" t="s">
        <v>493</v>
      </c>
      <c r="D594" s="56">
        <v>44882</v>
      </c>
      <c r="E594" s="54" t="s">
        <v>133</v>
      </c>
      <c r="F594" s="54"/>
      <c r="G594" s="54" t="s">
        <v>54</v>
      </c>
      <c r="H594" s="54" t="s">
        <v>565</v>
      </c>
      <c r="I594" s="54"/>
      <c r="J594" s="57" t="s">
        <v>80</v>
      </c>
      <c r="K594" s="55">
        <v>-791.85</v>
      </c>
      <c r="L594" s="55">
        <v>32631.279999999999</v>
      </c>
    </row>
    <row r="595" spans="2:12" hidden="1" x14ac:dyDescent="0.3">
      <c r="B595" s="52" t="str">
        <f t="shared" si="9"/>
        <v>1110 Accounts Receivable (A/R) - USDDepositPayment XOS Trucks - Inv# 10221040 Bank – TD 7440864 (USD)-2499.9944882</v>
      </c>
      <c r="C595" s="52" t="s">
        <v>493</v>
      </c>
      <c r="D595" s="56">
        <v>44882</v>
      </c>
      <c r="E595" s="54" t="s">
        <v>84</v>
      </c>
      <c r="F595" s="54"/>
      <c r="G595" s="54" t="s">
        <v>54</v>
      </c>
      <c r="H595" s="54"/>
      <c r="I595" s="54" t="s">
        <v>441</v>
      </c>
      <c r="J595" s="54" t="s">
        <v>401</v>
      </c>
      <c r="K595" s="55">
        <v>-2499.9899999999998</v>
      </c>
      <c r="L595" s="55">
        <v>30131.29</v>
      </c>
    </row>
    <row r="596" spans="2:12" hidden="1" x14ac:dyDescent="0.3">
      <c r="B596" s="52" t="str">
        <f t="shared" si="9"/>
        <v>1110 Accounts Receivable (A/R) - USDPaymentTiiCKER (USD)-Split--1462.4644886</v>
      </c>
      <c r="C596" s="52" t="s">
        <v>493</v>
      </c>
      <c r="D596" s="56">
        <v>44886</v>
      </c>
      <c r="E596" s="54" t="s">
        <v>133</v>
      </c>
      <c r="F596" s="54"/>
      <c r="G596" s="54" t="s">
        <v>54</v>
      </c>
      <c r="H596" s="54" t="s">
        <v>491</v>
      </c>
      <c r="I596" s="54"/>
      <c r="J596" s="57" t="s">
        <v>80</v>
      </c>
      <c r="K596" s="55">
        <v>-1462.46</v>
      </c>
      <c r="L596" s="55">
        <v>28668.83</v>
      </c>
    </row>
    <row r="597" spans="2:12" ht="21.6" hidden="1" x14ac:dyDescent="0.3">
      <c r="B597" s="52" t="str">
        <f t="shared" si="9"/>
        <v>1110 Accounts Receivable (A/R) - USDDepositTiiCKER (USD)Payment received from TiiCKER (USD) - Inv# 10201045 Bank – TD NY 4414714950 (USD)-4962.5544886</v>
      </c>
      <c r="C597" s="52" t="s">
        <v>493</v>
      </c>
      <c r="D597" s="56">
        <v>44886</v>
      </c>
      <c r="E597" s="54" t="s">
        <v>84</v>
      </c>
      <c r="F597" s="54"/>
      <c r="G597" s="54" t="s">
        <v>54</v>
      </c>
      <c r="H597" s="54" t="s">
        <v>491</v>
      </c>
      <c r="I597" s="54" t="s">
        <v>492</v>
      </c>
      <c r="J597" s="54" t="s">
        <v>450</v>
      </c>
      <c r="K597" s="55">
        <v>-4962.55</v>
      </c>
      <c r="L597" s="55">
        <v>23706.28</v>
      </c>
    </row>
    <row r="598" spans="2:12" ht="21.6" hidden="1" x14ac:dyDescent="0.3">
      <c r="B598" s="52" t="str">
        <f t="shared" si="9"/>
        <v>1110 Accounts Receivable (A/R) - USDInvoice1034Winning Media, LLC (USD)-Split-9488.6344895</v>
      </c>
      <c r="C598" s="52" t="s">
        <v>493</v>
      </c>
      <c r="D598" s="56">
        <v>44895</v>
      </c>
      <c r="E598" s="54" t="s">
        <v>537</v>
      </c>
      <c r="F598" s="54">
        <v>1034</v>
      </c>
      <c r="G598" s="54" t="s">
        <v>54</v>
      </c>
      <c r="H598" s="54" t="s">
        <v>496</v>
      </c>
      <c r="I598" s="54"/>
      <c r="J598" s="57" t="s">
        <v>80</v>
      </c>
      <c r="K598" s="55">
        <v>9488.6299999999992</v>
      </c>
      <c r="L598" s="55">
        <v>33194.910000000003</v>
      </c>
    </row>
    <row r="599" spans="2:12" ht="21.6" hidden="1" x14ac:dyDescent="0.3">
      <c r="B599" s="52" t="str">
        <f t="shared" si="9"/>
        <v>1110 Accounts Receivable (A/R) - USDDepositWinning Media, LLC (USD)Payment received from Winning Media LLC (USD) - Inv# 10341045 Bank – TD NY 4414714950 (USD)-700044895</v>
      </c>
      <c r="C599" s="52" t="s">
        <v>493</v>
      </c>
      <c r="D599" s="56">
        <v>44895</v>
      </c>
      <c r="E599" s="54" t="s">
        <v>84</v>
      </c>
      <c r="F599" s="54"/>
      <c r="G599" s="54" t="s">
        <v>54</v>
      </c>
      <c r="H599" s="54" t="s">
        <v>496</v>
      </c>
      <c r="I599" s="54" t="s">
        <v>497</v>
      </c>
      <c r="J599" s="54" t="s">
        <v>450</v>
      </c>
      <c r="K599" s="55">
        <v>-7000</v>
      </c>
      <c r="L599" s="55">
        <v>26194.91</v>
      </c>
    </row>
    <row r="600" spans="2:12" ht="21.6" hidden="1" x14ac:dyDescent="0.3">
      <c r="B600" s="52" t="str">
        <f t="shared" si="9"/>
        <v>1110 Accounts Receivable (A/R) - USDInvoice1035Pioneer Valley Credit Union (USD)4030 Services11051.3944895</v>
      </c>
      <c r="C600" s="52" t="s">
        <v>493</v>
      </c>
      <c r="D600" s="56">
        <v>44895</v>
      </c>
      <c r="E600" s="54" t="s">
        <v>537</v>
      </c>
      <c r="F600" s="54">
        <v>1035</v>
      </c>
      <c r="G600" s="54" t="s">
        <v>54</v>
      </c>
      <c r="H600" s="54" t="s">
        <v>575</v>
      </c>
      <c r="I600" s="54"/>
      <c r="J600" s="54" t="s">
        <v>538</v>
      </c>
      <c r="K600" s="55">
        <v>11051.39</v>
      </c>
      <c r="L600" s="55">
        <v>37246.300000000003</v>
      </c>
    </row>
    <row r="601" spans="2:12" ht="21.6" hidden="1" x14ac:dyDescent="0.3">
      <c r="B601" s="52" t="str">
        <f t="shared" si="9"/>
        <v>1110 Accounts Receivable (A/R) - USDPaymentWinning Media, LLC (USD)-Split--2488.6344895</v>
      </c>
      <c r="C601" s="52" t="s">
        <v>493</v>
      </c>
      <c r="D601" s="56">
        <v>44895</v>
      </c>
      <c r="E601" s="54" t="s">
        <v>133</v>
      </c>
      <c r="F601" s="54"/>
      <c r="G601" s="54" t="s">
        <v>54</v>
      </c>
      <c r="H601" s="54" t="s">
        <v>496</v>
      </c>
      <c r="I601" s="54"/>
      <c r="J601" s="57" t="s">
        <v>80</v>
      </c>
      <c r="K601" s="55">
        <v>-2488.63</v>
      </c>
      <c r="L601" s="55">
        <v>34757.67</v>
      </c>
    </row>
    <row r="602" spans="2:12" ht="21.6" hidden="1" x14ac:dyDescent="0.3">
      <c r="B602" s="52" t="str">
        <f t="shared" si="9"/>
        <v>1110 Accounts Receivable (A/R) - USDPaymentStackflow Technologies UK Ltd (USD)-Split--6123.2844901</v>
      </c>
      <c r="C602" s="52" t="s">
        <v>493</v>
      </c>
      <c r="D602" s="56">
        <v>44901</v>
      </c>
      <c r="E602" s="54" t="s">
        <v>133</v>
      </c>
      <c r="F602" s="54"/>
      <c r="G602" s="54" t="s">
        <v>54</v>
      </c>
      <c r="H602" s="54" t="s">
        <v>574</v>
      </c>
      <c r="I602" s="54"/>
      <c r="J602" s="57" t="s">
        <v>80</v>
      </c>
      <c r="K602" s="55">
        <v>-6123.28</v>
      </c>
      <c r="L602" s="55">
        <v>28634.39</v>
      </c>
    </row>
    <row r="603" spans="2:12" ht="21.6" hidden="1" x14ac:dyDescent="0.3">
      <c r="B603" s="52" t="str">
        <f t="shared" si="9"/>
        <v>1110 Accounts Receivable (A/R) - USDDepositReceived payment for StackFlow Technologies UK Ltd (USD) Inv# 10321040 Bank – TD 7440864 (USD)-1758344903</v>
      </c>
      <c r="C603" s="52" t="s">
        <v>493</v>
      </c>
      <c r="D603" s="56">
        <v>44903</v>
      </c>
      <c r="E603" s="54" t="s">
        <v>84</v>
      </c>
      <c r="F603" s="54"/>
      <c r="G603" s="54" t="s">
        <v>54</v>
      </c>
      <c r="H603" s="54"/>
      <c r="I603" s="54" t="s">
        <v>446</v>
      </c>
      <c r="J603" s="54" t="s">
        <v>401</v>
      </c>
      <c r="K603" s="55">
        <v>-17583</v>
      </c>
      <c r="L603" s="55">
        <v>11051.39</v>
      </c>
    </row>
    <row r="604" spans="2:12" ht="21.6" hidden="1" x14ac:dyDescent="0.3">
      <c r="B604" s="52" t="str">
        <f t="shared" si="9"/>
        <v>1110 Accounts Receivable (A/R) - USDDepositWinning Media, LLC (USD)Received payment from Winning Media, LLC (USD) Inv# 10361045 Bank – TD NY 4414714950 (USD)-175044903</v>
      </c>
      <c r="C604" s="52" t="s">
        <v>493</v>
      </c>
      <c r="D604" s="56">
        <v>44903</v>
      </c>
      <c r="E604" s="54" t="s">
        <v>84</v>
      </c>
      <c r="F604" s="54"/>
      <c r="G604" s="54" t="s">
        <v>54</v>
      </c>
      <c r="H604" s="54" t="s">
        <v>496</v>
      </c>
      <c r="I604" s="54" t="s">
        <v>500</v>
      </c>
      <c r="J604" s="54" t="s">
        <v>450</v>
      </c>
      <c r="K604" s="55">
        <v>-1750</v>
      </c>
      <c r="L604" s="55">
        <v>9301.39</v>
      </c>
    </row>
    <row r="605" spans="2:12" ht="21.6" hidden="1" x14ac:dyDescent="0.3">
      <c r="B605" s="52" t="str">
        <f t="shared" si="9"/>
        <v>1110 Accounts Receivable (A/R) - USDPaymentWinning Media, LLC (USD)-Split--628.1244903</v>
      </c>
      <c r="C605" s="52" t="s">
        <v>493</v>
      </c>
      <c r="D605" s="56">
        <v>44903</v>
      </c>
      <c r="E605" s="54" t="s">
        <v>133</v>
      </c>
      <c r="F605" s="54"/>
      <c r="G605" s="54" t="s">
        <v>54</v>
      </c>
      <c r="H605" s="54" t="s">
        <v>496</v>
      </c>
      <c r="I605" s="54"/>
      <c r="J605" s="57" t="s">
        <v>80</v>
      </c>
      <c r="K605" s="55">
        <v>-628.12</v>
      </c>
      <c r="L605" s="55">
        <v>8673.27</v>
      </c>
    </row>
    <row r="606" spans="2:12" ht="21.6" hidden="1" x14ac:dyDescent="0.3">
      <c r="B606" s="52" t="str">
        <f t="shared" si="9"/>
        <v>1110 Accounts Receivable (A/R) - USDInvoice1036Winning Media, LLC (USD)2750 Deferred Revenue2378.1244903</v>
      </c>
      <c r="C606" s="52" t="s">
        <v>493</v>
      </c>
      <c r="D606" s="56">
        <v>44903</v>
      </c>
      <c r="E606" s="54" t="s">
        <v>537</v>
      </c>
      <c r="F606" s="54">
        <v>1036</v>
      </c>
      <c r="G606" s="54" t="s">
        <v>54</v>
      </c>
      <c r="H606" s="54" t="s">
        <v>496</v>
      </c>
      <c r="I606" s="54"/>
      <c r="J606" s="54" t="s">
        <v>576</v>
      </c>
      <c r="K606" s="55">
        <v>2378.12</v>
      </c>
      <c r="L606" s="55">
        <v>11051.39</v>
      </c>
    </row>
    <row r="607" spans="2:12" ht="21.6" hidden="1" x14ac:dyDescent="0.3">
      <c r="B607" s="52" t="str">
        <f t="shared" si="9"/>
        <v>1110 Accounts Receivable (A/R) - USDInvoice1037Winning Media, LLC (USD)2750 Deferred Revenue6863.7544904</v>
      </c>
      <c r="C607" s="52" t="s">
        <v>493</v>
      </c>
      <c r="D607" s="56">
        <v>44904</v>
      </c>
      <c r="E607" s="54" t="s">
        <v>537</v>
      </c>
      <c r="F607" s="54">
        <v>1037</v>
      </c>
      <c r="G607" s="54" t="s">
        <v>54</v>
      </c>
      <c r="H607" s="54" t="s">
        <v>496</v>
      </c>
      <c r="I607" s="54"/>
      <c r="J607" s="54" t="s">
        <v>576</v>
      </c>
      <c r="K607" s="55">
        <v>6863.75</v>
      </c>
      <c r="L607" s="55">
        <v>17915.14</v>
      </c>
    </row>
    <row r="608" spans="2:12" ht="21.6" hidden="1" x14ac:dyDescent="0.3">
      <c r="B608" s="52" t="str">
        <f t="shared" si="9"/>
        <v>1110 Accounts Receivable (A/R) - USDPaymentWinning Media, LLC (USD)1045 Bank – TD NY 4414714950 (USD)-6863.7544907</v>
      </c>
      <c r="C608" s="52" t="s">
        <v>493</v>
      </c>
      <c r="D608" s="56">
        <v>44907</v>
      </c>
      <c r="E608" s="54" t="s">
        <v>133</v>
      </c>
      <c r="F608" s="54"/>
      <c r="G608" s="54" t="s">
        <v>54</v>
      </c>
      <c r="H608" s="54" t="s">
        <v>496</v>
      </c>
      <c r="I608" s="54"/>
      <c r="J608" s="54" t="s">
        <v>450</v>
      </c>
      <c r="K608" s="55">
        <v>-6863.75</v>
      </c>
      <c r="L608" s="55">
        <v>11051.39</v>
      </c>
    </row>
    <row r="609" spans="2:12" ht="21.6" hidden="1" x14ac:dyDescent="0.3">
      <c r="B609" s="52" t="str">
        <f t="shared" si="9"/>
        <v>1110 Accounts Receivable (A/R) - USDInvoice1038Winning Media, LLC (USD)2750 Deferred Revenue5428.1844908</v>
      </c>
      <c r="C609" s="52" t="s">
        <v>493</v>
      </c>
      <c r="D609" s="56">
        <v>44908</v>
      </c>
      <c r="E609" s="54" t="s">
        <v>537</v>
      </c>
      <c r="F609" s="54">
        <v>1038</v>
      </c>
      <c r="G609" s="54" t="s">
        <v>54</v>
      </c>
      <c r="H609" s="54" t="s">
        <v>496</v>
      </c>
      <c r="I609" s="54"/>
      <c r="J609" s="54" t="s">
        <v>576</v>
      </c>
      <c r="K609" s="55">
        <v>5428.18</v>
      </c>
      <c r="L609" s="55">
        <v>16479.57</v>
      </c>
    </row>
    <row r="610" spans="2:12" ht="21.6" hidden="1" x14ac:dyDescent="0.3">
      <c r="B610" s="52" t="str">
        <f t="shared" si="9"/>
        <v>1110 Accounts Receivable (A/R) - USDPaymentWinning Media, LLC (USD)1045 Bank – TD NY 4414714950 (USD)-5428.1844909</v>
      </c>
      <c r="C610" s="52" t="s">
        <v>493</v>
      </c>
      <c r="D610" s="56">
        <v>44909</v>
      </c>
      <c r="E610" s="54" t="s">
        <v>133</v>
      </c>
      <c r="F610" s="54"/>
      <c r="G610" s="54" t="s">
        <v>54</v>
      </c>
      <c r="H610" s="54" t="s">
        <v>496</v>
      </c>
      <c r="I610" s="54"/>
      <c r="J610" s="54" t="s">
        <v>450</v>
      </c>
      <c r="K610" s="55">
        <v>-5428.18</v>
      </c>
      <c r="L610" s="55">
        <v>11051.39</v>
      </c>
    </row>
    <row r="611" spans="2:12" ht="21.6" hidden="1" x14ac:dyDescent="0.3">
      <c r="B611" s="52" t="str">
        <f t="shared" si="9"/>
        <v>1110 Accounts Receivable (A/R) - USDInvoice1039Winning Media, LLC (USD)-Split-6812.2344914</v>
      </c>
      <c r="C611" s="52" t="s">
        <v>493</v>
      </c>
      <c r="D611" s="56">
        <v>44914</v>
      </c>
      <c r="E611" s="54" t="s">
        <v>537</v>
      </c>
      <c r="F611" s="54">
        <v>1039</v>
      </c>
      <c r="G611" s="54" t="s">
        <v>54</v>
      </c>
      <c r="H611" s="54" t="s">
        <v>496</v>
      </c>
      <c r="I611" s="54"/>
      <c r="J611" s="57" t="s">
        <v>80</v>
      </c>
      <c r="K611" s="55">
        <v>6812.23</v>
      </c>
      <c r="L611" s="55">
        <v>17863.62</v>
      </c>
    </row>
    <row r="612" spans="2:12" ht="21.6" hidden="1" x14ac:dyDescent="0.3">
      <c r="B612" s="52" t="str">
        <f t="shared" si="9"/>
        <v>1110 Accounts Receivable (A/R) - USDPaymentWinning Media, LLC (USD)1045 Bank – TD NY 4414714950 (USD)-6812.2344916</v>
      </c>
      <c r="C612" s="52" t="s">
        <v>493</v>
      </c>
      <c r="D612" s="56">
        <v>44916</v>
      </c>
      <c r="E612" s="54" t="s">
        <v>133</v>
      </c>
      <c r="F612" s="54"/>
      <c r="G612" s="54" t="s">
        <v>54</v>
      </c>
      <c r="H612" s="54" t="s">
        <v>496</v>
      </c>
      <c r="I612" s="54"/>
      <c r="J612" s="54" t="s">
        <v>450</v>
      </c>
      <c r="K612" s="55">
        <v>-6812.23</v>
      </c>
      <c r="L612" s="55">
        <v>11051.39</v>
      </c>
    </row>
    <row r="613" spans="2:12" hidden="1" x14ac:dyDescent="0.3">
      <c r="B613" s="52" t="str">
        <f t="shared" si="9"/>
        <v>1110 Accounts Receivable (A/R) - USDInvoice1041Life Water Media (USD)2750 Deferred Revenue20383.8944923</v>
      </c>
      <c r="C613" s="52" t="s">
        <v>493</v>
      </c>
      <c r="D613" s="56">
        <v>44923</v>
      </c>
      <c r="E613" s="54" t="s">
        <v>537</v>
      </c>
      <c r="F613" s="54">
        <v>1041</v>
      </c>
      <c r="G613" s="54" t="s">
        <v>54</v>
      </c>
      <c r="H613" s="54" t="s">
        <v>577</v>
      </c>
      <c r="I613" s="54"/>
      <c r="J613" s="54" t="s">
        <v>576</v>
      </c>
      <c r="K613" s="55">
        <v>20383.89</v>
      </c>
      <c r="L613" s="55">
        <v>31435.279999999999</v>
      </c>
    </row>
    <row r="614" spans="2:12" ht="21.6" hidden="1" x14ac:dyDescent="0.3">
      <c r="B614" s="52" t="str">
        <f t="shared" si="9"/>
        <v>1110 Accounts Receivable (A/R) - USDInvoice1042Winning Media, LLC (USD)-Split-10831.8544925</v>
      </c>
      <c r="C614" s="52" t="s">
        <v>493</v>
      </c>
      <c r="D614" s="56">
        <v>44925</v>
      </c>
      <c r="E614" s="54" t="s">
        <v>537</v>
      </c>
      <c r="F614" s="54">
        <v>1042</v>
      </c>
      <c r="G614" s="54" t="s">
        <v>54</v>
      </c>
      <c r="H614" s="54" t="s">
        <v>496</v>
      </c>
      <c r="I614" s="54"/>
      <c r="J614" s="57" t="s">
        <v>80</v>
      </c>
      <c r="K614" s="55">
        <v>10831.85</v>
      </c>
      <c r="L614" s="55">
        <v>42267.13</v>
      </c>
    </row>
    <row r="615" spans="2:12" hidden="1" x14ac:dyDescent="0.3">
      <c r="B615" s="52" t="str">
        <f t="shared" si="9"/>
        <v>1110 Accounts Receivable (A/R) - USDInvoice1043PAPR Inc (USD)-Split-8218.7744926</v>
      </c>
      <c r="C615" s="52" t="s">
        <v>493</v>
      </c>
      <c r="D615" s="56">
        <v>44926</v>
      </c>
      <c r="E615" s="54" t="s">
        <v>537</v>
      </c>
      <c r="F615" s="54">
        <v>1043</v>
      </c>
      <c r="G615" s="54" t="s">
        <v>54</v>
      </c>
      <c r="H615" s="54" t="s">
        <v>453</v>
      </c>
      <c r="I615" s="54"/>
      <c r="J615" s="57" t="s">
        <v>80</v>
      </c>
      <c r="K615" s="55">
        <v>8218.77</v>
      </c>
      <c r="L615" s="55">
        <v>50485.9</v>
      </c>
    </row>
    <row r="616" spans="2:12" ht="21.6" hidden="1" x14ac:dyDescent="0.3">
      <c r="B616" s="52" t="str">
        <f t="shared" si="9"/>
        <v>1110 Accounts Receivable (A/R) - USDPaymentWinning Media, LLC (USD)1045 Bank – TD NY 4414714950 (USD)-10831.8544929</v>
      </c>
      <c r="C616" s="52" t="s">
        <v>493</v>
      </c>
      <c r="D616" s="56">
        <v>44929</v>
      </c>
      <c r="E616" s="54" t="s">
        <v>133</v>
      </c>
      <c r="F616" s="54"/>
      <c r="G616" s="54" t="s">
        <v>54</v>
      </c>
      <c r="H616" s="54" t="s">
        <v>496</v>
      </c>
      <c r="I616" s="54"/>
      <c r="J616" s="54" t="s">
        <v>450</v>
      </c>
      <c r="K616" s="55">
        <v>-10831.85</v>
      </c>
      <c r="L616" s="55">
        <v>39654.050000000003</v>
      </c>
    </row>
    <row r="617" spans="2:12" hidden="1" x14ac:dyDescent="0.3">
      <c r="B617" s="52" t="str">
        <f t="shared" si="9"/>
        <v>1110 Accounts Receivable (A/R) - USDPaymentPAPR Inc (USD)1040 Bank – TD 7440864 (USD)-8218.7744937</v>
      </c>
      <c r="C617" s="52" t="s">
        <v>493</v>
      </c>
      <c r="D617" s="56">
        <v>44937</v>
      </c>
      <c r="E617" s="54" t="s">
        <v>133</v>
      </c>
      <c r="F617" s="54"/>
      <c r="G617" s="54" t="s">
        <v>54</v>
      </c>
      <c r="H617" s="54" t="s">
        <v>453</v>
      </c>
      <c r="I617" s="54"/>
      <c r="J617" s="54" t="s">
        <v>401</v>
      </c>
      <c r="K617" s="55">
        <v>-8218.77</v>
      </c>
      <c r="L617" s="55">
        <v>31435.279999999999</v>
      </c>
    </row>
    <row r="618" spans="2:12" ht="21.6" hidden="1" x14ac:dyDescent="0.3">
      <c r="B618" s="52" t="str">
        <f t="shared" si="9"/>
        <v>1110 Accounts Receivable (A/R) - USDPaymentWinning Media, LLC (USD)1045 Bank – TD NY 4414714950 (USD)-6983.6944949</v>
      </c>
      <c r="C618" s="52" t="s">
        <v>493</v>
      </c>
      <c r="D618" s="56">
        <v>44949</v>
      </c>
      <c r="E618" s="54" t="s">
        <v>133</v>
      </c>
      <c r="F618" s="54"/>
      <c r="G618" s="54" t="s">
        <v>54</v>
      </c>
      <c r="H618" s="54" t="s">
        <v>496</v>
      </c>
      <c r="I618" s="54"/>
      <c r="J618" s="54" t="s">
        <v>450</v>
      </c>
      <c r="K618" s="55">
        <v>-6983.69</v>
      </c>
      <c r="L618" s="55">
        <v>24451.59</v>
      </c>
    </row>
    <row r="619" spans="2:12" ht="21.6" hidden="1" x14ac:dyDescent="0.3">
      <c r="B619" s="52" t="str">
        <f t="shared" si="9"/>
        <v>1110 Accounts Receivable (A/R) - USDInvoice1045Winning Media, LLC (USD)-Split-2989.6644949</v>
      </c>
      <c r="C619" s="52" t="s">
        <v>493</v>
      </c>
      <c r="D619" s="56">
        <v>44949</v>
      </c>
      <c r="E619" s="54" t="s">
        <v>537</v>
      </c>
      <c r="F619" s="54">
        <v>1045</v>
      </c>
      <c r="G619" s="54" t="s">
        <v>54</v>
      </c>
      <c r="H619" s="54" t="s">
        <v>496</v>
      </c>
      <c r="I619" s="54"/>
      <c r="J619" s="57" t="s">
        <v>80</v>
      </c>
      <c r="K619" s="55">
        <v>2989.66</v>
      </c>
      <c r="L619" s="55">
        <v>27441.25</v>
      </c>
    </row>
    <row r="620" spans="2:12" ht="21.6" hidden="1" x14ac:dyDescent="0.3">
      <c r="B620" s="52" t="str">
        <f t="shared" si="9"/>
        <v>1110 Accounts Receivable (A/R) - USDInvoice1046Winning Media, LLC (USD)-Split-3994.0344949</v>
      </c>
      <c r="C620" s="52" t="s">
        <v>493</v>
      </c>
      <c r="D620" s="56">
        <v>44949</v>
      </c>
      <c r="E620" s="54" t="s">
        <v>537</v>
      </c>
      <c r="F620" s="54">
        <v>1046</v>
      </c>
      <c r="G620" s="54" t="s">
        <v>54</v>
      </c>
      <c r="H620" s="54" t="s">
        <v>496</v>
      </c>
      <c r="I620" s="54"/>
      <c r="J620" s="57" t="s">
        <v>80</v>
      </c>
      <c r="K620" s="55">
        <v>3994.03</v>
      </c>
      <c r="L620" s="55">
        <v>31435.279999999999</v>
      </c>
    </row>
    <row r="621" spans="2:12" hidden="1" x14ac:dyDescent="0.3">
      <c r="B621" s="52" t="str">
        <f t="shared" si="9"/>
        <v>1110 Accounts Receivable (A/R) - USDInvoice1047Zebit Inc (USD)2750 Deferred Revenue867.0744953</v>
      </c>
      <c r="C621" s="52" t="s">
        <v>493</v>
      </c>
      <c r="D621" s="56">
        <v>44953</v>
      </c>
      <c r="E621" s="54" t="s">
        <v>537</v>
      </c>
      <c r="F621" s="54">
        <v>1047</v>
      </c>
      <c r="G621" s="54" t="s">
        <v>54</v>
      </c>
      <c r="H621" s="54" t="s">
        <v>578</v>
      </c>
      <c r="I621" s="54"/>
      <c r="J621" s="54" t="s">
        <v>576</v>
      </c>
      <c r="K621" s="55">
        <v>867.07</v>
      </c>
      <c r="L621" s="55">
        <v>32302.35</v>
      </c>
    </row>
    <row r="622" spans="2:12" ht="21.6" hidden="1" x14ac:dyDescent="0.3">
      <c r="B622" s="52" t="str">
        <f t="shared" si="9"/>
        <v>1110 Accounts Receivable (A/R) - USDInvoice1051Elev8 New Media LLC (USD)-Split-20327.3944957</v>
      </c>
      <c r="C622" s="52" t="s">
        <v>493</v>
      </c>
      <c r="D622" s="56">
        <v>44957</v>
      </c>
      <c r="E622" s="54" t="s">
        <v>537</v>
      </c>
      <c r="F622" s="54">
        <v>1051</v>
      </c>
      <c r="G622" s="54" t="s">
        <v>54</v>
      </c>
      <c r="H622" s="54" t="s">
        <v>579</v>
      </c>
      <c r="I622" s="54"/>
      <c r="J622" s="57" t="s">
        <v>80</v>
      </c>
      <c r="K622" s="55">
        <v>20327.39</v>
      </c>
      <c r="L622" s="55">
        <v>52629.74</v>
      </c>
    </row>
    <row r="623" spans="2:12" ht="21.6" hidden="1" x14ac:dyDescent="0.3">
      <c r="B623" s="52" t="str">
        <f t="shared" si="9"/>
        <v>1110 Accounts Receivable (A/R) - USDInvoice1050Winning Media, LLC (USD)-Split-4968.8944957</v>
      </c>
      <c r="C623" s="52" t="s">
        <v>493</v>
      </c>
      <c r="D623" s="56">
        <v>44957</v>
      </c>
      <c r="E623" s="54" t="s">
        <v>537</v>
      </c>
      <c r="F623" s="54">
        <v>1050</v>
      </c>
      <c r="G623" s="54" t="s">
        <v>54</v>
      </c>
      <c r="H623" s="54" t="s">
        <v>496</v>
      </c>
      <c r="I623" s="54"/>
      <c r="J623" s="57" t="s">
        <v>80</v>
      </c>
      <c r="K623" s="55">
        <v>4968.8900000000003</v>
      </c>
      <c r="L623" s="55">
        <v>57598.63</v>
      </c>
    </row>
    <row r="624" spans="2:12" ht="21.6" hidden="1" x14ac:dyDescent="0.3">
      <c r="B624" s="52" t="str">
        <f t="shared" si="9"/>
        <v>1110 Accounts Receivable (A/R) - USDPaymentWinning Media, LLC (USD)1045 Bank – TD NY 4414714950 (USD)-4968.8944958</v>
      </c>
      <c r="C624" s="52" t="s">
        <v>493</v>
      </c>
      <c r="D624" s="56">
        <v>44958</v>
      </c>
      <c r="E624" s="54" t="s">
        <v>133</v>
      </c>
      <c r="F624" s="54"/>
      <c r="G624" s="54" t="s">
        <v>54</v>
      </c>
      <c r="H624" s="54" t="s">
        <v>496</v>
      </c>
      <c r="I624" s="54"/>
      <c r="J624" s="54" t="s">
        <v>450</v>
      </c>
      <c r="K624" s="55">
        <v>-4968.8900000000003</v>
      </c>
      <c r="L624" s="55">
        <v>52629.74</v>
      </c>
    </row>
    <row r="625" spans="2:12" ht="21.6" hidden="1" x14ac:dyDescent="0.3">
      <c r="B625" s="52" t="str">
        <f t="shared" si="9"/>
        <v>1110 Accounts Receivable (A/R) - USDInvoice1053Intrepid Metals Corp. (USD)2750 Deferred Revenue27185.9344964</v>
      </c>
      <c r="C625" s="52" t="s">
        <v>493</v>
      </c>
      <c r="D625" s="56">
        <v>44964</v>
      </c>
      <c r="E625" s="54" t="s">
        <v>537</v>
      </c>
      <c r="F625" s="54">
        <v>1053</v>
      </c>
      <c r="G625" s="54" t="s">
        <v>54</v>
      </c>
      <c r="H625" s="54" t="s">
        <v>580</v>
      </c>
      <c r="I625" s="54"/>
      <c r="J625" s="54" t="s">
        <v>576</v>
      </c>
      <c r="K625" s="55">
        <v>27185.93</v>
      </c>
      <c r="L625" s="55">
        <v>79815.67</v>
      </c>
    </row>
    <row r="626" spans="2:12" ht="21.6" hidden="1" x14ac:dyDescent="0.3">
      <c r="B626" s="52" t="str">
        <f t="shared" si="9"/>
        <v>1110 Accounts Receivable (A/R) - USDInvoice1052National Debt Relief (USD)2750 Deferred Revenue56179.6644967</v>
      </c>
      <c r="C626" s="52" t="s">
        <v>493</v>
      </c>
      <c r="D626" s="56">
        <v>44967</v>
      </c>
      <c r="E626" s="54" t="s">
        <v>537</v>
      </c>
      <c r="F626" s="54">
        <v>1052</v>
      </c>
      <c r="G626" s="54" t="s">
        <v>54</v>
      </c>
      <c r="H626" s="54" t="s">
        <v>517</v>
      </c>
      <c r="I626" s="54"/>
      <c r="J626" s="54" t="s">
        <v>576</v>
      </c>
      <c r="K626" s="55">
        <v>56179.66</v>
      </c>
      <c r="L626" s="55">
        <v>135995.32999999999</v>
      </c>
    </row>
    <row r="627" spans="2:12" ht="21.6" hidden="1" x14ac:dyDescent="0.3">
      <c r="B627" s="52" t="str">
        <f t="shared" si="9"/>
        <v>1110 Accounts Receivable (A/R) - USDInvoice1054Winning Media, LLC (USD)-Split-4861.8144972</v>
      </c>
      <c r="C627" s="52" t="s">
        <v>493</v>
      </c>
      <c r="D627" s="56">
        <v>44972</v>
      </c>
      <c r="E627" s="54" t="s">
        <v>537</v>
      </c>
      <c r="F627" s="54">
        <v>1054</v>
      </c>
      <c r="G627" s="54" t="s">
        <v>54</v>
      </c>
      <c r="H627" s="54" t="s">
        <v>496</v>
      </c>
      <c r="I627" s="54"/>
      <c r="J627" s="57" t="s">
        <v>80</v>
      </c>
      <c r="K627" s="55">
        <v>4861.8100000000004</v>
      </c>
      <c r="L627" s="55">
        <v>140857.14000000001</v>
      </c>
    </row>
    <row r="628" spans="2:12" ht="21.6" hidden="1" x14ac:dyDescent="0.3">
      <c r="B628" s="52" t="str">
        <f t="shared" si="9"/>
        <v>1110 Accounts Receivable (A/R) - USDPaymentWinning Media, LLC (USD)1045 Bank – TD NY 4414714950 (USD)-4861.8144973</v>
      </c>
      <c r="C628" s="52" t="s">
        <v>493</v>
      </c>
      <c r="D628" s="56">
        <v>44973</v>
      </c>
      <c r="E628" s="54" t="s">
        <v>133</v>
      </c>
      <c r="F628" s="54"/>
      <c r="G628" s="54" t="s">
        <v>54</v>
      </c>
      <c r="H628" s="54" t="s">
        <v>496</v>
      </c>
      <c r="I628" s="54"/>
      <c r="J628" s="54" t="s">
        <v>450</v>
      </c>
      <c r="K628" s="55">
        <v>-4861.8100000000004</v>
      </c>
      <c r="L628" s="55">
        <v>135995.32999999999</v>
      </c>
    </row>
    <row r="629" spans="2:12" ht="21.6" hidden="1" x14ac:dyDescent="0.3">
      <c r="B629" s="52" t="str">
        <f t="shared" si="9"/>
        <v>1110 Accounts Receivable (A/R) - USDPaymentNational Debt Relief (USD)1045 Bank – TD NY 4414714950 (USD)-56179.6644984</v>
      </c>
      <c r="C629" s="52" t="s">
        <v>493</v>
      </c>
      <c r="D629" s="56">
        <v>44984</v>
      </c>
      <c r="E629" s="54" t="s">
        <v>133</v>
      </c>
      <c r="F629" s="54"/>
      <c r="G629" s="54" t="s">
        <v>54</v>
      </c>
      <c r="H629" s="54" t="s">
        <v>517</v>
      </c>
      <c r="I629" s="54"/>
      <c r="J629" s="54" t="s">
        <v>450</v>
      </c>
      <c r="K629" s="55">
        <v>-56179.66</v>
      </c>
      <c r="L629" s="55">
        <v>79815.67</v>
      </c>
    </row>
    <row r="630" spans="2:12" ht="21.6" hidden="1" x14ac:dyDescent="0.3">
      <c r="B630" s="52" t="str">
        <f t="shared" si="9"/>
        <v>1110 Accounts Receivable (A/R) - USDInvoice1055Winning Media, LLC (USD)-Split-3031.6244984</v>
      </c>
      <c r="C630" s="52" t="s">
        <v>493</v>
      </c>
      <c r="D630" s="56">
        <v>44984</v>
      </c>
      <c r="E630" s="54" t="s">
        <v>537</v>
      </c>
      <c r="F630" s="54">
        <v>1055</v>
      </c>
      <c r="G630" s="54" t="s">
        <v>54</v>
      </c>
      <c r="H630" s="54" t="s">
        <v>496</v>
      </c>
      <c r="I630" s="54"/>
      <c r="J630" s="57" t="s">
        <v>80</v>
      </c>
      <c r="K630" s="55">
        <v>3031.62</v>
      </c>
      <c r="L630" s="55">
        <v>82847.289999999994</v>
      </c>
    </row>
    <row r="631" spans="2:12" ht="21.6" hidden="1" x14ac:dyDescent="0.3">
      <c r="B631" s="52" t="str">
        <f t="shared" si="9"/>
        <v>1110 Accounts Receivable (A/R) - USDPaymentWinning Media, LLC (USD)1045 Bank – TD NY 4414714950 (USD)-3031.6244985</v>
      </c>
      <c r="C631" s="52" t="s">
        <v>493</v>
      </c>
      <c r="D631" s="56">
        <v>44985</v>
      </c>
      <c r="E631" s="54" t="s">
        <v>133</v>
      </c>
      <c r="F631" s="54"/>
      <c r="G631" s="54" t="s">
        <v>54</v>
      </c>
      <c r="H631" s="54" t="s">
        <v>496</v>
      </c>
      <c r="I631" s="54"/>
      <c r="J631" s="54" t="s">
        <v>450</v>
      </c>
      <c r="K631" s="55">
        <v>-3031.62</v>
      </c>
      <c r="L631" s="55">
        <v>79815.67</v>
      </c>
    </row>
    <row r="632" spans="2:12" ht="21.6" hidden="1" x14ac:dyDescent="0.3">
      <c r="B632" s="52" t="str">
        <f t="shared" si="9"/>
        <v>1110 Accounts Receivable (A/R) - USDPaymentWinning Media, LLC (USD)1045 Bank – TD NY 4414714950 (USD)-3042.4944985</v>
      </c>
      <c r="C632" s="52" t="s">
        <v>493</v>
      </c>
      <c r="D632" s="56">
        <v>44985</v>
      </c>
      <c r="E632" s="54" t="s">
        <v>133</v>
      </c>
      <c r="F632" s="54"/>
      <c r="G632" s="54" t="s">
        <v>54</v>
      </c>
      <c r="H632" s="54" t="s">
        <v>496</v>
      </c>
      <c r="I632" s="54"/>
      <c r="J632" s="54" t="s">
        <v>450</v>
      </c>
      <c r="K632" s="55">
        <v>-3042.49</v>
      </c>
      <c r="L632" s="55">
        <v>76773.179999999993</v>
      </c>
    </row>
    <row r="633" spans="2:12" ht="21.6" hidden="1" x14ac:dyDescent="0.3">
      <c r="B633" s="52" t="str">
        <f t="shared" si="9"/>
        <v>1110 Accounts Receivable (A/R) - USDInvoice1056Winning Media, LLC (USD)-Split-3042.4944985</v>
      </c>
      <c r="C633" s="52" t="s">
        <v>493</v>
      </c>
      <c r="D633" s="56">
        <v>44985</v>
      </c>
      <c r="E633" s="54" t="s">
        <v>537</v>
      </c>
      <c r="F633" s="54">
        <v>1056</v>
      </c>
      <c r="G633" s="54" t="s">
        <v>54</v>
      </c>
      <c r="H633" s="54" t="s">
        <v>496</v>
      </c>
      <c r="I633" s="54"/>
      <c r="J633" s="57" t="s">
        <v>80</v>
      </c>
      <c r="K633" s="55">
        <v>3042.49</v>
      </c>
      <c r="L633" s="55">
        <v>79815.67</v>
      </c>
    </row>
    <row r="634" spans="2:12" ht="21.6" hidden="1" x14ac:dyDescent="0.3">
      <c r="B634" s="52" t="str">
        <f t="shared" si="9"/>
        <v>1110 Accounts Receivable (A/R) - USDPaymentIntrepid Metals Corp. (USD)-Split--6886.6144986</v>
      </c>
      <c r="C634" s="52" t="s">
        <v>493</v>
      </c>
      <c r="D634" s="56">
        <v>44986</v>
      </c>
      <c r="E634" s="54" t="s">
        <v>133</v>
      </c>
      <c r="F634" s="54"/>
      <c r="G634" s="54" t="s">
        <v>54</v>
      </c>
      <c r="H634" s="54" t="s">
        <v>580</v>
      </c>
      <c r="I634" s="54"/>
      <c r="J634" s="57" t="s">
        <v>80</v>
      </c>
      <c r="K634" s="55">
        <v>-6886.61</v>
      </c>
      <c r="L634" s="55">
        <v>72929.06</v>
      </c>
    </row>
    <row r="635" spans="2:12" ht="21.6" hidden="1" x14ac:dyDescent="0.3">
      <c r="B635" s="52" t="str">
        <f t="shared" si="9"/>
        <v>1110 Accounts Receivable (A/R) - USDDepositReceived payment from Intrepid Metals Inv# 10531040 Bank – TD 7440864 (USD)-20299.3244986</v>
      </c>
      <c r="C635" s="52" t="s">
        <v>493</v>
      </c>
      <c r="D635" s="56">
        <v>44986</v>
      </c>
      <c r="E635" s="54" t="s">
        <v>84</v>
      </c>
      <c r="F635" s="54"/>
      <c r="G635" s="54" t="s">
        <v>54</v>
      </c>
      <c r="H635" s="54"/>
      <c r="I635" s="54" t="s">
        <v>468</v>
      </c>
      <c r="J635" s="54" t="s">
        <v>401</v>
      </c>
      <c r="K635" s="55">
        <v>-20299.32</v>
      </c>
      <c r="L635" s="55">
        <v>52629.74</v>
      </c>
    </row>
    <row r="636" spans="2:12" ht="21.6" hidden="1" x14ac:dyDescent="0.3">
      <c r="B636" s="52" t="str">
        <f t="shared" si="9"/>
        <v>1110 Accounts Receivable (A/R) - USDInvoice1057Winning Media, LLC (USD)-Split-7017.9144991</v>
      </c>
      <c r="C636" s="52" t="s">
        <v>493</v>
      </c>
      <c r="D636" s="56">
        <v>44991</v>
      </c>
      <c r="E636" s="54" t="s">
        <v>537</v>
      </c>
      <c r="F636" s="54">
        <v>1057</v>
      </c>
      <c r="G636" s="54" t="s">
        <v>54</v>
      </c>
      <c r="H636" s="54" t="s">
        <v>496</v>
      </c>
      <c r="I636" s="54"/>
      <c r="J636" s="57" t="s">
        <v>80</v>
      </c>
      <c r="K636" s="55">
        <v>7017.91</v>
      </c>
      <c r="L636" s="55">
        <v>59647.65</v>
      </c>
    </row>
    <row r="637" spans="2:12" ht="21.6" hidden="1" x14ac:dyDescent="0.3">
      <c r="B637" s="52" t="str">
        <f t="shared" si="9"/>
        <v>1110 Accounts Receivable (A/R) - USDPaymentWinning Media, LLC (USD)1045 Bank – TD NY 4414714950 (USD)-7017.9144992</v>
      </c>
      <c r="C637" s="52" t="s">
        <v>493</v>
      </c>
      <c r="D637" s="56">
        <v>44992</v>
      </c>
      <c r="E637" s="54" t="s">
        <v>133</v>
      </c>
      <c r="F637" s="54"/>
      <c r="G637" s="54" t="s">
        <v>54</v>
      </c>
      <c r="H637" s="54" t="s">
        <v>496</v>
      </c>
      <c r="I637" s="54"/>
      <c r="J637" s="54" t="s">
        <v>450</v>
      </c>
      <c r="K637" s="55">
        <v>-7017.91</v>
      </c>
      <c r="L637" s="55">
        <v>52629.74</v>
      </c>
    </row>
    <row r="638" spans="2:12" ht="21.6" hidden="1" x14ac:dyDescent="0.3">
      <c r="B638" s="52" t="str">
        <f t="shared" si="9"/>
        <v>1110 Accounts Receivable (A/R) - USDInvoice1058Foundation Source (USD)2750 Deferred Revenue28952.444993</v>
      </c>
      <c r="C638" s="52" t="s">
        <v>493</v>
      </c>
      <c r="D638" s="56">
        <v>44993</v>
      </c>
      <c r="E638" s="54" t="s">
        <v>537</v>
      </c>
      <c r="F638" s="54">
        <v>1058</v>
      </c>
      <c r="G638" s="54" t="s">
        <v>54</v>
      </c>
      <c r="H638" s="54" t="s">
        <v>526</v>
      </c>
      <c r="I638" s="54"/>
      <c r="J638" s="54" t="s">
        <v>576</v>
      </c>
      <c r="K638" s="55">
        <v>28952.400000000001</v>
      </c>
      <c r="L638" s="55">
        <v>81582.14</v>
      </c>
    </row>
    <row r="639" spans="2:12" ht="21.6" hidden="1" x14ac:dyDescent="0.3">
      <c r="B639" s="52" t="str">
        <f t="shared" si="9"/>
        <v>1110 Accounts Receivable (A/R) - USDInvoice1059Winning Media, LLC (USD)-Split-15723.144999</v>
      </c>
      <c r="C639" s="52" t="s">
        <v>493</v>
      </c>
      <c r="D639" s="56">
        <v>44999</v>
      </c>
      <c r="E639" s="54" t="s">
        <v>537</v>
      </c>
      <c r="F639" s="54">
        <v>1059</v>
      </c>
      <c r="G639" s="54" t="s">
        <v>54</v>
      </c>
      <c r="H639" s="54" t="s">
        <v>496</v>
      </c>
      <c r="I639" s="54"/>
      <c r="J639" s="57" t="s">
        <v>80</v>
      </c>
      <c r="K639" s="55">
        <v>15723.1</v>
      </c>
      <c r="L639" s="55">
        <v>97305.24</v>
      </c>
    </row>
    <row r="640" spans="2:12" ht="21.6" hidden="1" x14ac:dyDescent="0.3">
      <c r="B640" s="52" t="str">
        <f t="shared" si="9"/>
        <v>1110 Accounts Receivable (A/R) - USDPaymentWinning Media, LLC (USD)1045 Bank – TD NY 4414714950 (USD)-15723.145000</v>
      </c>
      <c r="C640" s="52" t="s">
        <v>493</v>
      </c>
      <c r="D640" s="56">
        <v>45000</v>
      </c>
      <c r="E640" s="54" t="s">
        <v>133</v>
      </c>
      <c r="F640" s="54"/>
      <c r="G640" s="54" t="s">
        <v>54</v>
      </c>
      <c r="H640" s="54" t="s">
        <v>496</v>
      </c>
      <c r="I640" s="54"/>
      <c r="J640" s="54" t="s">
        <v>450</v>
      </c>
      <c r="K640" s="55">
        <v>-15723.1</v>
      </c>
      <c r="L640" s="55">
        <v>81582.14</v>
      </c>
    </row>
    <row r="641" spans="2:12" ht="21.6" hidden="1" x14ac:dyDescent="0.3">
      <c r="B641" s="52" t="str">
        <f t="shared" si="9"/>
        <v>1110 Accounts Receivable (A/R) - USDPaymentFoundation Source (USD)1045 Bank – TD NY 4414714950 (USD)-28952.445013</v>
      </c>
      <c r="C641" s="52" t="s">
        <v>493</v>
      </c>
      <c r="D641" s="56">
        <v>45013</v>
      </c>
      <c r="E641" s="54" t="s">
        <v>133</v>
      </c>
      <c r="F641" s="54"/>
      <c r="G641" s="54" t="s">
        <v>54</v>
      </c>
      <c r="H641" s="54" t="s">
        <v>526</v>
      </c>
      <c r="I641" s="54"/>
      <c r="J641" s="54" t="s">
        <v>450</v>
      </c>
      <c r="K641" s="55">
        <v>-28952.400000000001</v>
      </c>
      <c r="L641" s="55">
        <v>52629.74</v>
      </c>
    </row>
    <row r="642" spans="2:12" ht="21.6" hidden="1" x14ac:dyDescent="0.3">
      <c r="B642" s="52" t="str">
        <f t="shared" si="9"/>
        <v>1110 Accounts Receivable (A/R) - USDJournal Entry1480To Reverse Zebit Inc inv# 1047 due to no contract nor payment at March 31, 2023.-Split--867.0745016</v>
      </c>
      <c r="C642" s="52" t="s">
        <v>493</v>
      </c>
      <c r="D642" s="56">
        <v>45016</v>
      </c>
      <c r="E642" s="54" t="s">
        <v>78</v>
      </c>
      <c r="F642" s="54">
        <v>1480</v>
      </c>
      <c r="G642" s="54" t="s">
        <v>54</v>
      </c>
      <c r="H642" s="54"/>
      <c r="I642" s="54" t="s">
        <v>581</v>
      </c>
      <c r="J642" s="57" t="s">
        <v>80</v>
      </c>
      <c r="K642" s="55">
        <v>-867.07</v>
      </c>
      <c r="L642" s="55">
        <v>51762.67</v>
      </c>
    </row>
    <row r="643" spans="2:12" ht="31.8" hidden="1" x14ac:dyDescent="0.3">
      <c r="B643" s="52" t="str">
        <f t="shared" si="9"/>
        <v>1110 Accounts Receivable (A/R) - USDJournal Entry1481Adj to remove the Life Water Media Inv# 1041  ($15,000.00 USD) - due to no contract nor payment at YE.-Split--20383.8945016</v>
      </c>
      <c r="C643" s="52" t="s">
        <v>493</v>
      </c>
      <c r="D643" s="56">
        <v>45016</v>
      </c>
      <c r="E643" s="54" t="s">
        <v>78</v>
      </c>
      <c r="F643" s="54">
        <v>1481</v>
      </c>
      <c r="G643" s="54" t="s">
        <v>54</v>
      </c>
      <c r="H643" s="54"/>
      <c r="I643" s="54" t="s">
        <v>582</v>
      </c>
      <c r="J643" s="57" t="s">
        <v>80</v>
      </c>
      <c r="K643" s="55">
        <v>-20383.89</v>
      </c>
      <c r="L643" s="55">
        <v>31378.78</v>
      </c>
    </row>
    <row r="644" spans="2:12" hidden="1" x14ac:dyDescent="0.3">
      <c r="B644" s="52" t="str">
        <f t="shared" si="9"/>
        <v>1110 Accounts Receivable (A/R) - USDPaymentZebit Inc (USD)-Split-045016</v>
      </c>
      <c r="C644" s="52" t="s">
        <v>493</v>
      </c>
      <c r="D644" s="56">
        <v>45016</v>
      </c>
      <c r="E644" s="54" t="s">
        <v>133</v>
      </c>
      <c r="F644" s="54"/>
      <c r="G644" s="54" t="s">
        <v>54</v>
      </c>
      <c r="H644" s="54" t="s">
        <v>578</v>
      </c>
      <c r="I644" s="54"/>
      <c r="J644" s="57" t="s">
        <v>80</v>
      </c>
      <c r="K644" s="55">
        <v>0</v>
      </c>
      <c r="L644" s="55">
        <v>31378.78</v>
      </c>
    </row>
    <row r="645" spans="2:12" hidden="1" x14ac:dyDescent="0.3">
      <c r="B645" s="52" t="str">
        <f t="shared" si="9"/>
        <v>1110 Accounts Receivable (A/R) - USDPaymentLife Water Media (USD)-Split-045016</v>
      </c>
      <c r="C645" s="52" t="s">
        <v>493</v>
      </c>
      <c r="D645" s="56">
        <v>45016</v>
      </c>
      <c r="E645" s="54" t="s">
        <v>133</v>
      </c>
      <c r="F645" s="54"/>
      <c r="G645" s="54" t="s">
        <v>54</v>
      </c>
      <c r="H645" s="54" t="s">
        <v>577</v>
      </c>
      <c r="I645" s="54"/>
      <c r="J645" s="57" t="s">
        <v>80</v>
      </c>
      <c r="K645" s="55">
        <v>0</v>
      </c>
      <c r="L645" s="55">
        <v>31378.78</v>
      </c>
    </row>
    <row r="646" spans="2:12" ht="21.6" hidden="1" x14ac:dyDescent="0.3">
      <c r="B646" s="52" t="str">
        <f t="shared" si="9"/>
        <v>Total for 1110 Accounts Receivable (A/R) - USD31378.78</v>
      </c>
      <c r="C646" s="53" t="s">
        <v>583</v>
      </c>
      <c r="D646" s="52"/>
      <c r="E646" s="52"/>
      <c r="F646" s="52"/>
      <c r="G646" s="52"/>
      <c r="H646" s="52"/>
      <c r="I646" s="52"/>
      <c r="J646" s="52"/>
      <c r="K646" s="58">
        <v>31378.78</v>
      </c>
      <c r="L646" s="52"/>
    </row>
    <row r="647" spans="2:12" hidden="1" x14ac:dyDescent="0.3">
      <c r="B647" s="52" t="str">
        <f t="shared" si="9"/>
        <v>1113 Accounts Receivable (A/R) - GBPInvoice1018Edison Group (GBP)-Split-5409.4944788</v>
      </c>
      <c r="C647" s="52" t="s">
        <v>584</v>
      </c>
      <c r="D647" s="56">
        <v>44788</v>
      </c>
      <c r="E647" s="54" t="s">
        <v>537</v>
      </c>
      <c r="F647" s="54">
        <v>1018</v>
      </c>
      <c r="G647" s="54" t="s">
        <v>54</v>
      </c>
      <c r="H647" s="54" t="s">
        <v>585</v>
      </c>
      <c r="I647" s="54"/>
      <c r="J647" s="57" t="s">
        <v>80</v>
      </c>
      <c r="K647" s="55">
        <v>5409.49</v>
      </c>
      <c r="L647" s="55">
        <v>5409.49</v>
      </c>
    </row>
    <row r="648" spans="2:12" hidden="1" x14ac:dyDescent="0.3">
      <c r="B648" s="52" t="str">
        <f t="shared" si="9"/>
        <v>1113 Accounts Receivable (A/R) - GBPPaymentEdison Group (GBP)-Split--1930.4644803</v>
      </c>
      <c r="C648" s="52" t="s">
        <v>584</v>
      </c>
      <c r="D648" s="56">
        <v>44803</v>
      </c>
      <c r="E648" s="54" t="s">
        <v>133</v>
      </c>
      <c r="F648" s="54"/>
      <c r="G648" s="54" t="s">
        <v>54</v>
      </c>
      <c r="H648" s="54" t="s">
        <v>585</v>
      </c>
      <c r="I648" s="54"/>
      <c r="J648" s="57" t="s">
        <v>80</v>
      </c>
      <c r="K648" s="55">
        <v>-1930.46</v>
      </c>
      <c r="L648" s="55">
        <v>3479.03</v>
      </c>
    </row>
    <row r="649" spans="2:12" ht="21.6" hidden="1" x14ac:dyDescent="0.3">
      <c r="B649" s="52" t="str">
        <f t="shared" si="9"/>
        <v>1113 Accounts Receivable (A/R) - GBPDepositPayment received for Edison Group (GBP) Inv# 10181000 Bank - TD 5590128-3479.0344803</v>
      </c>
      <c r="C649" s="52" t="s">
        <v>584</v>
      </c>
      <c r="D649" s="56">
        <v>44803</v>
      </c>
      <c r="E649" s="54" t="s">
        <v>84</v>
      </c>
      <c r="F649" s="54"/>
      <c r="G649" s="54" t="s">
        <v>54</v>
      </c>
      <c r="H649" s="54"/>
      <c r="I649" s="54" t="s">
        <v>222</v>
      </c>
      <c r="J649" s="54" t="s">
        <v>77</v>
      </c>
      <c r="K649" s="55">
        <v>-3479.03</v>
      </c>
      <c r="L649" s="55">
        <v>0</v>
      </c>
    </row>
    <row r="650" spans="2:12" ht="21.6" hidden="1" x14ac:dyDescent="0.3">
      <c r="B650" s="52" t="str">
        <f t="shared" si="9"/>
        <v>Total for 1113 Accounts Receivable (A/R) - GBP0</v>
      </c>
      <c r="C650" s="53" t="s">
        <v>586</v>
      </c>
      <c r="D650" s="52"/>
      <c r="E650" s="52"/>
      <c r="F650" s="52"/>
      <c r="G650" s="52"/>
      <c r="H650" s="52"/>
      <c r="I650" s="52"/>
      <c r="J650" s="52"/>
      <c r="K650" s="58">
        <v>0</v>
      </c>
      <c r="L650" s="52"/>
    </row>
    <row r="651" spans="2:12" ht="31.8" hidden="1" x14ac:dyDescent="0.3">
      <c r="B651" s="52" t="str">
        <f t="shared" si="9"/>
        <v>1111 Accounts Receivable (A/R) USD FXJournal Entry1307To recognize the difference due to FX fluctuation for Q1 FY2023 ($27,066.45 USD FX @ 1.2886 = $34,877.83)-Split--2437.2644742</v>
      </c>
      <c r="C651" s="52" t="s">
        <v>587</v>
      </c>
      <c r="D651" s="56">
        <v>44742</v>
      </c>
      <c r="E651" s="54" t="s">
        <v>78</v>
      </c>
      <c r="F651" s="54">
        <v>1307</v>
      </c>
      <c r="G651" s="54" t="s">
        <v>54</v>
      </c>
      <c r="H651" s="54"/>
      <c r="I651" s="54" t="s">
        <v>588</v>
      </c>
      <c r="J651" s="57" t="s">
        <v>80</v>
      </c>
      <c r="K651" s="55">
        <v>-2437.2600000000002</v>
      </c>
      <c r="L651" s="55">
        <v>-2437.2600000000002</v>
      </c>
    </row>
    <row r="652" spans="2:12" ht="42" hidden="1" x14ac:dyDescent="0.3">
      <c r="B652" s="52" t="str">
        <f t="shared" si="9"/>
        <v>1111 Accounts Receivable (A/R) USD FXJournal Entry1307RReverse -To recognize the difference due to FX fluctuation for Q1 FY2023 ($27,066.45 USD FX @ 1.2886 = $34,877.83)-Split-2437.2644743</v>
      </c>
      <c r="C652" s="52" t="s">
        <v>587</v>
      </c>
      <c r="D652" s="56">
        <v>44743</v>
      </c>
      <c r="E652" s="54" t="s">
        <v>78</v>
      </c>
      <c r="F652" s="54" t="s">
        <v>589</v>
      </c>
      <c r="G652" s="54" t="s">
        <v>54</v>
      </c>
      <c r="H652" s="54"/>
      <c r="I652" s="54" t="s">
        <v>590</v>
      </c>
      <c r="J652" s="57" t="s">
        <v>80</v>
      </c>
      <c r="K652" s="55">
        <v>2437.2600000000002</v>
      </c>
      <c r="L652" s="55">
        <v>0</v>
      </c>
    </row>
    <row r="653" spans="2:12" ht="21.6" hidden="1" x14ac:dyDescent="0.3">
      <c r="B653" s="52" t="str">
        <f t="shared" si="9"/>
        <v>1111 Accounts Receivable (A/R) USD FXJournal Entry1331To true up FX for AR ($7,994.55 USD @ 1.3111 = $10,481.65 CAD)-Split-155.8644804</v>
      </c>
      <c r="C653" s="52" t="s">
        <v>587</v>
      </c>
      <c r="D653" s="56">
        <v>44804</v>
      </c>
      <c r="E653" s="54" t="s">
        <v>78</v>
      </c>
      <c r="F653" s="54">
        <v>1331</v>
      </c>
      <c r="G653" s="54" t="s">
        <v>54</v>
      </c>
      <c r="H653" s="54"/>
      <c r="I653" s="54" t="s">
        <v>591</v>
      </c>
      <c r="J653" s="57" t="s">
        <v>80</v>
      </c>
      <c r="K653" s="55">
        <v>155.86000000000001</v>
      </c>
      <c r="L653" s="55">
        <v>155.86000000000001</v>
      </c>
    </row>
    <row r="654" spans="2:12" ht="21.6" hidden="1" x14ac:dyDescent="0.3">
      <c r="B654" s="52" t="str">
        <f t="shared" si="9"/>
        <v>1111 Accounts Receivable (A/R) USD FXJournal Entry1331RReverse - To true up FX for AR ($7,994.55 USD @ 1.3111 = $10,481.65 CAD)-Split--155.8644805</v>
      </c>
      <c r="C654" s="52" t="s">
        <v>587</v>
      </c>
      <c r="D654" s="56">
        <v>44805</v>
      </c>
      <c r="E654" s="54" t="s">
        <v>78</v>
      </c>
      <c r="F654" s="54" t="s">
        <v>592</v>
      </c>
      <c r="G654" s="54" t="s">
        <v>54</v>
      </c>
      <c r="H654" s="54"/>
      <c r="I654" s="54" t="s">
        <v>593</v>
      </c>
      <c r="J654" s="57" t="s">
        <v>80</v>
      </c>
      <c r="K654" s="55">
        <v>-155.86000000000001</v>
      </c>
      <c r="L654" s="55">
        <v>0</v>
      </c>
    </row>
    <row r="655" spans="2:12" ht="21.6" hidden="1" x14ac:dyDescent="0.3">
      <c r="B655" s="52" t="str">
        <f t="shared" si="9"/>
        <v>1111 Accounts Receivable (A/R) USD FXJournal Entry1337To true up FX for AR ($32,845.92 USD @ 1.3707 = $45,021.90 CAD)-Split-1508.7744834</v>
      </c>
      <c r="C655" s="52" t="s">
        <v>587</v>
      </c>
      <c r="D655" s="56">
        <v>44834</v>
      </c>
      <c r="E655" s="54" t="s">
        <v>78</v>
      </c>
      <c r="F655" s="54">
        <v>1337</v>
      </c>
      <c r="G655" s="54" t="s">
        <v>54</v>
      </c>
      <c r="H655" s="54"/>
      <c r="I655" s="54" t="s">
        <v>594</v>
      </c>
      <c r="J655" s="57" t="s">
        <v>80</v>
      </c>
      <c r="K655" s="55">
        <v>1508.77</v>
      </c>
      <c r="L655" s="55">
        <v>1508.77</v>
      </c>
    </row>
    <row r="656" spans="2:12" ht="21.6" hidden="1" x14ac:dyDescent="0.3">
      <c r="B656" s="52" t="str">
        <f t="shared" si="9"/>
        <v>1111 Accounts Receivable (A/R) USD FXJournal Entry1337RTo true up FX for AR ($32,845.92 USD @ 1.3707 = $45,021.90 CAD)-Split--1508.7744835</v>
      </c>
      <c r="C656" s="52" t="s">
        <v>587</v>
      </c>
      <c r="D656" s="56">
        <v>44835</v>
      </c>
      <c r="E656" s="54" t="s">
        <v>78</v>
      </c>
      <c r="F656" s="54" t="s">
        <v>595</v>
      </c>
      <c r="G656" s="54" t="s">
        <v>54</v>
      </c>
      <c r="H656" s="54"/>
      <c r="I656" s="54" t="s">
        <v>594</v>
      </c>
      <c r="J656" s="57" t="s">
        <v>80</v>
      </c>
      <c r="K656" s="55">
        <v>-1508.77</v>
      </c>
      <c r="L656" s="55">
        <v>0</v>
      </c>
    </row>
    <row r="657" spans="2:12" ht="21.6" hidden="1" x14ac:dyDescent="0.3">
      <c r="B657" s="52" t="str">
        <f t="shared" ref="B657:B720" si="10">C657&amp;E657&amp;F657&amp;H657&amp;I657&amp;J657&amp;K657&amp;D657</f>
        <v>1111 Accounts Receivable (A/R) USD FXJournal Entry1369To true up FX for AR ($34,239.08 USD @ 1.3649 = $46,732.92 CAD)-Split-493.0144865</v>
      </c>
      <c r="C657" s="52" t="s">
        <v>587</v>
      </c>
      <c r="D657" s="56">
        <v>44865</v>
      </c>
      <c r="E657" s="54" t="s">
        <v>78</v>
      </c>
      <c r="F657" s="54">
        <v>1369</v>
      </c>
      <c r="G657" s="54" t="s">
        <v>54</v>
      </c>
      <c r="H657" s="54"/>
      <c r="I657" s="54" t="s">
        <v>596</v>
      </c>
      <c r="J657" s="57" t="s">
        <v>80</v>
      </c>
      <c r="K657" s="55">
        <v>493.01</v>
      </c>
      <c r="L657" s="55">
        <v>493.01</v>
      </c>
    </row>
    <row r="658" spans="2:12" ht="31.8" hidden="1" x14ac:dyDescent="0.3">
      <c r="B658" s="52" t="str">
        <f t="shared" si="10"/>
        <v>1111 Accounts Receivable (A/R) USD FXJournal Entry1369RReverse JE# 1369 - To true up FX for AR ($34,239.08 USD @ 1.3649 = $46,732.92 CAD)-Split--493.0144866</v>
      </c>
      <c r="C658" s="52" t="s">
        <v>587</v>
      </c>
      <c r="D658" s="56">
        <v>44866</v>
      </c>
      <c r="E658" s="54" t="s">
        <v>78</v>
      </c>
      <c r="F658" s="54" t="s">
        <v>597</v>
      </c>
      <c r="G658" s="54" t="s">
        <v>54</v>
      </c>
      <c r="H658" s="54"/>
      <c r="I658" s="54" t="s">
        <v>598</v>
      </c>
      <c r="J658" s="57" t="s">
        <v>80</v>
      </c>
      <c r="K658" s="55">
        <v>-493.01</v>
      </c>
      <c r="L658" s="55">
        <v>0</v>
      </c>
    </row>
    <row r="659" spans="2:12" ht="21.6" hidden="1" x14ac:dyDescent="0.3">
      <c r="B659" s="52" t="str">
        <f t="shared" si="10"/>
        <v>1111 Accounts Receivable (A/R) USD FXJournal Entry1370To true up FX for AR ($25,817 USD @ 1.3508 = $34,873.60 CAD)-Split-115.9344895</v>
      </c>
      <c r="C659" s="52" t="s">
        <v>587</v>
      </c>
      <c r="D659" s="56">
        <v>44895</v>
      </c>
      <c r="E659" s="54" t="s">
        <v>78</v>
      </c>
      <c r="F659" s="54">
        <v>1370</v>
      </c>
      <c r="G659" s="54" t="s">
        <v>54</v>
      </c>
      <c r="H659" s="54"/>
      <c r="I659" s="54" t="s">
        <v>599</v>
      </c>
      <c r="J659" s="57" t="s">
        <v>80</v>
      </c>
      <c r="K659" s="55">
        <v>115.93</v>
      </c>
      <c r="L659" s="55">
        <v>115.93</v>
      </c>
    </row>
    <row r="660" spans="2:12" ht="31.8" hidden="1" x14ac:dyDescent="0.3">
      <c r="B660" s="52" t="str">
        <f t="shared" si="10"/>
        <v>1111 Accounts Receivable (A/R) USD FXJournal Entry1370RReverse JE# 1370 - To true up FX for AR ($25,817 USD @ 1.3508 = $34,873.60 CAD)-Split--115.9344896</v>
      </c>
      <c r="C660" s="52" t="s">
        <v>587</v>
      </c>
      <c r="D660" s="56">
        <v>44896</v>
      </c>
      <c r="E660" s="54" t="s">
        <v>78</v>
      </c>
      <c r="F660" s="54" t="s">
        <v>600</v>
      </c>
      <c r="G660" s="54" t="s">
        <v>54</v>
      </c>
      <c r="H660" s="54"/>
      <c r="I660" s="54" t="s">
        <v>601</v>
      </c>
      <c r="J660" s="57" t="s">
        <v>80</v>
      </c>
      <c r="K660" s="55">
        <v>-115.93</v>
      </c>
      <c r="L660" s="55">
        <v>0</v>
      </c>
    </row>
    <row r="661" spans="2:12" ht="21.6" hidden="1" x14ac:dyDescent="0.3">
      <c r="B661" s="52" t="str">
        <f t="shared" si="10"/>
        <v>1111 Accounts Receivable (A/R) USD FXJournal Entry1413To true up FX for AR balance of $37,281.50 USD ($50,494.06 CAD)-Split-8.1644926</v>
      </c>
      <c r="C661" s="52" t="s">
        <v>587</v>
      </c>
      <c r="D661" s="56">
        <v>44926</v>
      </c>
      <c r="E661" s="54" t="s">
        <v>78</v>
      </c>
      <c r="F661" s="54">
        <v>1413</v>
      </c>
      <c r="G661" s="54" t="s">
        <v>54</v>
      </c>
      <c r="H661" s="54"/>
      <c r="I661" s="54" t="s">
        <v>602</v>
      </c>
      <c r="J661" s="57" t="s">
        <v>80</v>
      </c>
      <c r="K661" s="55">
        <v>8.16</v>
      </c>
      <c r="L661" s="55">
        <v>8.16</v>
      </c>
    </row>
    <row r="662" spans="2:12" ht="21.6" hidden="1" x14ac:dyDescent="0.3">
      <c r="B662" s="52" t="str">
        <f t="shared" si="10"/>
        <v>1111 Accounts Receivable (A/R) USD FXJournal Entry1413RTo reverse true up FX for AR balance of $37,281.50 USD ($50,494.06 CAD)-Split--8.1644927</v>
      </c>
      <c r="C662" s="52" t="s">
        <v>587</v>
      </c>
      <c r="D662" s="56">
        <v>44927</v>
      </c>
      <c r="E662" s="54" t="s">
        <v>78</v>
      </c>
      <c r="F662" s="54" t="s">
        <v>603</v>
      </c>
      <c r="G662" s="54" t="s">
        <v>54</v>
      </c>
      <c r="H662" s="54"/>
      <c r="I662" s="54" t="s">
        <v>604</v>
      </c>
      <c r="J662" s="57" t="s">
        <v>80</v>
      </c>
      <c r="K662" s="55">
        <v>-8.16</v>
      </c>
      <c r="L662" s="55">
        <v>0</v>
      </c>
    </row>
    <row r="663" spans="2:12" ht="21.6" hidden="1" x14ac:dyDescent="0.3">
      <c r="B663" s="52" t="str">
        <f t="shared" si="10"/>
        <v>1111 Accounts Receivable (A/R) USD FXJournal Entry1468To true up FX for AR balance of $23,503.40 USD ($31,807.15 CAD)-Split-428.3745016</v>
      </c>
      <c r="C663" s="52" t="s">
        <v>587</v>
      </c>
      <c r="D663" s="56">
        <v>45016</v>
      </c>
      <c r="E663" s="54" t="s">
        <v>78</v>
      </c>
      <c r="F663" s="54">
        <v>1468</v>
      </c>
      <c r="G663" s="54" t="s">
        <v>54</v>
      </c>
      <c r="H663" s="54"/>
      <c r="I663" s="54" t="s">
        <v>605</v>
      </c>
      <c r="J663" s="57" t="s">
        <v>80</v>
      </c>
      <c r="K663" s="55">
        <v>428.37</v>
      </c>
      <c r="L663" s="55">
        <v>428.37</v>
      </c>
    </row>
    <row r="664" spans="2:12" ht="21.6" hidden="1" x14ac:dyDescent="0.3">
      <c r="B664" s="52" t="str">
        <f t="shared" si="10"/>
        <v>Total for 1111 Accounts Receivable (A/R) USD FX428.37</v>
      </c>
      <c r="C664" s="53" t="s">
        <v>606</v>
      </c>
      <c r="D664" s="52"/>
      <c r="E664" s="52"/>
      <c r="F664" s="52"/>
      <c r="G664" s="52"/>
      <c r="H664" s="52"/>
      <c r="I664" s="52"/>
      <c r="J664" s="52"/>
      <c r="K664" s="58">
        <v>428.37</v>
      </c>
      <c r="L664" s="52"/>
    </row>
    <row r="665" spans="2:12" ht="31.8" hidden="1" x14ac:dyDescent="0.3">
      <c r="B665" s="52" t="str">
        <f t="shared" si="10"/>
        <v>1115 Unbilled ReceivablesJournal Entry1140RAccruing for services rendered to EXT Digital finalized on January 1, 2022 to be billed in the future date $7,810 USD-Split--9759.3844652</v>
      </c>
      <c r="C665" s="52" t="s">
        <v>607</v>
      </c>
      <c r="D665" s="56">
        <v>44652</v>
      </c>
      <c r="E665" s="54" t="s">
        <v>78</v>
      </c>
      <c r="F665" s="54" t="s">
        <v>608</v>
      </c>
      <c r="G665" s="54" t="s">
        <v>54</v>
      </c>
      <c r="H665" s="54"/>
      <c r="I665" s="54" t="s">
        <v>609</v>
      </c>
      <c r="J665" s="57" t="s">
        <v>80</v>
      </c>
      <c r="K665" s="55">
        <v>-9759.3799999999992</v>
      </c>
      <c r="L665" s="55">
        <v>0</v>
      </c>
    </row>
    <row r="666" spans="2:12" ht="21.6" hidden="1" x14ac:dyDescent="0.3">
      <c r="B666" s="52" t="str">
        <f t="shared" si="10"/>
        <v>1115 Unbilled ReceivablesJournal Entry1344To record unbilled AR per Walter Buzelli's instruction for Q2 2023-Split-1240544834</v>
      </c>
      <c r="C666" s="52" t="s">
        <v>607</v>
      </c>
      <c r="D666" s="56">
        <v>44834</v>
      </c>
      <c r="E666" s="54" t="s">
        <v>78</v>
      </c>
      <c r="F666" s="54">
        <v>1344</v>
      </c>
      <c r="G666" s="54" t="s">
        <v>54</v>
      </c>
      <c r="H666" s="54"/>
      <c r="I666" s="54" t="s">
        <v>610</v>
      </c>
      <c r="J666" s="57" t="s">
        <v>80</v>
      </c>
      <c r="K666" s="55">
        <v>12405</v>
      </c>
      <c r="L666" s="55">
        <v>12405</v>
      </c>
    </row>
    <row r="667" spans="2:12" ht="21.6" hidden="1" x14ac:dyDescent="0.3">
      <c r="B667" s="52" t="str">
        <f t="shared" si="10"/>
        <v>1115 Unbilled ReceivablesJournal Entry1414To adjust unbilled receivables to balance of $5,988 (EXT-D Heart Beam Inv# 1027)-Split--641744926</v>
      </c>
      <c r="C667" s="52" t="s">
        <v>607</v>
      </c>
      <c r="D667" s="56">
        <v>44926</v>
      </c>
      <c r="E667" s="54" t="s">
        <v>78</v>
      </c>
      <c r="F667" s="54">
        <v>1414</v>
      </c>
      <c r="G667" s="54" t="s">
        <v>54</v>
      </c>
      <c r="H667" s="54"/>
      <c r="I667" s="54" t="s">
        <v>611</v>
      </c>
      <c r="J667" s="57" t="s">
        <v>80</v>
      </c>
      <c r="K667" s="55">
        <v>-6417</v>
      </c>
      <c r="L667" s="55">
        <v>5988</v>
      </c>
    </row>
    <row r="668" spans="2:12" ht="31.8" hidden="1" x14ac:dyDescent="0.3">
      <c r="B668" s="52" t="str">
        <f t="shared" si="10"/>
        <v>1115 Unbilled ReceivablesJournal Entry1415To adjust unbilled receivables to balance of $5,988 as EXT-D Heart Beam Inv# 1027 was issued-Split--598844935</v>
      </c>
      <c r="C668" s="52" t="s">
        <v>607</v>
      </c>
      <c r="D668" s="56">
        <v>44935</v>
      </c>
      <c r="E668" s="54" t="s">
        <v>78</v>
      </c>
      <c r="F668" s="54">
        <v>1415</v>
      </c>
      <c r="G668" s="54" t="s">
        <v>54</v>
      </c>
      <c r="H668" s="54"/>
      <c r="I668" s="54" t="s">
        <v>612</v>
      </c>
      <c r="J668" s="57" t="s">
        <v>80</v>
      </c>
      <c r="K668" s="55">
        <v>-5988</v>
      </c>
      <c r="L668" s="55">
        <v>0</v>
      </c>
    </row>
    <row r="669" spans="2:12" hidden="1" x14ac:dyDescent="0.3">
      <c r="B669" s="52" t="str">
        <f t="shared" si="10"/>
        <v>Total for 1115 Unbilled Receivables-9759.38</v>
      </c>
      <c r="C669" s="53" t="s">
        <v>613</v>
      </c>
      <c r="D669" s="52"/>
      <c r="E669" s="52"/>
      <c r="F669" s="52"/>
      <c r="G669" s="52"/>
      <c r="H669" s="52"/>
      <c r="I669" s="52"/>
      <c r="J669" s="52"/>
      <c r="K669" s="58">
        <v>-9759.3799999999992</v>
      </c>
      <c r="L669" s="52"/>
    </row>
    <row r="670" spans="2:12" ht="42" hidden="1" x14ac:dyDescent="0.3">
      <c r="B670" s="52" t="str">
        <f t="shared" si="10"/>
        <v>1200 Undeposited FundsJournal Entry1301To assign the credit from EXT Digital AR amt of $11,434 to EXT Marketing AP (part of the debt assignment and settlement to 2674775 Ont + 2674779 Ont)-Split--11432.244720</v>
      </c>
      <c r="C670" s="52" t="s">
        <v>614</v>
      </c>
      <c r="D670" s="56">
        <v>44720</v>
      </c>
      <c r="E670" s="54" t="s">
        <v>78</v>
      </c>
      <c r="F670" s="54">
        <v>1301</v>
      </c>
      <c r="G670" s="54" t="s">
        <v>54</v>
      </c>
      <c r="H670" s="54"/>
      <c r="I670" s="54" t="s">
        <v>615</v>
      </c>
      <c r="J670" s="57" t="s">
        <v>80</v>
      </c>
      <c r="K670" s="55">
        <v>-11432.2</v>
      </c>
      <c r="L670" s="55">
        <v>-11432.2</v>
      </c>
    </row>
    <row r="671" spans="2:12" ht="31.8" hidden="1" x14ac:dyDescent="0.3">
      <c r="B671" s="52" t="str">
        <f t="shared" si="10"/>
        <v>1200 Undeposited FundsJournal Entry1300To assign AR balance to EXT Marketing AP balance at the agreed amt of $11,434 CAD-Split-11432.244720</v>
      </c>
      <c r="C671" s="52" t="s">
        <v>614</v>
      </c>
      <c r="D671" s="56">
        <v>44720</v>
      </c>
      <c r="E671" s="54" t="s">
        <v>78</v>
      </c>
      <c r="F671" s="54">
        <v>1300</v>
      </c>
      <c r="G671" s="54" t="s">
        <v>54</v>
      </c>
      <c r="H671" s="54"/>
      <c r="I671" s="54" t="s">
        <v>560</v>
      </c>
      <c r="J671" s="57" t="s">
        <v>80</v>
      </c>
      <c r="K671" s="55">
        <v>11432.2</v>
      </c>
      <c r="L671" s="55">
        <v>0</v>
      </c>
    </row>
    <row r="672" spans="2:12" hidden="1" x14ac:dyDescent="0.3">
      <c r="B672" s="52" t="str">
        <f t="shared" si="10"/>
        <v>Total for 1200 Undeposited Funds0</v>
      </c>
      <c r="C672" s="53" t="s">
        <v>616</v>
      </c>
      <c r="D672" s="52"/>
      <c r="E672" s="52"/>
      <c r="F672" s="52"/>
      <c r="G672" s="52"/>
      <c r="H672" s="52"/>
      <c r="I672" s="52"/>
      <c r="J672" s="52"/>
      <c r="K672" s="58">
        <v>0</v>
      </c>
      <c r="L672" s="52"/>
    </row>
    <row r="673" spans="2:12" ht="21.6" hidden="1" x14ac:dyDescent="0.3">
      <c r="B673" s="52" t="str">
        <f t="shared" si="10"/>
        <v>1340 Prepaid ExpensesBillDepositHusch Blackwell LLP (USD)Retainer - Legal Services Deposit2010 Accounts Payable- USD6493.7644755</v>
      </c>
      <c r="C673" s="52" t="s">
        <v>617</v>
      </c>
      <c r="D673" s="56">
        <v>44755</v>
      </c>
      <c r="E673" s="54" t="s">
        <v>7</v>
      </c>
      <c r="F673" s="54" t="s">
        <v>84</v>
      </c>
      <c r="G673" s="54" t="s">
        <v>54</v>
      </c>
      <c r="H673" s="54" t="s">
        <v>618</v>
      </c>
      <c r="I673" s="54" t="s">
        <v>619</v>
      </c>
      <c r="J673" s="54" t="s">
        <v>411</v>
      </c>
      <c r="K673" s="55">
        <v>6493.76</v>
      </c>
      <c r="L673" s="55">
        <v>6493.76</v>
      </c>
    </row>
    <row r="674" spans="2:12" hidden="1" x14ac:dyDescent="0.3">
      <c r="B674" s="52" t="str">
        <f t="shared" si="10"/>
        <v>1340 Prepaid ExpensesJournal Entry1317Payment - HuschBlackwell Inv# 3210378-Split--4419.3644791</v>
      </c>
      <c r="C674" s="52" t="s">
        <v>617</v>
      </c>
      <c r="D674" s="56">
        <v>44791</v>
      </c>
      <c r="E674" s="54" t="s">
        <v>78</v>
      </c>
      <c r="F674" s="54">
        <v>1317</v>
      </c>
      <c r="G674" s="54" t="s">
        <v>54</v>
      </c>
      <c r="H674" s="54"/>
      <c r="I674" s="54" t="s">
        <v>620</v>
      </c>
      <c r="J674" s="57" t="s">
        <v>80</v>
      </c>
      <c r="K674" s="55">
        <v>-4419.3599999999997</v>
      </c>
      <c r="L674" s="55">
        <v>2074.4</v>
      </c>
    </row>
    <row r="675" spans="2:12" ht="21.6" hidden="1" x14ac:dyDescent="0.3">
      <c r="B675" s="52" t="str">
        <f t="shared" si="10"/>
        <v>1340 Prepaid ExpensesDepositHusch Blackwell LLP - Refund retainer balance $1,587.50 USD1040 Bank – TD 7440864 (USD)-2074.444818</v>
      </c>
      <c r="C675" s="52" t="s">
        <v>617</v>
      </c>
      <c r="D675" s="56">
        <v>44818</v>
      </c>
      <c r="E675" s="54" t="s">
        <v>84</v>
      </c>
      <c r="F675" s="54"/>
      <c r="G675" s="54" t="s">
        <v>54</v>
      </c>
      <c r="H675" s="54"/>
      <c r="I675" s="54" t="s">
        <v>427</v>
      </c>
      <c r="J675" s="54" t="s">
        <v>401</v>
      </c>
      <c r="K675" s="55">
        <v>-2074.4</v>
      </c>
      <c r="L675" s="55">
        <v>0</v>
      </c>
    </row>
    <row r="676" spans="2:12" hidden="1" x14ac:dyDescent="0.3">
      <c r="B676" s="52" t="str">
        <f t="shared" si="10"/>
        <v>Total for 1340 Prepaid Expenses0</v>
      </c>
      <c r="C676" s="53" t="s">
        <v>621</v>
      </c>
      <c r="D676" s="52"/>
      <c r="E676" s="52"/>
      <c r="F676" s="52"/>
      <c r="G676" s="52"/>
      <c r="H676" s="52"/>
      <c r="I676" s="52"/>
      <c r="J676" s="52"/>
      <c r="K676" s="58">
        <v>0</v>
      </c>
      <c r="L676" s="52"/>
    </row>
    <row r="677" spans="2:12" ht="21.6" hidden="1" x14ac:dyDescent="0.3">
      <c r="B677" s="52" t="str">
        <f t="shared" si="10"/>
        <v>1400 Computer EquipmentExpenseBest BuyAaliya McLaughlin Employee - Microsoft Surface Laptop 4 Touchscreren2060 TD Visa (2012)2229.9444755</v>
      </c>
      <c r="C677" s="52" t="s">
        <v>622</v>
      </c>
      <c r="D677" s="56">
        <v>44755</v>
      </c>
      <c r="E677" s="54" t="s">
        <v>229</v>
      </c>
      <c r="F677" s="54"/>
      <c r="G677" s="54" t="s">
        <v>54</v>
      </c>
      <c r="H677" s="54" t="s">
        <v>623</v>
      </c>
      <c r="I677" s="54" t="s">
        <v>624</v>
      </c>
      <c r="J677" s="54" t="s">
        <v>201</v>
      </c>
      <c r="K677" s="55">
        <v>2229.94</v>
      </c>
      <c r="L677" s="55">
        <v>16773.509999999998</v>
      </c>
    </row>
    <row r="678" spans="2:12" ht="21.6" hidden="1" x14ac:dyDescent="0.3">
      <c r="B678" s="52" t="str">
        <f t="shared" si="10"/>
        <v>1400 Computer EquipmentExpenseW1299048390Rohini Gandhi - MBP 13.3 SG/8C CPU + AppleCare2050 TD Visa (4774)222844756</v>
      </c>
      <c r="C678" s="52" t="s">
        <v>622</v>
      </c>
      <c r="D678" s="56">
        <v>44756</v>
      </c>
      <c r="E678" s="54" t="s">
        <v>229</v>
      </c>
      <c r="F678" s="54" t="s">
        <v>625</v>
      </c>
      <c r="G678" s="54" t="s">
        <v>54</v>
      </c>
      <c r="H678" s="54"/>
      <c r="I678" s="54" t="s">
        <v>626</v>
      </c>
      <c r="J678" s="54" t="s">
        <v>83</v>
      </c>
      <c r="K678" s="55">
        <v>2228</v>
      </c>
      <c r="L678" s="55">
        <v>19001.509999999998</v>
      </c>
    </row>
    <row r="679" spans="2:12" hidden="1" x14ac:dyDescent="0.3">
      <c r="B679" s="52" t="str">
        <f t="shared" si="10"/>
        <v xml:space="preserve">   Total for 1400 Computer Equipment4457.94</v>
      </c>
      <c r="C679" s="53" t="s">
        <v>627</v>
      </c>
      <c r="D679" s="52"/>
      <c r="E679" s="52"/>
      <c r="F679" s="52"/>
      <c r="G679" s="52"/>
      <c r="H679" s="52"/>
      <c r="I679" s="52"/>
      <c r="J679" s="52"/>
      <c r="K679" s="58">
        <v>4457.9399999999996</v>
      </c>
      <c r="L679" s="52"/>
    </row>
    <row r="680" spans="2:12" ht="21.6" hidden="1" x14ac:dyDescent="0.3">
      <c r="B680" s="52" t="str">
        <f t="shared" si="10"/>
        <v xml:space="preserve">   1410 Computer Equipment Depr'nJournal Entry1197Computer Equipment Depreciation (April, May &amp; Jun 2022)-Split--1211.9644742</v>
      </c>
      <c r="C680" s="52" t="s">
        <v>628</v>
      </c>
      <c r="D680" s="56">
        <v>44742</v>
      </c>
      <c r="E680" s="54" t="s">
        <v>78</v>
      </c>
      <c r="F680" s="54">
        <v>1197</v>
      </c>
      <c r="G680" s="54" t="s">
        <v>54</v>
      </c>
      <c r="H680" s="54"/>
      <c r="I680" s="54" t="s">
        <v>629</v>
      </c>
      <c r="J680" s="57" t="s">
        <v>80</v>
      </c>
      <c r="K680" s="55">
        <v>-1211.96</v>
      </c>
      <c r="L680" s="55">
        <v>-3175.84</v>
      </c>
    </row>
    <row r="681" spans="2:12" ht="21.6" hidden="1" x14ac:dyDescent="0.3">
      <c r="B681" s="52" t="str">
        <f t="shared" si="10"/>
        <v xml:space="preserve">   1410 Computer Equipment Depr'nJournal Entry1326Computer Equipment Depreciation (July 2022)-Split--473.8944773</v>
      </c>
      <c r="C681" s="52" t="s">
        <v>628</v>
      </c>
      <c r="D681" s="56">
        <v>44773</v>
      </c>
      <c r="E681" s="54" t="s">
        <v>78</v>
      </c>
      <c r="F681" s="54">
        <v>1326</v>
      </c>
      <c r="G681" s="54" t="s">
        <v>54</v>
      </c>
      <c r="H681" s="54"/>
      <c r="I681" s="54" t="s">
        <v>630</v>
      </c>
      <c r="J681" s="57" t="s">
        <v>80</v>
      </c>
      <c r="K681" s="55">
        <v>-473.89</v>
      </c>
      <c r="L681" s="55">
        <v>-3649.73</v>
      </c>
    </row>
    <row r="682" spans="2:12" ht="21.6" hidden="1" x14ac:dyDescent="0.3">
      <c r="B682" s="52" t="str">
        <f t="shared" si="10"/>
        <v xml:space="preserve">   1410 Computer Equipment Depr'nJournal Entry1327Computer Equipment Depreciation (Aug 2022)-Split--527.8244804</v>
      </c>
      <c r="C682" s="52" t="s">
        <v>628</v>
      </c>
      <c r="D682" s="56">
        <v>44804</v>
      </c>
      <c r="E682" s="54" t="s">
        <v>78</v>
      </c>
      <c r="F682" s="54">
        <v>1327</v>
      </c>
      <c r="G682" s="54" t="s">
        <v>54</v>
      </c>
      <c r="H682" s="54"/>
      <c r="I682" s="54" t="s">
        <v>631</v>
      </c>
      <c r="J682" s="57" t="s">
        <v>80</v>
      </c>
      <c r="K682" s="55">
        <v>-527.82000000000005</v>
      </c>
      <c r="L682" s="55">
        <v>-4177.55</v>
      </c>
    </row>
    <row r="683" spans="2:12" ht="21.6" hidden="1" x14ac:dyDescent="0.3">
      <c r="B683" s="52" t="str">
        <f t="shared" si="10"/>
        <v xml:space="preserve">   1410 Computer Equipment Depr'nJournal Entry1332Computer Equipment Depreciation (Sept 2022)-Split--527.8244834</v>
      </c>
      <c r="C683" s="52" t="s">
        <v>628</v>
      </c>
      <c r="D683" s="56">
        <v>44834</v>
      </c>
      <c r="E683" s="54" t="s">
        <v>78</v>
      </c>
      <c r="F683" s="54">
        <v>1332</v>
      </c>
      <c r="G683" s="54" t="s">
        <v>54</v>
      </c>
      <c r="H683" s="54"/>
      <c r="I683" s="54" t="s">
        <v>632</v>
      </c>
      <c r="J683" s="57" t="s">
        <v>80</v>
      </c>
      <c r="K683" s="55">
        <v>-527.82000000000005</v>
      </c>
      <c r="L683" s="55">
        <v>-4705.37</v>
      </c>
    </row>
    <row r="684" spans="2:12" ht="21.6" hidden="1" x14ac:dyDescent="0.3">
      <c r="B684" s="52" t="str">
        <f t="shared" si="10"/>
        <v xml:space="preserve">   1410 Computer Equipment Depr'nJournal Entry1355Computer Equipment Depreciation (Oct 2022)-Split--527.8244865</v>
      </c>
      <c r="C684" s="52" t="s">
        <v>628</v>
      </c>
      <c r="D684" s="56">
        <v>44865</v>
      </c>
      <c r="E684" s="54" t="s">
        <v>78</v>
      </c>
      <c r="F684" s="54">
        <v>1355</v>
      </c>
      <c r="G684" s="54" t="s">
        <v>54</v>
      </c>
      <c r="H684" s="54"/>
      <c r="I684" s="54" t="s">
        <v>633</v>
      </c>
      <c r="J684" s="57" t="s">
        <v>80</v>
      </c>
      <c r="K684" s="55">
        <v>-527.82000000000005</v>
      </c>
      <c r="L684" s="55">
        <v>-5233.1899999999996</v>
      </c>
    </row>
    <row r="685" spans="2:12" ht="21.6" hidden="1" x14ac:dyDescent="0.3">
      <c r="B685" s="52" t="str">
        <f t="shared" si="10"/>
        <v xml:space="preserve">   1410 Computer Equipment Depr'nJournal Entry1373Computer Equipment Depreciation (Nov 2022)-Split--527.8244895</v>
      </c>
      <c r="C685" s="52" t="s">
        <v>628</v>
      </c>
      <c r="D685" s="56">
        <v>44895</v>
      </c>
      <c r="E685" s="54" t="s">
        <v>78</v>
      </c>
      <c r="F685" s="54">
        <v>1373</v>
      </c>
      <c r="G685" s="54" t="s">
        <v>54</v>
      </c>
      <c r="H685" s="54"/>
      <c r="I685" s="54" t="s">
        <v>634</v>
      </c>
      <c r="J685" s="57" t="s">
        <v>80</v>
      </c>
      <c r="K685" s="55">
        <v>-527.82000000000005</v>
      </c>
      <c r="L685" s="55">
        <v>-5761.01</v>
      </c>
    </row>
    <row r="686" spans="2:12" ht="21.6" hidden="1" x14ac:dyDescent="0.3">
      <c r="B686" s="52" t="str">
        <f t="shared" si="10"/>
        <v xml:space="preserve">   1410 Computer Equipment Depr'nJournal Entry1404Computer Equipment Depreciation (Dec 2022)-Split--527.8244926</v>
      </c>
      <c r="C686" s="52" t="s">
        <v>628</v>
      </c>
      <c r="D686" s="56">
        <v>44926</v>
      </c>
      <c r="E686" s="54" t="s">
        <v>78</v>
      </c>
      <c r="F686" s="54">
        <v>1404</v>
      </c>
      <c r="G686" s="54" t="s">
        <v>54</v>
      </c>
      <c r="H686" s="54"/>
      <c r="I686" s="54" t="s">
        <v>635</v>
      </c>
      <c r="J686" s="57" t="s">
        <v>80</v>
      </c>
      <c r="K686" s="55">
        <v>-527.82000000000005</v>
      </c>
      <c r="L686" s="55">
        <v>-6288.83</v>
      </c>
    </row>
    <row r="687" spans="2:12" ht="21.6" hidden="1" x14ac:dyDescent="0.3">
      <c r="B687" s="52" t="str">
        <f t="shared" si="10"/>
        <v xml:space="preserve">   1410 Computer Equipment Depr'nJournal Entry1435Computer Equipment Depreciation (Jan 2023)-Split--527.8244957</v>
      </c>
      <c r="C687" s="52" t="s">
        <v>628</v>
      </c>
      <c r="D687" s="56">
        <v>44957</v>
      </c>
      <c r="E687" s="54" t="s">
        <v>78</v>
      </c>
      <c r="F687" s="54">
        <v>1435</v>
      </c>
      <c r="G687" s="54" t="s">
        <v>54</v>
      </c>
      <c r="H687" s="54"/>
      <c r="I687" s="54" t="s">
        <v>636</v>
      </c>
      <c r="J687" s="57" t="s">
        <v>80</v>
      </c>
      <c r="K687" s="55">
        <v>-527.82000000000005</v>
      </c>
      <c r="L687" s="55">
        <v>-6816.65</v>
      </c>
    </row>
    <row r="688" spans="2:12" ht="21.6" hidden="1" x14ac:dyDescent="0.3">
      <c r="B688" s="52" t="str">
        <f t="shared" si="10"/>
        <v xml:space="preserve">   1410 Computer Equipment Depr'nJournal Entry1436Computer Equipment Depreciation (Feb 2023)-Split--527.8244985</v>
      </c>
      <c r="C688" s="52" t="s">
        <v>628</v>
      </c>
      <c r="D688" s="56">
        <v>44985</v>
      </c>
      <c r="E688" s="54" t="s">
        <v>78</v>
      </c>
      <c r="F688" s="54">
        <v>1436</v>
      </c>
      <c r="G688" s="54" t="s">
        <v>54</v>
      </c>
      <c r="H688" s="54"/>
      <c r="I688" s="54" t="s">
        <v>637</v>
      </c>
      <c r="J688" s="57" t="s">
        <v>80</v>
      </c>
      <c r="K688" s="55">
        <v>-527.82000000000005</v>
      </c>
      <c r="L688" s="55">
        <v>-7344.47</v>
      </c>
    </row>
    <row r="689" spans="2:12" ht="21.6" hidden="1" x14ac:dyDescent="0.3">
      <c r="B689" s="52" t="str">
        <f t="shared" si="10"/>
        <v xml:space="preserve">   1410 Computer Equipment Depr'nJournal Entry1448Computer Equipment Depreciation (Mar 2023)-Split--527.8245016</v>
      </c>
      <c r="C689" s="52" t="s">
        <v>628</v>
      </c>
      <c r="D689" s="56">
        <v>45016</v>
      </c>
      <c r="E689" s="54" t="s">
        <v>78</v>
      </c>
      <c r="F689" s="54">
        <v>1448</v>
      </c>
      <c r="G689" s="54" t="s">
        <v>54</v>
      </c>
      <c r="H689" s="54"/>
      <c r="I689" s="54" t="s">
        <v>638</v>
      </c>
      <c r="J689" s="57" t="s">
        <v>80</v>
      </c>
      <c r="K689" s="55">
        <v>-527.82000000000005</v>
      </c>
      <c r="L689" s="55">
        <v>-7872.29</v>
      </c>
    </row>
    <row r="690" spans="2:12" ht="21.6" hidden="1" x14ac:dyDescent="0.3">
      <c r="B690" s="52" t="str">
        <f t="shared" si="10"/>
        <v xml:space="preserve">   Total for 1410 Computer Equipment Depr'n-5908.41</v>
      </c>
      <c r="C690" s="53" t="s">
        <v>639</v>
      </c>
      <c r="D690" s="52"/>
      <c r="E690" s="52"/>
      <c r="F690" s="52"/>
      <c r="G690" s="52"/>
      <c r="H690" s="52"/>
      <c r="I690" s="52"/>
      <c r="J690" s="52"/>
      <c r="K690" s="58">
        <v>-5908.41</v>
      </c>
      <c r="L690" s="52"/>
    </row>
    <row r="691" spans="2:12" ht="21.6" hidden="1" x14ac:dyDescent="0.3">
      <c r="B691" s="52" t="str">
        <f t="shared" si="10"/>
        <v>Total for 1400 Computer Equipment with subs-1450.47</v>
      </c>
      <c r="C691" s="53" t="s">
        <v>640</v>
      </c>
      <c r="D691" s="52"/>
      <c r="E691" s="52"/>
      <c r="F691" s="52"/>
      <c r="G691" s="52"/>
      <c r="H691" s="52"/>
      <c r="I691" s="52"/>
      <c r="J691" s="52"/>
      <c r="K691" s="58">
        <v>-1450.47</v>
      </c>
      <c r="L691" s="52"/>
    </row>
    <row r="692" spans="2:12" hidden="1" x14ac:dyDescent="0.3">
      <c r="B692" s="52" t="str">
        <f t="shared" si="10"/>
        <v xml:space="preserve">   1510 Software Technology Depr'nJournal Entry1198Software Depreciation (April to June 2022)-Split--475044742</v>
      </c>
      <c r="C692" s="52" t="s">
        <v>641</v>
      </c>
      <c r="D692" s="56">
        <v>44742</v>
      </c>
      <c r="E692" s="54" t="s">
        <v>78</v>
      </c>
      <c r="F692" s="54">
        <v>1198</v>
      </c>
      <c r="G692" s="54" t="s">
        <v>54</v>
      </c>
      <c r="H692" s="54"/>
      <c r="I692" s="54" t="s">
        <v>642</v>
      </c>
      <c r="J692" s="57" t="s">
        <v>80</v>
      </c>
      <c r="K692" s="55">
        <v>-4750</v>
      </c>
      <c r="L692" s="55">
        <v>-21375</v>
      </c>
    </row>
    <row r="693" spans="2:12" hidden="1" x14ac:dyDescent="0.3">
      <c r="B693" s="52" t="str">
        <f t="shared" si="10"/>
        <v xml:space="preserve">   1510 Software Technology Depr'nJournal Entry1324Software Depreciation (July 2022)-Split--1583.3344773</v>
      </c>
      <c r="C693" s="52" t="s">
        <v>641</v>
      </c>
      <c r="D693" s="56">
        <v>44773</v>
      </c>
      <c r="E693" s="54" t="s">
        <v>78</v>
      </c>
      <c r="F693" s="54">
        <v>1324</v>
      </c>
      <c r="G693" s="54" t="s">
        <v>54</v>
      </c>
      <c r="H693" s="54"/>
      <c r="I693" s="54" t="s">
        <v>643</v>
      </c>
      <c r="J693" s="57" t="s">
        <v>80</v>
      </c>
      <c r="K693" s="55">
        <v>-1583.33</v>
      </c>
      <c r="L693" s="55">
        <v>-22958.33</v>
      </c>
    </row>
    <row r="694" spans="2:12" hidden="1" x14ac:dyDescent="0.3">
      <c r="B694" s="52" t="str">
        <f t="shared" si="10"/>
        <v xml:space="preserve">   1510 Software Technology Depr'nJournal Entry1325Software Depreciation (Aug 2022)-Split--1583.3344804</v>
      </c>
      <c r="C694" s="52" t="s">
        <v>641</v>
      </c>
      <c r="D694" s="56">
        <v>44804</v>
      </c>
      <c r="E694" s="54" t="s">
        <v>78</v>
      </c>
      <c r="F694" s="54">
        <v>1325</v>
      </c>
      <c r="G694" s="54" t="s">
        <v>54</v>
      </c>
      <c r="H694" s="54"/>
      <c r="I694" s="54" t="s">
        <v>644</v>
      </c>
      <c r="J694" s="57" t="s">
        <v>80</v>
      </c>
      <c r="K694" s="55">
        <v>-1583.33</v>
      </c>
      <c r="L694" s="55">
        <v>-24541.66</v>
      </c>
    </row>
    <row r="695" spans="2:12" hidden="1" x14ac:dyDescent="0.3">
      <c r="B695" s="52" t="str">
        <f t="shared" si="10"/>
        <v xml:space="preserve">   1510 Software Technology Depr'nJournal Entry1333Software Depreciation (Sept 2022)-Split--1583.3344834</v>
      </c>
      <c r="C695" s="52" t="s">
        <v>641</v>
      </c>
      <c r="D695" s="56">
        <v>44834</v>
      </c>
      <c r="E695" s="54" t="s">
        <v>78</v>
      </c>
      <c r="F695" s="54">
        <v>1333</v>
      </c>
      <c r="G695" s="54" t="s">
        <v>54</v>
      </c>
      <c r="H695" s="54"/>
      <c r="I695" s="54" t="s">
        <v>645</v>
      </c>
      <c r="J695" s="57" t="s">
        <v>80</v>
      </c>
      <c r="K695" s="55">
        <v>-1583.33</v>
      </c>
      <c r="L695" s="55">
        <v>-26124.99</v>
      </c>
    </row>
    <row r="696" spans="2:12" hidden="1" x14ac:dyDescent="0.3">
      <c r="B696" s="52" t="str">
        <f t="shared" si="10"/>
        <v xml:space="preserve">   1510 Software Technology Depr'nJournal Entry1356Software Depreciation (Oct 2022)-Split--1583.3344865</v>
      </c>
      <c r="C696" s="52" t="s">
        <v>641</v>
      </c>
      <c r="D696" s="56">
        <v>44865</v>
      </c>
      <c r="E696" s="54" t="s">
        <v>78</v>
      </c>
      <c r="F696" s="54">
        <v>1356</v>
      </c>
      <c r="G696" s="54" t="s">
        <v>54</v>
      </c>
      <c r="H696" s="54"/>
      <c r="I696" s="54" t="s">
        <v>646</v>
      </c>
      <c r="J696" s="57" t="s">
        <v>80</v>
      </c>
      <c r="K696" s="55">
        <v>-1583.33</v>
      </c>
      <c r="L696" s="55">
        <v>-27708.32</v>
      </c>
    </row>
    <row r="697" spans="2:12" hidden="1" x14ac:dyDescent="0.3">
      <c r="B697" s="52" t="str">
        <f t="shared" si="10"/>
        <v xml:space="preserve">   1510 Software Technology Depr'nJournal Entry1374Software Depreciation (Nov 2022)-Split--1583.3344895</v>
      </c>
      <c r="C697" s="52" t="s">
        <v>641</v>
      </c>
      <c r="D697" s="56">
        <v>44895</v>
      </c>
      <c r="E697" s="54" t="s">
        <v>78</v>
      </c>
      <c r="F697" s="54">
        <v>1374</v>
      </c>
      <c r="G697" s="54" t="s">
        <v>54</v>
      </c>
      <c r="H697" s="54"/>
      <c r="I697" s="54" t="s">
        <v>647</v>
      </c>
      <c r="J697" s="57" t="s">
        <v>80</v>
      </c>
      <c r="K697" s="55">
        <v>-1583.33</v>
      </c>
      <c r="L697" s="55">
        <v>-29291.65</v>
      </c>
    </row>
    <row r="698" spans="2:12" hidden="1" x14ac:dyDescent="0.3">
      <c r="B698" s="52" t="str">
        <f t="shared" si="10"/>
        <v xml:space="preserve">   1510 Software Technology Depr'nJournal Entry1405Software Depreciation (Dec 2022)-Split--1583.3344926</v>
      </c>
      <c r="C698" s="52" t="s">
        <v>641</v>
      </c>
      <c r="D698" s="56">
        <v>44926</v>
      </c>
      <c r="E698" s="54" t="s">
        <v>78</v>
      </c>
      <c r="F698" s="54">
        <v>1405</v>
      </c>
      <c r="G698" s="54" t="s">
        <v>54</v>
      </c>
      <c r="H698" s="54"/>
      <c r="I698" s="54" t="s">
        <v>648</v>
      </c>
      <c r="J698" s="57" t="s">
        <v>80</v>
      </c>
      <c r="K698" s="55">
        <v>-1583.33</v>
      </c>
      <c r="L698" s="55">
        <v>-30874.98</v>
      </c>
    </row>
    <row r="699" spans="2:12" hidden="1" x14ac:dyDescent="0.3">
      <c r="B699" s="52" t="str">
        <f t="shared" si="10"/>
        <v xml:space="preserve">   1510 Software Technology Depr'nJournal Entry1437Software Depreciation (Jan 2023)-Split--1583.3344957</v>
      </c>
      <c r="C699" s="52" t="s">
        <v>641</v>
      </c>
      <c r="D699" s="56">
        <v>44957</v>
      </c>
      <c r="E699" s="54" t="s">
        <v>78</v>
      </c>
      <c r="F699" s="54">
        <v>1437</v>
      </c>
      <c r="G699" s="54" t="s">
        <v>54</v>
      </c>
      <c r="H699" s="54"/>
      <c r="I699" s="54" t="s">
        <v>649</v>
      </c>
      <c r="J699" s="57" t="s">
        <v>80</v>
      </c>
      <c r="K699" s="55">
        <v>-1583.33</v>
      </c>
      <c r="L699" s="55">
        <v>-32458.31</v>
      </c>
    </row>
    <row r="700" spans="2:12" hidden="1" x14ac:dyDescent="0.3">
      <c r="B700" s="52" t="str">
        <f t="shared" si="10"/>
        <v xml:space="preserve">   1510 Software Technology Depr'nJournal Entry1438Software Depreciation (Feb 2023)-Split--1583.3344985</v>
      </c>
      <c r="C700" s="52" t="s">
        <v>641</v>
      </c>
      <c r="D700" s="56">
        <v>44985</v>
      </c>
      <c r="E700" s="54" t="s">
        <v>78</v>
      </c>
      <c r="F700" s="54">
        <v>1438</v>
      </c>
      <c r="G700" s="54" t="s">
        <v>54</v>
      </c>
      <c r="H700" s="54"/>
      <c r="I700" s="54" t="s">
        <v>650</v>
      </c>
      <c r="J700" s="57" t="s">
        <v>80</v>
      </c>
      <c r="K700" s="55">
        <v>-1583.33</v>
      </c>
      <c r="L700" s="55">
        <v>-34041.64</v>
      </c>
    </row>
    <row r="701" spans="2:12" hidden="1" x14ac:dyDescent="0.3">
      <c r="B701" s="52" t="str">
        <f t="shared" si="10"/>
        <v xml:space="preserve">   1510 Software Technology Depr'nJournal Entry1449Software Depreciation (Mar 2023)-Split--1583.3345016</v>
      </c>
      <c r="C701" s="52" t="s">
        <v>641</v>
      </c>
      <c r="D701" s="56">
        <v>45016</v>
      </c>
      <c r="E701" s="54" t="s">
        <v>78</v>
      </c>
      <c r="F701" s="54">
        <v>1449</v>
      </c>
      <c r="G701" s="54" t="s">
        <v>54</v>
      </c>
      <c r="H701" s="54"/>
      <c r="I701" s="54" t="s">
        <v>651</v>
      </c>
      <c r="J701" s="57" t="s">
        <v>80</v>
      </c>
      <c r="K701" s="55">
        <v>-1583.33</v>
      </c>
      <c r="L701" s="55">
        <v>-35624.97</v>
      </c>
    </row>
    <row r="702" spans="2:12" ht="21.6" hidden="1" x14ac:dyDescent="0.3">
      <c r="B702" s="52" t="str">
        <f t="shared" si="10"/>
        <v xml:space="preserve">   Total for 1510 Software Technology Depr'n-18999.97</v>
      </c>
      <c r="C702" s="53" t="s">
        <v>652</v>
      </c>
      <c r="D702" s="52"/>
      <c r="E702" s="52"/>
      <c r="F702" s="52"/>
      <c r="G702" s="52"/>
      <c r="H702" s="52"/>
      <c r="I702" s="52"/>
      <c r="J702" s="52"/>
      <c r="K702" s="58">
        <v>-18999.97</v>
      </c>
      <c r="L702" s="52"/>
    </row>
    <row r="703" spans="2:12" ht="21.6" hidden="1" x14ac:dyDescent="0.3">
      <c r="B703" s="52" t="str">
        <f t="shared" si="10"/>
        <v>Total for 1500 Software Technology with subs-18999.97</v>
      </c>
      <c r="C703" s="53" t="s">
        <v>653</v>
      </c>
      <c r="D703" s="52"/>
      <c r="E703" s="52"/>
      <c r="F703" s="52"/>
      <c r="G703" s="52"/>
      <c r="H703" s="52"/>
      <c r="I703" s="52"/>
      <c r="J703" s="52"/>
      <c r="K703" s="58">
        <v>-18999.97</v>
      </c>
      <c r="L703" s="52"/>
    </row>
    <row r="704" spans="2:12" hidden="1" x14ac:dyDescent="0.3">
      <c r="B704" s="52" t="str">
        <f t="shared" si="10"/>
        <v>2000 Accounts PayableBillAR42177Hub Technology GroupIT Services - April 20226506 IT System Services1690.9544652</v>
      </c>
      <c r="C704" s="52" t="s">
        <v>90</v>
      </c>
      <c r="D704" s="56">
        <v>44652</v>
      </c>
      <c r="E704" s="54" t="s">
        <v>7</v>
      </c>
      <c r="F704" s="54" t="s">
        <v>654</v>
      </c>
      <c r="G704" s="54" t="s">
        <v>54</v>
      </c>
      <c r="H704" s="54" t="s">
        <v>95</v>
      </c>
      <c r="I704" s="54" t="s">
        <v>655</v>
      </c>
      <c r="J704" s="54" t="s">
        <v>656</v>
      </c>
      <c r="K704" s="55">
        <v>1690.95</v>
      </c>
      <c r="L704" s="55">
        <v>302604.39</v>
      </c>
    </row>
    <row r="705" spans="2:12" hidden="1" x14ac:dyDescent="0.3">
      <c r="B705" s="52" t="str">
        <f t="shared" si="10"/>
        <v>2000 Accounts PayableBillAR42178Hub Technology GroupIT Services - April 2022 (for Branka)6506 IT System Services45.244652</v>
      </c>
      <c r="C705" s="52" t="s">
        <v>90</v>
      </c>
      <c r="D705" s="56">
        <v>44652</v>
      </c>
      <c r="E705" s="54" t="s">
        <v>7</v>
      </c>
      <c r="F705" s="54" t="s">
        <v>657</v>
      </c>
      <c r="G705" s="54" t="s">
        <v>54</v>
      </c>
      <c r="H705" s="54" t="s">
        <v>95</v>
      </c>
      <c r="I705" s="54" t="s">
        <v>658</v>
      </c>
      <c r="J705" s="54" t="s">
        <v>656</v>
      </c>
      <c r="K705" s="55">
        <v>45.2</v>
      </c>
      <c r="L705" s="55">
        <v>302649.59000000003</v>
      </c>
    </row>
    <row r="706" spans="2:12" ht="21.6" hidden="1" x14ac:dyDescent="0.3">
      <c r="B706" s="52" t="str">
        <f t="shared" si="10"/>
        <v>2000 Accounts PayableBillMar 21, 2022Danny BergOutreach Coordinator - Best performer Mar 21, 20226101 Marketing/Advertising:Outreach Coordinator Compensation5044652</v>
      </c>
      <c r="C706" s="52" t="s">
        <v>90</v>
      </c>
      <c r="D706" s="56">
        <v>44652</v>
      </c>
      <c r="E706" s="54" t="s">
        <v>7</v>
      </c>
      <c r="F706" s="54" t="s">
        <v>659</v>
      </c>
      <c r="G706" s="54" t="s">
        <v>54</v>
      </c>
      <c r="H706" s="54" t="s">
        <v>119</v>
      </c>
      <c r="I706" s="54" t="s">
        <v>660</v>
      </c>
      <c r="J706" s="54" t="s">
        <v>661</v>
      </c>
      <c r="K706" s="55">
        <v>50</v>
      </c>
      <c r="L706" s="55">
        <v>302699.59000000003</v>
      </c>
    </row>
    <row r="707" spans="2:12" ht="21.6" hidden="1" x14ac:dyDescent="0.3">
      <c r="B707" s="52" t="str">
        <f t="shared" si="10"/>
        <v>2000 Accounts PayableBillER - Nov 21 to Jan 22Virginia BraileyConference Ad World &amp; Economic Club Canada6105 Marketing/Advertising:Events and Conference225.9544652</v>
      </c>
      <c r="C707" s="52" t="s">
        <v>90</v>
      </c>
      <c r="D707" s="56">
        <v>44652</v>
      </c>
      <c r="E707" s="54" t="s">
        <v>7</v>
      </c>
      <c r="F707" s="54" t="s">
        <v>662</v>
      </c>
      <c r="G707" s="54" t="s">
        <v>54</v>
      </c>
      <c r="H707" s="54" t="s">
        <v>234</v>
      </c>
      <c r="I707" s="54" t="s">
        <v>663</v>
      </c>
      <c r="J707" s="54" t="s">
        <v>664</v>
      </c>
      <c r="K707" s="55">
        <v>225.95</v>
      </c>
      <c r="L707" s="55">
        <v>302925.53999999998</v>
      </c>
    </row>
    <row r="708" spans="2:12" ht="21.6" hidden="1" x14ac:dyDescent="0.3">
      <c r="B708" s="52" t="str">
        <f t="shared" si="10"/>
        <v>2000 Accounts PayableBillMar 28, 2022Alyssa WestreichOutreach Coordinator - Best performer March 28, 20226101 Marketing/Advertising:Outreach Coordinator Compensation5044652</v>
      </c>
      <c r="C708" s="52" t="s">
        <v>90</v>
      </c>
      <c r="D708" s="56">
        <v>44652</v>
      </c>
      <c r="E708" s="54" t="s">
        <v>7</v>
      </c>
      <c r="F708" s="54" t="s">
        <v>665</v>
      </c>
      <c r="G708" s="54" t="s">
        <v>54</v>
      </c>
      <c r="H708" s="54" t="s">
        <v>115</v>
      </c>
      <c r="I708" s="54" t="s">
        <v>666</v>
      </c>
      <c r="J708" s="54" t="s">
        <v>661</v>
      </c>
      <c r="K708" s="55">
        <v>50</v>
      </c>
      <c r="L708" s="55">
        <v>302975.53999999998</v>
      </c>
    </row>
    <row r="709" spans="2:12" ht="31.8" hidden="1" x14ac:dyDescent="0.3">
      <c r="B709" s="52" t="str">
        <f t="shared" si="10"/>
        <v>2000 Accounts PayableJournal Entry1159Reverse CBW Associates Inv#22-3 - Executive Coaching per agreement - Jan to March 2022 at $1,000 CDN per/month-Split--300044652</v>
      </c>
      <c r="C709" s="52" t="s">
        <v>90</v>
      </c>
      <c r="D709" s="56">
        <v>44652</v>
      </c>
      <c r="E709" s="54" t="s">
        <v>78</v>
      </c>
      <c r="F709" s="54">
        <v>1159</v>
      </c>
      <c r="G709" s="54" t="s">
        <v>54</v>
      </c>
      <c r="H709" s="54"/>
      <c r="I709" s="54" t="s">
        <v>667</v>
      </c>
      <c r="J709" s="57" t="s">
        <v>80</v>
      </c>
      <c r="K709" s="55">
        <v>-3000</v>
      </c>
      <c r="L709" s="55">
        <v>299975.53999999998</v>
      </c>
    </row>
    <row r="710" spans="2:12" hidden="1" x14ac:dyDescent="0.3">
      <c r="B710" s="52" t="str">
        <f t="shared" si="10"/>
        <v>2000 Accounts PayableBill Payment (Cheque)DirectCBW Associates-Split-044652</v>
      </c>
      <c r="C710" s="52" t="s">
        <v>90</v>
      </c>
      <c r="D710" s="56">
        <v>44652</v>
      </c>
      <c r="E710" s="54" t="s">
        <v>87</v>
      </c>
      <c r="F710" s="54" t="s">
        <v>104</v>
      </c>
      <c r="G710" s="54" t="s">
        <v>54</v>
      </c>
      <c r="H710" s="54" t="s">
        <v>668</v>
      </c>
      <c r="I710" s="54"/>
      <c r="J710" s="57" t="s">
        <v>80</v>
      </c>
      <c r="K710" s="55">
        <v>0</v>
      </c>
      <c r="L710" s="55">
        <v>299975.53999999998</v>
      </c>
    </row>
    <row r="711" spans="2:12" ht="21.6" hidden="1" x14ac:dyDescent="0.3">
      <c r="B711" s="52" t="str">
        <f t="shared" si="10"/>
        <v>2000 Accounts PayableBillApr 04, 2022Danny BergOutreach Coordinator - Best performer April 04, 20226101 Marketing/Advertising:Outreach Coordinator Compensation5044655</v>
      </c>
      <c r="C711" s="52" t="s">
        <v>90</v>
      </c>
      <c r="D711" s="56">
        <v>44655</v>
      </c>
      <c r="E711" s="54" t="s">
        <v>7</v>
      </c>
      <c r="F711" s="54" t="s">
        <v>669</v>
      </c>
      <c r="G711" s="54" t="s">
        <v>54</v>
      </c>
      <c r="H711" s="54" t="s">
        <v>119</v>
      </c>
      <c r="I711" s="54" t="s">
        <v>670</v>
      </c>
      <c r="J711" s="54" t="s">
        <v>661</v>
      </c>
      <c r="K711" s="55">
        <v>50</v>
      </c>
      <c r="L711" s="55">
        <v>300025.53999999998</v>
      </c>
    </row>
    <row r="712" spans="2:12" ht="21.6" hidden="1" x14ac:dyDescent="0.3">
      <c r="B712" s="52" t="str">
        <f t="shared" si="10"/>
        <v>2000 Accounts PayableBillApr 04, 2022Jared BermanOutreach Coordinator - Best performer April 04, 20226101 Marketing/Advertising:Outreach Coordinator Compensation5044655</v>
      </c>
      <c r="C712" s="52" t="s">
        <v>90</v>
      </c>
      <c r="D712" s="56">
        <v>44655</v>
      </c>
      <c r="E712" s="54" t="s">
        <v>7</v>
      </c>
      <c r="F712" s="54" t="s">
        <v>669</v>
      </c>
      <c r="G712" s="54" t="s">
        <v>54</v>
      </c>
      <c r="H712" s="54" t="s">
        <v>113</v>
      </c>
      <c r="I712" s="54" t="s">
        <v>670</v>
      </c>
      <c r="J712" s="54" t="s">
        <v>661</v>
      </c>
      <c r="K712" s="55">
        <v>50</v>
      </c>
      <c r="L712" s="55">
        <v>300075.53999999998</v>
      </c>
    </row>
    <row r="713" spans="2:12" ht="21.6" hidden="1" x14ac:dyDescent="0.3">
      <c r="B713" s="52" t="str">
        <f t="shared" si="10"/>
        <v>2000 Accounts PayableBillApr 4, 2022Alyssa WestreichOutreach Coordinator - Best performer April 04, 20226101 Marketing/Advertising:Outreach Coordinator Compensation5044655</v>
      </c>
      <c r="C713" s="52" t="s">
        <v>90</v>
      </c>
      <c r="D713" s="56">
        <v>44655</v>
      </c>
      <c r="E713" s="54" t="s">
        <v>7</v>
      </c>
      <c r="F713" s="54" t="s">
        <v>671</v>
      </c>
      <c r="G713" s="54" t="s">
        <v>54</v>
      </c>
      <c r="H713" s="54" t="s">
        <v>115</v>
      </c>
      <c r="I713" s="54" t="s">
        <v>670</v>
      </c>
      <c r="J713" s="54" t="s">
        <v>661</v>
      </c>
      <c r="K713" s="55">
        <v>50</v>
      </c>
      <c r="L713" s="55">
        <v>300125.53999999998</v>
      </c>
    </row>
    <row r="714" spans="2:12" ht="21.6" hidden="1" x14ac:dyDescent="0.3">
      <c r="B714" s="52" t="str">
        <f t="shared" si="10"/>
        <v>2000 Accounts PayableBillER - April 2022Virginia BraileyLunch Branka Petrovic Advance of NIRI Virtual rise or retail investor - HST 50%6450 Meals and Entertainment4844656</v>
      </c>
      <c r="C714" s="52" t="s">
        <v>90</v>
      </c>
      <c r="D714" s="56">
        <v>44656</v>
      </c>
      <c r="E714" s="54" t="s">
        <v>7</v>
      </c>
      <c r="F714" s="54" t="s">
        <v>672</v>
      </c>
      <c r="G714" s="54" t="s">
        <v>54</v>
      </c>
      <c r="H714" s="54" t="s">
        <v>234</v>
      </c>
      <c r="I714" s="54" t="s">
        <v>673</v>
      </c>
      <c r="J714" s="54" t="s">
        <v>674</v>
      </c>
      <c r="K714" s="55">
        <v>48</v>
      </c>
      <c r="L714" s="55">
        <v>300173.53999999998</v>
      </c>
    </row>
    <row r="715" spans="2:12" hidden="1" x14ac:dyDescent="0.3">
      <c r="B715" s="52" t="str">
        <f t="shared" si="10"/>
        <v>2000 Accounts PayableBill373Logos IT Solutions IncSecurity Audit: Block of 10 hours for audit6506 IT System Services124344657</v>
      </c>
      <c r="C715" s="52" t="s">
        <v>90</v>
      </c>
      <c r="D715" s="56">
        <v>44657</v>
      </c>
      <c r="E715" s="54" t="s">
        <v>7</v>
      </c>
      <c r="F715" s="54">
        <v>373</v>
      </c>
      <c r="G715" s="54" t="s">
        <v>54</v>
      </c>
      <c r="H715" s="54" t="s">
        <v>97</v>
      </c>
      <c r="I715" s="54" t="s">
        <v>675</v>
      </c>
      <c r="J715" s="54" t="s">
        <v>656</v>
      </c>
      <c r="K715" s="55">
        <v>1243</v>
      </c>
      <c r="L715" s="55">
        <v>301416.53999999998</v>
      </c>
    </row>
    <row r="716" spans="2:12" ht="21.6" hidden="1" x14ac:dyDescent="0.3">
      <c r="B716" s="52" t="str">
        <f t="shared" si="10"/>
        <v>2000 Accounts PayableBill3888Ext. Marketing IncC1339 - Xemoto Messaging &amp; Investor Deck  (Invoice 3/8)6005 Professional Fees:Marketing Consulting3107.544658</v>
      </c>
      <c r="C716" s="52" t="s">
        <v>90</v>
      </c>
      <c r="D716" s="56">
        <v>44658</v>
      </c>
      <c r="E716" s="54" t="s">
        <v>7</v>
      </c>
      <c r="F716" s="54">
        <v>3888</v>
      </c>
      <c r="G716" s="54" t="s">
        <v>54</v>
      </c>
      <c r="H716" s="54" t="s">
        <v>93</v>
      </c>
      <c r="I716" s="54" t="s">
        <v>676</v>
      </c>
      <c r="J716" s="54" t="s">
        <v>677</v>
      </c>
      <c r="K716" s="55">
        <v>3107.5</v>
      </c>
      <c r="L716" s="55">
        <v>304524.03999999998</v>
      </c>
    </row>
    <row r="717" spans="2:12" ht="21.6" hidden="1" x14ac:dyDescent="0.3">
      <c r="B717" s="52" t="str">
        <f t="shared" si="10"/>
        <v>2000 Accounts PayableBillApr 11, 2022Danny BergOutreach Coordinator - Best performer April 11, 20226101 Marketing/Advertising:Outreach Coordinator Compensation5044662</v>
      </c>
      <c r="C717" s="52" t="s">
        <v>90</v>
      </c>
      <c r="D717" s="56">
        <v>44662</v>
      </c>
      <c r="E717" s="54" t="s">
        <v>7</v>
      </c>
      <c r="F717" s="54" t="s">
        <v>678</v>
      </c>
      <c r="G717" s="54" t="s">
        <v>54</v>
      </c>
      <c r="H717" s="54" t="s">
        <v>119</v>
      </c>
      <c r="I717" s="54" t="s">
        <v>679</v>
      </c>
      <c r="J717" s="54" t="s">
        <v>661</v>
      </c>
      <c r="K717" s="55">
        <v>50</v>
      </c>
      <c r="L717" s="55">
        <v>304574.03999999998</v>
      </c>
    </row>
    <row r="718" spans="2:12" hidden="1" x14ac:dyDescent="0.3">
      <c r="B718" s="52" t="str">
        <f t="shared" si="10"/>
        <v>2000 Accounts PayableBill Payment (Cheque)63Ext. Marketing Inc1000 Bank - TD 5590128-621544662</v>
      </c>
      <c r="C718" s="52" t="s">
        <v>90</v>
      </c>
      <c r="D718" s="56">
        <v>44662</v>
      </c>
      <c r="E718" s="54" t="s">
        <v>87</v>
      </c>
      <c r="F718" s="54">
        <v>63</v>
      </c>
      <c r="G718" s="54" t="s">
        <v>54</v>
      </c>
      <c r="H718" s="54" t="s">
        <v>93</v>
      </c>
      <c r="I718" s="54"/>
      <c r="J718" s="54" t="s">
        <v>77</v>
      </c>
      <c r="K718" s="55">
        <v>-6215</v>
      </c>
      <c r="L718" s="55">
        <v>298359.03999999998</v>
      </c>
    </row>
    <row r="719" spans="2:12" hidden="1" x14ac:dyDescent="0.3">
      <c r="B719" s="52" t="str">
        <f t="shared" si="10"/>
        <v>2000 Accounts PayableBill Payment (Cheque)62Scott Newlands Creative1000 Bank - TD 5590128-248644662</v>
      </c>
      <c r="C719" s="52" t="s">
        <v>90</v>
      </c>
      <c r="D719" s="56">
        <v>44662</v>
      </c>
      <c r="E719" s="54" t="s">
        <v>87</v>
      </c>
      <c r="F719" s="54">
        <v>62</v>
      </c>
      <c r="G719" s="54" t="s">
        <v>54</v>
      </c>
      <c r="H719" s="54" t="s">
        <v>99</v>
      </c>
      <c r="I719" s="54"/>
      <c r="J719" s="54" t="s">
        <v>77</v>
      </c>
      <c r="K719" s="55">
        <v>-2486</v>
      </c>
      <c r="L719" s="55">
        <v>295873.03999999998</v>
      </c>
    </row>
    <row r="720" spans="2:12" hidden="1" x14ac:dyDescent="0.3">
      <c r="B720" s="52" t="str">
        <f t="shared" si="10"/>
        <v>2000 Accounts PayableBill Payment (Cheque)60Hub Technology Group1000 Bank - TD 5590128-1870.7344662</v>
      </c>
      <c r="C720" s="52" t="s">
        <v>90</v>
      </c>
      <c r="D720" s="56">
        <v>44662</v>
      </c>
      <c r="E720" s="54" t="s">
        <v>87</v>
      </c>
      <c r="F720" s="54">
        <v>60</v>
      </c>
      <c r="G720" s="54" t="s">
        <v>54</v>
      </c>
      <c r="H720" s="54" t="s">
        <v>95</v>
      </c>
      <c r="I720" s="54"/>
      <c r="J720" s="54" t="s">
        <v>77</v>
      </c>
      <c r="K720" s="55">
        <v>-1870.73</v>
      </c>
      <c r="L720" s="55">
        <v>294002.31</v>
      </c>
    </row>
    <row r="721" spans="2:12" hidden="1" x14ac:dyDescent="0.3">
      <c r="B721" s="52" t="str">
        <f t="shared" ref="B721:B784" si="11">C721&amp;E721&amp;F721&amp;H721&amp;I721&amp;J721&amp;K721&amp;D721</f>
        <v>2000 Accounts PayableBill Payment (Cheque)61Logos IT Solutions Inc1000 Bank - TD 5590128-124344662</v>
      </c>
      <c r="C721" s="52" t="s">
        <v>90</v>
      </c>
      <c r="D721" s="56">
        <v>44662</v>
      </c>
      <c r="E721" s="54" t="s">
        <v>87</v>
      </c>
      <c r="F721" s="54">
        <v>61</v>
      </c>
      <c r="G721" s="54" t="s">
        <v>54</v>
      </c>
      <c r="H721" s="54" t="s">
        <v>97</v>
      </c>
      <c r="I721" s="54"/>
      <c r="J721" s="54" t="s">
        <v>77</v>
      </c>
      <c r="K721" s="55">
        <v>-1243</v>
      </c>
      <c r="L721" s="55">
        <v>292759.31</v>
      </c>
    </row>
    <row r="722" spans="2:12" hidden="1" x14ac:dyDescent="0.3">
      <c r="B722" s="52" t="str">
        <f t="shared" si="11"/>
        <v>2000 Accounts PayableBill Payment (Cheque)59Fogler, Rubinoff LLP1000 Bank - TD 5590128-22073.5744662</v>
      </c>
      <c r="C722" s="52" t="s">
        <v>90</v>
      </c>
      <c r="D722" s="56">
        <v>44662</v>
      </c>
      <c r="E722" s="54" t="s">
        <v>87</v>
      </c>
      <c r="F722" s="54">
        <v>59</v>
      </c>
      <c r="G722" s="54" t="s">
        <v>54</v>
      </c>
      <c r="H722" s="54" t="s">
        <v>91</v>
      </c>
      <c r="I722" s="54"/>
      <c r="J722" s="54" t="s">
        <v>77</v>
      </c>
      <c r="K722" s="55">
        <v>-22073.57</v>
      </c>
      <c r="L722" s="55">
        <v>270685.74</v>
      </c>
    </row>
    <row r="723" spans="2:12" ht="21.6" hidden="1" x14ac:dyDescent="0.3">
      <c r="B723" s="52" t="str">
        <f t="shared" si="11"/>
        <v>2000 Accounts PayableBill Payment (Cheque)58Branson Corporate Services Ltd.1000 Bank - TD 5590128-847544662</v>
      </c>
      <c r="C723" s="52" t="s">
        <v>90</v>
      </c>
      <c r="D723" s="56">
        <v>44662</v>
      </c>
      <c r="E723" s="54" t="s">
        <v>87</v>
      </c>
      <c r="F723" s="54">
        <v>58</v>
      </c>
      <c r="G723" s="54" t="s">
        <v>54</v>
      </c>
      <c r="H723" s="54" t="s">
        <v>88</v>
      </c>
      <c r="I723" s="54"/>
      <c r="J723" s="54" t="s">
        <v>77</v>
      </c>
      <c r="K723" s="55">
        <v>-8475</v>
      </c>
      <c r="L723" s="55">
        <v>262210.74</v>
      </c>
    </row>
    <row r="724" spans="2:12" ht="21.6" hidden="1" x14ac:dyDescent="0.3">
      <c r="B724" s="52" t="str">
        <f t="shared" si="11"/>
        <v>2000 Accounts PayableBillExpense R - Apr 22Stephen FeldmanExpense Report April 2022 (Premium benefits)6204 Payroll Expenses:Employment Benefits60044666</v>
      </c>
      <c r="C724" s="52" t="s">
        <v>90</v>
      </c>
      <c r="D724" s="56">
        <v>44666</v>
      </c>
      <c r="E724" s="54" t="s">
        <v>7</v>
      </c>
      <c r="F724" s="54" t="s">
        <v>680</v>
      </c>
      <c r="G724" s="54" t="s">
        <v>54</v>
      </c>
      <c r="H724" s="54" t="s">
        <v>117</v>
      </c>
      <c r="I724" s="54" t="s">
        <v>681</v>
      </c>
      <c r="J724" s="54" t="s">
        <v>682</v>
      </c>
      <c r="K724" s="55">
        <v>600</v>
      </c>
      <c r="L724" s="55">
        <v>262810.74</v>
      </c>
    </row>
    <row r="725" spans="2:12" hidden="1" x14ac:dyDescent="0.3">
      <c r="B725" s="52" t="str">
        <f t="shared" si="11"/>
        <v>2000 Accounts PayableBill Payment (Cheque)DirectADP Canada1000 Bank - TD 5590128-39081.9344666</v>
      </c>
      <c r="C725" s="52" t="s">
        <v>90</v>
      </c>
      <c r="D725" s="56">
        <v>44666</v>
      </c>
      <c r="E725" s="54" t="s">
        <v>87</v>
      </c>
      <c r="F725" s="54" t="s">
        <v>104</v>
      </c>
      <c r="G725" s="54" t="s">
        <v>54</v>
      </c>
      <c r="H725" s="54" t="s">
        <v>105</v>
      </c>
      <c r="I725" s="54"/>
      <c r="J725" s="54" t="s">
        <v>77</v>
      </c>
      <c r="K725" s="55">
        <v>-39081.93</v>
      </c>
      <c r="L725" s="55">
        <v>223728.81</v>
      </c>
    </row>
    <row r="726" spans="2:12" hidden="1" x14ac:dyDescent="0.3">
      <c r="B726" s="52" t="str">
        <f t="shared" si="11"/>
        <v>2000 Accounts PayableBillApril 15, 2022ADP CanadaApril 15, 2022 Payroll-Split-39081.9344666</v>
      </c>
      <c r="C726" s="52" t="s">
        <v>90</v>
      </c>
      <c r="D726" s="56">
        <v>44666</v>
      </c>
      <c r="E726" s="54" t="s">
        <v>7</v>
      </c>
      <c r="F726" s="54" t="s">
        <v>106</v>
      </c>
      <c r="G726" s="54" t="s">
        <v>54</v>
      </c>
      <c r="H726" s="54" t="s">
        <v>105</v>
      </c>
      <c r="I726" s="54" t="s">
        <v>683</v>
      </c>
      <c r="J726" s="57" t="s">
        <v>80</v>
      </c>
      <c r="K726" s="55">
        <v>39081.93</v>
      </c>
      <c r="L726" s="55">
        <v>262810.74</v>
      </c>
    </row>
    <row r="727" spans="2:12" ht="21.6" hidden="1" x14ac:dyDescent="0.3">
      <c r="B727" s="52" t="str">
        <f t="shared" si="11"/>
        <v>2000 Accounts PayableBillComp Apr 2022Jared BermanOutreach Coordinator - Compensation April 20226101 Marketing/Advertising:Outreach Coordinator Compensation75044669</v>
      </c>
      <c r="C727" s="52" t="s">
        <v>90</v>
      </c>
      <c r="D727" s="56">
        <v>44669</v>
      </c>
      <c r="E727" s="54" t="s">
        <v>7</v>
      </c>
      <c r="F727" s="54" t="s">
        <v>684</v>
      </c>
      <c r="G727" s="54" t="s">
        <v>54</v>
      </c>
      <c r="H727" s="54" t="s">
        <v>113</v>
      </c>
      <c r="I727" s="54" t="s">
        <v>685</v>
      </c>
      <c r="J727" s="54" t="s">
        <v>661</v>
      </c>
      <c r="K727" s="55">
        <v>750</v>
      </c>
      <c r="L727" s="55">
        <v>263560.74</v>
      </c>
    </row>
    <row r="728" spans="2:12" ht="31.8" hidden="1" x14ac:dyDescent="0.3">
      <c r="B728" s="52" t="str">
        <f t="shared" si="11"/>
        <v>2000 Accounts PayableBill2021-1384FMI Capital Advisory IncMonthly advisory fees as per Engagement as letter of  Exclusive Financial Advisor dated May 1, 2021 - April 20226003 Professional Fees:Business Consulting565044669</v>
      </c>
      <c r="C728" s="52" t="s">
        <v>90</v>
      </c>
      <c r="D728" s="56">
        <v>44669</v>
      </c>
      <c r="E728" s="54" t="s">
        <v>7</v>
      </c>
      <c r="F728" s="54" t="s">
        <v>686</v>
      </c>
      <c r="G728" s="54" t="s">
        <v>54</v>
      </c>
      <c r="H728" s="54" t="s">
        <v>370</v>
      </c>
      <c r="I728" s="54" t="s">
        <v>687</v>
      </c>
      <c r="J728" s="54" t="s">
        <v>688</v>
      </c>
      <c r="K728" s="55">
        <v>5650</v>
      </c>
      <c r="L728" s="55">
        <v>269210.74</v>
      </c>
    </row>
    <row r="729" spans="2:12" ht="21.6" hidden="1" x14ac:dyDescent="0.3">
      <c r="B729" s="52" t="str">
        <f t="shared" si="11"/>
        <v>2000 Accounts PayableBillComp Apr 2022Noah Ryan WestreichOutreach Coordinator - Compensation April 20226101 Marketing/Advertising:Outreach Coordinator Compensation320044669</v>
      </c>
      <c r="C729" s="52" t="s">
        <v>90</v>
      </c>
      <c r="D729" s="56">
        <v>44669</v>
      </c>
      <c r="E729" s="54" t="s">
        <v>7</v>
      </c>
      <c r="F729" s="54" t="s">
        <v>684</v>
      </c>
      <c r="G729" s="54" t="s">
        <v>54</v>
      </c>
      <c r="H729" s="54" t="s">
        <v>121</v>
      </c>
      <c r="I729" s="54" t="s">
        <v>685</v>
      </c>
      <c r="J729" s="54" t="s">
        <v>661</v>
      </c>
      <c r="K729" s="55">
        <v>3200</v>
      </c>
      <c r="L729" s="55">
        <v>272410.74</v>
      </c>
    </row>
    <row r="730" spans="2:12" ht="21.6" hidden="1" x14ac:dyDescent="0.3">
      <c r="B730" s="52" t="str">
        <f t="shared" si="11"/>
        <v>2000 Accounts PayableBillComp Apr 2022Alyssa WestreichOutreach Coordinator - Compensation April 20226101 Marketing/Advertising:Outreach Coordinator Compensation75044669</v>
      </c>
      <c r="C730" s="52" t="s">
        <v>90</v>
      </c>
      <c r="D730" s="56">
        <v>44669</v>
      </c>
      <c r="E730" s="54" t="s">
        <v>7</v>
      </c>
      <c r="F730" s="54" t="s">
        <v>684</v>
      </c>
      <c r="G730" s="54" t="s">
        <v>54</v>
      </c>
      <c r="H730" s="54" t="s">
        <v>115</v>
      </c>
      <c r="I730" s="54" t="s">
        <v>685</v>
      </c>
      <c r="J730" s="54" t="s">
        <v>661</v>
      </c>
      <c r="K730" s="55">
        <v>750</v>
      </c>
      <c r="L730" s="55">
        <v>273160.74</v>
      </c>
    </row>
    <row r="731" spans="2:12" ht="21.6" hidden="1" x14ac:dyDescent="0.3">
      <c r="B731" s="52" t="str">
        <f t="shared" si="11"/>
        <v>2000 Accounts PayableBillComp Apr 2022Danny BergOutreach Coordinator - Compensation April 20226101 Marketing/Advertising:Outreach Coordinator Compensation75044669</v>
      </c>
      <c r="C731" s="52" t="s">
        <v>90</v>
      </c>
      <c r="D731" s="56">
        <v>44669</v>
      </c>
      <c r="E731" s="54" t="s">
        <v>7</v>
      </c>
      <c r="F731" s="54" t="s">
        <v>684</v>
      </c>
      <c r="G731" s="54" t="s">
        <v>54</v>
      </c>
      <c r="H731" s="54" t="s">
        <v>119</v>
      </c>
      <c r="I731" s="54" t="s">
        <v>685</v>
      </c>
      <c r="J731" s="54" t="s">
        <v>661</v>
      </c>
      <c r="K731" s="55">
        <v>750</v>
      </c>
      <c r="L731" s="55">
        <v>273910.74</v>
      </c>
    </row>
    <row r="732" spans="2:12" ht="21.6" hidden="1" x14ac:dyDescent="0.3">
      <c r="B732" s="52" t="str">
        <f t="shared" si="11"/>
        <v>2000 Accounts PayableBill812Branson Corporate Services Ltd.CFO, Controllership and Bookkeeping services April 20226001 Professional Fees:Accounting &amp; Incoming Tax Preparation565044672</v>
      </c>
      <c r="C732" s="52" t="s">
        <v>90</v>
      </c>
      <c r="D732" s="56">
        <v>44672</v>
      </c>
      <c r="E732" s="54" t="s">
        <v>7</v>
      </c>
      <c r="F732" s="54">
        <v>812</v>
      </c>
      <c r="G732" s="54" t="s">
        <v>54</v>
      </c>
      <c r="H732" s="54" t="s">
        <v>88</v>
      </c>
      <c r="I732" s="54" t="s">
        <v>689</v>
      </c>
      <c r="J732" s="54" t="s">
        <v>690</v>
      </c>
      <c r="K732" s="55">
        <v>5650</v>
      </c>
      <c r="L732" s="55">
        <v>279560.74</v>
      </c>
    </row>
    <row r="733" spans="2:12" hidden="1" x14ac:dyDescent="0.3">
      <c r="B733" s="52" t="str">
        <f t="shared" si="11"/>
        <v>2000 Accounts PayableBill195Black Oak Ventures LtdConsulting Services for April 20226003 Professional Fees:Business Consulting678044676</v>
      </c>
      <c r="C733" s="52" t="s">
        <v>90</v>
      </c>
      <c r="D733" s="56">
        <v>44676</v>
      </c>
      <c r="E733" s="54" t="s">
        <v>7</v>
      </c>
      <c r="F733" s="54">
        <v>195</v>
      </c>
      <c r="G733" s="54" t="s">
        <v>54</v>
      </c>
      <c r="H733" s="54" t="s">
        <v>331</v>
      </c>
      <c r="I733" s="54" t="s">
        <v>691</v>
      </c>
      <c r="J733" s="54" t="s">
        <v>688</v>
      </c>
      <c r="K733" s="55">
        <v>6780</v>
      </c>
      <c r="L733" s="55">
        <v>286340.74</v>
      </c>
    </row>
    <row r="734" spans="2:12" ht="21.6" hidden="1" x14ac:dyDescent="0.3">
      <c r="B734" s="52" t="str">
        <f t="shared" si="11"/>
        <v>2000 Accounts PayableBill9022PKF Antares Professional CorporationFirst invoice for financial statements audit, for the year ended March 31, 20222610 Accrued Expense:Audit Fees2100044677</v>
      </c>
      <c r="C734" s="52" t="s">
        <v>90</v>
      </c>
      <c r="D734" s="56">
        <v>44677</v>
      </c>
      <c r="E734" s="54" t="s">
        <v>7</v>
      </c>
      <c r="F734" s="54">
        <v>9022</v>
      </c>
      <c r="G734" s="54" t="s">
        <v>54</v>
      </c>
      <c r="H734" s="54" t="s">
        <v>111</v>
      </c>
      <c r="I734" s="54" t="s">
        <v>692</v>
      </c>
      <c r="J734" s="54" t="s">
        <v>693</v>
      </c>
      <c r="K734" s="55">
        <v>21000</v>
      </c>
      <c r="L734" s="55">
        <v>307340.74</v>
      </c>
    </row>
    <row r="735" spans="2:12" ht="21.6" hidden="1" x14ac:dyDescent="0.3">
      <c r="B735" s="52" t="str">
        <f t="shared" si="11"/>
        <v>2000 Accounts PayableBill Payment (Cheque)WIREPKF Antares Professional Corporation1000 Bank - TD 5590128-2100044678</v>
      </c>
      <c r="C735" s="52" t="s">
        <v>90</v>
      </c>
      <c r="D735" s="56">
        <v>44678</v>
      </c>
      <c r="E735" s="54" t="s">
        <v>87</v>
      </c>
      <c r="F735" s="54" t="s">
        <v>110</v>
      </c>
      <c r="G735" s="54" t="s">
        <v>54</v>
      </c>
      <c r="H735" s="54" t="s">
        <v>111</v>
      </c>
      <c r="I735" s="54"/>
      <c r="J735" s="54" t="s">
        <v>77</v>
      </c>
      <c r="K735" s="55">
        <v>-21000</v>
      </c>
      <c r="L735" s="55">
        <v>286340.74</v>
      </c>
    </row>
    <row r="736" spans="2:12" ht="21.6" hidden="1" x14ac:dyDescent="0.3">
      <c r="B736" s="52" t="str">
        <f t="shared" si="11"/>
        <v>2000 Accounts PayableBill191Ryan Bilodeau.Awario Subscriptions &amp; Finfluencer Payment-Split-912.244678</v>
      </c>
      <c r="C736" s="52" t="s">
        <v>90</v>
      </c>
      <c r="D736" s="56">
        <v>44678</v>
      </c>
      <c r="E736" s="54" t="s">
        <v>7</v>
      </c>
      <c r="F736" s="54">
        <v>191</v>
      </c>
      <c r="G736" s="54" t="s">
        <v>54</v>
      </c>
      <c r="H736" s="54" t="s">
        <v>157</v>
      </c>
      <c r="I736" s="54" t="s">
        <v>694</v>
      </c>
      <c r="J736" s="57" t="s">
        <v>80</v>
      </c>
      <c r="K736" s="55">
        <v>912.2</v>
      </c>
      <c r="L736" s="55">
        <v>287252.94</v>
      </c>
    </row>
    <row r="737" spans="2:12" hidden="1" x14ac:dyDescent="0.3">
      <c r="B737" s="52" t="str">
        <f t="shared" si="11"/>
        <v>2000 Accounts PayableBill Payment (Cheque)72Danny Berg1000 Bank - TD 5590128-90044679</v>
      </c>
      <c r="C737" s="52" t="s">
        <v>90</v>
      </c>
      <c r="D737" s="56">
        <v>44679</v>
      </c>
      <c r="E737" s="54" t="s">
        <v>87</v>
      </c>
      <c r="F737" s="54">
        <v>72</v>
      </c>
      <c r="G737" s="54" t="s">
        <v>54</v>
      </c>
      <c r="H737" s="54" t="s">
        <v>119</v>
      </c>
      <c r="I737" s="54"/>
      <c r="J737" s="54" t="s">
        <v>77</v>
      </c>
      <c r="K737" s="55">
        <v>-900</v>
      </c>
      <c r="L737" s="55">
        <v>286352.94</v>
      </c>
    </row>
    <row r="738" spans="2:12" hidden="1" x14ac:dyDescent="0.3">
      <c r="B738" s="52" t="str">
        <f t="shared" si="11"/>
        <v>2000 Accounts PayableBill Payment (Cheque)71Alyssa Westreich1000 Bank - TD 5590128-85044679</v>
      </c>
      <c r="C738" s="52" t="s">
        <v>90</v>
      </c>
      <c r="D738" s="56">
        <v>44679</v>
      </c>
      <c r="E738" s="54" t="s">
        <v>87</v>
      </c>
      <c r="F738" s="54">
        <v>71</v>
      </c>
      <c r="G738" s="54" t="s">
        <v>54</v>
      </c>
      <c r="H738" s="54" t="s">
        <v>115</v>
      </c>
      <c r="I738" s="54"/>
      <c r="J738" s="54" t="s">
        <v>77</v>
      </c>
      <c r="K738" s="55">
        <v>-850</v>
      </c>
      <c r="L738" s="55">
        <v>285502.94</v>
      </c>
    </row>
    <row r="739" spans="2:12" hidden="1" x14ac:dyDescent="0.3">
      <c r="B739" s="52" t="str">
        <f t="shared" si="11"/>
        <v>2000 Accounts PayableBill Payment (Cheque)76Stephen Feldman1000 Bank - TD 5590128-60044679</v>
      </c>
      <c r="C739" s="52" t="s">
        <v>90</v>
      </c>
      <c r="D739" s="56">
        <v>44679</v>
      </c>
      <c r="E739" s="54" t="s">
        <v>87</v>
      </c>
      <c r="F739" s="54">
        <v>76</v>
      </c>
      <c r="G739" s="54" t="s">
        <v>54</v>
      </c>
      <c r="H739" s="54" t="s">
        <v>117</v>
      </c>
      <c r="I739" s="54"/>
      <c r="J739" s="54" t="s">
        <v>77</v>
      </c>
      <c r="K739" s="55">
        <v>-600</v>
      </c>
      <c r="L739" s="55">
        <v>284902.94</v>
      </c>
    </row>
    <row r="740" spans="2:12" hidden="1" x14ac:dyDescent="0.3">
      <c r="B740" s="52" t="str">
        <f t="shared" si="11"/>
        <v>2000 Accounts PayableBill Payment (Cheque)66Danny Berg1000 Bank - TD 5590128044679</v>
      </c>
      <c r="C740" s="52" t="s">
        <v>90</v>
      </c>
      <c r="D740" s="56">
        <v>44679</v>
      </c>
      <c r="E740" s="54" t="s">
        <v>87</v>
      </c>
      <c r="F740" s="54">
        <v>66</v>
      </c>
      <c r="G740" s="54" t="s">
        <v>54</v>
      </c>
      <c r="H740" s="54" t="s">
        <v>119</v>
      </c>
      <c r="I740" s="54"/>
      <c r="J740" s="54" t="s">
        <v>77</v>
      </c>
      <c r="K740" s="55">
        <v>0</v>
      </c>
      <c r="L740" s="55">
        <v>284902.94</v>
      </c>
    </row>
    <row r="741" spans="2:12" hidden="1" x14ac:dyDescent="0.3">
      <c r="B741" s="52" t="str">
        <f t="shared" si="11"/>
        <v>2000 Accounts PayableBill Payment (Cheque)75Noah Ryan Westreich1000 Bank - TD 5590128-320044679</v>
      </c>
      <c r="C741" s="52" t="s">
        <v>90</v>
      </c>
      <c r="D741" s="56">
        <v>44679</v>
      </c>
      <c r="E741" s="54" t="s">
        <v>87</v>
      </c>
      <c r="F741" s="54">
        <v>75</v>
      </c>
      <c r="G741" s="54" t="s">
        <v>54</v>
      </c>
      <c r="H741" s="54" t="s">
        <v>121</v>
      </c>
      <c r="I741" s="54"/>
      <c r="J741" s="54" t="s">
        <v>77</v>
      </c>
      <c r="K741" s="55">
        <v>-3200</v>
      </c>
      <c r="L741" s="55">
        <v>281702.94</v>
      </c>
    </row>
    <row r="742" spans="2:12" hidden="1" x14ac:dyDescent="0.3">
      <c r="B742" s="52" t="str">
        <f t="shared" si="11"/>
        <v>2000 Accounts PayableBill Payment (Cheque)73Foundation Markets Inc1000 Bank - TD 5590128-740044679</v>
      </c>
      <c r="C742" s="52" t="s">
        <v>90</v>
      </c>
      <c r="D742" s="56">
        <v>44679</v>
      </c>
      <c r="E742" s="54" t="s">
        <v>87</v>
      </c>
      <c r="F742" s="54">
        <v>73</v>
      </c>
      <c r="G742" s="54" t="s">
        <v>54</v>
      </c>
      <c r="H742" s="54" t="s">
        <v>123</v>
      </c>
      <c r="I742" s="54"/>
      <c r="J742" s="54" t="s">
        <v>77</v>
      </c>
      <c r="K742" s="55">
        <v>-7400</v>
      </c>
      <c r="L742" s="55">
        <v>274302.94</v>
      </c>
    </row>
    <row r="743" spans="2:12" hidden="1" x14ac:dyDescent="0.3">
      <c r="B743" s="52" t="str">
        <f t="shared" si="11"/>
        <v>2000 Accounts PayableBill Payment (Cheque)77Right Path Advisory1000 Bank - TD 5590128-8203.844679</v>
      </c>
      <c r="C743" s="52" t="s">
        <v>90</v>
      </c>
      <c r="D743" s="56">
        <v>44679</v>
      </c>
      <c r="E743" s="54" t="s">
        <v>87</v>
      </c>
      <c r="F743" s="54">
        <v>77</v>
      </c>
      <c r="G743" s="54" t="s">
        <v>54</v>
      </c>
      <c r="H743" s="54" t="s">
        <v>125</v>
      </c>
      <c r="I743" s="54"/>
      <c r="J743" s="54" t="s">
        <v>77</v>
      </c>
      <c r="K743" s="55">
        <v>-8203.7999999999993</v>
      </c>
      <c r="L743" s="55">
        <v>266099.14</v>
      </c>
    </row>
    <row r="744" spans="2:12" hidden="1" x14ac:dyDescent="0.3">
      <c r="B744" s="52" t="str">
        <f t="shared" si="11"/>
        <v>2000 Accounts PayableBill Payment (Cheque)69Noah Ryan Westreich1000 Bank - TD 5590128044679</v>
      </c>
      <c r="C744" s="52" t="s">
        <v>90</v>
      </c>
      <c r="D744" s="56">
        <v>44679</v>
      </c>
      <c r="E744" s="54" t="s">
        <v>87</v>
      </c>
      <c r="F744" s="54">
        <v>69</v>
      </c>
      <c r="G744" s="54" t="s">
        <v>54</v>
      </c>
      <c r="H744" s="54" t="s">
        <v>121</v>
      </c>
      <c r="I744" s="54"/>
      <c r="J744" s="54" t="s">
        <v>77</v>
      </c>
      <c r="K744" s="55">
        <v>0</v>
      </c>
      <c r="L744" s="55">
        <v>266099.14</v>
      </c>
    </row>
    <row r="745" spans="2:12" hidden="1" x14ac:dyDescent="0.3">
      <c r="B745" s="52" t="str">
        <f t="shared" si="11"/>
        <v>2000 Accounts PayableBill Payment (Cheque)74Jared Berman1000 Bank - TD 5590128-80044679</v>
      </c>
      <c r="C745" s="52" t="s">
        <v>90</v>
      </c>
      <c r="D745" s="56">
        <v>44679</v>
      </c>
      <c r="E745" s="54" t="s">
        <v>87</v>
      </c>
      <c r="F745" s="54">
        <v>74</v>
      </c>
      <c r="G745" s="54" t="s">
        <v>54</v>
      </c>
      <c r="H745" s="54" t="s">
        <v>113</v>
      </c>
      <c r="I745" s="54"/>
      <c r="J745" s="54" t="s">
        <v>77</v>
      </c>
      <c r="K745" s="55">
        <v>-800</v>
      </c>
      <c r="L745" s="55">
        <v>265299.14</v>
      </c>
    </row>
    <row r="746" spans="2:12" hidden="1" x14ac:dyDescent="0.3">
      <c r="B746" s="52" t="str">
        <f t="shared" si="11"/>
        <v>2000 Accounts PayableBill Payment (Cheque)65Alyssa Westreich1000 Bank - TD 5590128044679</v>
      </c>
      <c r="C746" s="52" t="s">
        <v>90</v>
      </c>
      <c r="D746" s="56">
        <v>44679</v>
      </c>
      <c r="E746" s="54" t="s">
        <v>87</v>
      </c>
      <c r="F746" s="54">
        <v>65</v>
      </c>
      <c r="G746" s="54" t="s">
        <v>54</v>
      </c>
      <c r="H746" s="54" t="s">
        <v>115</v>
      </c>
      <c r="I746" s="54"/>
      <c r="J746" s="54" t="s">
        <v>77</v>
      </c>
      <c r="K746" s="55">
        <v>0</v>
      </c>
      <c r="L746" s="55">
        <v>265299.14</v>
      </c>
    </row>
    <row r="747" spans="2:12" hidden="1" x14ac:dyDescent="0.3">
      <c r="B747" s="52" t="str">
        <f t="shared" si="11"/>
        <v>2000 Accounts PayableBillRPA1086Right Path AdvisoryServices from March 28 to April 26, 20226003 Professional Fees:Business Consulting8203.844679</v>
      </c>
      <c r="C747" s="52" t="s">
        <v>90</v>
      </c>
      <c r="D747" s="56">
        <v>44679</v>
      </c>
      <c r="E747" s="54" t="s">
        <v>7</v>
      </c>
      <c r="F747" s="54" t="s">
        <v>695</v>
      </c>
      <c r="G747" s="54" t="s">
        <v>54</v>
      </c>
      <c r="H747" s="54" t="s">
        <v>125</v>
      </c>
      <c r="I747" s="54" t="s">
        <v>696</v>
      </c>
      <c r="J747" s="54" t="s">
        <v>688</v>
      </c>
      <c r="K747" s="55">
        <v>8203.7999999999993</v>
      </c>
      <c r="L747" s="55">
        <v>273502.94</v>
      </c>
    </row>
    <row r="748" spans="2:12" hidden="1" x14ac:dyDescent="0.3">
      <c r="B748" s="52" t="str">
        <f t="shared" si="11"/>
        <v>2000 Accounts PayableBill Payment (Cheque)68Jared Berman1000 Bank - TD 5590128044679</v>
      </c>
      <c r="C748" s="52" t="s">
        <v>90</v>
      </c>
      <c r="D748" s="56">
        <v>44679</v>
      </c>
      <c r="E748" s="54" t="s">
        <v>87</v>
      </c>
      <c r="F748" s="54">
        <v>68</v>
      </c>
      <c r="G748" s="54" t="s">
        <v>54</v>
      </c>
      <c r="H748" s="54" t="s">
        <v>113</v>
      </c>
      <c r="I748" s="54"/>
      <c r="J748" s="54" t="s">
        <v>77</v>
      </c>
      <c r="K748" s="55">
        <v>0</v>
      </c>
      <c r="L748" s="55">
        <v>273502.94</v>
      </c>
    </row>
    <row r="749" spans="2:12" hidden="1" x14ac:dyDescent="0.3">
      <c r="B749" s="52" t="str">
        <f t="shared" si="11"/>
        <v>2000 Accounts PayableBill Payment (Cheque)70Stephen Feldman1000 Bank - TD 5590128044679</v>
      </c>
      <c r="C749" s="52" t="s">
        <v>90</v>
      </c>
      <c r="D749" s="56">
        <v>44679</v>
      </c>
      <c r="E749" s="54" t="s">
        <v>87</v>
      </c>
      <c r="F749" s="54">
        <v>70</v>
      </c>
      <c r="G749" s="54" t="s">
        <v>54</v>
      </c>
      <c r="H749" s="54" t="s">
        <v>117</v>
      </c>
      <c r="I749" s="54"/>
      <c r="J749" s="54" t="s">
        <v>77</v>
      </c>
      <c r="K749" s="55">
        <v>0</v>
      </c>
      <c r="L749" s="55">
        <v>273502.94</v>
      </c>
    </row>
    <row r="750" spans="2:12" hidden="1" x14ac:dyDescent="0.3">
      <c r="B750" s="52" t="str">
        <f t="shared" si="11"/>
        <v>2000 Accounts PayableBill Payment (Cheque)67Foundation Markets Inc1000 Bank - TD 5590128044679</v>
      </c>
      <c r="C750" s="52" t="s">
        <v>90</v>
      </c>
      <c r="D750" s="56">
        <v>44679</v>
      </c>
      <c r="E750" s="54" t="s">
        <v>87</v>
      </c>
      <c r="F750" s="54">
        <v>67</v>
      </c>
      <c r="G750" s="54" t="s">
        <v>54</v>
      </c>
      <c r="H750" s="54" t="s">
        <v>123</v>
      </c>
      <c r="I750" s="54"/>
      <c r="J750" s="54" t="s">
        <v>77</v>
      </c>
      <c r="K750" s="55">
        <v>0</v>
      </c>
      <c r="L750" s="55">
        <v>273502.94</v>
      </c>
    </row>
    <row r="751" spans="2:12" hidden="1" x14ac:dyDescent="0.3">
      <c r="B751" s="52" t="str">
        <f t="shared" si="11"/>
        <v>2000 Accounts PayableBill Payment (Cheque)DirectADP Canada1000 Bank - TD 5590128-38607.7344680</v>
      </c>
      <c r="C751" s="52" t="s">
        <v>90</v>
      </c>
      <c r="D751" s="56">
        <v>44680</v>
      </c>
      <c r="E751" s="54" t="s">
        <v>87</v>
      </c>
      <c r="F751" s="54" t="s">
        <v>104</v>
      </c>
      <c r="G751" s="54" t="s">
        <v>54</v>
      </c>
      <c r="H751" s="54" t="s">
        <v>105</v>
      </c>
      <c r="I751" s="54"/>
      <c r="J751" s="54" t="s">
        <v>77</v>
      </c>
      <c r="K751" s="55">
        <v>-38607.730000000003</v>
      </c>
      <c r="L751" s="55">
        <v>234895.21</v>
      </c>
    </row>
    <row r="752" spans="2:12" ht="42" hidden="1" x14ac:dyDescent="0.3">
      <c r="B752" s="52" t="str">
        <f t="shared" si="11"/>
        <v>2000 Accounts PayableJournal Entry1160To clear Virginia Brailey - Expense Report Nov 2021 to Jan 2022 &amp; Expense Report April 2022.  To be reimbursed via April 30, 2022 Payroll-Split--273.9544680</v>
      </c>
      <c r="C752" s="52" t="s">
        <v>90</v>
      </c>
      <c r="D752" s="56">
        <v>44680</v>
      </c>
      <c r="E752" s="54" t="s">
        <v>78</v>
      </c>
      <c r="F752" s="54">
        <v>1160</v>
      </c>
      <c r="G752" s="54" t="s">
        <v>54</v>
      </c>
      <c r="H752" s="54"/>
      <c r="I752" s="54" t="s">
        <v>697</v>
      </c>
      <c r="J752" s="57" t="s">
        <v>80</v>
      </c>
      <c r="K752" s="55">
        <v>-273.95</v>
      </c>
      <c r="L752" s="55">
        <v>234621.26</v>
      </c>
    </row>
    <row r="753" spans="2:12" ht="21.6" hidden="1" x14ac:dyDescent="0.3">
      <c r="B753" s="52" t="str">
        <f t="shared" si="11"/>
        <v>2000 Accounts PayableBillExpense R - Apr 30,22Dan MilinkovicDan Milinkovic ~ Expense Reimburse  April 30, 2022-Split-230.1944680</v>
      </c>
      <c r="C753" s="52" t="s">
        <v>90</v>
      </c>
      <c r="D753" s="56">
        <v>44680</v>
      </c>
      <c r="E753" s="54" t="s">
        <v>7</v>
      </c>
      <c r="F753" s="54" t="s">
        <v>698</v>
      </c>
      <c r="G753" s="54" t="s">
        <v>54</v>
      </c>
      <c r="H753" s="54" t="s">
        <v>699</v>
      </c>
      <c r="I753" s="54" t="s">
        <v>700</v>
      </c>
      <c r="J753" s="57" t="s">
        <v>80</v>
      </c>
      <c r="K753" s="55">
        <v>230.19</v>
      </c>
      <c r="L753" s="55">
        <v>234851.45</v>
      </c>
    </row>
    <row r="754" spans="2:12" hidden="1" x14ac:dyDescent="0.3">
      <c r="B754" s="52" t="str">
        <f t="shared" si="11"/>
        <v>2000 Accounts PayableBill Payment (Cheque)DirectVirginia Brailey-Split-044680</v>
      </c>
      <c r="C754" s="52" t="s">
        <v>90</v>
      </c>
      <c r="D754" s="56">
        <v>44680</v>
      </c>
      <c r="E754" s="54" t="s">
        <v>87</v>
      </c>
      <c r="F754" s="54" t="s">
        <v>104</v>
      </c>
      <c r="G754" s="54" t="s">
        <v>54</v>
      </c>
      <c r="H754" s="54" t="s">
        <v>234</v>
      </c>
      <c r="I754" s="54"/>
      <c r="J754" s="57" t="s">
        <v>80</v>
      </c>
      <c r="K754" s="55">
        <v>0</v>
      </c>
      <c r="L754" s="55">
        <v>234851.45</v>
      </c>
    </row>
    <row r="755" spans="2:12" hidden="1" x14ac:dyDescent="0.3">
      <c r="B755" s="52" t="str">
        <f t="shared" si="11"/>
        <v>2000 Accounts PayableBillXEMAPR22Scott Newlands CreativeSpectrum Video Project6103 Marketing/Advertising:Advertising &amp; Promotion226044681</v>
      </c>
      <c r="C755" s="52" t="s">
        <v>90</v>
      </c>
      <c r="D755" s="56">
        <v>44681</v>
      </c>
      <c r="E755" s="54" t="s">
        <v>7</v>
      </c>
      <c r="F755" s="54" t="s">
        <v>701</v>
      </c>
      <c r="G755" s="54" t="s">
        <v>54</v>
      </c>
      <c r="H755" s="54" t="s">
        <v>99</v>
      </c>
      <c r="I755" s="54" t="s">
        <v>702</v>
      </c>
      <c r="J755" s="54" t="s">
        <v>703</v>
      </c>
      <c r="K755" s="55">
        <v>2260</v>
      </c>
      <c r="L755" s="55">
        <v>237111.45</v>
      </c>
    </row>
    <row r="756" spans="2:12" ht="21.6" hidden="1" x14ac:dyDescent="0.3">
      <c r="B756" s="52" t="str">
        <f t="shared" si="11"/>
        <v>2000 Accounts PayableBillExpense R - Apr 20,22Dan MilinkovicDan Milinkovic ~ Expense Reimburse  April 20, 20226400 Automobile Expenses63.344681</v>
      </c>
      <c r="C756" s="52" t="s">
        <v>90</v>
      </c>
      <c r="D756" s="56">
        <v>44681</v>
      </c>
      <c r="E756" s="54" t="s">
        <v>7</v>
      </c>
      <c r="F756" s="54" t="s">
        <v>704</v>
      </c>
      <c r="G756" s="54" t="s">
        <v>54</v>
      </c>
      <c r="H756" s="54" t="s">
        <v>699</v>
      </c>
      <c r="I756" s="54" t="s">
        <v>705</v>
      </c>
      <c r="J756" s="54" t="s">
        <v>706</v>
      </c>
      <c r="K756" s="55">
        <v>63.3</v>
      </c>
      <c r="L756" s="55">
        <v>237174.75</v>
      </c>
    </row>
    <row r="757" spans="2:12" hidden="1" x14ac:dyDescent="0.3">
      <c r="B757" s="52" t="str">
        <f t="shared" si="11"/>
        <v>2000 Accounts PayableBillApril 30, 2022ADP CanadaApril 30, 2022 Payroll-Split-38607.7344681</v>
      </c>
      <c r="C757" s="52" t="s">
        <v>90</v>
      </c>
      <c r="D757" s="56">
        <v>44681</v>
      </c>
      <c r="E757" s="54" t="s">
        <v>7</v>
      </c>
      <c r="F757" s="54" t="s">
        <v>130</v>
      </c>
      <c r="G757" s="54" t="s">
        <v>54</v>
      </c>
      <c r="H757" s="54" t="s">
        <v>105</v>
      </c>
      <c r="I757" s="54" t="s">
        <v>707</v>
      </c>
      <c r="J757" s="57" t="s">
        <v>80</v>
      </c>
      <c r="K757" s="55">
        <v>38607.730000000003</v>
      </c>
      <c r="L757" s="55">
        <v>275782.48</v>
      </c>
    </row>
    <row r="758" spans="2:12" hidden="1" x14ac:dyDescent="0.3">
      <c r="B758" s="52" t="str">
        <f t="shared" si="11"/>
        <v>2000 Accounts PayableBillAR43446Hub Technology GroupIT Services - May 2022 (For Branka)6506 IT System Services45.244682</v>
      </c>
      <c r="C758" s="52" t="s">
        <v>90</v>
      </c>
      <c r="D758" s="56">
        <v>44682</v>
      </c>
      <c r="E758" s="54" t="s">
        <v>7</v>
      </c>
      <c r="F758" s="54" t="s">
        <v>708</v>
      </c>
      <c r="G758" s="54" t="s">
        <v>54</v>
      </c>
      <c r="H758" s="54" t="s">
        <v>95</v>
      </c>
      <c r="I758" s="54" t="s">
        <v>709</v>
      </c>
      <c r="J758" s="54" t="s">
        <v>656</v>
      </c>
      <c r="K758" s="55">
        <v>45.2</v>
      </c>
      <c r="L758" s="55">
        <v>275827.68</v>
      </c>
    </row>
    <row r="759" spans="2:12" ht="21.6" hidden="1" x14ac:dyDescent="0.3">
      <c r="B759" s="52" t="str">
        <f t="shared" si="11"/>
        <v>2000 Accounts PayableBill2204122848344 Ontario IncConsulting Services (Ian Ashman) -  March 21 to April 08, 20226003 Professional Fees:Business Consulting678044682</v>
      </c>
      <c r="C759" s="52" t="s">
        <v>90</v>
      </c>
      <c r="D759" s="56">
        <v>44682</v>
      </c>
      <c r="E759" s="54" t="s">
        <v>7</v>
      </c>
      <c r="F759" s="54">
        <v>220412</v>
      </c>
      <c r="G759" s="54" t="s">
        <v>54</v>
      </c>
      <c r="H759" s="54" t="s">
        <v>710</v>
      </c>
      <c r="I759" s="54" t="s">
        <v>711</v>
      </c>
      <c r="J759" s="54" t="s">
        <v>688</v>
      </c>
      <c r="K759" s="55">
        <v>6780</v>
      </c>
      <c r="L759" s="55">
        <v>282607.68</v>
      </c>
    </row>
    <row r="760" spans="2:12" ht="21.6" hidden="1" x14ac:dyDescent="0.3">
      <c r="B760" s="52" t="str">
        <f t="shared" si="11"/>
        <v>2000 Accounts PayableBill2Christy PradaConsulting Services March 2022 (5.45 hours at $200 ea)6005 Professional Fees:Marketing Consulting109044682</v>
      </c>
      <c r="C760" s="52" t="s">
        <v>90</v>
      </c>
      <c r="D760" s="56">
        <v>44682</v>
      </c>
      <c r="E760" s="54" t="s">
        <v>7</v>
      </c>
      <c r="F760" s="54">
        <v>2</v>
      </c>
      <c r="G760" s="54" t="s">
        <v>54</v>
      </c>
      <c r="H760" s="54" t="s">
        <v>197</v>
      </c>
      <c r="I760" s="54" t="s">
        <v>712</v>
      </c>
      <c r="J760" s="54" t="s">
        <v>677</v>
      </c>
      <c r="K760" s="55">
        <v>1090</v>
      </c>
      <c r="L760" s="55">
        <v>283697.68</v>
      </c>
    </row>
    <row r="761" spans="2:12" hidden="1" x14ac:dyDescent="0.3">
      <c r="B761" s="52" t="str">
        <f t="shared" si="11"/>
        <v>2000 Accounts PayableBillAR43445Hub Technology GroupIT Services - May 20226506 IT System Services1690.9544682</v>
      </c>
      <c r="C761" s="52" t="s">
        <v>90</v>
      </c>
      <c r="D761" s="56">
        <v>44682</v>
      </c>
      <c r="E761" s="54" t="s">
        <v>7</v>
      </c>
      <c r="F761" s="54" t="s">
        <v>713</v>
      </c>
      <c r="G761" s="54" t="s">
        <v>54</v>
      </c>
      <c r="H761" s="54" t="s">
        <v>95</v>
      </c>
      <c r="I761" s="54" t="s">
        <v>714</v>
      </c>
      <c r="J761" s="54" t="s">
        <v>656</v>
      </c>
      <c r="K761" s="55">
        <v>1690.95</v>
      </c>
      <c r="L761" s="55">
        <v>285388.63</v>
      </c>
    </row>
    <row r="762" spans="2:12" hidden="1" x14ac:dyDescent="0.3">
      <c r="B762" s="52" t="str">
        <f t="shared" si="11"/>
        <v>2000 Accounts PayableBill Payment (Cheque)79Hub Technology Group1000 Bank - TD 5590128-1736.1544683</v>
      </c>
      <c r="C762" s="52" t="s">
        <v>90</v>
      </c>
      <c r="D762" s="56">
        <v>44683</v>
      </c>
      <c r="E762" s="54" t="s">
        <v>87</v>
      </c>
      <c r="F762" s="54">
        <v>79</v>
      </c>
      <c r="G762" s="54" t="s">
        <v>54</v>
      </c>
      <c r="H762" s="54" t="s">
        <v>95</v>
      </c>
      <c r="I762" s="54"/>
      <c r="J762" s="54" t="s">
        <v>77</v>
      </c>
      <c r="K762" s="55">
        <v>-1736.15</v>
      </c>
      <c r="L762" s="55">
        <v>283652.47999999998</v>
      </c>
    </row>
    <row r="763" spans="2:12" ht="21.6" hidden="1" x14ac:dyDescent="0.3">
      <c r="B763" s="52" t="str">
        <f t="shared" si="11"/>
        <v>2000 Accounts PayableBill Payment (Cheque)78Branson Corporate Services Ltd.1000 Bank - TD 5590128-565044683</v>
      </c>
      <c r="C763" s="52" t="s">
        <v>90</v>
      </c>
      <c r="D763" s="56">
        <v>44683</v>
      </c>
      <c r="E763" s="54" t="s">
        <v>87</v>
      </c>
      <c r="F763" s="54">
        <v>78</v>
      </c>
      <c r="G763" s="54" t="s">
        <v>54</v>
      </c>
      <c r="H763" s="54" t="s">
        <v>88</v>
      </c>
      <c r="I763" s="54"/>
      <c r="J763" s="54" t="s">
        <v>77</v>
      </c>
      <c r="K763" s="55">
        <v>-5650</v>
      </c>
      <c r="L763" s="55">
        <v>278002.48</v>
      </c>
    </row>
    <row r="764" spans="2:12" ht="21.6" hidden="1" x14ac:dyDescent="0.3">
      <c r="B764" s="52" t="str">
        <f t="shared" si="11"/>
        <v>2000 Accounts PayableBill3907Ext. Marketing IncC1339 - Xemoto Messaging &amp; Investor Deck  (Invoice 4/8)6005 Professional Fees:Marketing Consulting3107.544683</v>
      </c>
      <c r="C764" s="52" t="s">
        <v>90</v>
      </c>
      <c r="D764" s="56">
        <v>44683</v>
      </c>
      <c r="E764" s="54" t="s">
        <v>7</v>
      </c>
      <c r="F764" s="54">
        <v>3907</v>
      </c>
      <c r="G764" s="54" t="s">
        <v>54</v>
      </c>
      <c r="H764" s="54" t="s">
        <v>93</v>
      </c>
      <c r="I764" s="54" t="s">
        <v>715</v>
      </c>
      <c r="J764" s="54" t="s">
        <v>677</v>
      </c>
      <c r="K764" s="55">
        <v>3107.5</v>
      </c>
      <c r="L764" s="55">
        <v>281109.98</v>
      </c>
    </row>
    <row r="765" spans="2:12" ht="21.6" hidden="1" x14ac:dyDescent="0.3">
      <c r="B765" s="52" t="str">
        <f t="shared" si="11"/>
        <v>2000 Accounts PayableBillExpense R - May 15,22Dan MilinkovicDan Milinkovic ~ Expense Reimburse  May 15, 20226105 Marketing/Advertising:Events and Conference138.4344687</v>
      </c>
      <c r="C765" s="52" t="s">
        <v>90</v>
      </c>
      <c r="D765" s="56">
        <v>44687</v>
      </c>
      <c r="E765" s="54" t="s">
        <v>7</v>
      </c>
      <c r="F765" s="54" t="s">
        <v>716</v>
      </c>
      <c r="G765" s="54" t="s">
        <v>54</v>
      </c>
      <c r="H765" s="54" t="s">
        <v>699</v>
      </c>
      <c r="I765" s="54" t="s">
        <v>717</v>
      </c>
      <c r="J765" s="54" t="s">
        <v>664</v>
      </c>
      <c r="K765" s="55">
        <v>138.43</v>
      </c>
      <c r="L765" s="55">
        <v>281248.40999999997</v>
      </c>
    </row>
    <row r="766" spans="2:12" hidden="1" x14ac:dyDescent="0.3">
      <c r="B766" s="52" t="str">
        <f t="shared" si="11"/>
        <v>2000 Accounts PayableBill Payment (Cheque)DirectADP Canada1000 Bank - TD 5590128-38258.4344692</v>
      </c>
      <c r="C766" s="52" t="s">
        <v>90</v>
      </c>
      <c r="D766" s="56">
        <v>44692</v>
      </c>
      <c r="E766" s="54" t="s">
        <v>87</v>
      </c>
      <c r="F766" s="54" t="s">
        <v>104</v>
      </c>
      <c r="G766" s="54" t="s">
        <v>54</v>
      </c>
      <c r="H766" s="54" t="s">
        <v>105</v>
      </c>
      <c r="I766" s="54"/>
      <c r="J766" s="54" t="s">
        <v>77</v>
      </c>
      <c r="K766" s="55">
        <v>-38258.43</v>
      </c>
      <c r="L766" s="55">
        <v>242989.98</v>
      </c>
    </row>
    <row r="767" spans="2:12" ht="31.8" hidden="1" x14ac:dyDescent="0.3">
      <c r="B767" s="52" t="str">
        <f t="shared" si="11"/>
        <v>2000 Accounts PayableJournal Entry1167To clear Dan Milinkovi - 3 Expense Reports  April 20, 30 &amp; May 15, 2022.  To be reimbursed via May 15, 2022 Payroll-Split--431.9244694</v>
      </c>
      <c r="C767" s="52" t="s">
        <v>90</v>
      </c>
      <c r="D767" s="56">
        <v>44694</v>
      </c>
      <c r="E767" s="54" t="s">
        <v>78</v>
      </c>
      <c r="F767" s="54">
        <v>1167</v>
      </c>
      <c r="G767" s="54" t="s">
        <v>54</v>
      </c>
      <c r="H767" s="54"/>
      <c r="I767" s="54" t="s">
        <v>718</v>
      </c>
      <c r="J767" s="57" t="s">
        <v>80</v>
      </c>
      <c r="K767" s="55">
        <v>-431.92</v>
      </c>
      <c r="L767" s="55">
        <v>242558.06</v>
      </c>
    </row>
    <row r="768" spans="2:12" hidden="1" x14ac:dyDescent="0.3">
      <c r="B768" s="52" t="str">
        <f t="shared" si="11"/>
        <v>2000 Accounts PayableBillMay 15, 2022ADP CanadaMay 15, 2022 Payroll-Split-38258.4344694</v>
      </c>
      <c r="C768" s="52" t="s">
        <v>90</v>
      </c>
      <c r="D768" s="56">
        <v>44694</v>
      </c>
      <c r="E768" s="54" t="s">
        <v>7</v>
      </c>
      <c r="F768" s="54" t="s">
        <v>141</v>
      </c>
      <c r="G768" s="54" t="s">
        <v>54</v>
      </c>
      <c r="H768" s="54" t="s">
        <v>105</v>
      </c>
      <c r="I768" s="54" t="s">
        <v>719</v>
      </c>
      <c r="J768" s="57" t="s">
        <v>80</v>
      </c>
      <c r="K768" s="55">
        <v>38258.43</v>
      </c>
      <c r="L768" s="55">
        <v>280816.49</v>
      </c>
    </row>
    <row r="769" spans="2:12" hidden="1" x14ac:dyDescent="0.3">
      <c r="B769" s="52" t="str">
        <f t="shared" si="11"/>
        <v>2000 Accounts PayableBill Payment (Cheque)DirectDan Milinkovic-Split-044694</v>
      </c>
      <c r="C769" s="52" t="s">
        <v>90</v>
      </c>
      <c r="D769" s="56">
        <v>44694</v>
      </c>
      <c r="E769" s="54" t="s">
        <v>87</v>
      </c>
      <c r="F769" s="54" t="s">
        <v>104</v>
      </c>
      <c r="G769" s="54" t="s">
        <v>54</v>
      </c>
      <c r="H769" s="54" t="s">
        <v>699</v>
      </c>
      <c r="I769" s="54"/>
      <c r="J769" s="57" t="s">
        <v>80</v>
      </c>
      <c r="K769" s="55">
        <v>0</v>
      </c>
      <c r="L769" s="55">
        <v>280816.49</v>
      </c>
    </row>
    <row r="770" spans="2:12" ht="21.6" hidden="1" x14ac:dyDescent="0.3">
      <c r="B770" s="52" t="str">
        <f t="shared" si="11"/>
        <v>2000 Accounts PayableBillExpense R - May 22Stephen FeldmanExpense Report May 2022 (Premium benefits)6204 Payroll Expenses:Employment Benefits60044697</v>
      </c>
      <c r="C770" s="52" t="s">
        <v>90</v>
      </c>
      <c r="D770" s="56">
        <v>44697</v>
      </c>
      <c r="E770" s="54" t="s">
        <v>7</v>
      </c>
      <c r="F770" s="54" t="s">
        <v>720</v>
      </c>
      <c r="G770" s="54" t="s">
        <v>54</v>
      </c>
      <c r="H770" s="54" t="s">
        <v>117</v>
      </c>
      <c r="I770" s="54" t="s">
        <v>721</v>
      </c>
      <c r="J770" s="54" t="s">
        <v>682</v>
      </c>
      <c r="K770" s="55">
        <v>600</v>
      </c>
      <c r="L770" s="55">
        <v>281416.49</v>
      </c>
    </row>
    <row r="771" spans="2:12" hidden="1" x14ac:dyDescent="0.3">
      <c r="B771" s="52" t="str">
        <f t="shared" si="11"/>
        <v>2000 Accounts PayableBill Payment (Cheque)EFTEXT Digital Inc1000 Bank - TD 5590128-22038.9844700</v>
      </c>
      <c r="C771" s="52" t="s">
        <v>90</v>
      </c>
      <c r="D771" s="56">
        <v>44700</v>
      </c>
      <c r="E771" s="54" t="s">
        <v>87</v>
      </c>
      <c r="F771" s="54" t="s">
        <v>142</v>
      </c>
      <c r="G771" s="54" t="s">
        <v>54</v>
      </c>
      <c r="H771" s="54" t="s">
        <v>143</v>
      </c>
      <c r="I771" s="54"/>
      <c r="J771" s="54" t="s">
        <v>77</v>
      </c>
      <c r="K771" s="55">
        <v>-22038.98</v>
      </c>
      <c r="L771" s="55">
        <v>259377.51</v>
      </c>
    </row>
    <row r="772" spans="2:12" ht="21.6" hidden="1" x14ac:dyDescent="0.3">
      <c r="B772" s="52" t="str">
        <f t="shared" si="11"/>
        <v>2000 Accounts PayableBill837Branson Corporate Services Ltd.CFO, Controllership and Bookkeeping services May 20226001 Professional Fees:Accounting &amp; Incoming Tax Preparation565044700</v>
      </c>
      <c r="C772" s="52" t="s">
        <v>90</v>
      </c>
      <c r="D772" s="56">
        <v>44700</v>
      </c>
      <c r="E772" s="54" t="s">
        <v>7</v>
      </c>
      <c r="F772" s="54">
        <v>837</v>
      </c>
      <c r="G772" s="54" t="s">
        <v>54</v>
      </c>
      <c r="H772" s="54" t="s">
        <v>88</v>
      </c>
      <c r="I772" s="54" t="s">
        <v>722</v>
      </c>
      <c r="J772" s="54" t="s">
        <v>690</v>
      </c>
      <c r="K772" s="55">
        <v>5650</v>
      </c>
      <c r="L772" s="55">
        <v>265027.51</v>
      </c>
    </row>
    <row r="773" spans="2:12" ht="31.8" hidden="1" x14ac:dyDescent="0.3">
      <c r="B773" s="52" t="str">
        <f t="shared" si="11"/>
        <v>2000 Accounts PayableBill2021-1402FMI Capital Advisory IncMonthly advisory fees as per Engagement as letter of  Exclusive Financial Advisor dated May 1, 2021 - May 20226003 Professional Fees:Business Consulting565044701</v>
      </c>
      <c r="C773" s="52" t="s">
        <v>90</v>
      </c>
      <c r="D773" s="56">
        <v>44701</v>
      </c>
      <c r="E773" s="54" t="s">
        <v>7</v>
      </c>
      <c r="F773" s="54" t="s">
        <v>723</v>
      </c>
      <c r="G773" s="54" t="s">
        <v>54</v>
      </c>
      <c r="H773" s="54" t="s">
        <v>370</v>
      </c>
      <c r="I773" s="54" t="s">
        <v>724</v>
      </c>
      <c r="J773" s="54" t="s">
        <v>688</v>
      </c>
      <c r="K773" s="55">
        <v>5650</v>
      </c>
      <c r="L773" s="55">
        <v>270677.51</v>
      </c>
    </row>
    <row r="774" spans="2:12" ht="21.6" hidden="1" x14ac:dyDescent="0.3">
      <c r="B774" s="52" t="str">
        <f t="shared" si="11"/>
        <v>2000 Accounts PayableBillXM-24522FMI Capital Advisory IncCC bill for Meal &amp; Parking paid on behalf of Xemoto-Split-2451.4744705</v>
      </c>
      <c r="C774" s="52" t="s">
        <v>90</v>
      </c>
      <c r="D774" s="56">
        <v>44705</v>
      </c>
      <c r="E774" s="54" t="s">
        <v>7</v>
      </c>
      <c r="F774" s="54" t="s">
        <v>725</v>
      </c>
      <c r="G774" s="54" t="s">
        <v>54</v>
      </c>
      <c r="H774" s="54" t="s">
        <v>370</v>
      </c>
      <c r="I774" s="54" t="s">
        <v>726</v>
      </c>
      <c r="J774" s="57" t="s">
        <v>80</v>
      </c>
      <c r="K774" s="55">
        <v>2451.4699999999998</v>
      </c>
      <c r="L774" s="55">
        <v>273128.98</v>
      </c>
    </row>
    <row r="775" spans="2:12" ht="31.8" hidden="1" x14ac:dyDescent="0.3">
      <c r="B775" s="52" t="str">
        <f t="shared" si="11"/>
        <v>2000 Accounts PayableBillComp May 2022Danny BergOutreach Coordinator - Compensation May 2022 (New Contract starting Monday May 02, 2022)6101 Marketing/Advertising:Outreach Coordinator Compensation100044705</v>
      </c>
      <c r="C775" s="52" t="s">
        <v>90</v>
      </c>
      <c r="D775" s="56">
        <v>44705</v>
      </c>
      <c r="E775" s="54" t="s">
        <v>7</v>
      </c>
      <c r="F775" s="54" t="s">
        <v>727</v>
      </c>
      <c r="G775" s="54" t="s">
        <v>54</v>
      </c>
      <c r="H775" s="54" t="s">
        <v>119</v>
      </c>
      <c r="I775" s="54" t="s">
        <v>728</v>
      </c>
      <c r="J775" s="54" t="s">
        <v>661</v>
      </c>
      <c r="K775" s="55">
        <v>1000</v>
      </c>
      <c r="L775" s="55">
        <v>274128.98</v>
      </c>
    </row>
    <row r="776" spans="2:12" ht="31.8" hidden="1" x14ac:dyDescent="0.3">
      <c r="B776" s="52" t="str">
        <f t="shared" si="11"/>
        <v>2000 Accounts PayableBillComp May 2022Bhavay NagpalOutreach Coordinator - Compensation May 2022 (Starting Monday May 02, 2022)6101 Marketing/Advertising:Outreach Coordinator Compensation100044705</v>
      </c>
      <c r="C776" s="52" t="s">
        <v>90</v>
      </c>
      <c r="D776" s="56">
        <v>44705</v>
      </c>
      <c r="E776" s="54" t="s">
        <v>7</v>
      </c>
      <c r="F776" s="54" t="s">
        <v>727</v>
      </c>
      <c r="G776" s="54" t="s">
        <v>54</v>
      </c>
      <c r="H776" s="54" t="s">
        <v>156</v>
      </c>
      <c r="I776" s="54" t="s">
        <v>729</v>
      </c>
      <c r="J776" s="54" t="s">
        <v>661</v>
      </c>
      <c r="K776" s="55">
        <v>1000</v>
      </c>
      <c r="L776" s="55">
        <v>275128.98</v>
      </c>
    </row>
    <row r="777" spans="2:12" ht="31.8" hidden="1" x14ac:dyDescent="0.3">
      <c r="B777" s="52" t="str">
        <f t="shared" si="11"/>
        <v>2000 Accounts PayableBillComp May 2022Ben DanielsOutreach Coordinator - Compensation May 2022 (Starting Monday May 02, 2022)6101 Marketing/Advertising:Outreach Coordinator Compensation250044705</v>
      </c>
      <c r="C777" s="52" t="s">
        <v>90</v>
      </c>
      <c r="D777" s="56">
        <v>44705</v>
      </c>
      <c r="E777" s="54" t="s">
        <v>7</v>
      </c>
      <c r="F777" s="54" t="s">
        <v>727</v>
      </c>
      <c r="G777" s="54" t="s">
        <v>54</v>
      </c>
      <c r="H777" s="54" t="s">
        <v>151</v>
      </c>
      <c r="I777" s="54" t="s">
        <v>729</v>
      </c>
      <c r="J777" s="54" t="s">
        <v>661</v>
      </c>
      <c r="K777" s="55">
        <v>2500</v>
      </c>
      <c r="L777" s="55">
        <v>277628.98</v>
      </c>
    </row>
    <row r="778" spans="2:12" ht="31.8" hidden="1" x14ac:dyDescent="0.3">
      <c r="B778" s="52" t="str">
        <f t="shared" si="11"/>
        <v>2000 Accounts PayableBillComp May 2022Alyssa WestreichOutreach Coordinator - Compensation May 2022 (Last working day: May 13, 2022)6101 Marketing/Advertising:Outreach Coordinator Compensation314.5244705</v>
      </c>
      <c r="C778" s="52" t="s">
        <v>90</v>
      </c>
      <c r="D778" s="56">
        <v>44705</v>
      </c>
      <c r="E778" s="54" t="s">
        <v>7</v>
      </c>
      <c r="F778" s="54" t="s">
        <v>727</v>
      </c>
      <c r="G778" s="54" t="s">
        <v>54</v>
      </c>
      <c r="H778" s="54" t="s">
        <v>115</v>
      </c>
      <c r="I778" s="54" t="s">
        <v>730</v>
      </c>
      <c r="J778" s="54" t="s">
        <v>661</v>
      </c>
      <c r="K778" s="55">
        <v>314.52</v>
      </c>
      <c r="L778" s="55">
        <v>277943.5</v>
      </c>
    </row>
    <row r="779" spans="2:12" ht="21.6" hidden="1" x14ac:dyDescent="0.3">
      <c r="B779" s="52" t="str">
        <f t="shared" si="11"/>
        <v>2000 Accounts PayableBill2022-262427183 Ontario LtdFor services rendered in connection with 2021 corporate tax return6001 Professional Fees:Accounting &amp; Incoming Tax Preparation67844705</v>
      </c>
      <c r="C779" s="52" t="s">
        <v>90</v>
      </c>
      <c r="D779" s="56">
        <v>44705</v>
      </c>
      <c r="E779" s="54" t="s">
        <v>7</v>
      </c>
      <c r="F779" s="54" t="s">
        <v>731</v>
      </c>
      <c r="G779" s="54" t="s">
        <v>54</v>
      </c>
      <c r="H779" s="54" t="s">
        <v>152</v>
      </c>
      <c r="I779" s="54" t="s">
        <v>732</v>
      </c>
      <c r="J779" s="54" t="s">
        <v>690</v>
      </c>
      <c r="K779" s="55">
        <v>678</v>
      </c>
      <c r="L779" s="55">
        <v>278621.5</v>
      </c>
    </row>
    <row r="780" spans="2:12" ht="31.8" hidden="1" x14ac:dyDescent="0.3">
      <c r="B780" s="52" t="str">
        <f t="shared" si="11"/>
        <v>2000 Accounts PayableBillComp May 2022Lauren LoboOutreach Coordinator - Compensation May 2022 (Starting Monday May 09, 2022)6101 Marketing/Advertising:Outreach Coordinator Compensation741.9444705</v>
      </c>
      <c r="C780" s="52" t="s">
        <v>90</v>
      </c>
      <c r="D780" s="56">
        <v>44705</v>
      </c>
      <c r="E780" s="54" t="s">
        <v>7</v>
      </c>
      <c r="F780" s="54" t="s">
        <v>727</v>
      </c>
      <c r="G780" s="54" t="s">
        <v>54</v>
      </c>
      <c r="H780" s="54" t="s">
        <v>154</v>
      </c>
      <c r="I780" s="54" t="s">
        <v>733</v>
      </c>
      <c r="J780" s="54" t="s">
        <v>661</v>
      </c>
      <c r="K780" s="55">
        <v>741.94</v>
      </c>
      <c r="L780" s="55">
        <v>279363.44</v>
      </c>
    </row>
    <row r="781" spans="2:12" ht="31.8" hidden="1" x14ac:dyDescent="0.3">
      <c r="B781" s="52" t="str">
        <f t="shared" si="11"/>
        <v>2000 Accounts PayableBillComp May 2022Jared BermanOutreach Coordinator - Compensation May 2022 (New Contract starting Monday May 02, 2022)6101 Marketing/Advertising:Outreach Coordinator Compensation100044705</v>
      </c>
      <c r="C781" s="52" t="s">
        <v>90</v>
      </c>
      <c r="D781" s="56">
        <v>44705</v>
      </c>
      <c r="E781" s="54" t="s">
        <v>7</v>
      </c>
      <c r="F781" s="54" t="s">
        <v>727</v>
      </c>
      <c r="G781" s="54" t="s">
        <v>54</v>
      </c>
      <c r="H781" s="54" t="s">
        <v>113</v>
      </c>
      <c r="I781" s="54" t="s">
        <v>728</v>
      </c>
      <c r="J781" s="54" t="s">
        <v>661</v>
      </c>
      <c r="K781" s="55">
        <v>1000</v>
      </c>
      <c r="L781" s="55">
        <v>280363.44</v>
      </c>
    </row>
    <row r="782" spans="2:12" ht="31.8" hidden="1" x14ac:dyDescent="0.3">
      <c r="B782" s="52" t="str">
        <f t="shared" si="11"/>
        <v>2000 Accounts PayableBillComp May 2022Joshua FraserOutreach Coordinator - Compensation May 2022 (Starting Monday May 02, 2022)6101 Marketing/Advertising:Outreach Coordinator Compensation250044705</v>
      </c>
      <c r="C782" s="52" t="s">
        <v>90</v>
      </c>
      <c r="D782" s="56">
        <v>44705</v>
      </c>
      <c r="E782" s="54" t="s">
        <v>7</v>
      </c>
      <c r="F782" s="54" t="s">
        <v>727</v>
      </c>
      <c r="G782" s="54" t="s">
        <v>54</v>
      </c>
      <c r="H782" s="54" t="s">
        <v>150</v>
      </c>
      <c r="I782" s="54" t="s">
        <v>729</v>
      </c>
      <c r="J782" s="54" t="s">
        <v>661</v>
      </c>
      <c r="K782" s="55">
        <v>2500</v>
      </c>
      <c r="L782" s="55">
        <v>282863.44</v>
      </c>
    </row>
    <row r="783" spans="2:12" ht="31.8" hidden="1" x14ac:dyDescent="0.3">
      <c r="B783" s="52" t="str">
        <f t="shared" si="11"/>
        <v>2000 Accounts PayableBillComp May 2022Noah Ryan WestreichOutreach Coordinator - Compensation May 2022 (Last working day: May 06, 2022)6101 Marketing/Advertising:Outreach Coordinator Compensation619.3544705</v>
      </c>
      <c r="C783" s="52" t="s">
        <v>90</v>
      </c>
      <c r="D783" s="56">
        <v>44705</v>
      </c>
      <c r="E783" s="54" t="s">
        <v>7</v>
      </c>
      <c r="F783" s="54" t="s">
        <v>727</v>
      </c>
      <c r="G783" s="54" t="s">
        <v>54</v>
      </c>
      <c r="H783" s="54" t="s">
        <v>121</v>
      </c>
      <c r="I783" s="54" t="s">
        <v>734</v>
      </c>
      <c r="J783" s="54" t="s">
        <v>661</v>
      </c>
      <c r="K783" s="55">
        <v>619.35</v>
      </c>
      <c r="L783" s="55">
        <v>283482.78999999998</v>
      </c>
    </row>
    <row r="784" spans="2:12" hidden="1" x14ac:dyDescent="0.3">
      <c r="B784" s="52" t="str">
        <f t="shared" si="11"/>
        <v>2000 Accounts PayableBill196Black Oak Ventures LtdConsulting Services for May 20226003 Professional Fees:Business Consulting678044706</v>
      </c>
      <c r="C784" s="52" t="s">
        <v>90</v>
      </c>
      <c r="D784" s="56">
        <v>44706</v>
      </c>
      <c r="E784" s="54" t="s">
        <v>7</v>
      </c>
      <c r="F784" s="54">
        <v>196</v>
      </c>
      <c r="G784" s="54" t="s">
        <v>54</v>
      </c>
      <c r="H784" s="54" t="s">
        <v>331</v>
      </c>
      <c r="I784" s="54" t="s">
        <v>735</v>
      </c>
      <c r="J784" s="54" t="s">
        <v>688</v>
      </c>
      <c r="K784" s="55">
        <v>6780</v>
      </c>
      <c r="L784" s="55">
        <v>290262.78999999998</v>
      </c>
    </row>
    <row r="785" spans="2:12" hidden="1" x14ac:dyDescent="0.3">
      <c r="B785" s="52" t="str">
        <f t="shared" ref="B785:B848" si="12">C785&amp;E785&amp;F785&amp;H785&amp;I785&amp;J785&amp;K785&amp;D785</f>
        <v>2000 Accounts PayableBill Payment (Cheque)87Noah Ryan Westreich1000 Bank - TD 5590128-619.3544708</v>
      </c>
      <c r="C785" s="52" t="s">
        <v>90</v>
      </c>
      <c r="D785" s="56">
        <v>44708</v>
      </c>
      <c r="E785" s="54" t="s">
        <v>87</v>
      </c>
      <c r="F785" s="54">
        <v>87</v>
      </c>
      <c r="G785" s="54" t="s">
        <v>54</v>
      </c>
      <c r="H785" s="54" t="s">
        <v>121</v>
      </c>
      <c r="I785" s="54"/>
      <c r="J785" s="54" t="s">
        <v>77</v>
      </c>
      <c r="K785" s="55">
        <v>-619.35</v>
      </c>
      <c r="L785" s="55">
        <v>289643.44</v>
      </c>
    </row>
    <row r="786" spans="2:12" hidden="1" x14ac:dyDescent="0.3">
      <c r="B786" s="52" t="str">
        <f t="shared" si="12"/>
        <v>2000 Accounts PayableBill Payment (Cheque)88Stephen Feldman1000 Bank - TD 5590128044708</v>
      </c>
      <c r="C786" s="52" t="s">
        <v>90</v>
      </c>
      <c r="D786" s="56">
        <v>44708</v>
      </c>
      <c r="E786" s="54" t="s">
        <v>87</v>
      </c>
      <c r="F786" s="54">
        <v>88</v>
      </c>
      <c r="G786" s="54" t="s">
        <v>54</v>
      </c>
      <c r="H786" s="54" t="s">
        <v>117</v>
      </c>
      <c r="I786" s="54"/>
      <c r="J786" s="54" t="s">
        <v>77</v>
      </c>
      <c r="K786" s="55">
        <v>0</v>
      </c>
      <c r="L786" s="55">
        <v>289643.44</v>
      </c>
    </row>
    <row r="787" spans="2:12" ht="21.6" hidden="1" x14ac:dyDescent="0.3">
      <c r="B787" s="52" t="str">
        <f t="shared" si="12"/>
        <v>2000 Accounts PayableBill Payment (Cheque)89Branson Corporate Services Ltd.1000 Bank - TD 5590128-565044708</v>
      </c>
      <c r="C787" s="52" t="s">
        <v>90</v>
      </c>
      <c r="D787" s="56">
        <v>44708</v>
      </c>
      <c r="E787" s="54" t="s">
        <v>87</v>
      </c>
      <c r="F787" s="54">
        <v>89</v>
      </c>
      <c r="G787" s="54" t="s">
        <v>54</v>
      </c>
      <c r="H787" s="54" t="s">
        <v>88</v>
      </c>
      <c r="I787" s="54"/>
      <c r="J787" s="54" t="s">
        <v>77</v>
      </c>
      <c r="K787" s="55">
        <v>-5650</v>
      </c>
      <c r="L787" s="55">
        <v>283993.44</v>
      </c>
    </row>
    <row r="788" spans="2:12" hidden="1" x14ac:dyDescent="0.3">
      <c r="B788" s="52" t="str">
        <f t="shared" si="12"/>
        <v>2000 Accounts PayableBill Payment (Cheque)85Joshua Fraser1000 Bank - TD 5590128-250044708</v>
      </c>
      <c r="C788" s="52" t="s">
        <v>90</v>
      </c>
      <c r="D788" s="56">
        <v>44708</v>
      </c>
      <c r="E788" s="54" t="s">
        <v>87</v>
      </c>
      <c r="F788" s="54">
        <v>85</v>
      </c>
      <c r="G788" s="54" t="s">
        <v>54</v>
      </c>
      <c r="H788" s="54" t="s">
        <v>150</v>
      </c>
      <c r="I788" s="54"/>
      <c r="J788" s="54" t="s">
        <v>77</v>
      </c>
      <c r="K788" s="55">
        <v>-2500</v>
      </c>
      <c r="L788" s="55">
        <v>281493.44</v>
      </c>
    </row>
    <row r="789" spans="2:12" hidden="1" x14ac:dyDescent="0.3">
      <c r="B789" s="52" t="str">
        <f t="shared" si="12"/>
        <v>2000 Accounts PayableBill Payment (Cheque)83Danny Berg1000 Bank - TD 5590128-100044708</v>
      </c>
      <c r="C789" s="52" t="s">
        <v>90</v>
      </c>
      <c r="D789" s="56">
        <v>44708</v>
      </c>
      <c r="E789" s="54" t="s">
        <v>87</v>
      </c>
      <c r="F789" s="54">
        <v>83</v>
      </c>
      <c r="G789" s="54" t="s">
        <v>54</v>
      </c>
      <c r="H789" s="54" t="s">
        <v>119</v>
      </c>
      <c r="I789" s="54"/>
      <c r="J789" s="54" t="s">
        <v>77</v>
      </c>
      <c r="K789" s="55">
        <v>-1000</v>
      </c>
      <c r="L789" s="55">
        <v>280493.44</v>
      </c>
    </row>
    <row r="790" spans="2:12" hidden="1" x14ac:dyDescent="0.3">
      <c r="B790" s="52" t="str">
        <f t="shared" si="12"/>
        <v>2000 Accounts PayableBill Payment (Cheque)84Jared Berman1000 Bank - TD 5590128-100044708</v>
      </c>
      <c r="C790" s="52" t="s">
        <v>90</v>
      </c>
      <c r="D790" s="56">
        <v>44708</v>
      </c>
      <c r="E790" s="54" t="s">
        <v>87</v>
      </c>
      <c r="F790" s="54">
        <v>84</v>
      </c>
      <c r="G790" s="54" t="s">
        <v>54</v>
      </c>
      <c r="H790" s="54" t="s">
        <v>113</v>
      </c>
      <c r="I790" s="54"/>
      <c r="J790" s="54" t="s">
        <v>77</v>
      </c>
      <c r="K790" s="55">
        <v>-1000</v>
      </c>
      <c r="L790" s="55">
        <v>279493.44</v>
      </c>
    </row>
    <row r="791" spans="2:12" hidden="1" x14ac:dyDescent="0.3">
      <c r="B791" s="52" t="str">
        <f t="shared" si="12"/>
        <v>2000 Accounts PayableBill Payment (Cheque)82Ben Daniels1000 Bank - TD 5590128-250044708</v>
      </c>
      <c r="C791" s="52" t="s">
        <v>90</v>
      </c>
      <c r="D791" s="56">
        <v>44708</v>
      </c>
      <c r="E791" s="54" t="s">
        <v>87</v>
      </c>
      <c r="F791" s="54">
        <v>82</v>
      </c>
      <c r="G791" s="54" t="s">
        <v>54</v>
      </c>
      <c r="H791" s="54" t="s">
        <v>151</v>
      </c>
      <c r="I791" s="54"/>
      <c r="J791" s="54" t="s">
        <v>77</v>
      </c>
      <c r="K791" s="55">
        <v>-2500</v>
      </c>
      <c r="L791" s="55">
        <v>276993.44</v>
      </c>
    </row>
    <row r="792" spans="2:12" hidden="1" x14ac:dyDescent="0.3">
      <c r="B792" s="52" t="str">
        <f t="shared" si="12"/>
        <v>2000 Accounts PayableBill Payment (Cheque)81Alyssa Westreich1000 Bank - TD 5590128-314.5244708</v>
      </c>
      <c r="C792" s="52" t="s">
        <v>90</v>
      </c>
      <c r="D792" s="56">
        <v>44708</v>
      </c>
      <c r="E792" s="54" t="s">
        <v>87</v>
      </c>
      <c r="F792" s="54">
        <v>81</v>
      </c>
      <c r="G792" s="54" t="s">
        <v>54</v>
      </c>
      <c r="H792" s="54" t="s">
        <v>115</v>
      </c>
      <c r="I792" s="54"/>
      <c r="J792" s="54" t="s">
        <v>77</v>
      </c>
      <c r="K792" s="55">
        <v>-314.52</v>
      </c>
      <c r="L792" s="55">
        <v>276678.92</v>
      </c>
    </row>
    <row r="793" spans="2:12" hidden="1" x14ac:dyDescent="0.3">
      <c r="B793" s="52" t="str">
        <f t="shared" si="12"/>
        <v>2000 Accounts PayableBill Payment (Cheque)802427183 Ontario Ltd1000 Bank - TD 5590128-67844708</v>
      </c>
      <c r="C793" s="52" t="s">
        <v>90</v>
      </c>
      <c r="D793" s="56">
        <v>44708</v>
      </c>
      <c r="E793" s="54" t="s">
        <v>87</v>
      </c>
      <c r="F793" s="54">
        <v>80</v>
      </c>
      <c r="G793" s="54" t="s">
        <v>54</v>
      </c>
      <c r="H793" s="54" t="s">
        <v>152</v>
      </c>
      <c r="I793" s="54"/>
      <c r="J793" s="54" t="s">
        <v>77</v>
      </c>
      <c r="K793" s="55">
        <v>-678</v>
      </c>
      <c r="L793" s="55">
        <v>276000.92</v>
      </c>
    </row>
    <row r="794" spans="2:12" hidden="1" x14ac:dyDescent="0.3">
      <c r="B794" s="52" t="str">
        <f t="shared" si="12"/>
        <v>2000 Accounts PayableBill Payment (Cheque)86Lauren Lobo1000 Bank - TD 5590128-741.9444708</v>
      </c>
      <c r="C794" s="52" t="s">
        <v>90</v>
      </c>
      <c r="D794" s="56">
        <v>44708</v>
      </c>
      <c r="E794" s="54" t="s">
        <v>87</v>
      </c>
      <c r="F794" s="54">
        <v>86</v>
      </c>
      <c r="G794" s="54" t="s">
        <v>54</v>
      </c>
      <c r="H794" s="54" t="s">
        <v>154</v>
      </c>
      <c r="I794" s="54"/>
      <c r="J794" s="54" t="s">
        <v>77</v>
      </c>
      <c r="K794" s="55">
        <v>-741.94</v>
      </c>
      <c r="L794" s="55">
        <v>275258.98</v>
      </c>
    </row>
    <row r="795" spans="2:12" hidden="1" x14ac:dyDescent="0.3">
      <c r="B795" s="52" t="str">
        <f t="shared" si="12"/>
        <v>2000 Accounts PayableBillRPA1087Right Path AdvisoryServices from April 27 to May 27, 20226003 Professional Fees:Business Consulting813644708</v>
      </c>
      <c r="C795" s="52" t="s">
        <v>90</v>
      </c>
      <c r="D795" s="56">
        <v>44708</v>
      </c>
      <c r="E795" s="54" t="s">
        <v>7</v>
      </c>
      <c r="F795" s="54" t="s">
        <v>736</v>
      </c>
      <c r="G795" s="54" t="s">
        <v>54</v>
      </c>
      <c r="H795" s="54" t="s">
        <v>125</v>
      </c>
      <c r="I795" s="54" t="s">
        <v>737</v>
      </c>
      <c r="J795" s="54" t="s">
        <v>688</v>
      </c>
      <c r="K795" s="55">
        <v>8136</v>
      </c>
      <c r="L795" s="55">
        <v>283394.98</v>
      </c>
    </row>
    <row r="796" spans="2:12" hidden="1" x14ac:dyDescent="0.3">
      <c r="B796" s="52" t="str">
        <f t="shared" si="12"/>
        <v>2000 Accounts PayableBill Payment (Cheque)EFTStephen Feldman1000 Bank - TD 5590128-60044711</v>
      </c>
      <c r="C796" s="52" t="s">
        <v>90</v>
      </c>
      <c r="D796" s="56">
        <v>44711</v>
      </c>
      <c r="E796" s="54" t="s">
        <v>87</v>
      </c>
      <c r="F796" s="54" t="s">
        <v>142</v>
      </c>
      <c r="G796" s="54" t="s">
        <v>54</v>
      </c>
      <c r="H796" s="54" t="s">
        <v>117</v>
      </c>
      <c r="I796" s="54"/>
      <c r="J796" s="54" t="s">
        <v>77</v>
      </c>
      <c r="K796" s="55">
        <v>-600</v>
      </c>
      <c r="L796" s="55">
        <v>282794.98</v>
      </c>
    </row>
    <row r="797" spans="2:12" hidden="1" x14ac:dyDescent="0.3">
      <c r="B797" s="52" t="str">
        <f t="shared" si="12"/>
        <v>2000 Accounts PayableBill Payment (Cheque)91Bhavay Nagpal1000 Bank - TD 5590128-100044711</v>
      </c>
      <c r="C797" s="52" t="s">
        <v>90</v>
      </c>
      <c r="D797" s="56">
        <v>44711</v>
      </c>
      <c r="E797" s="54" t="s">
        <v>87</v>
      </c>
      <c r="F797" s="54">
        <v>91</v>
      </c>
      <c r="G797" s="54" t="s">
        <v>54</v>
      </c>
      <c r="H797" s="54" t="s">
        <v>156</v>
      </c>
      <c r="I797" s="54"/>
      <c r="J797" s="54" t="s">
        <v>77</v>
      </c>
      <c r="K797" s="55">
        <v>-1000</v>
      </c>
      <c r="L797" s="55">
        <v>281794.98</v>
      </c>
    </row>
    <row r="798" spans="2:12" hidden="1" x14ac:dyDescent="0.3">
      <c r="B798" s="52" t="str">
        <f t="shared" si="12"/>
        <v>2000 Accounts PayableBill Payment (Cheque)EFTRight Path Advisory1000 Bank - TD 5590128-813644711</v>
      </c>
      <c r="C798" s="52" t="s">
        <v>90</v>
      </c>
      <c r="D798" s="56">
        <v>44711</v>
      </c>
      <c r="E798" s="54" t="s">
        <v>87</v>
      </c>
      <c r="F798" s="54" t="s">
        <v>142</v>
      </c>
      <c r="G798" s="54" t="s">
        <v>54</v>
      </c>
      <c r="H798" s="54" t="s">
        <v>125</v>
      </c>
      <c r="I798" s="54"/>
      <c r="J798" s="54" t="s">
        <v>77</v>
      </c>
      <c r="K798" s="55">
        <v>-8136</v>
      </c>
      <c r="L798" s="55">
        <v>273658.98</v>
      </c>
    </row>
    <row r="799" spans="2:12" hidden="1" x14ac:dyDescent="0.3">
      <c r="B799" s="52" t="str">
        <f t="shared" si="12"/>
        <v>2000 Accounts PayableBill Payment (Cheque)EFTScott Newlands Creative1000 Bank - TD 5590128-226044711</v>
      </c>
      <c r="C799" s="52" t="s">
        <v>90</v>
      </c>
      <c r="D799" s="56">
        <v>44711</v>
      </c>
      <c r="E799" s="54" t="s">
        <v>87</v>
      </c>
      <c r="F799" s="54" t="s">
        <v>142</v>
      </c>
      <c r="G799" s="54" t="s">
        <v>54</v>
      </c>
      <c r="H799" s="54" t="s">
        <v>99</v>
      </c>
      <c r="I799" s="54"/>
      <c r="J799" s="54" t="s">
        <v>77</v>
      </c>
      <c r="K799" s="55">
        <v>-2260</v>
      </c>
      <c r="L799" s="55">
        <v>271398.98</v>
      </c>
    </row>
    <row r="800" spans="2:12" hidden="1" x14ac:dyDescent="0.3">
      <c r="B800" s="52" t="str">
        <f t="shared" si="12"/>
        <v>2000 Accounts PayableBill Payment (Cheque)90Ryan Bilodeau.1000 Bank - TD 5590128-912.244711</v>
      </c>
      <c r="C800" s="52" t="s">
        <v>90</v>
      </c>
      <c r="D800" s="56">
        <v>44711</v>
      </c>
      <c r="E800" s="54" t="s">
        <v>87</v>
      </c>
      <c r="F800" s="54">
        <v>90</v>
      </c>
      <c r="G800" s="54" t="s">
        <v>54</v>
      </c>
      <c r="H800" s="54" t="s">
        <v>157</v>
      </c>
      <c r="I800" s="54"/>
      <c r="J800" s="54" t="s">
        <v>77</v>
      </c>
      <c r="K800" s="55">
        <v>-912.2</v>
      </c>
      <c r="L800" s="55">
        <v>270486.78000000003</v>
      </c>
    </row>
    <row r="801" spans="2:12" hidden="1" x14ac:dyDescent="0.3">
      <c r="B801" s="52" t="str">
        <f t="shared" si="12"/>
        <v>2000 Accounts PayableBillMay 31, 2022ADP CanadaMay 31, 2022 Payroll-Split-35642.8544712</v>
      </c>
      <c r="C801" s="52" t="s">
        <v>90</v>
      </c>
      <c r="D801" s="56">
        <v>44712</v>
      </c>
      <c r="E801" s="54" t="s">
        <v>7</v>
      </c>
      <c r="F801" s="54" t="s">
        <v>738</v>
      </c>
      <c r="G801" s="54" t="s">
        <v>54</v>
      </c>
      <c r="H801" s="54" t="s">
        <v>105</v>
      </c>
      <c r="I801" s="54" t="s">
        <v>739</v>
      </c>
      <c r="J801" s="57" t="s">
        <v>80</v>
      </c>
      <c r="K801" s="55">
        <v>35642.85</v>
      </c>
      <c r="L801" s="55">
        <v>306129.63</v>
      </c>
    </row>
    <row r="802" spans="2:12" ht="31.8" hidden="1" x14ac:dyDescent="0.3">
      <c r="B802" s="52" t="str">
        <f t="shared" si="12"/>
        <v>2000 Accounts PayableBill2069RunSmart Inc.Candidate Name: Vanessa Garro - Position: Director, Customer and Partner Success  - Issue Date: May 30/20226220 Recruiting/HR Fees1762844712</v>
      </c>
      <c r="C802" s="52" t="s">
        <v>90</v>
      </c>
      <c r="D802" s="56">
        <v>44712</v>
      </c>
      <c r="E802" s="54" t="s">
        <v>7</v>
      </c>
      <c r="F802" s="54">
        <v>2069</v>
      </c>
      <c r="G802" s="54" t="s">
        <v>54</v>
      </c>
      <c r="H802" s="54" t="s">
        <v>209</v>
      </c>
      <c r="I802" s="54" t="s">
        <v>740</v>
      </c>
      <c r="J802" s="54" t="s">
        <v>741</v>
      </c>
      <c r="K802" s="55">
        <v>17628</v>
      </c>
      <c r="L802" s="55">
        <v>323757.63</v>
      </c>
    </row>
    <row r="803" spans="2:12" hidden="1" x14ac:dyDescent="0.3">
      <c r="B803" s="52" t="str">
        <f t="shared" si="12"/>
        <v>2000 Accounts PayableBill Payment (Cheque)DirectADP Canada1000 Bank - TD 5590128-35642.8544712</v>
      </c>
      <c r="C803" s="52" t="s">
        <v>90</v>
      </c>
      <c r="D803" s="56">
        <v>44712</v>
      </c>
      <c r="E803" s="54" t="s">
        <v>87</v>
      </c>
      <c r="F803" s="54" t="s">
        <v>104</v>
      </c>
      <c r="G803" s="54" t="s">
        <v>54</v>
      </c>
      <c r="H803" s="54" t="s">
        <v>105</v>
      </c>
      <c r="I803" s="54"/>
      <c r="J803" s="54" t="s">
        <v>77</v>
      </c>
      <c r="K803" s="55">
        <v>-35642.85</v>
      </c>
      <c r="L803" s="55">
        <v>288114.78000000003</v>
      </c>
    </row>
    <row r="804" spans="2:12" hidden="1" x14ac:dyDescent="0.3">
      <c r="B804" s="52" t="str">
        <f t="shared" si="12"/>
        <v>2000 Accounts PayableBillAR44736Hub Technology GroupIT Services - June 2022 (For Branka)6506 IT System Services45.244713</v>
      </c>
      <c r="C804" s="52" t="s">
        <v>90</v>
      </c>
      <c r="D804" s="56">
        <v>44713</v>
      </c>
      <c r="E804" s="54" t="s">
        <v>7</v>
      </c>
      <c r="F804" s="54" t="s">
        <v>742</v>
      </c>
      <c r="G804" s="54" t="s">
        <v>54</v>
      </c>
      <c r="H804" s="54" t="s">
        <v>95</v>
      </c>
      <c r="I804" s="54" t="s">
        <v>743</v>
      </c>
      <c r="J804" s="54" t="s">
        <v>656</v>
      </c>
      <c r="K804" s="55">
        <v>45.2</v>
      </c>
      <c r="L804" s="55">
        <v>288159.98</v>
      </c>
    </row>
    <row r="805" spans="2:12" ht="21.6" hidden="1" x14ac:dyDescent="0.3">
      <c r="B805" s="52" t="str">
        <f t="shared" si="12"/>
        <v>2000 Accounts PayableSupplier CreditCM10629Hub Technology GroupCredit to offset the original June invoice AR44735 - It's to remove Ian Ashman6506 IT System Services-2029.3944713</v>
      </c>
      <c r="C805" s="52" t="s">
        <v>90</v>
      </c>
      <c r="D805" s="56">
        <v>44713</v>
      </c>
      <c r="E805" s="54" t="s">
        <v>744</v>
      </c>
      <c r="F805" s="54" t="s">
        <v>745</v>
      </c>
      <c r="G805" s="54" t="s">
        <v>54</v>
      </c>
      <c r="H805" s="54" t="s">
        <v>95</v>
      </c>
      <c r="I805" s="54" t="s">
        <v>746</v>
      </c>
      <c r="J805" s="54" t="s">
        <v>656</v>
      </c>
      <c r="K805" s="55">
        <v>-2029.39</v>
      </c>
      <c r="L805" s="55">
        <v>286130.59000000003</v>
      </c>
    </row>
    <row r="806" spans="2:12" hidden="1" x14ac:dyDescent="0.3">
      <c r="B806" s="52" t="str">
        <f t="shared" si="12"/>
        <v>2000 Accounts PayableBillAR44735Hub Technology GroupIT Services - June 20226506 IT System Services2029.3944713</v>
      </c>
      <c r="C806" s="52" t="s">
        <v>90</v>
      </c>
      <c r="D806" s="56">
        <v>44713</v>
      </c>
      <c r="E806" s="54" t="s">
        <v>7</v>
      </c>
      <c r="F806" s="54" t="s">
        <v>747</v>
      </c>
      <c r="G806" s="54" t="s">
        <v>54</v>
      </c>
      <c r="H806" s="54" t="s">
        <v>95</v>
      </c>
      <c r="I806" s="54" t="s">
        <v>748</v>
      </c>
      <c r="J806" s="54" t="s">
        <v>656</v>
      </c>
      <c r="K806" s="55">
        <v>2029.39</v>
      </c>
      <c r="L806" s="55">
        <v>288159.98</v>
      </c>
    </row>
    <row r="807" spans="2:12" ht="21.6" hidden="1" x14ac:dyDescent="0.3">
      <c r="B807" s="52" t="str">
        <f t="shared" si="12"/>
        <v>2000 Accounts PayableBillAR44773Hub Technology GroupIT Services - Ian Ashman decommission user6506 IT System Services39.8344713</v>
      </c>
      <c r="C807" s="52" t="s">
        <v>90</v>
      </c>
      <c r="D807" s="56">
        <v>44713</v>
      </c>
      <c r="E807" s="54" t="s">
        <v>7</v>
      </c>
      <c r="F807" s="54" t="s">
        <v>749</v>
      </c>
      <c r="G807" s="54" t="s">
        <v>54</v>
      </c>
      <c r="H807" s="54" t="s">
        <v>95</v>
      </c>
      <c r="I807" s="54" t="s">
        <v>750</v>
      </c>
      <c r="J807" s="54" t="s">
        <v>656</v>
      </c>
      <c r="K807" s="55">
        <v>39.83</v>
      </c>
      <c r="L807" s="55">
        <v>288199.81</v>
      </c>
    </row>
    <row r="808" spans="2:12" hidden="1" x14ac:dyDescent="0.3">
      <c r="B808" s="52" t="str">
        <f t="shared" si="12"/>
        <v>2000 Accounts PayableBillAR44775Hub Technology GroupIT Services - June 2022 updated6506 IT System Services1600.5544713</v>
      </c>
      <c r="C808" s="52" t="s">
        <v>90</v>
      </c>
      <c r="D808" s="56">
        <v>44713</v>
      </c>
      <c r="E808" s="54" t="s">
        <v>7</v>
      </c>
      <c r="F808" s="54" t="s">
        <v>751</v>
      </c>
      <c r="G808" s="54" t="s">
        <v>54</v>
      </c>
      <c r="H808" s="54" t="s">
        <v>95</v>
      </c>
      <c r="I808" s="54" t="s">
        <v>752</v>
      </c>
      <c r="J808" s="54" t="s">
        <v>656</v>
      </c>
      <c r="K808" s="55">
        <v>1600.55</v>
      </c>
      <c r="L808" s="55">
        <v>289800.36</v>
      </c>
    </row>
    <row r="809" spans="2:12" ht="21.6" hidden="1" x14ac:dyDescent="0.3">
      <c r="B809" s="52" t="str">
        <f t="shared" si="12"/>
        <v>2000 Accounts PayableBillAR44651Hub Technology GroupIT Services - Implementation Vanessa Garro &amp; Filip Bidzinski6506 IT System Services254.2544713</v>
      </c>
      <c r="C809" s="52" t="s">
        <v>90</v>
      </c>
      <c r="D809" s="56">
        <v>44713</v>
      </c>
      <c r="E809" s="54" t="s">
        <v>7</v>
      </c>
      <c r="F809" s="54" t="s">
        <v>753</v>
      </c>
      <c r="G809" s="54" t="s">
        <v>54</v>
      </c>
      <c r="H809" s="54" t="s">
        <v>95</v>
      </c>
      <c r="I809" s="54" t="s">
        <v>754</v>
      </c>
      <c r="J809" s="54" t="s">
        <v>656</v>
      </c>
      <c r="K809" s="55">
        <v>254.25</v>
      </c>
      <c r="L809" s="55">
        <v>290054.61</v>
      </c>
    </row>
    <row r="810" spans="2:12" ht="21.6" hidden="1" x14ac:dyDescent="0.3">
      <c r="B810" s="52" t="str">
        <f t="shared" si="12"/>
        <v>2000 Accounts PayableSupplier CreditCM10642Hub Technology GroupCredit to offset the original June invoice AR447756506 IT System Services-1600.5544713</v>
      </c>
      <c r="C810" s="52" t="s">
        <v>90</v>
      </c>
      <c r="D810" s="56">
        <v>44713</v>
      </c>
      <c r="E810" s="54" t="s">
        <v>744</v>
      </c>
      <c r="F810" s="54" t="s">
        <v>755</v>
      </c>
      <c r="G810" s="54" t="s">
        <v>54</v>
      </c>
      <c r="H810" s="54" t="s">
        <v>95</v>
      </c>
      <c r="I810" s="54" t="s">
        <v>756</v>
      </c>
      <c r="J810" s="54" t="s">
        <v>656</v>
      </c>
      <c r="K810" s="55">
        <v>-1600.55</v>
      </c>
      <c r="L810" s="55">
        <v>288454.06</v>
      </c>
    </row>
    <row r="811" spans="2:12" hidden="1" x14ac:dyDescent="0.3">
      <c r="B811" s="52" t="str">
        <f t="shared" si="12"/>
        <v>2000 Accounts PayableBill Payment (Cheque)DirectHub Technology Group-Split-044713</v>
      </c>
      <c r="C811" s="52" t="s">
        <v>90</v>
      </c>
      <c r="D811" s="56">
        <v>44713</v>
      </c>
      <c r="E811" s="54" t="s">
        <v>87</v>
      </c>
      <c r="F811" s="54" t="s">
        <v>104</v>
      </c>
      <c r="G811" s="54" t="s">
        <v>54</v>
      </c>
      <c r="H811" s="54" t="s">
        <v>95</v>
      </c>
      <c r="I811" s="54"/>
      <c r="J811" s="57" t="s">
        <v>80</v>
      </c>
      <c r="K811" s="55">
        <v>0</v>
      </c>
      <c r="L811" s="55">
        <v>288454.06</v>
      </c>
    </row>
    <row r="812" spans="2:12" ht="21.6" hidden="1" x14ac:dyDescent="0.3">
      <c r="B812" s="52" t="str">
        <f t="shared" si="12"/>
        <v>2000 Accounts PayableBillNT-3622FMI Capital Advisory IncCC bill paid for PDAC exhibit day pass (Dan Milinkovic &amp; Filip Bidzinski)6105 Marketing/Advertising:Events and Conference15044715</v>
      </c>
      <c r="C812" s="52" t="s">
        <v>90</v>
      </c>
      <c r="D812" s="56">
        <v>44715</v>
      </c>
      <c r="E812" s="54" t="s">
        <v>7</v>
      </c>
      <c r="F812" s="54" t="s">
        <v>757</v>
      </c>
      <c r="G812" s="54" t="s">
        <v>54</v>
      </c>
      <c r="H812" s="54" t="s">
        <v>370</v>
      </c>
      <c r="I812" s="54" t="s">
        <v>758</v>
      </c>
      <c r="J812" s="54" t="s">
        <v>664</v>
      </c>
      <c r="K812" s="55">
        <v>150</v>
      </c>
      <c r="L812" s="55">
        <v>288604.06</v>
      </c>
    </row>
    <row r="813" spans="2:12" ht="42" hidden="1" x14ac:dyDescent="0.3">
      <c r="B813" s="52" t="str">
        <f t="shared" si="12"/>
        <v>2000 Accounts PayableJournal Entry1301To assign the credit from EXT Digital AR amt of $11,434 to EXT Marketing AP (part of the debt assignment and settlement to 2674775 Ont + 2674779 Ont)-Split--11432.244720</v>
      </c>
      <c r="C813" s="52" t="s">
        <v>90</v>
      </c>
      <c r="D813" s="56">
        <v>44720</v>
      </c>
      <c r="E813" s="54" t="s">
        <v>78</v>
      </c>
      <c r="F813" s="54">
        <v>1301</v>
      </c>
      <c r="G813" s="54" t="s">
        <v>54</v>
      </c>
      <c r="H813" s="54"/>
      <c r="I813" s="54" t="s">
        <v>615</v>
      </c>
      <c r="J813" s="57" t="s">
        <v>80</v>
      </c>
      <c r="K813" s="55">
        <v>-11432.2</v>
      </c>
      <c r="L813" s="55">
        <v>277171.86</v>
      </c>
    </row>
    <row r="814" spans="2:12" ht="21.6" hidden="1" x14ac:dyDescent="0.3">
      <c r="B814" s="52" t="str">
        <f t="shared" si="12"/>
        <v>2000 Accounts PayableBill9232PKF Antares Professional CorporationSecond invoice - audit for the year ended March 31, 2022.-Split-16668.7544720</v>
      </c>
      <c r="C814" s="52" t="s">
        <v>90</v>
      </c>
      <c r="D814" s="56">
        <v>44720</v>
      </c>
      <c r="E814" s="54" t="s">
        <v>7</v>
      </c>
      <c r="F814" s="54">
        <v>9232</v>
      </c>
      <c r="G814" s="54" t="s">
        <v>54</v>
      </c>
      <c r="H814" s="54" t="s">
        <v>111</v>
      </c>
      <c r="I814" s="54" t="s">
        <v>759</v>
      </c>
      <c r="J814" s="57" t="s">
        <v>80</v>
      </c>
      <c r="K814" s="55">
        <v>16668.75</v>
      </c>
      <c r="L814" s="55">
        <v>293840.61</v>
      </c>
    </row>
    <row r="815" spans="2:12" ht="21.6" hidden="1" x14ac:dyDescent="0.3">
      <c r="B815" s="52" t="str">
        <f t="shared" si="12"/>
        <v>2000 Accounts PayableJournal Entry1302Debt Assignment to 2674775 Ontario Ltd + 2674779 Ontario Ltd-Split--56932.844720</v>
      </c>
      <c r="C815" s="52" t="s">
        <v>90</v>
      </c>
      <c r="D815" s="56">
        <v>44720</v>
      </c>
      <c r="E815" s="54" t="s">
        <v>78</v>
      </c>
      <c r="F815" s="54">
        <v>1302</v>
      </c>
      <c r="G815" s="54" t="s">
        <v>54</v>
      </c>
      <c r="H815" s="54"/>
      <c r="I815" s="54" t="s">
        <v>760</v>
      </c>
      <c r="J815" s="57" t="s">
        <v>80</v>
      </c>
      <c r="K815" s="55">
        <v>-56932.800000000003</v>
      </c>
      <c r="L815" s="55">
        <v>236907.81</v>
      </c>
    </row>
    <row r="816" spans="2:12" hidden="1" x14ac:dyDescent="0.3">
      <c r="B816" s="52" t="str">
        <f t="shared" si="12"/>
        <v>2000 Accounts PayableBill Payment (Cheque)DirectHub Technology Group-Split-044722</v>
      </c>
      <c r="C816" s="52" t="s">
        <v>90</v>
      </c>
      <c r="D816" s="56">
        <v>44722</v>
      </c>
      <c r="E816" s="54" t="s">
        <v>87</v>
      </c>
      <c r="F816" s="54" t="s">
        <v>104</v>
      </c>
      <c r="G816" s="54" t="s">
        <v>54</v>
      </c>
      <c r="H816" s="54" t="s">
        <v>95</v>
      </c>
      <c r="I816" s="54"/>
      <c r="J816" s="57" t="s">
        <v>80</v>
      </c>
      <c r="K816" s="55">
        <v>0</v>
      </c>
      <c r="L816" s="55">
        <v>236907.81</v>
      </c>
    </row>
    <row r="817" spans="2:12" hidden="1" x14ac:dyDescent="0.3">
      <c r="B817" s="52" t="str">
        <f t="shared" si="12"/>
        <v>2000 Accounts PayableBillAR44780Hub Technology GroupIT Services - June 2022 updated6506 IT System Services1720.2844722</v>
      </c>
      <c r="C817" s="52" t="s">
        <v>90</v>
      </c>
      <c r="D817" s="56">
        <v>44722</v>
      </c>
      <c r="E817" s="54" t="s">
        <v>7</v>
      </c>
      <c r="F817" s="54" t="s">
        <v>761</v>
      </c>
      <c r="G817" s="54" t="s">
        <v>54</v>
      </c>
      <c r="H817" s="54" t="s">
        <v>95</v>
      </c>
      <c r="I817" s="54" t="s">
        <v>752</v>
      </c>
      <c r="J817" s="54" t="s">
        <v>656</v>
      </c>
      <c r="K817" s="55">
        <v>1720.28</v>
      </c>
      <c r="L817" s="55">
        <v>238628.09</v>
      </c>
    </row>
    <row r="818" spans="2:12" ht="21.6" hidden="1" x14ac:dyDescent="0.3">
      <c r="B818" s="52" t="str">
        <f t="shared" si="12"/>
        <v>2000 Accounts PayableBillExpense R - Jun 22Stephen FeldmanExpense Report June 2022 (Premium benefits)6204 Payroll Expenses:Employment Benefits60044725</v>
      </c>
      <c r="C818" s="52" t="s">
        <v>90</v>
      </c>
      <c r="D818" s="56">
        <v>44725</v>
      </c>
      <c r="E818" s="54" t="s">
        <v>7</v>
      </c>
      <c r="F818" s="54" t="s">
        <v>762</v>
      </c>
      <c r="G818" s="54" t="s">
        <v>54</v>
      </c>
      <c r="H818" s="54" t="s">
        <v>117</v>
      </c>
      <c r="I818" s="54" t="s">
        <v>763</v>
      </c>
      <c r="J818" s="54" t="s">
        <v>682</v>
      </c>
      <c r="K818" s="55">
        <v>600</v>
      </c>
      <c r="L818" s="55">
        <v>239228.09</v>
      </c>
    </row>
    <row r="819" spans="2:12" ht="21.6" hidden="1" x14ac:dyDescent="0.3">
      <c r="B819" s="52" t="str">
        <f t="shared" si="12"/>
        <v>2000 Accounts PayableBill9319QPKF Antares Professional CorporationTaxation Consulting - Tax note for the Financial Statements6001 Professional Fees:Accounting &amp; Incoming Tax Preparation530.2544726</v>
      </c>
      <c r="C819" s="52" t="s">
        <v>90</v>
      </c>
      <c r="D819" s="56">
        <v>44726</v>
      </c>
      <c r="E819" s="54" t="s">
        <v>7</v>
      </c>
      <c r="F819" s="54" t="s">
        <v>764</v>
      </c>
      <c r="G819" s="54" t="s">
        <v>54</v>
      </c>
      <c r="H819" s="54" t="s">
        <v>111</v>
      </c>
      <c r="I819" s="54" t="s">
        <v>765</v>
      </c>
      <c r="J819" s="54" t="s">
        <v>690</v>
      </c>
      <c r="K819" s="55">
        <v>530.25</v>
      </c>
      <c r="L819" s="55">
        <v>239758.34</v>
      </c>
    </row>
    <row r="820" spans="2:12" hidden="1" x14ac:dyDescent="0.3">
      <c r="B820" s="52" t="str">
        <f t="shared" si="12"/>
        <v>2000 Accounts PayableBillJun 15, 2022ADP CanadaJune 15, 2022 Payroll-Split-51911.7844727</v>
      </c>
      <c r="C820" s="52" t="s">
        <v>90</v>
      </c>
      <c r="D820" s="56">
        <v>44727</v>
      </c>
      <c r="E820" s="54" t="s">
        <v>7</v>
      </c>
      <c r="F820" s="54" t="s">
        <v>171</v>
      </c>
      <c r="G820" s="54" t="s">
        <v>54</v>
      </c>
      <c r="H820" s="54" t="s">
        <v>105</v>
      </c>
      <c r="I820" s="54" t="s">
        <v>766</v>
      </c>
      <c r="J820" s="57" t="s">
        <v>80</v>
      </c>
      <c r="K820" s="55">
        <v>51911.78</v>
      </c>
      <c r="L820" s="55">
        <v>291670.12</v>
      </c>
    </row>
    <row r="821" spans="2:12" hidden="1" x14ac:dyDescent="0.3">
      <c r="B821" s="52" t="str">
        <f t="shared" si="12"/>
        <v>2000 Accounts PayableBill Payment (Cheque)DirectADP Canada1000 Bank - TD 5590128-51911.7844727</v>
      </c>
      <c r="C821" s="52" t="s">
        <v>90</v>
      </c>
      <c r="D821" s="56">
        <v>44727</v>
      </c>
      <c r="E821" s="54" t="s">
        <v>87</v>
      </c>
      <c r="F821" s="54" t="s">
        <v>104</v>
      </c>
      <c r="G821" s="54" t="s">
        <v>54</v>
      </c>
      <c r="H821" s="54" t="s">
        <v>105</v>
      </c>
      <c r="I821" s="54"/>
      <c r="J821" s="54" t="s">
        <v>77</v>
      </c>
      <c r="K821" s="55">
        <v>-51911.78</v>
      </c>
      <c r="L821" s="55">
        <v>239758.34</v>
      </c>
    </row>
    <row r="822" spans="2:12" ht="21.6" hidden="1" x14ac:dyDescent="0.3">
      <c r="B822" s="52" t="str">
        <f t="shared" si="12"/>
        <v>2000 Accounts PayableBillComp Jun 2022Jared BermanOutreach Coordinator - Compensation June 20226101 Marketing/Advertising:Outreach Coordinator Compensation100044729</v>
      </c>
      <c r="C822" s="52" t="s">
        <v>90</v>
      </c>
      <c r="D822" s="56">
        <v>44729</v>
      </c>
      <c r="E822" s="54" t="s">
        <v>7</v>
      </c>
      <c r="F822" s="54" t="s">
        <v>767</v>
      </c>
      <c r="G822" s="54" t="s">
        <v>54</v>
      </c>
      <c r="H822" s="54" t="s">
        <v>113</v>
      </c>
      <c r="I822" s="54" t="s">
        <v>768</v>
      </c>
      <c r="J822" s="54" t="s">
        <v>661</v>
      </c>
      <c r="K822" s="55">
        <v>1000</v>
      </c>
      <c r="L822" s="55">
        <v>240758.34</v>
      </c>
    </row>
    <row r="823" spans="2:12" ht="21.6" hidden="1" x14ac:dyDescent="0.3">
      <c r="B823" s="52" t="str">
        <f t="shared" si="12"/>
        <v>2000 Accounts PayableBillComp Jun 2022Lauren LoboOutreach Coordinator - Compensation June 20226101 Marketing/Advertising:Outreach Coordinator Compensation100044729</v>
      </c>
      <c r="C823" s="52" t="s">
        <v>90</v>
      </c>
      <c r="D823" s="56">
        <v>44729</v>
      </c>
      <c r="E823" s="54" t="s">
        <v>7</v>
      </c>
      <c r="F823" s="54" t="s">
        <v>767</v>
      </c>
      <c r="G823" s="54" t="s">
        <v>54</v>
      </c>
      <c r="H823" s="54" t="s">
        <v>154</v>
      </c>
      <c r="I823" s="54" t="s">
        <v>768</v>
      </c>
      <c r="J823" s="54" t="s">
        <v>661</v>
      </c>
      <c r="K823" s="55">
        <v>1000</v>
      </c>
      <c r="L823" s="55">
        <v>241758.34</v>
      </c>
    </row>
    <row r="824" spans="2:12" ht="21.6" hidden="1" x14ac:dyDescent="0.3">
      <c r="B824" s="52" t="str">
        <f t="shared" si="12"/>
        <v>2000 Accounts PayableBillComp Jun 2022Ben DanielsOutreach Coordinator - Compensation June 20226101 Marketing/Advertising:Outreach Coordinator Compensation250044729</v>
      </c>
      <c r="C824" s="52" t="s">
        <v>90</v>
      </c>
      <c r="D824" s="56">
        <v>44729</v>
      </c>
      <c r="E824" s="54" t="s">
        <v>7</v>
      </c>
      <c r="F824" s="54" t="s">
        <v>767</v>
      </c>
      <c r="G824" s="54" t="s">
        <v>54</v>
      </c>
      <c r="H824" s="54" t="s">
        <v>151</v>
      </c>
      <c r="I824" s="54" t="s">
        <v>768</v>
      </c>
      <c r="J824" s="54" t="s">
        <v>661</v>
      </c>
      <c r="K824" s="55">
        <v>2500</v>
      </c>
      <c r="L824" s="55">
        <v>244258.34</v>
      </c>
    </row>
    <row r="825" spans="2:12" ht="31.8" hidden="1" x14ac:dyDescent="0.3">
      <c r="B825" s="52" t="str">
        <f t="shared" si="12"/>
        <v>2000 Accounts PayableBill2021-1415FMI Capital Advisory IncMonthly advisory fees as per Engagement as letter of  Exclusive Financial Advisor dated May 1, 2021 - June 20226003 Professional Fees:Business Consulting565044729</v>
      </c>
      <c r="C825" s="52" t="s">
        <v>90</v>
      </c>
      <c r="D825" s="56">
        <v>44729</v>
      </c>
      <c r="E825" s="54" t="s">
        <v>7</v>
      </c>
      <c r="F825" s="54" t="s">
        <v>769</v>
      </c>
      <c r="G825" s="54" t="s">
        <v>54</v>
      </c>
      <c r="H825" s="54" t="s">
        <v>370</v>
      </c>
      <c r="I825" s="54" t="s">
        <v>770</v>
      </c>
      <c r="J825" s="54" t="s">
        <v>688</v>
      </c>
      <c r="K825" s="55">
        <v>5650</v>
      </c>
      <c r="L825" s="55">
        <v>249908.34</v>
      </c>
    </row>
    <row r="826" spans="2:12" ht="21.6" hidden="1" x14ac:dyDescent="0.3">
      <c r="B826" s="52" t="str">
        <f t="shared" si="12"/>
        <v>2000 Accounts PayableBillComp Jun 2022Bhavay NagpalOutreach Coordinator - Compensation June 20226101 Marketing/Advertising:Outreach Coordinator Compensation100044729</v>
      </c>
      <c r="C826" s="52" t="s">
        <v>90</v>
      </c>
      <c r="D826" s="56">
        <v>44729</v>
      </c>
      <c r="E826" s="54" t="s">
        <v>7</v>
      </c>
      <c r="F826" s="54" t="s">
        <v>767</v>
      </c>
      <c r="G826" s="54" t="s">
        <v>54</v>
      </c>
      <c r="H826" s="54" t="s">
        <v>156</v>
      </c>
      <c r="I826" s="54" t="s">
        <v>768</v>
      </c>
      <c r="J826" s="54" t="s">
        <v>661</v>
      </c>
      <c r="K826" s="55">
        <v>1000</v>
      </c>
      <c r="L826" s="55">
        <v>250908.34</v>
      </c>
    </row>
    <row r="827" spans="2:12" ht="21.6" hidden="1" x14ac:dyDescent="0.3">
      <c r="B827" s="52" t="str">
        <f t="shared" si="12"/>
        <v>2000 Accounts PayableBillComp Jun 2022Danny BergOutreach Coordinator - Compensation June 20226101 Marketing/Advertising:Outreach Coordinator Compensation100044729</v>
      </c>
      <c r="C827" s="52" t="s">
        <v>90</v>
      </c>
      <c r="D827" s="56">
        <v>44729</v>
      </c>
      <c r="E827" s="54" t="s">
        <v>7</v>
      </c>
      <c r="F827" s="54" t="s">
        <v>767</v>
      </c>
      <c r="G827" s="54" t="s">
        <v>54</v>
      </c>
      <c r="H827" s="54" t="s">
        <v>119</v>
      </c>
      <c r="I827" s="54" t="s">
        <v>768</v>
      </c>
      <c r="J827" s="54" t="s">
        <v>661</v>
      </c>
      <c r="K827" s="55">
        <v>1000</v>
      </c>
      <c r="L827" s="55">
        <v>251908.34</v>
      </c>
    </row>
    <row r="828" spans="2:12" ht="31.8" hidden="1" x14ac:dyDescent="0.3">
      <c r="B828" s="52" t="str">
        <f t="shared" si="12"/>
        <v>2000 Accounts PayableBillComp Jun 2022Joshua FraserOutreach Coordinator - Compensation June 2022 (Last working day: June 17, 2022)6101 Marketing/Advertising:Outreach Coordinator Compensation1416.6744729</v>
      </c>
      <c r="C828" s="52" t="s">
        <v>90</v>
      </c>
      <c r="D828" s="56">
        <v>44729</v>
      </c>
      <c r="E828" s="54" t="s">
        <v>7</v>
      </c>
      <c r="F828" s="54" t="s">
        <v>767</v>
      </c>
      <c r="G828" s="54" t="s">
        <v>54</v>
      </c>
      <c r="H828" s="54" t="s">
        <v>150</v>
      </c>
      <c r="I828" s="54" t="s">
        <v>771</v>
      </c>
      <c r="J828" s="54" t="s">
        <v>661</v>
      </c>
      <c r="K828" s="55">
        <v>1416.67</v>
      </c>
      <c r="L828" s="55">
        <v>253325.01</v>
      </c>
    </row>
    <row r="829" spans="2:12" hidden="1" x14ac:dyDescent="0.3">
      <c r="B829" s="52" t="str">
        <f t="shared" si="12"/>
        <v>2000 Accounts PayableBill197Black Oak Ventures LtdConsulting Services for June 20226003 Professional Fees:Business Consulting678044732</v>
      </c>
      <c r="C829" s="52" t="s">
        <v>90</v>
      </c>
      <c r="D829" s="56">
        <v>44732</v>
      </c>
      <c r="E829" s="54" t="s">
        <v>7</v>
      </c>
      <c r="F829" s="54">
        <v>197</v>
      </c>
      <c r="G829" s="54" t="s">
        <v>54</v>
      </c>
      <c r="H829" s="54" t="s">
        <v>331</v>
      </c>
      <c r="I829" s="54" t="s">
        <v>772</v>
      </c>
      <c r="J829" s="54" t="s">
        <v>688</v>
      </c>
      <c r="K829" s="55">
        <v>6780</v>
      </c>
      <c r="L829" s="55">
        <v>260105.01</v>
      </c>
    </row>
    <row r="830" spans="2:12" hidden="1" x14ac:dyDescent="0.3">
      <c r="B830" s="52" t="str">
        <f t="shared" si="12"/>
        <v>2000 Accounts PayableBill192Ryan Bilodeau.Awario Subscriptions6152 Research and Development:Software Subscriptions179.6744732</v>
      </c>
      <c r="C830" s="52" t="s">
        <v>90</v>
      </c>
      <c r="D830" s="56">
        <v>44732</v>
      </c>
      <c r="E830" s="54" t="s">
        <v>7</v>
      </c>
      <c r="F830" s="54">
        <v>192</v>
      </c>
      <c r="G830" s="54" t="s">
        <v>54</v>
      </c>
      <c r="H830" s="54" t="s">
        <v>157</v>
      </c>
      <c r="I830" s="54" t="s">
        <v>773</v>
      </c>
      <c r="J830" s="54" t="s">
        <v>774</v>
      </c>
      <c r="K830" s="55">
        <v>179.67</v>
      </c>
      <c r="L830" s="55">
        <v>260284.68</v>
      </c>
    </row>
    <row r="831" spans="2:12" ht="21.6" hidden="1" x14ac:dyDescent="0.3">
      <c r="B831" s="52" t="str">
        <f t="shared" si="12"/>
        <v>2000 Accounts PayableBill856Branson Corporate Services Ltd.CFO, Controllership and Bookkeeping services June 20226001 Professional Fees:Accounting &amp; Incoming Tax Preparation565044733</v>
      </c>
      <c r="C831" s="52" t="s">
        <v>90</v>
      </c>
      <c r="D831" s="56">
        <v>44733</v>
      </c>
      <c r="E831" s="54" t="s">
        <v>7</v>
      </c>
      <c r="F831" s="54">
        <v>856</v>
      </c>
      <c r="G831" s="54" t="s">
        <v>54</v>
      </c>
      <c r="H831" s="54" t="s">
        <v>88</v>
      </c>
      <c r="I831" s="54" t="s">
        <v>775</v>
      </c>
      <c r="J831" s="54" t="s">
        <v>690</v>
      </c>
      <c r="K831" s="55">
        <v>5650</v>
      </c>
      <c r="L831" s="55">
        <v>265934.68</v>
      </c>
    </row>
    <row r="832" spans="2:12" hidden="1" x14ac:dyDescent="0.3">
      <c r="B832" s="52" t="str">
        <f t="shared" si="12"/>
        <v>2000 Accounts PayableBill Payment (Cheque)EFTHub Technology Group1000 Bank - TD 5590128-1736.1544736</v>
      </c>
      <c r="C832" s="52" t="s">
        <v>90</v>
      </c>
      <c r="D832" s="56">
        <v>44736</v>
      </c>
      <c r="E832" s="54" t="s">
        <v>87</v>
      </c>
      <c r="F832" s="54" t="s">
        <v>142</v>
      </c>
      <c r="G832" s="54" t="s">
        <v>54</v>
      </c>
      <c r="H832" s="54" t="s">
        <v>95</v>
      </c>
      <c r="I832" s="54"/>
      <c r="J832" s="54" t="s">
        <v>77</v>
      </c>
      <c r="K832" s="55">
        <v>-1736.15</v>
      </c>
      <c r="L832" s="55">
        <v>264198.53000000003</v>
      </c>
    </row>
    <row r="833" spans="2:12" hidden="1" x14ac:dyDescent="0.3">
      <c r="B833" s="52" t="str">
        <f t="shared" si="12"/>
        <v>2000 Accounts PayableBillRPA1088Right Path AdvisoryServices from May 30 to June 24, 20226003 Professional Fees:Business Consulting813644739</v>
      </c>
      <c r="C833" s="52" t="s">
        <v>90</v>
      </c>
      <c r="D833" s="56">
        <v>44739</v>
      </c>
      <c r="E833" s="54" t="s">
        <v>7</v>
      </c>
      <c r="F833" s="54" t="s">
        <v>776</v>
      </c>
      <c r="G833" s="54" t="s">
        <v>54</v>
      </c>
      <c r="H833" s="54" t="s">
        <v>125</v>
      </c>
      <c r="I833" s="54" t="s">
        <v>777</v>
      </c>
      <c r="J833" s="54" t="s">
        <v>688</v>
      </c>
      <c r="K833" s="55">
        <v>8136</v>
      </c>
      <c r="L833" s="55">
        <v>272334.53000000003</v>
      </c>
    </row>
    <row r="834" spans="2:12" hidden="1" x14ac:dyDescent="0.3">
      <c r="B834" s="52" t="str">
        <f t="shared" si="12"/>
        <v>2000 Accounts PayableBill Payment (Cheque)EFTStephen Feldman1000 Bank - TD 5590128-60044741</v>
      </c>
      <c r="C834" s="52" t="s">
        <v>90</v>
      </c>
      <c r="D834" s="56">
        <v>44741</v>
      </c>
      <c r="E834" s="54" t="s">
        <v>87</v>
      </c>
      <c r="F834" s="54" t="s">
        <v>142</v>
      </c>
      <c r="G834" s="54" t="s">
        <v>54</v>
      </c>
      <c r="H834" s="54" t="s">
        <v>117</v>
      </c>
      <c r="I834" s="54"/>
      <c r="J834" s="54" t="s">
        <v>77</v>
      </c>
      <c r="K834" s="55">
        <v>-600</v>
      </c>
      <c r="L834" s="55">
        <v>271734.53000000003</v>
      </c>
    </row>
    <row r="835" spans="2:12" hidden="1" x14ac:dyDescent="0.3">
      <c r="B835" s="52" t="str">
        <f t="shared" si="12"/>
        <v>2000 Accounts PayableBill Payment (Cheque)96Joshua Fraser1000 Bank - TD 5590128-1416.6744742</v>
      </c>
      <c r="C835" s="52" t="s">
        <v>90</v>
      </c>
      <c r="D835" s="56">
        <v>44742</v>
      </c>
      <c r="E835" s="54" t="s">
        <v>87</v>
      </c>
      <c r="F835" s="54">
        <v>96</v>
      </c>
      <c r="G835" s="54" t="s">
        <v>54</v>
      </c>
      <c r="H835" s="54" t="s">
        <v>150</v>
      </c>
      <c r="I835" s="54"/>
      <c r="J835" s="54" t="s">
        <v>77</v>
      </c>
      <c r="K835" s="55">
        <v>-1416.67</v>
      </c>
      <c r="L835" s="55">
        <v>270317.86</v>
      </c>
    </row>
    <row r="836" spans="2:12" hidden="1" x14ac:dyDescent="0.3">
      <c r="B836" s="52" t="str">
        <f t="shared" si="12"/>
        <v>2000 Accounts PayableBill Payment (Cheque)97Bhavay Nagpal1000 Bank - TD 5590128-100044742</v>
      </c>
      <c r="C836" s="52" t="s">
        <v>90</v>
      </c>
      <c r="D836" s="56">
        <v>44742</v>
      </c>
      <c r="E836" s="54" t="s">
        <v>87</v>
      </c>
      <c r="F836" s="54">
        <v>97</v>
      </c>
      <c r="G836" s="54" t="s">
        <v>54</v>
      </c>
      <c r="H836" s="54" t="s">
        <v>156</v>
      </c>
      <c r="I836" s="54"/>
      <c r="J836" s="54" t="s">
        <v>77</v>
      </c>
      <c r="K836" s="55">
        <v>-1000</v>
      </c>
      <c r="L836" s="55">
        <v>269317.86</v>
      </c>
    </row>
    <row r="837" spans="2:12" hidden="1" x14ac:dyDescent="0.3">
      <c r="B837" s="52" t="str">
        <f t="shared" si="12"/>
        <v>2000 Accounts PayableBill Payment (Cheque)98Ryan Bilodeau.1000 Bank - TD 5590128-179.6744742</v>
      </c>
      <c r="C837" s="52" t="s">
        <v>90</v>
      </c>
      <c r="D837" s="56">
        <v>44742</v>
      </c>
      <c r="E837" s="54" t="s">
        <v>87</v>
      </c>
      <c r="F837" s="54">
        <v>98</v>
      </c>
      <c r="G837" s="54" t="s">
        <v>54</v>
      </c>
      <c r="H837" s="54" t="s">
        <v>157</v>
      </c>
      <c r="I837" s="54"/>
      <c r="J837" s="54" t="s">
        <v>77</v>
      </c>
      <c r="K837" s="55">
        <v>-179.67</v>
      </c>
      <c r="L837" s="55">
        <v>269138.19</v>
      </c>
    </row>
    <row r="838" spans="2:12" hidden="1" x14ac:dyDescent="0.3">
      <c r="B838" s="52" t="str">
        <f t="shared" si="12"/>
        <v>2000 Accounts PayableBill Payment (Cheque)DirectADP Canada1000 Bank - TD 5590128-49287.0144742</v>
      </c>
      <c r="C838" s="52" t="s">
        <v>90</v>
      </c>
      <c r="D838" s="56">
        <v>44742</v>
      </c>
      <c r="E838" s="54" t="s">
        <v>87</v>
      </c>
      <c r="F838" s="54" t="s">
        <v>104</v>
      </c>
      <c r="G838" s="54" t="s">
        <v>54</v>
      </c>
      <c r="H838" s="54" t="s">
        <v>105</v>
      </c>
      <c r="I838" s="54"/>
      <c r="J838" s="54" t="s">
        <v>77</v>
      </c>
      <c r="K838" s="55">
        <v>-49287.01</v>
      </c>
      <c r="L838" s="55">
        <v>219851.18</v>
      </c>
    </row>
    <row r="839" spans="2:12" hidden="1" x14ac:dyDescent="0.3">
      <c r="B839" s="52" t="str">
        <f t="shared" si="12"/>
        <v>2000 Accounts PayableBillJun 30, 2022ADP CanadaJune 30, 2022 Payroll-Split-49287.0144742</v>
      </c>
      <c r="C839" s="52" t="s">
        <v>90</v>
      </c>
      <c r="D839" s="56">
        <v>44742</v>
      </c>
      <c r="E839" s="54" t="s">
        <v>7</v>
      </c>
      <c r="F839" s="54" t="s">
        <v>778</v>
      </c>
      <c r="G839" s="54" t="s">
        <v>54</v>
      </c>
      <c r="H839" s="54" t="s">
        <v>105</v>
      </c>
      <c r="I839" s="54" t="s">
        <v>779</v>
      </c>
      <c r="J839" s="57" t="s">
        <v>80</v>
      </c>
      <c r="K839" s="55">
        <v>49287.01</v>
      </c>
      <c r="L839" s="55">
        <v>269138.19</v>
      </c>
    </row>
    <row r="840" spans="2:12" hidden="1" x14ac:dyDescent="0.3">
      <c r="B840" s="52" t="str">
        <f t="shared" si="12"/>
        <v>2000 Accounts PayableBill Payment (Cheque)95Ben Daniels1000 Bank - TD 5590128-250044742</v>
      </c>
      <c r="C840" s="52" t="s">
        <v>90</v>
      </c>
      <c r="D840" s="56">
        <v>44742</v>
      </c>
      <c r="E840" s="54" t="s">
        <v>87</v>
      </c>
      <c r="F840" s="54">
        <v>95</v>
      </c>
      <c r="G840" s="54" t="s">
        <v>54</v>
      </c>
      <c r="H840" s="54" t="s">
        <v>151</v>
      </c>
      <c r="I840" s="54"/>
      <c r="J840" s="54" t="s">
        <v>77</v>
      </c>
      <c r="K840" s="55">
        <v>-2500</v>
      </c>
      <c r="L840" s="55">
        <v>266638.19</v>
      </c>
    </row>
    <row r="841" spans="2:12" hidden="1" x14ac:dyDescent="0.3">
      <c r="B841" s="52" t="str">
        <f t="shared" si="12"/>
        <v>2000 Accounts PayableBill Payment (Cheque)94Lauren Lobo1000 Bank - TD 5590128044742</v>
      </c>
      <c r="C841" s="52" t="s">
        <v>90</v>
      </c>
      <c r="D841" s="56">
        <v>44742</v>
      </c>
      <c r="E841" s="54" t="s">
        <v>87</v>
      </c>
      <c r="F841" s="54">
        <v>94</v>
      </c>
      <c r="G841" s="54" t="s">
        <v>54</v>
      </c>
      <c r="H841" s="54" t="s">
        <v>154</v>
      </c>
      <c r="I841" s="54"/>
      <c r="J841" s="54" t="s">
        <v>77</v>
      </c>
      <c r="K841" s="55">
        <v>0</v>
      </c>
      <c r="L841" s="55">
        <v>266638.19</v>
      </c>
    </row>
    <row r="842" spans="2:12" hidden="1" x14ac:dyDescent="0.3">
      <c r="B842" s="52" t="str">
        <f t="shared" si="12"/>
        <v>2000 Accounts PayableBill Payment (Cheque)93Danny Berg1000 Bank - TD 5590128044742</v>
      </c>
      <c r="C842" s="52" t="s">
        <v>90</v>
      </c>
      <c r="D842" s="56">
        <v>44742</v>
      </c>
      <c r="E842" s="54" t="s">
        <v>87</v>
      </c>
      <c r="F842" s="54">
        <v>93</v>
      </c>
      <c r="G842" s="54" t="s">
        <v>54</v>
      </c>
      <c r="H842" s="54" t="s">
        <v>119</v>
      </c>
      <c r="I842" s="54"/>
      <c r="J842" s="54" t="s">
        <v>77</v>
      </c>
      <c r="K842" s="55">
        <v>0</v>
      </c>
      <c r="L842" s="55">
        <v>266638.19</v>
      </c>
    </row>
    <row r="843" spans="2:12" hidden="1" x14ac:dyDescent="0.3">
      <c r="B843" s="52" t="str">
        <f t="shared" si="12"/>
        <v>2000 Accounts PayableBill Payment (Cheque)92Jared Berman1000 Bank - TD 5590128044742</v>
      </c>
      <c r="C843" s="52" t="s">
        <v>90</v>
      </c>
      <c r="D843" s="56">
        <v>44742</v>
      </c>
      <c r="E843" s="54" t="s">
        <v>87</v>
      </c>
      <c r="F843" s="54">
        <v>92</v>
      </c>
      <c r="G843" s="54" t="s">
        <v>54</v>
      </c>
      <c r="H843" s="54" t="s">
        <v>113</v>
      </c>
      <c r="I843" s="54"/>
      <c r="J843" s="54" t="s">
        <v>77</v>
      </c>
      <c r="K843" s="55">
        <v>0</v>
      </c>
      <c r="L843" s="55">
        <v>266638.19</v>
      </c>
    </row>
    <row r="844" spans="2:12" hidden="1" x14ac:dyDescent="0.3">
      <c r="B844" s="52" t="str">
        <f t="shared" si="12"/>
        <v>2000 Accounts PayableBill Payment (Cheque)100Jared Berman1000 Bank - TD 5590128-100044742</v>
      </c>
      <c r="C844" s="52" t="s">
        <v>90</v>
      </c>
      <c r="D844" s="56">
        <v>44742</v>
      </c>
      <c r="E844" s="54" t="s">
        <v>87</v>
      </c>
      <c r="F844" s="54">
        <v>100</v>
      </c>
      <c r="G844" s="54" t="s">
        <v>54</v>
      </c>
      <c r="H844" s="54" t="s">
        <v>113</v>
      </c>
      <c r="I844" s="54"/>
      <c r="J844" s="54" t="s">
        <v>77</v>
      </c>
      <c r="K844" s="55">
        <v>-1000</v>
      </c>
      <c r="L844" s="55">
        <v>265638.19</v>
      </c>
    </row>
    <row r="845" spans="2:12" hidden="1" x14ac:dyDescent="0.3">
      <c r="B845" s="52" t="str">
        <f t="shared" si="12"/>
        <v>2000 Accounts PayableBill Payment (Cheque)101Danny Berg1000 Bank - TD 5590128-100044742</v>
      </c>
      <c r="C845" s="52" t="s">
        <v>90</v>
      </c>
      <c r="D845" s="56">
        <v>44742</v>
      </c>
      <c r="E845" s="54" t="s">
        <v>87</v>
      </c>
      <c r="F845" s="54">
        <v>101</v>
      </c>
      <c r="G845" s="54" t="s">
        <v>54</v>
      </c>
      <c r="H845" s="54" t="s">
        <v>119</v>
      </c>
      <c r="I845" s="54"/>
      <c r="J845" s="54" t="s">
        <v>77</v>
      </c>
      <c r="K845" s="55">
        <v>-1000</v>
      </c>
      <c r="L845" s="55">
        <v>264638.19</v>
      </c>
    </row>
    <row r="846" spans="2:12" hidden="1" x14ac:dyDescent="0.3">
      <c r="B846" s="52" t="str">
        <f t="shared" si="12"/>
        <v>2000 Accounts PayableBill Payment (Cheque)99Lauren Lobo1000 Bank - TD 5590128-100044742</v>
      </c>
      <c r="C846" s="52" t="s">
        <v>90</v>
      </c>
      <c r="D846" s="56">
        <v>44742</v>
      </c>
      <c r="E846" s="54" t="s">
        <v>87</v>
      </c>
      <c r="F846" s="54">
        <v>99</v>
      </c>
      <c r="G846" s="54" t="s">
        <v>54</v>
      </c>
      <c r="H846" s="54" t="s">
        <v>154</v>
      </c>
      <c r="I846" s="54"/>
      <c r="J846" s="54" t="s">
        <v>77</v>
      </c>
      <c r="K846" s="55">
        <v>-1000</v>
      </c>
      <c r="L846" s="55">
        <v>263638.19</v>
      </c>
    </row>
    <row r="847" spans="2:12" hidden="1" x14ac:dyDescent="0.3">
      <c r="B847" s="52" t="str">
        <f t="shared" si="12"/>
        <v>2000 Accounts PayableBillAR46005Hub Technology GroupIT Services - July 20226506 IT System Services45.244743</v>
      </c>
      <c r="C847" s="52" t="s">
        <v>90</v>
      </c>
      <c r="D847" s="56">
        <v>44743</v>
      </c>
      <c r="E847" s="54" t="s">
        <v>7</v>
      </c>
      <c r="F847" s="54" t="s">
        <v>780</v>
      </c>
      <c r="G847" s="54" t="s">
        <v>54</v>
      </c>
      <c r="H847" s="54" t="s">
        <v>95</v>
      </c>
      <c r="I847" s="54" t="s">
        <v>781</v>
      </c>
      <c r="J847" s="54" t="s">
        <v>656</v>
      </c>
      <c r="K847" s="55">
        <v>45.2</v>
      </c>
      <c r="L847" s="55">
        <v>263683.39</v>
      </c>
    </row>
    <row r="848" spans="2:12" hidden="1" x14ac:dyDescent="0.3">
      <c r="B848" s="52" t="str">
        <f t="shared" si="12"/>
        <v>2000 Accounts PayableBillAR46057Hub Technology GroupIT Services - July 20226506 IT System Services1749.3844743</v>
      </c>
      <c r="C848" s="52" t="s">
        <v>90</v>
      </c>
      <c r="D848" s="56">
        <v>44743</v>
      </c>
      <c r="E848" s="54" t="s">
        <v>7</v>
      </c>
      <c r="F848" s="54" t="s">
        <v>782</v>
      </c>
      <c r="G848" s="54" t="s">
        <v>54</v>
      </c>
      <c r="H848" s="54" t="s">
        <v>95</v>
      </c>
      <c r="I848" s="54" t="s">
        <v>781</v>
      </c>
      <c r="J848" s="54" t="s">
        <v>656</v>
      </c>
      <c r="K848" s="55">
        <v>1749.38</v>
      </c>
      <c r="L848" s="55">
        <v>265432.77</v>
      </c>
    </row>
    <row r="849" spans="2:12" ht="21.6" hidden="1" x14ac:dyDescent="0.3">
      <c r="B849" s="52" t="str">
        <f t="shared" ref="B849:B912" si="13">C849&amp;E849&amp;F849&amp;H849&amp;I849&amp;J849&amp;K849&amp;D849</f>
        <v>2000 Accounts PayableSupplier CreditCM10676Hub Technology GroupCredit to offset the original July invoice AR460066506 IT System Services-1767.0444743</v>
      </c>
      <c r="C849" s="52" t="s">
        <v>90</v>
      </c>
      <c r="D849" s="56">
        <v>44743</v>
      </c>
      <c r="E849" s="54" t="s">
        <v>744</v>
      </c>
      <c r="F849" s="54" t="s">
        <v>783</v>
      </c>
      <c r="G849" s="54" t="s">
        <v>54</v>
      </c>
      <c r="H849" s="54" t="s">
        <v>95</v>
      </c>
      <c r="I849" s="54" t="s">
        <v>784</v>
      </c>
      <c r="J849" s="54" t="s">
        <v>656</v>
      </c>
      <c r="K849" s="55">
        <v>-1767.04</v>
      </c>
      <c r="L849" s="55">
        <v>263665.73</v>
      </c>
    </row>
    <row r="850" spans="2:12" hidden="1" x14ac:dyDescent="0.3">
      <c r="B850" s="52" t="str">
        <f t="shared" si="13"/>
        <v>2000 Accounts PayableBill Payment (Cheque)DirectHub Technology Group-Split-044743</v>
      </c>
      <c r="C850" s="52" t="s">
        <v>90</v>
      </c>
      <c r="D850" s="56">
        <v>44743</v>
      </c>
      <c r="E850" s="54" t="s">
        <v>87</v>
      </c>
      <c r="F850" s="54" t="s">
        <v>104</v>
      </c>
      <c r="G850" s="54" t="s">
        <v>54</v>
      </c>
      <c r="H850" s="54" t="s">
        <v>95</v>
      </c>
      <c r="I850" s="54"/>
      <c r="J850" s="57" t="s">
        <v>80</v>
      </c>
      <c r="K850" s="55">
        <v>0</v>
      </c>
      <c r="L850" s="55">
        <v>263665.73</v>
      </c>
    </row>
    <row r="851" spans="2:12" hidden="1" x14ac:dyDescent="0.3">
      <c r="B851" s="52" t="str">
        <f t="shared" si="13"/>
        <v>2000 Accounts PayableBillAR46006Hub Technology GroupIT Services - July 20226506 IT System Services1767.0444743</v>
      </c>
      <c r="C851" s="52" t="s">
        <v>90</v>
      </c>
      <c r="D851" s="56">
        <v>44743</v>
      </c>
      <c r="E851" s="54" t="s">
        <v>7</v>
      </c>
      <c r="F851" s="54" t="s">
        <v>785</v>
      </c>
      <c r="G851" s="54" t="s">
        <v>54</v>
      </c>
      <c r="H851" s="54" t="s">
        <v>95</v>
      </c>
      <c r="I851" s="54" t="s">
        <v>781</v>
      </c>
      <c r="J851" s="54" t="s">
        <v>656</v>
      </c>
      <c r="K851" s="55">
        <v>1767.04</v>
      </c>
      <c r="L851" s="55">
        <v>265432.77</v>
      </c>
    </row>
    <row r="852" spans="2:12" ht="21.6" hidden="1" x14ac:dyDescent="0.3">
      <c r="B852" s="52" t="str">
        <f t="shared" si="13"/>
        <v>2000 Accounts PayableBill606Foundation Markets IncFinancing Fees as per the agreement dated January 26, 20223010 Share Issuance Cost3760044753</v>
      </c>
      <c r="C852" s="52" t="s">
        <v>90</v>
      </c>
      <c r="D852" s="56">
        <v>44753</v>
      </c>
      <c r="E852" s="54" t="s">
        <v>7</v>
      </c>
      <c r="F852" s="54">
        <v>606</v>
      </c>
      <c r="G852" s="54" t="s">
        <v>54</v>
      </c>
      <c r="H852" s="54" t="s">
        <v>123</v>
      </c>
      <c r="I852" s="54" t="s">
        <v>786</v>
      </c>
      <c r="J852" s="54" t="s">
        <v>787</v>
      </c>
      <c r="K852" s="55">
        <v>37600</v>
      </c>
      <c r="L852" s="55">
        <v>303032.77</v>
      </c>
    </row>
    <row r="853" spans="2:12" hidden="1" x14ac:dyDescent="0.3">
      <c r="B853" s="52" t="str">
        <f t="shared" si="13"/>
        <v>2000 Accounts PayableBill Payment (Cheque)EFTRight Path Advisory1000 Bank - TD 5590128-813644755</v>
      </c>
      <c r="C853" s="52" t="s">
        <v>90</v>
      </c>
      <c r="D853" s="56">
        <v>44755</v>
      </c>
      <c r="E853" s="54" t="s">
        <v>87</v>
      </c>
      <c r="F853" s="54" t="s">
        <v>142</v>
      </c>
      <c r="G853" s="54" t="s">
        <v>54</v>
      </c>
      <c r="H853" s="54" t="s">
        <v>125</v>
      </c>
      <c r="I853" s="54"/>
      <c r="J853" s="54" t="s">
        <v>77</v>
      </c>
      <c r="K853" s="55">
        <v>-8136</v>
      </c>
      <c r="L853" s="55">
        <v>294896.77</v>
      </c>
    </row>
    <row r="854" spans="2:12" ht="21.6" hidden="1" x14ac:dyDescent="0.3">
      <c r="B854" s="52" t="str">
        <f t="shared" si="13"/>
        <v>2000 Accounts PayableBill Payment (Cheque)103Branson Corporate Services Ltd.1000 Bank - TD 5590128-565044755</v>
      </c>
      <c r="C854" s="52" t="s">
        <v>90</v>
      </c>
      <c r="D854" s="56">
        <v>44755</v>
      </c>
      <c r="E854" s="54" t="s">
        <v>87</v>
      </c>
      <c r="F854" s="54">
        <v>103</v>
      </c>
      <c r="G854" s="54" t="s">
        <v>54</v>
      </c>
      <c r="H854" s="54" t="s">
        <v>88</v>
      </c>
      <c r="I854" s="54"/>
      <c r="J854" s="54" t="s">
        <v>77</v>
      </c>
      <c r="K854" s="55">
        <v>-5650</v>
      </c>
      <c r="L854" s="55">
        <v>289246.77</v>
      </c>
    </row>
    <row r="855" spans="2:12" hidden="1" x14ac:dyDescent="0.3">
      <c r="B855" s="52" t="str">
        <f t="shared" si="13"/>
        <v>2000 Accounts PayableBill Payment (Cheque)102Christy Prada1000 Bank - TD 5590128-109044755</v>
      </c>
      <c r="C855" s="52" t="s">
        <v>90</v>
      </c>
      <c r="D855" s="56">
        <v>44755</v>
      </c>
      <c r="E855" s="54" t="s">
        <v>87</v>
      </c>
      <c r="F855" s="54">
        <v>102</v>
      </c>
      <c r="G855" s="54" t="s">
        <v>54</v>
      </c>
      <c r="H855" s="54" t="s">
        <v>197</v>
      </c>
      <c r="I855" s="54"/>
      <c r="J855" s="54" t="s">
        <v>77</v>
      </c>
      <c r="K855" s="55">
        <v>-1090</v>
      </c>
      <c r="L855" s="55">
        <v>288156.77</v>
      </c>
    </row>
    <row r="856" spans="2:12" hidden="1" x14ac:dyDescent="0.3">
      <c r="B856" s="52" t="str">
        <f t="shared" si="13"/>
        <v>2000 Accounts PayableBill Payment (Cheque)DirectADP Canada1000 Bank - TD 5590128-48347.0644757</v>
      </c>
      <c r="C856" s="52" t="s">
        <v>90</v>
      </c>
      <c r="D856" s="56">
        <v>44757</v>
      </c>
      <c r="E856" s="54" t="s">
        <v>87</v>
      </c>
      <c r="F856" s="54" t="s">
        <v>104</v>
      </c>
      <c r="G856" s="54" t="s">
        <v>54</v>
      </c>
      <c r="H856" s="54" t="s">
        <v>105</v>
      </c>
      <c r="I856" s="54"/>
      <c r="J856" s="54" t="s">
        <v>77</v>
      </c>
      <c r="K856" s="55">
        <v>-48347.06</v>
      </c>
      <c r="L856" s="55">
        <v>239809.71</v>
      </c>
    </row>
    <row r="857" spans="2:12" hidden="1" x14ac:dyDescent="0.3">
      <c r="B857" s="52" t="str">
        <f t="shared" si="13"/>
        <v>2000 Accounts PayableBillJul 15, 2022ADP CanadaJuly 15, 2022 Payroll-Split-48347.0644757</v>
      </c>
      <c r="C857" s="52" t="s">
        <v>90</v>
      </c>
      <c r="D857" s="56">
        <v>44757</v>
      </c>
      <c r="E857" s="54" t="s">
        <v>7</v>
      </c>
      <c r="F857" s="54" t="s">
        <v>788</v>
      </c>
      <c r="G857" s="54" t="s">
        <v>54</v>
      </c>
      <c r="H857" s="54" t="s">
        <v>105</v>
      </c>
      <c r="I857" s="54" t="s">
        <v>789</v>
      </c>
      <c r="J857" s="57" t="s">
        <v>80</v>
      </c>
      <c r="K857" s="55">
        <v>48347.06</v>
      </c>
      <c r="L857" s="55">
        <v>288156.77</v>
      </c>
    </row>
    <row r="858" spans="2:12" ht="21.6" hidden="1" x14ac:dyDescent="0.3">
      <c r="B858" s="52" t="str">
        <f t="shared" si="13"/>
        <v>2000 Accounts PayableBillExpense R - Jul 22Stephen FeldmanExpense Report July 2022 (Premium benefits)6204 Payroll Expenses:Employment Benefits60044757</v>
      </c>
      <c r="C858" s="52" t="s">
        <v>90</v>
      </c>
      <c r="D858" s="56">
        <v>44757</v>
      </c>
      <c r="E858" s="54" t="s">
        <v>7</v>
      </c>
      <c r="F858" s="54" t="s">
        <v>790</v>
      </c>
      <c r="G858" s="54" t="s">
        <v>54</v>
      </c>
      <c r="H858" s="54" t="s">
        <v>117</v>
      </c>
      <c r="I858" s="54" t="s">
        <v>791</v>
      </c>
      <c r="J858" s="54" t="s">
        <v>682</v>
      </c>
      <c r="K858" s="55">
        <v>600</v>
      </c>
      <c r="L858" s="55">
        <v>288756.77</v>
      </c>
    </row>
    <row r="859" spans="2:12" hidden="1" x14ac:dyDescent="0.3">
      <c r="B859" s="52" t="str">
        <f t="shared" si="13"/>
        <v>2000 Accounts PayableBill Payment (Cheque)DirectFoundation Markets Inc1020 Fogler Trust-3760044760</v>
      </c>
      <c r="C859" s="52" t="s">
        <v>90</v>
      </c>
      <c r="D859" s="56">
        <v>44760</v>
      </c>
      <c r="E859" s="54" t="s">
        <v>87</v>
      </c>
      <c r="F859" s="54" t="s">
        <v>104</v>
      </c>
      <c r="G859" s="54" t="s">
        <v>54</v>
      </c>
      <c r="H859" s="54" t="s">
        <v>123</v>
      </c>
      <c r="I859" s="54"/>
      <c r="J859" s="54" t="s">
        <v>86</v>
      </c>
      <c r="K859" s="55">
        <v>-37600</v>
      </c>
      <c r="L859" s="55">
        <v>251156.77</v>
      </c>
    </row>
    <row r="860" spans="2:12" ht="31.8" hidden="1" x14ac:dyDescent="0.3">
      <c r="B860" s="52" t="str">
        <f t="shared" si="13"/>
        <v>2000 Accounts PayableBill2021-1429FMI Capital Advisory IncMonthly advisory fees as per Engagement as letter of  Exclusive Financial Advisor dated May 1, 2021 - July 20226003 Professional Fees:Business Consulting565044761</v>
      </c>
      <c r="C860" s="52" t="s">
        <v>90</v>
      </c>
      <c r="D860" s="56">
        <v>44761</v>
      </c>
      <c r="E860" s="54" t="s">
        <v>7</v>
      </c>
      <c r="F860" s="54" t="s">
        <v>792</v>
      </c>
      <c r="G860" s="54" t="s">
        <v>54</v>
      </c>
      <c r="H860" s="54" t="s">
        <v>370</v>
      </c>
      <c r="I860" s="54" t="s">
        <v>793</v>
      </c>
      <c r="J860" s="54" t="s">
        <v>688</v>
      </c>
      <c r="K860" s="55">
        <v>5650</v>
      </c>
      <c r="L860" s="55">
        <v>256806.77</v>
      </c>
    </row>
    <row r="861" spans="2:12" ht="21.6" hidden="1" x14ac:dyDescent="0.3">
      <c r="B861" s="52" t="str">
        <f t="shared" si="13"/>
        <v>2000 Accounts PayableBillXM-19722FMI Capital Advisory IncCharge for meals expense at Dominoes - Meeting for Xemoto6450 Meals and Entertainment51.9644761</v>
      </c>
      <c r="C861" s="52" t="s">
        <v>90</v>
      </c>
      <c r="D861" s="56">
        <v>44761</v>
      </c>
      <c r="E861" s="54" t="s">
        <v>7</v>
      </c>
      <c r="F861" s="54" t="s">
        <v>794</v>
      </c>
      <c r="G861" s="54" t="s">
        <v>54</v>
      </c>
      <c r="H861" s="54" t="s">
        <v>370</v>
      </c>
      <c r="I861" s="54" t="s">
        <v>795</v>
      </c>
      <c r="J861" s="54" t="s">
        <v>674</v>
      </c>
      <c r="K861" s="55">
        <v>51.96</v>
      </c>
      <c r="L861" s="55">
        <v>256858.73</v>
      </c>
    </row>
    <row r="862" spans="2:12" ht="21.6" hidden="1" x14ac:dyDescent="0.3">
      <c r="B862" s="52" t="str">
        <f t="shared" si="13"/>
        <v>2000 Accounts PayableBillComp Jul 2022Ben DanielsOutreach Coordinator - Compensation July 2022-Split-275044764</v>
      </c>
      <c r="C862" s="52" t="s">
        <v>90</v>
      </c>
      <c r="D862" s="56">
        <v>44764</v>
      </c>
      <c r="E862" s="54" t="s">
        <v>7</v>
      </c>
      <c r="F862" s="54" t="s">
        <v>796</v>
      </c>
      <c r="G862" s="54" t="s">
        <v>54</v>
      </c>
      <c r="H862" s="54" t="s">
        <v>151</v>
      </c>
      <c r="I862" s="54" t="s">
        <v>797</v>
      </c>
      <c r="J862" s="57" t="s">
        <v>80</v>
      </c>
      <c r="K862" s="55">
        <v>2750</v>
      </c>
      <c r="L862" s="55">
        <v>259608.73</v>
      </c>
    </row>
    <row r="863" spans="2:12" ht="21.6" hidden="1" x14ac:dyDescent="0.3">
      <c r="B863" s="52" t="str">
        <f t="shared" si="13"/>
        <v>2000 Accounts PayableBillComp Jul 2022Bhavay NagpalOutreach Coordinator - Compensation July 2022-Split-110044764</v>
      </c>
      <c r="C863" s="52" t="s">
        <v>90</v>
      </c>
      <c r="D863" s="56">
        <v>44764</v>
      </c>
      <c r="E863" s="54" t="s">
        <v>7</v>
      </c>
      <c r="F863" s="54" t="s">
        <v>796</v>
      </c>
      <c r="G863" s="54" t="s">
        <v>54</v>
      </c>
      <c r="H863" s="54" t="s">
        <v>156</v>
      </c>
      <c r="I863" s="54" t="s">
        <v>797</v>
      </c>
      <c r="J863" s="57" t="s">
        <v>80</v>
      </c>
      <c r="K863" s="55">
        <v>1100</v>
      </c>
      <c r="L863" s="55">
        <v>260708.73</v>
      </c>
    </row>
    <row r="864" spans="2:12" ht="21.6" hidden="1" x14ac:dyDescent="0.3">
      <c r="B864" s="52" t="str">
        <f t="shared" si="13"/>
        <v>2000 Accounts PayableBillComp Jul 2022Danny BergOutreach Coordinator - Compensation July 2022-Split-110044764</v>
      </c>
      <c r="C864" s="52" t="s">
        <v>90</v>
      </c>
      <c r="D864" s="56">
        <v>44764</v>
      </c>
      <c r="E864" s="54" t="s">
        <v>7</v>
      </c>
      <c r="F864" s="54" t="s">
        <v>796</v>
      </c>
      <c r="G864" s="54" t="s">
        <v>54</v>
      </c>
      <c r="H864" s="54" t="s">
        <v>119</v>
      </c>
      <c r="I864" s="54" t="s">
        <v>797</v>
      </c>
      <c r="J864" s="57" t="s">
        <v>80</v>
      </c>
      <c r="K864" s="55">
        <v>1100</v>
      </c>
      <c r="L864" s="55">
        <v>261808.73</v>
      </c>
    </row>
    <row r="865" spans="2:12" ht="21.6" hidden="1" x14ac:dyDescent="0.3">
      <c r="B865" s="52" t="str">
        <f t="shared" si="13"/>
        <v>2000 Accounts PayableBillComp Jul 2022Jared BermanOutreach Coordinator - Compensation July 2022-Split-110044764</v>
      </c>
      <c r="C865" s="52" t="s">
        <v>90</v>
      </c>
      <c r="D865" s="56">
        <v>44764</v>
      </c>
      <c r="E865" s="54" t="s">
        <v>7</v>
      </c>
      <c r="F865" s="54" t="s">
        <v>796</v>
      </c>
      <c r="G865" s="54" t="s">
        <v>54</v>
      </c>
      <c r="H865" s="54" t="s">
        <v>113</v>
      </c>
      <c r="I865" s="54" t="s">
        <v>797</v>
      </c>
      <c r="J865" s="57" t="s">
        <v>80</v>
      </c>
      <c r="K865" s="55">
        <v>1100</v>
      </c>
      <c r="L865" s="55">
        <v>262908.73</v>
      </c>
    </row>
    <row r="866" spans="2:12" ht="21.6" hidden="1" x14ac:dyDescent="0.3">
      <c r="B866" s="52" t="str">
        <f t="shared" si="13"/>
        <v>2000 Accounts PayableBillComp July 2022Lauren LoboOutreach Coordinator - Compensation July 2022-Split-110044764</v>
      </c>
      <c r="C866" s="52" t="s">
        <v>90</v>
      </c>
      <c r="D866" s="56">
        <v>44764</v>
      </c>
      <c r="E866" s="54" t="s">
        <v>7</v>
      </c>
      <c r="F866" s="54" t="s">
        <v>798</v>
      </c>
      <c r="G866" s="54" t="s">
        <v>54</v>
      </c>
      <c r="H866" s="54" t="s">
        <v>154</v>
      </c>
      <c r="I866" s="54" t="s">
        <v>797</v>
      </c>
      <c r="J866" s="57" t="s">
        <v>80</v>
      </c>
      <c r="K866" s="55">
        <v>1100</v>
      </c>
      <c r="L866" s="55">
        <v>264008.73</v>
      </c>
    </row>
    <row r="867" spans="2:12" hidden="1" x14ac:dyDescent="0.3">
      <c r="B867" s="52" t="str">
        <f t="shared" si="13"/>
        <v>2000 Accounts PayableBill193Ryan Bilodeau.Awario Subscriptions6152 Research and Development:Software Subscriptions359.3444767</v>
      </c>
      <c r="C867" s="52" t="s">
        <v>90</v>
      </c>
      <c r="D867" s="56">
        <v>44767</v>
      </c>
      <c r="E867" s="54" t="s">
        <v>7</v>
      </c>
      <c r="F867" s="54">
        <v>193</v>
      </c>
      <c r="G867" s="54" t="s">
        <v>54</v>
      </c>
      <c r="H867" s="54" t="s">
        <v>157</v>
      </c>
      <c r="I867" s="54" t="s">
        <v>773</v>
      </c>
      <c r="J867" s="54" t="s">
        <v>774</v>
      </c>
      <c r="K867" s="55">
        <v>359.34</v>
      </c>
      <c r="L867" s="55">
        <v>264368.07</v>
      </c>
    </row>
    <row r="868" spans="2:12" hidden="1" x14ac:dyDescent="0.3">
      <c r="B868" s="52" t="str">
        <f t="shared" si="13"/>
        <v>2000 Accounts PayableBill198Black Oak Ventures LtdConsulting Services for July 20226003 Professional Fees:Business Consulting678044767</v>
      </c>
      <c r="C868" s="52" t="s">
        <v>90</v>
      </c>
      <c r="D868" s="56">
        <v>44767</v>
      </c>
      <c r="E868" s="54" t="s">
        <v>7</v>
      </c>
      <c r="F868" s="54">
        <v>198</v>
      </c>
      <c r="G868" s="54" t="s">
        <v>54</v>
      </c>
      <c r="H868" s="54" t="s">
        <v>331</v>
      </c>
      <c r="I868" s="54" t="s">
        <v>799</v>
      </c>
      <c r="J868" s="54" t="s">
        <v>688</v>
      </c>
      <c r="K868" s="55">
        <v>6780</v>
      </c>
      <c r="L868" s="55">
        <v>271148.07</v>
      </c>
    </row>
    <row r="869" spans="2:12" ht="21.6" hidden="1" x14ac:dyDescent="0.3">
      <c r="B869" s="52" t="str">
        <f t="shared" si="13"/>
        <v>2000 Accounts PayableBillRPA1089Right Path AdvisoryServices from June 27 to July 22, 2022 + Reimburse Expenses Board Meeting-Split-8214.2544768</v>
      </c>
      <c r="C869" s="52" t="s">
        <v>90</v>
      </c>
      <c r="D869" s="56">
        <v>44768</v>
      </c>
      <c r="E869" s="54" t="s">
        <v>7</v>
      </c>
      <c r="F869" s="54" t="s">
        <v>800</v>
      </c>
      <c r="G869" s="54" t="s">
        <v>54</v>
      </c>
      <c r="H869" s="54" t="s">
        <v>125</v>
      </c>
      <c r="I869" s="54" t="s">
        <v>801</v>
      </c>
      <c r="J869" s="57" t="s">
        <v>80</v>
      </c>
      <c r="K869" s="55">
        <v>8214.25</v>
      </c>
      <c r="L869" s="55">
        <v>279362.32</v>
      </c>
    </row>
    <row r="870" spans="2:12" ht="21.6" hidden="1" x14ac:dyDescent="0.3">
      <c r="B870" s="52" t="str">
        <f t="shared" si="13"/>
        <v>2000 Accounts PayableBill879Branson Corporate Services Ltd.CFO, Controllership and Bookkeeping services July 20226001 Professional Fees:Accounting &amp; Incoming Tax Preparation565044769</v>
      </c>
      <c r="C870" s="52" t="s">
        <v>90</v>
      </c>
      <c r="D870" s="56">
        <v>44769</v>
      </c>
      <c r="E870" s="54" t="s">
        <v>7</v>
      </c>
      <c r="F870" s="54">
        <v>879</v>
      </c>
      <c r="G870" s="54" t="s">
        <v>54</v>
      </c>
      <c r="H870" s="54" t="s">
        <v>88</v>
      </c>
      <c r="I870" s="54" t="s">
        <v>802</v>
      </c>
      <c r="J870" s="54" t="s">
        <v>690</v>
      </c>
      <c r="K870" s="55">
        <v>5650</v>
      </c>
      <c r="L870" s="55">
        <v>285012.32</v>
      </c>
    </row>
    <row r="871" spans="2:12" hidden="1" x14ac:dyDescent="0.3">
      <c r="B871" s="52" t="str">
        <f t="shared" si="13"/>
        <v>2000 Accounts PayableBill Payment (Cheque)104Ben Daniels1000 Bank - TD 5590128-275044769</v>
      </c>
      <c r="C871" s="52" t="s">
        <v>90</v>
      </c>
      <c r="D871" s="56">
        <v>44769</v>
      </c>
      <c r="E871" s="54" t="s">
        <v>87</v>
      </c>
      <c r="F871" s="54">
        <v>104</v>
      </c>
      <c r="G871" s="54" t="s">
        <v>54</v>
      </c>
      <c r="H871" s="54" t="s">
        <v>151</v>
      </c>
      <c r="I871" s="54"/>
      <c r="J871" s="54" t="s">
        <v>77</v>
      </c>
      <c r="K871" s="55">
        <v>-2750</v>
      </c>
      <c r="L871" s="55">
        <v>282262.32</v>
      </c>
    </row>
    <row r="872" spans="2:12" hidden="1" x14ac:dyDescent="0.3">
      <c r="B872" s="52" t="str">
        <f t="shared" si="13"/>
        <v>2000 Accounts PayableBill Payment (Cheque)EFTRunSmart Inc.1000 Bank - TD 5590128-1762844769</v>
      </c>
      <c r="C872" s="52" t="s">
        <v>90</v>
      </c>
      <c r="D872" s="56">
        <v>44769</v>
      </c>
      <c r="E872" s="54" t="s">
        <v>87</v>
      </c>
      <c r="F872" s="54" t="s">
        <v>142</v>
      </c>
      <c r="G872" s="54" t="s">
        <v>54</v>
      </c>
      <c r="H872" s="54" t="s">
        <v>209</v>
      </c>
      <c r="I872" s="54"/>
      <c r="J872" s="54" t="s">
        <v>77</v>
      </c>
      <c r="K872" s="55">
        <v>-17628</v>
      </c>
      <c r="L872" s="55">
        <v>264634.32</v>
      </c>
    </row>
    <row r="873" spans="2:12" hidden="1" x14ac:dyDescent="0.3">
      <c r="B873" s="52" t="str">
        <f t="shared" si="13"/>
        <v>2000 Accounts PayableBill Payment (Cheque)EFTStephen Feldman1000 Bank - TD 5590128-60044769</v>
      </c>
      <c r="C873" s="52" t="s">
        <v>90</v>
      </c>
      <c r="D873" s="56">
        <v>44769</v>
      </c>
      <c r="E873" s="54" t="s">
        <v>87</v>
      </c>
      <c r="F873" s="54" t="s">
        <v>142</v>
      </c>
      <c r="G873" s="54" t="s">
        <v>54</v>
      </c>
      <c r="H873" s="54" t="s">
        <v>117</v>
      </c>
      <c r="I873" s="54"/>
      <c r="J873" s="54" t="s">
        <v>77</v>
      </c>
      <c r="K873" s="55">
        <v>-600</v>
      </c>
      <c r="L873" s="55">
        <v>264034.32</v>
      </c>
    </row>
    <row r="874" spans="2:12" hidden="1" x14ac:dyDescent="0.3">
      <c r="B874" s="52" t="str">
        <f t="shared" si="13"/>
        <v>2000 Accounts PayableBill Payment (Cheque)EFTRight Path Advisory1000 Bank - TD 5590128-8214.2544769</v>
      </c>
      <c r="C874" s="52" t="s">
        <v>90</v>
      </c>
      <c r="D874" s="56">
        <v>44769</v>
      </c>
      <c r="E874" s="54" t="s">
        <v>87</v>
      </c>
      <c r="F874" s="54" t="s">
        <v>142</v>
      </c>
      <c r="G874" s="54" t="s">
        <v>54</v>
      </c>
      <c r="H874" s="54" t="s">
        <v>125</v>
      </c>
      <c r="I874" s="54"/>
      <c r="J874" s="54" t="s">
        <v>77</v>
      </c>
      <c r="K874" s="55">
        <v>-8214.25</v>
      </c>
      <c r="L874" s="55">
        <v>255820.07</v>
      </c>
    </row>
    <row r="875" spans="2:12" hidden="1" x14ac:dyDescent="0.3">
      <c r="B875" s="52" t="str">
        <f t="shared" si="13"/>
        <v>2000 Accounts PayableBill Payment (Cheque)107Danny Berg1000 Bank - TD 5590128-110044769</v>
      </c>
      <c r="C875" s="52" t="s">
        <v>90</v>
      </c>
      <c r="D875" s="56">
        <v>44769</v>
      </c>
      <c r="E875" s="54" t="s">
        <v>87</v>
      </c>
      <c r="F875" s="54">
        <v>107</v>
      </c>
      <c r="G875" s="54" t="s">
        <v>54</v>
      </c>
      <c r="H875" s="54" t="s">
        <v>119</v>
      </c>
      <c r="I875" s="54"/>
      <c r="J875" s="54" t="s">
        <v>77</v>
      </c>
      <c r="K875" s="55">
        <v>-1100</v>
      </c>
      <c r="L875" s="55">
        <v>254720.07</v>
      </c>
    </row>
    <row r="876" spans="2:12" hidden="1" x14ac:dyDescent="0.3">
      <c r="B876" s="52" t="str">
        <f t="shared" si="13"/>
        <v>2000 Accounts PayableBill Payment (Cheque)109Lauren Lobo1000 Bank - TD 5590128-110044769</v>
      </c>
      <c r="C876" s="52" t="s">
        <v>90</v>
      </c>
      <c r="D876" s="56">
        <v>44769</v>
      </c>
      <c r="E876" s="54" t="s">
        <v>87</v>
      </c>
      <c r="F876" s="54">
        <v>109</v>
      </c>
      <c r="G876" s="54" t="s">
        <v>54</v>
      </c>
      <c r="H876" s="54" t="s">
        <v>154</v>
      </c>
      <c r="I876" s="54"/>
      <c r="J876" s="54" t="s">
        <v>77</v>
      </c>
      <c r="K876" s="55">
        <v>-1100</v>
      </c>
      <c r="L876" s="55">
        <v>253620.07</v>
      </c>
    </row>
    <row r="877" spans="2:12" hidden="1" x14ac:dyDescent="0.3">
      <c r="B877" s="52" t="str">
        <f t="shared" si="13"/>
        <v>2000 Accounts PayableBill Payment (Cheque)105Bhavay Nagpal1000 Bank - TD 5590128-110044769</v>
      </c>
      <c r="C877" s="52" t="s">
        <v>90</v>
      </c>
      <c r="D877" s="56">
        <v>44769</v>
      </c>
      <c r="E877" s="54" t="s">
        <v>87</v>
      </c>
      <c r="F877" s="54">
        <v>105</v>
      </c>
      <c r="G877" s="54" t="s">
        <v>54</v>
      </c>
      <c r="H877" s="54" t="s">
        <v>156</v>
      </c>
      <c r="I877" s="54"/>
      <c r="J877" s="54" t="s">
        <v>77</v>
      </c>
      <c r="K877" s="55">
        <v>-1100</v>
      </c>
      <c r="L877" s="55">
        <v>252520.07</v>
      </c>
    </row>
    <row r="878" spans="2:12" hidden="1" x14ac:dyDescent="0.3">
      <c r="B878" s="52" t="str">
        <f t="shared" si="13"/>
        <v>2000 Accounts PayableBill Payment (Cheque)108Jared Berman1000 Bank - TD 5590128-110044769</v>
      </c>
      <c r="C878" s="52" t="s">
        <v>90</v>
      </c>
      <c r="D878" s="56">
        <v>44769</v>
      </c>
      <c r="E878" s="54" t="s">
        <v>87</v>
      </c>
      <c r="F878" s="54">
        <v>108</v>
      </c>
      <c r="G878" s="54" t="s">
        <v>54</v>
      </c>
      <c r="H878" s="54" t="s">
        <v>113</v>
      </c>
      <c r="I878" s="54"/>
      <c r="J878" s="54" t="s">
        <v>77</v>
      </c>
      <c r="K878" s="55">
        <v>-1100</v>
      </c>
      <c r="L878" s="55">
        <v>251420.07</v>
      </c>
    </row>
    <row r="879" spans="2:12" hidden="1" x14ac:dyDescent="0.3">
      <c r="B879" s="52" t="str">
        <f t="shared" si="13"/>
        <v>2000 Accounts PayableBill Payment (Cheque)EFTHub Technology Group1000 Bank - TD 5590128-1736.1544769</v>
      </c>
      <c r="C879" s="52" t="s">
        <v>90</v>
      </c>
      <c r="D879" s="56">
        <v>44769</v>
      </c>
      <c r="E879" s="54" t="s">
        <v>87</v>
      </c>
      <c r="F879" s="54" t="s">
        <v>142</v>
      </c>
      <c r="G879" s="54" t="s">
        <v>54</v>
      </c>
      <c r="H879" s="54" t="s">
        <v>95</v>
      </c>
      <c r="I879" s="54"/>
      <c r="J879" s="54" t="s">
        <v>77</v>
      </c>
      <c r="K879" s="55">
        <v>-1736.15</v>
      </c>
      <c r="L879" s="55">
        <v>249683.92</v>
      </c>
    </row>
    <row r="880" spans="2:12" ht="21.6" hidden="1" x14ac:dyDescent="0.3">
      <c r="B880" s="52" t="str">
        <f t="shared" si="13"/>
        <v>2000 Accounts PayableBill Payment (Cheque)106Branson Corporate Services Ltd.1000 Bank - TD 5590128-565044769</v>
      </c>
      <c r="C880" s="52" t="s">
        <v>90</v>
      </c>
      <c r="D880" s="56">
        <v>44769</v>
      </c>
      <c r="E880" s="54" t="s">
        <v>87</v>
      </c>
      <c r="F880" s="54">
        <v>106</v>
      </c>
      <c r="G880" s="54" t="s">
        <v>54</v>
      </c>
      <c r="H880" s="54" t="s">
        <v>88</v>
      </c>
      <c r="I880" s="54"/>
      <c r="J880" s="54" t="s">
        <v>77</v>
      </c>
      <c r="K880" s="55">
        <v>-5650</v>
      </c>
      <c r="L880" s="55">
        <v>244033.92000000001</v>
      </c>
    </row>
    <row r="881" spans="2:12" hidden="1" x14ac:dyDescent="0.3">
      <c r="B881" s="52" t="str">
        <f t="shared" si="13"/>
        <v>2000 Accounts PayableBill Payment (Cheque)DirectADP Canada1000 Bank - TD 5590128-53632.944770</v>
      </c>
      <c r="C881" s="52" t="s">
        <v>90</v>
      </c>
      <c r="D881" s="56">
        <v>44770</v>
      </c>
      <c r="E881" s="54" t="s">
        <v>87</v>
      </c>
      <c r="F881" s="54" t="s">
        <v>104</v>
      </c>
      <c r="G881" s="54" t="s">
        <v>54</v>
      </c>
      <c r="H881" s="54" t="s">
        <v>105</v>
      </c>
      <c r="I881" s="54"/>
      <c r="J881" s="54" t="s">
        <v>77</v>
      </c>
      <c r="K881" s="55">
        <v>-53632.9</v>
      </c>
      <c r="L881" s="55">
        <v>190401.02</v>
      </c>
    </row>
    <row r="882" spans="2:12" hidden="1" x14ac:dyDescent="0.3">
      <c r="B882" s="52" t="str">
        <f t="shared" si="13"/>
        <v>2000 Accounts PayableBillJul 31, 2022ADP CanadaJuly 31, 2022 Payroll-Split-53632.944773</v>
      </c>
      <c r="C882" s="52" t="s">
        <v>90</v>
      </c>
      <c r="D882" s="56">
        <v>44773</v>
      </c>
      <c r="E882" s="54" t="s">
        <v>7</v>
      </c>
      <c r="F882" s="54" t="s">
        <v>803</v>
      </c>
      <c r="G882" s="54" t="s">
        <v>54</v>
      </c>
      <c r="H882" s="54" t="s">
        <v>105</v>
      </c>
      <c r="I882" s="54" t="s">
        <v>213</v>
      </c>
      <c r="J882" s="57" t="s">
        <v>80</v>
      </c>
      <c r="K882" s="55">
        <v>53632.9</v>
      </c>
      <c r="L882" s="55">
        <v>244033.92000000001</v>
      </c>
    </row>
    <row r="883" spans="2:12" hidden="1" x14ac:dyDescent="0.3">
      <c r="B883" s="52" t="str">
        <f t="shared" si="13"/>
        <v>2000 Accounts PayableBillAR47277Hub Technology GroupIT Services - Aug 20226506 IT System Services1749.3844774</v>
      </c>
      <c r="C883" s="52" t="s">
        <v>90</v>
      </c>
      <c r="D883" s="56">
        <v>44774</v>
      </c>
      <c r="E883" s="54" t="s">
        <v>7</v>
      </c>
      <c r="F883" s="54" t="s">
        <v>804</v>
      </c>
      <c r="G883" s="54" t="s">
        <v>54</v>
      </c>
      <c r="H883" s="54" t="s">
        <v>95</v>
      </c>
      <c r="I883" s="54" t="s">
        <v>805</v>
      </c>
      <c r="J883" s="54" t="s">
        <v>656</v>
      </c>
      <c r="K883" s="55">
        <v>1749.38</v>
      </c>
      <c r="L883" s="55">
        <v>245783.3</v>
      </c>
    </row>
    <row r="884" spans="2:12" hidden="1" x14ac:dyDescent="0.3">
      <c r="B884" s="52" t="str">
        <f t="shared" si="13"/>
        <v>2000 Accounts PayableBillAR47276Hub Technology GroupIT Services - Aug 20226506 IT System Services45.244774</v>
      </c>
      <c r="C884" s="52" t="s">
        <v>90</v>
      </c>
      <c r="D884" s="56">
        <v>44774</v>
      </c>
      <c r="E884" s="54" t="s">
        <v>7</v>
      </c>
      <c r="F884" s="54" t="s">
        <v>806</v>
      </c>
      <c r="G884" s="54" t="s">
        <v>54</v>
      </c>
      <c r="H884" s="54" t="s">
        <v>95</v>
      </c>
      <c r="I884" s="54" t="s">
        <v>805</v>
      </c>
      <c r="J884" s="54" t="s">
        <v>656</v>
      </c>
      <c r="K884" s="55">
        <v>45.2</v>
      </c>
      <c r="L884" s="55">
        <v>245828.5</v>
      </c>
    </row>
    <row r="885" spans="2:12" hidden="1" x14ac:dyDescent="0.3">
      <c r="B885" s="52" t="str">
        <f t="shared" si="13"/>
        <v>2000 Accounts PayableBill Payment (Cheque)EFTHub Technology Group1000 Bank - TD 5590128-2059.5644777</v>
      </c>
      <c r="C885" s="52" t="s">
        <v>90</v>
      </c>
      <c r="D885" s="56">
        <v>44777</v>
      </c>
      <c r="E885" s="54" t="s">
        <v>87</v>
      </c>
      <c r="F885" s="54" t="s">
        <v>142</v>
      </c>
      <c r="G885" s="54" t="s">
        <v>54</v>
      </c>
      <c r="H885" s="54" t="s">
        <v>95</v>
      </c>
      <c r="I885" s="54"/>
      <c r="J885" s="54" t="s">
        <v>77</v>
      </c>
      <c r="K885" s="55">
        <v>-2059.56</v>
      </c>
      <c r="L885" s="55">
        <v>243768.94</v>
      </c>
    </row>
    <row r="886" spans="2:12" hidden="1" x14ac:dyDescent="0.3">
      <c r="B886" s="52" t="str">
        <f t="shared" si="13"/>
        <v>2000 Accounts PayableBill Payment (Cheque)DirectADP Canada1000 Bank - TD 5590128-55066.1344788</v>
      </c>
      <c r="C886" s="52" t="s">
        <v>90</v>
      </c>
      <c r="D886" s="56">
        <v>44788</v>
      </c>
      <c r="E886" s="54" t="s">
        <v>87</v>
      </c>
      <c r="F886" s="54" t="s">
        <v>104</v>
      </c>
      <c r="G886" s="54" t="s">
        <v>54</v>
      </c>
      <c r="H886" s="54" t="s">
        <v>105</v>
      </c>
      <c r="I886" s="54"/>
      <c r="J886" s="54" t="s">
        <v>77</v>
      </c>
      <c r="K886" s="55">
        <v>-55066.13</v>
      </c>
      <c r="L886" s="55">
        <v>188702.81</v>
      </c>
    </row>
    <row r="887" spans="2:12" hidden="1" x14ac:dyDescent="0.3">
      <c r="B887" s="52" t="str">
        <f t="shared" si="13"/>
        <v>2000 Accounts PayableBillAug 15, 2022ADP CanadaAug 15, 2022 Payroll-Split-55066.1344788</v>
      </c>
      <c r="C887" s="52" t="s">
        <v>90</v>
      </c>
      <c r="D887" s="56">
        <v>44788</v>
      </c>
      <c r="E887" s="54" t="s">
        <v>7</v>
      </c>
      <c r="F887" s="54" t="s">
        <v>807</v>
      </c>
      <c r="G887" s="54" t="s">
        <v>54</v>
      </c>
      <c r="H887" s="54" t="s">
        <v>105</v>
      </c>
      <c r="I887" s="54" t="s">
        <v>218</v>
      </c>
      <c r="J887" s="57" t="s">
        <v>80</v>
      </c>
      <c r="K887" s="55">
        <v>55066.13</v>
      </c>
      <c r="L887" s="55">
        <v>243768.94</v>
      </c>
    </row>
    <row r="888" spans="2:12" ht="21.6" hidden="1" x14ac:dyDescent="0.3">
      <c r="B888" s="52" t="str">
        <f t="shared" si="13"/>
        <v>2000 Accounts PayableBillER Aug 22Stephen FeldmanExpense Report Aug 2022 (Premium benefits + Parking)-Split-63044789</v>
      </c>
      <c r="C888" s="52" t="s">
        <v>90</v>
      </c>
      <c r="D888" s="56">
        <v>44789</v>
      </c>
      <c r="E888" s="54" t="s">
        <v>7</v>
      </c>
      <c r="F888" s="54" t="s">
        <v>808</v>
      </c>
      <c r="G888" s="54" t="s">
        <v>54</v>
      </c>
      <c r="H888" s="54" t="s">
        <v>117</v>
      </c>
      <c r="I888" s="54" t="s">
        <v>809</v>
      </c>
      <c r="J888" s="57" t="s">
        <v>80</v>
      </c>
      <c r="K888" s="55">
        <v>630</v>
      </c>
      <c r="L888" s="55">
        <v>244398.94</v>
      </c>
    </row>
    <row r="889" spans="2:12" ht="21.6" hidden="1" x14ac:dyDescent="0.3">
      <c r="B889" s="52" t="str">
        <f t="shared" si="13"/>
        <v>2000 Accounts PayableBill898Branson Corporate Services Ltd.CFO, Controllership and Bookkeeping services August 20226001 Professional Fees:Accounting &amp; Incoming Tax Preparation565044791</v>
      </c>
      <c r="C889" s="52" t="s">
        <v>90</v>
      </c>
      <c r="D889" s="56">
        <v>44791</v>
      </c>
      <c r="E889" s="54" t="s">
        <v>7</v>
      </c>
      <c r="F889" s="54">
        <v>898</v>
      </c>
      <c r="G889" s="54" t="s">
        <v>54</v>
      </c>
      <c r="H889" s="54" t="s">
        <v>88</v>
      </c>
      <c r="I889" s="54" t="s">
        <v>810</v>
      </c>
      <c r="J889" s="54" t="s">
        <v>690</v>
      </c>
      <c r="K889" s="55">
        <v>5650</v>
      </c>
      <c r="L889" s="55">
        <v>250048.94</v>
      </c>
    </row>
    <row r="890" spans="2:12" ht="31.8" hidden="1" x14ac:dyDescent="0.3">
      <c r="B890" s="52" t="str">
        <f t="shared" si="13"/>
        <v>2000 Accounts PayableBill2021-1447FMI Capital Advisory IncMonthly advisory fees as per Engagement as letter of  Exclusive Financial Advisor dated May 1, 2021 - August 20226003 Professional Fees:Business Consulting565044795</v>
      </c>
      <c r="C890" s="52" t="s">
        <v>90</v>
      </c>
      <c r="D890" s="56">
        <v>44795</v>
      </c>
      <c r="E890" s="54" t="s">
        <v>7</v>
      </c>
      <c r="F890" s="54" t="s">
        <v>811</v>
      </c>
      <c r="G890" s="54" t="s">
        <v>54</v>
      </c>
      <c r="H890" s="54" t="s">
        <v>370</v>
      </c>
      <c r="I890" s="54" t="s">
        <v>812</v>
      </c>
      <c r="J890" s="54" t="s">
        <v>688</v>
      </c>
      <c r="K890" s="55">
        <v>5650</v>
      </c>
      <c r="L890" s="55">
        <v>255698.94</v>
      </c>
    </row>
    <row r="891" spans="2:12" ht="21.6" hidden="1" x14ac:dyDescent="0.3">
      <c r="B891" s="52" t="str">
        <f t="shared" si="13"/>
        <v>2000 Accounts PayableBill1Nolan Beckett PuraTechnical and SEO content audit &amp; Technical improvements6005 Professional Fees:Marketing Consulting203444796</v>
      </c>
      <c r="C891" s="52" t="s">
        <v>90</v>
      </c>
      <c r="D891" s="56">
        <v>44796</v>
      </c>
      <c r="E891" s="54" t="s">
        <v>7</v>
      </c>
      <c r="F891" s="54">
        <v>1</v>
      </c>
      <c r="G891" s="54" t="s">
        <v>54</v>
      </c>
      <c r="H891" s="54" t="s">
        <v>240</v>
      </c>
      <c r="I891" s="54" t="s">
        <v>813</v>
      </c>
      <c r="J891" s="54" t="s">
        <v>677</v>
      </c>
      <c r="K891" s="55">
        <v>2034</v>
      </c>
      <c r="L891" s="55">
        <v>257732.94</v>
      </c>
    </row>
    <row r="892" spans="2:12" hidden="1" x14ac:dyDescent="0.3">
      <c r="B892" s="52" t="str">
        <f t="shared" si="13"/>
        <v>2000 Accounts PayableBill2Nolan Beckett PuraFundify + EV Structure Case Study6005 Professional Fees:Marketing Consulting56544797</v>
      </c>
      <c r="C892" s="52" t="s">
        <v>90</v>
      </c>
      <c r="D892" s="56">
        <v>44797</v>
      </c>
      <c r="E892" s="54" t="s">
        <v>7</v>
      </c>
      <c r="F892" s="54">
        <v>2</v>
      </c>
      <c r="G892" s="54" t="s">
        <v>54</v>
      </c>
      <c r="H892" s="54" t="s">
        <v>240</v>
      </c>
      <c r="I892" s="54" t="s">
        <v>814</v>
      </c>
      <c r="J892" s="54" t="s">
        <v>677</v>
      </c>
      <c r="K892" s="55">
        <v>565</v>
      </c>
      <c r="L892" s="55">
        <v>258297.94</v>
      </c>
    </row>
    <row r="893" spans="2:12" hidden="1" x14ac:dyDescent="0.3">
      <c r="B893" s="52" t="str">
        <f t="shared" si="13"/>
        <v>2000 Accounts PayableBill Payment (Cheque)DirectFogler, Rubinoff LLP1020 Fogler Trust-7896.1744797</v>
      </c>
      <c r="C893" s="52" t="s">
        <v>90</v>
      </c>
      <c r="D893" s="56">
        <v>44797</v>
      </c>
      <c r="E893" s="54" t="s">
        <v>87</v>
      </c>
      <c r="F893" s="54" t="s">
        <v>104</v>
      </c>
      <c r="G893" s="54" t="s">
        <v>54</v>
      </c>
      <c r="H893" s="54" t="s">
        <v>91</v>
      </c>
      <c r="I893" s="54"/>
      <c r="J893" s="54" t="s">
        <v>86</v>
      </c>
      <c r="K893" s="55">
        <v>-7896.17</v>
      </c>
      <c r="L893" s="55">
        <v>250401.77</v>
      </c>
    </row>
    <row r="894" spans="2:12" ht="21.6" hidden="1" x14ac:dyDescent="0.3">
      <c r="B894" s="52" t="str">
        <f t="shared" si="13"/>
        <v>2000 Accounts PayableBill22211368Fogler, Rubinoff LLPProfessional services rendered for the period of Feb 16 to Aug 16, 2022-Split-45351.8344797</v>
      </c>
      <c r="C894" s="52" t="s">
        <v>90</v>
      </c>
      <c r="D894" s="56">
        <v>44797</v>
      </c>
      <c r="E894" s="54" t="s">
        <v>7</v>
      </c>
      <c r="F894" s="54">
        <v>22211368</v>
      </c>
      <c r="G894" s="54" t="s">
        <v>54</v>
      </c>
      <c r="H894" s="54" t="s">
        <v>91</v>
      </c>
      <c r="I894" s="54" t="s">
        <v>815</v>
      </c>
      <c r="J894" s="57" t="s">
        <v>80</v>
      </c>
      <c r="K894" s="55">
        <v>45351.83</v>
      </c>
      <c r="L894" s="55">
        <v>295753.59999999998</v>
      </c>
    </row>
    <row r="895" spans="2:12" hidden="1" x14ac:dyDescent="0.3">
      <c r="B895" s="52" t="str">
        <f t="shared" si="13"/>
        <v>2000 Accounts PayableBill200Black Oak Ventures LtdConsulting Services for August 20226003 Professional Fees:Business Consulting678044798</v>
      </c>
      <c r="C895" s="52" t="s">
        <v>90</v>
      </c>
      <c r="D895" s="56">
        <v>44798</v>
      </c>
      <c r="E895" s="54" t="s">
        <v>7</v>
      </c>
      <c r="F895" s="54">
        <v>200</v>
      </c>
      <c r="G895" s="54" t="s">
        <v>54</v>
      </c>
      <c r="H895" s="54" t="s">
        <v>331</v>
      </c>
      <c r="I895" s="54" t="s">
        <v>816</v>
      </c>
      <c r="J895" s="54" t="s">
        <v>688</v>
      </c>
      <c r="K895" s="55">
        <v>6780</v>
      </c>
      <c r="L895" s="55">
        <v>302533.59999999998</v>
      </c>
    </row>
    <row r="896" spans="2:12" hidden="1" x14ac:dyDescent="0.3">
      <c r="B896" s="52" t="str">
        <f t="shared" si="13"/>
        <v>2000 Accounts PayableBillRPA1092Right Path AdvisoryServices from July 25 to Aug 24, 20226003 Professional Fees:Business Consulting813644798</v>
      </c>
      <c r="C896" s="52" t="s">
        <v>90</v>
      </c>
      <c r="D896" s="56">
        <v>44798</v>
      </c>
      <c r="E896" s="54" t="s">
        <v>7</v>
      </c>
      <c r="F896" s="54" t="s">
        <v>817</v>
      </c>
      <c r="G896" s="54" t="s">
        <v>54</v>
      </c>
      <c r="H896" s="54" t="s">
        <v>125</v>
      </c>
      <c r="I896" s="54" t="s">
        <v>818</v>
      </c>
      <c r="J896" s="54" t="s">
        <v>688</v>
      </c>
      <c r="K896" s="55">
        <v>8136</v>
      </c>
      <c r="L896" s="55">
        <v>310669.59999999998</v>
      </c>
    </row>
    <row r="897" spans="2:12" ht="21.6" hidden="1" x14ac:dyDescent="0.3">
      <c r="B897" s="52" t="str">
        <f t="shared" si="13"/>
        <v>2000 Accounts PayableBill1305LeedHR IncHR Services July-Aug (4 hours of HR Support)6220 Recruiting/HR Fees723.244798</v>
      </c>
      <c r="C897" s="52" t="s">
        <v>90</v>
      </c>
      <c r="D897" s="56">
        <v>44798</v>
      </c>
      <c r="E897" s="54" t="s">
        <v>7</v>
      </c>
      <c r="F897" s="54">
        <v>1305</v>
      </c>
      <c r="G897" s="54" t="s">
        <v>54</v>
      </c>
      <c r="H897" s="54" t="s">
        <v>247</v>
      </c>
      <c r="I897" s="54" t="s">
        <v>819</v>
      </c>
      <c r="J897" s="54" t="s">
        <v>741</v>
      </c>
      <c r="K897" s="55">
        <v>723.2</v>
      </c>
      <c r="L897" s="55">
        <v>311392.8</v>
      </c>
    </row>
    <row r="898" spans="2:12" hidden="1" x14ac:dyDescent="0.3">
      <c r="B898" s="52" t="str">
        <f t="shared" si="13"/>
        <v>2000 Accounts PayableBill Payment (Cheque)DirectExt. Marketing Inc-Split-044802</v>
      </c>
      <c r="C898" s="52" t="s">
        <v>90</v>
      </c>
      <c r="D898" s="56">
        <v>44802</v>
      </c>
      <c r="E898" s="54" t="s">
        <v>87</v>
      </c>
      <c r="F898" s="54" t="s">
        <v>104</v>
      </c>
      <c r="G898" s="54" t="s">
        <v>54</v>
      </c>
      <c r="H898" s="54" t="s">
        <v>93</v>
      </c>
      <c r="I898" s="54"/>
      <c r="J898" s="57" t="s">
        <v>80</v>
      </c>
      <c r="K898" s="55">
        <v>0</v>
      </c>
      <c r="L898" s="55">
        <v>311392.8</v>
      </c>
    </row>
    <row r="899" spans="2:12" hidden="1" x14ac:dyDescent="0.3">
      <c r="B899" s="52" t="str">
        <f t="shared" si="13"/>
        <v>2000 Accounts PayableBill Payment (Cheque)DirectADP Canada1000 Bank - TD 5590128-47271.9944803</v>
      </c>
      <c r="C899" s="52" t="s">
        <v>90</v>
      </c>
      <c r="D899" s="56">
        <v>44803</v>
      </c>
      <c r="E899" s="54" t="s">
        <v>87</v>
      </c>
      <c r="F899" s="54" t="s">
        <v>104</v>
      </c>
      <c r="G899" s="54" t="s">
        <v>54</v>
      </c>
      <c r="H899" s="54" t="s">
        <v>105</v>
      </c>
      <c r="I899" s="54"/>
      <c r="J899" s="54" t="s">
        <v>77</v>
      </c>
      <c r="K899" s="55">
        <v>-47271.99</v>
      </c>
      <c r="L899" s="55">
        <v>264120.81</v>
      </c>
    </row>
    <row r="900" spans="2:12" ht="21.6" hidden="1" x14ac:dyDescent="0.3">
      <c r="B900" s="52" t="str">
        <f t="shared" si="13"/>
        <v>2000 Accounts PayableBillAug 2022Lauren LoboOutreach Coordinator - Compensation August 20226101 Marketing/Advertising:Outreach Coordinator Compensation35044804</v>
      </c>
      <c r="C900" s="52" t="s">
        <v>90</v>
      </c>
      <c r="D900" s="56">
        <v>44804</v>
      </c>
      <c r="E900" s="54" t="s">
        <v>7</v>
      </c>
      <c r="F900" s="54" t="s">
        <v>820</v>
      </c>
      <c r="G900" s="54" t="s">
        <v>54</v>
      </c>
      <c r="H900" s="54" t="s">
        <v>154</v>
      </c>
      <c r="I900" s="54" t="s">
        <v>821</v>
      </c>
      <c r="J900" s="54" t="s">
        <v>661</v>
      </c>
      <c r="K900" s="55">
        <v>350</v>
      </c>
      <c r="L900" s="55">
        <v>264470.81</v>
      </c>
    </row>
    <row r="901" spans="2:12" hidden="1" x14ac:dyDescent="0.3">
      <c r="B901" s="52" t="str">
        <f t="shared" si="13"/>
        <v>2000 Accounts PayableBill Payment (Cheque)111Ryan Bilodeau.1000 Bank - TD 5590128-359.3444804</v>
      </c>
      <c r="C901" s="52" t="s">
        <v>90</v>
      </c>
      <c r="D901" s="56">
        <v>44804</v>
      </c>
      <c r="E901" s="54" t="s">
        <v>87</v>
      </c>
      <c r="F901" s="54">
        <v>111</v>
      </c>
      <c r="G901" s="54" t="s">
        <v>54</v>
      </c>
      <c r="H901" s="54" t="s">
        <v>157</v>
      </c>
      <c r="I901" s="54"/>
      <c r="J901" s="54" t="s">
        <v>77</v>
      </c>
      <c r="K901" s="55">
        <v>-359.34</v>
      </c>
      <c r="L901" s="55">
        <v>264111.46999999997</v>
      </c>
    </row>
    <row r="902" spans="2:12" hidden="1" x14ac:dyDescent="0.3">
      <c r="B902" s="52" t="str">
        <f t="shared" si="13"/>
        <v>2000 Accounts PayableBill Payment (Cheque)DirectHub Technology Group1000 Bank - TD 5590128-1794.5844804</v>
      </c>
      <c r="C902" s="52" t="s">
        <v>90</v>
      </c>
      <c r="D902" s="56">
        <v>44804</v>
      </c>
      <c r="E902" s="54" t="s">
        <v>87</v>
      </c>
      <c r="F902" s="54" t="s">
        <v>104</v>
      </c>
      <c r="G902" s="54" t="s">
        <v>54</v>
      </c>
      <c r="H902" s="54" t="s">
        <v>95</v>
      </c>
      <c r="I902" s="54"/>
      <c r="J902" s="54" t="s">
        <v>77</v>
      </c>
      <c r="K902" s="55">
        <v>-1794.58</v>
      </c>
      <c r="L902" s="55">
        <v>262316.89</v>
      </c>
    </row>
    <row r="903" spans="2:12" hidden="1" x14ac:dyDescent="0.3">
      <c r="B903" s="52" t="str">
        <f t="shared" si="13"/>
        <v>2000 Accounts PayableBill Payment (Cheque)DirectStephen Feldman1000 Bank - TD 5590128-63044804</v>
      </c>
      <c r="C903" s="52" t="s">
        <v>90</v>
      </c>
      <c r="D903" s="56">
        <v>44804</v>
      </c>
      <c r="E903" s="54" t="s">
        <v>87</v>
      </c>
      <c r="F903" s="54" t="s">
        <v>104</v>
      </c>
      <c r="G903" s="54" t="s">
        <v>54</v>
      </c>
      <c r="H903" s="54" t="s">
        <v>117</v>
      </c>
      <c r="I903" s="54"/>
      <c r="J903" s="54" t="s">
        <v>77</v>
      </c>
      <c r="K903" s="55">
        <v>-630</v>
      </c>
      <c r="L903" s="55">
        <v>261686.89</v>
      </c>
    </row>
    <row r="904" spans="2:12" hidden="1" x14ac:dyDescent="0.3">
      <c r="B904" s="52" t="str">
        <f t="shared" si="13"/>
        <v>2000 Accounts PayableBill Payment (Cheque)110Ryan Bilodeau.1000 Bank - TD 5590128044804</v>
      </c>
      <c r="C904" s="52" t="s">
        <v>90</v>
      </c>
      <c r="D904" s="56">
        <v>44804</v>
      </c>
      <c r="E904" s="54" t="s">
        <v>87</v>
      </c>
      <c r="F904" s="54">
        <v>110</v>
      </c>
      <c r="G904" s="54" t="s">
        <v>54</v>
      </c>
      <c r="H904" s="54" t="s">
        <v>157</v>
      </c>
      <c r="I904" s="54"/>
      <c r="J904" s="54" t="s">
        <v>77</v>
      </c>
      <c r="K904" s="55">
        <v>0</v>
      </c>
      <c r="L904" s="55">
        <v>261686.89</v>
      </c>
    </row>
    <row r="905" spans="2:12" hidden="1" x14ac:dyDescent="0.3">
      <c r="B905" s="52" t="str">
        <f t="shared" si="13"/>
        <v>2000 Accounts PayableBillAug 31, 2022ADP CanadaAug 31, 2022 Payroll-Split-47271.9944804</v>
      </c>
      <c r="C905" s="52" t="s">
        <v>90</v>
      </c>
      <c r="D905" s="56">
        <v>44804</v>
      </c>
      <c r="E905" s="54" t="s">
        <v>7</v>
      </c>
      <c r="F905" s="54" t="s">
        <v>822</v>
      </c>
      <c r="G905" s="54" t="s">
        <v>54</v>
      </c>
      <c r="H905" s="54" t="s">
        <v>105</v>
      </c>
      <c r="I905" s="54" t="s">
        <v>223</v>
      </c>
      <c r="J905" s="57" t="s">
        <v>80</v>
      </c>
      <c r="K905" s="55">
        <v>47271.99</v>
      </c>
      <c r="L905" s="55">
        <v>308958.88</v>
      </c>
    </row>
    <row r="906" spans="2:12" hidden="1" x14ac:dyDescent="0.3">
      <c r="B906" s="52" t="str">
        <f t="shared" si="13"/>
        <v>2000 Accounts PayableBillAR48591Hub Technology GroupIT Services - Sept 20226506 IT System Services1749.3844805</v>
      </c>
      <c r="C906" s="52" t="s">
        <v>90</v>
      </c>
      <c r="D906" s="56">
        <v>44805</v>
      </c>
      <c r="E906" s="54" t="s">
        <v>7</v>
      </c>
      <c r="F906" s="54" t="s">
        <v>823</v>
      </c>
      <c r="G906" s="54" t="s">
        <v>54</v>
      </c>
      <c r="H906" s="54" t="s">
        <v>95</v>
      </c>
      <c r="I906" s="54" t="s">
        <v>824</v>
      </c>
      <c r="J906" s="54" t="s">
        <v>656</v>
      </c>
      <c r="K906" s="55">
        <v>1749.38</v>
      </c>
      <c r="L906" s="55">
        <v>310708.26</v>
      </c>
    </row>
    <row r="907" spans="2:12" hidden="1" x14ac:dyDescent="0.3">
      <c r="B907" s="52" t="str">
        <f t="shared" si="13"/>
        <v>2000 Accounts PayableBillAR48590Hub Technology GroupIT Services - Sept 20226506 IT System Services73.5244805</v>
      </c>
      <c r="C907" s="52" t="s">
        <v>90</v>
      </c>
      <c r="D907" s="56">
        <v>44805</v>
      </c>
      <c r="E907" s="54" t="s">
        <v>7</v>
      </c>
      <c r="F907" s="54" t="s">
        <v>825</v>
      </c>
      <c r="G907" s="54" t="s">
        <v>54</v>
      </c>
      <c r="H907" s="54" t="s">
        <v>95</v>
      </c>
      <c r="I907" s="54" t="s">
        <v>824</v>
      </c>
      <c r="J907" s="54" t="s">
        <v>656</v>
      </c>
      <c r="K907" s="55">
        <v>73.52</v>
      </c>
      <c r="L907" s="55">
        <v>310781.78000000003</v>
      </c>
    </row>
    <row r="908" spans="2:12" hidden="1" x14ac:dyDescent="0.3">
      <c r="B908" s="52" t="str">
        <f t="shared" si="13"/>
        <v>2000 Accounts PayableBill4966Kaiser &amp; PartnersDevelop Social Media Playbook6100 Marketing/Advertising1412.544805</v>
      </c>
      <c r="C908" s="52" t="s">
        <v>90</v>
      </c>
      <c r="D908" s="56">
        <v>44805</v>
      </c>
      <c r="E908" s="54" t="s">
        <v>7</v>
      </c>
      <c r="F908" s="54">
        <v>4966</v>
      </c>
      <c r="G908" s="54" t="s">
        <v>54</v>
      </c>
      <c r="H908" s="54" t="s">
        <v>257</v>
      </c>
      <c r="I908" s="54" t="s">
        <v>826</v>
      </c>
      <c r="J908" s="54" t="s">
        <v>827</v>
      </c>
      <c r="K908" s="55">
        <v>1412.5</v>
      </c>
      <c r="L908" s="55">
        <v>312194.28000000003</v>
      </c>
    </row>
    <row r="909" spans="2:12" ht="21.6" hidden="1" x14ac:dyDescent="0.3">
      <c r="B909" s="52" t="str">
        <f t="shared" si="13"/>
        <v>2000 Accounts PayableBillAR48490Hub Technology GroupIT Services - Domain Name Change Project6506 IT System Services101744805</v>
      </c>
      <c r="C909" s="52" t="s">
        <v>90</v>
      </c>
      <c r="D909" s="56">
        <v>44805</v>
      </c>
      <c r="E909" s="54" t="s">
        <v>7</v>
      </c>
      <c r="F909" s="54" t="s">
        <v>828</v>
      </c>
      <c r="G909" s="54" t="s">
        <v>54</v>
      </c>
      <c r="H909" s="54" t="s">
        <v>95</v>
      </c>
      <c r="I909" s="54" t="s">
        <v>829</v>
      </c>
      <c r="J909" s="54" t="s">
        <v>656</v>
      </c>
      <c r="K909" s="55">
        <v>1017</v>
      </c>
      <c r="L909" s="55">
        <v>313211.28000000003</v>
      </c>
    </row>
    <row r="910" spans="2:12" hidden="1" x14ac:dyDescent="0.3">
      <c r="B910" s="52" t="str">
        <f t="shared" si="13"/>
        <v>2000 Accounts PayableBillAR48497Hub Technology GroupIT Services - New Extension Ben Daniels6506 IT System Services139.9244805</v>
      </c>
      <c r="C910" s="52" t="s">
        <v>90</v>
      </c>
      <c r="D910" s="56">
        <v>44805</v>
      </c>
      <c r="E910" s="54" t="s">
        <v>7</v>
      </c>
      <c r="F910" s="54" t="s">
        <v>830</v>
      </c>
      <c r="G910" s="54" t="s">
        <v>54</v>
      </c>
      <c r="H910" s="54" t="s">
        <v>95</v>
      </c>
      <c r="I910" s="54" t="s">
        <v>831</v>
      </c>
      <c r="J910" s="54" t="s">
        <v>656</v>
      </c>
      <c r="K910" s="55">
        <v>139.91999999999999</v>
      </c>
      <c r="L910" s="55">
        <v>313351.2</v>
      </c>
    </row>
    <row r="911" spans="2:12" hidden="1" x14ac:dyDescent="0.3">
      <c r="B911" s="52" t="str">
        <f t="shared" si="13"/>
        <v>2000 Accounts PayableBill Payment (Cheque)DirectLauren Lobo1000 Bank - TD 5590128-35044805</v>
      </c>
      <c r="C911" s="52" t="s">
        <v>90</v>
      </c>
      <c r="D911" s="56">
        <v>44805</v>
      </c>
      <c r="E911" s="54" t="s">
        <v>87</v>
      </c>
      <c r="F911" s="54" t="s">
        <v>104</v>
      </c>
      <c r="G911" s="54" t="s">
        <v>54</v>
      </c>
      <c r="H911" s="54" t="s">
        <v>154</v>
      </c>
      <c r="I911" s="54"/>
      <c r="J911" s="54" t="s">
        <v>77</v>
      </c>
      <c r="K911" s="55">
        <v>-350</v>
      </c>
      <c r="L911" s="55">
        <v>313001.2</v>
      </c>
    </row>
    <row r="912" spans="2:12" ht="21.6" hidden="1" x14ac:dyDescent="0.3">
      <c r="B912" s="52" t="str">
        <f t="shared" si="13"/>
        <v>2000 Accounts PayableBillER Sept 22Stephen FeldmanExpense Report Sept 2022 (Premium benefits)6204 Payroll Expenses:Employment Benefits60044817</v>
      </c>
      <c r="C912" s="52" t="s">
        <v>90</v>
      </c>
      <c r="D912" s="56">
        <v>44817</v>
      </c>
      <c r="E912" s="54" t="s">
        <v>7</v>
      </c>
      <c r="F912" s="54" t="s">
        <v>832</v>
      </c>
      <c r="G912" s="54" t="s">
        <v>54</v>
      </c>
      <c r="H912" s="54" t="s">
        <v>117</v>
      </c>
      <c r="I912" s="54" t="s">
        <v>833</v>
      </c>
      <c r="J912" s="54" t="s">
        <v>682</v>
      </c>
      <c r="K912" s="55">
        <v>600</v>
      </c>
      <c r="L912" s="55">
        <v>313601.2</v>
      </c>
    </row>
    <row r="913" spans="2:12" hidden="1" x14ac:dyDescent="0.3">
      <c r="B913" s="52" t="str">
        <f t="shared" ref="B913:B976" si="14">C913&amp;E913&amp;F913&amp;H913&amp;I913&amp;J913&amp;K913&amp;D913</f>
        <v>2000 Accounts PayableBillSept 15, 2022ADP CanadaSept 15, 2022 Payroll-Split-39932.6744819</v>
      </c>
      <c r="C913" s="52" t="s">
        <v>90</v>
      </c>
      <c r="D913" s="56">
        <v>44819</v>
      </c>
      <c r="E913" s="54" t="s">
        <v>7</v>
      </c>
      <c r="F913" s="54" t="s">
        <v>834</v>
      </c>
      <c r="G913" s="54" t="s">
        <v>54</v>
      </c>
      <c r="H913" s="54" t="s">
        <v>105</v>
      </c>
      <c r="I913" s="54" t="s">
        <v>835</v>
      </c>
      <c r="J913" s="57" t="s">
        <v>80</v>
      </c>
      <c r="K913" s="55">
        <v>39932.67</v>
      </c>
      <c r="L913" s="55">
        <v>353533.87</v>
      </c>
    </row>
    <row r="914" spans="2:12" hidden="1" x14ac:dyDescent="0.3">
      <c r="B914" s="52" t="str">
        <f t="shared" si="14"/>
        <v>2000 Accounts PayableBill Payment (Cheque)DirectADP Canada1000 Bank - TD 5590128-39932.6744819</v>
      </c>
      <c r="C914" s="52" t="s">
        <v>90</v>
      </c>
      <c r="D914" s="56">
        <v>44819</v>
      </c>
      <c r="E914" s="54" t="s">
        <v>87</v>
      </c>
      <c r="F914" s="54" t="s">
        <v>104</v>
      </c>
      <c r="G914" s="54" t="s">
        <v>54</v>
      </c>
      <c r="H914" s="54" t="s">
        <v>105</v>
      </c>
      <c r="I914" s="54"/>
      <c r="J914" s="54" t="s">
        <v>77</v>
      </c>
      <c r="K914" s="55">
        <v>-39932.67</v>
      </c>
      <c r="L914" s="55">
        <v>313601.2</v>
      </c>
    </row>
    <row r="915" spans="2:12" hidden="1" x14ac:dyDescent="0.3">
      <c r="B915" s="52" t="str">
        <f t="shared" si="14"/>
        <v>2000 Accounts PayableBill Payment (Cheque)DirectNolan Beckett Pura1000 Bank - TD 5590128-56544820</v>
      </c>
      <c r="C915" s="52" t="s">
        <v>90</v>
      </c>
      <c r="D915" s="56">
        <v>44820</v>
      </c>
      <c r="E915" s="54" t="s">
        <v>87</v>
      </c>
      <c r="F915" s="54" t="s">
        <v>104</v>
      </c>
      <c r="G915" s="54" t="s">
        <v>54</v>
      </c>
      <c r="H915" s="54" t="s">
        <v>240</v>
      </c>
      <c r="I915" s="54"/>
      <c r="J915" s="54" t="s">
        <v>77</v>
      </c>
      <c r="K915" s="55">
        <v>-565</v>
      </c>
      <c r="L915" s="55">
        <v>313036.2</v>
      </c>
    </row>
    <row r="916" spans="2:12" ht="21.6" hidden="1" x14ac:dyDescent="0.3">
      <c r="B916" s="52" t="str">
        <f t="shared" si="14"/>
        <v>2000 Accounts PayableBill919Branson Corporate Services Ltd.CFO, Controllership and Bookkeeping services September 20226001 Professional Fees:Accounting &amp; Incoming Tax Preparation565044824</v>
      </c>
      <c r="C916" s="52" t="s">
        <v>90</v>
      </c>
      <c r="D916" s="56">
        <v>44824</v>
      </c>
      <c r="E916" s="54" t="s">
        <v>7</v>
      </c>
      <c r="F916" s="54">
        <v>919</v>
      </c>
      <c r="G916" s="54" t="s">
        <v>54</v>
      </c>
      <c r="H916" s="54" t="s">
        <v>88</v>
      </c>
      <c r="I916" s="54" t="s">
        <v>836</v>
      </c>
      <c r="J916" s="54" t="s">
        <v>690</v>
      </c>
      <c r="K916" s="55">
        <v>5650</v>
      </c>
      <c r="L916" s="55">
        <v>318686.2</v>
      </c>
    </row>
    <row r="917" spans="2:12" hidden="1" x14ac:dyDescent="0.3">
      <c r="B917" s="52" t="str">
        <f t="shared" si="14"/>
        <v>2000 Accounts PayableBill201Black Oak Ventures LtdConsulting Services for September 20226003 Professional Fees:Business Consulting678044826</v>
      </c>
      <c r="C917" s="52" t="s">
        <v>90</v>
      </c>
      <c r="D917" s="56">
        <v>44826</v>
      </c>
      <c r="E917" s="54" t="s">
        <v>7</v>
      </c>
      <c r="F917" s="54">
        <v>201</v>
      </c>
      <c r="G917" s="54" t="s">
        <v>54</v>
      </c>
      <c r="H917" s="54" t="s">
        <v>331</v>
      </c>
      <c r="I917" s="54" t="s">
        <v>837</v>
      </c>
      <c r="J917" s="54" t="s">
        <v>688</v>
      </c>
      <c r="K917" s="55">
        <v>6780</v>
      </c>
      <c r="L917" s="55">
        <v>325466.2</v>
      </c>
    </row>
    <row r="918" spans="2:12" hidden="1" x14ac:dyDescent="0.3">
      <c r="B918" s="52" t="str">
        <f t="shared" si="14"/>
        <v>2000 Accounts PayableBill202Ryan Bilodeau.Awario Subscriptions6152 Research and Development:Software Subscriptions179.6744826</v>
      </c>
      <c r="C918" s="52" t="s">
        <v>90</v>
      </c>
      <c r="D918" s="56">
        <v>44826</v>
      </c>
      <c r="E918" s="54" t="s">
        <v>7</v>
      </c>
      <c r="F918" s="54">
        <v>202</v>
      </c>
      <c r="G918" s="54" t="s">
        <v>54</v>
      </c>
      <c r="H918" s="54" t="s">
        <v>157</v>
      </c>
      <c r="I918" s="54" t="s">
        <v>773</v>
      </c>
      <c r="J918" s="54" t="s">
        <v>774</v>
      </c>
      <c r="K918" s="55">
        <v>179.67</v>
      </c>
      <c r="L918" s="55">
        <v>325645.87</v>
      </c>
    </row>
    <row r="919" spans="2:12" hidden="1" x14ac:dyDescent="0.3">
      <c r="B919" s="52" t="str">
        <f t="shared" si="14"/>
        <v>2000 Accounts PayableBillRPA1093Right Path AdvisoryServices from Aug 25 to Sept 21, 20226003 Professional Fees:Business Consulting813644830</v>
      </c>
      <c r="C919" s="52" t="s">
        <v>90</v>
      </c>
      <c r="D919" s="56">
        <v>44830</v>
      </c>
      <c r="E919" s="54" t="s">
        <v>7</v>
      </c>
      <c r="F919" s="54" t="s">
        <v>838</v>
      </c>
      <c r="G919" s="54" t="s">
        <v>54</v>
      </c>
      <c r="H919" s="54" t="s">
        <v>125</v>
      </c>
      <c r="I919" s="54" t="s">
        <v>839</v>
      </c>
      <c r="J919" s="54" t="s">
        <v>688</v>
      </c>
      <c r="K919" s="55">
        <v>8136</v>
      </c>
      <c r="L919" s="55">
        <v>333781.87</v>
      </c>
    </row>
    <row r="920" spans="2:12" hidden="1" x14ac:dyDescent="0.3">
      <c r="B920" s="52" t="str">
        <f t="shared" si="14"/>
        <v>2000 Accounts PayableBill Payment (Cheque)DirectLeedHR Inc1000 Bank - TD 5590128-723.244831</v>
      </c>
      <c r="C920" s="52" t="s">
        <v>90</v>
      </c>
      <c r="D920" s="56">
        <v>44831</v>
      </c>
      <c r="E920" s="54" t="s">
        <v>87</v>
      </c>
      <c r="F920" s="54" t="s">
        <v>104</v>
      </c>
      <c r="G920" s="54" t="s">
        <v>54</v>
      </c>
      <c r="H920" s="54" t="s">
        <v>247</v>
      </c>
      <c r="I920" s="54"/>
      <c r="J920" s="54" t="s">
        <v>77</v>
      </c>
      <c r="K920" s="55">
        <v>-723.2</v>
      </c>
      <c r="L920" s="55">
        <v>333058.67</v>
      </c>
    </row>
    <row r="921" spans="2:12" hidden="1" x14ac:dyDescent="0.3">
      <c r="B921" s="52" t="str">
        <f t="shared" si="14"/>
        <v>2000 Accounts PayableBill Payment (Cheque)DirectStephen Feldman1000 Bank - TD 5590128-60044831</v>
      </c>
      <c r="C921" s="52" t="s">
        <v>90</v>
      </c>
      <c r="D921" s="56">
        <v>44831</v>
      </c>
      <c r="E921" s="54" t="s">
        <v>87</v>
      </c>
      <c r="F921" s="54" t="s">
        <v>104</v>
      </c>
      <c r="G921" s="54" t="s">
        <v>54</v>
      </c>
      <c r="H921" s="54" t="s">
        <v>117</v>
      </c>
      <c r="I921" s="54"/>
      <c r="J921" s="54" t="s">
        <v>77</v>
      </c>
      <c r="K921" s="55">
        <v>-600</v>
      </c>
      <c r="L921" s="55">
        <v>332458.67</v>
      </c>
    </row>
    <row r="922" spans="2:12" hidden="1" x14ac:dyDescent="0.3">
      <c r="B922" s="52" t="str">
        <f t="shared" si="14"/>
        <v>2000 Accounts PayableBill Payment (Cheque)DirectRight Path Advisory1000 Bank - TD 5590128-813644831</v>
      </c>
      <c r="C922" s="52" t="s">
        <v>90</v>
      </c>
      <c r="D922" s="56">
        <v>44831</v>
      </c>
      <c r="E922" s="54" t="s">
        <v>87</v>
      </c>
      <c r="F922" s="54" t="s">
        <v>104</v>
      </c>
      <c r="G922" s="54" t="s">
        <v>54</v>
      </c>
      <c r="H922" s="54" t="s">
        <v>125</v>
      </c>
      <c r="I922" s="54"/>
      <c r="J922" s="54" t="s">
        <v>77</v>
      </c>
      <c r="K922" s="55">
        <v>-8136</v>
      </c>
      <c r="L922" s="55">
        <v>324322.67</v>
      </c>
    </row>
    <row r="923" spans="2:12" ht="21.6" hidden="1" x14ac:dyDescent="0.3">
      <c r="B923" s="52" t="str">
        <f t="shared" si="14"/>
        <v>2000 Accounts PayableBill Payment (Cheque)112Branson Corporate Services Ltd.1000 Bank - TD 5590128-565044832</v>
      </c>
      <c r="C923" s="52" t="s">
        <v>90</v>
      </c>
      <c r="D923" s="56">
        <v>44832</v>
      </c>
      <c r="E923" s="54" t="s">
        <v>87</v>
      </c>
      <c r="F923" s="54">
        <v>112</v>
      </c>
      <c r="G923" s="54" t="s">
        <v>54</v>
      </c>
      <c r="H923" s="54" t="s">
        <v>88</v>
      </c>
      <c r="I923" s="54"/>
      <c r="J923" s="54" t="s">
        <v>77</v>
      </c>
      <c r="K923" s="55">
        <v>-5650</v>
      </c>
      <c r="L923" s="55">
        <v>318672.67</v>
      </c>
    </row>
    <row r="924" spans="2:12" hidden="1" x14ac:dyDescent="0.3">
      <c r="B924" s="52" t="str">
        <f t="shared" si="14"/>
        <v>2000 Accounts PayableBill Payment (Cheque)113Ryan Bilodeau.1000 Bank - TD 5590128-179.6744832</v>
      </c>
      <c r="C924" s="52" t="s">
        <v>90</v>
      </c>
      <c r="D924" s="56">
        <v>44832</v>
      </c>
      <c r="E924" s="54" t="s">
        <v>87</v>
      </c>
      <c r="F924" s="54">
        <v>113</v>
      </c>
      <c r="G924" s="54" t="s">
        <v>54</v>
      </c>
      <c r="H924" s="54" t="s">
        <v>157</v>
      </c>
      <c r="I924" s="54"/>
      <c r="J924" s="54" t="s">
        <v>77</v>
      </c>
      <c r="K924" s="55">
        <v>-179.67</v>
      </c>
      <c r="L924" s="55">
        <v>318493</v>
      </c>
    </row>
    <row r="925" spans="2:12" hidden="1" x14ac:dyDescent="0.3">
      <c r="B925" s="52" t="str">
        <f t="shared" si="14"/>
        <v>2000 Accounts PayableBill Payment (Cheque)DirectHub Technology Group1000 Bank - TD 5590128-1794.5844832</v>
      </c>
      <c r="C925" s="52" t="s">
        <v>90</v>
      </c>
      <c r="D925" s="56">
        <v>44832</v>
      </c>
      <c r="E925" s="54" t="s">
        <v>87</v>
      </c>
      <c r="F925" s="54" t="s">
        <v>104</v>
      </c>
      <c r="G925" s="54" t="s">
        <v>54</v>
      </c>
      <c r="H925" s="54" t="s">
        <v>95</v>
      </c>
      <c r="I925" s="54"/>
      <c r="J925" s="54" t="s">
        <v>77</v>
      </c>
      <c r="K925" s="55">
        <v>-1794.58</v>
      </c>
      <c r="L925" s="55">
        <v>316698.42</v>
      </c>
    </row>
    <row r="926" spans="2:12" hidden="1" x14ac:dyDescent="0.3">
      <c r="B926" s="52" t="str">
        <f t="shared" si="14"/>
        <v>2000 Accounts PayableBill Payment (Cheque)DirectADP Canada1000 Bank - TD 5590128-55502.6944833</v>
      </c>
      <c r="C926" s="52" t="s">
        <v>90</v>
      </c>
      <c r="D926" s="56">
        <v>44833</v>
      </c>
      <c r="E926" s="54" t="s">
        <v>87</v>
      </c>
      <c r="F926" s="54" t="s">
        <v>104</v>
      </c>
      <c r="G926" s="54" t="s">
        <v>54</v>
      </c>
      <c r="H926" s="54" t="s">
        <v>105</v>
      </c>
      <c r="I926" s="54"/>
      <c r="J926" s="54" t="s">
        <v>77</v>
      </c>
      <c r="K926" s="55">
        <v>-55502.69</v>
      </c>
      <c r="L926" s="55">
        <v>261195.73</v>
      </c>
    </row>
    <row r="927" spans="2:12" ht="21.6" hidden="1" x14ac:dyDescent="0.3">
      <c r="B927" s="52" t="str">
        <f t="shared" si="14"/>
        <v>2000 Accounts PayableBill2022-602427183 Ontario LtdFor services rendered in connection with 2022 corporate tax return6001 Professional Fees:Accounting &amp; Incoming Tax Preparation113044833</v>
      </c>
      <c r="C927" s="52" t="s">
        <v>90</v>
      </c>
      <c r="D927" s="56">
        <v>44833</v>
      </c>
      <c r="E927" s="54" t="s">
        <v>7</v>
      </c>
      <c r="F927" s="54" t="s">
        <v>840</v>
      </c>
      <c r="G927" s="54" t="s">
        <v>54</v>
      </c>
      <c r="H927" s="54" t="s">
        <v>152</v>
      </c>
      <c r="I927" s="54" t="s">
        <v>841</v>
      </c>
      <c r="J927" s="54" t="s">
        <v>690</v>
      </c>
      <c r="K927" s="55">
        <v>1130</v>
      </c>
      <c r="L927" s="55">
        <v>262325.73</v>
      </c>
    </row>
    <row r="928" spans="2:12" hidden="1" x14ac:dyDescent="0.3">
      <c r="B928" s="52" t="str">
        <f t="shared" si="14"/>
        <v>2000 Accounts PayableBillSept 30, 2022ADP CanadaSept 30, 2022 Payroll-Split-55502.6944833</v>
      </c>
      <c r="C928" s="52" t="s">
        <v>90</v>
      </c>
      <c r="D928" s="56">
        <v>44833</v>
      </c>
      <c r="E928" s="54" t="s">
        <v>7</v>
      </c>
      <c r="F928" s="54" t="s">
        <v>842</v>
      </c>
      <c r="G928" s="54" t="s">
        <v>54</v>
      </c>
      <c r="H928" s="54" t="s">
        <v>105</v>
      </c>
      <c r="I928" s="54" t="s">
        <v>256</v>
      </c>
      <c r="J928" s="57" t="s">
        <v>80</v>
      </c>
      <c r="K928" s="55">
        <v>55502.69</v>
      </c>
      <c r="L928" s="55">
        <v>317828.42</v>
      </c>
    </row>
    <row r="929" spans="2:12" hidden="1" x14ac:dyDescent="0.3">
      <c r="B929" s="52" t="str">
        <f t="shared" si="14"/>
        <v>2000 Accounts PayableBill Payment (Cheque)DirectKaiser &amp; Partners1000 Bank - TD 5590128-1412.544834</v>
      </c>
      <c r="C929" s="52" t="s">
        <v>90</v>
      </c>
      <c r="D929" s="56">
        <v>44834</v>
      </c>
      <c r="E929" s="54" t="s">
        <v>87</v>
      </c>
      <c r="F929" s="54" t="s">
        <v>104</v>
      </c>
      <c r="G929" s="54" t="s">
        <v>54</v>
      </c>
      <c r="H929" s="54" t="s">
        <v>257</v>
      </c>
      <c r="I929" s="54"/>
      <c r="J929" s="54" t="s">
        <v>77</v>
      </c>
      <c r="K929" s="55">
        <v>-1412.5</v>
      </c>
      <c r="L929" s="55">
        <v>316415.92</v>
      </c>
    </row>
    <row r="930" spans="2:12" ht="21.6" hidden="1" x14ac:dyDescent="0.3">
      <c r="B930" s="52" t="str">
        <f t="shared" si="14"/>
        <v>2000 Accounts PayableBill5004Kaiser &amp; PartnersSocial Media Playbook, September Social Calendar, etc6100 Marketing/Advertising339044834</v>
      </c>
      <c r="C930" s="52" t="s">
        <v>90</v>
      </c>
      <c r="D930" s="56">
        <v>44834</v>
      </c>
      <c r="E930" s="54" t="s">
        <v>7</v>
      </c>
      <c r="F930" s="54">
        <v>5004</v>
      </c>
      <c r="G930" s="54" t="s">
        <v>54</v>
      </c>
      <c r="H930" s="54" t="s">
        <v>257</v>
      </c>
      <c r="I930" s="54" t="s">
        <v>843</v>
      </c>
      <c r="J930" s="54" t="s">
        <v>827</v>
      </c>
      <c r="K930" s="55">
        <v>3390</v>
      </c>
      <c r="L930" s="55">
        <v>319805.92</v>
      </c>
    </row>
    <row r="931" spans="2:12" ht="21.6" hidden="1" x14ac:dyDescent="0.3">
      <c r="B931" s="52" t="str">
        <f t="shared" si="14"/>
        <v>2000 Accounts PayableBillSeptember 2022Lauren LoboOutreach Coordinator - Compensation September 20226101 Marketing/Advertising:Outreach Coordinator Compensation30044834</v>
      </c>
      <c r="C931" s="52" t="s">
        <v>90</v>
      </c>
      <c r="D931" s="56">
        <v>44834</v>
      </c>
      <c r="E931" s="54" t="s">
        <v>7</v>
      </c>
      <c r="F931" s="54" t="s">
        <v>44</v>
      </c>
      <c r="G931" s="54" t="s">
        <v>54</v>
      </c>
      <c r="H931" s="54" t="s">
        <v>154</v>
      </c>
      <c r="I931" s="54" t="s">
        <v>844</v>
      </c>
      <c r="J931" s="54" t="s">
        <v>661</v>
      </c>
      <c r="K931" s="55">
        <v>300</v>
      </c>
      <c r="L931" s="55">
        <v>320105.92</v>
      </c>
    </row>
    <row r="932" spans="2:12" ht="21.6" hidden="1" x14ac:dyDescent="0.3">
      <c r="B932" s="52" t="str">
        <f t="shared" si="14"/>
        <v>2000 Accounts PayableBillAR49862Hub Technology GroupIT Services - Additional Telephony setup for Branka6506 IT System Services73.5244835</v>
      </c>
      <c r="C932" s="52" t="s">
        <v>90</v>
      </c>
      <c r="D932" s="56">
        <v>44835</v>
      </c>
      <c r="E932" s="54" t="s">
        <v>7</v>
      </c>
      <c r="F932" s="54" t="s">
        <v>845</v>
      </c>
      <c r="G932" s="54" t="s">
        <v>54</v>
      </c>
      <c r="H932" s="54" t="s">
        <v>95</v>
      </c>
      <c r="I932" s="54" t="s">
        <v>846</v>
      </c>
      <c r="J932" s="54" t="s">
        <v>656</v>
      </c>
      <c r="K932" s="55">
        <v>73.52</v>
      </c>
      <c r="L932" s="55">
        <v>320179.44</v>
      </c>
    </row>
    <row r="933" spans="2:12" hidden="1" x14ac:dyDescent="0.3">
      <c r="B933" s="52" t="str">
        <f t="shared" si="14"/>
        <v>2000 Accounts PayableBillAR49863Hub Technology GroupIT Services - IT Managed services6506 IT System Services1749.3844835</v>
      </c>
      <c r="C933" s="52" t="s">
        <v>90</v>
      </c>
      <c r="D933" s="56">
        <v>44835</v>
      </c>
      <c r="E933" s="54" t="s">
        <v>7</v>
      </c>
      <c r="F933" s="54" t="s">
        <v>847</v>
      </c>
      <c r="G933" s="54" t="s">
        <v>54</v>
      </c>
      <c r="H933" s="54" t="s">
        <v>95</v>
      </c>
      <c r="I933" s="54" t="s">
        <v>848</v>
      </c>
      <c r="J933" s="54" t="s">
        <v>656</v>
      </c>
      <c r="K933" s="55">
        <v>1749.38</v>
      </c>
      <c r="L933" s="55">
        <v>321928.82</v>
      </c>
    </row>
    <row r="934" spans="2:12" hidden="1" x14ac:dyDescent="0.3">
      <c r="B934" s="52" t="str">
        <f t="shared" si="14"/>
        <v>2000 Accounts PayableBill Payment (Cheque)DebitLauren Lobo1000 Bank - TD 5590128-30044837</v>
      </c>
      <c r="C934" s="52" t="s">
        <v>90</v>
      </c>
      <c r="D934" s="56">
        <v>44837</v>
      </c>
      <c r="E934" s="54" t="s">
        <v>87</v>
      </c>
      <c r="F934" s="54" t="s">
        <v>6</v>
      </c>
      <c r="G934" s="54" t="s">
        <v>54</v>
      </c>
      <c r="H934" s="54" t="s">
        <v>154</v>
      </c>
      <c r="I934" s="54"/>
      <c r="J934" s="54" t="s">
        <v>77</v>
      </c>
      <c r="K934" s="55">
        <v>-300</v>
      </c>
      <c r="L934" s="55">
        <v>321628.82</v>
      </c>
    </row>
    <row r="935" spans="2:12" hidden="1" x14ac:dyDescent="0.3">
      <c r="B935" s="52" t="str">
        <f t="shared" si="14"/>
        <v>2000 Accounts PayableBill Payment (Cheque)DebitRight Path Advisory1000 Bank - TD 5590128-813644839</v>
      </c>
      <c r="C935" s="52" t="s">
        <v>90</v>
      </c>
      <c r="D935" s="56">
        <v>44839</v>
      </c>
      <c r="E935" s="54" t="s">
        <v>87</v>
      </c>
      <c r="F935" s="54" t="s">
        <v>6</v>
      </c>
      <c r="G935" s="54" t="s">
        <v>54</v>
      </c>
      <c r="H935" s="54" t="s">
        <v>125</v>
      </c>
      <c r="I935" s="54"/>
      <c r="J935" s="54" t="s">
        <v>77</v>
      </c>
      <c r="K935" s="55">
        <v>-8136</v>
      </c>
      <c r="L935" s="55">
        <v>313492.82</v>
      </c>
    </row>
    <row r="936" spans="2:12" hidden="1" x14ac:dyDescent="0.3">
      <c r="B936" s="52" t="str">
        <f t="shared" si="14"/>
        <v>2000 Accounts PayableBill Payment (Cheque)1142427183 Ontario Ltd1000 Bank - TD 5590128-113044840</v>
      </c>
      <c r="C936" s="52" t="s">
        <v>90</v>
      </c>
      <c r="D936" s="56">
        <v>44840</v>
      </c>
      <c r="E936" s="54" t="s">
        <v>87</v>
      </c>
      <c r="F936" s="54">
        <v>114</v>
      </c>
      <c r="G936" s="54" t="s">
        <v>54</v>
      </c>
      <c r="H936" s="54" t="s">
        <v>152</v>
      </c>
      <c r="I936" s="54"/>
      <c r="J936" s="54" t="s">
        <v>77</v>
      </c>
      <c r="K936" s="55">
        <v>-1130</v>
      </c>
      <c r="L936" s="55">
        <v>312362.82</v>
      </c>
    </row>
    <row r="937" spans="2:12" ht="31.8" hidden="1" x14ac:dyDescent="0.3">
      <c r="B937" s="52" t="str">
        <f t="shared" si="14"/>
        <v>2000 Accounts PayableBill27NOBSCO INC.Vertical video collaboration for CIBC Capital Markets campaign with Rahul Arora-Split-940.1644843</v>
      </c>
      <c r="C937" s="52" t="s">
        <v>90</v>
      </c>
      <c r="D937" s="56">
        <v>44843</v>
      </c>
      <c r="E937" s="54" t="s">
        <v>7</v>
      </c>
      <c r="F937" s="54">
        <v>27</v>
      </c>
      <c r="G937" s="54" t="s">
        <v>54</v>
      </c>
      <c r="H937" s="54" t="s">
        <v>285</v>
      </c>
      <c r="I937" s="54" t="s">
        <v>849</v>
      </c>
      <c r="J937" s="57" t="s">
        <v>80</v>
      </c>
      <c r="K937" s="55">
        <v>940.16</v>
      </c>
      <c r="L937" s="55">
        <v>313302.98</v>
      </c>
    </row>
    <row r="938" spans="2:12" hidden="1" x14ac:dyDescent="0.3">
      <c r="B938" s="52" t="str">
        <f t="shared" si="14"/>
        <v>2000 Accounts PayableBill Payment (Cheque)DirectADP Canada1000 Bank - TD 5590128-48340.6444848</v>
      </c>
      <c r="C938" s="52" t="s">
        <v>90</v>
      </c>
      <c r="D938" s="56">
        <v>44848</v>
      </c>
      <c r="E938" s="54" t="s">
        <v>87</v>
      </c>
      <c r="F938" s="54" t="s">
        <v>104</v>
      </c>
      <c r="G938" s="54" t="s">
        <v>54</v>
      </c>
      <c r="H938" s="54" t="s">
        <v>105</v>
      </c>
      <c r="I938" s="54"/>
      <c r="J938" s="54" t="s">
        <v>77</v>
      </c>
      <c r="K938" s="55">
        <v>-48340.639999999999</v>
      </c>
      <c r="L938" s="55">
        <v>264962.34000000003</v>
      </c>
    </row>
    <row r="939" spans="2:12" hidden="1" x14ac:dyDescent="0.3">
      <c r="B939" s="52" t="str">
        <f t="shared" si="14"/>
        <v>2000 Accounts PayableBillOct 15, 2022ADP CanadaOct 15, 2022 Payroll-Split-48340.6444848</v>
      </c>
      <c r="C939" s="52" t="s">
        <v>90</v>
      </c>
      <c r="D939" s="56">
        <v>44848</v>
      </c>
      <c r="E939" s="54" t="s">
        <v>7</v>
      </c>
      <c r="F939" s="54" t="s">
        <v>850</v>
      </c>
      <c r="G939" s="54" t="s">
        <v>54</v>
      </c>
      <c r="H939" s="54" t="s">
        <v>105</v>
      </c>
      <c r="I939" s="54" t="s">
        <v>851</v>
      </c>
      <c r="J939" s="57" t="s">
        <v>80</v>
      </c>
      <c r="K939" s="55">
        <v>48340.639999999999</v>
      </c>
      <c r="L939" s="55">
        <v>313302.98</v>
      </c>
    </row>
    <row r="940" spans="2:12" ht="21.6" hidden="1" x14ac:dyDescent="0.3">
      <c r="B940" s="52" t="str">
        <f t="shared" si="14"/>
        <v>2000 Accounts PayableBill942Branson Corporate Services Ltd.CFO, Controllership and Bookkeeping services October 20226001 Professional Fees:Accounting &amp; Incoming Tax Preparation847544853</v>
      </c>
      <c r="C940" s="52" t="s">
        <v>90</v>
      </c>
      <c r="D940" s="56">
        <v>44853</v>
      </c>
      <c r="E940" s="54" t="s">
        <v>7</v>
      </c>
      <c r="F940" s="54">
        <v>942</v>
      </c>
      <c r="G940" s="54" t="s">
        <v>54</v>
      </c>
      <c r="H940" s="54" t="s">
        <v>88</v>
      </c>
      <c r="I940" s="54" t="s">
        <v>852</v>
      </c>
      <c r="J940" s="54" t="s">
        <v>690</v>
      </c>
      <c r="K940" s="55">
        <v>8475</v>
      </c>
      <c r="L940" s="55">
        <v>321777.98</v>
      </c>
    </row>
    <row r="941" spans="2:12" hidden="1" x14ac:dyDescent="0.3">
      <c r="B941" s="52" t="str">
        <f t="shared" si="14"/>
        <v>2000 Accounts PayableBill203Black Oak Ventures LtdConsulting Services for October 20226003 Professional Fees:Business Consulting847544854</v>
      </c>
      <c r="C941" s="52" t="s">
        <v>90</v>
      </c>
      <c r="D941" s="56">
        <v>44854</v>
      </c>
      <c r="E941" s="54" t="s">
        <v>7</v>
      </c>
      <c r="F941" s="54">
        <v>203</v>
      </c>
      <c r="G941" s="54" t="s">
        <v>54</v>
      </c>
      <c r="H941" s="54" t="s">
        <v>331</v>
      </c>
      <c r="I941" s="54" t="s">
        <v>853</v>
      </c>
      <c r="J941" s="54" t="s">
        <v>688</v>
      </c>
      <c r="K941" s="55">
        <v>8475</v>
      </c>
      <c r="L941" s="55">
        <v>330252.98</v>
      </c>
    </row>
    <row r="942" spans="2:12" hidden="1" x14ac:dyDescent="0.3">
      <c r="B942" s="52" t="str">
        <f t="shared" si="14"/>
        <v>2000 Accounts PayableBillRPA1094Right Path AdvisoryServices from Sept 26 to Oct 22, 20226003 Professional Fees:Business Consulting813644858</v>
      </c>
      <c r="C942" s="52" t="s">
        <v>90</v>
      </c>
      <c r="D942" s="56">
        <v>44858</v>
      </c>
      <c r="E942" s="54" t="s">
        <v>7</v>
      </c>
      <c r="F942" s="54" t="s">
        <v>854</v>
      </c>
      <c r="G942" s="54" t="s">
        <v>54</v>
      </c>
      <c r="H942" s="54" t="s">
        <v>125</v>
      </c>
      <c r="I942" s="54" t="s">
        <v>855</v>
      </c>
      <c r="J942" s="54" t="s">
        <v>688</v>
      </c>
      <c r="K942" s="55">
        <v>8136</v>
      </c>
      <c r="L942" s="55">
        <v>338388.98</v>
      </c>
    </row>
    <row r="943" spans="2:12" hidden="1" x14ac:dyDescent="0.3">
      <c r="B943" s="52" t="str">
        <f t="shared" si="14"/>
        <v>2000 Accounts PayableBill204Ryan Bilodeau.Awario Subscriptions6152 Research and Development:Software Subscriptions179.6744859</v>
      </c>
      <c r="C943" s="52" t="s">
        <v>90</v>
      </c>
      <c r="D943" s="56">
        <v>44859</v>
      </c>
      <c r="E943" s="54" t="s">
        <v>7</v>
      </c>
      <c r="F943" s="54">
        <v>204</v>
      </c>
      <c r="G943" s="54" t="s">
        <v>54</v>
      </c>
      <c r="H943" s="54" t="s">
        <v>157</v>
      </c>
      <c r="I943" s="54" t="s">
        <v>773</v>
      </c>
      <c r="J943" s="54" t="s">
        <v>774</v>
      </c>
      <c r="K943" s="55">
        <v>179.67</v>
      </c>
      <c r="L943" s="55">
        <v>338568.65</v>
      </c>
    </row>
    <row r="944" spans="2:12" hidden="1" x14ac:dyDescent="0.3">
      <c r="B944" s="52" t="str">
        <f t="shared" si="14"/>
        <v>2000 Accounts PayableBill Payment (Cheque)DebitRight Path Advisory1000 Bank - TD 5590128-813644862</v>
      </c>
      <c r="C944" s="52" t="s">
        <v>90</v>
      </c>
      <c r="D944" s="56">
        <v>44862</v>
      </c>
      <c r="E944" s="54" t="s">
        <v>87</v>
      </c>
      <c r="F944" s="54" t="s">
        <v>6</v>
      </c>
      <c r="G944" s="54" t="s">
        <v>54</v>
      </c>
      <c r="H944" s="54" t="s">
        <v>125</v>
      </c>
      <c r="I944" s="54"/>
      <c r="J944" s="54" t="s">
        <v>77</v>
      </c>
      <c r="K944" s="55">
        <v>-8136</v>
      </c>
      <c r="L944" s="55">
        <v>330432.65000000002</v>
      </c>
    </row>
    <row r="945" spans="2:12" hidden="1" x14ac:dyDescent="0.3">
      <c r="B945" s="52" t="str">
        <f t="shared" si="14"/>
        <v>2000 Accounts PayableBill Payment (Cheque)DebitStephen Feldman1000 Bank - TD 5590128-60044862</v>
      </c>
      <c r="C945" s="52" t="s">
        <v>90</v>
      </c>
      <c r="D945" s="56">
        <v>44862</v>
      </c>
      <c r="E945" s="54" t="s">
        <v>87</v>
      </c>
      <c r="F945" s="54" t="s">
        <v>6</v>
      </c>
      <c r="G945" s="54" t="s">
        <v>54</v>
      </c>
      <c r="H945" s="54" t="s">
        <v>117</v>
      </c>
      <c r="I945" s="54"/>
      <c r="J945" s="54" t="s">
        <v>77</v>
      </c>
      <c r="K945" s="55">
        <v>-600</v>
      </c>
      <c r="L945" s="55">
        <v>329832.65000000002</v>
      </c>
    </row>
    <row r="946" spans="2:12" hidden="1" x14ac:dyDescent="0.3">
      <c r="B946" s="52" t="str">
        <f t="shared" si="14"/>
        <v>2000 Accounts PayableBill Payment (Cheque)DirectNolan Beckett Pura-Split-044865</v>
      </c>
      <c r="C946" s="52" t="s">
        <v>90</v>
      </c>
      <c r="D946" s="56">
        <v>44865</v>
      </c>
      <c r="E946" s="54" t="s">
        <v>87</v>
      </c>
      <c r="F946" s="54" t="s">
        <v>104</v>
      </c>
      <c r="G946" s="54" t="s">
        <v>54</v>
      </c>
      <c r="H946" s="54" t="s">
        <v>240</v>
      </c>
      <c r="I946" s="54"/>
      <c r="J946" s="57" t="s">
        <v>80</v>
      </c>
      <c r="K946" s="55">
        <v>0</v>
      </c>
      <c r="L946" s="55">
        <v>329832.65000000002</v>
      </c>
    </row>
    <row r="947" spans="2:12" ht="21.6" hidden="1" x14ac:dyDescent="0.3">
      <c r="B947" s="52" t="str">
        <f t="shared" si="14"/>
        <v>2000 Accounts PayableBill Payment (Cheque)115Branson Corporate Services Ltd.1000 Bank - TD 5590128-565044865</v>
      </c>
      <c r="C947" s="52" t="s">
        <v>90</v>
      </c>
      <c r="D947" s="56">
        <v>44865</v>
      </c>
      <c r="E947" s="54" t="s">
        <v>87</v>
      </c>
      <c r="F947" s="54">
        <v>115</v>
      </c>
      <c r="G947" s="54" t="s">
        <v>54</v>
      </c>
      <c r="H947" s="54" t="s">
        <v>88</v>
      </c>
      <c r="I947" s="54"/>
      <c r="J947" s="54" t="s">
        <v>77</v>
      </c>
      <c r="K947" s="55">
        <v>-5650</v>
      </c>
      <c r="L947" s="55">
        <v>324182.65000000002</v>
      </c>
    </row>
    <row r="948" spans="2:12" ht="21.6" hidden="1" x14ac:dyDescent="0.3">
      <c r="B948" s="52" t="str">
        <f t="shared" si="14"/>
        <v>2000 Accounts PayableBillOctober 2022Lauren LoboOutreach Coordinator - Compensation October 20226101 Marketing/Advertising:Outreach Coordinator Compensation10044865</v>
      </c>
      <c r="C948" s="52" t="s">
        <v>90</v>
      </c>
      <c r="D948" s="56">
        <v>44865</v>
      </c>
      <c r="E948" s="54" t="s">
        <v>7</v>
      </c>
      <c r="F948" s="54" t="s">
        <v>45</v>
      </c>
      <c r="G948" s="54" t="s">
        <v>54</v>
      </c>
      <c r="H948" s="54" t="s">
        <v>154</v>
      </c>
      <c r="I948" s="54" t="s">
        <v>856</v>
      </c>
      <c r="J948" s="54" t="s">
        <v>661</v>
      </c>
      <c r="K948" s="55">
        <v>100</v>
      </c>
      <c r="L948" s="55">
        <v>324282.65000000002</v>
      </c>
    </row>
    <row r="949" spans="2:12" ht="21.6" hidden="1" x14ac:dyDescent="0.3">
      <c r="B949" s="52" t="str">
        <f t="shared" si="14"/>
        <v>2000 Accounts PayableBillBRY1681Brainy Yack Internet SolutionsOnboarding Scrum Team (Developer, QA and PM) 10/24/2022 to 10/31/20226007 Professional Fees:Business Development &amp; Implementation5480.544865</v>
      </c>
      <c r="C949" s="52" t="s">
        <v>90</v>
      </c>
      <c r="D949" s="56">
        <v>44865</v>
      </c>
      <c r="E949" s="54" t="s">
        <v>7</v>
      </c>
      <c r="F949" s="54" t="s">
        <v>857</v>
      </c>
      <c r="G949" s="54" t="s">
        <v>54</v>
      </c>
      <c r="H949" s="54" t="s">
        <v>302</v>
      </c>
      <c r="I949" s="54" t="s">
        <v>858</v>
      </c>
      <c r="J949" s="54" t="s">
        <v>859</v>
      </c>
      <c r="K949" s="55">
        <v>5480.5</v>
      </c>
      <c r="L949" s="55">
        <v>329763.15000000002</v>
      </c>
    </row>
    <row r="950" spans="2:12" hidden="1" x14ac:dyDescent="0.3">
      <c r="B950" s="52" t="str">
        <f t="shared" si="14"/>
        <v>2000 Accounts PayableBill Payment (Cheque)DDADP Canada1000 Bank - TD 5590128-48418.3344865</v>
      </c>
      <c r="C950" s="52" t="s">
        <v>90</v>
      </c>
      <c r="D950" s="56">
        <v>44865</v>
      </c>
      <c r="E950" s="54" t="s">
        <v>87</v>
      </c>
      <c r="F950" s="54" t="s">
        <v>283</v>
      </c>
      <c r="G950" s="54" t="s">
        <v>54</v>
      </c>
      <c r="H950" s="54" t="s">
        <v>105</v>
      </c>
      <c r="I950" s="54"/>
      <c r="J950" s="54" t="s">
        <v>77</v>
      </c>
      <c r="K950" s="55">
        <v>-48418.33</v>
      </c>
      <c r="L950" s="55">
        <v>281344.82</v>
      </c>
    </row>
    <row r="951" spans="2:12" ht="21.6" hidden="1" x14ac:dyDescent="0.3">
      <c r="B951" s="52" t="str">
        <f t="shared" si="14"/>
        <v>2000 Accounts PayableBillOct 2022Stephen FeldmanMonth Premium for benefits coverage (Oct 2022) - Termination Letter6204 Payroll Expenses:Employment Benefits60044865</v>
      </c>
      <c r="C951" s="52" t="s">
        <v>90</v>
      </c>
      <c r="D951" s="56">
        <v>44865</v>
      </c>
      <c r="E951" s="54" t="s">
        <v>7</v>
      </c>
      <c r="F951" s="54" t="s">
        <v>860</v>
      </c>
      <c r="G951" s="54" t="s">
        <v>54</v>
      </c>
      <c r="H951" s="54" t="s">
        <v>117</v>
      </c>
      <c r="I951" s="54" t="s">
        <v>280</v>
      </c>
      <c r="J951" s="54" t="s">
        <v>682</v>
      </c>
      <c r="K951" s="55">
        <v>600</v>
      </c>
      <c r="L951" s="55">
        <v>281944.82</v>
      </c>
    </row>
    <row r="952" spans="2:12" ht="31.8" hidden="1" x14ac:dyDescent="0.3">
      <c r="B952" s="52" t="str">
        <f t="shared" si="14"/>
        <v>2000 Accounts PayableJournal Entry1362Reverse - Nolan Beckett Pura - Inv# 001 (Services were not undertaken per Walter's intruction)-Split--203444865</v>
      </c>
      <c r="C952" s="52" t="s">
        <v>90</v>
      </c>
      <c r="D952" s="56">
        <v>44865</v>
      </c>
      <c r="E952" s="54" t="s">
        <v>78</v>
      </c>
      <c r="F952" s="54">
        <v>1362</v>
      </c>
      <c r="G952" s="54" t="s">
        <v>54</v>
      </c>
      <c r="H952" s="54"/>
      <c r="I952" s="54" t="s">
        <v>861</v>
      </c>
      <c r="J952" s="57" t="s">
        <v>80</v>
      </c>
      <c r="K952" s="55">
        <v>-2034</v>
      </c>
      <c r="L952" s="55">
        <v>279910.82</v>
      </c>
    </row>
    <row r="953" spans="2:12" hidden="1" x14ac:dyDescent="0.3">
      <c r="B953" s="52" t="str">
        <f t="shared" si="14"/>
        <v>2000 Accounts PayableBillOct 31, 2022ADP CanadaOct 31, 2022 Payroll-Split-48418.3344865</v>
      </c>
      <c r="C953" s="52" t="s">
        <v>90</v>
      </c>
      <c r="D953" s="56">
        <v>44865</v>
      </c>
      <c r="E953" s="54" t="s">
        <v>7</v>
      </c>
      <c r="F953" s="54" t="s">
        <v>862</v>
      </c>
      <c r="G953" s="54" t="s">
        <v>54</v>
      </c>
      <c r="H953" s="54" t="s">
        <v>105</v>
      </c>
      <c r="I953" s="54" t="s">
        <v>863</v>
      </c>
      <c r="J953" s="57" t="s">
        <v>80</v>
      </c>
      <c r="K953" s="55">
        <v>48418.33</v>
      </c>
      <c r="L953" s="55">
        <v>328329.15000000002</v>
      </c>
    </row>
    <row r="954" spans="2:12" hidden="1" x14ac:dyDescent="0.3">
      <c r="B954" s="52" t="str">
        <f t="shared" si="14"/>
        <v>2000 Accounts PayableBillAR51148Hub Technology GroupIT Services - November 20226506 IT System Services1749.3844866</v>
      </c>
      <c r="C954" s="52" t="s">
        <v>90</v>
      </c>
      <c r="D954" s="56">
        <v>44866</v>
      </c>
      <c r="E954" s="54" t="s">
        <v>7</v>
      </c>
      <c r="F954" s="54" t="s">
        <v>864</v>
      </c>
      <c r="G954" s="54" t="s">
        <v>54</v>
      </c>
      <c r="H954" s="54" t="s">
        <v>95</v>
      </c>
      <c r="I954" s="54" t="s">
        <v>865</v>
      </c>
      <c r="J954" s="54" t="s">
        <v>656</v>
      </c>
      <c r="K954" s="55">
        <v>1749.38</v>
      </c>
      <c r="L954" s="55">
        <v>330078.53000000003</v>
      </c>
    </row>
    <row r="955" spans="2:12" ht="21.6" hidden="1" x14ac:dyDescent="0.3">
      <c r="B955" s="52" t="str">
        <f t="shared" si="14"/>
        <v>2000 Accounts PayableBillAR51151Hub Technology GroupIT Services - November 2022 (New infrastructure Premium Gold Support)6506 IT System Services2542.544866</v>
      </c>
      <c r="C955" s="52" t="s">
        <v>90</v>
      </c>
      <c r="D955" s="56">
        <v>44866</v>
      </c>
      <c r="E955" s="54" t="s">
        <v>7</v>
      </c>
      <c r="F955" s="54" t="s">
        <v>866</v>
      </c>
      <c r="G955" s="54" t="s">
        <v>54</v>
      </c>
      <c r="H955" s="54" t="s">
        <v>95</v>
      </c>
      <c r="I955" s="54" t="s">
        <v>867</v>
      </c>
      <c r="J955" s="54" t="s">
        <v>656</v>
      </c>
      <c r="K955" s="55">
        <v>2542.5</v>
      </c>
      <c r="L955" s="55">
        <v>332621.03000000003</v>
      </c>
    </row>
    <row r="956" spans="2:12" hidden="1" x14ac:dyDescent="0.3">
      <c r="B956" s="52" t="str">
        <f t="shared" si="14"/>
        <v>2000 Accounts PayableBillAR51147Hub Technology GroupIT Services - November 20226506 IT System Services73.5244866</v>
      </c>
      <c r="C956" s="52" t="s">
        <v>90</v>
      </c>
      <c r="D956" s="56">
        <v>44866</v>
      </c>
      <c r="E956" s="54" t="s">
        <v>7</v>
      </c>
      <c r="F956" s="54" t="s">
        <v>868</v>
      </c>
      <c r="G956" s="54" t="s">
        <v>54</v>
      </c>
      <c r="H956" s="54" t="s">
        <v>95</v>
      </c>
      <c r="I956" s="54" t="s">
        <v>865</v>
      </c>
      <c r="J956" s="54" t="s">
        <v>656</v>
      </c>
      <c r="K956" s="55">
        <v>73.52</v>
      </c>
      <c r="L956" s="55">
        <v>332694.55</v>
      </c>
    </row>
    <row r="957" spans="2:12" hidden="1" x14ac:dyDescent="0.3">
      <c r="B957" s="52" t="str">
        <f t="shared" si="14"/>
        <v>2000 Accounts PayableBill Payment (Cheque)DirectNOBSCO INC.1000 Bank - TD 5590128-940.1644867</v>
      </c>
      <c r="C957" s="52" t="s">
        <v>90</v>
      </c>
      <c r="D957" s="56">
        <v>44867</v>
      </c>
      <c r="E957" s="54" t="s">
        <v>87</v>
      </c>
      <c r="F957" s="54" t="s">
        <v>104</v>
      </c>
      <c r="G957" s="54" t="s">
        <v>54</v>
      </c>
      <c r="H957" s="54" t="s">
        <v>285</v>
      </c>
      <c r="I957" s="54"/>
      <c r="J957" s="54" t="s">
        <v>77</v>
      </c>
      <c r="K957" s="55">
        <v>-940.16</v>
      </c>
      <c r="L957" s="55">
        <v>331754.39</v>
      </c>
    </row>
    <row r="958" spans="2:12" hidden="1" x14ac:dyDescent="0.3">
      <c r="B958" s="52" t="str">
        <f t="shared" si="14"/>
        <v>2000 Accounts PayableBill Payment (Cheque)DirectLauren Lobo1000 Bank - TD 5590128-10044874</v>
      </c>
      <c r="C958" s="52" t="s">
        <v>90</v>
      </c>
      <c r="D958" s="56">
        <v>44874</v>
      </c>
      <c r="E958" s="54" t="s">
        <v>87</v>
      </c>
      <c r="F958" s="54" t="s">
        <v>104</v>
      </c>
      <c r="G958" s="54" t="s">
        <v>54</v>
      </c>
      <c r="H958" s="54" t="s">
        <v>154</v>
      </c>
      <c r="I958" s="54"/>
      <c r="J958" s="54" t="s">
        <v>77</v>
      </c>
      <c r="K958" s="55">
        <v>-100</v>
      </c>
      <c r="L958" s="55">
        <v>331654.39</v>
      </c>
    </row>
    <row r="959" spans="2:12" hidden="1" x14ac:dyDescent="0.3">
      <c r="B959" s="52" t="str">
        <f t="shared" si="14"/>
        <v>2000 Accounts PayableBill Payment (Cheque)116Ryan Bilodeau.1000 Bank - TD 5590128-179.6744874</v>
      </c>
      <c r="C959" s="52" t="s">
        <v>90</v>
      </c>
      <c r="D959" s="56">
        <v>44874</v>
      </c>
      <c r="E959" s="54" t="s">
        <v>87</v>
      </c>
      <c r="F959" s="54">
        <v>116</v>
      </c>
      <c r="G959" s="54" t="s">
        <v>54</v>
      </c>
      <c r="H959" s="54" t="s">
        <v>157</v>
      </c>
      <c r="I959" s="54"/>
      <c r="J959" s="54" t="s">
        <v>77</v>
      </c>
      <c r="K959" s="55">
        <v>-179.67</v>
      </c>
      <c r="L959" s="55">
        <v>331474.71999999997</v>
      </c>
    </row>
    <row r="960" spans="2:12" ht="21.6" hidden="1" x14ac:dyDescent="0.3">
      <c r="B960" s="52" t="str">
        <f t="shared" si="14"/>
        <v>2000 Accounts PayableCheque ExpenseDirectFogler, Rubinoff LLPBalance of $25 USD converted to $32.94 CAD was applied to Inv# 222113681020 Fogler Trust-32.9444879</v>
      </c>
      <c r="C960" s="52" t="s">
        <v>90</v>
      </c>
      <c r="D960" s="56">
        <v>44879</v>
      </c>
      <c r="E960" s="54" t="s">
        <v>107</v>
      </c>
      <c r="F960" s="54" t="s">
        <v>104</v>
      </c>
      <c r="G960" s="54" t="s">
        <v>54</v>
      </c>
      <c r="H960" s="54" t="s">
        <v>91</v>
      </c>
      <c r="I960" s="54" t="s">
        <v>404</v>
      </c>
      <c r="J960" s="54" t="s">
        <v>86</v>
      </c>
      <c r="K960" s="55">
        <v>-32.94</v>
      </c>
      <c r="L960" s="55">
        <v>331441.78000000003</v>
      </c>
    </row>
    <row r="961" spans="2:12" hidden="1" x14ac:dyDescent="0.3">
      <c r="B961" s="52" t="str">
        <f t="shared" si="14"/>
        <v>2000 Accounts PayableBill Payment (Cheque)DirectFogler, Rubinoff LLP-Split-044879</v>
      </c>
      <c r="C961" s="52" t="s">
        <v>90</v>
      </c>
      <c r="D961" s="56">
        <v>44879</v>
      </c>
      <c r="E961" s="54" t="s">
        <v>87</v>
      </c>
      <c r="F961" s="54" t="s">
        <v>104</v>
      </c>
      <c r="G961" s="54" t="s">
        <v>54</v>
      </c>
      <c r="H961" s="54" t="s">
        <v>91</v>
      </c>
      <c r="I961" s="54"/>
      <c r="J961" s="57" t="s">
        <v>80</v>
      </c>
      <c r="K961" s="55">
        <v>0</v>
      </c>
      <c r="L961" s="55">
        <v>331441.78000000003</v>
      </c>
    </row>
    <row r="962" spans="2:12" ht="21.6" hidden="1" x14ac:dyDescent="0.3">
      <c r="B962" s="52" t="str">
        <f t="shared" si="14"/>
        <v>2000 Accounts PayableBill6854Anne Marie Frauts Professional CorporationProfessional services rendered related to employee termination: Stephen Feldman6002 Professional Fees:Legal593.2544879</v>
      </c>
      <c r="C962" s="52" t="s">
        <v>90</v>
      </c>
      <c r="D962" s="56">
        <v>44879</v>
      </c>
      <c r="E962" s="54" t="s">
        <v>7</v>
      </c>
      <c r="F962" s="54">
        <v>6854</v>
      </c>
      <c r="G962" s="54" t="s">
        <v>54</v>
      </c>
      <c r="H962" s="54" t="s">
        <v>325</v>
      </c>
      <c r="I962" s="54" t="s">
        <v>869</v>
      </c>
      <c r="J962" s="54" t="s">
        <v>870</v>
      </c>
      <c r="K962" s="55">
        <v>593.25</v>
      </c>
      <c r="L962" s="55">
        <v>332035.03000000003</v>
      </c>
    </row>
    <row r="963" spans="2:12" hidden="1" x14ac:dyDescent="0.3">
      <c r="B963" s="52" t="str">
        <f t="shared" si="14"/>
        <v>2000 Accounts PayableBillNov 15, 2022ADP CanadaNov 15, 2022 Payroll-Split-42220.9644880</v>
      </c>
      <c r="C963" s="52" t="s">
        <v>90</v>
      </c>
      <c r="D963" s="56">
        <v>44880</v>
      </c>
      <c r="E963" s="54" t="s">
        <v>7</v>
      </c>
      <c r="F963" s="54" t="s">
        <v>871</v>
      </c>
      <c r="G963" s="54" t="s">
        <v>54</v>
      </c>
      <c r="H963" s="54" t="s">
        <v>105</v>
      </c>
      <c r="I963" s="54" t="s">
        <v>872</v>
      </c>
      <c r="J963" s="57" t="s">
        <v>80</v>
      </c>
      <c r="K963" s="55">
        <v>42220.959999999999</v>
      </c>
      <c r="L963" s="55">
        <v>374255.99</v>
      </c>
    </row>
    <row r="964" spans="2:12" hidden="1" x14ac:dyDescent="0.3">
      <c r="B964" s="52" t="str">
        <f t="shared" si="14"/>
        <v>2000 Accounts PayableBill Payment (Cheque)DirectADP Canada1000 Bank - TD 5590128-42220.9644880</v>
      </c>
      <c r="C964" s="52" t="s">
        <v>90</v>
      </c>
      <c r="D964" s="56">
        <v>44880</v>
      </c>
      <c r="E964" s="54" t="s">
        <v>87</v>
      </c>
      <c r="F964" s="54" t="s">
        <v>104</v>
      </c>
      <c r="G964" s="54" t="s">
        <v>54</v>
      </c>
      <c r="H964" s="54" t="s">
        <v>105</v>
      </c>
      <c r="I964" s="54"/>
      <c r="J964" s="54" t="s">
        <v>77</v>
      </c>
      <c r="K964" s="55">
        <v>-42220.959999999999</v>
      </c>
      <c r="L964" s="55">
        <v>332035.03000000003</v>
      </c>
    </row>
    <row r="965" spans="2:12" ht="21.6" hidden="1" x14ac:dyDescent="0.3">
      <c r="B965" s="52" t="str">
        <f t="shared" si="14"/>
        <v>2000 Accounts PayableBill964Branson Corporate Services Ltd.CFO, Controllership and Bookkeeping services November 2022-Split-8503.4344882</v>
      </c>
      <c r="C965" s="52" t="s">
        <v>90</v>
      </c>
      <c r="D965" s="56">
        <v>44882</v>
      </c>
      <c r="E965" s="54" t="s">
        <v>7</v>
      </c>
      <c r="F965" s="54">
        <v>964</v>
      </c>
      <c r="G965" s="54" t="s">
        <v>54</v>
      </c>
      <c r="H965" s="54" t="s">
        <v>88</v>
      </c>
      <c r="I965" s="54" t="s">
        <v>873</v>
      </c>
      <c r="J965" s="57" t="s">
        <v>80</v>
      </c>
      <c r="K965" s="55">
        <v>8503.43</v>
      </c>
      <c r="L965" s="55">
        <v>340538.46</v>
      </c>
    </row>
    <row r="966" spans="2:12" hidden="1" x14ac:dyDescent="0.3">
      <c r="B966" s="52" t="str">
        <f t="shared" si="14"/>
        <v>2000 Accounts PayableBillRPA1095Right Path AdvisoryServices from Oct 23 to Nov 14, 20226003 Professional Fees:Business Consulting6305.444882</v>
      </c>
      <c r="C966" s="52" t="s">
        <v>90</v>
      </c>
      <c r="D966" s="56">
        <v>44882</v>
      </c>
      <c r="E966" s="54" t="s">
        <v>7</v>
      </c>
      <c r="F966" s="54" t="s">
        <v>874</v>
      </c>
      <c r="G966" s="54" t="s">
        <v>54</v>
      </c>
      <c r="H966" s="54" t="s">
        <v>125</v>
      </c>
      <c r="I966" s="54" t="s">
        <v>875</v>
      </c>
      <c r="J966" s="54" t="s">
        <v>688</v>
      </c>
      <c r="K966" s="55">
        <v>6305.4</v>
      </c>
      <c r="L966" s="55">
        <v>346843.86</v>
      </c>
    </row>
    <row r="967" spans="2:12" ht="21.6" hidden="1" x14ac:dyDescent="0.3">
      <c r="B967" s="52" t="str">
        <f t="shared" si="14"/>
        <v>2000 Accounts PayableBillNov 2022Stephen FeldmanMonth Premium for benefits coverage (Nov 2022) - Termination Letter6204 Payroll Expenses:Employment Benefits60044889</v>
      </c>
      <c r="C967" s="52" t="s">
        <v>90</v>
      </c>
      <c r="D967" s="56">
        <v>44889</v>
      </c>
      <c r="E967" s="54" t="s">
        <v>7</v>
      </c>
      <c r="F967" s="54" t="s">
        <v>876</v>
      </c>
      <c r="G967" s="54" t="s">
        <v>54</v>
      </c>
      <c r="H967" s="54" t="s">
        <v>117</v>
      </c>
      <c r="I967" s="54" t="s">
        <v>877</v>
      </c>
      <c r="J967" s="54" t="s">
        <v>682</v>
      </c>
      <c r="K967" s="55">
        <v>600</v>
      </c>
      <c r="L967" s="55">
        <v>347443.86</v>
      </c>
    </row>
    <row r="968" spans="2:12" ht="21.6" hidden="1" x14ac:dyDescent="0.3">
      <c r="B968" s="52" t="str">
        <f t="shared" si="14"/>
        <v>2000 Accounts PayableBill205Black Oak Ventures LtdConsulting Services for November 2022 (1 of 2)6003 Professional Fees:Business Consulting5794.6444890</v>
      </c>
      <c r="C968" s="52" t="s">
        <v>90</v>
      </c>
      <c r="D968" s="56">
        <v>44890</v>
      </c>
      <c r="E968" s="54" t="s">
        <v>7</v>
      </c>
      <c r="F968" s="54">
        <v>205</v>
      </c>
      <c r="G968" s="54" t="s">
        <v>54</v>
      </c>
      <c r="H968" s="54" t="s">
        <v>331</v>
      </c>
      <c r="I968" s="54" t="s">
        <v>878</v>
      </c>
      <c r="J968" s="54" t="s">
        <v>688</v>
      </c>
      <c r="K968" s="55">
        <v>5794.64</v>
      </c>
      <c r="L968" s="55">
        <v>353238.5</v>
      </c>
    </row>
    <row r="969" spans="2:12" ht="21.6" hidden="1" x14ac:dyDescent="0.3">
      <c r="B969" s="52" t="str">
        <f t="shared" si="14"/>
        <v>2000 Accounts PayableBill210Black Oak Ventures LtdConsulting Services for November 2022 (2 of 2)6003 Professional Fees:Business Consulting2680.3644890</v>
      </c>
      <c r="C969" s="52" t="s">
        <v>90</v>
      </c>
      <c r="D969" s="56">
        <v>44890</v>
      </c>
      <c r="E969" s="54" t="s">
        <v>7</v>
      </c>
      <c r="F969" s="54">
        <v>210</v>
      </c>
      <c r="G969" s="54" t="s">
        <v>54</v>
      </c>
      <c r="H969" s="54" t="s">
        <v>331</v>
      </c>
      <c r="I969" s="54" t="s">
        <v>879</v>
      </c>
      <c r="J969" s="54" t="s">
        <v>688</v>
      </c>
      <c r="K969" s="55">
        <v>2680.36</v>
      </c>
      <c r="L969" s="55">
        <v>355918.86</v>
      </c>
    </row>
    <row r="970" spans="2:12" hidden="1" x14ac:dyDescent="0.3">
      <c r="B970" s="52" t="str">
        <f t="shared" si="14"/>
        <v>2000 Accounts PayableBill206Ryan Bilodeau.Awario Subscriptions6152 Research and Development:Software Subscriptions179.6744890</v>
      </c>
      <c r="C970" s="52" t="s">
        <v>90</v>
      </c>
      <c r="D970" s="56">
        <v>44890</v>
      </c>
      <c r="E970" s="54" t="s">
        <v>7</v>
      </c>
      <c r="F970" s="54">
        <v>206</v>
      </c>
      <c r="G970" s="54" t="s">
        <v>54</v>
      </c>
      <c r="H970" s="54" t="s">
        <v>157</v>
      </c>
      <c r="I970" s="54" t="s">
        <v>773</v>
      </c>
      <c r="J970" s="54" t="s">
        <v>774</v>
      </c>
      <c r="K970" s="55">
        <v>179.67</v>
      </c>
      <c r="L970" s="55">
        <v>356098.53</v>
      </c>
    </row>
    <row r="971" spans="2:12" ht="21.6" hidden="1" x14ac:dyDescent="0.3">
      <c r="B971" s="52" t="str">
        <f t="shared" si="14"/>
        <v>2000 Accounts PayableBill362Think Professional Collective Inc.Professional services for SRED application - 25% of $114,169 tax refund6003 Professional Fees:Business Consulting32252.7444893</v>
      </c>
      <c r="C971" s="52" t="s">
        <v>90</v>
      </c>
      <c r="D971" s="56">
        <v>44893</v>
      </c>
      <c r="E971" s="54" t="s">
        <v>7</v>
      </c>
      <c r="F971" s="54">
        <v>362</v>
      </c>
      <c r="G971" s="54" t="s">
        <v>54</v>
      </c>
      <c r="H971" s="54" t="s">
        <v>312</v>
      </c>
      <c r="I971" s="54" t="s">
        <v>880</v>
      </c>
      <c r="J971" s="54" t="s">
        <v>688</v>
      </c>
      <c r="K971" s="55">
        <v>32252.74</v>
      </c>
      <c r="L971" s="55">
        <v>388351.27</v>
      </c>
    </row>
    <row r="972" spans="2:12" hidden="1" x14ac:dyDescent="0.3">
      <c r="B972" s="52" t="str">
        <f t="shared" si="14"/>
        <v>2000 Accounts PayableBill Payment (Cheque)DirectStephen Feldman1000 Bank - TD 5590128-60044894</v>
      </c>
      <c r="C972" s="52" t="s">
        <v>90</v>
      </c>
      <c r="D972" s="56">
        <v>44894</v>
      </c>
      <c r="E972" s="54" t="s">
        <v>87</v>
      </c>
      <c r="F972" s="54" t="s">
        <v>104</v>
      </c>
      <c r="G972" s="54" t="s">
        <v>54</v>
      </c>
      <c r="H972" s="54" t="s">
        <v>117</v>
      </c>
      <c r="I972" s="54"/>
      <c r="J972" s="54" t="s">
        <v>77</v>
      </c>
      <c r="K972" s="55">
        <v>-600</v>
      </c>
      <c r="L972" s="55">
        <v>387751.27</v>
      </c>
    </row>
    <row r="973" spans="2:12" ht="21.6" hidden="1" x14ac:dyDescent="0.3">
      <c r="B973" s="52" t="str">
        <f t="shared" si="14"/>
        <v>2000 Accounts PayableBill Payment (Cheque)DirectBrainy Yack Internet Solutions1000 Bank - TD 5590128-3836.3544894</v>
      </c>
      <c r="C973" s="52" t="s">
        <v>90</v>
      </c>
      <c r="D973" s="56">
        <v>44894</v>
      </c>
      <c r="E973" s="54" t="s">
        <v>87</v>
      </c>
      <c r="F973" s="54" t="s">
        <v>104</v>
      </c>
      <c r="G973" s="54" t="s">
        <v>54</v>
      </c>
      <c r="H973" s="54" t="s">
        <v>302</v>
      </c>
      <c r="I973" s="54"/>
      <c r="J973" s="54" t="s">
        <v>77</v>
      </c>
      <c r="K973" s="55">
        <v>-3836.35</v>
      </c>
      <c r="L973" s="55">
        <v>383914.92</v>
      </c>
    </row>
    <row r="974" spans="2:12" hidden="1" x14ac:dyDescent="0.3">
      <c r="B974" s="52" t="str">
        <f t="shared" si="14"/>
        <v>2000 Accounts PayableBill Payment (Cheque)DirectRight Path Advisory1000 Bank - TD 5590128-6305.444894</v>
      </c>
      <c r="C974" s="52" t="s">
        <v>90</v>
      </c>
      <c r="D974" s="56">
        <v>44894</v>
      </c>
      <c r="E974" s="54" t="s">
        <v>87</v>
      </c>
      <c r="F974" s="54" t="s">
        <v>104</v>
      </c>
      <c r="G974" s="54" t="s">
        <v>54</v>
      </c>
      <c r="H974" s="54" t="s">
        <v>125</v>
      </c>
      <c r="I974" s="54"/>
      <c r="J974" s="54" t="s">
        <v>77</v>
      </c>
      <c r="K974" s="55">
        <v>-6305.4</v>
      </c>
      <c r="L974" s="55">
        <v>377609.52</v>
      </c>
    </row>
    <row r="975" spans="2:12" hidden="1" x14ac:dyDescent="0.3">
      <c r="B975" s="52" t="str">
        <f t="shared" si="14"/>
        <v>2000 Accounts PayableBill Payment (Cheque)117Ryan Bilodeau.1000 Bank - TD 5590128-179.6744894</v>
      </c>
      <c r="C975" s="52" t="s">
        <v>90</v>
      </c>
      <c r="D975" s="56">
        <v>44894</v>
      </c>
      <c r="E975" s="54" t="s">
        <v>87</v>
      </c>
      <c r="F975" s="54">
        <v>117</v>
      </c>
      <c r="G975" s="54" t="s">
        <v>54</v>
      </c>
      <c r="H975" s="54" t="s">
        <v>157</v>
      </c>
      <c r="I975" s="54"/>
      <c r="J975" s="54" t="s">
        <v>77</v>
      </c>
      <c r="K975" s="55">
        <v>-179.67</v>
      </c>
      <c r="L975" s="55">
        <v>377429.85</v>
      </c>
    </row>
    <row r="976" spans="2:12" hidden="1" x14ac:dyDescent="0.3">
      <c r="B976" s="52" t="str">
        <f t="shared" si="14"/>
        <v>2000 Accounts PayableBill Payment (Cheque)DirectHub Technology Group1000 Bank - TD 5590128-2979.8244894</v>
      </c>
      <c r="C976" s="52" t="s">
        <v>90</v>
      </c>
      <c r="D976" s="56">
        <v>44894</v>
      </c>
      <c r="E976" s="54" t="s">
        <v>87</v>
      </c>
      <c r="F976" s="54" t="s">
        <v>104</v>
      </c>
      <c r="G976" s="54" t="s">
        <v>54</v>
      </c>
      <c r="H976" s="54" t="s">
        <v>95</v>
      </c>
      <c r="I976" s="54"/>
      <c r="J976" s="54" t="s">
        <v>77</v>
      </c>
      <c r="K976" s="55">
        <v>-2979.82</v>
      </c>
      <c r="L976" s="55">
        <v>374450.03</v>
      </c>
    </row>
    <row r="977" spans="2:12" hidden="1" x14ac:dyDescent="0.3">
      <c r="B977" s="52" t="str">
        <f t="shared" ref="B977:B1040" si="15">C977&amp;E977&amp;F977&amp;H977&amp;I977&amp;J977&amp;K977&amp;D977</f>
        <v>2000 Accounts PayableBill Payment (Cheque)DirectLauren Lobo1000 Bank - TD 5590128-333.3344894</v>
      </c>
      <c r="C977" s="52" t="s">
        <v>90</v>
      </c>
      <c r="D977" s="56">
        <v>44894</v>
      </c>
      <c r="E977" s="54" t="s">
        <v>87</v>
      </c>
      <c r="F977" s="54" t="s">
        <v>104</v>
      </c>
      <c r="G977" s="54" t="s">
        <v>54</v>
      </c>
      <c r="H977" s="54" t="s">
        <v>154</v>
      </c>
      <c r="I977" s="54"/>
      <c r="J977" s="54" t="s">
        <v>77</v>
      </c>
      <c r="K977" s="55">
        <v>-333.33</v>
      </c>
      <c r="L977" s="55">
        <v>374116.7</v>
      </c>
    </row>
    <row r="978" spans="2:12" ht="21.6" hidden="1" x14ac:dyDescent="0.3">
      <c r="B978" s="52" t="str">
        <f t="shared" si="15"/>
        <v>2000 Accounts PayableBill Payment (Cheque)124Branson Corporate Services Ltd.1000 Bank - TD 5590128-565044894</v>
      </c>
      <c r="C978" s="52" t="s">
        <v>90</v>
      </c>
      <c r="D978" s="56">
        <v>44894</v>
      </c>
      <c r="E978" s="54" t="s">
        <v>87</v>
      </c>
      <c r="F978" s="54">
        <v>124</v>
      </c>
      <c r="G978" s="54" t="s">
        <v>54</v>
      </c>
      <c r="H978" s="54" t="s">
        <v>88</v>
      </c>
      <c r="I978" s="54"/>
      <c r="J978" s="54" t="s">
        <v>77</v>
      </c>
      <c r="K978" s="55">
        <v>-5650</v>
      </c>
      <c r="L978" s="55">
        <v>368466.7</v>
      </c>
    </row>
    <row r="979" spans="2:12" hidden="1" x14ac:dyDescent="0.3">
      <c r="B979" s="52" t="str">
        <f t="shared" si="15"/>
        <v>2000 Accounts PayableBill Payment (Cheque)DirectADP Canada1000 Bank - TD 5590128-37933.7544895</v>
      </c>
      <c r="C979" s="52" t="s">
        <v>90</v>
      </c>
      <c r="D979" s="56">
        <v>44895</v>
      </c>
      <c r="E979" s="54" t="s">
        <v>87</v>
      </c>
      <c r="F979" s="54" t="s">
        <v>104</v>
      </c>
      <c r="G979" s="54" t="s">
        <v>54</v>
      </c>
      <c r="H979" s="54" t="s">
        <v>105</v>
      </c>
      <c r="I979" s="54"/>
      <c r="J979" s="54" t="s">
        <v>77</v>
      </c>
      <c r="K979" s="55">
        <v>-37933.75</v>
      </c>
      <c r="L979" s="55">
        <v>330532.95</v>
      </c>
    </row>
    <row r="980" spans="2:12" hidden="1" x14ac:dyDescent="0.3">
      <c r="B980" s="52" t="str">
        <f t="shared" si="15"/>
        <v>2000 Accounts PayableBillNov 30, 2022ADP CanadaNov 30, 2022 Payroll-Split-37933.7544895</v>
      </c>
      <c r="C980" s="52" t="s">
        <v>90</v>
      </c>
      <c r="D980" s="56">
        <v>44895</v>
      </c>
      <c r="E980" s="54" t="s">
        <v>7</v>
      </c>
      <c r="F980" s="54" t="s">
        <v>881</v>
      </c>
      <c r="G980" s="54" t="s">
        <v>54</v>
      </c>
      <c r="H980" s="54" t="s">
        <v>105</v>
      </c>
      <c r="I980" s="54" t="s">
        <v>882</v>
      </c>
      <c r="J980" s="57" t="s">
        <v>80</v>
      </c>
      <c r="K980" s="55">
        <v>37933.75</v>
      </c>
      <c r="L980" s="55">
        <v>368466.7</v>
      </c>
    </row>
    <row r="981" spans="2:12" ht="21.6" hidden="1" x14ac:dyDescent="0.3">
      <c r="B981" s="52" t="str">
        <f t="shared" si="15"/>
        <v>2000 Accounts PayableBillNov 2022Lauren LoboOutreach Coordinator - Compensation November 20226101 Marketing/Advertising:Outreach Coordinator Compensation333.3344895</v>
      </c>
      <c r="C981" s="52" t="s">
        <v>90</v>
      </c>
      <c r="D981" s="56">
        <v>44895</v>
      </c>
      <c r="E981" s="54" t="s">
        <v>7</v>
      </c>
      <c r="F981" s="54" t="s">
        <v>876</v>
      </c>
      <c r="G981" s="54" t="s">
        <v>54</v>
      </c>
      <c r="H981" s="54" t="s">
        <v>154</v>
      </c>
      <c r="I981" s="54" t="s">
        <v>883</v>
      </c>
      <c r="J981" s="54" t="s">
        <v>661</v>
      </c>
      <c r="K981" s="55">
        <v>333.33</v>
      </c>
      <c r="L981" s="55">
        <v>368800.03</v>
      </c>
    </row>
    <row r="982" spans="2:12" ht="21.6" hidden="1" x14ac:dyDescent="0.3">
      <c r="B982" s="52" t="str">
        <f t="shared" si="15"/>
        <v>2000 Accounts PayableBillBRY1705Brainy Yack Internet SolutionsBrainyYack (Analytics) - Nov 16st - 30, 20226007 Professional Fees:Business Development &amp; Implementation5367.544896</v>
      </c>
      <c r="C982" s="52" t="s">
        <v>90</v>
      </c>
      <c r="D982" s="56">
        <v>44896</v>
      </c>
      <c r="E982" s="54" t="s">
        <v>7</v>
      </c>
      <c r="F982" s="54" t="s">
        <v>884</v>
      </c>
      <c r="G982" s="54" t="s">
        <v>54</v>
      </c>
      <c r="H982" s="54" t="s">
        <v>302</v>
      </c>
      <c r="I982" s="54" t="s">
        <v>885</v>
      </c>
      <c r="J982" s="54" t="s">
        <v>859</v>
      </c>
      <c r="K982" s="55">
        <v>5367.5</v>
      </c>
      <c r="L982" s="55">
        <v>374167.53</v>
      </c>
    </row>
    <row r="983" spans="2:12" hidden="1" x14ac:dyDescent="0.3">
      <c r="B983" s="52" t="str">
        <f t="shared" si="15"/>
        <v>2000 Accounts PayableBillAR52405Hub Technology GroupIT Services - December 20226506 IT System Services73.5244896</v>
      </c>
      <c r="C983" s="52" t="s">
        <v>90</v>
      </c>
      <c r="D983" s="56">
        <v>44896</v>
      </c>
      <c r="E983" s="54" t="s">
        <v>7</v>
      </c>
      <c r="F983" s="54" t="s">
        <v>886</v>
      </c>
      <c r="G983" s="54" t="s">
        <v>54</v>
      </c>
      <c r="H983" s="54" t="s">
        <v>95</v>
      </c>
      <c r="I983" s="54" t="s">
        <v>887</v>
      </c>
      <c r="J983" s="54" t="s">
        <v>656</v>
      </c>
      <c r="K983" s="55">
        <v>73.52</v>
      </c>
      <c r="L983" s="55">
        <v>374241.05</v>
      </c>
    </row>
    <row r="984" spans="2:12" ht="21.6" hidden="1" x14ac:dyDescent="0.3">
      <c r="B984" s="52" t="str">
        <f t="shared" si="15"/>
        <v>2000 Accounts PayableBillAR52406Hub Technology GroupIT Services - December 2022 (Premium Gold Support)6506 IT System Services2444.1944896</v>
      </c>
      <c r="C984" s="52" t="s">
        <v>90</v>
      </c>
      <c r="D984" s="56">
        <v>44896</v>
      </c>
      <c r="E984" s="54" t="s">
        <v>7</v>
      </c>
      <c r="F984" s="54" t="s">
        <v>888</v>
      </c>
      <c r="G984" s="54" t="s">
        <v>54</v>
      </c>
      <c r="H984" s="54" t="s">
        <v>95</v>
      </c>
      <c r="I984" s="54" t="s">
        <v>889</v>
      </c>
      <c r="J984" s="54" t="s">
        <v>656</v>
      </c>
      <c r="K984" s="55">
        <v>2444.19</v>
      </c>
      <c r="L984" s="55">
        <v>376685.24</v>
      </c>
    </row>
    <row r="985" spans="2:12" ht="21.6" hidden="1" x14ac:dyDescent="0.3">
      <c r="B985" s="52" t="str">
        <f t="shared" si="15"/>
        <v>2000 Accounts PayableBill973Branson Corporate Services Ltd.CFO, Controllership and Bookkeeping services December  20226001 Professional Fees:Accounting &amp; Incoming Tax Preparation847544907</v>
      </c>
      <c r="C985" s="52" t="s">
        <v>90</v>
      </c>
      <c r="D985" s="56">
        <v>44907</v>
      </c>
      <c r="E985" s="54" t="s">
        <v>7</v>
      </c>
      <c r="F985" s="54">
        <v>973</v>
      </c>
      <c r="G985" s="54" t="s">
        <v>54</v>
      </c>
      <c r="H985" s="54" t="s">
        <v>88</v>
      </c>
      <c r="I985" s="54" t="s">
        <v>890</v>
      </c>
      <c r="J985" s="54" t="s">
        <v>690</v>
      </c>
      <c r="K985" s="55">
        <v>8475</v>
      </c>
      <c r="L985" s="55">
        <v>385160.24</v>
      </c>
    </row>
    <row r="986" spans="2:12" ht="21.6" hidden="1" x14ac:dyDescent="0.3">
      <c r="B986" s="52" t="str">
        <f t="shared" si="15"/>
        <v>2000 Accounts PayableBillRPA1096Right Path AdvisoryServices from November 15 to December 13, 20226003 Professional Fees:Business Consulting542444908</v>
      </c>
      <c r="C986" s="52" t="s">
        <v>90</v>
      </c>
      <c r="D986" s="56">
        <v>44908</v>
      </c>
      <c r="E986" s="54" t="s">
        <v>7</v>
      </c>
      <c r="F986" s="54" t="s">
        <v>891</v>
      </c>
      <c r="G986" s="54" t="s">
        <v>54</v>
      </c>
      <c r="H986" s="54" t="s">
        <v>125</v>
      </c>
      <c r="I986" s="54" t="s">
        <v>892</v>
      </c>
      <c r="J986" s="54" t="s">
        <v>688</v>
      </c>
      <c r="K986" s="55">
        <v>5424</v>
      </c>
      <c r="L986" s="55">
        <v>390584.24</v>
      </c>
    </row>
    <row r="987" spans="2:12" ht="21.6" hidden="1" x14ac:dyDescent="0.3">
      <c r="B987" s="52" t="str">
        <f t="shared" si="15"/>
        <v>2000 Accounts PayableBillBRY1703Brainy Yack Internet SolutionsSprint 29 (Analytics) - November 1st - November 15 20226007 Professional Fees:Business Development &amp; Implementation5367.544909</v>
      </c>
      <c r="C987" s="52" t="s">
        <v>90</v>
      </c>
      <c r="D987" s="56">
        <v>44909</v>
      </c>
      <c r="E987" s="54" t="s">
        <v>7</v>
      </c>
      <c r="F987" s="54" t="s">
        <v>893</v>
      </c>
      <c r="G987" s="54" t="s">
        <v>54</v>
      </c>
      <c r="H987" s="54" t="s">
        <v>302</v>
      </c>
      <c r="I987" s="54" t="s">
        <v>894</v>
      </c>
      <c r="J987" s="54" t="s">
        <v>859</v>
      </c>
      <c r="K987" s="55">
        <v>5367.5</v>
      </c>
      <c r="L987" s="55">
        <v>395951.74</v>
      </c>
    </row>
    <row r="988" spans="2:12" ht="21.6" hidden="1" x14ac:dyDescent="0.3">
      <c r="B988" s="52" t="str">
        <f t="shared" si="15"/>
        <v>2000 Accounts PayableBill Payment (Cheque)Direct DebitThink Professional Collective Inc.1000 Bank - TD 5590128-32252.7444909</v>
      </c>
      <c r="C988" s="52" t="s">
        <v>90</v>
      </c>
      <c r="D988" s="56">
        <v>44909</v>
      </c>
      <c r="E988" s="54" t="s">
        <v>87</v>
      </c>
      <c r="F988" s="54" t="s">
        <v>311</v>
      </c>
      <c r="G988" s="54" t="s">
        <v>54</v>
      </c>
      <c r="H988" s="54" t="s">
        <v>312</v>
      </c>
      <c r="I988" s="54"/>
      <c r="J988" s="54" t="s">
        <v>77</v>
      </c>
      <c r="K988" s="55">
        <v>-32252.74</v>
      </c>
      <c r="L988" s="55">
        <v>363699</v>
      </c>
    </row>
    <row r="989" spans="2:12" hidden="1" x14ac:dyDescent="0.3">
      <c r="B989" s="52" t="str">
        <f t="shared" si="15"/>
        <v>2000 Accounts PayableBill Payment (Cheque)Direct DebitADP Canada1000 Bank - TD 5590128-40839.9344910</v>
      </c>
      <c r="C989" s="52" t="s">
        <v>90</v>
      </c>
      <c r="D989" s="56">
        <v>44910</v>
      </c>
      <c r="E989" s="54" t="s">
        <v>87</v>
      </c>
      <c r="F989" s="54" t="s">
        <v>311</v>
      </c>
      <c r="G989" s="54" t="s">
        <v>54</v>
      </c>
      <c r="H989" s="54" t="s">
        <v>105</v>
      </c>
      <c r="I989" s="54"/>
      <c r="J989" s="54" t="s">
        <v>77</v>
      </c>
      <c r="K989" s="55">
        <v>-40839.93</v>
      </c>
      <c r="L989" s="55">
        <v>322859.07</v>
      </c>
    </row>
    <row r="990" spans="2:12" ht="21.6" hidden="1" x14ac:dyDescent="0.3">
      <c r="B990" s="52" t="str">
        <f t="shared" si="15"/>
        <v>2000 Accounts PayableBillE77131EC-0002Kat LourencoKey Messaging Guide - 50% Deposit6100 Marketing/Advertising847.544910</v>
      </c>
      <c r="C990" s="52" t="s">
        <v>90</v>
      </c>
      <c r="D990" s="56">
        <v>44910</v>
      </c>
      <c r="E990" s="54" t="s">
        <v>7</v>
      </c>
      <c r="F990" s="54" t="s">
        <v>895</v>
      </c>
      <c r="G990" s="54" t="s">
        <v>54</v>
      </c>
      <c r="H990" s="54" t="s">
        <v>323</v>
      </c>
      <c r="I990" s="54" t="s">
        <v>896</v>
      </c>
      <c r="J990" s="54" t="s">
        <v>827</v>
      </c>
      <c r="K990" s="55">
        <v>847.5</v>
      </c>
      <c r="L990" s="55">
        <v>323706.57</v>
      </c>
    </row>
    <row r="991" spans="2:12" hidden="1" x14ac:dyDescent="0.3">
      <c r="B991" s="52" t="str">
        <f t="shared" si="15"/>
        <v>2000 Accounts PayableBillDec 15, 2022ADP CanadaDec 15, 2022 Payroll-Split-40839.9344910</v>
      </c>
      <c r="C991" s="52" t="s">
        <v>90</v>
      </c>
      <c r="D991" s="56">
        <v>44910</v>
      </c>
      <c r="E991" s="54" t="s">
        <v>7</v>
      </c>
      <c r="F991" s="54" t="s">
        <v>897</v>
      </c>
      <c r="G991" s="54" t="s">
        <v>54</v>
      </c>
      <c r="H991" s="54" t="s">
        <v>105</v>
      </c>
      <c r="I991" s="54" t="s">
        <v>314</v>
      </c>
      <c r="J991" s="57" t="s">
        <v>80</v>
      </c>
      <c r="K991" s="55">
        <v>40839.93</v>
      </c>
      <c r="L991" s="55">
        <v>364546.5</v>
      </c>
    </row>
    <row r="992" spans="2:12" ht="31.8" hidden="1" x14ac:dyDescent="0.3">
      <c r="B992" s="52" t="str">
        <f t="shared" si="15"/>
        <v>2000 Accounts PayableBillNOBSCO INC.1 Vertical video collaboration for Heartbeam
campaign with Rahul Arora5104 Influencers Payment615.8544910</v>
      </c>
      <c r="C992" s="52" t="s">
        <v>90</v>
      </c>
      <c r="D992" s="56">
        <v>44910</v>
      </c>
      <c r="E992" s="54" t="s">
        <v>7</v>
      </c>
      <c r="F992" s="54"/>
      <c r="G992" s="54" t="s">
        <v>54</v>
      </c>
      <c r="H992" s="54" t="s">
        <v>285</v>
      </c>
      <c r="I992" s="54" t="s">
        <v>898</v>
      </c>
      <c r="J992" s="54" t="s">
        <v>181</v>
      </c>
      <c r="K992" s="55">
        <v>615.85</v>
      </c>
      <c r="L992" s="55">
        <v>365162.35</v>
      </c>
    </row>
    <row r="993" spans="2:12" hidden="1" x14ac:dyDescent="0.3">
      <c r="B993" s="52" t="str">
        <f t="shared" si="15"/>
        <v>2000 Accounts PayableBill207Ryan Bilodeau.Awario Subscriptions6152 Research and Development:Software Subscriptions179.6744911</v>
      </c>
      <c r="C993" s="52" t="s">
        <v>90</v>
      </c>
      <c r="D993" s="56">
        <v>44911</v>
      </c>
      <c r="E993" s="54" t="s">
        <v>7</v>
      </c>
      <c r="F993" s="54">
        <v>207</v>
      </c>
      <c r="G993" s="54" t="s">
        <v>54</v>
      </c>
      <c r="H993" s="54" t="s">
        <v>157</v>
      </c>
      <c r="I993" s="54" t="s">
        <v>773</v>
      </c>
      <c r="J993" s="54" t="s">
        <v>774</v>
      </c>
      <c r="K993" s="55">
        <v>179.67</v>
      </c>
      <c r="L993" s="55">
        <v>365342.02</v>
      </c>
    </row>
    <row r="994" spans="2:12" hidden="1" x14ac:dyDescent="0.3">
      <c r="B994" s="52" t="str">
        <f t="shared" si="15"/>
        <v>2000 Accounts PayableBill208Black Oak Ventures LtdConsulting Services for December 20226003 Professional Fees:Business Consulting6007.0844911</v>
      </c>
      <c r="C994" s="52" t="s">
        <v>90</v>
      </c>
      <c r="D994" s="56">
        <v>44911</v>
      </c>
      <c r="E994" s="54" t="s">
        <v>7</v>
      </c>
      <c r="F994" s="54">
        <v>208</v>
      </c>
      <c r="G994" s="54" t="s">
        <v>54</v>
      </c>
      <c r="H994" s="54" t="s">
        <v>331</v>
      </c>
      <c r="I994" s="54" t="s">
        <v>899</v>
      </c>
      <c r="J994" s="54" t="s">
        <v>688</v>
      </c>
      <c r="K994" s="55">
        <v>6007.08</v>
      </c>
      <c r="L994" s="55">
        <v>371349.1</v>
      </c>
    </row>
    <row r="995" spans="2:12" ht="21.6" hidden="1" x14ac:dyDescent="0.3">
      <c r="B995" s="52" t="str">
        <f t="shared" si="15"/>
        <v>2000 Accounts PayableBill Payment (Cheque)118Branson Corporate Services Ltd.1000 Bank - TD 5590128-847544914</v>
      </c>
      <c r="C995" s="52" t="s">
        <v>90</v>
      </c>
      <c r="D995" s="56">
        <v>44914</v>
      </c>
      <c r="E995" s="54" t="s">
        <v>87</v>
      </c>
      <c r="F995" s="54">
        <v>118</v>
      </c>
      <c r="G995" s="54" t="s">
        <v>54</v>
      </c>
      <c r="H995" s="54" t="s">
        <v>88</v>
      </c>
      <c r="I995" s="54"/>
      <c r="J995" s="54" t="s">
        <v>77</v>
      </c>
      <c r="K995" s="55">
        <v>-8475</v>
      </c>
      <c r="L995" s="55">
        <v>362874.1</v>
      </c>
    </row>
    <row r="996" spans="2:12" hidden="1" x14ac:dyDescent="0.3">
      <c r="B996" s="52" t="str">
        <f t="shared" si="15"/>
        <v>2000 Accounts PayableBill Payment (Cheque)120Kat Lourenco1000 Bank - TD 5590128-847.544916</v>
      </c>
      <c r="C996" s="52" t="s">
        <v>90</v>
      </c>
      <c r="D996" s="56">
        <v>44916</v>
      </c>
      <c r="E996" s="54" t="s">
        <v>87</v>
      </c>
      <c r="F996" s="54">
        <v>120</v>
      </c>
      <c r="G996" s="54" t="s">
        <v>54</v>
      </c>
      <c r="H996" s="54" t="s">
        <v>323</v>
      </c>
      <c r="I996" s="54"/>
      <c r="J996" s="54" t="s">
        <v>77</v>
      </c>
      <c r="K996" s="55">
        <v>-847.5</v>
      </c>
      <c r="L996" s="55">
        <v>362026.6</v>
      </c>
    </row>
    <row r="997" spans="2:12" ht="21.6" hidden="1" x14ac:dyDescent="0.3">
      <c r="B997" s="52" t="str">
        <f t="shared" si="15"/>
        <v>2000 Accounts PayableBill Payment (Cheque)119Anne Marie Frauts Professional Corporation1000 Bank - TD 5590128-593.2544916</v>
      </c>
      <c r="C997" s="52" t="s">
        <v>90</v>
      </c>
      <c r="D997" s="56">
        <v>44916</v>
      </c>
      <c r="E997" s="54" t="s">
        <v>87</v>
      </c>
      <c r="F997" s="54">
        <v>119</v>
      </c>
      <c r="G997" s="54" t="s">
        <v>54</v>
      </c>
      <c r="H997" s="54" t="s">
        <v>325</v>
      </c>
      <c r="I997" s="54"/>
      <c r="J997" s="54" t="s">
        <v>77</v>
      </c>
      <c r="K997" s="55">
        <v>-593.25</v>
      </c>
      <c r="L997" s="55">
        <v>361433.35</v>
      </c>
    </row>
    <row r="998" spans="2:12" hidden="1" x14ac:dyDescent="0.3">
      <c r="B998" s="52" t="str">
        <f t="shared" si="15"/>
        <v>2000 Accounts PayableBill Payment (Cheque)DEFTNOBSCO INC.1000 Bank - TD 5590128-615.8544916</v>
      </c>
      <c r="C998" s="52" t="s">
        <v>90</v>
      </c>
      <c r="D998" s="56">
        <v>44916</v>
      </c>
      <c r="E998" s="54" t="s">
        <v>87</v>
      </c>
      <c r="F998" s="54" t="s">
        <v>318</v>
      </c>
      <c r="G998" s="54" t="s">
        <v>54</v>
      </c>
      <c r="H998" s="54" t="s">
        <v>285</v>
      </c>
      <c r="I998" s="54"/>
      <c r="J998" s="54" t="s">
        <v>77</v>
      </c>
      <c r="K998" s="55">
        <v>-615.85</v>
      </c>
      <c r="L998" s="55">
        <v>360817.5</v>
      </c>
    </row>
    <row r="999" spans="2:12" ht="21.6" hidden="1" x14ac:dyDescent="0.3">
      <c r="B999" s="52" t="str">
        <f t="shared" si="15"/>
        <v>2000 Accounts PayableBillDec 2022Lauren LoboOutreach Coordinator - Compensation December 20226101 Marketing/Advertising:Outreach Coordinator Compensation50044916</v>
      </c>
      <c r="C999" s="52" t="s">
        <v>90</v>
      </c>
      <c r="D999" s="56">
        <v>44916</v>
      </c>
      <c r="E999" s="54" t="s">
        <v>7</v>
      </c>
      <c r="F999" s="54" t="s">
        <v>900</v>
      </c>
      <c r="G999" s="54" t="s">
        <v>54</v>
      </c>
      <c r="H999" s="54" t="s">
        <v>154</v>
      </c>
      <c r="I999" s="54" t="s">
        <v>901</v>
      </c>
      <c r="J999" s="54" t="s">
        <v>661</v>
      </c>
      <c r="K999" s="55">
        <v>500</v>
      </c>
      <c r="L999" s="55">
        <v>361317.5</v>
      </c>
    </row>
    <row r="1000" spans="2:12" ht="21.6" hidden="1" x14ac:dyDescent="0.3">
      <c r="B1000" s="52" t="str">
        <f t="shared" si="15"/>
        <v>2000 Accounts PayableBill Payment (Cheque)DEFTBrainy Yack Internet Solutions1000 Bank - TD 5590128-3757.2544916</v>
      </c>
      <c r="C1000" s="52" t="s">
        <v>90</v>
      </c>
      <c r="D1000" s="56">
        <v>44916</v>
      </c>
      <c r="E1000" s="54" t="s">
        <v>87</v>
      </c>
      <c r="F1000" s="54" t="s">
        <v>318</v>
      </c>
      <c r="G1000" s="54" t="s">
        <v>54</v>
      </c>
      <c r="H1000" s="54" t="s">
        <v>302</v>
      </c>
      <c r="I1000" s="54"/>
      <c r="J1000" s="54" t="s">
        <v>77</v>
      </c>
      <c r="K1000" s="55">
        <v>-3757.25</v>
      </c>
      <c r="L1000" s="55">
        <v>357560.25</v>
      </c>
    </row>
    <row r="1001" spans="2:12" hidden="1" x14ac:dyDescent="0.3">
      <c r="B1001" s="52" t="str">
        <f t="shared" si="15"/>
        <v>2000 Accounts PayableBill Payment (Cheque)121Ryan Bilodeau.1000 Bank - TD 5590128-179.6744916</v>
      </c>
      <c r="C1001" s="52" t="s">
        <v>90</v>
      </c>
      <c r="D1001" s="56">
        <v>44916</v>
      </c>
      <c r="E1001" s="54" t="s">
        <v>87</v>
      </c>
      <c r="F1001" s="54">
        <v>121</v>
      </c>
      <c r="G1001" s="54" t="s">
        <v>54</v>
      </c>
      <c r="H1001" s="54" t="s">
        <v>157</v>
      </c>
      <c r="I1001" s="54"/>
      <c r="J1001" s="54" t="s">
        <v>77</v>
      </c>
      <c r="K1001" s="55">
        <v>-179.67</v>
      </c>
      <c r="L1001" s="55">
        <v>357380.58</v>
      </c>
    </row>
    <row r="1002" spans="2:12" hidden="1" x14ac:dyDescent="0.3">
      <c r="B1002" s="52" t="str">
        <f t="shared" si="15"/>
        <v>2000 Accounts PayableBill Payment (Cheque)DEFTRight Path Advisory1000 Bank - TD 5590128-542444916</v>
      </c>
      <c r="C1002" s="52" t="s">
        <v>90</v>
      </c>
      <c r="D1002" s="56">
        <v>44916</v>
      </c>
      <c r="E1002" s="54" t="s">
        <v>87</v>
      </c>
      <c r="F1002" s="54" t="s">
        <v>318</v>
      </c>
      <c r="G1002" s="54" t="s">
        <v>54</v>
      </c>
      <c r="H1002" s="54" t="s">
        <v>125</v>
      </c>
      <c r="I1002" s="54"/>
      <c r="J1002" s="54" t="s">
        <v>77</v>
      </c>
      <c r="K1002" s="55">
        <v>-5424</v>
      </c>
      <c r="L1002" s="55">
        <v>351956.58</v>
      </c>
    </row>
    <row r="1003" spans="2:12" hidden="1" x14ac:dyDescent="0.3">
      <c r="B1003" s="52" t="str">
        <f t="shared" si="15"/>
        <v>2000 Accounts PayableBill Payment (Cheque)DEFTLauren Lobo1000 Bank - TD 5590128-50044916</v>
      </c>
      <c r="C1003" s="52" t="s">
        <v>90</v>
      </c>
      <c r="D1003" s="56">
        <v>44916</v>
      </c>
      <c r="E1003" s="54" t="s">
        <v>87</v>
      </c>
      <c r="F1003" s="54" t="s">
        <v>318</v>
      </c>
      <c r="G1003" s="54" t="s">
        <v>54</v>
      </c>
      <c r="H1003" s="54" t="s">
        <v>154</v>
      </c>
      <c r="I1003" s="54"/>
      <c r="J1003" s="54" t="s">
        <v>77</v>
      </c>
      <c r="K1003" s="55">
        <v>-500</v>
      </c>
      <c r="L1003" s="55">
        <v>351456.58</v>
      </c>
    </row>
    <row r="1004" spans="2:12" hidden="1" x14ac:dyDescent="0.3">
      <c r="B1004" s="52" t="str">
        <f t="shared" si="15"/>
        <v>2000 Accounts PayableBill Payment (Cheque)DEFTHub Technology Group1000 Bank - TD 5590128-1822.944916</v>
      </c>
      <c r="C1004" s="52" t="s">
        <v>90</v>
      </c>
      <c r="D1004" s="56">
        <v>44916</v>
      </c>
      <c r="E1004" s="54" t="s">
        <v>87</v>
      </c>
      <c r="F1004" s="54" t="s">
        <v>318</v>
      </c>
      <c r="G1004" s="54" t="s">
        <v>54</v>
      </c>
      <c r="H1004" s="54" t="s">
        <v>95</v>
      </c>
      <c r="I1004" s="54"/>
      <c r="J1004" s="54" t="s">
        <v>77</v>
      </c>
      <c r="K1004" s="55">
        <v>-1822.9</v>
      </c>
      <c r="L1004" s="55">
        <v>349633.68</v>
      </c>
    </row>
    <row r="1005" spans="2:12" hidden="1" x14ac:dyDescent="0.3">
      <c r="B1005" s="52" t="str">
        <f t="shared" si="15"/>
        <v>2000 Accounts PayableBill Payment (Cheque)DEFTBlack Oak Ventures Ltd1000 Bank - TD 5590128-8687.4444916</v>
      </c>
      <c r="C1005" s="52" t="s">
        <v>90</v>
      </c>
      <c r="D1005" s="56">
        <v>44916</v>
      </c>
      <c r="E1005" s="54" t="s">
        <v>87</v>
      </c>
      <c r="F1005" s="54" t="s">
        <v>318</v>
      </c>
      <c r="G1005" s="54" t="s">
        <v>54</v>
      </c>
      <c r="H1005" s="54" t="s">
        <v>331</v>
      </c>
      <c r="I1005" s="54"/>
      <c r="J1005" s="54" t="s">
        <v>77</v>
      </c>
      <c r="K1005" s="55">
        <v>-8687.44</v>
      </c>
      <c r="L1005" s="55">
        <v>340946.24</v>
      </c>
    </row>
    <row r="1006" spans="2:12" ht="21.6" hidden="1" x14ac:dyDescent="0.3">
      <c r="B1006" s="52" t="str">
        <f t="shared" si="15"/>
        <v>2000 Accounts PayableBill34NOBSCO INC.1 Vertical video collaboration for Psymood + Content delivered5104 Influencers Payment90444919</v>
      </c>
      <c r="C1006" s="52" t="s">
        <v>90</v>
      </c>
      <c r="D1006" s="56">
        <v>44919</v>
      </c>
      <c r="E1006" s="54" t="s">
        <v>7</v>
      </c>
      <c r="F1006" s="54">
        <v>34</v>
      </c>
      <c r="G1006" s="54" t="s">
        <v>54</v>
      </c>
      <c r="H1006" s="54" t="s">
        <v>285</v>
      </c>
      <c r="I1006" s="54" t="s">
        <v>902</v>
      </c>
      <c r="J1006" s="54" t="s">
        <v>181</v>
      </c>
      <c r="K1006" s="55">
        <v>904</v>
      </c>
      <c r="L1006" s="55">
        <v>341850.24</v>
      </c>
    </row>
    <row r="1007" spans="2:12" ht="21.6" hidden="1" x14ac:dyDescent="0.3">
      <c r="B1007" s="52" t="str">
        <f t="shared" si="15"/>
        <v>2000 Accounts PayableBillBRY1715Brainy Yack Internet SolutionsBrainyYack (Analytics) - Dec 6th - Dec 20th, 20226007 Professional Fees:Business Development &amp; Implementation5367.544922</v>
      </c>
      <c r="C1007" s="52" t="s">
        <v>90</v>
      </c>
      <c r="D1007" s="56">
        <v>44922</v>
      </c>
      <c r="E1007" s="54" t="s">
        <v>7</v>
      </c>
      <c r="F1007" s="54" t="s">
        <v>903</v>
      </c>
      <c r="G1007" s="54" t="s">
        <v>54</v>
      </c>
      <c r="H1007" s="54" t="s">
        <v>302</v>
      </c>
      <c r="I1007" s="54" t="s">
        <v>904</v>
      </c>
      <c r="J1007" s="54" t="s">
        <v>859</v>
      </c>
      <c r="K1007" s="55">
        <v>5367.5</v>
      </c>
      <c r="L1007" s="55">
        <v>347217.74</v>
      </c>
    </row>
    <row r="1008" spans="2:12" hidden="1" x14ac:dyDescent="0.3">
      <c r="B1008" s="52" t="str">
        <f t="shared" si="15"/>
        <v>2000 Accounts PayableBill Payment (Cheque)Direct DebitADP Canada1000 Bank - TD 5590128-28998.5344925</v>
      </c>
      <c r="C1008" s="52" t="s">
        <v>90</v>
      </c>
      <c r="D1008" s="56">
        <v>44925</v>
      </c>
      <c r="E1008" s="54" t="s">
        <v>87</v>
      </c>
      <c r="F1008" s="54" t="s">
        <v>311</v>
      </c>
      <c r="G1008" s="54" t="s">
        <v>54</v>
      </c>
      <c r="H1008" s="54" t="s">
        <v>105</v>
      </c>
      <c r="I1008" s="54"/>
      <c r="J1008" s="54" t="s">
        <v>77</v>
      </c>
      <c r="K1008" s="55">
        <v>-28998.53</v>
      </c>
      <c r="L1008" s="55">
        <v>318219.21000000002</v>
      </c>
    </row>
    <row r="1009" spans="2:12" hidden="1" x14ac:dyDescent="0.3">
      <c r="B1009" s="52" t="str">
        <f t="shared" si="15"/>
        <v>2000 Accounts PayableBillDec 31, 2022ADP CanadaDec 31, 2022 Payroll-Split-28998.5344926</v>
      </c>
      <c r="C1009" s="52" t="s">
        <v>90</v>
      </c>
      <c r="D1009" s="56">
        <v>44926</v>
      </c>
      <c r="E1009" s="54" t="s">
        <v>7</v>
      </c>
      <c r="F1009" s="54" t="s">
        <v>905</v>
      </c>
      <c r="G1009" s="54" t="s">
        <v>54</v>
      </c>
      <c r="H1009" s="54" t="s">
        <v>105</v>
      </c>
      <c r="I1009" s="54" t="s">
        <v>906</v>
      </c>
      <c r="J1009" s="57" t="s">
        <v>80</v>
      </c>
      <c r="K1009" s="55">
        <v>28998.53</v>
      </c>
      <c r="L1009" s="55">
        <v>347217.74</v>
      </c>
    </row>
    <row r="1010" spans="2:12" hidden="1" x14ac:dyDescent="0.3">
      <c r="B1010" s="52" t="str">
        <f t="shared" si="15"/>
        <v>2000 Accounts PayableBillAR53653Hub Technology GroupIT Services - January 20236506 IT System Services73.5244927</v>
      </c>
      <c r="C1010" s="52" t="s">
        <v>90</v>
      </c>
      <c r="D1010" s="56">
        <v>44927</v>
      </c>
      <c r="E1010" s="54" t="s">
        <v>7</v>
      </c>
      <c r="F1010" s="54" t="s">
        <v>907</v>
      </c>
      <c r="G1010" s="54" t="s">
        <v>54</v>
      </c>
      <c r="H1010" s="54" t="s">
        <v>95</v>
      </c>
      <c r="I1010" s="54" t="s">
        <v>908</v>
      </c>
      <c r="J1010" s="54" t="s">
        <v>656</v>
      </c>
      <c r="K1010" s="55">
        <v>73.52</v>
      </c>
      <c r="L1010" s="55">
        <v>347291.26</v>
      </c>
    </row>
    <row r="1011" spans="2:12" ht="21.6" hidden="1" x14ac:dyDescent="0.3">
      <c r="B1011" s="52" t="str">
        <f t="shared" si="15"/>
        <v>2000 Accounts PayableBillAR53654Hub Technology GroupIT Services - January 2023 (Premium Gold Support)6506 IT System Services2444.1944927</v>
      </c>
      <c r="C1011" s="52" t="s">
        <v>90</v>
      </c>
      <c r="D1011" s="56">
        <v>44927</v>
      </c>
      <c r="E1011" s="54" t="s">
        <v>7</v>
      </c>
      <c r="F1011" s="54" t="s">
        <v>909</v>
      </c>
      <c r="G1011" s="54" t="s">
        <v>54</v>
      </c>
      <c r="H1011" s="54" t="s">
        <v>95</v>
      </c>
      <c r="I1011" s="54" t="s">
        <v>910</v>
      </c>
      <c r="J1011" s="54" t="s">
        <v>656</v>
      </c>
      <c r="K1011" s="55">
        <v>2444.19</v>
      </c>
      <c r="L1011" s="55">
        <v>349735.45</v>
      </c>
    </row>
    <row r="1012" spans="2:12" hidden="1" x14ac:dyDescent="0.3">
      <c r="B1012" s="52" t="str">
        <f t="shared" si="15"/>
        <v>2000 Accounts PayableBill Payment (Cheque)DirectNOBSCO INC.1000 Bank - TD 5590128-90444935</v>
      </c>
      <c r="C1012" s="52" t="s">
        <v>90</v>
      </c>
      <c r="D1012" s="56">
        <v>44935</v>
      </c>
      <c r="E1012" s="54" t="s">
        <v>87</v>
      </c>
      <c r="F1012" s="54" t="s">
        <v>104</v>
      </c>
      <c r="G1012" s="54" t="s">
        <v>54</v>
      </c>
      <c r="H1012" s="54" t="s">
        <v>285</v>
      </c>
      <c r="I1012" s="54"/>
      <c r="J1012" s="54" t="s">
        <v>77</v>
      </c>
      <c r="K1012" s="55">
        <v>-904</v>
      </c>
      <c r="L1012" s="55">
        <v>348831.45</v>
      </c>
    </row>
    <row r="1013" spans="2:12" ht="21.6" hidden="1" x14ac:dyDescent="0.3">
      <c r="B1013" s="52" t="str">
        <f t="shared" si="15"/>
        <v>2000 Accounts PayableBill613Foundation Markets IncShare issuance cost for private placement tranche 43010 Share Issuance Cost400044938</v>
      </c>
      <c r="C1013" s="52" t="s">
        <v>90</v>
      </c>
      <c r="D1013" s="56">
        <v>44938</v>
      </c>
      <c r="E1013" s="54" t="s">
        <v>7</v>
      </c>
      <c r="F1013" s="54">
        <v>613</v>
      </c>
      <c r="G1013" s="54" t="s">
        <v>54</v>
      </c>
      <c r="H1013" s="54" t="s">
        <v>123</v>
      </c>
      <c r="I1013" s="54" t="s">
        <v>911</v>
      </c>
      <c r="J1013" s="54" t="s">
        <v>787</v>
      </c>
      <c r="K1013" s="55">
        <v>4000</v>
      </c>
      <c r="L1013" s="55">
        <v>352831.45</v>
      </c>
    </row>
    <row r="1014" spans="2:12" hidden="1" x14ac:dyDescent="0.3">
      <c r="B1014" s="52" t="str">
        <f t="shared" si="15"/>
        <v>2000 Accounts PayableBill Payment (Cheque)DirectADP Canada1000 Bank - TD 5590128-34361.744939</v>
      </c>
      <c r="C1014" s="52" t="s">
        <v>90</v>
      </c>
      <c r="D1014" s="56">
        <v>44939</v>
      </c>
      <c r="E1014" s="54" t="s">
        <v>87</v>
      </c>
      <c r="F1014" s="54" t="s">
        <v>104</v>
      </c>
      <c r="G1014" s="54" t="s">
        <v>54</v>
      </c>
      <c r="H1014" s="54" t="s">
        <v>105</v>
      </c>
      <c r="I1014" s="54"/>
      <c r="J1014" s="54" t="s">
        <v>77</v>
      </c>
      <c r="K1014" s="55">
        <v>-34361.699999999997</v>
      </c>
      <c r="L1014" s="55">
        <v>318469.75</v>
      </c>
    </row>
    <row r="1015" spans="2:12" hidden="1" x14ac:dyDescent="0.3">
      <c r="B1015" s="52" t="str">
        <f t="shared" si="15"/>
        <v>2000 Accounts PayableBillJan 15, 2023ADP CanadaJan 15, 2023 Payroll-Split-34361.744941</v>
      </c>
      <c r="C1015" s="52" t="s">
        <v>90</v>
      </c>
      <c r="D1015" s="56">
        <v>44941</v>
      </c>
      <c r="E1015" s="54" t="s">
        <v>7</v>
      </c>
      <c r="F1015" s="54" t="s">
        <v>912</v>
      </c>
      <c r="G1015" s="54" t="s">
        <v>54</v>
      </c>
      <c r="H1015" s="54" t="s">
        <v>105</v>
      </c>
      <c r="I1015" s="54" t="s">
        <v>336</v>
      </c>
      <c r="J1015" s="57" t="s">
        <v>80</v>
      </c>
      <c r="K1015" s="55">
        <v>34361.699999999997</v>
      </c>
      <c r="L1015" s="55">
        <v>352831.45</v>
      </c>
    </row>
    <row r="1016" spans="2:12" ht="21.6" hidden="1" x14ac:dyDescent="0.3">
      <c r="B1016" s="52" t="str">
        <f t="shared" si="15"/>
        <v>2000 Accounts PayableBillBRY1728Brainy Yack Internet SolutionsBrainyYack (Analytics) - Jan 3 - 17, 20236007 Professional Fees:Business Development &amp; Implementation5367.544942</v>
      </c>
      <c r="C1016" s="52" t="s">
        <v>90</v>
      </c>
      <c r="D1016" s="56">
        <v>44942</v>
      </c>
      <c r="E1016" s="54" t="s">
        <v>7</v>
      </c>
      <c r="F1016" s="54" t="s">
        <v>913</v>
      </c>
      <c r="G1016" s="54" t="s">
        <v>54</v>
      </c>
      <c r="H1016" s="54" t="s">
        <v>302</v>
      </c>
      <c r="I1016" s="54" t="s">
        <v>914</v>
      </c>
      <c r="J1016" s="54" t="s">
        <v>859</v>
      </c>
      <c r="K1016" s="55">
        <v>5367.5</v>
      </c>
      <c r="L1016" s="55">
        <v>358198.95</v>
      </c>
    </row>
    <row r="1017" spans="2:12" ht="21.6" hidden="1" x14ac:dyDescent="0.3">
      <c r="B1017" s="52" t="str">
        <f t="shared" si="15"/>
        <v>2000 Accounts PayableBillRPA1097Right Path AdvisoryServices from December 14 to January 16, 20226003 Professional Fees:Business Consulting542444943</v>
      </c>
      <c r="C1017" s="52" t="s">
        <v>90</v>
      </c>
      <c r="D1017" s="56">
        <v>44943</v>
      </c>
      <c r="E1017" s="54" t="s">
        <v>7</v>
      </c>
      <c r="F1017" s="54" t="s">
        <v>915</v>
      </c>
      <c r="G1017" s="54" t="s">
        <v>54</v>
      </c>
      <c r="H1017" s="54" t="s">
        <v>125</v>
      </c>
      <c r="I1017" s="54" t="s">
        <v>916</v>
      </c>
      <c r="J1017" s="54" t="s">
        <v>688</v>
      </c>
      <c r="K1017" s="55">
        <v>5424</v>
      </c>
      <c r="L1017" s="55">
        <v>363622.95</v>
      </c>
    </row>
    <row r="1018" spans="2:12" ht="21.6" hidden="1" x14ac:dyDescent="0.3">
      <c r="B1018" s="52" t="str">
        <f t="shared" si="15"/>
        <v>2000 Accounts PayableBill22300667Fogler, Rubinoff LLPProfessional services rendered for the period of Aug 29, 2022 to Jan 13, 2023-Split-11150.1344949</v>
      </c>
      <c r="C1018" s="52" t="s">
        <v>90</v>
      </c>
      <c r="D1018" s="56">
        <v>44949</v>
      </c>
      <c r="E1018" s="54" t="s">
        <v>7</v>
      </c>
      <c r="F1018" s="54">
        <v>22300667</v>
      </c>
      <c r="G1018" s="54" t="s">
        <v>54</v>
      </c>
      <c r="H1018" s="54" t="s">
        <v>91</v>
      </c>
      <c r="I1018" s="54" t="s">
        <v>917</v>
      </c>
      <c r="J1018" s="57" t="s">
        <v>80</v>
      </c>
      <c r="K1018" s="55">
        <v>11150.13</v>
      </c>
      <c r="L1018" s="55">
        <v>374773.08</v>
      </c>
    </row>
    <row r="1019" spans="2:12" ht="21.6" hidden="1" x14ac:dyDescent="0.3">
      <c r="B1019" s="52" t="str">
        <f t="shared" si="15"/>
        <v>2000 Accounts PayableBillE77131EC-0003Kat LourencoKey Messaging Guide - 50% Balance6100 Marketing/Advertising847.544950</v>
      </c>
      <c r="C1019" s="52" t="s">
        <v>90</v>
      </c>
      <c r="D1019" s="56">
        <v>44950</v>
      </c>
      <c r="E1019" s="54" t="s">
        <v>7</v>
      </c>
      <c r="F1019" s="54" t="s">
        <v>918</v>
      </c>
      <c r="G1019" s="54" t="s">
        <v>54</v>
      </c>
      <c r="H1019" s="54" t="s">
        <v>323</v>
      </c>
      <c r="I1019" s="54" t="s">
        <v>919</v>
      </c>
      <c r="J1019" s="54" t="s">
        <v>827</v>
      </c>
      <c r="K1019" s="55">
        <v>847.5</v>
      </c>
      <c r="L1019" s="55">
        <v>375620.58</v>
      </c>
    </row>
    <row r="1020" spans="2:12" hidden="1" x14ac:dyDescent="0.3">
      <c r="B1020" s="52" t="str">
        <f t="shared" si="15"/>
        <v>2000 Accounts PayableBill Payment (Cheque)DirectKaiser &amp; Partners1000 Bank - TD 5590128-339044951</v>
      </c>
      <c r="C1020" s="52" t="s">
        <v>90</v>
      </c>
      <c r="D1020" s="56">
        <v>44951</v>
      </c>
      <c r="E1020" s="54" t="s">
        <v>87</v>
      </c>
      <c r="F1020" s="54" t="s">
        <v>104</v>
      </c>
      <c r="G1020" s="54" t="s">
        <v>54</v>
      </c>
      <c r="H1020" s="54" t="s">
        <v>257</v>
      </c>
      <c r="I1020" s="54"/>
      <c r="J1020" s="54" t="s">
        <v>77</v>
      </c>
      <c r="K1020" s="55">
        <v>-3390</v>
      </c>
      <c r="L1020" s="55">
        <v>372230.58</v>
      </c>
    </row>
    <row r="1021" spans="2:12" ht="21.6" hidden="1" x14ac:dyDescent="0.3">
      <c r="B1021" s="52" t="str">
        <f t="shared" si="15"/>
        <v>2000 Accounts PayableBill1005Branson Corporate Services Ltd.CFO, Controllership and Bookkeeping services January 2023-Split-8757.544951</v>
      </c>
      <c r="C1021" s="52" t="s">
        <v>90</v>
      </c>
      <c r="D1021" s="56">
        <v>44951</v>
      </c>
      <c r="E1021" s="54" t="s">
        <v>7</v>
      </c>
      <c r="F1021" s="54">
        <v>1005</v>
      </c>
      <c r="G1021" s="54" t="s">
        <v>54</v>
      </c>
      <c r="H1021" s="54" t="s">
        <v>88</v>
      </c>
      <c r="I1021" s="54" t="s">
        <v>920</v>
      </c>
      <c r="J1021" s="57" t="s">
        <v>80</v>
      </c>
      <c r="K1021" s="55">
        <v>8757.5</v>
      </c>
      <c r="L1021" s="55">
        <v>380988.08</v>
      </c>
    </row>
    <row r="1022" spans="2:12" ht="21.6" hidden="1" x14ac:dyDescent="0.3">
      <c r="B1022" s="52" t="str">
        <f t="shared" si="15"/>
        <v>2000 Accounts PayableBillJan 2023Lauren LoboOutreach Coordinator - Compensation January 20236101 Marketing/Advertising:Outreach Coordinator Compensation50044952</v>
      </c>
      <c r="C1022" s="52" t="s">
        <v>90</v>
      </c>
      <c r="D1022" s="56">
        <v>44952</v>
      </c>
      <c r="E1022" s="54" t="s">
        <v>7</v>
      </c>
      <c r="F1022" s="54" t="s">
        <v>921</v>
      </c>
      <c r="G1022" s="54" t="s">
        <v>54</v>
      </c>
      <c r="H1022" s="54" t="s">
        <v>154</v>
      </c>
      <c r="I1022" s="54" t="s">
        <v>922</v>
      </c>
      <c r="J1022" s="54" t="s">
        <v>661</v>
      </c>
      <c r="K1022" s="55">
        <v>500</v>
      </c>
      <c r="L1022" s="55">
        <v>381488.08</v>
      </c>
    </row>
    <row r="1023" spans="2:12" hidden="1" x14ac:dyDescent="0.3">
      <c r="B1023" s="52" t="str">
        <f t="shared" si="15"/>
        <v>2000 Accounts PayableBill Payment (Cheque)DirectRight Path Advisory1000 Bank - TD 5590128-542444956</v>
      </c>
      <c r="C1023" s="52" t="s">
        <v>90</v>
      </c>
      <c r="D1023" s="56">
        <v>44956</v>
      </c>
      <c r="E1023" s="54" t="s">
        <v>87</v>
      </c>
      <c r="F1023" s="54" t="s">
        <v>104</v>
      </c>
      <c r="G1023" s="54" t="s">
        <v>54</v>
      </c>
      <c r="H1023" s="54" t="s">
        <v>125</v>
      </c>
      <c r="I1023" s="54"/>
      <c r="J1023" s="54" t="s">
        <v>77</v>
      </c>
      <c r="K1023" s="55">
        <v>-5424</v>
      </c>
      <c r="L1023" s="55">
        <v>376064.08</v>
      </c>
    </row>
    <row r="1024" spans="2:12" ht="21.6" hidden="1" x14ac:dyDescent="0.3">
      <c r="B1024" s="52" t="str">
        <f t="shared" si="15"/>
        <v>2000 Accounts PayableBill Payment (Cheque)DirectBrainy Yack Internet Solutions1000 Bank - TD 5590128-11271.7544956</v>
      </c>
      <c r="C1024" s="52" t="s">
        <v>90</v>
      </c>
      <c r="D1024" s="56">
        <v>44956</v>
      </c>
      <c r="E1024" s="54" t="s">
        <v>87</v>
      </c>
      <c r="F1024" s="54" t="s">
        <v>104</v>
      </c>
      <c r="G1024" s="54" t="s">
        <v>54</v>
      </c>
      <c r="H1024" s="54" t="s">
        <v>302</v>
      </c>
      <c r="I1024" s="54"/>
      <c r="J1024" s="54" t="s">
        <v>77</v>
      </c>
      <c r="K1024" s="55">
        <v>-11271.75</v>
      </c>
      <c r="L1024" s="55">
        <v>364792.33</v>
      </c>
    </row>
    <row r="1025" spans="2:12" hidden="1" x14ac:dyDescent="0.3">
      <c r="B1025" s="52" t="str">
        <f t="shared" si="15"/>
        <v>2000 Accounts PayableBill Payment (Cheque)DirectLauren Lobo1000 Bank - TD 5590128-50044956</v>
      </c>
      <c r="C1025" s="52" t="s">
        <v>90</v>
      </c>
      <c r="D1025" s="56">
        <v>44956</v>
      </c>
      <c r="E1025" s="54" t="s">
        <v>87</v>
      </c>
      <c r="F1025" s="54" t="s">
        <v>104</v>
      </c>
      <c r="G1025" s="54" t="s">
        <v>54</v>
      </c>
      <c r="H1025" s="54" t="s">
        <v>154</v>
      </c>
      <c r="I1025" s="54"/>
      <c r="J1025" s="54" t="s">
        <v>77</v>
      </c>
      <c r="K1025" s="55">
        <v>-500</v>
      </c>
      <c r="L1025" s="55">
        <v>364292.33</v>
      </c>
    </row>
    <row r="1026" spans="2:12" hidden="1" x14ac:dyDescent="0.3">
      <c r="B1026" s="52" t="str">
        <f t="shared" si="15"/>
        <v>2000 Accounts PayableBill Payment (Cheque)DirectKat Lourenco1000 Bank - TD 5590128-847.544956</v>
      </c>
      <c r="C1026" s="52" t="s">
        <v>90</v>
      </c>
      <c r="D1026" s="56">
        <v>44956</v>
      </c>
      <c r="E1026" s="54" t="s">
        <v>87</v>
      </c>
      <c r="F1026" s="54" t="s">
        <v>104</v>
      </c>
      <c r="G1026" s="54" t="s">
        <v>54</v>
      </c>
      <c r="H1026" s="54" t="s">
        <v>323</v>
      </c>
      <c r="I1026" s="54"/>
      <c r="J1026" s="54" t="s">
        <v>77</v>
      </c>
      <c r="K1026" s="55">
        <v>-847.5</v>
      </c>
      <c r="L1026" s="55">
        <v>363444.83</v>
      </c>
    </row>
    <row r="1027" spans="2:12" hidden="1" x14ac:dyDescent="0.3">
      <c r="B1027" s="52" t="str">
        <f t="shared" si="15"/>
        <v>2000 Accounts PayableBill Payment (Cheque)DirectADP Canada1000 Bank - TD 5590128-31344.1244957</v>
      </c>
      <c r="C1027" s="52" t="s">
        <v>90</v>
      </c>
      <c r="D1027" s="56">
        <v>44957</v>
      </c>
      <c r="E1027" s="54" t="s">
        <v>87</v>
      </c>
      <c r="F1027" s="54" t="s">
        <v>104</v>
      </c>
      <c r="G1027" s="54" t="s">
        <v>54</v>
      </c>
      <c r="H1027" s="54" t="s">
        <v>105</v>
      </c>
      <c r="I1027" s="54"/>
      <c r="J1027" s="54" t="s">
        <v>77</v>
      </c>
      <c r="K1027" s="55">
        <v>-31344.12</v>
      </c>
      <c r="L1027" s="55">
        <v>332100.71000000002</v>
      </c>
    </row>
    <row r="1028" spans="2:12" hidden="1" x14ac:dyDescent="0.3">
      <c r="B1028" s="52" t="str">
        <f t="shared" si="15"/>
        <v>2000 Accounts PayableBillJan 31, 2023ADP CanadaJan 31, 2023 Payroll-Split-31344.1244957</v>
      </c>
      <c r="C1028" s="52" t="s">
        <v>90</v>
      </c>
      <c r="D1028" s="56">
        <v>44957</v>
      </c>
      <c r="E1028" s="54" t="s">
        <v>7</v>
      </c>
      <c r="F1028" s="54" t="s">
        <v>923</v>
      </c>
      <c r="G1028" s="54" t="s">
        <v>54</v>
      </c>
      <c r="H1028" s="54" t="s">
        <v>105</v>
      </c>
      <c r="I1028" s="54" t="s">
        <v>349</v>
      </c>
      <c r="J1028" s="57" t="s">
        <v>80</v>
      </c>
      <c r="K1028" s="55">
        <v>31344.12</v>
      </c>
      <c r="L1028" s="55">
        <v>363444.83</v>
      </c>
    </row>
    <row r="1029" spans="2:12" ht="21.6" hidden="1" x14ac:dyDescent="0.3">
      <c r="B1029" s="52" t="str">
        <f t="shared" si="15"/>
        <v>2000 Accounts PayableBillBRY1737Brainy Yack Internet SolutionsBrainyYack (Analytics) - Jan 17 - 31, 20236007 Professional Fees:Business Development &amp; Implementation5367.544957</v>
      </c>
      <c r="C1029" s="52" t="s">
        <v>90</v>
      </c>
      <c r="D1029" s="56">
        <v>44957</v>
      </c>
      <c r="E1029" s="54" t="s">
        <v>7</v>
      </c>
      <c r="F1029" s="54" t="s">
        <v>924</v>
      </c>
      <c r="G1029" s="54" t="s">
        <v>54</v>
      </c>
      <c r="H1029" s="54" t="s">
        <v>302</v>
      </c>
      <c r="I1029" s="54" t="s">
        <v>925</v>
      </c>
      <c r="J1029" s="54" t="s">
        <v>859</v>
      </c>
      <c r="K1029" s="55">
        <v>5367.5</v>
      </c>
      <c r="L1029" s="55">
        <v>368812.33</v>
      </c>
    </row>
    <row r="1030" spans="2:12" ht="21.6" hidden="1" x14ac:dyDescent="0.3">
      <c r="B1030" s="52" t="str">
        <f t="shared" si="15"/>
        <v>2000 Accounts PayableBillAR54904Hub Technology GroupIT Services - February 2023 (Licensing Taif Ahmed)6506 IT System Services151.5344958</v>
      </c>
      <c r="C1030" s="52" t="s">
        <v>90</v>
      </c>
      <c r="D1030" s="56">
        <v>44958</v>
      </c>
      <c r="E1030" s="54" t="s">
        <v>7</v>
      </c>
      <c r="F1030" s="54" t="s">
        <v>926</v>
      </c>
      <c r="G1030" s="54" t="s">
        <v>54</v>
      </c>
      <c r="H1030" s="54" t="s">
        <v>95</v>
      </c>
      <c r="I1030" s="54" t="s">
        <v>927</v>
      </c>
      <c r="J1030" s="54" t="s">
        <v>656</v>
      </c>
      <c r="K1030" s="55">
        <v>151.53</v>
      </c>
      <c r="L1030" s="55">
        <v>368963.86</v>
      </c>
    </row>
    <row r="1031" spans="2:12" hidden="1" x14ac:dyDescent="0.3">
      <c r="B1031" s="52" t="str">
        <f t="shared" si="15"/>
        <v>2000 Accounts PayableBillAR54892Hub Technology GroupIT Services - February 20236506 IT System Services2473.2944958</v>
      </c>
      <c r="C1031" s="52" t="s">
        <v>90</v>
      </c>
      <c r="D1031" s="56">
        <v>44958</v>
      </c>
      <c r="E1031" s="54" t="s">
        <v>7</v>
      </c>
      <c r="F1031" s="54" t="s">
        <v>928</v>
      </c>
      <c r="G1031" s="54" t="s">
        <v>54</v>
      </c>
      <c r="H1031" s="54" t="s">
        <v>95</v>
      </c>
      <c r="I1031" s="54" t="s">
        <v>929</v>
      </c>
      <c r="J1031" s="54" t="s">
        <v>656</v>
      </c>
      <c r="K1031" s="55">
        <v>2473.29</v>
      </c>
      <c r="L1031" s="55">
        <v>371437.15</v>
      </c>
    </row>
    <row r="1032" spans="2:12" hidden="1" x14ac:dyDescent="0.3">
      <c r="B1032" s="52" t="str">
        <f t="shared" si="15"/>
        <v>2000 Accounts PayableBillAR54891Hub Technology GroupIT Services - February 20236506 IT System Services73.5244958</v>
      </c>
      <c r="C1032" s="52" t="s">
        <v>90</v>
      </c>
      <c r="D1032" s="56">
        <v>44958</v>
      </c>
      <c r="E1032" s="54" t="s">
        <v>7</v>
      </c>
      <c r="F1032" s="54" t="s">
        <v>930</v>
      </c>
      <c r="G1032" s="54" t="s">
        <v>54</v>
      </c>
      <c r="H1032" s="54" t="s">
        <v>95</v>
      </c>
      <c r="I1032" s="54" t="s">
        <v>929</v>
      </c>
      <c r="J1032" s="54" t="s">
        <v>656</v>
      </c>
      <c r="K1032" s="55">
        <v>73.52</v>
      </c>
      <c r="L1032" s="55">
        <v>371510.67</v>
      </c>
    </row>
    <row r="1033" spans="2:12" ht="21.6" hidden="1" x14ac:dyDescent="0.3">
      <c r="B1033" s="52" t="str">
        <f t="shared" si="15"/>
        <v>2000 Accounts PayableBill Payment (Cheque)122Branson Corporate Services Ltd.1000 Bank - TD 5590128-8503.4344958</v>
      </c>
      <c r="C1033" s="52" t="s">
        <v>90</v>
      </c>
      <c r="D1033" s="56">
        <v>44958</v>
      </c>
      <c r="E1033" s="54" t="s">
        <v>87</v>
      </c>
      <c r="F1033" s="54">
        <v>122</v>
      </c>
      <c r="G1033" s="54" t="s">
        <v>54</v>
      </c>
      <c r="H1033" s="54" t="s">
        <v>88</v>
      </c>
      <c r="I1033" s="54"/>
      <c r="J1033" s="54" t="s">
        <v>77</v>
      </c>
      <c r="K1033" s="55">
        <v>-8503.43</v>
      </c>
      <c r="L1033" s="55">
        <v>363007.24</v>
      </c>
    </row>
    <row r="1034" spans="2:12" hidden="1" x14ac:dyDescent="0.3">
      <c r="B1034" s="52" t="str">
        <f t="shared" si="15"/>
        <v>2000 Accounts PayableBill Payment (Cheque)DirectHub Technology Group1000 Bank - TD 5590128-4365.444958</v>
      </c>
      <c r="C1034" s="52" t="s">
        <v>90</v>
      </c>
      <c r="D1034" s="56">
        <v>44958</v>
      </c>
      <c r="E1034" s="54" t="s">
        <v>87</v>
      </c>
      <c r="F1034" s="54" t="s">
        <v>104</v>
      </c>
      <c r="G1034" s="54" t="s">
        <v>54</v>
      </c>
      <c r="H1034" s="54" t="s">
        <v>95</v>
      </c>
      <c r="I1034" s="54"/>
      <c r="J1034" s="54" t="s">
        <v>77</v>
      </c>
      <c r="K1034" s="55">
        <v>-4365.3999999999996</v>
      </c>
      <c r="L1034" s="55">
        <v>358641.84</v>
      </c>
    </row>
    <row r="1035" spans="2:12" hidden="1" x14ac:dyDescent="0.3">
      <c r="B1035" s="52" t="str">
        <f t="shared" si="15"/>
        <v>2000 Accounts PayableBill211Black Oak Ventures LtdConsulting Services for January 20236003 Professional Fees:Business Consulting7107.744960</v>
      </c>
      <c r="C1035" s="52" t="s">
        <v>90</v>
      </c>
      <c r="D1035" s="56">
        <v>44960</v>
      </c>
      <c r="E1035" s="54" t="s">
        <v>7</v>
      </c>
      <c r="F1035" s="54">
        <v>211</v>
      </c>
      <c r="G1035" s="54" t="s">
        <v>54</v>
      </c>
      <c r="H1035" s="54" t="s">
        <v>331</v>
      </c>
      <c r="I1035" s="54" t="s">
        <v>931</v>
      </c>
      <c r="J1035" s="54" t="s">
        <v>688</v>
      </c>
      <c r="K1035" s="55">
        <v>7107.7</v>
      </c>
      <c r="L1035" s="55">
        <v>365749.54</v>
      </c>
    </row>
    <row r="1036" spans="2:12" hidden="1" x14ac:dyDescent="0.3">
      <c r="B1036" s="52" t="str">
        <f t="shared" si="15"/>
        <v>2000 Accounts PayableBillRPA1099Right Path AdvisoryServices from January 17 to Feb 8, 20236003 Professional Fees:Business Consulting542444966</v>
      </c>
      <c r="C1036" s="52" t="s">
        <v>90</v>
      </c>
      <c r="D1036" s="56">
        <v>44966</v>
      </c>
      <c r="E1036" s="54" t="s">
        <v>7</v>
      </c>
      <c r="F1036" s="54" t="s">
        <v>932</v>
      </c>
      <c r="G1036" s="54" t="s">
        <v>54</v>
      </c>
      <c r="H1036" s="54" t="s">
        <v>125</v>
      </c>
      <c r="I1036" s="54" t="s">
        <v>933</v>
      </c>
      <c r="J1036" s="54" t="s">
        <v>688</v>
      </c>
      <c r="K1036" s="55">
        <v>5424</v>
      </c>
      <c r="L1036" s="55">
        <v>371173.54</v>
      </c>
    </row>
    <row r="1037" spans="2:12" ht="21.6" hidden="1" x14ac:dyDescent="0.3">
      <c r="B1037" s="52" t="str">
        <f t="shared" si="15"/>
        <v>2000 Accounts PayableBillBRY1749Brainy Yack Internet SolutionsBrainyYack (Analytics) - Feb 01 - 14, 20236007 Professional Fees:Business Development &amp; Implementation5367.544970</v>
      </c>
      <c r="C1037" s="52" t="s">
        <v>90</v>
      </c>
      <c r="D1037" s="56">
        <v>44970</v>
      </c>
      <c r="E1037" s="54" t="s">
        <v>7</v>
      </c>
      <c r="F1037" s="54" t="s">
        <v>934</v>
      </c>
      <c r="G1037" s="54" t="s">
        <v>54</v>
      </c>
      <c r="H1037" s="54" t="s">
        <v>302</v>
      </c>
      <c r="I1037" s="54" t="s">
        <v>935</v>
      </c>
      <c r="J1037" s="54" t="s">
        <v>859</v>
      </c>
      <c r="K1037" s="55">
        <v>5367.5</v>
      </c>
      <c r="L1037" s="55">
        <v>376541.04</v>
      </c>
    </row>
    <row r="1038" spans="2:12" hidden="1" x14ac:dyDescent="0.3">
      <c r="B1038" s="52" t="str">
        <f t="shared" si="15"/>
        <v>2000 Accounts PayableBill22301692Fogler, Rubinoff LLPOutside Director Liability Insurance-Split-1840.2844970</v>
      </c>
      <c r="C1038" s="52" t="s">
        <v>90</v>
      </c>
      <c r="D1038" s="56">
        <v>44970</v>
      </c>
      <c r="E1038" s="54" t="s">
        <v>7</v>
      </c>
      <c r="F1038" s="54">
        <v>22301692</v>
      </c>
      <c r="G1038" s="54" t="s">
        <v>54</v>
      </c>
      <c r="H1038" s="54" t="s">
        <v>91</v>
      </c>
      <c r="I1038" s="54" t="s">
        <v>936</v>
      </c>
      <c r="J1038" s="57" t="s">
        <v>80</v>
      </c>
      <c r="K1038" s="55">
        <v>1840.28</v>
      </c>
      <c r="L1038" s="55">
        <v>378381.32</v>
      </c>
    </row>
    <row r="1039" spans="2:12" hidden="1" x14ac:dyDescent="0.3">
      <c r="B1039" s="52" t="str">
        <f t="shared" si="15"/>
        <v>2000 Accounts PayableBill Payment (Cheque)DirectADP Canada1000 Bank - TD 5590128-31327.5344970</v>
      </c>
      <c r="C1039" s="52" t="s">
        <v>90</v>
      </c>
      <c r="D1039" s="56">
        <v>44970</v>
      </c>
      <c r="E1039" s="54" t="s">
        <v>87</v>
      </c>
      <c r="F1039" s="54" t="s">
        <v>104</v>
      </c>
      <c r="G1039" s="54" t="s">
        <v>54</v>
      </c>
      <c r="H1039" s="54" t="s">
        <v>105</v>
      </c>
      <c r="I1039" s="54"/>
      <c r="J1039" s="54" t="s">
        <v>77</v>
      </c>
      <c r="K1039" s="55">
        <v>-31327.53</v>
      </c>
      <c r="L1039" s="55">
        <v>347053.79</v>
      </c>
    </row>
    <row r="1040" spans="2:12" hidden="1" x14ac:dyDescent="0.3">
      <c r="B1040" s="52" t="str">
        <f t="shared" si="15"/>
        <v>2000 Accounts PayableBill Payment (Cheque)DirectBlack Oak Ventures Ltd1000 Bank - TD 5590128-7107.744971</v>
      </c>
      <c r="C1040" s="52" t="s">
        <v>90</v>
      </c>
      <c r="D1040" s="56">
        <v>44971</v>
      </c>
      <c r="E1040" s="54" t="s">
        <v>87</v>
      </c>
      <c r="F1040" s="54" t="s">
        <v>104</v>
      </c>
      <c r="G1040" s="54" t="s">
        <v>54</v>
      </c>
      <c r="H1040" s="54" t="s">
        <v>331</v>
      </c>
      <c r="I1040" s="54"/>
      <c r="J1040" s="54" t="s">
        <v>77</v>
      </c>
      <c r="K1040" s="55">
        <v>-7107.7</v>
      </c>
      <c r="L1040" s="55">
        <v>339946.09</v>
      </c>
    </row>
    <row r="1041" spans="2:12" ht="21.6" hidden="1" x14ac:dyDescent="0.3">
      <c r="B1041" s="52" t="str">
        <f t="shared" ref="B1041:B1104" si="16">C1041&amp;E1041&amp;F1041&amp;H1041&amp;I1041&amp;J1041&amp;K1041&amp;D1041</f>
        <v>2000 Accounts PayableBillFeb 15, 2023 PayrollADP CanadaFeb 15, 2023 Payroll-Split-31327.5344972</v>
      </c>
      <c r="C1041" s="52" t="s">
        <v>90</v>
      </c>
      <c r="D1041" s="56">
        <v>44972</v>
      </c>
      <c r="E1041" s="54" t="s">
        <v>7</v>
      </c>
      <c r="F1041" s="54" t="s">
        <v>352</v>
      </c>
      <c r="G1041" s="54" t="s">
        <v>54</v>
      </c>
      <c r="H1041" s="54" t="s">
        <v>105</v>
      </c>
      <c r="I1041" s="54" t="s">
        <v>352</v>
      </c>
      <c r="J1041" s="57" t="s">
        <v>80</v>
      </c>
      <c r="K1041" s="55">
        <v>31327.53</v>
      </c>
      <c r="L1041" s="55">
        <v>371273.62</v>
      </c>
    </row>
    <row r="1042" spans="2:12" hidden="1" x14ac:dyDescent="0.3">
      <c r="B1042" s="52" t="str">
        <f t="shared" si="16"/>
        <v>2000 Accounts PayableBill Payment (Cheque)DirectHub Technology Group1000 Bank - TD 5590128-2517.7144972</v>
      </c>
      <c r="C1042" s="52" t="s">
        <v>90</v>
      </c>
      <c r="D1042" s="56">
        <v>44972</v>
      </c>
      <c r="E1042" s="54" t="s">
        <v>87</v>
      </c>
      <c r="F1042" s="54" t="s">
        <v>104</v>
      </c>
      <c r="G1042" s="54" t="s">
        <v>54</v>
      </c>
      <c r="H1042" s="54" t="s">
        <v>95</v>
      </c>
      <c r="I1042" s="54"/>
      <c r="J1042" s="54" t="s">
        <v>77</v>
      </c>
      <c r="K1042" s="55">
        <v>-2517.71</v>
      </c>
      <c r="L1042" s="55">
        <v>368755.91</v>
      </c>
    </row>
    <row r="1043" spans="2:12" hidden="1" x14ac:dyDescent="0.3">
      <c r="B1043" s="52" t="str">
        <f t="shared" si="16"/>
        <v>2000 Accounts PayableBill Payment (Cheque)DirectRight Path Advisory1000 Bank - TD 5590128-542444972</v>
      </c>
      <c r="C1043" s="52" t="s">
        <v>90</v>
      </c>
      <c r="D1043" s="56">
        <v>44972</v>
      </c>
      <c r="E1043" s="54" t="s">
        <v>87</v>
      </c>
      <c r="F1043" s="54" t="s">
        <v>104</v>
      </c>
      <c r="G1043" s="54" t="s">
        <v>54</v>
      </c>
      <c r="H1043" s="54" t="s">
        <v>125</v>
      </c>
      <c r="I1043" s="54"/>
      <c r="J1043" s="54" t="s">
        <v>77</v>
      </c>
      <c r="K1043" s="55">
        <v>-5424</v>
      </c>
      <c r="L1043" s="55">
        <v>363331.91</v>
      </c>
    </row>
    <row r="1044" spans="2:12" ht="21.6" hidden="1" x14ac:dyDescent="0.3">
      <c r="B1044" s="52" t="str">
        <f t="shared" si="16"/>
        <v>2000 Accounts PayableBill Payment (Cheque)DirectBrainy Yack Internet Solutions1000 Bank - TD 5590128-3757.2544972</v>
      </c>
      <c r="C1044" s="52" t="s">
        <v>90</v>
      </c>
      <c r="D1044" s="56">
        <v>44972</v>
      </c>
      <c r="E1044" s="54" t="s">
        <v>87</v>
      </c>
      <c r="F1044" s="54" t="s">
        <v>104</v>
      </c>
      <c r="G1044" s="54" t="s">
        <v>54</v>
      </c>
      <c r="H1044" s="54" t="s">
        <v>302</v>
      </c>
      <c r="I1044" s="54"/>
      <c r="J1044" s="54" t="s">
        <v>77</v>
      </c>
      <c r="K1044" s="55">
        <v>-3757.25</v>
      </c>
      <c r="L1044" s="55">
        <v>359574.66</v>
      </c>
    </row>
    <row r="1045" spans="2:12" ht="21.6" hidden="1" x14ac:dyDescent="0.3">
      <c r="B1045" s="52" t="str">
        <f t="shared" si="16"/>
        <v>2000 Accounts PayableBill Payment (Cheque)123Branson Corporate Services Ltd.1000 Bank - TD 5590128-847544973</v>
      </c>
      <c r="C1045" s="52" t="s">
        <v>90</v>
      </c>
      <c r="D1045" s="56">
        <v>44973</v>
      </c>
      <c r="E1045" s="54" t="s">
        <v>87</v>
      </c>
      <c r="F1045" s="54">
        <v>123</v>
      </c>
      <c r="G1045" s="54" t="s">
        <v>54</v>
      </c>
      <c r="H1045" s="54" t="s">
        <v>88</v>
      </c>
      <c r="I1045" s="54"/>
      <c r="J1045" s="54" t="s">
        <v>77</v>
      </c>
      <c r="K1045" s="55">
        <v>-8475</v>
      </c>
      <c r="L1045" s="55">
        <v>351099.66</v>
      </c>
    </row>
    <row r="1046" spans="2:12" hidden="1" x14ac:dyDescent="0.3">
      <c r="B1046" s="52" t="str">
        <f t="shared" si="16"/>
        <v>2000 Accounts PayableBillER Feb 23FMI Capital Advisory IncExpense Reports February 2023-Split-475.3144978</v>
      </c>
      <c r="C1046" s="52" t="s">
        <v>90</v>
      </c>
      <c r="D1046" s="56">
        <v>44978</v>
      </c>
      <c r="E1046" s="54" t="s">
        <v>7</v>
      </c>
      <c r="F1046" s="54" t="s">
        <v>937</v>
      </c>
      <c r="G1046" s="54" t="s">
        <v>54</v>
      </c>
      <c r="H1046" s="54" t="s">
        <v>370</v>
      </c>
      <c r="I1046" s="54" t="s">
        <v>938</v>
      </c>
      <c r="J1046" s="57" t="s">
        <v>80</v>
      </c>
      <c r="K1046" s="55">
        <v>475.31</v>
      </c>
      <c r="L1046" s="55">
        <v>351574.97</v>
      </c>
    </row>
    <row r="1047" spans="2:12" ht="21.6" hidden="1" x14ac:dyDescent="0.3">
      <c r="B1047" s="52" t="str">
        <f t="shared" si="16"/>
        <v>2000 Accounts PayableBill1023Branson Corporate Services Ltd.CFO, Controllership and Bookkeeping services February 20236001 Professional Fees:Accounting &amp; Incoming Tax Preparation847544978</v>
      </c>
      <c r="C1047" s="52" t="s">
        <v>90</v>
      </c>
      <c r="D1047" s="56">
        <v>44978</v>
      </c>
      <c r="E1047" s="54" t="s">
        <v>7</v>
      </c>
      <c r="F1047" s="54">
        <v>1023</v>
      </c>
      <c r="G1047" s="54" t="s">
        <v>54</v>
      </c>
      <c r="H1047" s="54" t="s">
        <v>88</v>
      </c>
      <c r="I1047" s="54" t="s">
        <v>939</v>
      </c>
      <c r="J1047" s="54" t="s">
        <v>690</v>
      </c>
      <c r="K1047" s="55">
        <v>8475</v>
      </c>
      <c r="L1047" s="55">
        <v>360049.97</v>
      </c>
    </row>
    <row r="1048" spans="2:12" hidden="1" x14ac:dyDescent="0.3">
      <c r="B1048" s="52" t="str">
        <f t="shared" si="16"/>
        <v>2000 Accounts PayableBillFeb 28, 2023ADP CanadaFeb 28, 2023 Payroll-Split-32609.9844985</v>
      </c>
      <c r="C1048" s="52" t="s">
        <v>90</v>
      </c>
      <c r="D1048" s="56">
        <v>44985</v>
      </c>
      <c r="E1048" s="54" t="s">
        <v>7</v>
      </c>
      <c r="F1048" s="54" t="s">
        <v>940</v>
      </c>
      <c r="G1048" s="54" t="s">
        <v>54</v>
      </c>
      <c r="H1048" s="54" t="s">
        <v>105</v>
      </c>
      <c r="I1048" s="54" t="s">
        <v>360</v>
      </c>
      <c r="J1048" s="57" t="s">
        <v>80</v>
      </c>
      <c r="K1048" s="55">
        <v>32609.98</v>
      </c>
      <c r="L1048" s="55">
        <v>392659.95</v>
      </c>
    </row>
    <row r="1049" spans="2:12" hidden="1" x14ac:dyDescent="0.3">
      <c r="B1049" s="52" t="str">
        <f t="shared" si="16"/>
        <v>2000 Accounts PayableBill Payment (Cheque)DirectADP Canada1000 Bank - TD 5590128-32609.9844985</v>
      </c>
      <c r="C1049" s="52" t="s">
        <v>90</v>
      </c>
      <c r="D1049" s="56">
        <v>44985</v>
      </c>
      <c r="E1049" s="54" t="s">
        <v>87</v>
      </c>
      <c r="F1049" s="54" t="s">
        <v>104</v>
      </c>
      <c r="G1049" s="54" t="s">
        <v>54</v>
      </c>
      <c r="H1049" s="54" t="s">
        <v>105</v>
      </c>
      <c r="I1049" s="54"/>
      <c r="J1049" s="54" t="s">
        <v>77</v>
      </c>
      <c r="K1049" s="55">
        <v>-32609.98</v>
      </c>
      <c r="L1049" s="55">
        <v>360049.97</v>
      </c>
    </row>
    <row r="1050" spans="2:12" ht="21.6" hidden="1" x14ac:dyDescent="0.3">
      <c r="B1050" s="52" t="str">
        <f t="shared" si="16"/>
        <v>2000 Accounts PayableBillBRY1780Brainy Yack Internet SolutionsBrainyYack (Analytics) -  Sprint 36 - Feb 14 - 28, 20236007 Professional Fees:Business Development &amp; Implementation5367.544985</v>
      </c>
      <c r="C1050" s="52" t="s">
        <v>90</v>
      </c>
      <c r="D1050" s="56">
        <v>44985</v>
      </c>
      <c r="E1050" s="54" t="s">
        <v>7</v>
      </c>
      <c r="F1050" s="54" t="s">
        <v>941</v>
      </c>
      <c r="G1050" s="54" t="s">
        <v>54</v>
      </c>
      <c r="H1050" s="54" t="s">
        <v>302</v>
      </c>
      <c r="I1050" s="54" t="s">
        <v>942</v>
      </c>
      <c r="J1050" s="54" t="s">
        <v>859</v>
      </c>
      <c r="K1050" s="55">
        <v>5367.5</v>
      </c>
      <c r="L1050" s="55">
        <v>365417.47</v>
      </c>
    </row>
    <row r="1051" spans="2:12" ht="21.6" hidden="1" x14ac:dyDescent="0.3">
      <c r="B1051" s="52" t="str">
        <f t="shared" si="16"/>
        <v>2000 Accounts PayableBillFeb 2023Lauren LoboOutreach Coordinator - Compensation February 20236101 Marketing/Advertising:Outreach Coordinator Compensation50044985</v>
      </c>
      <c r="C1051" s="52" t="s">
        <v>90</v>
      </c>
      <c r="D1051" s="56">
        <v>44985</v>
      </c>
      <c r="E1051" s="54" t="s">
        <v>7</v>
      </c>
      <c r="F1051" s="54" t="s">
        <v>943</v>
      </c>
      <c r="G1051" s="54" t="s">
        <v>54</v>
      </c>
      <c r="H1051" s="54" t="s">
        <v>154</v>
      </c>
      <c r="I1051" s="54" t="s">
        <v>944</v>
      </c>
      <c r="J1051" s="54" t="s">
        <v>661</v>
      </c>
      <c r="K1051" s="55">
        <v>500</v>
      </c>
      <c r="L1051" s="55">
        <v>365917.47</v>
      </c>
    </row>
    <row r="1052" spans="2:12" hidden="1" x14ac:dyDescent="0.3">
      <c r="B1052" s="52" t="str">
        <f t="shared" si="16"/>
        <v>2000 Accounts PayableBill Payment (Cheque)Direct2763168 Ontario Inc.1000 Bank - TD 5590128-565044986</v>
      </c>
      <c r="C1052" s="52" t="s">
        <v>90</v>
      </c>
      <c r="D1052" s="56">
        <v>44986</v>
      </c>
      <c r="E1052" s="54" t="s">
        <v>87</v>
      </c>
      <c r="F1052" s="54" t="s">
        <v>104</v>
      </c>
      <c r="G1052" s="54" t="s">
        <v>54</v>
      </c>
      <c r="H1052" s="54" t="s">
        <v>361</v>
      </c>
      <c r="I1052" s="54"/>
      <c r="J1052" s="54" t="s">
        <v>77</v>
      </c>
      <c r="K1052" s="55">
        <v>-5650</v>
      </c>
      <c r="L1052" s="55">
        <v>360267.47</v>
      </c>
    </row>
    <row r="1053" spans="2:12" ht="31.8" hidden="1" x14ac:dyDescent="0.3">
      <c r="B1053" s="52" t="str">
        <f t="shared" si="16"/>
        <v>2000 Accounts PayableJournal Entry1443Write off per Virginia Brailey Instructions - Inv# 220412 Consulting Services (Ian Ashman) -  March 21 to April 10, 2022-Split--678044986</v>
      </c>
      <c r="C1053" s="52" t="s">
        <v>90</v>
      </c>
      <c r="D1053" s="56">
        <v>44986</v>
      </c>
      <c r="E1053" s="54" t="s">
        <v>78</v>
      </c>
      <c r="F1053" s="54">
        <v>1443</v>
      </c>
      <c r="G1053" s="54" t="s">
        <v>54</v>
      </c>
      <c r="H1053" s="54"/>
      <c r="I1053" s="54" t="s">
        <v>945</v>
      </c>
      <c r="J1053" s="57" t="s">
        <v>80</v>
      </c>
      <c r="K1053" s="55">
        <v>-6780</v>
      </c>
      <c r="L1053" s="55">
        <v>353487.47</v>
      </c>
    </row>
    <row r="1054" spans="2:12" hidden="1" x14ac:dyDescent="0.3">
      <c r="B1054" s="52" t="str">
        <f t="shared" si="16"/>
        <v>2000 Accounts PayableBill10012763168 Ontario Inc.Professional Services for January 20236003 Professional Fees:Business Consulting565044986</v>
      </c>
      <c r="C1054" s="52" t="s">
        <v>90</v>
      </c>
      <c r="D1054" s="56">
        <v>44986</v>
      </c>
      <c r="E1054" s="54" t="s">
        <v>7</v>
      </c>
      <c r="F1054" s="54">
        <v>1001</v>
      </c>
      <c r="G1054" s="54" t="s">
        <v>54</v>
      </c>
      <c r="H1054" s="54" t="s">
        <v>361</v>
      </c>
      <c r="I1054" s="54" t="s">
        <v>946</v>
      </c>
      <c r="J1054" s="54" t="s">
        <v>688</v>
      </c>
      <c r="K1054" s="55">
        <v>5650</v>
      </c>
      <c r="L1054" s="55">
        <v>359137.47</v>
      </c>
    </row>
    <row r="1055" spans="2:12" hidden="1" x14ac:dyDescent="0.3">
      <c r="B1055" s="52" t="str">
        <f t="shared" si="16"/>
        <v>2000 Accounts PayableBillAR56117Hub Technology GroupIT Services - March 20236506 IT System Services73.5244986</v>
      </c>
      <c r="C1055" s="52" t="s">
        <v>90</v>
      </c>
      <c r="D1055" s="56">
        <v>44986</v>
      </c>
      <c r="E1055" s="54" t="s">
        <v>7</v>
      </c>
      <c r="F1055" s="54" t="s">
        <v>947</v>
      </c>
      <c r="G1055" s="54" t="s">
        <v>54</v>
      </c>
      <c r="H1055" s="54" t="s">
        <v>95</v>
      </c>
      <c r="I1055" s="54" t="s">
        <v>948</v>
      </c>
      <c r="J1055" s="54" t="s">
        <v>656</v>
      </c>
      <c r="K1055" s="55">
        <v>73.52</v>
      </c>
      <c r="L1055" s="55">
        <v>359210.99</v>
      </c>
    </row>
    <row r="1056" spans="2:12" hidden="1" x14ac:dyDescent="0.3">
      <c r="B1056" s="52" t="str">
        <f t="shared" si="16"/>
        <v>2000 Accounts PayableBillAR56118Hub Technology GroupIT Services - March 20236506 IT System Services2473.2944986</v>
      </c>
      <c r="C1056" s="52" t="s">
        <v>90</v>
      </c>
      <c r="D1056" s="56">
        <v>44986</v>
      </c>
      <c r="E1056" s="54" t="s">
        <v>7</v>
      </c>
      <c r="F1056" s="54" t="s">
        <v>949</v>
      </c>
      <c r="G1056" s="54" t="s">
        <v>54</v>
      </c>
      <c r="H1056" s="54" t="s">
        <v>95</v>
      </c>
      <c r="I1056" s="54" t="s">
        <v>948</v>
      </c>
      <c r="J1056" s="54" t="s">
        <v>656</v>
      </c>
      <c r="K1056" s="55">
        <v>2473.29</v>
      </c>
      <c r="L1056" s="55">
        <v>361684.28</v>
      </c>
    </row>
    <row r="1057" spans="2:12" hidden="1" x14ac:dyDescent="0.3">
      <c r="B1057" s="52" t="str">
        <f t="shared" si="16"/>
        <v>2000 Accounts PayableBill Payment (Cheque)Direct2848344 Ontario Inc-Split-044986</v>
      </c>
      <c r="C1057" s="52" t="s">
        <v>90</v>
      </c>
      <c r="D1057" s="56">
        <v>44986</v>
      </c>
      <c r="E1057" s="54" t="s">
        <v>87</v>
      </c>
      <c r="F1057" s="54" t="s">
        <v>104</v>
      </c>
      <c r="G1057" s="54" t="s">
        <v>54</v>
      </c>
      <c r="H1057" s="54" t="s">
        <v>710</v>
      </c>
      <c r="I1057" s="54"/>
      <c r="J1057" s="57" t="s">
        <v>80</v>
      </c>
      <c r="K1057" s="55">
        <v>0</v>
      </c>
      <c r="L1057" s="55">
        <v>361684.28</v>
      </c>
    </row>
    <row r="1058" spans="2:12" hidden="1" x14ac:dyDescent="0.3">
      <c r="B1058" s="52" t="str">
        <f t="shared" si="16"/>
        <v>2000 Accounts PayableBillRPA1101Right Path AdvisoryServices from Feb 9 to 23, 20236003 Professional Fees:Business Consulting3593.444987</v>
      </c>
      <c r="C1058" s="52" t="s">
        <v>90</v>
      </c>
      <c r="D1058" s="56">
        <v>44987</v>
      </c>
      <c r="E1058" s="54" t="s">
        <v>7</v>
      </c>
      <c r="F1058" s="54" t="s">
        <v>950</v>
      </c>
      <c r="G1058" s="54" t="s">
        <v>54</v>
      </c>
      <c r="H1058" s="54" t="s">
        <v>125</v>
      </c>
      <c r="I1058" s="54" t="s">
        <v>951</v>
      </c>
      <c r="J1058" s="54" t="s">
        <v>688</v>
      </c>
      <c r="K1058" s="55">
        <v>3593.4</v>
      </c>
      <c r="L1058" s="55">
        <v>365277.68</v>
      </c>
    </row>
    <row r="1059" spans="2:12" ht="21.6" hidden="1" x14ac:dyDescent="0.3">
      <c r="B1059" s="52" t="str">
        <f t="shared" si="16"/>
        <v>2000 Accounts PayableBill Payment (Cheque)DirectBrainy Yack Internet Solutions1000 Bank - TD 5590128-3757.2544994</v>
      </c>
      <c r="C1059" s="52" t="s">
        <v>90</v>
      </c>
      <c r="D1059" s="56">
        <v>44994</v>
      </c>
      <c r="E1059" s="54" t="s">
        <v>87</v>
      </c>
      <c r="F1059" s="54" t="s">
        <v>104</v>
      </c>
      <c r="G1059" s="54" t="s">
        <v>54</v>
      </c>
      <c r="H1059" s="54" t="s">
        <v>302</v>
      </c>
      <c r="I1059" s="54"/>
      <c r="J1059" s="54" t="s">
        <v>77</v>
      </c>
      <c r="K1059" s="55">
        <v>-3757.25</v>
      </c>
      <c r="L1059" s="55">
        <v>361520.43</v>
      </c>
    </row>
    <row r="1060" spans="2:12" ht="21.6" hidden="1" x14ac:dyDescent="0.3">
      <c r="B1060" s="52" t="str">
        <f t="shared" si="16"/>
        <v>2000 Accounts PayableBill Payment (Cheque)125Branson Corporate Services Ltd.1000 Bank - TD 5590128-847544994</v>
      </c>
      <c r="C1060" s="52" t="s">
        <v>90</v>
      </c>
      <c r="D1060" s="56">
        <v>44994</v>
      </c>
      <c r="E1060" s="54" t="s">
        <v>87</v>
      </c>
      <c r="F1060" s="54">
        <v>125</v>
      </c>
      <c r="G1060" s="54" t="s">
        <v>54</v>
      </c>
      <c r="H1060" s="54" t="s">
        <v>88</v>
      </c>
      <c r="I1060" s="54"/>
      <c r="J1060" s="54" t="s">
        <v>77</v>
      </c>
      <c r="K1060" s="55">
        <v>-8475</v>
      </c>
      <c r="L1060" s="55">
        <v>353045.43</v>
      </c>
    </row>
    <row r="1061" spans="2:12" hidden="1" x14ac:dyDescent="0.3">
      <c r="B1061" s="52" t="str">
        <f t="shared" si="16"/>
        <v>2000 Accounts PayableBill Payment (Cheque)126FMI Capital Advisory Inc1000 Bank - TD 5590128-475.3144994</v>
      </c>
      <c r="C1061" s="52" t="s">
        <v>90</v>
      </c>
      <c r="D1061" s="56">
        <v>44994</v>
      </c>
      <c r="E1061" s="54" t="s">
        <v>87</v>
      </c>
      <c r="F1061" s="54">
        <v>126</v>
      </c>
      <c r="G1061" s="54" t="s">
        <v>54</v>
      </c>
      <c r="H1061" s="54" t="s">
        <v>370</v>
      </c>
      <c r="I1061" s="54"/>
      <c r="J1061" s="54" t="s">
        <v>77</v>
      </c>
      <c r="K1061" s="55">
        <v>-475.31</v>
      </c>
      <c r="L1061" s="55">
        <v>352570.12</v>
      </c>
    </row>
    <row r="1062" spans="2:12" hidden="1" x14ac:dyDescent="0.3">
      <c r="B1062" s="52" t="str">
        <f t="shared" si="16"/>
        <v>2000 Accounts PayableBill Payment (Cheque)DirectHub Technology Group1000 Bank - TD 5590128-2517.7144994</v>
      </c>
      <c r="C1062" s="52" t="s">
        <v>90</v>
      </c>
      <c r="D1062" s="56">
        <v>44994</v>
      </c>
      <c r="E1062" s="54" t="s">
        <v>87</v>
      </c>
      <c r="F1062" s="54" t="s">
        <v>104</v>
      </c>
      <c r="G1062" s="54" t="s">
        <v>54</v>
      </c>
      <c r="H1062" s="54" t="s">
        <v>95</v>
      </c>
      <c r="I1062" s="54"/>
      <c r="J1062" s="54" t="s">
        <v>77</v>
      </c>
      <c r="K1062" s="55">
        <v>-2517.71</v>
      </c>
      <c r="L1062" s="55">
        <v>350052.41</v>
      </c>
    </row>
    <row r="1063" spans="2:12" hidden="1" x14ac:dyDescent="0.3">
      <c r="B1063" s="52" t="str">
        <f t="shared" si="16"/>
        <v>2000 Accounts PayableBill10022763168 Ontario Inc.Professional Services for February 20232600 Accrued Expense847544995</v>
      </c>
      <c r="C1063" s="52" t="s">
        <v>90</v>
      </c>
      <c r="D1063" s="56">
        <v>44995</v>
      </c>
      <c r="E1063" s="54" t="s">
        <v>7</v>
      </c>
      <c r="F1063" s="54">
        <v>1002</v>
      </c>
      <c r="G1063" s="54" t="s">
        <v>54</v>
      </c>
      <c r="H1063" s="54" t="s">
        <v>361</v>
      </c>
      <c r="I1063" s="54" t="s">
        <v>952</v>
      </c>
      <c r="J1063" s="54" t="s">
        <v>953</v>
      </c>
      <c r="K1063" s="55">
        <v>8475</v>
      </c>
      <c r="L1063" s="55">
        <v>358527.41</v>
      </c>
    </row>
    <row r="1064" spans="2:12" ht="21.6" hidden="1" x14ac:dyDescent="0.3">
      <c r="B1064" s="52" t="str">
        <f t="shared" si="16"/>
        <v>2000 Accounts PayableBill Payment (Cheque)127Branson Corporate Services Ltd.1000 Bank - TD 5590128-282.544998</v>
      </c>
      <c r="C1064" s="52" t="s">
        <v>90</v>
      </c>
      <c r="D1064" s="56">
        <v>44998</v>
      </c>
      <c r="E1064" s="54" t="s">
        <v>87</v>
      </c>
      <c r="F1064" s="54">
        <v>127</v>
      </c>
      <c r="G1064" s="54" t="s">
        <v>54</v>
      </c>
      <c r="H1064" s="54" t="s">
        <v>88</v>
      </c>
      <c r="I1064" s="54"/>
      <c r="J1064" s="54" t="s">
        <v>77</v>
      </c>
      <c r="K1064" s="55">
        <v>-282.5</v>
      </c>
      <c r="L1064" s="55">
        <v>358244.91</v>
      </c>
    </row>
    <row r="1065" spans="2:12" ht="21.6" hidden="1" x14ac:dyDescent="0.3">
      <c r="B1065" s="52" t="str">
        <f t="shared" si="16"/>
        <v>2000 Accounts PayableBillBRY1781Brainy Yack Internet SolutionsBrainyYack (Analytics) -  Sprint 37 - Feb 28 - March 14, 20236007 Professional Fees:Business Development &amp; Implementation5367.544999</v>
      </c>
      <c r="C1065" s="52" t="s">
        <v>90</v>
      </c>
      <c r="D1065" s="56">
        <v>44999</v>
      </c>
      <c r="E1065" s="54" t="s">
        <v>7</v>
      </c>
      <c r="F1065" s="54" t="s">
        <v>954</v>
      </c>
      <c r="G1065" s="54" t="s">
        <v>54</v>
      </c>
      <c r="H1065" s="54" t="s">
        <v>302</v>
      </c>
      <c r="I1065" s="54" t="s">
        <v>955</v>
      </c>
      <c r="J1065" s="54" t="s">
        <v>859</v>
      </c>
      <c r="K1065" s="55">
        <v>5367.5</v>
      </c>
      <c r="L1065" s="55">
        <v>363612.41</v>
      </c>
    </row>
    <row r="1066" spans="2:12" hidden="1" x14ac:dyDescent="0.3">
      <c r="B1066" s="52" t="str">
        <f t="shared" si="16"/>
        <v>2000 Accounts PayableBill Payment (Cheque)Direct2763168 Ontario Inc.1000 Bank - TD 5590128-565044999</v>
      </c>
      <c r="C1066" s="52" t="s">
        <v>90</v>
      </c>
      <c r="D1066" s="56">
        <v>44999</v>
      </c>
      <c r="E1066" s="54" t="s">
        <v>87</v>
      </c>
      <c r="F1066" s="54" t="s">
        <v>104</v>
      </c>
      <c r="G1066" s="54" t="s">
        <v>54</v>
      </c>
      <c r="H1066" s="54" t="s">
        <v>361</v>
      </c>
      <c r="I1066" s="54"/>
      <c r="J1066" s="54" t="s">
        <v>77</v>
      </c>
      <c r="K1066" s="55">
        <v>-5650</v>
      </c>
      <c r="L1066" s="55">
        <v>357962.41</v>
      </c>
    </row>
    <row r="1067" spans="2:12" ht="21.6" hidden="1" x14ac:dyDescent="0.3">
      <c r="B1067" s="52" t="str">
        <f t="shared" si="16"/>
        <v>2000 Accounts PayableBillMar 15, 2023 PayrollADP CanadaMar 15, 2023 Payroll-Split-33898.2245000</v>
      </c>
      <c r="C1067" s="52" t="s">
        <v>90</v>
      </c>
      <c r="D1067" s="56">
        <v>45000</v>
      </c>
      <c r="E1067" s="54" t="s">
        <v>7</v>
      </c>
      <c r="F1067" s="54" t="s">
        <v>375</v>
      </c>
      <c r="G1067" s="54" t="s">
        <v>54</v>
      </c>
      <c r="H1067" s="54" t="s">
        <v>105</v>
      </c>
      <c r="I1067" s="54" t="s">
        <v>375</v>
      </c>
      <c r="J1067" s="57" t="s">
        <v>80</v>
      </c>
      <c r="K1067" s="55">
        <v>33898.22</v>
      </c>
      <c r="L1067" s="55">
        <v>391860.63</v>
      </c>
    </row>
    <row r="1068" spans="2:12" hidden="1" x14ac:dyDescent="0.3">
      <c r="B1068" s="52" t="str">
        <f t="shared" si="16"/>
        <v>2000 Accounts PayableBill Payment (Cheque)DirectADP Canada1000 Bank - TD 5590128-33898.2245000</v>
      </c>
      <c r="C1068" s="52" t="s">
        <v>90</v>
      </c>
      <c r="D1068" s="56">
        <v>45000</v>
      </c>
      <c r="E1068" s="54" t="s">
        <v>87</v>
      </c>
      <c r="F1068" s="54" t="s">
        <v>104</v>
      </c>
      <c r="G1068" s="54" t="s">
        <v>54</v>
      </c>
      <c r="H1068" s="54" t="s">
        <v>105</v>
      </c>
      <c r="I1068" s="54"/>
      <c r="J1068" s="54" t="s">
        <v>77</v>
      </c>
      <c r="K1068" s="55">
        <v>-33898.22</v>
      </c>
      <c r="L1068" s="55">
        <v>357962.41</v>
      </c>
    </row>
    <row r="1069" spans="2:12" hidden="1" x14ac:dyDescent="0.3">
      <c r="B1069" s="52" t="str">
        <f t="shared" si="16"/>
        <v>2000 Accounts PayableBill Payment (Cheque)DirectLauren Lobo1000 Bank - TD 5590128-50045002</v>
      </c>
      <c r="C1069" s="52" t="s">
        <v>90</v>
      </c>
      <c r="D1069" s="56">
        <v>45002</v>
      </c>
      <c r="E1069" s="54" t="s">
        <v>87</v>
      </c>
      <c r="F1069" s="54" t="s">
        <v>104</v>
      </c>
      <c r="G1069" s="54" t="s">
        <v>54</v>
      </c>
      <c r="H1069" s="54" t="s">
        <v>154</v>
      </c>
      <c r="I1069" s="54"/>
      <c r="J1069" s="54" t="s">
        <v>77</v>
      </c>
      <c r="K1069" s="55">
        <v>-500</v>
      </c>
      <c r="L1069" s="55">
        <v>357462.41</v>
      </c>
    </row>
    <row r="1070" spans="2:12" ht="21.6" hidden="1" x14ac:dyDescent="0.3">
      <c r="B1070" s="52" t="str">
        <f t="shared" si="16"/>
        <v>2000 Accounts PayableBill1045Branson Corporate Services Ltd.CFO, Controllership and Bookkeeping services March 2023-Split-8898.7545005</v>
      </c>
      <c r="C1070" s="52" t="s">
        <v>90</v>
      </c>
      <c r="D1070" s="56">
        <v>45005</v>
      </c>
      <c r="E1070" s="54" t="s">
        <v>7</v>
      </c>
      <c r="F1070" s="54">
        <v>1045</v>
      </c>
      <c r="G1070" s="54" t="s">
        <v>54</v>
      </c>
      <c r="H1070" s="54" t="s">
        <v>88</v>
      </c>
      <c r="I1070" s="54" t="s">
        <v>956</v>
      </c>
      <c r="J1070" s="57" t="s">
        <v>80</v>
      </c>
      <c r="K1070" s="55">
        <v>8898.75</v>
      </c>
      <c r="L1070" s="55">
        <v>366361.16</v>
      </c>
    </row>
    <row r="1071" spans="2:12" hidden="1" x14ac:dyDescent="0.3">
      <c r="B1071" s="52" t="str">
        <f t="shared" si="16"/>
        <v>2000 Accounts PayableBill212Black Oak Ventures LtdConsulting Services for February 20236003 Professional Fees:Business Consulting4521.5645013</v>
      </c>
      <c r="C1071" s="52" t="s">
        <v>90</v>
      </c>
      <c r="D1071" s="56">
        <v>45013</v>
      </c>
      <c r="E1071" s="54" t="s">
        <v>7</v>
      </c>
      <c r="F1071" s="54">
        <v>212</v>
      </c>
      <c r="G1071" s="54" t="s">
        <v>54</v>
      </c>
      <c r="H1071" s="54" t="s">
        <v>331</v>
      </c>
      <c r="I1071" s="54" t="s">
        <v>957</v>
      </c>
      <c r="J1071" s="54" t="s">
        <v>688</v>
      </c>
      <c r="K1071" s="55">
        <v>4521.5600000000004</v>
      </c>
      <c r="L1071" s="55">
        <v>370882.72</v>
      </c>
    </row>
    <row r="1072" spans="2:12" ht="21.6" hidden="1" x14ac:dyDescent="0.3">
      <c r="B1072" s="52" t="str">
        <f t="shared" si="16"/>
        <v>2000 Accounts PayableBillBRY1783Brainy Yack Internet SolutionsBrainyYack (Analytics) -  Sprint 38 - Mar 14 - 28, 20236007 Professional Fees:Business Development &amp; Implementation5367.545014</v>
      </c>
      <c r="C1072" s="52" t="s">
        <v>90</v>
      </c>
      <c r="D1072" s="56">
        <v>45014</v>
      </c>
      <c r="E1072" s="54" t="s">
        <v>7</v>
      </c>
      <c r="F1072" s="54" t="s">
        <v>958</v>
      </c>
      <c r="G1072" s="54" t="s">
        <v>54</v>
      </c>
      <c r="H1072" s="54" t="s">
        <v>302</v>
      </c>
      <c r="I1072" s="54" t="s">
        <v>959</v>
      </c>
      <c r="J1072" s="54" t="s">
        <v>859</v>
      </c>
      <c r="K1072" s="55">
        <v>5367.5</v>
      </c>
      <c r="L1072" s="55">
        <v>376250.22</v>
      </c>
    </row>
    <row r="1073" spans="2:12" hidden="1" x14ac:dyDescent="0.3">
      <c r="B1073" s="52" t="str">
        <f t="shared" si="16"/>
        <v>2000 Accounts PayableBill Payment (Cheque)DirectBlack Oak Ventures Ltd1000 Bank - TD 5590128-4521.5645015</v>
      </c>
      <c r="C1073" s="52" t="s">
        <v>90</v>
      </c>
      <c r="D1073" s="56">
        <v>45015</v>
      </c>
      <c r="E1073" s="54" t="s">
        <v>87</v>
      </c>
      <c r="F1073" s="54" t="s">
        <v>104</v>
      </c>
      <c r="G1073" s="54" t="s">
        <v>54</v>
      </c>
      <c r="H1073" s="54" t="s">
        <v>331</v>
      </c>
      <c r="I1073" s="54"/>
      <c r="J1073" s="54" t="s">
        <v>77</v>
      </c>
      <c r="K1073" s="55">
        <v>-4521.5600000000004</v>
      </c>
      <c r="L1073" s="55">
        <v>371728.66</v>
      </c>
    </row>
    <row r="1074" spans="2:12" hidden="1" x14ac:dyDescent="0.3">
      <c r="B1074" s="52" t="str">
        <f t="shared" si="16"/>
        <v>2000 Accounts PayableBillMar 31, 2023ADP CanadaMar 31, 2023 Payroll-Split-39120.1945016</v>
      </c>
      <c r="C1074" s="52" t="s">
        <v>90</v>
      </c>
      <c r="D1074" s="56">
        <v>45016</v>
      </c>
      <c r="E1074" s="54" t="s">
        <v>7</v>
      </c>
      <c r="F1074" s="54" t="s">
        <v>960</v>
      </c>
      <c r="G1074" s="54" t="s">
        <v>54</v>
      </c>
      <c r="H1074" s="54" t="s">
        <v>105</v>
      </c>
      <c r="I1074" s="54" t="s">
        <v>961</v>
      </c>
      <c r="J1074" s="57" t="s">
        <v>80</v>
      </c>
      <c r="K1074" s="55">
        <v>39120.19</v>
      </c>
      <c r="L1074" s="55">
        <v>410848.85</v>
      </c>
    </row>
    <row r="1075" spans="2:12" ht="31.8" hidden="1" x14ac:dyDescent="0.3">
      <c r="B1075" s="52" t="str">
        <f t="shared" si="16"/>
        <v>2000 Accounts PayableBill6882Anne Marie Frauts Professional CorporationProfessional services rendered for one-time legal counsel on employee restructuring.6002 Professional Fees:Legal1107.445016</v>
      </c>
      <c r="C1075" s="52" t="s">
        <v>90</v>
      </c>
      <c r="D1075" s="56">
        <v>45016</v>
      </c>
      <c r="E1075" s="54" t="s">
        <v>7</v>
      </c>
      <c r="F1075" s="54">
        <v>6882</v>
      </c>
      <c r="G1075" s="54" t="s">
        <v>54</v>
      </c>
      <c r="H1075" s="54" t="s">
        <v>325</v>
      </c>
      <c r="I1075" s="54" t="s">
        <v>962</v>
      </c>
      <c r="J1075" s="54" t="s">
        <v>870</v>
      </c>
      <c r="K1075" s="55">
        <v>1107.4000000000001</v>
      </c>
      <c r="L1075" s="55">
        <v>411956.25</v>
      </c>
    </row>
    <row r="1076" spans="2:12" hidden="1" x14ac:dyDescent="0.3">
      <c r="B1076" s="52" t="str">
        <f t="shared" si="16"/>
        <v>2000 Accounts PayableBill Payment (Cheque)DirectADP Canada1000 Bank - TD 5590128-39120.1945016</v>
      </c>
      <c r="C1076" s="52" t="s">
        <v>90</v>
      </c>
      <c r="D1076" s="56">
        <v>45016</v>
      </c>
      <c r="E1076" s="54" t="s">
        <v>87</v>
      </c>
      <c r="F1076" s="54" t="s">
        <v>104</v>
      </c>
      <c r="G1076" s="54" t="s">
        <v>54</v>
      </c>
      <c r="H1076" s="54" t="s">
        <v>105</v>
      </c>
      <c r="I1076" s="54"/>
      <c r="J1076" s="54" t="s">
        <v>77</v>
      </c>
      <c r="K1076" s="55">
        <v>-39120.19</v>
      </c>
      <c r="L1076" s="55">
        <v>372836.06</v>
      </c>
    </row>
    <row r="1077" spans="2:12" ht="21.6" hidden="1" x14ac:dyDescent="0.3">
      <c r="B1077" s="52" t="str">
        <f t="shared" si="16"/>
        <v>2000 Accounts PayableBillD2F126A30176Reveur Marketing IncInfluencer Campaign List Generation &amp; Outreach6005 Professional Fees:Marketing Consulting104045016</v>
      </c>
      <c r="C1077" s="52" t="s">
        <v>90</v>
      </c>
      <c r="D1077" s="56">
        <v>45016</v>
      </c>
      <c r="E1077" s="54" t="s">
        <v>7</v>
      </c>
      <c r="F1077" s="54" t="s">
        <v>963</v>
      </c>
      <c r="G1077" s="54" t="s">
        <v>54</v>
      </c>
      <c r="H1077" s="54" t="s">
        <v>964</v>
      </c>
      <c r="I1077" s="54" t="s">
        <v>965</v>
      </c>
      <c r="J1077" s="54" t="s">
        <v>677</v>
      </c>
      <c r="K1077" s="55">
        <v>1040</v>
      </c>
      <c r="L1077" s="55">
        <v>373876.06</v>
      </c>
    </row>
    <row r="1078" spans="2:12" hidden="1" x14ac:dyDescent="0.3">
      <c r="B1078" s="52" t="str">
        <f t="shared" si="16"/>
        <v>Total for 2000 Accounts Payable72962.62</v>
      </c>
      <c r="C1078" s="53" t="s">
        <v>966</v>
      </c>
      <c r="D1078" s="52"/>
      <c r="E1078" s="52"/>
      <c r="F1078" s="52"/>
      <c r="G1078" s="52"/>
      <c r="H1078" s="52"/>
      <c r="I1078" s="52"/>
      <c r="J1078" s="52"/>
      <c r="K1078" s="58">
        <v>72962.62</v>
      </c>
      <c r="L1078" s="52"/>
    </row>
    <row r="1079" spans="2:12" ht="31.8" hidden="1" x14ac:dyDescent="0.3">
      <c r="B1079" s="52" t="str">
        <f t="shared" si="16"/>
        <v>2010 Accounts Payable- USDBill22-3  RevCBW Associates (USD)Executive Coaching per agreement - Jan to March 2022 at $800 USD per/month @ 1.2470 (Invoice issued on March 30, 2022)-Split-240044652</v>
      </c>
      <c r="C1079" s="52" t="s">
        <v>411</v>
      </c>
      <c r="D1079" s="56">
        <v>44652</v>
      </c>
      <c r="E1079" s="54" t="s">
        <v>7</v>
      </c>
      <c r="F1079" s="54" t="s">
        <v>967</v>
      </c>
      <c r="G1079" s="54" t="s">
        <v>54</v>
      </c>
      <c r="H1079" s="54" t="s">
        <v>968</v>
      </c>
      <c r="I1079" s="54" t="s">
        <v>969</v>
      </c>
      <c r="J1079" s="57" t="s">
        <v>80</v>
      </c>
      <c r="K1079" s="55">
        <v>2400</v>
      </c>
      <c r="L1079" s="55">
        <v>71214.5</v>
      </c>
    </row>
    <row r="1080" spans="2:12" ht="21.6" hidden="1" x14ac:dyDescent="0.3">
      <c r="B1080" s="52" t="str">
        <f t="shared" si="16"/>
        <v>2010 Accounts Payable- USDBill Payment (Cheque)DebitCesar A Lopez Lugo (USD)-Split-044652</v>
      </c>
      <c r="C1080" s="52" t="s">
        <v>411</v>
      </c>
      <c r="D1080" s="56">
        <v>44652</v>
      </c>
      <c r="E1080" s="54" t="s">
        <v>87</v>
      </c>
      <c r="F1080" s="54" t="s">
        <v>6</v>
      </c>
      <c r="G1080" s="54" t="s">
        <v>54</v>
      </c>
      <c r="H1080" s="54" t="s">
        <v>177</v>
      </c>
      <c r="I1080" s="54"/>
      <c r="J1080" s="57" t="s">
        <v>80</v>
      </c>
      <c r="K1080" s="55">
        <v>0</v>
      </c>
      <c r="L1080" s="55">
        <v>71214.5</v>
      </c>
    </row>
    <row r="1081" spans="2:12" hidden="1" x14ac:dyDescent="0.3">
      <c r="B1081" s="52" t="str">
        <f t="shared" si="16"/>
        <v>2010 Accounts Payable- USDJournal Entry1139Payment - Cesar Lopez Inv. # 203-Split--833344652</v>
      </c>
      <c r="C1081" s="52" t="s">
        <v>411</v>
      </c>
      <c r="D1081" s="56">
        <v>44652</v>
      </c>
      <c r="E1081" s="54" t="s">
        <v>78</v>
      </c>
      <c r="F1081" s="54">
        <v>1139</v>
      </c>
      <c r="G1081" s="54" t="s">
        <v>54</v>
      </c>
      <c r="H1081" s="54"/>
      <c r="I1081" s="54" t="s">
        <v>79</v>
      </c>
      <c r="J1081" s="57" t="s">
        <v>80</v>
      </c>
      <c r="K1081" s="55">
        <v>-8333</v>
      </c>
      <c r="L1081" s="55">
        <v>62881.5</v>
      </c>
    </row>
    <row r="1082" spans="2:12" ht="21.6" hidden="1" x14ac:dyDescent="0.3">
      <c r="B1082" s="52" t="str">
        <f t="shared" si="16"/>
        <v>2010 Accounts Payable- USDBillINV181605KnowBe4, Inc  (USD)KnowBe4 Security Awareness Training Subscriptions $1,830 USD @ 1.2490-Split-183044656</v>
      </c>
      <c r="C1082" s="52" t="s">
        <v>411</v>
      </c>
      <c r="D1082" s="56">
        <v>44656</v>
      </c>
      <c r="E1082" s="54" t="s">
        <v>7</v>
      </c>
      <c r="F1082" s="54" t="s">
        <v>970</v>
      </c>
      <c r="G1082" s="54" t="s">
        <v>54</v>
      </c>
      <c r="H1082" s="54" t="s">
        <v>139</v>
      </c>
      <c r="I1082" s="54" t="s">
        <v>971</v>
      </c>
      <c r="J1082" s="57" t="s">
        <v>80</v>
      </c>
      <c r="K1082" s="55">
        <v>1830</v>
      </c>
      <c r="L1082" s="55">
        <v>64711.5</v>
      </c>
    </row>
    <row r="1083" spans="2:12" ht="21.6" hidden="1" x14ac:dyDescent="0.3">
      <c r="B1083" s="52" t="str">
        <f t="shared" si="16"/>
        <v>2010 Accounts Payable- USDJournal Entry1155Payment - Ellenoff Grossman Sch Stm # 399558 &amp; 402589-Split--2096244663</v>
      </c>
      <c r="C1083" s="52" t="s">
        <v>411</v>
      </c>
      <c r="D1083" s="56">
        <v>44663</v>
      </c>
      <c r="E1083" s="54" t="s">
        <v>78</v>
      </c>
      <c r="F1083" s="54">
        <v>1155</v>
      </c>
      <c r="G1083" s="54" t="s">
        <v>54</v>
      </c>
      <c r="H1083" s="54"/>
      <c r="I1083" s="54" t="s">
        <v>101</v>
      </c>
      <c r="J1083" s="57" t="s">
        <v>80</v>
      </c>
      <c r="K1083" s="55">
        <v>-20962</v>
      </c>
      <c r="L1083" s="55">
        <v>43749.5</v>
      </c>
    </row>
    <row r="1084" spans="2:12" ht="21.6" hidden="1" x14ac:dyDescent="0.3">
      <c r="B1084" s="52" t="str">
        <f t="shared" si="16"/>
        <v>2010 Accounts Payable- USDBill Payment (Cheque)DebitEllenoff Grossman &amp; Schole LLP (USD)-Split-044663</v>
      </c>
      <c r="C1084" s="52" t="s">
        <v>411</v>
      </c>
      <c r="D1084" s="56">
        <v>44663</v>
      </c>
      <c r="E1084" s="54" t="s">
        <v>87</v>
      </c>
      <c r="F1084" s="54" t="s">
        <v>6</v>
      </c>
      <c r="G1084" s="54" t="s">
        <v>54</v>
      </c>
      <c r="H1084" s="54" t="s">
        <v>137</v>
      </c>
      <c r="I1084" s="54"/>
      <c r="J1084" s="57" t="s">
        <v>80</v>
      </c>
      <c r="K1084" s="55">
        <v>0</v>
      </c>
      <c r="L1084" s="55">
        <v>43749.5</v>
      </c>
    </row>
    <row r="1085" spans="2:12" ht="21.6" hidden="1" x14ac:dyDescent="0.3">
      <c r="B1085" s="52" t="str">
        <f t="shared" si="16"/>
        <v>2010 Accounts Payable- USDBill Payment (Cheque)DebitStepwise Sp. z o.o. (USD)-Split-044664</v>
      </c>
      <c r="C1085" s="52" t="s">
        <v>411</v>
      </c>
      <c r="D1085" s="56">
        <v>44664</v>
      </c>
      <c r="E1085" s="54" t="s">
        <v>87</v>
      </c>
      <c r="F1085" s="54" t="s">
        <v>6</v>
      </c>
      <c r="G1085" s="54" t="s">
        <v>54</v>
      </c>
      <c r="H1085" s="54" t="s">
        <v>168</v>
      </c>
      <c r="I1085" s="54"/>
      <c r="J1085" s="57" t="s">
        <v>80</v>
      </c>
      <c r="K1085" s="55">
        <v>0</v>
      </c>
      <c r="L1085" s="55">
        <v>43749.5</v>
      </c>
    </row>
    <row r="1086" spans="2:12" ht="21.6" hidden="1" x14ac:dyDescent="0.3">
      <c r="B1086" s="52" t="str">
        <f t="shared" si="16"/>
        <v>2010 Accounts Payable- USDJournal Entry1156Payment - Stepwise Sp Zoo Inv# 10-03-2022 (50% of the total)-Split--1134044664</v>
      </c>
      <c r="C1086" s="52" t="s">
        <v>411</v>
      </c>
      <c r="D1086" s="56">
        <v>44664</v>
      </c>
      <c r="E1086" s="54" t="s">
        <v>78</v>
      </c>
      <c r="F1086" s="54">
        <v>1156</v>
      </c>
      <c r="G1086" s="54" t="s">
        <v>54</v>
      </c>
      <c r="H1086" s="54"/>
      <c r="I1086" s="54" t="s">
        <v>102</v>
      </c>
      <c r="J1086" s="57" t="s">
        <v>80</v>
      </c>
      <c r="K1086" s="55">
        <v>-11340</v>
      </c>
      <c r="L1086" s="55">
        <v>32409.5</v>
      </c>
    </row>
    <row r="1087" spans="2:12" ht="21.6" hidden="1" x14ac:dyDescent="0.3">
      <c r="B1087" s="52" t="str">
        <f t="shared" si="16"/>
        <v>2010 Accounts Payable- USDBill Payment (Cheque)DirectStepwise Sp. z o.o. (USD)-Split-044665</v>
      </c>
      <c r="C1087" s="52" t="s">
        <v>411</v>
      </c>
      <c r="D1087" s="56">
        <v>44665</v>
      </c>
      <c r="E1087" s="54" t="s">
        <v>87</v>
      </c>
      <c r="F1087" s="54" t="s">
        <v>104</v>
      </c>
      <c r="G1087" s="54" t="s">
        <v>54</v>
      </c>
      <c r="H1087" s="54" t="s">
        <v>168</v>
      </c>
      <c r="I1087" s="54"/>
      <c r="J1087" s="57" t="s">
        <v>80</v>
      </c>
      <c r="K1087" s="55">
        <v>0</v>
      </c>
      <c r="L1087" s="55">
        <v>32409.5</v>
      </c>
    </row>
    <row r="1088" spans="2:12" ht="21.6" hidden="1" x14ac:dyDescent="0.3">
      <c r="B1088" s="52" t="str">
        <f t="shared" si="16"/>
        <v>2010 Accounts Payable- USDJournal Entry1158Payment - Stepwise Sp Zoo Inv# 10-03-2022 (Second half)-Split--1134044665</v>
      </c>
      <c r="C1088" s="52" t="s">
        <v>411</v>
      </c>
      <c r="D1088" s="56">
        <v>44665</v>
      </c>
      <c r="E1088" s="54" t="s">
        <v>78</v>
      </c>
      <c r="F1088" s="54">
        <v>1158</v>
      </c>
      <c r="G1088" s="54" t="s">
        <v>54</v>
      </c>
      <c r="H1088" s="54"/>
      <c r="I1088" s="54" t="s">
        <v>103</v>
      </c>
      <c r="J1088" s="57" t="s">
        <v>80</v>
      </c>
      <c r="K1088" s="55">
        <v>-11340</v>
      </c>
      <c r="L1088" s="55">
        <v>21069.5</v>
      </c>
    </row>
    <row r="1089" spans="2:13" ht="21.6" hidden="1" x14ac:dyDescent="0.3">
      <c r="B1089" s="52" t="str">
        <f t="shared" si="16"/>
        <v>2010 Accounts Payable- USDBill204Cesar A Lopez Lugo (USD)Consulting for April 2022-Split-833344671</v>
      </c>
      <c r="C1089" s="52" t="s">
        <v>411</v>
      </c>
      <c r="D1089" s="56">
        <v>44671</v>
      </c>
      <c r="E1089" s="54" t="s">
        <v>7</v>
      </c>
      <c r="F1089" s="54">
        <v>204</v>
      </c>
      <c r="G1089" s="54" t="s">
        <v>54</v>
      </c>
      <c r="H1089" s="54" t="s">
        <v>177</v>
      </c>
      <c r="I1089" s="54" t="s">
        <v>972</v>
      </c>
      <c r="J1089" s="57" t="s">
        <v>80</v>
      </c>
      <c r="K1089" s="55">
        <v>8333</v>
      </c>
      <c r="L1089" s="55">
        <v>29402.5</v>
      </c>
    </row>
    <row r="1090" spans="2:13" ht="21.6" hidden="1" x14ac:dyDescent="0.3">
      <c r="B1090" s="52" t="str">
        <f t="shared" si="16"/>
        <v>2010 Accounts Payable- USDBill Payment (Cheque)WIRECesar A Lopez Lugo (USD)-Split-044679</v>
      </c>
      <c r="C1090" s="52" t="s">
        <v>411</v>
      </c>
      <c r="D1090" s="56">
        <v>44679</v>
      </c>
      <c r="E1090" s="54" t="s">
        <v>87</v>
      </c>
      <c r="F1090" s="54" t="s">
        <v>110</v>
      </c>
      <c r="G1090" s="54" t="s">
        <v>54</v>
      </c>
      <c r="H1090" s="54" t="s">
        <v>177</v>
      </c>
      <c r="I1090" s="54"/>
      <c r="J1090" s="57" t="s">
        <v>80</v>
      </c>
      <c r="K1090" s="55">
        <v>0</v>
      </c>
      <c r="L1090" s="55">
        <v>29402.5</v>
      </c>
    </row>
    <row r="1091" spans="2:13" hidden="1" x14ac:dyDescent="0.3">
      <c r="B1091" s="52" t="str">
        <f t="shared" si="16"/>
        <v>2010 Accounts Payable- USDJournal Entry1163Payment - Cesar Lopez Inv. # 204-Split--833344679</v>
      </c>
      <c r="C1091" s="52" t="s">
        <v>411</v>
      </c>
      <c r="D1091" s="56">
        <v>44679</v>
      </c>
      <c r="E1091" s="54" t="s">
        <v>78</v>
      </c>
      <c r="F1091" s="54">
        <v>1163</v>
      </c>
      <c r="G1091" s="54" t="s">
        <v>54</v>
      </c>
      <c r="H1091" s="54"/>
      <c r="I1091" s="54" t="s">
        <v>120</v>
      </c>
      <c r="J1091" s="57" t="s">
        <v>80</v>
      </c>
      <c r="K1091" s="55">
        <v>-8333</v>
      </c>
      <c r="L1091" s="55">
        <v>21069.5</v>
      </c>
    </row>
    <row r="1092" spans="2:13" ht="31.8" hidden="1" x14ac:dyDescent="0.3">
      <c r="B1092" s="52" t="str">
        <f t="shared" si="16"/>
        <v>2010 Accounts Payable- USDBill8/04/2022Stepwise Sp. z o.o. (USD)Development services (Create charte widget for Reach, Code review, etc) - FX $30,540 USD @ 1.2895-Split-3054044681</v>
      </c>
      <c r="C1092" s="52" t="s">
        <v>411</v>
      </c>
      <c r="D1092" s="56">
        <v>44681</v>
      </c>
      <c r="E1092" s="54" t="s">
        <v>7</v>
      </c>
      <c r="F1092" s="54" t="s">
        <v>973</v>
      </c>
      <c r="G1092" s="54" t="s">
        <v>54</v>
      </c>
      <c r="H1092" s="54" t="s">
        <v>168</v>
      </c>
      <c r="I1092" s="54" t="s">
        <v>974</v>
      </c>
      <c r="J1092" s="57" t="s">
        <v>80</v>
      </c>
      <c r="K1092" s="55">
        <v>30540</v>
      </c>
      <c r="L1092" s="55">
        <v>51609.5</v>
      </c>
    </row>
    <row r="1093" spans="2:13" hidden="1" x14ac:dyDescent="0.3">
      <c r="B1093" s="52" t="str">
        <f t="shared" si="16"/>
        <v>2010 Accounts Payable- USDBill Payment (Cheque)DirectKnowBe4, Inc  (USD)-Split-044686</v>
      </c>
      <c r="C1093" s="52" t="s">
        <v>411</v>
      </c>
      <c r="D1093" s="56">
        <v>44686</v>
      </c>
      <c r="E1093" s="54" t="s">
        <v>87</v>
      </c>
      <c r="F1093" s="54" t="s">
        <v>104</v>
      </c>
      <c r="G1093" s="54" t="s">
        <v>54</v>
      </c>
      <c r="H1093" s="54" t="s">
        <v>139</v>
      </c>
      <c r="I1093" s="54"/>
      <c r="J1093" s="57" t="s">
        <v>80</v>
      </c>
      <c r="K1093" s="55">
        <v>0</v>
      </c>
      <c r="L1093" s="55">
        <v>51609.5</v>
      </c>
      <c r="M1093" s="60" t="s">
        <v>1971</v>
      </c>
    </row>
    <row r="1094" spans="2:13" ht="21.6" hidden="1" x14ac:dyDescent="0.3">
      <c r="B1094" s="52" t="str">
        <f t="shared" si="16"/>
        <v>2010 Accounts Payable- USDBill Payment (Cheque)DirectEllenoff Grossman &amp; Schole LLP (USD)-Split-044686</v>
      </c>
      <c r="C1094" s="52" t="s">
        <v>411</v>
      </c>
      <c r="D1094" s="56">
        <v>44686</v>
      </c>
      <c r="E1094" s="54" t="s">
        <v>87</v>
      </c>
      <c r="F1094" s="54" t="s">
        <v>104</v>
      </c>
      <c r="G1094" s="54" t="s">
        <v>54</v>
      </c>
      <c r="H1094" s="54" t="s">
        <v>137</v>
      </c>
      <c r="I1094" s="54"/>
      <c r="J1094" s="57" t="s">
        <v>80</v>
      </c>
      <c r="K1094" s="55">
        <v>0</v>
      </c>
      <c r="L1094" s="55">
        <v>51609.5</v>
      </c>
      <c r="M1094" s="60" t="s">
        <v>1971</v>
      </c>
    </row>
    <row r="1095" spans="2:13" hidden="1" x14ac:dyDescent="0.3">
      <c r="B1095" s="52" t="str">
        <f t="shared" si="16"/>
        <v>2010 Accounts Payable- USDBill Payment (Cheque)DirectKnowBe4, Inc  (USD)-Split-044686</v>
      </c>
      <c r="C1095" s="52" t="s">
        <v>411</v>
      </c>
      <c r="D1095" s="56">
        <v>44686</v>
      </c>
      <c r="E1095" s="54" t="s">
        <v>87</v>
      </c>
      <c r="F1095" s="54" t="s">
        <v>104</v>
      </c>
      <c r="G1095" s="54" t="s">
        <v>54</v>
      </c>
      <c r="H1095" s="54" t="s">
        <v>139</v>
      </c>
      <c r="I1095" s="54"/>
      <c r="J1095" s="57" t="s">
        <v>80</v>
      </c>
      <c r="K1095" s="55">
        <v>0</v>
      </c>
      <c r="L1095" s="55">
        <v>51609.5</v>
      </c>
      <c r="M1095" s="60" t="s">
        <v>1971</v>
      </c>
    </row>
    <row r="1096" spans="2:13" ht="21.6" hidden="1" x14ac:dyDescent="0.3">
      <c r="B1096" s="52" t="str">
        <f t="shared" si="16"/>
        <v>2010 Accounts Payable- USDCheque ExpenseWIREEllenoff Grossman &amp; Schole LLP (USD)Ellenoff Grossman Schole Inv# 407088 &amp; 4082631000 Bank - TD 5590128-1683944686</v>
      </c>
      <c r="C1096" s="52" t="s">
        <v>411</v>
      </c>
      <c r="D1096" s="56">
        <v>44686</v>
      </c>
      <c r="E1096" s="54" t="s">
        <v>107</v>
      </c>
      <c r="F1096" s="54" t="s">
        <v>110</v>
      </c>
      <c r="G1096" s="54" t="s">
        <v>54</v>
      </c>
      <c r="H1096" s="54" t="s">
        <v>137</v>
      </c>
      <c r="I1096" s="54" t="s">
        <v>975</v>
      </c>
      <c r="J1096" s="54" t="s">
        <v>77</v>
      </c>
      <c r="K1096" s="55">
        <v>-16839</v>
      </c>
      <c r="L1096" s="55">
        <v>34770.5</v>
      </c>
    </row>
    <row r="1097" spans="2:13" hidden="1" x14ac:dyDescent="0.3">
      <c r="B1097" s="52" t="str">
        <f t="shared" si="16"/>
        <v>2010 Accounts Payable- USDCheque ExpenseWIREKnowBe4, Inc  (USD)KnowBe4 Inc Inv. # INV1816051000 Bank - TD 5590128-183044686</v>
      </c>
      <c r="C1097" s="52" t="s">
        <v>411</v>
      </c>
      <c r="D1097" s="56">
        <v>44686</v>
      </c>
      <c r="E1097" s="54" t="s">
        <v>107</v>
      </c>
      <c r="F1097" s="54" t="s">
        <v>110</v>
      </c>
      <c r="G1097" s="54" t="s">
        <v>54</v>
      </c>
      <c r="H1097" s="54" t="s">
        <v>139</v>
      </c>
      <c r="I1097" s="54" t="s">
        <v>976</v>
      </c>
      <c r="J1097" s="54" t="s">
        <v>77</v>
      </c>
      <c r="K1097" s="55">
        <v>-1830</v>
      </c>
      <c r="L1097" s="55">
        <v>32940.5</v>
      </c>
    </row>
    <row r="1098" spans="2:13" ht="21.6" hidden="1" x14ac:dyDescent="0.3">
      <c r="B1098" s="52" t="str">
        <f t="shared" si="16"/>
        <v>2010 Accounts Payable- USDBill Payment (Cheque)DirectEllenoff Grossman &amp; Schole LLP (USD)-Split-044686</v>
      </c>
      <c r="C1098" s="52" t="s">
        <v>411</v>
      </c>
      <c r="D1098" s="56">
        <v>44686</v>
      </c>
      <c r="E1098" s="54" t="s">
        <v>87</v>
      </c>
      <c r="F1098" s="54" t="s">
        <v>104</v>
      </c>
      <c r="G1098" s="54" t="s">
        <v>54</v>
      </c>
      <c r="H1098" s="54" t="s">
        <v>137</v>
      </c>
      <c r="I1098" s="54"/>
      <c r="J1098" s="57" t="s">
        <v>80</v>
      </c>
      <c r="K1098" s="55">
        <v>0</v>
      </c>
      <c r="L1098" s="55">
        <v>32940.5</v>
      </c>
      <c r="M1098" s="60" t="s">
        <v>1971</v>
      </c>
    </row>
    <row r="1099" spans="2:13" ht="21.6" hidden="1" x14ac:dyDescent="0.3">
      <c r="B1099" s="52" t="str">
        <f t="shared" si="16"/>
        <v>2010 Accounts Payable- USDBill Payment (Cheque)DirectEllenoff Grossman &amp; Schole LLP (USD)-Split-044706</v>
      </c>
      <c r="C1099" s="52" t="s">
        <v>411</v>
      </c>
      <c r="D1099" s="56">
        <v>44706</v>
      </c>
      <c r="E1099" s="54" t="s">
        <v>87</v>
      </c>
      <c r="F1099" s="54" t="s">
        <v>104</v>
      </c>
      <c r="G1099" s="54" t="s">
        <v>54</v>
      </c>
      <c r="H1099" s="54" t="s">
        <v>137</v>
      </c>
      <c r="I1099" s="54"/>
      <c r="J1099" s="57" t="s">
        <v>80</v>
      </c>
      <c r="K1099" s="55">
        <v>0</v>
      </c>
      <c r="L1099" s="55">
        <v>32940.5</v>
      </c>
    </row>
    <row r="1100" spans="2:13" ht="31.8" hidden="1" x14ac:dyDescent="0.3">
      <c r="B1100" s="52" t="str">
        <f t="shared" si="16"/>
        <v>2010 Accounts Payable- USDJournal Entry1168Ellenoff Grossman &amp; Schole LLP - Outstanding balance (Entry to resolve the mistake)-Split--0.544706</v>
      </c>
      <c r="C1100" s="52" t="s">
        <v>411</v>
      </c>
      <c r="D1100" s="56">
        <v>44706</v>
      </c>
      <c r="E1100" s="54" t="s">
        <v>78</v>
      </c>
      <c r="F1100" s="54">
        <v>1168</v>
      </c>
      <c r="G1100" s="54" t="s">
        <v>54</v>
      </c>
      <c r="H1100" s="54"/>
      <c r="I1100" s="54" t="s">
        <v>977</v>
      </c>
      <c r="J1100" s="57" t="s">
        <v>80</v>
      </c>
      <c r="K1100" s="55">
        <v>-0.5</v>
      </c>
      <c r="L1100" s="55">
        <v>32940</v>
      </c>
    </row>
    <row r="1101" spans="2:13" ht="21.6" hidden="1" x14ac:dyDescent="0.3">
      <c r="B1101" s="52" t="str">
        <f t="shared" si="16"/>
        <v>2010 Accounts Payable- USDBill205Cesar A Lopez Lugo (USD)Consulting for May 2022-Split-833344706</v>
      </c>
      <c r="C1101" s="52" t="s">
        <v>411</v>
      </c>
      <c r="D1101" s="56">
        <v>44706</v>
      </c>
      <c r="E1101" s="54" t="s">
        <v>7</v>
      </c>
      <c r="F1101" s="54">
        <v>205</v>
      </c>
      <c r="G1101" s="54" t="s">
        <v>54</v>
      </c>
      <c r="H1101" s="54" t="s">
        <v>177</v>
      </c>
      <c r="I1101" s="54" t="s">
        <v>978</v>
      </c>
      <c r="J1101" s="57" t="s">
        <v>80</v>
      </c>
      <c r="K1101" s="55">
        <v>8333</v>
      </c>
      <c r="L1101" s="55">
        <v>41273</v>
      </c>
    </row>
    <row r="1102" spans="2:13" ht="21.6" hidden="1" x14ac:dyDescent="0.3">
      <c r="B1102" s="52" t="str">
        <f t="shared" si="16"/>
        <v>2010 Accounts Payable- USDBill Payment (Cheque)EFTCesar A Lopez Lugo (USD)1040 Bank – TD 7440864 (USD)-833344711</v>
      </c>
      <c r="C1102" s="52" t="s">
        <v>411</v>
      </c>
      <c r="D1102" s="56">
        <v>44711</v>
      </c>
      <c r="E1102" s="54" t="s">
        <v>87</v>
      </c>
      <c r="F1102" s="54" t="s">
        <v>142</v>
      </c>
      <c r="G1102" s="54" t="s">
        <v>54</v>
      </c>
      <c r="H1102" s="54" t="s">
        <v>177</v>
      </c>
      <c r="I1102" s="54"/>
      <c r="J1102" s="54" t="s">
        <v>401</v>
      </c>
      <c r="K1102" s="55">
        <v>-8333</v>
      </c>
      <c r="L1102" s="55">
        <v>32940</v>
      </c>
    </row>
    <row r="1103" spans="2:13" ht="31.8" hidden="1" x14ac:dyDescent="0.3">
      <c r="B1103" s="52" t="str">
        <f t="shared" si="16"/>
        <v>2010 Accounts Payable- USDBill4/05/2022Stepwise Sp. z o.o. (USD)Development services (Code review, update channels, etc) - FX $37,680 USD @ 1.2648-Split-3768044712</v>
      </c>
      <c r="C1103" s="52" t="s">
        <v>411</v>
      </c>
      <c r="D1103" s="56">
        <v>44712</v>
      </c>
      <c r="E1103" s="54" t="s">
        <v>7</v>
      </c>
      <c r="F1103" s="54" t="s">
        <v>979</v>
      </c>
      <c r="G1103" s="54" t="s">
        <v>54</v>
      </c>
      <c r="H1103" s="54" t="s">
        <v>168</v>
      </c>
      <c r="I1103" s="54" t="s">
        <v>980</v>
      </c>
      <c r="J1103" s="57" t="s">
        <v>80</v>
      </c>
      <c r="K1103" s="55">
        <v>37680</v>
      </c>
      <c r="L1103" s="55">
        <v>70620</v>
      </c>
    </row>
    <row r="1104" spans="2:13" ht="21.6" hidden="1" x14ac:dyDescent="0.3">
      <c r="B1104" s="52" t="str">
        <f t="shared" si="16"/>
        <v>2010 Accounts Payable- USDBill22-5CBW Associates (USD)Executive Coaching per agreement - April and May 2022 at $800 USD per/month-Split-160044712</v>
      </c>
      <c r="C1104" s="52" t="s">
        <v>411</v>
      </c>
      <c r="D1104" s="56">
        <v>44712</v>
      </c>
      <c r="E1104" s="54" t="s">
        <v>7</v>
      </c>
      <c r="F1104" s="54" t="s">
        <v>981</v>
      </c>
      <c r="G1104" s="54" t="s">
        <v>54</v>
      </c>
      <c r="H1104" s="54" t="s">
        <v>968</v>
      </c>
      <c r="I1104" s="54" t="s">
        <v>982</v>
      </c>
      <c r="J1104" s="57" t="s">
        <v>80</v>
      </c>
      <c r="K1104" s="55">
        <v>1600</v>
      </c>
      <c r="L1104" s="55">
        <v>72220</v>
      </c>
    </row>
    <row r="1105" spans="2:13" ht="21.6" hidden="1" x14ac:dyDescent="0.3">
      <c r="B1105" s="52" t="str">
        <f t="shared" ref="B1105:B1168" si="17">C1105&amp;E1105&amp;F1105&amp;H1105&amp;I1105&amp;J1105&amp;K1105&amp;D1105</f>
        <v>2010 Accounts Payable- USDBill Payment (Cheque)EFTStepwise Sp. z o.o. (USD)-Split-044721</v>
      </c>
      <c r="C1105" s="52" t="s">
        <v>411</v>
      </c>
      <c r="D1105" s="56">
        <v>44721</v>
      </c>
      <c r="E1105" s="54" t="s">
        <v>87</v>
      </c>
      <c r="F1105" s="54" t="s">
        <v>142</v>
      </c>
      <c r="G1105" s="54" t="s">
        <v>54</v>
      </c>
      <c r="H1105" s="54" t="s">
        <v>168</v>
      </c>
      <c r="I1105" s="54"/>
      <c r="J1105" s="57" t="s">
        <v>80</v>
      </c>
      <c r="K1105" s="55">
        <v>0</v>
      </c>
      <c r="L1105" s="55">
        <v>72220</v>
      </c>
      <c r="M1105" s="60" t="s">
        <v>1971</v>
      </c>
    </row>
    <row r="1106" spans="2:13" ht="21.6" hidden="1" x14ac:dyDescent="0.3">
      <c r="B1106" s="52" t="str">
        <f t="shared" si="17"/>
        <v>2010 Accounts Payable- USDCheque ExpenseEFTStepwise Sp. z o.o. (USD)Payment First Half - Stepwise Inv# 8-04-20221000 Bank - TD 5590128-1527044721</v>
      </c>
      <c r="C1106" s="52" t="s">
        <v>411</v>
      </c>
      <c r="D1106" s="56">
        <v>44721</v>
      </c>
      <c r="E1106" s="54" t="s">
        <v>107</v>
      </c>
      <c r="F1106" s="54" t="s">
        <v>142</v>
      </c>
      <c r="G1106" s="54" t="s">
        <v>54</v>
      </c>
      <c r="H1106" s="54" t="s">
        <v>168</v>
      </c>
      <c r="I1106" s="54" t="s">
        <v>169</v>
      </c>
      <c r="J1106" s="54" t="s">
        <v>77</v>
      </c>
      <c r="K1106" s="55">
        <v>-15270</v>
      </c>
      <c r="L1106" s="55">
        <v>56950</v>
      </c>
    </row>
    <row r="1107" spans="2:13" ht="21.6" hidden="1" x14ac:dyDescent="0.3">
      <c r="B1107" s="52" t="str">
        <f t="shared" si="17"/>
        <v>2010 Accounts Payable- USDBill Payment (Cheque)EFTStepwise Sp. z o.o. (USD)-Split-044721</v>
      </c>
      <c r="C1107" s="52" t="s">
        <v>411</v>
      </c>
      <c r="D1107" s="56">
        <v>44721</v>
      </c>
      <c r="E1107" s="54" t="s">
        <v>87</v>
      </c>
      <c r="F1107" s="54" t="s">
        <v>142</v>
      </c>
      <c r="G1107" s="54" t="s">
        <v>54</v>
      </c>
      <c r="H1107" s="54" t="s">
        <v>168</v>
      </c>
      <c r="I1107" s="54"/>
      <c r="J1107" s="57" t="s">
        <v>80</v>
      </c>
      <c r="K1107" s="55">
        <v>0</v>
      </c>
      <c r="L1107" s="55">
        <v>56950</v>
      </c>
      <c r="M1107" s="60" t="s">
        <v>1971</v>
      </c>
    </row>
    <row r="1108" spans="2:13" ht="31.8" hidden="1" x14ac:dyDescent="0.3">
      <c r="B1108" s="52" t="str">
        <f t="shared" si="17"/>
        <v>2010 Accounts Payable- USDBill9098PowerProfile LLC (USD)Design/ Layout &amp; Background files and custom illustration - 20 hrs @ 125 usd ea - $2,500 USD @ 1.2777-Split-250044722</v>
      </c>
      <c r="C1108" s="52" t="s">
        <v>411</v>
      </c>
      <c r="D1108" s="56">
        <v>44722</v>
      </c>
      <c r="E1108" s="54" t="s">
        <v>7</v>
      </c>
      <c r="F1108" s="54">
        <v>9098</v>
      </c>
      <c r="G1108" s="54" t="s">
        <v>54</v>
      </c>
      <c r="H1108" s="54" t="s">
        <v>251</v>
      </c>
      <c r="I1108" s="54" t="s">
        <v>983</v>
      </c>
      <c r="J1108" s="57" t="s">
        <v>80</v>
      </c>
      <c r="K1108" s="55">
        <v>2500</v>
      </c>
      <c r="L1108" s="55">
        <v>59450</v>
      </c>
    </row>
    <row r="1109" spans="2:13" ht="21.6" hidden="1" x14ac:dyDescent="0.3">
      <c r="B1109" s="52" t="str">
        <f t="shared" si="17"/>
        <v>2010 Accounts Payable- USDBill Payment (Cheque)EFTStepwise Sp. z o.o. (USD)-Split-044728</v>
      </c>
      <c r="C1109" s="52" t="s">
        <v>411</v>
      </c>
      <c r="D1109" s="56">
        <v>44728</v>
      </c>
      <c r="E1109" s="54" t="s">
        <v>87</v>
      </c>
      <c r="F1109" s="54" t="s">
        <v>142</v>
      </c>
      <c r="G1109" s="54" t="s">
        <v>54</v>
      </c>
      <c r="H1109" s="54" t="s">
        <v>168</v>
      </c>
      <c r="I1109" s="54"/>
      <c r="J1109" s="57" t="s">
        <v>80</v>
      </c>
      <c r="K1109" s="55">
        <v>0</v>
      </c>
      <c r="L1109" s="55">
        <v>59450</v>
      </c>
    </row>
    <row r="1110" spans="2:13" ht="21.6" hidden="1" x14ac:dyDescent="0.3">
      <c r="B1110" s="52" t="str">
        <f t="shared" si="17"/>
        <v>2010 Accounts Payable- USDCheque ExpenseEFTStepwise Sp. z o.o. (USD)Payment Second Half - Stepwise Inv# 8-04-20221000 Bank - TD 5590128-1527044728</v>
      </c>
      <c r="C1110" s="52" t="s">
        <v>411</v>
      </c>
      <c r="D1110" s="56">
        <v>44728</v>
      </c>
      <c r="E1110" s="54" t="s">
        <v>107</v>
      </c>
      <c r="F1110" s="54" t="s">
        <v>142</v>
      </c>
      <c r="G1110" s="54" t="s">
        <v>54</v>
      </c>
      <c r="H1110" s="54" t="s">
        <v>168</v>
      </c>
      <c r="I1110" s="54" t="s">
        <v>172</v>
      </c>
      <c r="J1110" s="54" t="s">
        <v>77</v>
      </c>
      <c r="K1110" s="55">
        <v>-15270</v>
      </c>
      <c r="L1110" s="55">
        <v>44180</v>
      </c>
    </row>
    <row r="1111" spans="2:13" ht="21.6" hidden="1" x14ac:dyDescent="0.3">
      <c r="B1111" s="52" t="str">
        <f t="shared" si="17"/>
        <v>2010 Accounts Payable- USDBill206Cesar A Lopez Lugo (USD)Consulting for Half  month June 2022-Split-4166.544733</v>
      </c>
      <c r="C1111" s="52" t="s">
        <v>411</v>
      </c>
      <c r="D1111" s="56">
        <v>44733</v>
      </c>
      <c r="E1111" s="54" t="s">
        <v>7</v>
      </c>
      <c r="F1111" s="54">
        <v>206</v>
      </c>
      <c r="G1111" s="54" t="s">
        <v>54</v>
      </c>
      <c r="H1111" s="54" t="s">
        <v>177</v>
      </c>
      <c r="I1111" s="54" t="s">
        <v>984</v>
      </c>
      <c r="J1111" s="57" t="s">
        <v>80</v>
      </c>
      <c r="K1111" s="55">
        <v>4166.5</v>
      </c>
      <c r="L1111" s="55">
        <v>48346.5</v>
      </c>
    </row>
    <row r="1112" spans="2:13" ht="21.6" hidden="1" x14ac:dyDescent="0.3">
      <c r="B1112" s="52" t="str">
        <f t="shared" si="17"/>
        <v>2010 Accounts Payable- USDBill Payment (Cheque)EFTCesar A Lopez Lugo (USD)-Split-044736</v>
      </c>
      <c r="C1112" s="52" t="s">
        <v>411</v>
      </c>
      <c r="D1112" s="56">
        <v>44736</v>
      </c>
      <c r="E1112" s="54" t="s">
        <v>87</v>
      </c>
      <c r="F1112" s="54" t="s">
        <v>142</v>
      </c>
      <c r="G1112" s="54" t="s">
        <v>54</v>
      </c>
      <c r="H1112" s="54" t="s">
        <v>177</v>
      </c>
      <c r="I1112" s="54"/>
      <c r="J1112" s="57" t="s">
        <v>80</v>
      </c>
      <c r="K1112" s="55">
        <v>0</v>
      </c>
      <c r="L1112" s="55">
        <v>48346.5</v>
      </c>
    </row>
    <row r="1113" spans="2:13" ht="21.6" hidden="1" x14ac:dyDescent="0.3">
      <c r="B1113" s="52" t="str">
        <f t="shared" si="17"/>
        <v>2010 Accounts Payable- USDCheque ExpenseEFTCesar A Lopez Lugo (USD)Pmt to Inv# 2061000 Bank - TD 5590128-4166.544736</v>
      </c>
      <c r="C1113" s="52" t="s">
        <v>411</v>
      </c>
      <c r="D1113" s="56">
        <v>44736</v>
      </c>
      <c r="E1113" s="54" t="s">
        <v>107</v>
      </c>
      <c r="F1113" s="54" t="s">
        <v>142</v>
      </c>
      <c r="G1113" s="54" t="s">
        <v>54</v>
      </c>
      <c r="H1113" s="54" t="s">
        <v>177</v>
      </c>
      <c r="I1113" s="54" t="s">
        <v>178</v>
      </c>
      <c r="J1113" s="54" t="s">
        <v>77</v>
      </c>
      <c r="K1113" s="55">
        <v>-4166.5</v>
      </c>
      <c r="L1113" s="55">
        <v>44180</v>
      </c>
    </row>
    <row r="1114" spans="2:13" ht="21.6" hidden="1" x14ac:dyDescent="0.3">
      <c r="B1114" s="52" t="str">
        <f t="shared" si="17"/>
        <v>2010 Accounts Payable- USDBill22-6CBW Associates (USD)Executive Coaching per agreement - June 2022 at $800 USD per/month @ 1.2886-Split-80044742</v>
      </c>
      <c r="C1114" s="52" t="s">
        <v>411</v>
      </c>
      <c r="D1114" s="56">
        <v>44742</v>
      </c>
      <c r="E1114" s="54" t="s">
        <v>7</v>
      </c>
      <c r="F1114" s="54" t="s">
        <v>985</v>
      </c>
      <c r="G1114" s="54" t="s">
        <v>54</v>
      </c>
      <c r="H1114" s="54" t="s">
        <v>968</v>
      </c>
      <c r="I1114" s="54" t="s">
        <v>986</v>
      </c>
      <c r="J1114" s="57" t="s">
        <v>80</v>
      </c>
      <c r="K1114" s="55">
        <v>800</v>
      </c>
      <c r="L1114" s="55">
        <v>44980</v>
      </c>
    </row>
    <row r="1115" spans="2:13" ht="31.8" hidden="1" x14ac:dyDescent="0.3">
      <c r="B1115" s="52" t="str">
        <f t="shared" si="17"/>
        <v>2010 Accounts Payable- USDBill4/06/2022Stepwise Sp. z o.o. (USD)Development services (Code review, update channels, etc) - FX $28,185 USD @ 1.2886-Split-2818544742</v>
      </c>
      <c r="C1115" s="52" t="s">
        <v>411</v>
      </c>
      <c r="D1115" s="56">
        <v>44742</v>
      </c>
      <c r="E1115" s="54" t="s">
        <v>7</v>
      </c>
      <c r="F1115" s="54" t="s">
        <v>987</v>
      </c>
      <c r="G1115" s="54" t="s">
        <v>54</v>
      </c>
      <c r="H1115" s="54" t="s">
        <v>168</v>
      </c>
      <c r="I1115" s="54" t="s">
        <v>988</v>
      </c>
      <c r="J1115" s="57" t="s">
        <v>80</v>
      </c>
      <c r="K1115" s="55">
        <v>28185</v>
      </c>
      <c r="L1115" s="55">
        <v>73165</v>
      </c>
    </row>
    <row r="1116" spans="2:13" ht="21.6" hidden="1" x14ac:dyDescent="0.3">
      <c r="B1116" s="52" t="str">
        <f t="shared" si="17"/>
        <v>2010 Accounts Payable- USDBill Payment (Credit Card)DirectHusch Blackwell LLP (USD)2060 TD Visa (2012)-6493.7644755</v>
      </c>
      <c r="C1116" s="52" t="s">
        <v>411</v>
      </c>
      <c r="D1116" s="56">
        <v>44755</v>
      </c>
      <c r="E1116" s="54" t="s">
        <v>989</v>
      </c>
      <c r="F1116" s="54" t="s">
        <v>104</v>
      </c>
      <c r="G1116" s="54" t="s">
        <v>54</v>
      </c>
      <c r="H1116" s="54" t="s">
        <v>618</v>
      </c>
      <c r="I1116" s="54"/>
      <c r="J1116" s="54" t="s">
        <v>201</v>
      </c>
      <c r="K1116" s="55">
        <v>-6493.76</v>
      </c>
      <c r="L1116" s="55">
        <v>66671.240000000005</v>
      </c>
    </row>
    <row r="1117" spans="2:13" ht="21.6" hidden="1" x14ac:dyDescent="0.3">
      <c r="B1117" s="52" t="str">
        <f t="shared" si="17"/>
        <v>2010 Accounts Payable- USDBillDepositHusch Blackwell LLP (USD)Retainer - Legal Services Deposit1340 Prepaid Expenses6493.7644755</v>
      </c>
      <c r="C1117" s="52" t="s">
        <v>411</v>
      </c>
      <c r="D1117" s="56">
        <v>44755</v>
      </c>
      <c r="E1117" s="54" t="s">
        <v>7</v>
      </c>
      <c r="F1117" s="54" t="s">
        <v>84</v>
      </c>
      <c r="G1117" s="54" t="s">
        <v>54</v>
      </c>
      <c r="H1117" s="54" t="s">
        <v>618</v>
      </c>
      <c r="I1117" s="54" t="s">
        <v>619</v>
      </c>
      <c r="J1117" s="54" t="s">
        <v>617</v>
      </c>
      <c r="K1117" s="55">
        <v>6493.76</v>
      </c>
      <c r="L1117" s="55">
        <v>73165</v>
      </c>
    </row>
    <row r="1118" spans="2:13" ht="21.6" hidden="1" x14ac:dyDescent="0.3">
      <c r="B1118" s="52" t="str">
        <f t="shared" si="17"/>
        <v>2010 Accounts Payable- USDCheque ExpenseDirectStepwise Sp. z o.o. (USD)Pmt to Inv# 4/05/2022 $32,932.50 @ 1.321 by Fogler1020 Fogler Trust-32932.544756</v>
      </c>
      <c r="C1118" s="52" t="s">
        <v>411</v>
      </c>
      <c r="D1118" s="56">
        <v>44756</v>
      </c>
      <c r="E1118" s="54" t="s">
        <v>107</v>
      </c>
      <c r="F1118" s="54" t="s">
        <v>104</v>
      </c>
      <c r="G1118" s="54" t="s">
        <v>54</v>
      </c>
      <c r="H1118" s="54" t="s">
        <v>168</v>
      </c>
      <c r="I1118" s="54" t="s">
        <v>398</v>
      </c>
      <c r="J1118" s="54" t="s">
        <v>86</v>
      </c>
      <c r="K1118" s="55">
        <v>-32932.5</v>
      </c>
      <c r="L1118" s="55">
        <v>40232.5</v>
      </c>
    </row>
    <row r="1119" spans="2:13" ht="21.6" hidden="1" x14ac:dyDescent="0.3">
      <c r="B1119" s="52" t="str">
        <f t="shared" si="17"/>
        <v>2010 Accounts Payable- USDBill Payment (Cheque)DirectStepwise Sp. z o.o. (USD)-Split-044756</v>
      </c>
      <c r="C1119" s="52" t="s">
        <v>411</v>
      </c>
      <c r="D1119" s="56">
        <v>44756</v>
      </c>
      <c r="E1119" s="54" t="s">
        <v>87</v>
      </c>
      <c r="F1119" s="54" t="s">
        <v>104</v>
      </c>
      <c r="G1119" s="54" t="s">
        <v>54</v>
      </c>
      <c r="H1119" s="54" t="s">
        <v>168</v>
      </c>
      <c r="I1119" s="54"/>
      <c r="J1119" s="57" t="s">
        <v>80</v>
      </c>
      <c r="K1119" s="55">
        <v>0</v>
      </c>
      <c r="L1119" s="55">
        <v>40232.5</v>
      </c>
    </row>
    <row r="1120" spans="2:13" ht="21.6" hidden="1" x14ac:dyDescent="0.3">
      <c r="B1120" s="52" t="str">
        <f t="shared" si="17"/>
        <v>2010 Accounts Payable- USDBill22-7CBW Associates (USD)Executive Coaching per agreement - July 20226006 Professional Fees:Advisory &amp; Coaching1028.6144774</v>
      </c>
      <c r="C1120" s="52" t="s">
        <v>411</v>
      </c>
      <c r="D1120" s="56">
        <v>44774</v>
      </c>
      <c r="E1120" s="54" t="s">
        <v>7</v>
      </c>
      <c r="F1120" s="54" t="s">
        <v>990</v>
      </c>
      <c r="G1120" s="54" t="s">
        <v>54</v>
      </c>
      <c r="H1120" s="54" t="s">
        <v>968</v>
      </c>
      <c r="I1120" s="54" t="s">
        <v>991</v>
      </c>
      <c r="J1120" s="54" t="s">
        <v>992</v>
      </c>
      <c r="K1120" s="55">
        <v>1028.6099999999999</v>
      </c>
      <c r="L1120" s="55">
        <v>41261.11</v>
      </c>
    </row>
    <row r="1121" spans="2:12" ht="21.6" hidden="1" x14ac:dyDescent="0.3">
      <c r="B1121" s="52" t="str">
        <f t="shared" si="17"/>
        <v>2010 Accounts Payable- USDBill3210378Husch Blackwell LLP (USD)For Professional Services Rendered and Cost Advanced Through July 31, 20226002 Professional Fees:Legal4419.3644791</v>
      </c>
      <c r="C1121" s="52" t="s">
        <v>411</v>
      </c>
      <c r="D1121" s="56">
        <v>44791</v>
      </c>
      <c r="E1121" s="54" t="s">
        <v>7</v>
      </c>
      <c r="F1121" s="54">
        <v>3210378</v>
      </c>
      <c r="G1121" s="54" t="s">
        <v>54</v>
      </c>
      <c r="H1121" s="54" t="s">
        <v>618</v>
      </c>
      <c r="I1121" s="54" t="s">
        <v>993</v>
      </c>
      <c r="J1121" s="54" t="s">
        <v>870</v>
      </c>
      <c r="K1121" s="55">
        <v>4419.3599999999997</v>
      </c>
      <c r="L1121" s="55">
        <v>45680.47</v>
      </c>
    </row>
    <row r="1122" spans="2:12" hidden="1" x14ac:dyDescent="0.3">
      <c r="B1122" s="52" t="str">
        <f t="shared" si="17"/>
        <v>2010 Accounts Payable- USDJournal Entry1317Payment - HuschBlackwell Inv# 3210378-Split--4419.3644791</v>
      </c>
      <c r="C1122" s="52" t="s">
        <v>411</v>
      </c>
      <c r="D1122" s="56">
        <v>44791</v>
      </c>
      <c r="E1122" s="54" t="s">
        <v>78</v>
      </c>
      <c r="F1122" s="54">
        <v>1317</v>
      </c>
      <c r="G1122" s="54" t="s">
        <v>54</v>
      </c>
      <c r="H1122" s="54"/>
      <c r="I1122" s="54" t="s">
        <v>620</v>
      </c>
      <c r="J1122" s="57" t="s">
        <v>80</v>
      </c>
      <c r="K1122" s="55">
        <v>-4419.3599999999997</v>
      </c>
      <c r="L1122" s="55">
        <v>41261.11</v>
      </c>
    </row>
    <row r="1123" spans="2:12" ht="21.6" hidden="1" x14ac:dyDescent="0.3">
      <c r="B1123" s="52" t="str">
        <f t="shared" si="17"/>
        <v>2010 Accounts Payable- USDBill Payment (Cheque)DirectHusch Blackwell LLP (USD)-Split-044791</v>
      </c>
      <c r="C1123" s="52" t="s">
        <v>411</v>
      </c>
      <c r="D1123" s="56">
        <v>44791</v>
      </c>
      <c r="E1123" s="54" t="s">
        <v>87</v>
      </c>
      <c r="F1123" s="54" t="s">
        <v>104</v>
      </c>
      <c r="G1123" s="54" t="s">
        <v>54</v>
      </c>
      <c r="H1123" s="54" t="s">
        <v>618</v>
      </c>
      <c r="I1123" s="54"/>
      <c r="J1123" s="57" t="s">
        <v>80</v>
      </c>
      <c r="K1123" s="55">
        <v>0</v>
      </c>
      <c r="L1123" s="55">
        <v>41261.11</v>
      </c>
    </row>
    <row r="1124" spans="2:12" ht="21.6" hidden="1" x14ac:dyDescent="0.3">
      <c r="B1124" s="52" t="str">
        <f t="shared" si="17"/>
        <v>2010 Accounts Payable- USDBill Payment (Cheque)DirectStepwise Sp. z o.o. (USD)-Split-044802</v>
      </c>
      <c r="C1124" s="52" t="s">
        <v>411</v>
      </c>
      <c r="D1124" s="56">
        <v>44802</v>
      </c>
      <c r="E1124" s="54" t="s">
        <v>87</v>
      </c>
      <c r="F1124" s="54" t="s">
        <v>104</v>
      </c>
      <c r="G1124" s="54" t="s">
        <v>54</v>
      </c>
      <c r="H1124" s="54" t="s">
        <v>168</v>
      </c>
      <c r="I1124" s="54"/>
      <c r="J1124" s="57" t="s">
        <v>80</v>
      </c>
      <c r="K1124" s="55">
        <v>0</v>
      </c>
      <c r="L1124" s="55">
        <v>41261.11</v>
      </c>
    </row>
    <row r="1125" spans="2:12" ht="21.6" hidden="1" x14ac:dyDescent="0.3">
      <c r="B1125" s="52" t="str">
        <f t="shared" si="17"/>
        <v>2010 Accounts Payable- USDCheque ExpenseDirectStepwise Sp. z o.o. (USD)Pmt to Inv# 4/05/2022 &amp; 4/06/2022 $32,932.50 @ 1.2904 (July 19) by Fogler1020 Fogler Trust-32932.544802</v>
      </c>
      <c r="C1125" s="52" t="s">
        <v>411</v>
      </c>
      <c r="D1125" s="56">
        <v>44802</v>
      </c>
      <c r="E1125" s="54" t="s">
        <v>107</v>
      </c>
      <c r="F1125" s="54" t="s">
        <v>104</v>
      </c>
      <c r="G1125" s="54" t="s">
        <v>54</v>
      </c>
      <c r="H1125" s="54" t="s">
        <v>168</v>
      </c>
      <c r="I1125" s="54" t="s">
        <v>403</v>
      </c>
      <c r="J1125" s="54" t="s">
        <v>86</v>
      </c>
      <c r="K1125" s="55">
        <v>-32932.5</v>
      </c>
      <c r="L1125" s="55">
        <v>8328.61</v>
      </c>
    </row>
    <row r="1126" spans="2:12" ht="21.6" hidden="1" x14ac:dyDescent="0.3">
      <c r="B1126" s="52" t="str">
        <f t="shared" si="17"/>
        <v>2010 Accounts Payable- USDBill22-8CBW Associates (USD)Executive Coaching per agreement - Aug 20226006 Professional Fees:Advisory &amp; Coaching1053.0644804</v>
      </c>
      <c r="C1126" s="52" t="s">
        <v>411</v>
      </c>
      <c r="D1126" s="56">
        <v>44804</v>
      </c>
      <c r="E1126" s="54" t="s">
        <v>7</v>
      </c>
      <c r="F1126" s="54" t="s">
        <v>994</v>
      </c>
      <c r="G1126" s="54" t="s">
        <v>54</v>
      </c>
      <c r="H1126" s="54" t="s">
        <v>968</v>
      </c>
      <c r="I1126" s="54" t="s">
        <v>995</v>
      </c>
      <c r="J1126" s="54" t="s">
        <v>992</v>
      </c>
      <c r="K1126" s="55">
        <v>1053.06</v>
      </c>
      <c r="L1126" s="55">
        <v>9381.67</v>
      </c>
    </row>
    <row r="1127" spans="2:12" hidden="1" x14ac:dyDescent="0.3">
      <c r="B1127" s="52" t="str">
        <f t="shared" si="17"/>
        <v>2010 Accounts Payable- USDCheque ExpenseDebitPowerProfile LLC (USD)Pmt to Inv# 9098 - $2,5000 USD1000 Bank - TD 5590128-250044832</v>
      </c>
      <c r="C1127" s="52" t="s">
        <v>411</v>
      </c>
      <c r="D1127" s="56">
        <v>44832</v>
      </c>
      <c r="E1127" s="54" t="s">
        <v>107</v>
      </c>
      <c r="F1127" s="54" t="s">
        <v>6</v>
      </c>
      <c r="G1127" s="54" t="s">
        <v>54</v>
      </c>
      <c r="H1127" s="54" t="s">
        <v>251</v>
      </c>
      <c r="I1127" s="54" t="s">
        <v>996</v>
      </c>
      <c r="J1127" s="54" t="s">
        <v>77</v>
      </c>
      <c r="K1127" s="55">
        <v>-2500</v>
      </c>
      <c r="L1127" s="55">
        <v>6881.67</v>
      </c>
    </row>
    <row r="1128" spans="2:12" hidden="1" x14ac:dyDescent="0.3">
      <c r="B1128" s="52" t="str">
        <f t="shared" si="17"/>
        <v>2010 Accounts Payable- USDBill Payment (Cheque)DebitPowerProfile LLC (USD)-Split-044832</v>
      </c>
      <c r="C1128" s="52" t="s">
        <v>411</v>
      </c>
      <c r="D1128" s="56">
        <v>44832</v>
      </c>
      <c r="E1128" s="54" t="s">
        <v>87</v>
      </c>
      <c r="F1128" s="54" t="s">
        <v>6</v>
      </c>
      <c r="G1128" s="54" t="s">
        <v>54</v>
      </c>
      <c r="H1128" s="54" t="s">
        <v>251</v>
      </c>
      <c r="I1128" s="54"/>
      <c r="J1128" s="57" t="s">
        <v>80</v>
      </c>
      <c r="K1128" s="55">
        <v>0</v>
      </c>
      <c r="L1128" s="55">
        <v>6881.67</v>
      </c>
    </row>
    <row r="1129" spans="2:12" ht="21.6" hidden="1" x14ac:dyDescent="0.3">
      <c r="B1129" s="52" t="str">
        <f t="shared" si="17"/>
        <v>2010 Accounts Payable- USDBill22-9CBW Associates (USD)Executive Coaching per agreement - Sept 20226006 Professional Fees:Advisory &amp; Coaching1106.644834</v>
      </c>
      <c r="C1129" s="52" t="s">
        <v>411</v>
      </c>
      <c r="D1129" s="56">
        <v>44834</v>
      </c>
      <c r="E1129" s="54" t="s">
        <v>7</v>
      </c>
      <c r="F1129" s="54" t="s">
        <v>997</v>
      </c>
      <c r="G1129" s="54" t="s">
        <v>54</v>
      </c>
      <c r="H1129" s="54" t="s">
        <v>968</v>
      </c>
      <c r="I1129" s="54" t="s">
        <v>998</v>
      </c>
      <c r="J1129" s="54" t="s">
        <v>992</v>
      </c>
      <c r="K1129" s="55">
        <v>1106.5999999999999</v>
      </c>
      <c r="L1129" s="55">
        <v>7988.27</v>
      </c>
    </row>
    <row r="1130" spans="2:12" ht="21.6" hidden="1" x14ac:dyDescent="0.3">
      <c r="B1130" s="52" t="str">
        <f t="shared" si="17"/>
        <v>2010 Accounts Payable- USDBill22-10CBW Associates (USD)Executive Coaching per agreement - Oct 20226006 Professional Fees:Advisory &amp; Coaching1089.3444864</v>
      </c>
      <c r="C1130" s="52" t="s">
        <v>411</v>
      </c>
      <c r="D1130" s="56">
        <v>44864</v>
      </c>
      <c r="E1130" s="54" t="s">
        <v>7</v>
      </c>
      <c r="F1130" s="54" t="s">
        <v>999</v>
      </c>
      <c r="G1130" s="54" t="s">
        <v>54</v>
      </c>
      <c r="H1130" s="54" t="s">
        <v>968</v>
      </c>
      <c r="I1130" s="54" t="s">
        <v>1000</v>
      </c>
      <c r="J1130" s="54" t="s">
        <v>992</v>
      </c>
      <c r="K1130" s="55">
        <v>1089.3399999999999</v>
      </c>
      <c r="L1130" s="55">
        <v>9077.61</v>
      </c>
    </row>
    <row r="1131" spans="2:12" ht="21.6" hidden="1" x14ac:dyDescent="0.3">
      <c r="B1131" s="52" t="str">
        <f t="shared" si="17"/>
        <v>2010 Accounts Payable- USDBill1GENR8 Group LLC (USD)First month cash fee as of Nov 15, 20226003 Professional Fees:Business Consulting6783.3444894</v>
      </c>
      <c r="C1131" s="52" t="s">
        <v>411</v>
      </c>
      <c r="D1131" s="56">
        <v>44894</v>
      </c>
      <c r="E1131" s="54" t="s">
        <v>7</v>
      </c>
      <c r="F1131" s="54">
        <v>1</v>
      </c>
      <c r="G1131" s="54" t="s">
        <v>54</v>
      </c>
      <c r="H1131" s="54" t="s">
        <v>354</v>
      </c>
      <c r="I1131" s="54" t="s">
        <v>1001</v>
      </c>
      <c r="J1131" s="54" t="s">
        <v>688</v>
      </c>
      <c r="K1131" s="55">
        <v>6783.34</v>
      </c>
      <c r="L1131" s="55">
        <v>15860.95</v>
      </c>
    </row>
    <row r="1132" spans="2:12" hidden="1" x14ac:dyDescent="0.3">
      <c r="B1132" s="52" t="str">
        <f t="shared" si="17"/>
        <v>2010 Accounts Payable- USDBillBE202Bandera SAS (USD)Marketing services (Hosting website)6103 Marketing/Advertising:Advertising &amp; Promotion1113.3844897</v>
      </c>
      <c r="C1132" s="52" t="s">
        <v>411</v>
      </c>
      <c r="D1132" s="56">
        <v>44897</v>
      </c>
      <c r="E1132" s="54" t="s">
        <v>7</v>
      </c>
      <c r="F1132" s="54" t="s">
        <v>1002</v>
      </c>
      <c r="G1132" s="54" t="s">
        <v>54</v>
      </c>
      <c r="H1132" s="54" t="s">
        <v>378</v>
      </c>
      <c r="I1132" s="54" t="s">
        <v>1003</v>
      </c>
      <c r="J1132" s="54" t="s">
        <v>703</v>
      </c>
      <c r="K1132" s="55">
        <v>1113.3800000000001</v>
      </c>
      <c r="L1132" s="55">
        <v>16974.330000000002</v>
      </c>
    </row>
    <row r="1133" spans="2:12" ht="21.6" hidden="1" x14ac:dyDescent="0.3">
      <c r="B1133" s="52" t="str">
        <f t="shared" si="17"/>
        <v>2010 Accounts Payable- USDBill Payment (Cheque)DirectGENR8 Group LLC (USD)1040 Bank – TD 7440864 (USD)-6783.3444901</v>
      </c>
      <c r="C1133" s="52" t="s">
        <v>411</v>
      </c>
      <c r="D1133" s="56">
        <v>44901</v>
      </c>
      <c r="E1133" s="54" t="s">
        <v>87</v>
      </c>
      <c r="F1133" s="54" t="s">
        <v>104</v>
      </c>
      <c r="G1133" s="54" t="s">
        <v>54</v>
      </c>
      <c r="H1133" s="54" t="s">
        <v>354</v>
      </c>
      <c r="I1133" s="54"/>
      <c r="J1133" s="54" t="s">
        <v>401</v>
      </c>
      <c r="K1133" s="55">
        <v>-6783.34</v>
      </c>
      <c r="L1133" s="55">
        <v>10190.99</v>
      </c>
    </row>
    <row r="1134" spans="2:12" hidden="1" x14ac:dyDescent="0.3">
      <c r="B1134" s="52" t="str">
        <f t="shared" si="17"/>
        <v>2010 Accounts Payable- USDBill Payment (Cheque)DirectBandera SAS (USD)1040 Bank – TD 7440864 (USD)-134.9644903</v>
      </c>
      <c r="C1134" s="52" t="s">
        <v>411</v>
      </c>
      <c r="D1134" s="56">
        <v>44903</v>
      </c>
      <c r="E1134" s="54" t="s">
        <v>87</v>
      </c>
      <c r="F1134" s="54" t="s">
        <v>104</v>
      </c>
      <c r="G1134" s="54" t="s">
        <v>54</v>
      </c>
      <c r="H1134" s="54" t="s">
        <v>378</v>
      </c>
      <c r="I1134" s="54"/>
      <c r="J1134" s="54" t="s">
        <v>401</v>
      </c>
      <c r="K1134" s="55">
        <v>-134.96</v>
      </c>
      <c r="L1134" s="55">
        <v>10056.030000000001</v>
      </c>
    </row>
    <row r="1135" spans="2:12" hidden="1" x14ac:dyDescent="0.3">
      <c r="B1135" s="52" t="str">
        <f t="shared" si="17"/>
        <v>2010 Accounts Payable- USDBill Payment (Cheque)Direct DebitBandera SAS (USD)1040 Bank – TD 7440864 (USD)-978.4244908</v>
      </c>
      <c r="C1135" s="52" t="s">
        <v>411</v>
      </c>
      <c r="D1135" s="56">
        <v>44908</v>
      </c>
      <c r="E1135" s="54" t="s">
        <v>87</v>
      </c>
      <c r="F1135" s="54" t="s">
        <v>311</v>
      </c>
      <c r="G1135" s="54" t="s">
        <v>54</v>
      </c>
      <c r="H1135" s="54" t="s">
        <v>378</v>
      </c>
      <c r="I1135" s="54"/>
      <c r="J1135" s="54" t="s">
        <v>401</v>
      </c>
      <c r="K1135" s="55">
        <v>-978.42</v>
      </c>
      <c r="L1135" s="55">
        <v>9077.61</v>
      </c>
    </row>
    <row r="1136" spans="2:12" ht="21.6" hidden="1" x14ac:dyDescent="0.3">
      <c r="B1136" s="52" t="str">
        <f t="shared" si="17"/>
        <v>2010 Accounts Payable- USDBill2GENR8 Group LLC (USD)Second monthly cash fee as of Dec 15, 20226003 Professional Fees:Business Consulting6808.744910</v>
      </c>
      <c r="C1136" s="52" t="s">
        <v>411</v>
      </c>
      <c r="D1136" s="56">
        <v>44910</v>
      </c>
      <c r="E1136" s="54" t="s">
        <v>7</v>
      </c>
      <c r="F1136" s="54">
        <v>2</v>
      </c>
      <c r="G1136" s="54" t="s">
        <v>54</v>
      </c>
      <c r="H1136" s="54" t="s">
        <v>354</v>
      </c>
      <c r="I1136" s="54" t="s">
        <v>1004</v>
      </c>
      <c r="J1136" s="54" t="s">
        <v>688</v>
      </c>
      <c r="K1136" s="55">
        <v>6808.7</v>
      </c>
      <c r="L1136" s="55">
        <v>15886.31</v>
      </c>
    </row>
    <row r="1137" spans="2:12" ht="21.6" hidden="1" x14ac:dyDescent="0.3">
      <c r="B1137" s="52" t="str">
        <f t="shared" si="17"/>
        <v>2010 Accounts Payable- USDBill22-12CBW Associates (USD)Executive Coaching per agreement - Nov &amp; Dec 20226006 Professional Fees:Advisory &amp; Coaching2171.1244925</v>
      </c>
      <c r="C1137" s="52" t="s">
        <v>411</v>
      </c>
      <c r="D1137" s="56">
        <v>44925</v>
      </c>
      <c r="E1137" s="54" t="s">
        <v>7</v>
      </c>
      <c r="F1137" s="54" t="s">
        <v>1005</v>
      </c>
      <c r="G1137" s="54" t="s">
        <v>54</v>
      </c>
      <c r="H1137" s="54" t="s">
        <v>968</v>
      </c>
      <c r="I1137" s="54" t="s">
        <v>1006</v>
      </c>
      <c r="J1137" s="54" t="s">
        <v>992</v>
      </c>
      <c r="K1137" s="55">
        <v>2171.12</v>
      </c>
      <c r="L1137" s="55">
        <v>18057.43</v>
      </c>
    </row>
    <row r="1138" spans="2:12" hidden="1" x14ac:dyDescent="0.3">
      <c r="B1138" s="52" t="str">
        <f t="shared" si="17"/>
        <v>2010 Accounts Payable- USDBillINV-233567Willa Inc (USD)Gen Agency -  TikTok Influencer5104 Influencers Payment2324.0944930</v>
      </c>
      <c r="C1138" s="52" t="s">
        <v>411</v>
      </c>
      <c r="D1138" s="56">
        <v>44930</v>
      </c>
      <c r="E1138" s="54" t="s">
        <v>7</v>
      </c>
      <c r="F1138" s="54" t="s">
        <v>1007</v>
      </c>
      <c r="G1138" s="54" t="s">
        <v>54</v>
      </c>
      <c r="H1138" s="54" t="s">
        <v>460</v>
      </c>
      <c r="I1138" s="54" t="s">
        <v>1008</v>
      </c>
      <c r="J1138" s="54" t="s">
        <v>181</v>
      </c>
      <c r="K1138" s="55">
        <v>2324.09</v>
      </c>
      <c r="L1138" s="55">
        <v>20381.52</v>
      </c>
    </row>
    <row r="1139" spans="2:12" ht="21.6" hidden="1" x14ac:dyDescent="0.3">
      <c r="B1139" s="52" t="str">
        <f t="shared" si="17"/>
        <v>2010 Accounts Payable- USDBill3GENR8 Group LLC (USD)Current Monthly Fee due as of Jan 15, 20236003 Professional Fees:Business Consulting6679.6344941</v>
      </c>
      <c r="C1139" s="52" t="s">
        <v>411</v>
      </c>
      <c r="D1139" s="56">
        <v>44941</v>
      </c>
      <c r="E1139" s="54" t="s">
        <v>7</v>
      </c>
      <c r="F1139" s="54">
        <v>3</v>
      </c>
      <c r="G1139" s="54" t="s">
        <v>54</v>
      </c>
      <c r="H1139" s="54" t="s">
        <v>354</v>
      </c>
      <c r="I1139" s="54" t="s">
        <v>1009</v>
      </c>
      <c r="J1139" s="54" t="s">
        <v>688</v>
      </c>
      <c r="K1139" s="55">
        <v>6679.63</v>
      </c>
      <c r="L1139" s="55">
        <v>27061.15</v>
      </c>
    </row>
    <row r="1140" spans="2:12" ht="21.6" hidden="1" x14ac:dyDescent="0.3">
      <c r="B1140" s="52" t="str">
        <f t="shared" si="17"/>
        <v>2010 Accounts Payable- USDBill Payment (Cheque)DirectGENR8 Group LLC (USD)1040 Bank – TD 7440864 (USD)-6808.744943</v>
      </c>
      <c r="C1140" s="52" t="s">
        <v>411</v>
      </c>
      <c r="D1140" s="56">
        <v>44943</v>
      </c>
      <c r="E1140" s="54" t="s">
        <v>87</v>
      </c>
      <c r="F1140" s="54" t="s">
        <v>104</v>
      </c>
      <c r="G1140" s="54" t="s">
        <v>54</v>
      </c>
      <c r="H1140" s="54" t="s">
        <v>354</v>
      </c>
      <c r="I1140" s="54"/>
      <c r="J1140" s="54" t="s">
        <v>401</v>
      </c>
      <c r="K1140" s="55">
        <v>-6808.7</v>
      </c>
      <c r="L1140" s="55">
        <v>20252.45</v>
      </c>
    </row>
    <row r="1141" spans="2:12" hidden="1" x14ac:dyDescent="0.3">
      <c r="B1141" s="52" t="str">
        <f t="shared" si="17"/>
        <v>2010 Accounts Payable- USDBill Payment (Cheque)DirectWilla Inc (USD)1040 Bank – TD 7440864 (USD)-2324.0944971</v>
      </c>
      <c r="C1141" s="52" t="s">
        <v>411</v>
      </c>
      <c r="D1141" s="56">
        <v>44971</v>
      </c>
      <c r="E1141" s="54" t="s">
        <v>87</v>
      </c>
      <c r="F1141" s="54" t="s">
        <v>104</v>
      </c>
      <c r="G1141" s="54" t="s">
        <v>54</v>
      </c>
      <c r="H1141" s="54" t="s">
        <v>460</v>
      </c>
      <c r="I1141" s="54"/>
      <c r="J1141" s="54" t="s">
        <v>401</v>
      </c>
      <c r="K1141" s="55">
        <v>-2324.09</v>
      </c>
      <c r="L1141" s="55">
        <v>17928.36</v>
      </c>
    </row>
    <row r="1142" spans="2:12" ht="21.6" hidden="1" x14ac:dyDescent="0.3">
      <c r="B1142" s="52" t="str">
        <f t="shared" si="17"/>
        <v>2010 Accounts Payable- USDCheque ExpenseDirectGENR8 Group LLC (USD)Pmt Inv# 3 - $5k USD1000 Bank - TD 5590128-500044971</v>
      </c>
      <c r="C1142" s="52" t="s">
        <v>411</v>
      </c>
      <c r="D1142" s="56">
        <v>44971</v>
      </c>
      <c r="E1142" s="54" t="s">
        <v>107</v>
      </c>
      <c r="F1142" s="54" t="s">
        <v>104</v>
      </c>
      <c r="G1142" s="54" t="s">
        <v>54</v>
      </c>
      <c r="H1142" s="54" t="s">
        <v>354</v>
      </c>
      <c r="I1142" s="54" t="s">
        <v>1010</v>
      </c>
      <c r="J1142" s="54" t="s">
        <v>77</v>
      </c>
      <c r="K1142" s="55">
        <v>-5000</v>
      </c>
      <c r="L1142" s="55">
        <v>12928.36</v>
      </c>
    </row>
    <row r="1143" spans="2:12" ht="21.6" hidden="1" x14ac:dyDescent="0.3">
      <c r="B1143" s="52" t="str">
        <f t="shared" si="17"/>
        <v>2010 Accounts Payable- USDBill Payment (Cheque)DirectGENR8 Group LLC (USD)-Split--1679.6344971</v>
      </c>
      <c r="C1143" s="52" t="s">
        <v>411</v>
      </c>
      <c r="D1143" s="56">
        <v>44971</v>
      </c>
      <c r="E1143" s="54" t="s">
        <v>87</v>
      </c>
      <c r="F1143" s="54" t="s">
        <v>104</v>
      </c>
      <c r="G1143" s="54" t="s">
        <v>54</v>
      </c>
      <c r="H1143" s="54" t="s">
        <v>354</v>
      </c>
      <c r="I1143" s="54"/>
      <c r="J1143" s="57" t="s">
        <v>80</v>
      </c>
      <c r="K1143" s="55">
        <v>-1679.63</v>
      </c>
      <c r="L1143" s="55">
        <v>11248.73</v>
      </c>
    </row>
    <row r="1144" spans="2:12" ht="21.6" hidden="1" x14ac:dyDescent="0.3">
      <c r="B1144" s="52" t="str">
        <f t="shared" si="17"/>
        <v>2010 Accounts Payable- USDBill4GENR8 Group LLC (USD)Fourth Monthly Fee (Due for Month of February, 2023)6003 Professional Fees:Business Consulting6699.8644972</v>
      </c>
      <c r="C1144" s="52" t="s">
        <v>411</v>
      </c>
      <c r="D1144" s="56">
        <v>44972</v>
      </c>
      <c r="E1144" s="54" t="s">
        <v>7</v>
      </c>
      <c r="F1144" s="54">
        <v>4</v>
      </c>
      <c r="G1144" s="54" t="s">
        <v>54</v>
      </c>
      <c r="H1144" s="54" t="s">
        <v>354</v>
      </c>
      <c r="I1144" s="54" t="s">
        <v>1011</v>
      </c>
      <c r="J1144" s="54" t="s">
        <v>688</v>
      </c>
      <c r="K1144" s="55">
        <v>6699.86</v>
      </c>
      <c r="L1144" s="55">
        <v>17948.59</v>
      </c>
    </row>
    <row r="1145" spans="2:12" ht="21.6" hidden="1" x14ac:dyDescent="0.3">
      <c r="B1145" s="52" t="str">
        <f t="shared" si="17"/>
        <v>2010 Accounts Payable- USDBill3295700Husch Blackwell LLP (USD)For Professional Services Rendered and Cost Advanced Through January 31, 20236002 Professional Fees:Legal790.8444973</v>
      </c>
      <c r="C1145" s="52" t="s">
        <v>411</v>
      </c>
      <c r="D1145" s="56">
        <v>44973</v>
      </c>
      <c r="E1145" s="54" t="s">
        <v>7</v>
      </c>
      <c r="F1145" s="54">
        <v>3295700</v>
      </c>
      <c r="G1145" s="54" t="s">
        <v>54</v>
      </c>
      <c r="H1145" s="54" t="s">
        <v>618</v>
      </c>
      <c r="I1145" s="54" t="s">
        <v>1012</v>
      </c>
      <c r="J1145" s="54" t="s">
        <v>870</v>
      </c>
      <c r="K1145" s="55">
        <v>790.84</v>
      </c>
      <c r="L1145" s="55">
        <v>18739.43</v>
      </c>
    </row>
    <row r="1146" spans="2:12" hidden="1" x14ac:dyDescent="0.3">
      <c r="B1146" s="52" t="str">
        <f t="shared" si="17"/>
        <v>2010 Accounts Payable- USDBillBE227Bandera SAS (USD)Marketing services (Hosting website)6103 Marketing/Advertising:Advertising &amp; Promotion1133.7844998</v>
      </c>
      <c r="C1146" s="52" t="s">
        <v>411</v>
      </c>
      <c r="D1146" s="56">
        <v>44998</v>
      </c>
      <c r="E1146" s="54" t="s">
        <v>7</v>
      </c>
      <c r="F1146" s="54" t="s">
        <v>1013</v>
      </c>
      <c r="G1146" s="54" t="s">
        <v>54</v>
      </c>
      <c r="H1146" s="54" t="s">
        <v>378</v>
      </c>
      <c r="I1146" s="54" t="s">
        <v>1003</v>
      </c>
      <c r="J1146" s="54" t="s">
        <v>703</v>
      </c>
      <c r="K1146" s="55">
        <v>1133.78</v>
      </c>
      <c r="L1146" s="55">
        <v>19873.21</v>
      </c>
    </row>
    <row r="1147" spans="2:12" ht="21.6" hidden="1" x14ac:dyDescent="0.3">
      <c r="B1147" s="52" t="str">
        <f t="shared" si="17"/>
        <v>2010 Accounts Payable- USDBillBE228Bandera SAS (USD)Marketing services (SEO Strategy-specialized software SEO)6103 Marketing/Advertising:Advertising &amp; Promotion713.9144999</v>
      </c>
      <c r="C1147" s="52" t="s">
        <v>411</v>
      </c>
      <c r="D1147" s="56">
        <v>44999</v>
      </c>
      <c r="E1147" s="54" t="s">
        <v>7</v>
      </c>
      <c r="F1147" s="54" t="s">
        <v>1014</v>
      </c>
      <c r="G1147" s="54" t="s">
        <v>54</v>
      </c>
      <c r="H1147" s="54" t="s">
        <v>378</v>
      </c>
      <c r="I1147" s="54" t="s">
        <v>1015</v>
      </c>
      <c r="J1147" s="54" t="s">
        <v>703</v>
      </c>
      <c r="K1147" s="55">
        <v>713.91</v>
      </c>
      <c r="L1147" s="55">
        <v>20587.12</v>
      </c>
    </row>
    <row r="1148" spans="2:12" ht="31.8" hidden="1" x14ac:dyDescent="0.3">
      <c r="B1148" s="52" t="str">
        <f t="shared" si="17"/>
        <v>2010 Accounts Payable- USDBill3309693Husch Blackwell LLP (USD)For Professional Services Rendered and Cost Advanced Through February 28, 20236002 Professional Fees:Legal688.4945000</v>
      </c>
      <c r="C1148" s="52" t="s">
        <v>411</v>
      </c>
      <c r="D1148" s="56">
        <v>45000</v>
      </c>
      <c r="E1148" s="54" t="s">
        <v>7</v>
      </c>
      <c r="F1148" s="54">
        <v>3309693</v>
      </c>
      <c r="G1148" s="54" t="s">
        <v>54</v>
      </c>
      <c r="H1148" s="54" t="s">
        <v>618</v>
      </c>
      <c r="I1148" s="54" t="s">
        <v>1016</v>
      </c>
      <c r="J1148" s="54" t="s">
        <v>870</v>
      </c>
      <c r="K1148" s="55">
        <v>688.49</v>
      </c>
      <c r="L1148" s="55">
        <v>21275.61</v>
      </c>
    </row>
    <row r="1149" spans="2:12" hidden="1" x14ac:dyDescent="0.3">
      <c r="B1149" s="52" t="str">
        <f t="shared" si="17"/>
        <v>2010 Accounts Payable- USDBill Payment (Cheque)DirectBandera SAS (USD)-Split--500.1945002</v>
      </c>
      <c r="C1149" s="52" t="s">
        <v>411</v>
      </c>
      <c r="D1149" s="56">
        <v>45002</v>
      </c>
      <c r="E1149" s="54" t="s">
        <v>87</v>
      </c>
      <c r="F1149" s="54" t="s">
        <v>104</v>
      </c>
      <c r="G1149" s="54" t="s">
        <v>54</v>
      </c>
      <c r="H1149" s="54" t="s">
        <v>378</v>
      </c>
      <c r="I1149" s="54"/>
      <c r="J1149" s="57" t="s">
        <v>80</v>
      </c>
      <c r="K1149" s="55">
        <v>-500.19</v>
      </c>
      <c r="L1149" s="55">
        <v>20775.419999999998</v>
      </c>
    </row>
    <row r="1150" spans="2:12" hidden="1" x14ac:dyDescent="0.3">
      <c r="B1150" s="52" t="str">
        <f t="shared" si="17"/>
        <v>2010 Accounts Payable- USDCheque ExpenseDirectBandera SAS (USD)Pmt Inv# BE227 &amp; BE2281000 Bank - TD 5590128-1347.545002</v>
      </c>
      <c r="C1150" s="52" t="s">
        <v>411</v>
      </c>
      <c r="D1150" s="56">
        <v>45002</v>
      </c>
      <c r="E1150" s="54" t="s">
        <v>107</v>
      </c>
      <c r="F1150" s="54" t="s">
        <v>104</v>
      </c>
      <c r="G1150" s="54" t="s">
        <v>54</v>
      </c>
      <c r="H1150" s="54" t="s">
        <v>378</v>
      </c>
      <c r="I1150" s="54" t="s">
        <v>379</v>
      </c>
      <c r="J1150" s="54" t="s">
        <v>77</v>
      </c>
      <c r="K1150" s="55">
        <v>-1347.5</v>
      </c>
      <c r="L1150" s="55">
        <v>19427.919999999998</v>
      </c>
    </row>
    <row r="1151" spans="2:12" hidden="1" x14ac:dyDescent="0.3">
      <c r="B1151" s="52" t="str">
        <f t="shared" si="17"/>
        <v>Total for 2010 Accounts Payable- USD-49386.58</v>
      </c>
      <c r="C1151" s="53" t="s">
        <v>1017</v>
      </c>
      <c r="D1151" s="52"/>
      <c r="E1151" s="52"/>
      <c r="F1151" s="52"/>
      <c r="G1151" s="52"/>
      <c r="H1151" s="52"/>
      <c r="I1151" s="52"/>
      <c r="J1151" s="52"/>
      <c r="K1151" s="58">
        <v>-49386.58</v>
      </c>
      <c r="L1151" s="52"/>
    </row>
    <row r="1152" spans="2:12" ht="21.6" hidden="1" x14ac:dyDescent="0.3">
      <c r="B1152" s="52" t="str">
        <f t="shared" si="17"/>
        <v>2015 Accounts Payable - EUROBill78-08-2022-BB2R Law Jankowski (EUR)Legal services - Project Stepwise6002 Professional Fees:Legal5244.5344805</v>
      </c>
      <c r="C1152" s="52" t="s">
        <v>1018</v>
      </c>
      <c r="D1152" s="56">
        <v>44805</v>
      </c>
      <c r="E1152" s="54" t="s">
        <v>7</v>
      </c>
      <c r="F1152" s="54" t="s">
        <v>1019</v>
      </c>
      <c r="G1152" s="54" t="s">
        <v>54</v>
      </c>
      <c r="H1152" s="54" t="s">
        <v>297</v>
      </c>
      <c r="I1152" s="54" t="s">
        <v>1020</v>
      </c>
      <c r="J1152" s="54" t="s">
        <v>870</v>
      </c>
      <c r="K1152" s="55">
        <v>5244.53</v>
      </c>
      <c r="L1152" s="55">
        <v>5244.53</v>
      </c>
    </row>
    <row r="1153" spans="2:13" ht="21.6" hidden="1" x14ac:dyDescent="0.3">
      <c r="B1153" s="52" t="str">
        <f t="shared" si="17"/>
        <v>2015 Accounts Payable - EUROBill Payment (Cheque)DirectB2R Law Jankowski (EUR)1000 Bank - TD 5590128-5244.5344881</v>
      </c>
      <c r="C1153" s="52" t="s">
        <v>1018</v>
      </c>
      <c r="D1153" s="56">
        <v>44881</v>
      </c>
      <c r="E1153" s="54" t="s">
        <v>87</v>
      </c>
      <c r="F1153" s="54" t="s">
        <v>104</v>
      </c>
      <c r="G1153" s="54" t="s">
        <v>54</v>
      </c>
      <c r="H1153" s="54" t="s">
        <v>297</v>
      </c>
      <c r="I1153" s="54"/>
      <c r="J1153" s="54" t="s">
        <v>77</v>
      </c>
      <c r="K1153" s="55">
        <v>-5244.53</v>
      </c>
      <c r="L1153" s="55">
        <v>0</v>
      </c>
    </row>
    <row r="1154" spans="2:13" ht="21.6" hidden="1" x14ac:dyDescent="0.3">
      <c r="B1154" s="52" t="str">
        <f t="shared" si="17"/>
        <v>Total for 2015 Accounts Payable - EURO0</v>
      </c>
      <c r="C1154" s="53" t="s">
        <v>1021</v>
      </c>
      <c r="D1154" s="52"/>
      <c r="E1154" s="52"/>
      <c r="F1154" s="52"/>
      <c r="G1154" s="52"/>
      <c r="H1154" s="52"/>
      <c r="I1154" s="52"/>
      <c r="J1154" s="52"/>
      <c r="K1154" s="58">
        <v>0</v>
      </c>
      <c r="L1154" s="52"/>
    </row>
    <row r="1155" spans="2:13" hidden="1" x14ac:dyDescent="0.3">
      <c r="B1155" s="52" t="str">
        <f t="shared" si="17"/>
        <v>2020 Accounts Payable- USD FX (deleted)Bill Payment (Cheque)DirectAP FX-Split-044652</v>
      </c>
      <c r="C1155" s="52" t="s">
        <v>1022</v>
      </c>
      <c r="D1155" s="56">
        <v>44652</v>
      </c>
      <c r="E1155" s="54" t="s">
        <v>87</v>
      </c>
      <c r="F1155" s="54" t="s">
        <v>104</v>
      </c>
      <c r="G1155" s="54" t="s">
        <v>54</v>
      </c>
      <c r="H1155" s="54" t="s">
        <v>1023</v>
      </c>
      <c r="I1155" s="54"/>
      <c r="J1155" s="57" t="s">
        <v>80</v>
      </c>
      <c r="K1155" s="55">
        <v>0</v>
      </c>
      <c r="L1155" s="55">
        <v>17176.099999999999</v>
      </c>
    </row>
    <row r="1156" spans="2:13" hidden="1" x14ac:dyDescent="0.3">
      <c r="B1156" s="52" t="str">
        <f t="shared" si="17"/>
        <v>2020 Accounts Payable- USD FX (deleted)Journal Entry1154RTo setup FX on USD AP at year-end-Split--17176.144652</v>
      </c>
      <c r="C1156" s="52" t="s">
        <v>1022</v>
      </c>
      <c r="D1156" s="56">
        <v>44652</v>
      </c>
      <c r="E1156" s="54" t="s">
        <v>78</v>
      </c>
      <c r="F1156" s="54" t="s">
        <v>1024</v>
      </c>
      <c r="G1156" s="54" t="s">
        <v>54</v>
      </c>
      <c r="H1156" s="54"/>
      <c r="I1156" s="54" t="s">
        <v>1025</v>
      </c>
      <c r="J1156" s="57" t="s">
        <v>80</v>
      </c>
      <c r="K1156" s="55">
        <v>-17176.099999999999</v>
      </c>
      <c r="L1156" s="55">
        <v>0</v>
      </c>
    </row>
    <row r="1157" spans="2:13" ht="21.6" hidden="1" x14ac:dyDescent="0.3">
      <c r="B1157" s="52" t="str">
        <f t="shared" si="17"/>
        <v>Total for 2020 Accounts Payable- USD FX (deleted)-17176.1</v>
      </c>
      <c r="C1157" s="53" t="s">
        <v>1026</v>
      </c>
      <c r="D1157" s="52"/>
      <c r="E1157" s="52"/>
      <c r="F1157" s="52"/>
      <c r="G1157" s="52"/>
      <c r="H1157" s="52"/>
      <c r="I1157" s="52"/>
      <c r="J1157" s="52"/>
      <c r="K1157" s="58">
        <v>-17176.099999999999</v>
      </c>
      <c r="L1157" s="52"/>
    </row>
    <row r="1158" spans="2:13" ht="21.6" hidden="1" x14ac:dyDescent="0.3">
      <c r="B1158" s="52" t="str">
        <f t="shared" si="17"/>
        <v>2050 TD Visa (4774)ExpenseApple Developer program - Inv# AH356108546152 Research and Development:Software Subscriptions134.4744653</v>
      </c>
      <c r="C1158" s="52" t="s">
        <v>83</v>
      </c>
      <c r="D1158" s="56">
        <v>44653</v>
      </c>
      <c r="E1158" s="54" t="s">
        <v>229</v>
      </c>
      <c r="F1158" s="54"/>
      <c r="G1158" s="54" t="s">
        <v>54</v>
      </c>
      <c r="H1158" s="54"/>
      <c r="I1158" s="54" t="s">
        <v>1027</v>
      </c>
      <c r="J1158" s="54" t="s">
        <v>774</v>
      </c>
      <c r="K1158" s="55">
        <v>134.47</v>
      </c>
      <c r="L1158" s="55">
        <v>2847.92</v>
      </c>
    </row>
    <row r="1159" spans="2:13" hidden="1" x14ac:dyDescent="0.3">
      <c r="B1159" s="52" t="str">
        <f t="shared" si="17"/>
        <v>2050 TD Visa (4774)ExpenseXemoto.MediaXemoto.Media (QA Testing)6151 Research and Development:QA Testing1.2844656</v>
      </c>
      <c r="C1159" s="52" t="s">
        <v>83</v>
      </c>
      <c r="D1159" s="56">
        <v>44656</v>
      </c>
      <c r="E1159" s="54" t="s">
        <v>229</v>
      </c>
      <c r="F1159" s="54"/>
      <c r="G1159" s="54" t="s">
        <v>54</v>
      </c>
      <c r="H1159" s="54" t="s">
        <v>1028</v>
      </c>
      <c r="I1159" s="54" t="s">
        <v>1029</v>
      </c>
      <c r="J1159" s="54" t="s">
        <v>1030</v>
      </c>
      <c r="K1159" s="55">
        <v>1.28</v>
      </c>
      <c r="L1159" s="55">
        <v>2849.2</v>
      </c>
      <c r="M1159" s="60" t="s">
        <v>1971</v>
      </c>
    </row>
    <row r="1160" spans="2:13" hidden="1" x14ac:dyDescent="0.3">
      <c r="B1160" s="52" t="str">
        <f t="shared" si="17"/>
        <v>2050 TD Visa (4774)ExpenseXemoto.MediaXemoto.Media (QA Testing)6151 Research and Development:QA Testing1.2844656</v>
      </c>
      <c r="C1160" s="52" t="s">
        <v>83</v>
      </c>
      <c r="D1160" s="56">
        <v>44656</v>
      </c>
      <c r="E1160" s="54" t="s">
        <v>229</v>
      </c>
      <c r="F1160" s="54"/>
      <c r="G1160" s="54" t="s">
        <v>54</v>
      </c>
      <c r="H1160" s="54" t="s">
        <v>1028</v>
      </c>
      <c r="I1160" s="54" t="s">
        <v>1029</v>
      </c>
      <c r="J1160" s="54" t="s">
        <v>1030</v>
      </c>
      <c r="K1160" s="55">
        <v>1.28</v>
      </c>
      <c r="L1160" s="55">
        <v>2850.48</v>
      </c>
      <c r="M1160" s="60" t="s">
        <v>1971</v>
      </c>
    </row>
    <row r="1161" spans="2:13" ht="21.6" hidden="1" x14ac:dyDescent="0.3">
      <c r="B1161" s="52" t="str">
        <f t="shared" si="17"/>
        <v>2050 TD Visa (4774)ExpenseTwilio SendGridInv. INV09497942 Contact list database, etc ($89.95 USD)6152 Research and Development:Software Subscriptions115.2644656</v>
      </c>
      <c r="C1161" s="52" t="s">
        <v>83</v>
      </c>
      <c r="D1161" s="56">
        <v>44656</v>
      </c>
      <c r="E1161" s="54" t="s">
        <v>229</v>
      </c>
      <c r="F1161" s="54"/>
      <c r="G1161" s="54" t="s">
        <v>54</v>
      </c>
      <c r="H1161" s="54" t="s">
        <v>1031</v>
      </c>
      <c r="I1161" s="54" t="s">
        <v>1032</v>
      </c>
      <c r="J1161" s="54" t="s">
        <v>774</v>
      </c>
      <c r="K1161" s="55">
        <v>115.26</v>
      </c>
      <c r="L1161" s="55">
        <v>2965.74</v>
      </c>
    </row>
    <row r="1162" spans="2:13" hidden="1" x14ac:dyDescent="0.3">
      <c r="B1162" s="52" t="str">
        <f t="shared" si="17"/>
        <v>2050 TD Visa (4774)ExpenseJason Mizell EnterprisesInfluencer - Jason Mizell Enterprises5104 Influencers Payment36.8844657</v>
      </c>
      <c r="C1162" s="52" t="s">
        <v>83</v>
      </c>
      <c r="D1162" s="56">
        <v>44657</v>
      </c>
      <c r="E1162" s="54" t="s">
        <v>229</v>
      </c>
      <c r="F1162" s="54"/>
      <c r="G1162" s="54" t="s">
        <v>54</v>
      </c>
      <c r="H1162" s="54" t="s">
        <v>1033</v>
      </c>
      <c r="I1162" s="54" t="s">
        <v>1034</v>
      </c>
      <c r="J1162" s="54" t="s">
        <v>181</v>
      </c>
      <c r="K1162" s="55">
        <v>36.880000000000003</v>
      </c>
      <c r="L1162" s="55">
        <v>3002.62</v>
      </c>
    </row>
    <row r="1163" spans="2:13" hidden="1" x14ac:dyDescent="0.3">
      <c r="B1163" s="52" t="str">
        <f t="shared" si="17"/>
        <v>2050 TD Visa (4774)ExpenseInfluencer - John Peterson5104 Influencers Payment70.3644657</v>
      </c>
      <c r="C1163" s="52" t="s">
        <v>83</v>
      </c>
      <c r="D1163" s="56">
        <v>44657</v>
      </c>
      <c r="E1163" s="54" t="s">
        <v>229</v>
      </c>
      <c r="F1163" s="54"/>
      <c r="G1163" s="54" t="s">
        <v>54</v>
      </c>
      <c r="H1163" s="54"/>
      <c r="I1163" s="54" t="s">
        <v>1035</v>
      </c>
      <c r="J1163" s="54" t="s">
        <v>181</v>
      </c>
      <c r="K1163" s="55">
        <v>70.36</v>
      </c>
      <c r="L1163" s="55">
        <v>3072.98</v>
      </c>
    </row>
    <row r="1164" spans="2:13" hidden="1" x14ac:dyDescent="0.3">
      <c r="B1164" s="52" t="str">
        <f t="shared" si="17"/>
        <v>2050 TD Visa (4774)ExpenseJeffrey WhitfieldInfluencer Jeffrey Whitfield5104 Influencers Payment70.3644657</v>
      </c>
      <c r="C1164" s="52" t="s">
        <v>83</v>
      </c>
      <c r="D1164" s="56">
        <v>44657</v>
      </c>
      <c r="E1164" s="54" t="s">
        <v>229</v>
      </c>
      <c r="F1164" s="54"/>
      <c r="G1164" s="54" t="s">
        <v>54</v>
      </c>
      <c r="H1164" s="54" t="s">
        <v>1036</v>
      </c>
      <c r="I1164" s="54" t="s">
        <v>1037</v>
      </c>
      <c r="J1164" s="54" t="s">
        <v>181</v>
      </c>
      <c r="K1164" s="55">
        <v>70.36</v>
      </c>
      <c r="L1164" s="55">
        <v>3143.34</v>
      </c>
    </row>
    <row r="1165" spans="2:13" hidden="1" x14ac:dyDescent="0.3">
      <c r="B1165" s="52" t="str">
        <f t="shared" si="17"/>
        <v>2050 TD Visa (4774)ExpensePriaspuslQInfluencer PriaspuslQ5104 Influencers Payment80.4844657</v>
      </c>
      <c r="C1165" s="52" t="s">
        <v>83</v>
      </c>
      <c r="D1165" s="56">
        <v>44657</v>
      </c>
      <c r="E1165" s="54" t="s">
        <v>229</v>
      </c>
      <c r="F1165" s="54"/>
      <c r="G1165" s="54" t="s">
        <v>54</v>
      </c>
      <c r="H1165" s="54" t="s">
        <v>1038</v>
      </c>
      <c r="I1165" s="54" t="s">
        <v>1039</v>
      </c>
      <c r="J1165" s="54" t="s">
        <v>181</v>
      </c>
      <c r="K1165" s="55">
        <v>80.48</v>
      </c>
      <c r="L1165" s="55">
        <v>3223.82</v>
      </c>
    </row>
    <row r="1166" spans="2:13" hidden="1" x14ac:dyDescent="0.3">
      <c r="B1166" s="52" t="str">
        <f t="shared" si="17"/>
        <v>2050 TD Visa (4774)ExpenseHampus RikardssonInfluencer Hampups Rikardsson5104 Influencers Payment312.0744657</v>
      </c>
      <c r="C1166" s="52" t="s">
        <v>83</v>
      </c>
      <c r="D1166" s="56">
        <v>44657</v>
      </c>
      <c r="E1166" s="54" t="s">
        <v>229</v>
      </c>
      <c r="F1166" s="54"/>
      <c r="G1166" s="54" t="s">
        <v>54</v>
      </c>
      <c r="H1166" s="54" t="s">
        <v>1040</v>
      </c>
      <c r="I1166" s="54" t="s">
        <v>1041</v>
      </c>
      <c r="J1166" s="54" t="s">
        <v>181</v>
      </c>
      <c r="K1166" s="55">
        <v>312.07</v>
      </c>
      <c r="L1166" s="55">
        <v>3535.89</v>
      </c>
    </row>
    <row r="1167" spans="2:13" hidden="1" x14ac:dyDescent="0.3">
      <c r="B1167" s="52" t="str">
        <f t="shared" si="17"/>
        <v>2050 TD Visa (4774)ExpenseChristopher ConklinInfluencer - Christopher Conklin5104 Influencers Payment532.544657</v>
      </c>
      <c r="C1167" s="52" t="s">
        <v>83</v>
      </c>
      <c r="D1167" s="56">
        <v>44657</v>
      </c>
      <c r="E1167" s="54" t="s">
        <v>229</v>
      </c>
      <c r="F1167" s="54"/>
      <c r="G1167" s="54" t="s">
        <v>54</v>
      </c>
      <c r="H1167" s="54" t="s">
        <v>1042</v>
      </c>
      <c r="I1167" s="54" t="s">
        <v>1043</v>
      </c>
      <c r="J1167" s="54" t="s">
        <v>181</v>
      </c>
      <c r="K1167" s="55">
        <v>532.5</v>
      </c>
      <c r="L1167" s="55">
        <v>4068.39</v>
      </c>
    </row>
    <row r="1168" spans="2:13" hidden="1" x14ac:dyDescent="0.3">
      <c r="B1168" s="52" t="str">
        <f t="shared" si="17"/>
        <v>2050 TD Visa (4774)ExpenseAmy's Travel AgencyInfluencer - Amy's Travel Agency5104 Influencers Payment83.7644657</v>
      </c>
      <c r="C1168" s="52" t="s">
        <v>83</v>
      </c>
      <c r="D1168" s="56">
        <v>44657</v>
      </c>
      <c r="E1168" s="54" t="s">
        <v>229</v>
      </c>
      <c r="F1168" s="54"/>
      <c r="G1168" s="54" t="s">
        <v>54</v>
      </c>
      <c r="H1168" s="54" t="s">
        <v>1044</v>
      </c>
      <c r="I1168" s="54" t="s">
        <v>1045</v>
      </c>
      <c r="J1168" s="54" t="s">
        <v>181</v>
      </c>
      <c r="K1168" s="55">
        <v>83.76</v>
      </c>
      <c r="L1168" s="55">
        <v>4152.1499999999996</v>
      </c>
    </row>
    <row r="1169" spans="2:12" hidden="1" x14ac:dyDescent="0.3">
      <c r="B1169" s="52" t="str">
        <f t="shared" ref="B1169:B1232" si="18">C1169&amp;E1169&amp;F1169&amp;H1169&amp;I1169&amp;J1169&amp;K1169&amp;D1169</f>
        <v>2050 TD Visa (4774)ExpenseCalev VitroInfluencer Calev Vitro5104 Influencers Payment23.4844657</v>
      </c>
      <c r="C1169" s="52" t="s">
        <v>83</v>
      </c>
      <c r="D1169" s="56">
        <v>44657</v>
      </c>
      <c r="E1169" s="54" t="s">
        <v>229</v>
      </c>
      <c r="F1169" s="54"/>
      <c r="G1169" s="54" t="s">
        <v>54</v>
      </c>
      <c r="H1169" s="54" t="s">
        <v>1046</v>
      </c>
      <c r="I1169" s="54" t="s">
        <v>1047</v>
      </c>
      <c r="J1169" s="54" t="s">
        <v>181</v>
      </c>
      <c r="K1169" s="55">
        <v>23.48</v>
      </c>
      <c r="L1169" s="55">
        <v>4175.63</v>
      </c>
    </row>
    <row r="1170" spans="2:12" hidden="1" x14ac:dyDescent="0.3">
      <c r="B1170" s="52" t="str">
        <f t="shared" si="18"/>
        <v>2050 TD Visa (4774)ExpenseRohan ShahInfluencer Rohan Shah5104 Influencers Payment755.0344657</v>
      </c>
      <c r="C1170" s="52" t="s">
        <v>83</v>
      </c>
      <c r="D1170" s="56">
        <v>44657</v>
      </c>
      <c r="E1170" s="54" t="s">
        <v>229</v>
      </c>
      <c r="F1170" s="54"/>
      <c r="G1170" s="54" t="s">
        <v>54</v>
      </c>
      <c r="H1170" s="54" t="s">
        <v>1048</v>
      </c>
      <c r="I1170" s="54" t="s">
        <v>1049</v>
      </c>
      <c r="J1170" s="54" t="s">
        <v>181</v>
      </c>
      <c r="K1170" s="55">
        <v>755.03</v>
      </c>
      <c r="L1170" s="55">
        <v>4930.66</v>
      </c>
    </row>
    <row r="1171" spans="2:12" hidden="1" x14ac:dyDescent="0.3">
      <c r="B1171" s="52" t="str">
        <f t="shared" si="18"/>
        <v>2050 TD Visa (4774)ExpenseJason Mizell EnterprisesInfluencer - Jason Mizell Enterprises5104 Influencers Payment103.8644657</v>
      </c>
      <c r="C1171" s="52" t="s">
        <v>83</v>
      </c>
      <c r="D1171" s="56">
        <v>44657</v>
      </c>
      <c r="E1171" s="54" t="s">
        <v>229</v>
      </c>
      <c r="F1171" s="54"/>
      <c r="G1171" s="54" t="s">
        <v>54</v>
      </c>
      <c r="H1171" s="54" t="s">
        <v>1033</v>
      </c>
      <c r="I1171" s="54" t="s">
        <v>1034</v>
      </c>
      <c r="J1171" s="54" t="s">
        <v>181</v>
      </c>
      <c r="K1171" s="55">
        <v>103.86</v>
      </c>
      <c r="L1171" s="55">
        <v>5034.5200000000004</v>
      </c>
    </row>
    <row r="1172" spans="2:12" hidden="1" x14ac:dyDescent="0.3">
      <c r="B1172" s="52" t="str">
        <f t="shared" si="18"/>
        <v>2050 TD Visa (4774)ExpenseBrandon FernandezInfluencer Brandon Fernandez5104 Influencers Payment130.6544657</v>
      </c>
      <c r="C1172" s="52" t="s">
        <v>83</v>
      </c>
      <c r="D1172" s="56">
        <v>44657</v>
      </c>
      <c r="E1172" s="54" t="s">
        <v>229</v>
      </c>
      <c r="F1172" s="54"/>
      <c r="G1172" s="54" t="s">
        <v>54</v>
      </c>
      <c r="H1172" s="54" t="s">
        <v>1050</v>
      </c>
      <c r="I1172" s="54" t="s">
        <v>1051</v>
      </c>
      <c r="J1172" s="54" t="s">
        <v>181</v>
      </c>
      <c r="K1172" s="55">
        <v>130.65</v>
      </c>
      <c r="L1172" s="55">
        <v>5165.17</v>
      </c>
    </row>
    <row r="1173" spans="2:12" hidden="1" x14ac:dyDescent="0.3">
      <c r="B1173" s="52" t="str">
        <f t="shared" si="18"/>
        <v>2050 TD Visa (4774)ExpenseChandler TradesInfluencer Chandler Trades - $30 USD5104 Influencers Payment43.5744657</v>
      </c>
      <c r="C1173" s="52" t="s">
        <v>83</v>
      </c>
      <c r="D1173" s="56">
        <v>44657</v>
      </c>
      <c r="E1173" s="54" t="s">
        <v>229</v>
      </c>
      <c r="F1173" s="54"/>
      <c r="G1173" s="54" t="s">
        <v>54</v>
      </c>
      <c r="H1173" s="54" t="s">
        <v>1052</v>
      </c>
      <c r="I1173" s="54" t="s">
        <v>1053</v>
      </c>
      <c r="J1173" s="54" t="s">
        <v>181</v>
      </c>
      <c r="K1173" s="55">
        <v>43.57</v>
      </c>
      <c r="L1173" s="55">
        <v>5208.74</v>
      </c>
    </row>
    <row r="1174" spans="2:12" hidden="1" x14ac:dyDescent="0.3">
      <c r="B1174" s="52" t="str">
        <f t="shared" si="18"/>
        <v>2050 TD Visa (4774)ExpenseRoss BullingtonInfluencer Ross Bullington5104 Influencers Payment324.8744657</v>
      </c>
      <c r="C1174" s="52" t="s">
        <v>83</v>
      </c>
      <c r="D1174" s="56">
        <v>44657</v>
      </c>
      <c r="E1174" s="54" t="s">
        <v>229</v>
      </c>
      <c r="F1174" s="54"/>
      <c r="G1174" s="54" t="s">
        <v>54</v>
      </c>
      <c r="H1174" s="54" t="s">
        <v>1054</v>
      </c>
      <c r="I1174" s="54" t="s">
        <v>1055</v>
      </c>
      <c r="J1174" s="54" t="s">
        <v>181</v>
      </c>
      <c r="K1174" s="55">
        <v>324.87</v>
      </c>
      <c r="L1174" s="55">
        <v>5533.61</v>
      </c>
    </row>
    <row r="1175" spans="2:12" hidden="1" x14ac:dyDescent="0.3">
      <c r="B1175" s="52" t="str">
        <f t="shared" si="18"/>
        <v>2050 TD Visa (4774)ExpenseGil DepierroInfluencer Gil Depierro - $350 USD5104 Influencers Payment472.2244657</v>
      </c>
      <c r="C1175" s="52" t="s">
        <v>83</v>
      </c>
      <c r="D1175" s="56">
        <v>44657</v>
      </c>
      <c r="E1175" s="54" t="s">
        <v>229</v>
      </c>
      <c r="F1175" s="54"/>
      <c r="G1175" s="54" t="s">
        <v>54</v>
      </c>
      <c r="H1175" s="54" t="s">
        <v>1056</v>
      </c>
      <c r="I1175" s="54" t="s">
        <v>1057</v>
      </c>
      <c r="J1175" s="54" t="s">
        <v>181</v>
      </c>
      <c r="K1175" s="55">
        <v>472.22</v>
      </c>
      <c r="L1175" s="55">
        <v>6005.83</v>
      </c>
    </row>
    <row r="1176" spans="2:12" hidden="1" x14ac:dyDescent="0.3">
      <c r="B1176" s="52" t="str">
        <f t="shared" si="18"/>
        <v>2050 TD Visa (4774)ExpenseMMB Stock Group, LLCInfluencer MMB Stock Group LLC5104 Influencers Payment70.3644657</v>
      </c>
      <c r="C1176" s="52" t="s">
        <v>83</v>
      </c>
      <c r="D1176" s="56">
        <v>44657</v>
      </c>
      <c r="E1176" s="54" t="s">
        <v>229</v>
      </c>
      <c r="F1176" s="54"/>
      <c r="G1176" s="54" t="s">
        <v>54</v>
      </c>
      <c r="H1176" s="54" t="s">
        <v>1058</v>
      </c>
      <c r="I1176" s="54" t="s">
        <v>1059</v>
      </c>
      <c r="J1176" s="54" t="s">
        <v>181</v>
      </c>
      <c r="K1176" s="55">
        <v>70.36</v>
      </c>
      <c r="L1176" s="55">
        <v>6076.19</v>
      </c>
    </row>
    <row r="1177" spans="2:12" hidden="1" x14ac:dyDescent="0.3">
      <c r="B1177" s="52" t="str">
        <f t="shared" si="18"/>
        <v>2050 TD Visa (4774)ExpenseInfluencersInfluencer - Marc Challande5104 Influencers Payment100.8644657</v>
      </c>
      <c r="C1177" s="52" t="s">
        <v>83</v>
      </c>
      <c r="D1177" s="56">
        <v>44657</v>
      </c>
      <c r="E1177" s="54" t="s">
        <v>229</v>
      </c>
      <c r="F1177" s="54"/>
      <c r="G1177" s="54" t="s">
        <v>54</v>
      </c>
      <c r="H1177" s="54" t="s">
        <v>1060</v>
      </c>
      <c r="I1177" s="54" t="s">
        <v>1061</v>
      </c>
      <c r="J1177" s="54" t="s">
        <v>181</v>
      </c>
      <c r="K1177" s="55">
        <v>100.86</v>
      </c>
      <c r="L1177" s="55">
        <v>6177.05</v>
      </c>
    </row>
    <row r="1178" spans="2:12" hidden="1" x14ac:dyDescent="0.3">
      <c r="B1178" s="52" t="str">
        <f t="shared" si="18"/>
        <v>2050 TD Visa (4774)ExpenseJP LacoursiereInfluencer JP Lacourisere5104 Influencers Payment268.2944657</v>
      </c>
      <c r="C1178" s="52" t="s">
        <v>83</v>
      </c>
      <c r="D1178" s="56">
        <v>44657</v>
      </c>
      <c r="E1178" s="54" t="s">
        <v>229</v>
      </c>
      <c r="F1178" s="54"/>
      <c r="G1178" s="54" t="s">
        <v>54</v>
      </c>
      <c r="H1178" s="54" t="s">
        <v>1062</v>
      </c>
      <c r="I1178" s="54" t="s">
        <v>1063</v>
      </c>
      <c r="J1178" s="54" t="s">
        <v>181</v>
      </c>
      <c r="K1178" s="55">
        <v>268.29000000000002</v>
      </c>
      <c r="L1178" s="55">
        <v>6445.34</v>
      </c>
    </row>
    <row r="1179" spans="2:12" hidden="1" x14ac:dyDescent="0.3">
      <c r="B1179" s="52" t="str">
        <f t="shared" si="18"/>
        <v>2050 TD Visa (4774)ExpenseInfluencer - David Keth5104 Influencers Payment527.2244657</v>
      </c>
      <c r="C1179" s="52" t="s">
        <v>83</v>
      </c>
      <c r="D1179" s="56">
        <v>44657</v>
      </c>
      <c r="E1179" s="54" t="s">
        <v>229</v>
      </c>
      <c r="F1179" s="54"/>
      <c r="G1179" s="54" t="s">
        <v>54</v>
      </c>
      <c r="H1179" s="54"/>
      <c r="I1179" s="54" t="s">
        <v>1064</v>
      </c>
      <c r="J1179" s="54" t="s">
        <v>181</v>
      </c>
      <c r="K1179" s="55">
        <v>527.22</v>
      </c>
      <c r="L1179" s="55">
        <v>6972.56</v>
      </c>
    </row>
    <row r="1180" spans="2:12" ht="21.6" hidden="1" x14ac:dyDescent="0.3">
      <c r="B1180" s="52" t="str">
        <f t="shared" si="18"/>
        <v>2050 TD Visa (4774)ExpenseBearington Research LLCInfluencer Bearington Research LLC5104 Influencers Payment144.0444657</v>
      </c>
      <c r="C1180" s="52" t="s">
        <v>83</v>
      </c>
      <c r="D1180" s="56">
        <v>44657</v>
      </c>
      <c r="E1180" s="54" t="s">
        <v>229</v>
      </c>
      <c r="F1180" s="54"/>
      <c r="G1180" s="54" t="s">
        <v>54</v>
      </c>
      <c r="H1180" s="54" t="s">
        <v>1065</v>
      </c>
      <c r="I1180" s="54" t="s">
        <v>1066</v>
      </c>
      <c r="J1180" s="54" t="s">
        <v>181</v>
      </c>
      <c r="K1180" s="55">
        <v>144.04</v>
      </c>
      <c r="L1180" s="55">
        <v>7116.6</v>
      </c>
    </row>
    <row r="1181" spans="2:12" hidden="1" x14ac:dyDescent="0.3">
      <c r="B1181" s="52" t="str">
        <f t="shared" si="18"/>
        <v>2050 TD Visa (4774)ExpenseNitin SethiInfluencer - Nitin Sethi5104 Influencers Payment78.1144657</v>
      </c>
      <c r="C1181" s="52" t="s">
        <v>83</v>
      </c>
      <c r="D1181" s="56">
        <v>44657</v>
      </c>
      <c r="E1181" s="54" t="s">
        <v>229</v>
      </c>
      <c r="F1181" s="54"/>
      <c r="G1181" s="54" t="s">
        <v>54</v>
      </c>
      <c r="H1181" s="54" t="s">
        <v>1067</v>
      </c>
      <c r="I1181" s="54" t="s">
        <v>1068</v>
      </c>
      <c r="J1181" s="54" t="s">
        <v>181</v>
      </c>
      <c r="K1181" s="55">
        <v>78.11</v>
      </c>
      <c r="L1181" s="55">
        <v>7194.71</v>
      </c>
    </row>
    <row r="1182" spans="2:12" hidden="1" x14ac:dyDescent="0.3">
      <c r="B1182" s="52" t="str">
        <f t="shared" si="18"/>
        <v>2050 TD Visa (4774)ExpenseAlvan WongInfluencer - Alvan Wong5104 Influencers Payment40.5844657</v>
      </c>
      <c r="C1182" s="52" t="s">
        <v>83</v>
      </c>
      <c r="D1182" s="56">
        <v>44657</v>
      </c>
      <c r="E1182" s="54" t="s">
        <v>229</v>
      </c>
      <c r="F1182" s="54"/>
      <c r="G1182" s="54" t="s">
        <v>54</v>
      </c>
      <c r="H1182" s="54" t="s">
        <v>1069</v>
      </c>
      <c r="I1182" s="54" t="s">
        <v>1070</v>
      </c>
      <c r="J1182" s="54" t="s">
        <v>181</v>
      </c>
      <c r="K1182" s="55">
        <v>40.58</v>
      </c>
      <c r="L1182" s="55">
        <v>7235.29</v>
      </c>
    </row>
    <row r="1183" spans="2:12" hidden="1" x14ac:dyDescent="0.3">
      <c r="B1183" s="52" t="str">
        <f t="shared" si="18"/>
        <v>2050 TD Visa (4774)ExpenseKevin DausInfluencer - Kevin Daus ($130 USD)5104 Influencers Payment177.5244657</v>
      </c>
      <c r="C1183" s="52" t="s">
        <v>83</v>
      </c>
      <c r="D1183" s="56">
        <v>44657</v>
      </c>
      <c r="E1183" s="54" t="s">
        <v>229</v>
      </c>
      <c r="F1183" s="54"/>
      <c r="G1183" s="54" t="s">
        <v>54</v>
      </c>
      <c r="H1183" s="54" t="s">
        <v>1071</v>
      </c>
      <c r="I1183" s="54" t="s">
        <v>1072</v>
      </c>
      <c r="J1183" s="54" t="s">
        <v>181</v>
      </c>
      <c r="K1183" s="55">
        <v>177.52</v>
      </c>
      <c r="L1183" s="55">
        <v>7412.81</v>
      </c>
    </row>
    <row r="1184" spans="2:12" hidden="1" x14ac:dyDescent="0.3">
      <c r="B1184" s="52" t="str">
        <f t="shared" si="18"/>
        <v>2050 TD Visa (4774)ExpenseTop Notch Stocks LLCInfluencer Top Notch Stocks LLC5104 Influencers Payment224.4144657</v>
      </c>
      <c r="C1184" s="52" t="s">
        <v>83</v>
      </c>
      <c r="D1184" s="56">
        <v>44657</v>
      </c>
      <c r="E1184" s="54" t="s">
        <v>229</v>
      </c>
      <c r="F1184" s="54"/>
      <c r="G1184" s="54" t="s">
        <v>54</v>
      </c>
      <c r="H1184" s="54" t="s">
        <v>1073</v>
      </c>
      <c r="I1184" s="54" t="s">
        <v>1074</v>
      </c>
      <c r="J1184" s="54" t="s">
        <v>181</v>
      </c>
      <c r="K1184" s="55">
        <v>224.41</v>
      </c>
      <c r="L1184" s="55">
        <v>7637.22</v>
      </c>
    </row>
    <row r="1185" spans="2:12" hidden="1" x14ac:dyDescent="0.3">
      <c r="B1185" s="52" t="str">
        <f t="shared" si="18"/>
        <v>2050 TD Visa (4774)ExpenseInfluencer - Bhavnesh Sachdeva5104 Influencers Payment260.3544657</v>
      </c>
      <c r="C1185" s="52" t="s">
        <v>83</v>
      </c>
      <c r="D1185" s="56">
        <v>44657</v>
      </c>
      <c r="E1185" s="54" t="s">
        <v>229</v>
      </c>
      <c r="F1185" s="54"/>
      <c r="G1185" s="54" t="s">
        <v>54</v>
      </c>
      <c r="H1185" s="54"/>
      <c r="I1185" s="54" t="s">
        <v>1075</v>
      </c>
      <c r="J1185" s="54" t="s">
        <v>181</v>
      </c>
      <c r="K1185" s="55">
        <v>260.35000000000002</v>
      </c>
      <c r="L1185" s="55">
        <v>7897.57</v>
      </c>
    </row>
    <row r="1186" spans="2:12" hidden="1" x14ac:dyDescent="0.3">
      <c r="B1186" s="52" t="str">
        <f t="shared" si="18"/>
        <v>2050 TD Visa (4774)ExpenseJon TradingInfluencer - Jon Trading5104 Influencers Payment1562.1344657</v>
      </c>
      <c r="C1186" s="52" t="s">
        <v>83</v>
      </c>
      <c r="D1186" s="56">
        <v>44657</v>
      </c>
      <c r="E1186" s="54" t="s">
        <v>229</v>
      </c>
      <c r="F1186" s="54"/>
      <c r="G1186" s="54" t="s">
        <v>54</v>
      </c>
      <c r="H1186" s="54" t="s">
        <v>1076</v>
      </c>
      <c r="I1186" s="54" t="s">
        <v>1077</v>
      </c>
      <c r="J1186" s="54" t="s">
        <v>181</v>
      </c>
      <c r="K1186" s="55">
        <v>1562.13</v>
      </c>
      <c r="L1186" s="55">
        <v>9459.7000000000007</v>
      </c>
    </row>
    <row r="1187" spans="2:12" hidden="1" x14ac:dyDescent="0.3">
      <c r="B1187" s="52" t="str">
        <f t="shared" si="18"/>
        <v>2050 TD Visa (4774)ExpenseInfluencer - Mark Cassara5104 Influencers Payment650.8944657</v>
      </c>
      <c r="C1187" s="52" t="s">
        <v>83</v>
      </c>
      <c r="D1187" s="56">
        <v>44657</v>
      </c>
      <c r="E1187" s="54" t="s">
        <v>229</v>
      </c>
      <c r="F1187" s="54"/>
      <c r="G1187" s="54" t="s">
        <v>54</v>
      </c>
      <c r="H1187" s="54"/>
      <c r="I1187" s="54" t="s">
        <v>1078</v>
      </c>
      <c r="J1187" s="54" t="s">
        <v>181</v>
      </c>
      <c r="K1187" s="55">
        <v>650.89</v>
      </c>
      <c r="L1187" s="55">
        <v>10110.59</v>
      </c>
    </row>
    <row r="1188" spans="2:12" hidden="1" x14ac:dyDescent="0.3">
      <c r="B1188" s="52" t="str">
        <f t="shared" si="18"/>
        <v>2050 TD Visa (4774)ExpenseMichelle LerouxInfluencer  Michelle Leroux5104 Influencers Payment80.7644657</v>
      </c>
      <c r="C1188" s="52" t="s">
        <v>83</v>
      </c>
      <c r="D1188" s="56">
        <v>44657</v>
      </c>
      <c r="E1188" s="54" t="s">
        <v>229</v>
      </c>
      <c r="F1188" s="54"/>
      <c r="G1188" s="54" t="s">
        <v>54</v>
      </c>
      <c r="H1188" s="54" t="s">
        <v>1079</v>
      </c>
      <c r="I1188" s="54" t="s">
        <v>1080</v>
      </c>
      <c r="J1188" s="54" t="s">
        <v>181</v>
      </c>
      <c r="K1188" s="55">
        <v>80.760000000000005</v>
      </c>
      <c r="L1188" s="55">
        <v>10191.35</v>
      </c>
    </row>
    <row r="1189" spans="2:12" hidden="1" x14ac:dyDescent="0.3">
      <c r="B1189" s="52" t="str">
        <f t="shared" si="18"/>
        <v>2050 TD Visa (4774)ExpenseSilomo KuneneInfluencer Silomo Kunene5104 Influencers Payment28.1444657</v>
      </c>
      <c r="C1189" s="52" t="s">
        <v>83</v>
      </c>
      <c r="D1189" s="56">
        <v>44657</v>
      </c>
      <c r="E1189" s="54" t="s">
        <v>229</v>
      </c>
      <c r="F1189" s="54"/>
      <c r="G1189" s="54" t="s">
        <v>54</v>
      </c>
      <c r="H1189" s="54" t="s">
        <v>1081</v>
      </c>
      <c r="I1189" s="54" t="s">
        <v>1082</v>
      </c>
      <c r="J1189" s="54" t="s">
        <v>181</v>
      </c>
      <c r="K1189" s="55">
        <v>28.14</v>
      </c>
      <c r="L1189" s="55">
        <v>10219.49</v>
      </c>
    </row>
    <row r="1190" spans="2:12" hidden="1" x14ac:dyDescent="0.3">
      <c r="B1190" s="52" t="str">
        <f t="shared" si="18"/>
        <v>2050 TD Visa (4774)ExpenseNitin KhandkarInfluencer Nitin Khandkar5104 Influencers Payment78.1144657</v>
      </c>
      <c r="C1190" s="52" t="s">
        <v>83</v>
      </c>
      <c r="D1190" s="56">
        <v>44657</v>
      </c>
      <c r="E1190" s="54" t="s">
        <v>229</v>
      </c>
      <c r="F1190" s="54"/>
      <c r="G1190" s="54" t="s">
        <v>54</v>
      </c>
      <c r="H1190" s="54" t="s">
        <v>1083</v>
      </c>
      <c r="I1190" s="54" t="s">
        <v>1084</v>
      </c>
      <c r="J1190" s="54" t="s">
        <v>181</v>
      </c>
      <c r="K1190" s="55">
        <v>78.11</v>
      </c>
      <c r="L1190" s="55">
        <v>10297.6</v>
      </c>
    </row>
    <row r="1191" spans="2:12" hidden="1" x14ac:dyDescent="0.3">
      <c r="B1191" s="52" t="str">
        <f t="shared" si="18"/>
        <v>2050 TD Visa (4774)ExpenseKate ShulgaInfluencer Kate Shulga5104 Influencers Payment67.3744657</v>
      </c>
      <c r="C1191" s="52" t="s">
        <v>83</v>
      </c>
      <c r="D1191" s="56">
        <v>44657</v>
      </c>
      <c r="E1191" s="54" t="s">
        <v>229</v>
      </c>
      <c r="F1191" s="54"/>
      <c r="G1191" s="54" t="s">
        <v>54</v>
      </c>
      <c r="H1191" s="54" t="s">
        <v>1085</v>
      </c>
      <c r="I1191" s="54" t="s">
        <v>1086</v>
      </c>
      <c r="J1191" s="54" t="s">
        <v>181</v>
      </c>
      <c r="K1191" s="55">
        <v>67.37</v>
      </c>
      <c r="L1191" s="55">
        <v>10364.969999999999</v>
      </c>
    </row>
    <row r="1192" spans="2:12" hidden="1" x14ac:dyDescent="0.3">
      <c r="B1192" s="52" t="str">
        <f t="shared" si="18"/>
        <v>2050 TD Visa (4774)ExpenseVincent ConsentinoInfluencer - Vincent Consentino5104 Influencers Payment137.3444657</v>
      </c>
      <c r="C1192" s="52" t="s">
        <v>83</v>
      </c>
      <c r="D1192" s="56">
        <v>44657</v>
      </c>
      <c r="E1192" s="54" t="s">
        <v>229</v>
      </c>
      <c r="F1192" s="54"/>
      <c r="G1192" s="54" t="s">
        <v>54</v>
      </c>
      <c r="H1192" s="54" t="s">
        <v>1087</v>
      </c>
      <c r="I1192" s="54" t="s">
        <v>1088</v>
      </c>
      <c r="J1192" s="54" t="s">
        <v>181</v>
      </c>
      <c r="K1192" s="55">
        <v>137.34</v>
      </c>
      <c r="L1192" s="55">
        <v>10502.31</v>
      </c>
    </row>
    <row r="1193" spans="2:12" hidden="1" x14ac:dyDescent="0.3">
      <c r="B1193" s="52" t="str">
        <f t="shared" si="18"/>
        <v>2050 TD Visa (4774)ExpenseJ. Harris Capital, LLCInfluencer J. Harris Capital, LLC5104 Influencers Payment405.2444657</v>
      </c>
      <c r="C1193" s="52" t="s">
        <v>83</v>
      </c>
      <c r="D1193" s="56">
        <v>44657</v>
      </c>
      <c r="E1193" s="54" t="s">
        <v>229</v>
      </c>
      <c r="F1193" s="54"/>
      <c r="G1193" s="54" t="s">
        <v>54</v>
      </c>
      <c r="H1193" s="54" t="s">
        <v>1089</v>
      </c>
      <c r="I1193" s="54" t="s">
        <v>1090</v>
      </c>
      <c r="J1193" s="54" t="s">
        <v>181</v>
      </c>
      <c r="K1193" s="55">
        <v>405.24</v>
      </c>
      <c r="L1193" s="55">
        <v>10907.55</v>
      </c>
    </row>
    <row r="1194" spans="2:12" hidden="1" x14ac:dyDescent="0.3">
      <c r="B1194" s="52" t="str">
        <f t="shared" si="18"/>
        <v>2050 TD Visa (4774)ExpensePaul LambertInfluencer Paul Lambert5104 Influencers Payment83.7644657</v>
      </c>
      <c r="C1194" s="52" t="s">
        <v>83</v>
      </c>
      <c r="D1194" s="56">
        <v>44657</v>
      </c>
      <c r="E1194" s="54" t="s">
        <v>229</v>
      </c>
      <c r="F1194" s="54"/>
      <c r="G1194" s="54" t="s">
        <v>54</v>
      </c>
      <c r="H1194" s="54" t="s">
        <v>1091</v>
      </c>
      <c r="I1194" s="54" t="s">
        <v>1092</v>
      </c>
      <c r="J1194" s="54" t="s">
        <v>181</v>
      </c>
      <c r="K1194" s="55">
        <v>83.76</v>
      </c>
      <c r="L1194" s="55">
        <v>10991.31</v>
      </c>
    </row>
    <row r="1195" spans="2:12" hidden="1" x14ac:dyDescent="0.3">
      <c r="B1195" s="52" t="str">
        <f t="shared" si="18"/>
        <v>2050 TD Visa (4774)ExpenseKevin PakInfluencer Kevin Pak5104 Influencers Payment164.1344657</v>
      </c>
      <c r="C1195" s="52" t="s">
        <v>83</v>
      </c>
      <c r="D1195" s="56">
        <v>44657</v>
      </c>
      <c r="E1195" s="54" t="s">
        <v>229</v>
      </c>
      <c r="F1195" s="54"/>
      <c r="G1195" s="54" t="s">
        <v>54</v>
      </c>
      <c r="H1195" s="54" t="s">
        <v>1093</v>
      </c>
      <c r="I1195" s="54" t="s">
        <v>1094</v>
      </c>
      <c r="J1195" s="54" t="s">
        <v>181</v>
      </c>
      <c r="K1195" s="55">
        <v>164.13</v>
      </c>
      <c r="L1195" s="55">
        <v>11155.44</v>
      </c>
    </row>
    <row r="1196" spans="2:12" hidden="1" x14ac:dyDescent="0.3">
      <c r="B1196" s="52" t="str">
        <f t="shared" si="18"/>
        <v>2050 TD Visa (4774)ExpenseIyad AtuanInfluencer Iyad Atuan5104 Influencers Payment120.9544657</v>
      </c>
      <c r="C1196" s="52" t="s">
        <v>83</v>
      </c>
      <c r="D1196" s="56">
        <v>44657</v>
      </c>
      <c r="E1196" s="54" t="s">
        <v>229</v>
      </c>
      <c r="F1196" s="54"/>
      <c r="G1196" s="54" t="s">
        <v>54</v>
      </c>
      <c r="H1196" s="54" t="s">
        <v>1095</v>
      </c>
      <c r="I1196" s="54" t="s">
        <v>1096</v>
      </c>
      <c r="J1196" s="54" t="s">
        <v>181</v>
      </c>
      <c r="K1196" s="55">
        <v>120.95</v>
      </c>
      <c r="L1196" s="55">
        <v>11276.39</v>
      </c>
    </row>
    <row r="1197" spans="2:12" hidden="1" x14ac:dyDescent="0.3">
      <c r="B1197" s="52" t="str">
        <f t="shared" si="18"/>
        <v>2050 TD Visa (4774)ExpenseInfluencer - Six Figure Investing5104 Influencers Payment52.3244658</v>
      </c>
      <c r="C1197" s="52" t="s">
        <v>83</v>
      </c>
      <c r="D1197" s="56">
        <v>44658</v>
      </c>
      <c r="E1197" s="54" t="s">
        <v>229</v>
      </c>
      <c r="F1197" s="54"/>
      <c r="G1197" s="54" t="s">
        <v>54</v>
      </c>
      <c r="H1197" s="54"/>
      <c r="I1197" s="54" t="s">
        <v>1097</v>
      </c>
      <c r="J1197" s="54" t="s">
        <v>181</v>
      </c>
      <c r="K1197" s="55">
        <v>52.32</v>
      </c>
      <c r="L1197" s="55">
        <v>11328.71</v>
      </c>
    </row>
    <row r="1198" spans="2:12" hidden="1" x14ac:dyDescent="0.3">
      <c r="B1198" s="52" t="str">
        <f t="shared" si="18"/>
        <v>2050 TD Visa (4774)ExpenseInfluencer - Iain Cain5104 Influencers Payment168.6444658</v>
      </c>
      <c r="C1198" s="52" t="s">
        <v>83</v>
      </c>
      <c r="D1198" s="56">
        <v>44658</v>
      </c>
      <c r="E1198" s="54" t="s">
        <v>229</v>
      </c>
      <c r="F1198" s="54"/>
      <c r="G1198" s="54" t="s">
        <v>54</v>
      </c>
      <c r="H1198" s="54"/>
      <c r="I1198" s="54" t="s">
        <v>1098</v>
      </c>
      <c r="J1198" s="54" t="s">
        <v>181</v>
      </c>
      <c r="K1198" s="55">
        <v>168.64</v>
      </c>
      <c r="L1198" s="55">
        <v>11497.35</v>
      </c>
    </row>
    <row r="1199" spans="2:12" hidden="1" x14ac:dyDescent="0.3">
      <c r="B1199" s="52" t="str">
        <f t="shared" si="18"/>
        <v>2050 TD Visa (4774)ExpenseInfluencer - Macrodesiac Ltd5104 Influencers Payment87.8944658</v>
      </c>
      <c r="C1199" s="52" t="s">
        <v>83</v>
      </c>
      <c r="D1199" s="56">
        <v>44658</v>
      </c>
      <c r="E1199" s="54" t="s">
        <v>229</v>
      </c>
      <c r="F1199" s="54"/>
      <c r="G1199" s="54" t="s">
        <v>54</v>
      </c>
      <c r="H1199" s="54"/>
      <c r="I1199" s="54" t="s">
        <v>1099</v>
      </c>
      <c r="J1199" s="54" t="s">
        <v>181</v>
      </c>
      <c r="K1199" s="55">
        <v>87.89</v>
      </c>
      <c r="L1199" s="55">
        <v>11585.24</v>
      </c>
    </row>
    <row r="1200" spans="2:12" ht="31.8" hidden="1" x14ac:dyDescent="0.3">
      <c r="B1200" s="52" t="str">
        <f t="shared" si="18"/>
        <v>2050 TD Visa (4774)ExpenseInfluencer - Jason Tran Thien (This transaction will be reimbursed on April 09, 2022)5104 Influencers Payment807.9644658</v>
      </c>
      <c r="C1200" s="52" t="s">
        <v>83</v>
      </c>
      <c r="D1200" s="56">
        <v>44658</v>
      </c>
      <c r="E1200" s="54" t="s">
        <v>229</v>
      </c>
      <c r="F1200" s="54"/>
      <c r="G1200" s="54" t="s">
        <v>54</v>
      </c>
      <c r="H1200" s="54"/>
      <c r="I1200" s="54" t="s">
        <v>1100</v>
      </c>
      <c r="J1200" s="54" t="s">
        <v>181</v>
      </c>
      <c r="K1200" s="55">
        <v>807.96</v>
      </c>
      <c r="L1200" s="55">
        <v>12393.2</v>
      </c>
    </row>
    <row r="1201" spans="2:12" hidden="1" x14ac:dyDescent="0.3">
      <c r="B1201" s="52" t="str">
        <f t="shared" si="18"/>
        <v>2050 TD Visa (4774)ExpenseInfluencers - Cleon Fernandes5104 Influencers Payment37.0444658</v>
      </c>
      <c r="C1201" s="52" t="s">
        <v>83</v>
      </c>
      <c r="D1201" s="56">
        <v>44658</v>
      </c>
      <c r="E1201" s="54" t="s">
        <v>229</v>
      </c>
      <c r="F1201" s="54"/>
      <c r="G1201" s="54" t="s">
        <v>54</v>
      </c>
      <c r="H1201" s="54"/>
      <c r="I1201" s="54" t="s">
        <v>1101</v>
      </c>
      <c r="J1201" s="54" t="s">
        <v>181</v>
      </c>
      <c r="K1201" s="55">
        <v>37.04</v>
      </c>
      <c r="L1201" s="55">
        <v>12430.24</v>
      </c>
    </row>
    <row r="1202" spans="2:12" hidden="1" x14ac:dyDescent="0.3">
      <c r="B1202" s="52" t="str">
        <f t="shared" si="18"/>
        <v>2050 TD Visa (4774)ExpenseInfluencer - Nueva Traders5104 Influencers Payment307.3844658</v>
      </c>
      <c r="C1202" s="52" t="s">
        <v>83</v>
      </c>
      <c r="D1202" s="56">
        <v>44658</v>
      </c>
      <c r="E1202" s="54" t="s">
        <v>229</v>
      </c>
      <c r="F1202" s="54"/>
      <c r="G1202" s="54" t="s">
        <v>54</v>
      </c>
      <c r="H1202" s="54"/>
      <c r="I1202" s="54" t="s">
        <v>1102</v>
      </c>
      <c r="J1202" s="54" t="s">
        <v>181</v>
      </c>
      <c r="K1202" s="55">
        <v>307.38</v>
      </c>
      <c r="L1202" s="55">
        <v>12737.62</v>
      </c>
    </row>
    <row r="1203" spans="2:12" hidden="1" x14ac:dyDescent="0.3">
      <c r="B1203" s="52" t="str">
        <f t="shared" si="18"/>
        <v>2050 TD Visa (4774)Credit Card PaymentFunds transfer to credit card payment.1000 Bank - TD 5590128-8426.244658</v>
      </c>
      <c r="C1203" s="52" t="s">
        <v>83</v>
      </c>
      <c r="D1203" s="56">
        <v>44658</v>
      </c>
      <c r="E1203" s="54" t="s">
        <v>81</v>
      </c>
      <c r="F1203" s="54"/>
      <c r="G1203" s="54" t="s">
        <v>54</v>
      </c>
      <c r="H1203" s="54"/>
      <c r="I1203" s="54" t="s">
        <v>82</v>
      </c>
      <c r="J1203" s="54" t="s">
        <v>77</v>
      </c>
      <c r="K1203" s="55">
        <v>-8426.2000000000007</v>
      </c>
      <c r="L1203" s="55">
        <v>4311.42</v>
      </c>
    </row>
    <row r="1204" spans="2:12" hidden="1" x14ac:dyDescent="0.3">
      <c r="B1204" s="52" t="str">
        <f t="shared" si="18"/>
        <v>2050 TD Visa (4774)ExpenseKhandaker SaadiInfluencer Khandaker Saadi5104 Influencers Payment864.844658</v>
      </c>
      <c r="C1204" s="52" t="s">
        <v>83</v>
      </c>
      <c r="D1204" s="56">
        <v>44658</v>
      </c>
      <c r="E1204" s="54" t="s">
        <v>229</v>
      </c>
      <c r="F1204" s="54"/>
      <c r="G1204" s="54" t="s">
        <v>54</v>
      </c>
      <c r="H1204" s="54" t="s">
        <v>1103</v>
      </c>
      <c r="I1204" s="54" t="s">
        <v>1104</v>
      </c>
      <c r="J1204" s="54" t="s">
        <v>181</v>
      </c>
      <c r="K1204" s="55">
        <v>864.8</v>
      </c>
      <c r="L1204" s="55">
        <v>5176.22</v>
      </c>
    </row>
    <row r="1205" spans="2:12" hidden="1" x14ac:dyDescent="0.3">
      <c r="B1205" s="52" t="str">
        <f t="shared" si="18"/>
        <v>2050 TD Visa (4774)ExpenseInfluencer - Vipul Sharma5104 Influencers Payment313.9344658</v>
      </c>
      <c r="C1205" s="52" t="s">
        <v>83</v>
      </c>
      <c r="D1205" s="56">
        <v>44658</v>
      </c>
      <c r="E1205" s="54" t="s">
        <v>229</v>
      </c>
      <c r="F1205" s="54"/>
      <c r="G1205" s="54" t="s">
        <v>54</v>
      </c>
      <c r="H1205" s="54"/>
      <c r="I1205" s="54" t="s">
        <v>1105</v>
      </c>
      <c r="J1205" s="54" t="s">
        <v>181</v>
      </c>
      <c r="K1205" s="55">
        <v>313.93</v>
      </c>
      <c r="L1205" s="55">
        <v>5490.15</v>
      </c>
    </row>
    <row r="1206" spans="2:12" hidden="1" x14ac:dyDescent="0.3">
      <c r="B1206" s="52" t="str">
        <f t="shared" si="18"/>
        <v>2050 TD Visa (4774)ExpenseInfluencer - SPX Trading Room5104 Influencers Payment137.3444658</v>
      </c>
      <c r="C1206" s="52" t="s">
        <v>83</v>
      </c>
      <c r="D1206" s="56">
        <v>44658</v>
      </c>
      <c r="E1206" s="54" t="s">
        <v>229</v>
      </c>
      <c r="F1206" s="54"/>
      <c r="G1206" s="54" t="s">
        <v>54</v>
      </c>
      <c r="H1206" s="54"/>
      <c r="I1206" s="54" t="s">
        <v>1106</v>
      </c>
      <c r="J1206" s="54" t="s">
        <v>181</v>
      </c>
      <c r="K1206" s="55">
        <v>137.34</v>
      </c>
      <c r="L1206" s="55">
        <v>5627.49</v>
      </c>
    </row>
    <row r="1207" spans="2:12" hidden="1" x14ac:dyDescent="0.3">
      <c r="B1207" s="52" t="str">
        <f t="shared" si="18"/>
        <v>2050 TD Visa (4774)ExpenseInfluencer - Sara Trojanowska5104 Influencers Payment907.8144658</v>
      </c>
      <c r="C1207" s="52" t="s">
        <v>83</v>
      </c>
      <c r="D1207" s="56">
        <v>44658</v>
      </c>
      <c r="E1207" s="54" t="s">
        <v>229</v>
      </c>
      <c r="F1207" s="54"/>
      <c r="G1207" s="54" t="s">
        <v>54</v>
      </c>
      <c r="H1207" s="54"/>
      <c r="I1207" s="54" t="s">
        <v>1107</v>
      </c>
      <c r="J1207" s="54" t="s">
        <v>181</v>
      </c>
      <c r="K1207" s="55">
        <v>907.81</v>
      </c>
      <c r="L1207" s="55">
        <v>6535.3</v>
      </c>
    </row>
    <row r="1208" spans="2:12" hidden="1" x14ac:dyDescent="0.3">
      <c r="B1208" s="52" t="str">
        <f t="shared" si="18"/>
        <v>2050 TD Visa (4774)ExpenseInfluencer - Tribe Investements5104 Influencers Payment882.9144658</v>
      </c>
      <c r="C1208" s="52" t="s">
        <v>83</v>
      </c>
      <c r="D1208" s="56">
        <v>44658</v>
      </c>
      <c r="E1208" s="54" t="s">
        <v>229</v>
      </c>
      <c r="F1208" s="54"/>
      <c r="G1208" s="54" t="s">
        <v>54</v>
      </c>
      <c r="H1208" s="54"/>
      <c r="I1208" s="54" t="s">
        <v>1108</v>
      </c>
      <c r="J1208" s="54" t="s">
        <v>181</v>
      </c>
      <c r="K1208" s="55">
        <v>882.91</v>
      </c>
      <c r="L1208" s="55">
        <v>7418.21</v>
      </c>
    </row>
    <row r="1209" spans="2:12" hidden="1" x14ac:dyDescent="0.3">
      <c r="B1209" s="52" t="str">
        <f t="shared" si="18"/>
        <v>2050 TD Visa (4774)ExpenseInfluencer - Dian Bosman5104 Influencers Payment470.8944658</v>
      </c>
      <c r="C1209" s="52" t="s">
        <v>83</v>
      </c>
      <c r="D1209" s="56">
        <v>44658</v>
      </c>
      <c r="E1209" s="54" t="s">
        <v>229</v>
      </c>
      <c r="F1209" s="54"/>
      <c r="G1209" s="54" t="s">
        <v>54</v>
      </c>
      <c r="H1209" s="54"/>
      <c r="I1209" s="54" t="s">
        <v>1109</v>
      </c>
      <c r="J1209" s="54" t="s">
        <v>181</v>
      </c>
      <c r="K1209" s="55">
        <v>470.89</v>
      </c>
      <c r="L1209" s="55">
        <v>7889.1</v>
      </c>
    </row>
    <row r="1210" spans="2:12" hidden="1" x14ac:dyDescent="0.3">
      <c r="B1210" s="52" t="str">
        <f t="shared" si="18"/>
        <v>2050 TD Visa (4774)ExpenseInfluencer - Ketan Lamba5104 Influencers Payment13.0844658</v>
      </c>
      <c r="C1210" s="52" t="s">
        <v>83</v>
      </c>
      <c r="D1210" s="56">
        <v>44658</v>
      </c>
      <c r="E1210" s="54" t="s">
        <v>229</v>
      </c>
      <c r="F1210" s="54"/>
      <c r="G1210" s="54" t="s">
        <v>54</v>
      </c>
      <c r="H1210" s="54"/>
      <c r="I1210" s="54" t="s">
        <v>1110</v>
      </c>
      <c r="J1210" s="54" t="s">
        <v>181</v>
      </c>
      <c r="K1210" s="55">
        <v>13.08</v>
      </c>
      <c r="L1210" s="55">
        <v>7902.18</v>
      </c>
    </row>
    <row r="1211" spans="2:12" hidden="1" x14ac:dyDescent="0.3">
      <c r="B1211" s="52" t="str">
        <f t="shared" si="18"/>
        <v>2050 TD Visa (4774)ExpenseInfluencer - Ryan Yanch5104 Influencers Payment81.1544658</v>
      </c>
      <c r="C1211" s="52" t="s">
        <v>83</v>
      </c>
      <c r="D1211" s="56">
        <v>44658</v>
      </c>
      <c r="E1211" s="54" t="s">
        <v>229</v>
      </c>
      <c r="F1211" s="54"/>
      <c r="G1211" s="54" t="s">
        <v>54</v>
      </c>
      <c r="H1211" s="54"/>
      <c r="I1211" s="54" t="s">
        <v>1111</v>
      </c>
      <c r="J1211" s="54" t="s">
        <v>181</v>
      </c>
      <c r="K1211" s="55">
        <v>81.150000000000006</v>
      </c>
      <c r="L1211" s="55">
        <v>7983.33</v>
      </c>
    </row>
    <row r="1212" spans="2:12" ht="31.8" hidden="1" x14ac:dyDescent="0.3">
      <c r="B1212" s="52" t="str">
        <f t="shared" si="18"/>
        <v>2050 TD Visa (4774)Journal Entry1157Reimburse Influencer - Jason Tran Thien (This transaction was paid by TD VISA on April 07, 2022)-Split--807.9644660</v>
      </c>
      <c r="C1212" s="52" t="s">
        <v>83</v>
      </c>
      <c r="D1212" s="56">
        <v>44660</v>
      </c>
      <c r="E1212" s="54" t="s">
        <v>78</v>
      </c>
      <c r="F1212" s="54">
        <v>1157</v>
      </c>
      <c r="G1212" s="54" t="s">
        <v>54</v>
      </c>
      <c r="H1212" s="54"/>
      <c r="I1212" s="54" t="s">
        <v>1112</v>
      </c>
      <c r="J1212" s="57" t="s">
        <v>80</v>
      </c>
      <c r="K1212" s="55">
        <v>-807.96</v>
      </c>
      <c r="L1212" s="55">
        <v>7175.37</v>
      </c>
    </row>
    <row r="1213" spans="2:12" hidden="1" x14ac:dyDescent="0.3">
      <c r="B1213" s="52" t="str">
        <f t="shared" si="18"/>
        <v>2050 TD Visa (4774)ExpenseRoss BullingtonInfluencer Ross Bullington5104 Influencers Payment111.5844662</v>
      </c>
      <c r="C1213" s="52" t="s">
        <v>83</v>
      </c>
      <c r="D1213" s="56">
        <v>44662</v>
      </c>
      <c r="E1213" s="54" t="s">
        <v>229</v>
      </c>
      <c r="F1213" s="54"/>
      <c r="G1213" s="54" t="s">
        <v>54</v>
      </c>
      <c r="H1213" s="54" t="s">
        <v>1054</v>
      </c>
      <c r="I1213" s="54" t="s">
        <v>1055</v>
      </c>
      <c r="J1213" s="54" t="s">
        <v>181</v>
      </c>
      <c r="K1213" s="55">
        <v>111.58</v>
      </c>
      <c r="L1213" s="55">
        <v>7286.95</v>
      </c>
    </row>
    <row r="1214" spans="2:12" ht="21.6" hidden="1" x14ac:dyDescent="0.3">
      <c r="B1214" s="52" t="str">
        <f t="shared" si="18"/>
        <v>2050 TD Visa (4774)ExpenseCommon Cents Lifestyle - Ashley Jones Pacheco ($155 USD)5104 Influencers Payment200.8844662</v>
      </c>
      <c r="C1214" s="52" t="s">
        <v>83</v>
      </c>
      <c r="D1214" s="56">
        <v>44662</v>
      </c>
      <c r="E1214" s="54" t="s">
        <v>229</v>
      </c>
      <c r="F1214" s="54"/>
      <c r="G1214" s="54" t="s">
        <v>54</v>
      </c>
      <c r="H1214" s="54"/>
      <c r="I1214" s="54" t="s">
        <v>1113</v>
      </c>
      <c r="J1214" s="54" t="s">
        <v>181</v>
      </c>
      <c r="K1214" s="55">
        <v>200.88</v>
      </c>
      <c r="L1214" s="55">
        <v>7487.83</v>
      </c>
    </row>
    <row r="1215" spans="2:12" hidden="1" x14ac:dyDescent="0.3">
      <c r="B1215" s="52" t="str">
        <f t="shared" si="18"/>
        <v>2050 TD Visa (4774)ExpenseChristopher ConklinInfluencer - Christopher Conklin5104 Influencers Payment138.6344662</v>
      </c>
      <c r="C1215" s="52" t="s">
        <v>83</v>
      </c>
      <c r="D1215" s="56">
        <v>44662</v>
      </c>
      <c r="E1215" s="54" t="s">
        <v>229</v>
      </c>
      <c r="F1215" s="54"/>
      <c r="G1215" s="54" t="s">
        <v>54</v>
      </c>
      <c r="H1215" s="54" t="s">
        <v>1042</v>
      </c>
      <c r="I1215" s="54" t="s">
        <v>1043</v>
      </c>
      <c r="J1215" s="54" t="s">
        <v>181</v>
      </c>
      <c r="K1215" s="55">
        <v>138.63</v>
      </c>
      <c r="L1215" s="55">
        <v>7626.46</v>
      </c>
    </row>
    <row r="1216" spans="2:12" hidden="1" x14ac:dyDescent="0.3">
      <c r="B1216" s="52" t="str">
        <f t="shared" si="18"/>
        <v>2050 TD Visa (4774)ExpenseTop Notch Stocks LLCInfluencer Top Notch Stocks LLC5104 Influencers Payment7144662</v>
      </c>
      <c r="C1216" s="52" t="s">
        <v>83</v>
      </c>
      <c r="D1216" s="56">
        <v>44662</v>
      </c>
      <c r="E1216" s="54" t="s">
        <v>229</v>
      </c>
      <c r="F1216" s="54"/>
      <c r="G1216" s="54" t="s">
        <v>54</v>
      </c>
      <c r="H1216" s="54" t="s">
        <v>1073</v>
      </c>
      <c r="I1216" s="54" t="s">
        <v>1074</v>
      </c>
      <c r="J1216" s="54" t="s">
        <v>181</v>
      </c>
      <c r="K1216" s="55">
        <v>71</v>
      </c>
      <c r="L1216" s="55">
        <v>7697.46</v>
      </c>
    </row>
    <row r="1217" spans="2:13" ht="21.6" hidden="1" x14ac:dyDescent="0.3">
      <c r="B1217" s="52" t="str">
        <f t="shared" si="18"/>
        <v>2050 TD Visa (4774)Expense1Password1Password - Teams Starter Pack for 10 users6152 Research and Development:Software Subscriptions29.2144662</v>
      </c>
      <c r="C1217" s="52" t="s">
        <v>83</v>
      </c>
      <c r="D1217" s="56">
        <v>44662</v>
      </c>
      <c r="E1217" s="54" t="s">
        <v>229</v>
      </c>
      <c r="F1217" s="54"/>
      <c r="G1217" s="54" t="s">
        <v>54</v>
      </c>
      <c r="H1217" s="54" t="s">
        <v>1114</v>
      </c>
      <c r="I1217" s="54" t="s">
        <v>1115</v>
      </c>
      <c r="J1217" s="54" t="s">
        <v>774</v>
      </c>
      <c r="K1217" s="55">
        <v>29.21</v>
      </c>
      <c r="L1217" s="55">
        <v>7726.67</v>
      </c>
    </row>
    <row r="1218" spans="2:13" ht="21.6" hidden="1" x14ac:dyDescent="0.3">
      <c r="B1218" s="52" t="str">
        <f t="shared" si="18"/>
        <v>2050 TD Visa (4774)ExpensePAYPAL *Jason Tran Thien ($799.37 AUD)5104 Influencers Payment785.6944663</v>
      </c>
      <c r="C1218" s="52" t="s">
        <v>83</v>
      </c>
      <c r="D1218" s="56">
        <v>44663</v>
      </c>
      <c r="E1218" s="54" t="s">
        <v>229</v>
      </c>
      <c r="F1218" s="54"/>
      <c r="G1218" s="54" t="s">
        <v>54</v>
      </c>
      <c r="H1218" s="54"/>
      <c r="I1218" s="54" t="s">
        <v>1116</v>
      </c>
      <c r="J1218" s="54" t="s">
        <v>181</v>
      </c>
      <c r="K1218" s="55">
        <v>785.69</v>
      </c>
      <c r="L1218" s="55">
        <v>8512.36</v>
      </c>
    </row>
    <row r="1219" spans="2:13" ht="21.6" hidden="1" x14ac:dyDescent="0.3">
      <c r="B1219" s="52" t="str">
        <f t="shared" si="18"/>
        <v>2050 TD Visa (4774)ExpenseLa Bellota Di Terroni (Lunch Stephen Barnard) - HST 50%6450 Meals and Entertainment73.4144664</v>
      </c>
      <c r="C1219" s="52" t="s">
        <v>83</v>
      </c>
      <c r="D1219" s="56">
        <v>44664</v>
      </c>
      <c r="E1219" s="54" t="s">
        <v>229</v>
      </c>
      <c r="F1219" s="54"/>
      <c r="G1219" s="54" t="s">
        <v>54</v>
      </c>
      <c r="H1219" s="54"/>
      <c r="I1219" s="54" t="s">
        <v>1117</v>
      </c>
      <c r="J1219" s="54" t="s">
        <v>674</v>
      </c>
      <c r="K1219" s="55">
        <v>73.41</v>
      </c>
      <c r="L1219" s="55">
        <v>8585.77</v>
      </c>
    </row>
    <row r="1220" spans="2:13" hidden="1" x14ac:dyDescent="0.3">
      <c r="B1220" s="52" t="str">
        <f t="shared" si="18"/>
        <v>2050 TD Visa (4774)Credit Card PaymentFunds transfer to credit card payment.1000 Bank - TD 5590128-7405.4644664</v>
      </c>
      <c r="C1220" s="52" t="s">
        <v>83</v>
      </c>
      <c r="D1220" s="56">
        <v>44664</v>
      </c>
      <c r="E1220" s="54" t="s">
        <v>81</v>
      </c>
      <c r="F1220" s="54"/>
      <c r="G1220" s="54" t="s">
        <v>54</v>
      </c>
      <c r="H1220" s="54"/>
      <c r="I1220" s="54" t="s">
        <v>82</v>
      </c>
      <c r="J1220" s="54" t="s">
        <v>77</v>
      </c>
      <c r="K1220" s="55">
        <v>-7405.46</v>
      </c>
      <c r="L1220" s="55">
        <v>1180.31</v>
      </c>
    </row>
    <row r="1221" spans="2:13" ht="21.6" hidden="1" x14ac:dyDescent="0.3">
      <c r="B1221" s="52" t="str">
        <f t="shared" si="18"/>
        <v>2050 TD Visa (4774)Expense25F1B255-0005EOD All World USD $19.996152 Research and Development:Software Subscriptions25.9144665</v>
      </c>
      <c r="C1221" s="52" t="s">
        <v>83</v>
      </c>
      <c r="D1221" s="56">
        <v>44665</v>
      </c>
      <c r="E1221" s="54" t="s">
        <v>229</v>
      </c>
      <c r="F1221" s="54" t="s">
        <v>1118</v>
      </c>
      <c r="G1221" s="54" t="s">
        <v>54</v>
      </c>
      <c r="H1221" s="54"/>
      <c r="I1221" s="54" t="s">
        <v>1119</v>
      </c>
      <c r="J1221" s="54" t="s">
        <v>774</v>
      </c>
      <c r="K1221" s="55">
        <v>25.91</v>
      </c>
      <c r="L1221" s="55">
        <v>1206.22</v>
      </c>
    </row>
    <row r="1222" spans="2:13" hidden="1" x14ac:dyDescent="0.3">
      <c r="B1222" s="52" t="str">
        <f t="shared" si="18"/>
        <v>2050 TD Visa (4774)Expense1592-7813Fakecheck.co ($15 USD)6152 Research and Development:Software Subscriptions19.4444671</v>
      </c>
      <c r="C1222" s="52" t="s">
        <v>83</v>
      </c>
      <c r="D1222" s="56">
        <v>44671</v>
      </c>
      <c r="E1222" s="54" t="s">
        <v>229</v>
      </c>
      <c r="F1222" s="54" t="s">
        <v>1120</v>
      </c>
      <c r="G1222" s="54" t="s">
        <v>54</v>
      </c>
      <c r="H1222" s="54"/>
      <c r="I1222" s="54" t="s">
        <v>1121</v>
      </c>
      <c r="J1222" s="54" t="s">
        <v>774</v>
      </c>
      <c r="K1222" s="55">
        <v>19.440000000000001</v>
      </c>
      <c r="L1222" s="55">
        <v>1225.6600000000001</v>
      </c>
    </row>
    <row r="1223" spans="2:13" ht="21.6" hidden="1" x14ac:dyDescent="0.3">
      <c r="B1223" s="52" t="str">
        <f t="shared" si="18"/>
        <v>2050 TD Visa (4774)ExpenseKing Taps (Lunch Filip Bidz &amp; Ryan Bilodeau) - HST 50%6450 Meals and Entertainment101.6144672</v>
      </c>
      <c r="C1223" s="52" t="s">
        <v>83</v>
      </c>
      <c r="D1223" s="56">
        <v>44672</v>
      </c>
      <c r="E1223" s="54" t="s">
        <v>229</v>
      </c>
      <c r="F1223" s="54"/>
      <c r="G1223" s="54" t="s">
        <v>54</v>
      </c>
      <c r="H1223" s="54"/>
      <c r="I1223" s="54" t="s">
        <v>1122</v>
      </c>
      <c r="J1223" s="54" t="s">
        <v>674</v>
      </c>
      <c r="K1223" s="55">
        <v>101.61</v>
      </c>
      <c r="L1223" s="55">
        <v>1327.27</v>
      </c>
    </row>
    <row r="1224" spans="2:13" ht="21.6" hidden="1" x14ac:dyDescent="0.3">
      <c r="B1224" s="52" t="str">
        <f t="shared" si="18"/>
        <v>2050 TD Visa (4774)Expense378987Baskits Inc Inv# 378987 (Shojol baby gift) - HST 50%6450 Meals and Entertainment140.1244672</v>
      </c>
      <c r="C1224" s="52" t="s">
        <v>83</v>
      </c>
      <c r="D1224" s="56">
        <v>44672</v>
      </c>
      <c r="E1224" s="54" t="s">
        <v>229</v>
      </c>
      <c r="F1224" s="54">
        <v>378987</v>
      </c>
      <c r="G1224" s="54" t="s">
        <v>54</v>
      </c>
      <c r="H1224" s="54"/>
      <c r="I1224" s="54" t="s">
        <v>1123</v>
      </c>
      <c r="J1224" s="54" t="s">
        <v>674</v>
      </c>
      <c r="K1224" s="55">
        <v>140.12</v>
      </c>
      <c r="L1224" s="55">
        <v>1467.39</v>
      </c>
    </row>
    <row r="1225" spans="2:13" hidden="1" x14ac:dyDescent="0.3">
      <c r="B1225" s="52" t="str">
        <f t="shared" si="18"/>
        <v>2050 TD Visa (4774)ExpenseXemoto.MediaXemoto.Media (QA Testing)6151 Research and Development:QA Testing1.344673</v>
      </c>
      <c r="C1225" s="52" t="s">
        <v>83</v>
      </c>
      <c r="D1225" s="56">
        <v>44673</v>
      </c>
      <c r="E1225" s="54" t="s">
        <v>229</v>
      </c>
      <c r="F1225" s="54"/>
      <c r="G1225" s="54" t="s">
        <v>54</v>
      </c>
      <c r="H1225" s="54" t="s">
        <v>1028</v>
      </c>
      <c r="I1225" s="54" t="s">
        <v>1029</v>
      </c>
      <c r="J1225" s="54" t="s">
        <v>1030</v>
      </c>
      <c r="K1225" s="55">
        <v>1.3</v>
      </c>
      <c r="L1225" s="55">
        <v>1468.69</v>
      </c>
    </row>
    <row r="1226" spans="2:13" ht="21.6" hidden="1" x14ac:dyDescent="0.3">
      <c r="B1226" s="52" t="str">
        <f t="shared" si="18"/>
        <v>2050 TD Visa (4774)Journal Entry1162Return the Bay Order# 1213359711 (Shojol Shake Family gift)-Split--112.9944673</v>
      </c>
      <c r="C1226" s="52" t="s">
        <v>83</v>
      </c>
      <c r="D1226" s="56">
        <v>44673</v>
      </c>
      <c r="E1226" s="54" t="s">
        <v>78</v>
      </c>
      <c r="F1226" s="54">
        <v>1162</v>
      </c>
      <c r="G1226" s="54" t="s">
        <v>54</v>
      </c>
      <c r="H1226" s="54"/>
      <c r="I1226" s="54" t="s">
        <v>1124</v>
      </c>
      <c r="J1226" s="57" t="s">
        <v>80</v>
      </c>
      <c r="K1226" s="55">
        <v>-112.99</v>
      </c>
      <c r="L1226" s="55">
        <v>1355.7</v>
      </c>
    </row>
    <row r="1227" spans="2:13" hidden="1" x14ac:dyDescent="0.3">
      <c r="B1227" s="52" t="str">
        <f t="shared" si="18"/>
        <v>2050 TD Visa (4774)ExpenseXemoto.MediaXemoto.Media (QA Testing)6151 Research and Development:QA Testing2.3644675</v>
      </c>
      <c r="C1227" s="52" t="s">
        <v>83</v>
      </c>
      <c r="D1227" s="56">
        <v>44675</v>
      </c>
      <c r="E1227" s="54" t="s">
        <v>229</v>
      </c>
      <c r="F1227" s="54"/>
      <c r="G1227" s="54" t="s">
        <v>54</v>
      </c>
      <c r="H1227" s="54" t="s">
        <v>1028</v>
      </c>
      <c r="I1227" s="54" t="s">
        <v>1029</v>
      </c>
      <c r="J1227" s="54" t="s">
        <v>1030</v>
      </c>
      <c r="K1227" s="55">
        <v>2.36</v>
      </c>
      <c r="L1227" s="55">
        <v>1358.06</v>
      </c>
    </row>
    <row r="1228" spans="2:13" hidden="1" x14ac:dyDescent="0.3">
      <c r="B1228" s="52" t="str">
        <f t="shared" si="18"/>
        <v>2050 TD Visa (4774)ExpenseXemoto.MediaXemoto.Media (QA Testing)6151 Research and Development:QA Testing2.3644676</v>
      </c>
      <c r="C1228" s="52" t="s">
        <v>83</v>
      </c>
      <c r="D1228" s="56">
        <v>44676</v>
      </c>
      <c r="E1228" s="54" t="s">
        <v>229</v>
      </c>
      <c r="F1228" s="54"/>
      <c r="G1228" s="54" t="s">
        <v>54</v>
      </c>
      <c r="H1228" s="54" t="s">
        <v>1028</v>
      </c>
      <c r="I1228" s="54" t="s">
        <v>1029</v>
      </c>
      <c r="J1228" s="54" t="s">
        <v>1030</v>
      </c>
      <c r="K1228" s="55">
        <v>2.36</v>
      </c>
      <c r="L1228" s="55">
        <v>1360.42</v>
      </c>
      <c r="M1228" s="60" t="s">
        <v>1971</v>
      </c>
    </row>
    <row r="1229" spans="2:13" hidden="1" x14ac:dyDescent="0.3">
      <c r="B1229" s="52" t="str">
        <f t="shared" si="18"/>
        <v>2050 TD Visa (4774)ExpenseXemoto.MediaXemoto.Media (QA Testing)6151 Research and Development:QA Testing2.3644676</v>
      </c>
      <c r="C1229" s="52" t="s">
        <v>83</v>
      </c>
      <c r="D1229" s="56">
        <v>44676</v>
      </c>
      <c r="E1229" s="54" t="s">
        <v>229</v>
      </c>
      <c r="F1229" s="54"/>
      <c r="G1229" s="54" t="s">
        <v>54</v>
      </c>
      <c r="H1229" s="54" t="s">
        <v>1028</v>
      </c>
      <c r="I1229" s="54" t="s">
        <v>1029</v>
      </c>
      <c r="J1229" s="54" t="s">
        <v>1030</v>
      </c>
      <c r="K1229" s="55">
        <v>2.36</v>
      </c>
      <c r="L1229" s="55">
        <v>1362.78</v>
      </c>
      <c r="M1229" s="60" t="s">
        <v>1971</v>
      </c>
    </row>
    <row r="1230" spans="2:13" hidden="1" x14ac:dyDescent="0.3">
      <c r="B1230" s="52" t="str">
        <f t="shared" si="18"/>
        <v>2050 TD Visa (4774)ExpenseXemoto.MediaXemoto.Media (QA Testing)6151 Research and Development:QA Testing2.3744676</v>
      </c>
      <c r="C1230" s="52" t="s">
        <v>83</v>
      </c>
      <c r="D1230" s="56">
        <v>44676</v>
      </c>
      <c r="E1230" s="54" t="s">
        <v>229</v>
      </c>
      <c r="F1230" s="54"/>
      <c r="G1230" s="54" t="s">
        <v>54</v>
      </c>
      <c r="H1230" s="54" t="s">
        <v>1028</v>
      </c>
      <c r="I1230" s="54" t="s">
        <v>1029</v>
      </c>
      <c r="J1230" s="54" t="s">
        <v>1030</v>
      </c>
      <c r="K1230" s="55">
        <v>2.37</v>
      </c>
      <c r="L1230" s="55">
        <v>1365.15</v>
      </c>
      <c r="M1230" s="60" t="s">
        <v>1971</v>
      </c>
    </row>
    <row r="1231" spans="2:13" ht="21.6" hidden="1" x14ac:dyDescent="0.3">
      <c r="B1231" s="52" t="str">
        <f t="shared" si="18"/>
        <v>2050 TD Visa (4774)ExpenseINV01447291Intercomm R&amp;D Unlimited Company ($64.96 USD)6152 Research and Development:Software Subscriptions85.144676</v>
      </c>
      <c r="C1231" s="52" t="s">
        <v>83</v>
      </c>
      <c r="D1231" s="56">
        <v>44676</v>
      </c>
      <c r="E1231" s="54" t="s">
        <v>229</v>
      </c>
      <c r="F1231" s="54" t="s">
        <v>1125</v>
      </c>
      <c r="G1231" s="54" t="s">
        <v>54</v>
      </c>
      <c r="H1231" s="54"/>
      <c r="I1231" s="54" t="s">
        <v>1126</v>
      </c>
      <c r="J1231" s="54" t="s">
        <v>774</v>
      </c>
      <c r="K1231" s="55">
        <v>85.1</v>
      </c>
      <c r="L1231" s="55">
        <v>1450.25</v>
      </c>
    </row>
    <row r="1232" spans="2:13" hidden="1" x14ac:dyDescent="0.3">
      <c r="B1232" s="52" t="str">
        <f t="shared" si="18"/>
        <v>2050 TD Visa (4774)ExpenseXemoto.MediaXemoto.Media (QA Testing)6151 Research and Development:QA Testing2.3744676</v>
      </c>
      <c r="C1232" s="52" t="s">
        <v>83</v>
      </c>
      <c r="D1232" s="56">
        <v>44676</v>
      </c>
      <c r="E1232" s="54" t="s">
        <v>229</v>
      </c>
      <c r="F1232" s="54"/>
      <c r="G1232" s="54" t="s">
        <v>54</v>
      </c>
      <c r="H1232" s="54" t="s">
        <v>1028</v>
      </c>
      <c r="I1232" s="54" t="s">
        <v>1029</v>
      </c>
      <c r="J1232" s="54" t="s">
        <v>1030</v>
      </c>
      <c r="K1232" s="55">
        <v>2.37</v>
      </c>
      <c r="L1232" s="55">
        <v>1452.62</v>
      </c>
      <c r="M1232" s="60" t="s">
        <v>1971</v>
      </c>
    </row>
    <row r="1233" spans="2:13" hidden="1" x14ac:dyDescent="0.3">
      <c r="B1233" s="52" t="str">
        <f t="shared" ref="B1233:B1296" si="19">C1233&amp;E1233&amp;F1233&amp;H1233&amp;I1233&amp;J1233&amp;K1233&amp;D1233</f>
        <v>2050 TD Visa (4774)ExpenseXemoto.MediaXemoto.Media (QA Testing)6151 Research and Development:QA Testing2.3744677</v>
      </c>
      <c r="C1233" s="52" t="s">
        <v>83</v>
      </c>
      <c r="D1233" s="56">
        <v>44677</v>
      </c>
      <c r="E1233" s="54" t="s">
        <v>229</v>
      </c>
      <c r="F1233" s="54"/>
      <c r="G1233" s="54" t="s">
        <v>54</v>
      </c>
      <c r="H1233" s="54" t="s">
        <v>1028</v>
      </c>
      <c r="I1233" s="54" t="s">
        <v>1029</v>
      </c>
      <c r="J1233" s="54" t="s">
        <v>1030</v>
      </c>
      <c r="K1233" s="55">
        <v>2.37</v>
      </c>
      <c r="L1233" s="55">
        <v>1454.99</v>
      </c>
    </row>
    <row r="1234" spans="2:13" hidden="1" x14ac:dyDescent="0.3">
      <c r="B1234" s="52" t="str">
        <f t="shared" si="19"/>
        <v>2050 TD Visa (4774)ExpenseXemoto.MediaXemoto.Media (QA Testing)6151 Research and Development:QA Testing6.2444677</v>
      </c>
      <c r="C1234" s="52" t="s">
        <v>83</v>
      </c>
      <c r="D1234" s="56">
        <v>44677</v>
      </c>
      <c r="E1234" s="54" t="s">
        <v>229</v>
      </c>
      <c r="F1234" s="54"/>
      <c r="G1234" s="54" t="s">
        <v>54</v>
      </c>
      <c r="H1234" s="54" t="s">
        <v>1028</v>
      </c>
      <c r="I1234" s="54" t="s">
        <v>1029</v>
      </c>
      <c r="J1234" s="54" t="s">
        <v>1030</v>
      </c>
      <c r="K1234" s="55">
        <v>6.24</v>
      </c>
      <c r="L1234" s="55">
        <v>1461.23</v>
      </c>
      <c r="M1234" s="60" t="s">
        <v>1971</v>
      </c>
    </row>
    <row r="1235" spans="2:13" hidden="1" x14ac:dyDescent="0.3">
      <c r="B1235" s="52" t="str">
        <f t="shared" si="19"/>
        <v>2050 TD Visa (4774)ExpenseXemoto.MediaXemoto.Media (QA Testing)6151 Research and Development:QA Testing6.2444677</v>
      </c>
      <c r="C1235" s="52" t="s">
        <v>83</v>
      </c>
      <c r="D1235" s="56">
        <v>44677</v>
      </c>
      <c r="E1235" s="54" t="s">
        <v>229</v>
      </c>
      <c r="F1235" s="54"/>
      <c r="G1235" s="54" t="s">
        <v>54</v>
      </c>
      <c r="H1235" s="54" t="s">
        <v>1028</v>
      </c>
      <c r="I1235" s="54" t="s">
        <v>1029</v>
      </c>
      <c r="J1235" s="54" t="s">
        <v>1030</v>
      </c>
      <c r="K1235" s="55">
        <v>6.24</v>
      </c>
      <c r="L1235" s="55">
        <v>1467.47</v>
      </c>
      <c r="M1235" s="60" t="s">
        <v>1971</v>
      </c>
    </row>
    <row r="1236" spans="2:13" hidden="1" x14ac:dyDescent="0.3">
      <c r="B1236" s="52" t="str">
        <f t="shared" si="19"/>
        <v>2050 TD Visa (4774)ExpenseXemoto.MediaXemoto.Media (QA Testing)6151 Research and Development:QA Testing6.2444678</v>
      </c>
      <c r="C1236" s="52" t="s">
        <v>83</v>
      </c>
      <c r="D1236" s="56">
        <v>44678</v>
      </c>
      <c r="E1236" s="54" t="s">
        <v>229</v>
      </c>
      <c r="F1236" s="54"/>
      <c r="G1236" s="54" t="s">
        <v>54</v>
      </c>
      <c r="H1236" s="54" t="s">
        <v>1028</v>
      </c>
      <c r="I1236" s="54" t="s">
        <v>1029</v>
      </c>
      <c r="J1236" s="54" t="s">
        <v>1030</v>
      </c>
      <c r="K1236" s="55">
        <v>6.24</v>
      </c>
      <c r="L1236" s="55">
        <v>1473.71</v>
      </c>
      <c r="M1236" s="60" t="s">
        <v>1971</v>
      </c>
    </row>
    <row r="1237" spans="2:13" hidden="1" x14ac:dyDescent="0.3">
      <c r="B1237" s="52" t="str">
        <f t="shared" si="19"/>
        <v>2050 TD Visa (4774)ExpenseXemoto.MediaXemoto.Media (QA Testing)6151 Research and Development:QA Testing6.2444678</v>
      </c>
      <c r="C1237" s="52" t="s">
        <v>83</v>
      </c>
      <c r="D1237" s="56">
        <v>44678</v>
      </c>
      <c r="E1237" s="54" t="s">
        <v>229</v>
      </c>
      <c r="F1237" s="54"/>
      <c r="G1237" s="54" t="s">
        <v>54</v>
      </c>
      <c r="H1237" s="54" t="s">
        <v>1028</v>
      </c>
      <c r="I1237" s="54" t="s">
        <v>1029</v>
      </c>
      <c r="J1237" s="54" t="s">
        <v>1030</v>
      </c>
      <c r="K1237" s="55">
        <v>6.24</v>
      </c>
      <c r="L1237" s="55">
        <v>1479.95</v>
      </c>
      <c r="M1237" s="60" t="s">
        <v>1971</v>
      </c>
    </row>
    <row r="1238" spans="2:13" hidden="1" x14ac:dyDescent="0.3">
      <c r="B1238" s="52" t="str">
        <f t="shared" si="19"/>
        <v>2050 TD Visa (4774)ExpenseZapier IncZapier.com/charge $73.50 USD6152 Research and Development:Software Subscriptions96.8644678</v>
      </c>
      <c r="C1238" s="52" t="s">
        <v>83</v>
      </c>
      <c r="D1238" s="56">
        <v>44678</v>
      </c>
      <c r="E1238" s="54" t="s">
        <v>229</v>
      </c>
      <c r="F1238" s="54"/>
      <c r="G1238" s="54" t="s">
        <v>54</v>
      </c>
      <c r="H1238" s="54" t="s">
        <v>1127</v>
      </c>
      <c r="I1238" s="54" t="s">
        <v>1128</v>
      </c>
      <c r="J1238" s="54" t="s">
        <v>774</v>
      </c>
      <c r="K1238" s="55">
        <v>96.86</v>
      </c>
      <c r="L1238" s="55">
        <v>1576.81</v>
      </c>
    </row>
    <row r="1239" spans="2:13" hidden="1" x14ac:dyDescent="0.3">
      <c r="B1239" s="52" t="str">
        <f t="shared" si="19"/>
        <v>2050 TD Visa (4774)ExpenseXemoto.MediaXemoto.Media (QA Testing)6151 Research and Development:QA Testing6.2444678</v>
      </c>
      <c r="C1239" s="52" t="s">
        <v>83</v>
      </c>
      <c r="D1239" s="56">
        <v>44678</v>
      </c>
      <c r="E1239" s="54" t="s">
        <v>229</v>
      </c>
      <c r="F1239" s="54"/>
      <c r="G1239" s="54" t="s">
        <v>54</v>
      </c>
      <c r="H1239" s="54" t="s">
        <v>1028</v>
      </c>
      <c r="I1239" s="54" t="s">
        <v>1029</v>
      </c>
      <c r="J1239" s="54" t="s">
        <v>1030</v>
      </c>
      <c r="K1239" s="55">
        <v>6.24</v>
      </c>
      <c r="L1239" s="55">
        <v>1583.05</v>
      </c>
      <c r="M1239" s="60" t="s">
        <v>1971</v>
      </c>
    </row>
    <row r="1240" spans="2:13" hidden="1" x14ac:dyDescent="0.3">
      <c r="B1240" s="52" t="str">
        <f t="shared" si="19"/>
        <v>2050 TD Visa (4774)ExpenseXemoto.MediaXemoto.Media (QA Testing)6151 Research and Development:QA Testing3.5544679</v>
      </c>
      <c r="C1240" s="52" t="s">
        <v>83</v>
      </c>
      <c r="D1240" s="56">
        <v>44679</v>
      </c>
      <c r="E1240" s="54" t="s">
        <v>229</v>
      </c>
      <c r="F1240" s="54"/>
      <c r="G1240" s="54" t="s">
        <v>54</v>
      </c>
      <c r="H1240" s="54" t="s">
        <v>1028</v>
      </c>
      <c r="I1240" s="54" t="s">
        <v>1029</v>
      </c>
      <c r="J1240" s="54" t="s">
        <v>1030</v>
      </c>
      <c r="K1240" s="55">
        <v>3.55</v>
      </c>
      <c r="L1240" s="55">
        <v>1586.6</v>
      </c>
    </row>
    <row r="1241" spans="2:13" hidden="1" x14ac:dyDescent="0.3">
      <c r="B1241" s="52" t="str">
        <f t="shared" si="19"/>
        <v>2050 TD Visa (4774)ExpenseAT-182051910Atlassian ($93.23 USD)6152 Research and Development:Software Subscriptions123.1144679</v>
      </c>
      <c r="C1241" s="52" t="s">
        <v>83</v>
      </c>
      <c r="D1241" s="56">
        <v>44679</v>
      </c>
      <c r="E1241" s="54" t="s">
        <v>229</v>
      </c>
      <c r="F1241" s="54" t="s">
        <v>1129</v>
      </c>
      <c r="G1241" s="54" t="s">
        <v>54</v>
      </c>
      <c r="H1241" s="54"/>
      <c r="I1241" s="54" t="s">
        <v>1130</v>
      </c>
      <c r="J1241" s="54" t="s">
        <v>774</v>
      </c>
      <c r="K1241" s="55">
        <v>123.11</v>
      </c>
      <c r="L1241" s="55">
        <v>1709.71</v>
      </c>
    </row>
    <row r="1242" spans="2:13" hidden="1" x14ac:dyDescent="0.3">
      <c r="B1242" s="52" t="str">
        <f t="shared" si="19"/>
        <v>2050 TD Visa (4774)ExpenseXemoto.MediaXemoto.Media (QA Testing)6151 Research and Development:QA Testing1.1344680</v>
      </c>
      <c r="C1242" s="52" t="s">
        <v>83</v>
      </c>
      <c r="D1242" s="56">
        <v>44680</v>
      </c>
      <c r="E1242" s="54" t="s">
        <v>229</v>
      </c>
      <c r="F1242" s="54"/>
      <c r="G1242" s="54" t="s">
        <v>54</v>
      </c>
      <c r="H1242" s="54" t="s">
        <v>1028</v>
      </c>
      <c r="I1242" s="54" t="s">
        <v>1029</v>
      </c>
      <c r="J1242" s="54" t="s">
        <v>1030</v>
      </c>
      <c r="K1242" s="55">
        <v>1.1299999999999999</v>
      </c>
      <c r="L1242" s="55">
        <v>1710.84</v>
      </c>
      <c r="M1242" s="60" t="s">
        <v>1971</v>
      </c>
    </row>
    <row r="1243" spans="2:13" hidden="1" x14ac:dyDescent="0.3">
      <c r="B1243" s="52" t="str">
        <f t="shared" si="19"/>
        <v>2050 TD Visa (4774)ExpenseXemoto.MediaXemoto.Media (QA Testing)6151 Research and Development:QA Testing3.5644680</v>
      </c>
      <c r="C1243" s="52" t="s">
        <v>83</v>
      </c>
      <c r="D1243" s="56">
        <v>44680</v>
      </c>
      <c r="E1243" s="54" t="s">
        <v>229</v>
      </c>
      <c r="F1243" s="54"/>
      <c r="G1243" s="54" t="s">
        <v>54</v>
      </c>
      <c r="H1243" s="54" t="s">
        <v>1028</v>
      </c>
      <c r="I1243" s="54" t="s">
        <v>1029</v>
      </c>
      <c r="J1243" s="54" t="s">
        <v>1030</v>
      </c>
      <c r="K1243" s="55">
        <v>3.56</v>
      </c>
      <c r="L1243" s="55">
        <v>1714.4</v>
      </c>
      <c r="M1243" s="60" t="s">
        <v>1971</v>
      </c>
    </row>
    <row r="1244" spans="2:13" hidden="1" x14ac:dyDescent="0.3">
      <c r="B1244" s="52" t="str">
        <f t="shared" si="19"/>
        <v>2050 TD Visa (4774)ExpenseXemoto.MediaXemoto.Media (QA Testing)6151 Research and Development:QA Testing3.5644680</v>
      </c>
      <c r="C1244" s="52" t="s">
        <v>83</v>
      </c>
      <c r="D1244" s="56">
        <v>44680</v>
      </c>
      <c r="E1244" s="54" t="s">
        <v>229</v>
      </c>
      <c r="F1244" s="54"/>
      <c r="G1244" s="54" t="s">
        <v>54</v>
      </c>
      <c r="H1244" s="54" t="s">
        <v>1028</v>
      </c>
      <c r="I1244" s="54" t="s">
        <v>1029</v>
      </c>
      <c r="J1244" s="54" t="s">
        <v>1030</v>
      </c>
      <c r="K1244" s="55">
        <v>3.56</v>
      </c>
      <c r="L1244" s="55">
        <v>1717.96</v>
      </c>
      <c r="M1244" s="60" t="s">
        <v>1971</v>
      </c>
    </row>
    <row r="1245" spans="2:13" hidden="1" x14ac:dyDescent="0.3">
      <c r="B1245" s="52" t="str">
        <f t="shared" si="19"/>
        <v>2050 TD Visa (4774)ExpenseXemoto.MediaXemoto.Media (QA Testing)6151 Research and Development:QA Testing3.5644680</v>
      </c>
      <c r="C1245" s="52" t="s">
        <v>83</v>
      </c>
      <c r="D1245" s="56">
        <v>44680</v>
      </c>
      <c r="E1245" s="54" t="s">
        <v>229</v>
      </c>
      <c r="F1245" s="54"/>
      <c r="G1245" s="54" t="s">
        <v>54</v>
      </c>
      <c r="H1245" s="54" t="s">
        <v>1028</v>
      </c>
      <c r="I1245" s="54" t="s">
        <v>1029</v>
      </c>
      <c r="J1245" s="54" t="s">
        <v>1030</v>
      </c>
      <c r="K1245" s="55">
        <v>3.56</v>
      </c>
      <c r="L1245" s="55">
        <v>1721.52</v>
      </c>
      <c r="M1245" s="60" t="s">
        <v>1971</v>
      </c>
    </row>
    <row r="1246" spans="2:13" hidden="1" x14ac:dyDescent="0.3">
      <c r="B1246" s="52" t="str">
        <f t="shared" si="19"/>
        <v>2050 TD Visa (4774)ExpenseXemoto.MediaXemoto.Media (QA Testing)6151 Research and Development:QA Testing3.5644680</v>
      </c>
      <c r="C1246" s="52" t="s">
        <v>83</v>
      </c>
      <c r="D1246" s="56">
        <v>44680</v>
      </c>
      <c r="E1246" s="54" t="s">
        <v>229</v>
      </c>
      <c r="F1246" s="54"/>
      <c r="G1246" s="54" t="s">
        <v>54</v>
      </c>
      <c r="H1246" s="54" t="s">
        <v>1028</v>
      </c>
      <c r="I1246" s="54" t="s">
        <v>1029</v>
      </c>
      <c r="J1246" s="54" t="s">
        <v>1030</v>
      </c>
      <c r="K1246" s="55">
        <v>3.56</v>
      </c>
      <c r="L1246" s="55">
        <v>1725.08</v>
      </c>
      <c r="M1246" s="60" t="s">
        <v>1971</v>
      </c>
    </row>
    <row r="1247" spans="2:13" hidden="1" x14ac:dyDescent="0.3">
      <c r="B1247" s="52" t="str">
        <f t="shared" si="19"/>
        <v>2050 TD Visa (4774)ExpenseXemoto.MediaXemoto.Media (QA Testing)6151 Research and Development:QA Testing1.1344680</v>
      </c>
      <c r="C1247" s="52" t="s">
        <v>83</v>
      </c>
      <c r="D1247" s="56">
        <v>44680</v>
      </c>
      <c r="E1247" s="54" t="s">
        <v>229</v>
      </c>
      <c r="F1247" s="54"/>
      <c r="G1247" s="54" t="s">
        <v>54</v>
      </c>
      <c r="H1247" s="54" t="s">
        <v>1028</v>
      </c>
      <c r="I1247" s="54" t="s">
        <v>1029</v>
      </c>
      <c r="J1247" s="54" t="s">
        <v>1030</v>
      </c>
      <c r="K1247" s="55">
        <v>1.1299999999999999</v>
      </c>
      <c r="L1247" s="55">
        <v>1726.21</v>
      </c>
      <c r="M1247" s="60" t="s">
        <v>1971</v>
      </c>
    </row>
    <row r="1248" spans="2:13" hidden="1" x14ac:dyDescent="0.3">
      <c r="B1248" s="52" t="str">
        <f t="shared" si="19"/>
        <v>2050 TD Visa (4774)ExpenseXemoto.MediaXemoto.Media (QA Testing)6151 Research and Development:QA Testing3.5644680</v>
      </c>
      <c r="C1248" s="52" t="s">
        <v>83</v>
      </c>
      <c r="D1248" s="56">
        <v>44680</v>
      </c>
      <c r="E1248" s="54" t="s">
        <v>229</v>
      </c>
      <c r="F1248" s="54"/>
      <c r="G1248" s="54" t="s">
        <v>54</v>
      </c>
      <c r="H1248" s="54" t="s">
        <v>1028</v>
      </c>
      <c r="I1248" s="54" t="s">
        <v>1029</v>
      </c>
      <c r="J1248" s="54" t="s">
        <v>1030</v>
      </c>
      <c r="K1248" s="55">
        <v>3.56</v>
      </c>
      <c r="L1248" s="55">
        <v>1729.77</v>
      </c>
      <c r="M1248" s="60" t="s">
        <v>1971</v>
      </c>
    </row>
    <row r="1249" spans="2:13" hidden="1" x14ac:dyDescent="0.3">
      <c r="B1249" s="52" t="str">
        <f t="shared" si="19"/>
        <v>2050 TD Visa (4774)ExpenseXemoto.MediaXemoto.Media (QA Testing)6151 Research and Development:QA Testing2.1344682</v>
      </c>
      <c r="C1249" s="52" t="s">
        <v>83</v>
      </c>
      <c r="D1249" s="56">
        <v>44682</v>
      </c>
      <c r="E1249" s="54" t="s">
        <v>229</v>
      </c>
      <c r="F1249" s="54"/>
      <c r="G1249" s="54" t="s">
        <v>54</v>
      </c>
      <c r="H1249" s="54" t="s">
        <v>1028</v>
      </c>
      <c r="I1249" s="54" t="s">
        <v>1029</v>
      </c>
      <c r="J1249" s="54" t="s">
        <v>1030</v>
      </c>
      <c r="K1249" s="55">
        <v>2.13</v>
      </c>
      <c r="L1249" s="55">
        <v>1731.9</v>
      </c>
    </row>
    <row r="1250" spans="2:13" hidden="1" x14ac:dyDescent="0.3">
      <c r="B1250" s="52" t="str">
        <f t="shared" si="19"/>
        <v>2050 TD Visa (4774)ExpenseXemoto.MediaXemoto.Media (QA Testing)6151 Research and Development:QA Testing3.5544682</v>
      </c>
      <c r="C1250" s="52" t="s">
        <v>83</v>
      </c>
      <c r="D1250" s="56">
        <v>44682</v>
      </c>
      <c r="E1250" s="54" t="s">
        <v>229</v>
      </c>
      <c r="F1250" s="54"/>
      <c r="G1250" s="54" t="s">
        <v>54</v>
      </c>
      <c r="H1250" s="54" t="s">
        <v>1028</v>
      </c>
      <c r="I1250" s="54" t="s">
        <v>1029</v>
      </c>
      <c r="J1250" s="54" t="s">
        <v>1030</v>
      </c>
      <c r="K1250" s="55">
        <v>3.55</v>
      </c>
      <c r="L1250" s="55">
        <v>1735.45</v>
      </c>
    </row>
    <row r="1251" spans="2:13" ht="21.6" hidden="1" x14ac:dyDescent="0.3">
      <c r="B1251" s="52" t="str">
        <f t="shared" si="19"/>
        <v>2050 TD Visa (4774)ExpenseGoogle LLCGoogle * Services (Workspace) - Inv# 41141144216152 Research and Development:Software Subscriptions202.7244682</v>
      </c>
      <c r="C1251" s="52" t="s">
        <v>83</v>
      </c>
      <c r="D1251" s="56">
        <v>44682</v>
      </c>
      <c r="E1251" s="54" t="s">
        <v>229</v>
      </c>
      <c r="F1251" s="54"/>
      <c r="G1251" s="54" t="s">
        <v>54</v>
      </c>
      <c r="H1251" s="54" t="s">
        <v>1131</v>
      </c>
      <c r="I1251" s="54" t="s">
        <v>1132</v>
      </c>
      <c r="J1251" s="54" t="s">
        <v>774</v>
      </c>
      <c r="K1251" s="55">
        <v>202.72</v>
      </c>
      <c r="L1251" s="55">
        <v>1938.17</v>
      </c>
    </row>
    <row r="1252" spans="2:13" hidden="1" x14ac:dyDescent="0.3">
      <c r="B1252" s="52" t="str">
        <f t="shared" si="19"/>
        <v>2050 TD Visa (4774)ExpenseXemoto.MediaXemoto.Media (QA Testing)6151 Research and Development:QA Testing0.8144682</v>
      </c>
      <c r="C1252" s="52" t="s">
        <v>83</v>
      </c>
      <c r="D1252" s="56">
        <v>44682</v>
      </c>
      <c r="E1252" s="54" t="s">
        <v>229</v>
      </c>
      <c r="F1252" s="54"/>
      <c r="G1252" s="54" t="s">
        <v>54</v>
      </c>
      <c r="H1252" s="54" t="s">
        <v>1028</v>
      </c>
      <c r="I1252" s="54" t="s">
        <v>1029</v>
      </c>
      <c r="J1252" s="54" t="s">
        <v>1030</v>
      </c>
      <c r="K1252" s="55">
        <v>0.81</v>
      </c>
      <c r="L1252" s="55">
        <v>1938.98</v>
      </c>
    </row>
    <row r="1253" spans="2:13" hidden="1" x14ac:dyDescent="0.3">
      <c r="B1253" s="52" t="str">
        <f t="shared" si="19"/>
        <v>2050 TD Visa (4774)ExpenseXemoto.MediaXemoto.Media (QA Testing)6151 Research and Development:QA Testing0.8344683</v>
      </c>
      <c r="C1253" s="52" t="s">
        <v>83</v>
      </c>
      <c r="D1253" s="56">
        <v>44683</v>
      </c>
      <c r="E1253" s="54" t="s">
        <v>229</v>
      </c>
      <c r="F1253" s="54"/>
      <c r="G1253" s="54" t="s">
        <v>54</v>
      </c>
      <c r="H1253" s="54" t="s">
        <v>1028</v>
      </c>
      <c r="I1253" s="54" t="s">
        <v>1029</v>
      </c>
      <c r="J1253" s="54" t="s">
        <v>1030</v>
      </c>
      <c r="K1253" s="55">
        <v>0.83</v>
      </c>
      <c r="L1253" s="55">
        <v>1939.81</v>
      </c>
    </row>
    <row r="1254" spans="2:13" ht="21.6" hidden="1" x14ac:dyDescent="0.3">
      <c r="B1254" s="52" t="str">
        <f t="shared" si="19"/>
        <v>2050 TD Visa (4774)ExpenseInfluencer - Miguel Angeles ($7,786.87 PHP)5104 Influencers Payment211.2644683</v>
      </c>
      <c r="C1254" s="52" t="s">
        <v>83</v>
      </c>
      <c r="D1254" s="56">
        <v>44683</v>
      </c>
      <c r="E1254" s="54" t="s">
        <v>229</v>
      </c>
      <c r="F1254" s="54"/>
      <c r="G1254" s="54" t="s">
        <v>54</v>
      </c>
      <c r="H1254" s="54"/>
      <c r="I1254" s="54" t="s">
        <v>1133</v>
      </c>
      <c r="J1254" s="54" t="s">
        <v>181</v>
      </c>
      <c r="K1254" s="55">
        <v>211.26</v>
      </c>
      <c r="L1254" s="55">
        <v>2151.0700000000002</v>
      </c>
    </row>
    <row r="1255" spans="2:13" ht="21.6" hidden="1" x14ac:dyDescent="0.3">
      <c r="B1255" s="52" t="str">
        <f t="shared" si="19"/>
        <v>2050 TD Visa (4774)ExpenseGoogle Cloud Canada CorpGoogle * Services (Cloud Platform) - Inv# 41196062666152 Research and Development:Software Subscriptions275.2144683</v>
      </c>
      <c r="C1255" s="52" t="s">
        <v>83</v>
      </c>
      <c r="D1255" s="56">
        <v>44683</v>
      </c>
      <c r="E1255" s="54" t="s">
        <v>229</v>
      </c>
      <c r="F1255" s="54"/>
      <c r="G1255" s="54" t="s">
        <v>54</v>
      </c>
      <c r="H1255" s="54" t="s">
        <v>1134</v>
      </c>
      <c r="I1255" s="54" t="s">
        <v>1135</v>
      </c>
      <c r="J1255" s="54" t="s">
        <v>774</v>
      </c>
      <c r="K1255" s="55">
        <v>275.20999999999998</v>
      </c>
      <c r="L1255" s="55">
        <v>2426.2800000000002</v>
      </c>
    </row>
    <row r="1256" spans="2:13" hidden="1" x14ac:dyDescent="0.3">
      <c r="B1256" s="52" t="str">
        <f t="shared" si="19"/>
        <v>2050 TD Visa (4774)ExpenseXemoto.MediaXemoto.Media (QA Testing)6151 Research and Development:QA Testing1.0744683</v>
      </c>
      <c r="C1256" s="52" t="s">
        <v>83</v>
      </c>
      <c r="D1256" s="56">
        <v>44683</v>
      </c>
      <c r="E1256" s="54" t="s">
        <v>229</v>
      </c>
      <c r="F1256" s="54"/>
      <c r="G1256" s="54" t="s">
        <v>54</v>
      </c>
      <c r="H1256" s="54" t="s">
        <v>1028</v>
      </c>
      <c r="I1256" s="54" t="s">
        <v>1029</v>
      </c>
      <c r="J1256" s="54" t="s">
        <v>1030</v>
      </c>
      <c r="K1256" s="55">
        <v>1.07</v>
      </c>
      <c r="L1256" s="55">
        <v>2427.35</v>
      </c>
      <c r="M1256" s="60" t="s">
        <v>1971</v>
      </c>
    </row>
    <row r="1257" spans="2:13" hidden="1" x14ac:dyDescent="0.3">
      <c r="B1257" s="52" t="str">
        <f t="shared" si="19"/>
        <v>2050 TD Visa (4774)ExpenseXemoto.MediaXemoto.Media (QA Testing)6151 Research and Development:QA Testing1.0744683</v>
      </c>
      <c r="C1257" s="52" t="s">
        <v>83</v>
      </c>
      <c r="D1257" s="56">
        <v>44683</v>
      </c>
      <c r="E1257" s="54" t="s">
        <v>229</v>
      </c>
      <c r="F1257" s="54"/>
      <c r="G1257" s="54" t="s">
        <v>54</v>
      </c>
      <c r="H1257" s="54" t="s">
        <v>1028</v>
      </c>
      <c r="I1257" s="54" t="s">
        <v>1029</v>
      </c>
      <c r="J1257" s="54" t="s">
        <v>1030</v>
      </c>
      <c r="K1257" s="55">
        <v>1.07</v>
      </c>
      <c r="L1257" s="55">
        <v>2428.42</v>
      </c>
      <c r="M1257" s="60" t="s">
        <v>1971</v>
      </c>
    </row>
    <row r="1258" spans="2:13" hidden="1" x14ac:dyDescent="0.3">
      <c r="B1258" s="52" t="str">
        <f t="shared" si="19"/>
        <v>2050 TD Visa (4774)ExpenseInfluencer PAYPAL *Tmarketl5104 Influencers Payment88.4444684</v>
      </c>
      <c r="C1258" s="52" t="s">
        <v>83</v>
      </c>
      <c r="D1258" s="56">
        <v>44684</v>
      </c>
      <c r="E1258" s="54" t="s">
        <v>229</v>
      </c>
      <c r="F1258" s="54"/>
      <c r="G1258" s="54" t="s">
        <v>54</v>
      </c>
      <c r="H1258" s="54"/>
      <c r="I1258" s="54" t="s">
        <v>1136</v>
      </c>
      <c r="J1258" s="54" t="s">
        <v>181</v>
      </c>
      <c r="K1258" s="55">
        <v>88.44</v>
      </c>
      <c r="L1258" s="55">
        <v>2516.86</v>
      </c>
    </row>
    <row r="1259" spans="2:13" hidden="1" x14ac:dyDescent="0.3">
      <c r="B1259" s="52" t="str">
        <f t="shared" si="19"/>
        <v>2050 TD Visa (4774)ExpenseChristopher ConklinInfluencer - Christopher Conklin5104 Influencers Payment335.5844684</v>
      </c>
      <c r="C1259" s="52" t="s">
        <v>83</v>
      </c>
      <c r="D1259" s="56">
        <v>44684</v>
      </c>
      <c r="E1259" s="54" t="s">
        <v>229</v>
      </c>
      <c r="F1259" s="54"/>
      <c r="G1259" s="54" t="s">
        <v>54</v>
      </c>
      <c r="H1259" s="54" t="s">
        <v>1042</v>
      </c>
      <c r="I1259" s="54" t="s">
        <v>1043</v>
      </c>
      <c r="J1259" s="54" t="s">
        <v>181</v>
      </c>
      <c r="K1259" s="55">
        <v>335.58</v>
      </c>
      <c r="L1259" s="55">
        <v>2852.44</v>
      </c>
    </row>
    <row r="1260" spans="2:13" hidden="1" x14ac:dyDescent="0.3">
      <c r="B1260" s="52" t="str">
        <f t="shared" si="19"/>
        <v>2050 TD Visa (4774)ExpenseIyad AtuanInfluencer Iyad Atuan5104 Influencers Payment83.4544684</v>
      </c>
      <c r="C1260" s="52" t="s">
        <v>83</v>
      </c>
      <c r="D1260" s="56">
        <v>44684</v>
      </c>
      <c r="E1260" s="54" t="s">
        <v>229</v>
      </c>
      <c r="F1260" s="54"/>
      <c r="G1260" s="54" t="s">
        <v>54</v>
      </c>
      <c r="H1260" s="54" t="s">
        <v>1095</v>
      </c>
      <c r="I1260" s="54" t="s">
        <v>1096</v>
      </c>
      <c r="J1260" s="54" t="s">
        <v>181</v>
      </c>
      <c r="K1260" s="55">
        <v>83.45</v>
      </c>
      <c r="L1260" s="55">
        <v>2935.89</v>
      </c>
    </row>
    <row r="1261" spans="2:13" ht="21.6" hidden="1" x14ac:dyDescent="0.3">
      <c r="B1261" s="52" t="str">
        <f t="shared" si="19"/>
        <v>2050 TD Visa (4774)ExpenseInfluencer - PAYPAL *Rio Ruiz ($120 USD)5104 Influencers Payment169.4844684</v>
      </c>
      <c r="C1261" s="52" t="s">
        <v>83</v>
      </c>
      <c r="D1261" s="56">
        <v>44684</v>
      </c>
      <c r="E1261" s="54" t="s">
        <v>229</v>
      </c>
      <c r="F1261" s="54"/>
      <c r="G1261" s="54" t="s">
        <v>54</v>
      </c>
      <c r="H1261" s="54"/>
      <c r="I1261" s="54" t="s">
        <v>1137</v>
      </c>
      <c r="J1261" s="54" t="s">
        <v>181</v>
      </c>
      <c r="K1261" s="55">
        <v>169.48</v>
      </c>
      <c r="L1261" s="55">
        <v>3105.37</v>
      </c>
    </row>
    <row r="1262" spans="2:13" hidden="1" x14ac:dyDescent="0.3">
      <c r="B1262" s="52" t="str">
        <f t="shared" si="19"/>
        <v>2050 TD Visa (4774)ExpenseGil DepierroInfluencer Gil Depierro5104 Influencers Payment280.2144684</v>
      </c>
      <c r="C1262" s="52" t="s">
        <v>83</v>
      </c>
      <c r="D1262" s="56">
        <v>44684</v>
      </c>
      <c r="E1262" s="54" t="s">
        <v>229</v>
      </c>
      <c r="F1262" s="54"/>
      <c r="G1262" s="54" t="s">
        <v>54</v>
      </c>
      <c r="H1262" s="54" t="s">
        <v>1056</v>
      </c>
      <c r="I1262" s="54" t="s">
        <v>1138</v>
      </c>
      <c r="J1262" s="54" t="s">
        <v>181</v>
      </c>
      <c r="K1262" s="55">
        <v>280.20999999999998</v>
      </c>
      <c r="L1262" s="55">
        <v>3385.58</v>
      </c>
    </row>
    <row r="1263" spans="2:13" hidden="1" x14ac:dyDescent="0.3">
      <c r="B1263" s="52" t="str">
        <f t="shared" si="19"/>
        <v>2050 TD Visa (4774)ExpenseAmy's Travel AgencyInfluencer - Amy's Travel Agency5104 Influencers Payment24.1644684</v>
      </c>
      <c r="C1263" s="52" t="s">
        <v>83</v>
      </c>
      <c r="D1263" s="56">
        <v>44684</v>
      </c>
      <c r="E1263" s="54" t="s">
        <v>229</v>
      </c>
      <c r="F1263" s="54"/>
      <c r="G1263" s="54" t="s">
        <v>54</v>
      </c>
      <c r="H1263" s="54" t="s">
        <v>1044</v>
      </c>
      <c r="I1263" s="54" t="s">
        <v>1045</v>
      </c>
      <c r="J1263" s="54" t="s">
        <v>181</v>
      </c>
      <c r="K1263" s="55">
        <v>24.16</v>
      </c>
      <c r="L1263" s="55">
        <v>3409.74</v>
      </c>
    </row>
    <row r="1264" spans="2:13" hidden="1" x14ac:dyDescent="0.3">
      <c r="B1264" s="52" t="str">
        <f t="shared" si="19"/>
        <v>2050 TD Visa (4774)ExpenseKate ShulgaInfluencer - Kate Shulga5104 Influencers Payment69.6144684</v>
      </c>
      <c r="C1264" s="52" t="s">
        <v>83</v>
      </c>
      <c r="D1264" s="56">
        <v>44684</v>
      </c>
      <c r="E1264" s="54" t="s">
        <v>229</v>
      </c>
      <c r="F1264" s="54"/>
      <c r="G1264" s="54" t="s">
        <v>54</v>
      </c>
      <c r="H1264" s="54" t="s">
        <v>1085</v>
      </c>
      <c r="I1264" s="54" t="s">
        <v>1139</v>
      </c>
      <c r="J1264" s="54" t="s">
        <v>181</v>
      </c>
      <c r="K1264" s="55">
        <v>69.61</v>
      </c>
      <c r="L1264" s="55">
        <v>3479.35</v>
      </c>
    </row>
    <row r="1265" spans="2:13" hidden="1" x14ac:dyDescent="0.3">
      <c r="B1265" s="52" t="str">
        <f t="shared" si="19"/>
        <v>2050 TD Visa (4774)ExpenseXemoto.MediaXemoto.Media (QA Testing)6151 Research and Development:QA Testing1.0844684</v>
      </c>
      <c r="C1265" s="52" t="s">
        <v>83</v>
      </c>
      <c r="D1265" s="56">
        <v>44684</v>
      </c>
      <c r="E1265" s="54" t="s">
        <v>229</v>
      </c>
      <c r="F1265" s="54"/>
      <c r="G1265" s="54" t="s">
        <v>54</v>
      </c>
      <c r="H1265" s="54" t="s">
        <v>1028</v>
      </c>
      <c r="I1265" s="54" t="s">
        <v>1029</v>
      </c>
      <c r="J1265" s="54" t="s">
        <v>1030</v>
      </c>
      <c r="K1265" s="55">
        <v>1.08</v>
      </c>
      <c r="L1265" s="55">
        <v>3480.43</v>
      </c>
      <c r="M1265" s="60" t="s">
        <v>1971</v>
      </c>
    </row>
    <row r="1266" spans="2:13" hidden="1" x14ac:dyDescent="0.3">
      <c r="B1266" s="52" t="str">
        <f t="shared" si="19"/>
        <v>2050 TD Visa (4774)ExpenseXemoto.MediaXemoto.Media (QA Testing)6151 Research and Development:QA Testing1.0844684</v>
      </c>
      <c r="C1266" s="52" t="s">
        <v>83</v>
      </c>
      <c r="D1266" s="56">
        <v>44684</v>
      </c>
      <c r="E1266" s="54" t="s">
        <v>229</v>
      </c>
      <c r="F1266" s="54"/>
      <c r="G1266" s="54" t="s">
        <v>54</v>
      </c>
      <c r="H1266" s="54" t="s">
        <v>1028</v>
      </c>
      <c r="I1266" s="54" t="s">
        <v>1029</v>
      </c>
      <c r="J1266" s="54" t="s">
        <v>1030</v>
      </c>
      <c r="K1266" s="55">
        <v>1.08</v>
      </c>
      <c r="L1266" s="55">
        <v>3481.51</v>
      </c>
      <c r="M1266" s="60" t="s">
        <v>1971</v>
      </c>
    </row>
    <row r="1267" spans="2:13" hidden="1" x14ac:dyDescent="0.3">
      <c r="B1267" s="52" t="str">
        <f t="shared" si="19"/>
        <v>2050 TD Visa (4774)ExpenseInfluencer PAYPAL *Iain.Cain115104 Influencers Payment138.8144684</v>
      </c>
      <c r="C1267" s="52" t="s">
        <v>83</v>
      </c>
      <c r="D1267" s="56">
        <v>44684</v>
      </c>
      <c r="E1267" s="54" t="s">
        <v>229</v>
      </c>
      <c r="F1267" s="54"/>
      <c r="G1267" s="54" t="s">
        <v>54</v>
      </c>
      <c r="H1267" s="54"/>
      <c r="I1267" s="54" t="s">
        <v>1140</v>
      </c>
      <c r="J1267" s="54" t="s">
        <v>181</v>
      </c>
      <c r="K1267" s="55">
        <v>138.81</v>
      </c>
      <c r="L1267" s="55">
        <v>3620.32</v>
      </c>
    </row>
    <row r="1268" spans="2:13" hidden="1" x14ac:dyDescent="0.3">
      <c r="B1268" s="52" t="str">
        <f t="shared" si="19"/>
        <v>2050 TD Visa (4774)ExpensePriaspuslQInfluencer PriaspuslQ5104 Influencers Payment83.0544684</v>
      </c>
      <c r="C1268" s="52" t="s">
        <v>83</v>
      </c>
      <c r="D1268" s="56">
        <v>44684</v>
      </c>
      <c r="E1268" s="54" t="s">
        <v>229</v>
      </c>
      <c r="F1268" s="54"/>
      <c r="G1268" s="54" t="s">
        <v>54</v>
      </c>
      <c r="H1268" s="54" t="s">
        <v>1038</v>
      </c>
      <c r="I1268" s="54" t="s">
        <v>1039</v>
      </c>
      <c r="J1268" s="54" t="s">
        <v>181</v>
      </c>
      <c r="K1268" s="55">
        <v>83.05</v>
      </c>
      <c r="L1268" s="55">
        <v>3703.37</v>
      </c>
    </row>
    <row r="1269" spans="2:13" ht="21.6" hidden="1" x14ac:dyDescent="0.3">
      <c r="B1269" s="52" t="str">
        <f t="shared" si="19"/>
        <v>2050 TD Visa (4774)ExpenseInfluencer - PAYPAL *John Peterson ($50 USD)5104 Influencers Payment72.644684</v>
      </c>
      <c r="C1269" s="52" t="s">
        <v>83</v>
      </c>
      <c r="D1269" s="56">
        <v>44684</v>
      </c>
      <c r="E1269" s="54" t="s">
        <v>229</v>
      </c>
      <c r="F1269" s="54"/>
      <c r="G1269" s="54" t="s">
        <v>54</v>
      </c>
      <c r="H1269" s="54"/>
      <c r="I1269" s="54" t="s">
        <v>1141</v>
      </c>
      <c r="J1269" s="54" t="s">
        <v>181</v>
      </c>
      <c r="K1269" s="55">
        <v>72.599999999999994</v>
      </c>
      <c r="L1269" s="55">
        <v>3775.97</v>
      </c>
    </row>
    <row r="1270" spans="2:13" hidden="1" x14ac:dyDescent="0.3">
      <c r="B1270" s="52" t="str">
        <f t="shared" si="19"/>
        <v>2050 TD Visa (4774)ExpenseMarc ChallandeInfluencer Marc Challande5104 Influencers Payment69.6144684</v>
      </c>
      <c r="C1270" s="52" t="s">
        <v>83</v>
      </c>
      <c r="D1270" s="56">
        <v>44684</v>
      </c>
      <c r="E1270" s="54" t="s">
        <v>229</v>
      </c>
      <c r="F1270" s="54"/>
      <c r="G1270" s="54" t="s">
        <v>54</v>
      </c>
      <c r="H1270" s="54" t="s">
        <v>1142</v>
      </c>
      <c r="I1270" s="54" t="s">
        <v>1143</v>
      </c>
      <c r="J1270" s="54" t="s">
        <v>181</v>
      </c>
      <c r="K1270" s="55">
        <v>69.61</v>
      </c>
      <c r="L1270" s="55">
        <v>3845.58</v>
      </c>
    </row>
    <row r="1271" spans="2:13" hidden="1" x14ac:dyDescent="0.3">
      <c r="B1271" s="52" t="str">
        <f t="shared" si="19"/>
        <v>2050 TD Visa (4774)ExpenseInfluencer - David Loccisano ($40 USD)5104 Influencers Payment55.7744684</v>
      </c>
      <c r="C1271" s="52" t="s">
        <v>83</v>
      </c>
      <c r="D1271" s="56">
        <v>44684</v>
      </c>
      <c r="E1271" s="54" t="s">
        <v>229</v>
      </c>
      <c r="F1271" s="54"/>
      <c r="G1271" s="54" t="s">
        <v>54</v>
      </c>
      <c r="H1271" s="54"/>
      <c r="I1271" s="54" t="s">
        <v>1144</v>
      </c>
      <c r="J1271" s="54" t="s">
        <v>181</v>
      </c>
      <c r="K1271" s="55">
        <v>55.77</v>
      </c>
      <c r="L1271" s="55">
        <v>3901.35</v>
      </c>
    </row>
    <row r="1272" spans="2:13" hidden="1" x14ac:dyDescent="0.3">
      <c r="B1272" s="52" t="str">
        <f t="shared" si="19"/>
        <v>2050 TD Visa (4774)ExpenseXemoto.MediaXemoto.Media (QA Testing)6151 Research and Development:QA Testing1.0744684</v>
      </c>
      <c r="C1272" s="52" t="s">
        <v>83</v>
      </c>
      <c r="D1272" s="56">
        <v>44684</v>
      </c>
      <c r="E1272" s="54" t="s">
        <v>229</v>
      </c>
      <c r="F1272" s="54"/>
      <c r="G1272" s="54" t="s">
        <v>54</v>
      </c>
      <c r="H1272" s="54" t="s">
        <v>1028</v>
      </c>
      <c r="I1272" s="54" t="s">
        <v>1029</v>
      </c>
      <c r="J1272" s="54" t="s">
        <v>1030</v>
      </c>
      <c r="K1272" s="55">
        <v>1.07</v>
      </c>
      <c r="L1272" s="55">
        <v>3902.42</v>
      </c>
    </row>
    <row r="1273" spans="2:13" hidden="1" x14ac:dyDescent="0.3">
      <c r="B1273" s="52" t="str">
        <f t="shared" si="19"/>
        <v>2050 TD Visa (4774)ExpenseInfluencer - Jilian Martinez ($30 USD)5104 Influencers Payment44.9144684</v>
      </c>
      <c r="C1273" s="52" t="s">
        <v>83</v>
      </c>
      <c r="D1273" s="56">
        <v>44684</v>
      </c>
      <c r="E1273" s="54" t="s">
        <v>229</v>
      </c>
      <c r="F1273" s="54"/>
      <c r="G1273" s="54" t="s">
        <v>54</v>
      </c>
      <c r="H1273" s="54"/>
      <c r="I1273" s="54" t="s">
        <v>1145</v>
      </c>
      <c r="J1273" s="54" t="s">
        <v>181</v>
      </c>
      <c r="K1273" s="55">
        <v>44.91</v>
      </c>
      <c r="L1273" s="55">
        <v>3947.33</v>
      </c>
    </row>
    <row r="1274" spans="2:13" hidden="1" x14ac:dyDescent="0.3">
      <c r="B1274" s="52" t="str">
        <f t="shared" si="19"/>
        <v>2050 TD Visa (4774)ExpenseJason Mizell EnterprisesInfluencer - Jason Mizell Enterprises5104 Influencers Payment3844684</v>
      </c>
      <c r="C1274" s="52" t="s">
        <v>83</v>
      </c>
      <c r="D1274" s="56">
        <v>44684</v>
      </c>
      <c r="E1274" s="54" t="s">
        <v>229</v>
      </c>
      <c r="F1274" s="54"/>
      <c r="G1274" s="54" t="s">
        <v>54</v>
      </c>
      <c r="H1274" s="54" t="s">
        <v>1033</v>
      </c>
      <c r="I1274" s="54" t="s">
        <v>1034</v>
      </c>
      <c r="J1274" s="54" t="s">
        <v>181</v>
      </c>
      <c r="K1274" s="55">
        <v>38</v>
      </c>
      <c r="L1274" s="55">
        <v>3985.33</v>
      </c>
    </row>
    <row r="1275" spans="2:13" ht="21.6" hidden="1" x14ac:dyDescent="0.3">
      <c r="B1275" s="52" t="str">
        <f t="shared" si="19"/>
        <v>2050 TD Visa (4774)ExpenseInfluencer - PAYPAL *Sibulele Tyala ($40 USD)5104 Influencers Payment60.7644684</v>
      </c>
      <c r="C1275" s="52" t="s">
        <v>83</v>
      </c>
      <c r="D1275" s="56">
        <v>44684</v>
      </c>
      <c r="E1275" s="54" t="s">
        <v>229</v>
      </c>
      <c r="F1275" s="54"/>
      <c r="G1275" s="54" t="s">
        <v>54</v>
      </c>
      <c r="H1275" s="54"/>
      <c r="I1275" s="54" t="s">
        <v>1146</v>
      </c>
      <c r="J1275" s="54" t="s">
        <v>181</v>
      </c>
      <c r="K1275" s="55">
        <v>60.76</v>
      </c>
      <c r="L1275" s="55">
        <v>4046.09</v>
      </c>
    </row>
    <row r="1276" spans="2:13" hidden="1" x14ac:dyDescent="0.3">
      <c r="B1276" s="52" t="str">
        <f t="shared" si="19"/>
        <v>2050 TD Visa (4774)ExpenseInfluencer PAYPAL *David Keth5104 Influencers Payment129.9644684</v>
      </c>
      <c r="C1276" s="52" t="s">
        <v>83</v>
      </c>
      <c r="D1276" s="56">
        <v>44684</v>
      </c>
      <c r="E1276" s="54" t="s">
        <v>229</v>
      </c>
      <c r="F1276" s="54"/>
      <c r="G1276" s="54" t="s">
        <v>54</v>
      </c>
      <c r="H1276" s="54"/>
      <c r="I1276" s="54" t="s">
        <v>1147</v>
      </c>
      <c r="J1276" s="54" t="s">
        <v>181</v>
      </c>
      <c r="K1276" s="55">
        <v>129.96</v>
      </c>
      <c r="L1276" s="55">
        <v>4176.05</v>
      </c>
    </row>
    <row r="1277" spans="2:13" ht="21.6" hidden="1" x14ac:dyDescent="0.3">
      <c r="B1277" s="52" t="str">
        <f t="shared" si="19"/>
        <v>2050 TD Visa (4774)ExpenseInfluencer - PAYPAL *Vincent Consentino (25 USD)5104 Influencers Payment3844684</v>
      </c>
      <c r="C1277" s="52" t="s">
        <v>83</v>
      </c>
      <c r="D1277" s="56">
        <v>44684</v>
      </c>
      <c r="E1277" s="54" t="s">
        <v>229</v>
      </c>
      <c r="F1277" s="54"/>
      <c r="G1277" s="54" t="s">
        <v>54</v>
      </c>
      <c r="H1277" s="54"/>
      <c r="I1277" s="54" t="s">
        <v>1148</v>
      </c>
      <c r="J1277" s="54" t="s">
        <v>181</v>
      </c>
      <c r="K1277" s="55">
        <v>38</v>
      </c>
      <c r="L1277" s="55">
        <v>4214.05</v>
      </c>
    </row>
    <row r="1278" spans="2:13" hidden="1" x14ac:dyDescent="0.3">
      <c r="B1278" s="52" t="str">
        <f t="shared" si="19"/>
        <v>2050 TD Visa (4774)ExpenseInfluencer PAYPAL *Vipul Sharma5104 Influencers Payment161.4144684</v>
      </c>
      <c r="C1278" s="52" t="s">
        <v>83</v>
      </c>
      <c r="D1278" s="56">
        <v>44684</v>
      </c>
      <c r="E1278" s="54" t="s">
        <v>229</v>
      </c>
      <c r="F1278" s="54"/>
      <c r="G1278" s="54" t="s">
        <v>54</v>
      </c>
      <c r="H1278" s="54"/>
      <c r="I1278" s="54" t="s">
        <v>1149</v>
      </c>
      <c r="J1278" s="54" t="s">
        <v>181</v>
      </c>
      <c r="K1278" s="55">
        <v>161.41</v>
      </c>
      <c r="L1278" s="55">
        <v>4375.46</v>
      </c>
    </row>
    <row r="1279" spans="2:13" ht="21.6" hidden="1" x14ac:dyDescent="0.3">
      <c r="B1279" s="52" t="str">
        <f t="shared" si="19"/>
        <v>2050 TD Visa (4774)ExpenseInfluencer - PAYPAL *Tribe Investments ($395 USD)5104 Influencers Payment552.1244684</v>
      </c>
      <c r="C1279" s="52" t="s">
        <v>83</v>
      </c>
      <c r="D1279" s="56">
        <v>44684</v>
      </c>
      <c r="E1279" s="54" t="s">
        <v>229</v>
      </c>
      <c r="F1279" s="54"/>
      <c r="G1279" s="54" t="s">
        <v>54</v>
      </c>
      <c r="H1279" s="54"/>
      <c r="I1279" s="54" t="s">
        <v>1150</v>
      </c>
      <c r="J1279" s="54" t="s">
        <v>181</v>
      </c>
      <c r="K1279" s="55">
        <v>552.12</v>
      </c>
      <c r="L1279" s="55">
        <v>4927.58</v>
      </c>
    </row>
    <row r="1280" spans="2:13" hidden="1" x14ac:dyDescent="0.3">
      <c r="B1280" s="52" t="str">
        <f t="shared" si="19"/>
        <v>2050 TD Visa (4774)ExpenseNitin SethiInfluencer - Nitin Sethi5104 Influencers Payment40.3544684</v>
      </c>
      <c r="C1280" s="52" t="s">
        <v>83</v>
      </c>
      <c r="D1280" s="56">
        <v>44684</v>
      </c>
      <c r="E1280" s="54" t="s">
        <v>229</v>
      </c>
      <c r="F1280" s="54"/>
      <c r="G1280" s="54" t="s">
        <v>54</v>
      </c>
      <c r="H1280" s="54" t="s">
        <v>1067</v>
      </c>
      <c r="I1280" s="54" t="s">
        <v>1068</v>
      </c>
      <c r="J1280" s="54" t="s">
        <v>181</v>
      </c>
      <c r="K1280" s="55">
        <v>40.35</v>
      </c>
      <c r="L1280" s="55">
        <v>4967.93</v>
      </c>
    </row>
    <row r="1281" spans="2:13" hidden="1" x14ac:dyDescent="0.3">
      <c r="B1281" s="52" t="str">
        <f t="shared" si="19"/>
        <v>2050 TD Visa (4774)ExpenseInfluencer - Cleon Fernandes ($75 USD)5104 Influencers Payment107.244684</v>
      </c>
      <c r="C1281" s="52" t="s">
        <v>83</v>
      </c>
      <c r="D1281" s="56">
        <v>44684</v>
      </c>
      <c r="E1281" s="54" t="s">
        <v>229</v>
      </c>
      <c r="F1281" s="54"/>
      <c r="G1281" s="54" t="s">
        <v>54</v>
      </c>
      <c r="H1281" s="54"/>
      <c r="I1281" s="54" t="s">
        <v>1151</v>
      </c>
      <c r="J1281" s="54" t="s">
        <v>181</v>
      </c>
      <c r="K1281" s="55">
        <v>107.2</v>
      </c>
      <c r="L1281" s="55">
        <v>5075.13</v>
      </c>
    </row>
    <row r="1282" spans="2:13" hidden="1" x14ac:dyDescent="0.3">
      <c r="B1282" s="52" t="str">
        <f t="shared" si="19"/>
        <v>2050 TD Visa (4774)ExpenseMichelle LerouxInfluencer  Michelle Leroux5104 Influencers Payment21.1744684</v>
      </c>
      <c r="C1282" s="52" t="s">
        <v>83</v>
      </c>
      <c r="D1282" s="56">
        <v>44684</v>
      </c>
      <c r="E1282" s="54" t="s">
        <v>229</v>
      </c>
      <c r="F1282" s="54"/>
      <c r="G1282" s="54" t="s">
        <v>54</v>
      </c>
      <c r="H1282" s="54" t="s">
        <v>1079</v>
      </c>
      <c r="I1282" s="54" t="s">
        <v>1080</v>
      </c>
      <c r="J1282" s="54" t="s">
        <v>181</v>
      </c>
      <c r="K1282" s="55">
        <v>21.17</v>
      </c>
      <c r="L1282" s="55">
        <v>5096.3</v>
      </c>
    </row>
    <row r="1283" spans="2:13" hidden="1" x14ac:dyDescent="0.3">
      <c r="B1283" s="52" t="str">
        <f t="shared" si="19"/>
        <v>2050 TD Visa (4774)ExpenseTop Notch Stocks LLCInfluencer Top Notch Stocks LLC5104 Influencers Payment65.6844684</v>
      </c>
      <c r="C1283" s="52" t="s">
        <v>83</v>
      </c>
      <c r="D1283" s="56">
        <v>44684</v>
      </c>
      <c r="E1283" s="54" t="s">
        <v>229</v>
      </c>
      <c r="F1283" s="54"/>
      <c r="G1283" s="54" t="s">
        <v>54</v>
      </c>
      <c r="H1283" s="54" t="s">
        <v>1073</v>
      </c>
      <c r="I1283" s="54" t="s">
        <v>1074</v>
      </c>
      <c r="J1283" s="54" t="s">
        <v>181</v>
      </c>
      <c r="K1283" s="55">
        <v>65.680000000000007</v>
      </c>
      <c r="L1283" s="55">
        <v>5161.9799999999996</v>
      </c>
    </row>
    <row r="1284" spans="2:13" hidden="1" x14ac:dyDescent="0.3">
      <c r="B1284" s="52" t="str">
        <f t="shared" si="19"/>
        <v>2050 TD Visa (4774)ExpenseInfluencer - Kevin Daus ($100 USD)5104 Influencers Payment141.844684</v>
      </c>
      <c r="C1284" s="52" t="s">
        <v>83</v>
      </c>
      <c r="D1284" s="56">
        <v>44684</v>
      </c>
      <c r="E1284" s="54" t="s">
        <v>229</v>
      </c>
      <c r="F1284" s="54"/>
      <c r="G1284" s="54" t="s">
        <v>54</v>
      </c>
      <c r="H1284" s="54"/>
      <c r="I1284" s="54" t="s">
        <v>1152</v>
      </c>
      <c r="J1284" s="54" t="s">
        <v>181</v>
      </c>
      <c r="K1284" s="55">
        <v>141.80000000000001</v>
      </c>
      <c r="L1284" s="55">
        <v>5303.78</v>
      </c>
    </row>
    <row r="1285" spans="2:13" ht="21.6" hidden="1" x14ac:dyDescent="0.3">
      <c r="B1285" s="52" t="str">
        <f t="shared" si="19"/>
        <v>2050 TD Visa (4774)ExpenseTwilio SendGridInv. INV09658495 Contact list database, etc ($89.95 USD)6152 Research and Development:Software Subscriptions118.5444684</v>
      </c>
      <c r="C1285" s="52" t="s">
        <v>83</v>
      </c>
      <c r="D1285" s="56">
        <v>44684</v>
      </c>
      <c r="E1285" s="54" t="s">
        <v>229</v>
      </c>
      <c r="F1285" s="54"/>
      <c r="G1285" s="54" t="s">
        <v>54</v>
      </c>
      <c r="H1285" s="54" t="s">
        <v>1031</v>
      </c>
      <c r="I1285" s="54" t="s">
        <v>1153</v>
      </c>
      <c r="J1285" s="54" t="s">
        <v>774</v>
      </c>
      <c r="K1285" s="55">
        <v>118.54</v>
      </c>
      <c r="L1285" s="55">
        <v>5422.32</v>
      </c>
    </row>
    <row r="1286" spans="2:13" ht="21.6" hidden="1" x14ac:dyDescent="0.3">
      <c r="B1286" s="52" t="str">
        <f t="shared" si="19"/>
        <v>2050 TD Visa (4774)ExpenseInfluencer - Christopher Schafer ($20 USD)5104 Influencers Payment28.0944684</v>
      </c>
      <c r="C1286" s="52" t="s">
        <v>83</v>
      </c>
      <c r="D1286" s="56">
        <v>44684</v>
      </c>
      <c r="E1286" s="54" t="s">
        <v>229</v>
      </c>
      <c r="F1286" s="54"/>
      <c r="G1286" s="54" t="s">
        <v>54</v>
      </c>
      <c r="H1286" s="54"/>
      <c r="I1286" s="54" t="s">
        <v>1154</v>
      </c>
      <c r="J1286" s="54" t="s">
        <v>181</v>
      </c>
      <c r="K1286" s="55">
        <v>28.09</v>
      </c>
      <c r="L1286" s="55">
        <v>5450.41</v>
      </c>
    </row>
    <row r="1287" spans="2:13" hidden="1" x14ac:dyDescent="0.3">
      <c r="B1287" s="52" t="str">
        <f t="shared" si="19"/>
        <v>2050 TD Visa (4774)ExpenseNitin KhandkarInfluencer - Nitin Khandkar5104 Influencers Payment26.944684</v>
      </c>
      <c r="C1287" s="52" t="s">
        <v>83</v>
      </c>
      <c r="D1287" s="56">
        <v>44684</v>
      </c>
      <c r="E1287" s="54" t="s">
        <v>229</v>
      </c>
      <c r="F1287" s="54"/>
      <c r="G1287" s="54" t="s">
        <v>54</v>
      </c>
      <c r="H1287" s="54" t="s">
        <v>1083</v>
      </c>
      <c r="I1287" s="54" t="s">
        <v>1155</v>
      </c>
      <c r="J1287" s="54" t="s">
        <v>181</v>
      </c>
      <c r="K1287" s="55">
        <v>26.9</v>
      </c>
      <c r="L1287" s="55">
        <v>5477.31</v>
      </c>
    </row>
    <row r="1288" spans="2:13" hidden="1" x14ac:dyDescent="0.3">
      <c r="B1288" s="52" t="str">
        <f t="shared" si="19"/>
        <v>2050 TD Visa (4774)ExpenseJon TradingInfluencer - Jon Trading5104 Influencers Payment322.8344684</v>
      </c>
      <c r="C1288" s="52" t="s">
        <v>83</v>
      </c>
      <c r="D1288" s="56">
        <v>44684</v>
      </c>
      <c r="E1288" s="54" t="s">
        <v>229</v>
      </c>
      <c r="F1288" s="54"/>
      <c r="G1288" s="54" t="s">
        <v>54</v>
      </c>
      <c r="H1288" s="54" t="s">
        <v>1076</v>
      </c>
      <c r="I1288" s="54" t="s">
        <v>1077</v>
      </c>
      <c r="J1288" s="54" t="s">
        <v>181</v>
      </c>
      <c r="K1288" s="55">
        <v>322.83</v>
      </c>
      <c r="L1288" s="55">
        <v>5800.14</v>
      </c>
    </row>
    <row r="1289" spans="2:13" hidden="1" x14ac:dyDescent="0.3">
      <c r="B1289" s="52" t="str">
        <f t="shared" si="19"/>
        <v>2050 TD Visa (4774)ExpenseInfluencer - Abraham Huerta ($80 USD)5104 Influencers Payment114.1244684</v>
      </c>
      <c r="C1289" s="52" t="s">
        <v>83</v>
      </c>
      <c r="D1289" s="56">
        <v>44684</v>
      </c>
      <c r="E1289" s="54" t="s">
        <v>229</v>
      </c>
      <c r="F1289" s="54"/>
      <c r="G1289" s="54" t="s">
        <v>54</v>
      </c>
      <c r="H1289" s="54"/>
      <c r="I1289" s="54" t="s">
        <v>1156</v>
      </c>
      <c r="J1289" s="54" t="s">
        <v>181</v>
      </c>
      <c r="K1289" s="55">
        <v>114.12</v>
      </c>
      <c r="L1289" s="55">
        <v>5914.26</v>
      </c>
    </row>
    <row r="1290" spans="2:13" hidden="1" x14ac:dyDescent="0.3">
      <c r="B1290" s="52" t="str">
        <f t="shared" si="19"/>
        <v>2050 TD Visa (4774)ExpenseKhandaker SaadiInfluencer Khandaker Saadi5104 Influencers Payment335.5844684</v>
      </c>
      <c r="C1290" s="52" t="s">
        <v>83</v>
      </c>
      <c r="D1290" s="56">
        <v>44684</v>
      </c>
      <c r="E1290" s="54" t="s">
        <v>229</v>
      </c>
      <c r="F1290" s="54"/>
      <c r="G1290" s="54" t="s">
        <v>54</v>
      </c>
      <c r="H1290" s="54" t="s">
        <v>1103</v>
      </c>
      <c r="I1290" s="54" t="s">
        <v>1104</v>
      </c>
      <c r="J1290" s="54" t="s">
        <v>181</v>
      </c>
      <c r="K1290" s="55">
        <v>335.58</v>
      </c>
      <c r="L1290" s="55">
        <v>6249.84</v>
      </c>
    </row>
    <row r="1291" spans="2:13" hidden="1" x14ac:dyDescent="0.3">
      <c r="B1291" s="52" t="str">
        <f t="shared" si="19"/>
        <v>2050 TD Visa (4774)ExpenseXemoto.MediaXemoto.Media (QA Testing)6151 Research and Development:QA Testing0.8144684</v>
      </c>
      <c r="C1291" s="52" t="s">
        <v>83</v>
      </c>
      <c r="D1291" s="56">
        <v>44684</v>
      </c>
      <c r="E1291" s="54" t="s">
        <v>229</v>
      </c>
      <c r="F1291" s="54"/>
      <c r="G1291" s="54" t="s">
        <v>54</v>
      </c>
      <c r="H1291" s="54" t="s">
        <v>1028</v>
      </c>
      <c r="I1291" s="54" t="s">
        <v>1029</v>
      </c>
      <c r="J1291" s="54" t="s">
        <v>1030</v>
      </c>
      <c r="K1291" s="55">
        <v>0.81</v>
      </c>
      <c r="L1291" s="55">
        <v>6250.65</v>
      </c>
    </row>
    <row r="1292" spans="2:13" hidden="1" x14ac:dyDescent="0.3">
      <c r="B1292" s="52" t="str">
        <f t="shared" si="19"/>
        <v>2050 TD Visa (4774)ExpenseXemoto.MediaXemoto.Media (QA Testing)6151 Research and Development:QA Testing1.0744687</v>
      </c>
      <c r="C1292" s="52" t="s">
        <v>83</v>
      </c>
      <c r="D1292" s="56">
        <v>44687</v>
      </c>
      <c r="E1292" s="54" t="s">
        <v>229</v>
      </c>
      <c r="F1292" s="54"/>
      <c r="G1292" s="54" t="s">
        <v>54</v>
      </c>
      <c r="H1292" s="54" t="s">
        <v>1028</v>
      </c>
      <c r="I1292" s="54" t="s">
        <v>1029</v>
      </c>
      <c r="J1292" s="54" t="s">
        <v>1030</v>
      </c>
      <c r="K1292" s="55">
        <v>1.07</v>
      </c>
      <c r="L1292" s="55">
        <v>6251.72</v>
      </c>
      <c r="M1292" s="60" t="s">
        <v>1971</v>
      </c>
    </row>
    <row r="1293" spans="2:13" hidden="1" x14ac:dyDescent="0.3">
      <c r="B1293" s="52" t="str">
        <f t="shared" si="19"/>
        <v>2050 TD Visa (4774)ExpenseXemoto.MediaXemoto.Media (QA Testing)6151 Research and Development:QA Testing0.5444687</v>
      </c>
      <c r="C1293" s="52" t="s">
        <v>83</v>
      </c>
      <c r="D1293" s="56">
        <v>44687</v>
      </c>
      <c r="E1293" s="54" t="s">
        <v>229</v>
      </c>
      <c r="F1293" s="54"/>
      <c r="G1293" s="54" t="s">
        <v>54</v>
      </c>
      <c r="H1293" s="54" t="s">
        <v>1028</v>
      </c>
      <c r="I1293" s="54" t="s">
        <v>1029</v>
      </c>
      <c r="J1293" s="54" t="s">
        <v>1030</v>
      </c>
      <c r="K1293" s="55">
        <v>0.54</v>
      </c>
      <c r="L1293" s="55">
        <v>6252.26</v>
      </c>
    </row>
    <row r="1294" spans="2:13" hidden="1" x14ac:dyDescent="0.3">
      <c r="B1294" s="52" t="str">
        <f t="shared" si="19"/>
        <v>2050 TD Visa (4774)ExpenseXemoto.MediaXemoto.Media (QA Testing)6151 Research and Development:QA Testing1.0744687</v>
      </c>
      <c r="C1294" s="52" t="s">
        <v>83</v>
      </c>
      <c r="D1294" s="56">
        <v>44687</v>
      </c>
      <c r="E1294" s="54" t="s">
        <v>229</v>
      </c>
      <c r="F1294" s="54"/>
      <c r="G1294" s="54" t="s">
        <v>54</v>
      </c>
      <c r="H1294" s="54" t="s">
        <v>1028</v>
      </c>
      <c r="I1294" s="54" t="s">
        <v>1029</v>
      </c>
      <c r="J1294" s="54" t="s">
        <v>1030</v>
      </c>
      <c r="K1294" s="55">
        <v>1.07</v>
      </c>
      <c r="L1294" s="55">
        <v>6253.33</v>
      </c>
      <c r="M1294" s="60" t="s">
        <v>1971</v>
      </c>
    </row>
    <row r="1295" spans="2:13" hidden="1" x14ac:dyDescent="0.3">
      <c r="B1295" s="52" t="str">
        <f t="shared" si="19"/>
        <v>2050 TD Visa (4774)ExpenseXemoto.MediaXemoto.Media (QA Testing)6151 Research and Development:QA Testing1.0744687</v>
      </c>
      <c r="C1295" s="52" t="s">
        <v>83</v>
      </c>
      <c r="D1295" s="56">
        <v>44687</v>
      </c>
      <c r="E1295" s="54" t="s">
        <v>229</v>
      </c>
      <c r="F1295" s="54"/>
      <c r="G1295" s="54" t="s">
        <v>54</v>
      </c>
      <c r="H1295" s="54" t="s">
        <v>1028</v>
      </c>
      <c r="I1295" s="54" t="s">
        <v>1029</v>
      </c>
      <c r="J1295" s="54" t="s">
        <v>1030</v>
      </c>
      <c r="K1295" s="55">
        <v>1.07</v>
      </c>
      <c r="L1295" s="55">
        <v>6254.4</v>
      </c>
      <c r="M1295" s="60" t="s">
        <v>1971</v>
      </c>
    </row>
    <row r="1296" spans="2:13" hidden="1" x14ac:dyDescent="0.3">
      <c r="B1296" s="52" t="str">
        <f t="shared" si="19"/>
        <v>2050 TD Visa (4774)ExpenseXemoto.MediaXemoto.Media (QA Testing)6151 Research and Development:QA Testing1.0744687</v>
      </c>
      <c r="C1296" s="52" t="s">
        <v>83</v>
      </c>
      <c r="D1296" s="56">
        <v>44687</v>
      </c>
      <c r="E1296" s="54" t="s">
        <v>229</v>
      </c>
      <c r="F1296" s="54"/>
      <c r="G1296" s="54" t="s">
        <v>54</v>
      </c>
      <c r="H1296" s="54" t="s">
        <v>1028</v>
      </c>
      <c r="I1296" s="54" t="s">
        <v>1029</v>
      </c>
      <c r="J1296" s="54" t="s">
        <v>1030</v>
      </c>
      <c r="K1296" s="55">
        <v>1.07</v>
      </c>
      <c r="L1296" s="55">
        <v>6255.47</v>
      </c>
      <c r="M1296" s="60" t="s">
        <v>1971</v>
      </c>
    </row>
    <row r="1297" spans="2:13" hidden="1" x14ac:dyDescent="0.3">
      <c r="B1297" s="52" t="str">
        <f t="shared" ref="B1297:B1360" si="20">C1297&amp;E1297&amp;F1297&amp;H1297&amp;I1297&amp;J1297&amp;K1297&amp;D1297</f>
        <v>2050 TD Visa (4774)ExpenseXemoto.MediaXemoto.Media (QA Testing)6151 Research and Development:QA Testing1.0744687</v>
      </c>
      <c r="C1297" s="52" t="s">
        <v>83</v>
      </c>
      <c r="D1297" s="56">
        <v>44687</v>
      </c>
      <c r="E1297" s="54" t="s">
        <v>229</v>
      </c>
      <c r="F1297" s="54"/>
      <c r="G1297" s="54" t="s">
        <v>54</v>
      </c>
      <c r="H1297" s="54" t="s">
        <v>1028</v>
      </c>
      <c r="I1297" s="54" t="s">
        <v>1029</v>
      </c>
      <c r="J1297" s="54" t="s">
        <v>1030</v>
      </c>
      <c r="K1297" s="55">
        <v>1.07</v>
      </c>
      <c r="L1297" s="55">
        <v>6256.54</v>
      </c>
      <c r="M1297" s="60" t="s">
        <v>1971</v>
      </c>
    </row>
    <row r="1298" spans="2:13" ht="21.6" hidden="1" x14ac:dyDescent="0.3">
      <c r="B1298" s="52" t="str">
        <f t="shared" si="20"/>
        <v>2050 TD Visa (4774)ExpenseInfluencersInfluencer - Miguel Angeles $7,789.44 PHP5104 Influencers Payment211.1844688</v>
      </c>
      <c r="C1298" s="52" t="s">
        <v>83</v>
      </c>
      <c r="D1298" s="56">
        <v>44688</v>
      </c>
      <c r="E1298" s="54" t="s">
        <v>229</v>
      </c>
      <c r="F1298" s="54"/>
      <c r="G1298" s="54" t="s">
        <v>54</v>
      </c>
      <c r="H1298" s="54" t="s">
        <v>1060</v>
      </c>
      <c r="I1298" s="54" t="s">
        <v>1157</v>
      </c>
      <c r="J1298" s="54" t="s">
        <v>181</v>
      </c>
      <c r="K1298" s="55">
        <v>211.18</v>
      </c>
      <c r="L1298" s="55">
        <v>6467.72</v>
      </c>
    </row>
    <row r="1299" spans="2:13" ht="21.6" hidden="1" x14ac:dyDescent="0.3">
      <c r="B1299" s="52" t="str">
        <f t="shared" si="20"/>
        <v>2050 TD Visa (4774)ExpenseInfluencersInfluencer - Miguel Angeles $7,551.28 PHP5104 Influencers Payment206.0444690</v>
      </c>
      <c r="C1299" s="52" t="s">
        <v>83</v>
      </c>
      <c r="D1299" s="56">
        <v>44690</v>
      </c>
      <c r="E1299" s="54" t="s">
        <v>229</v>
      </c>
      <c r="F1299" s="54"/>
      <c r="G1299" s="54" t="s">
        <v>54</v>
      </c>
      <c r="H1299" s="54" t="s">
        <v>1060</v>
      </c>
      <c r="I1299" s="54" t="s">
        <v>1158</v>
      </c>
      <c r="J1299" s="54" t="s">
        <v>181</v>
      </c>
      <c r="K1299" s="55">
        <v>206.04</v>
      </c>
      <c r="L1299" s="55">
        <v>6673.76</v>
      </c>
    </row>
    <row r="1300" spans="2:13" hidden="1" x14ac:dyDescent="0.3">
      <c r="B1300" s="52" t="str">
        <f t="shared" si="20"/>
        <v>2050 TD Visa (4774)ExpenseInfluencersInfluencer - Justin Stubbs ($90 USD)5104 Influencers Payment131.344692</v>
      </c>
      <c r="C1300" s="52" t="s">
        <v>83</v>
      </c>
      <c r="D1300" s="56">
        <v>44692</v>
      </c>
      <c r="E1300" s="54" t="s">
        <v>229</v>
      </c>
      <c r="F1300" s="54"/>
      <c r="G1300" s="54" t="s">
        <v>54</v>
      </c>
      <c r="H1300" s="54" t="s">
        <v>1060</v>
      </c>
      <c r="I1300" s="54" t="s">
        <v>1159</v>
      </c>
      <c r="J1300" s="54" t="s">
        <v>181</v>
      </c>
      <c r="K1300" s="55">
        <v>131.30000000000001</v>
      </c>
      <c r="L1300" s="55">
        <v>6805.06</v>
      </c>
    </row>
    <row r="1301" spans="2:13" ht="21.6" hidden="1" x14ac:dyDescent="0.3">
      <c r="B1301" s="52" t="str">
        <f t="shared" si="20"/>
        <v>2050 TD Visa (4774)Expense1Password1Password - Teams Starter Pack for 10 users6152 Research and Development:Software Subscriptions30.1444692</v>
      </c>
      <c r="C1301" s="52" t="s">
        <v>83</v>
      </c>
      <c r="D1301" s="56">
        <v>44692</v>
      </c>
      <c r="E1301" s="54" t="s">
        <v>229</v>
      </c>
      <c r="F1301" s="54"/>
      <c r="G1301" s="54" t="s">
        <v>54</v>
      </c>
      <c r="H1301" s="54" t="s">
        <v>1114</v>
      </c>
      <c r="I1301" s="54" t="s">
        <v>1115</v>
      </c>
      <c r="J1301" s="54" t="s">
        <v>774</v>
      </c>
      <c r="K1301" s="55">
        <v>30.14</v>
      </c>
      <c r="L1301" s="55">
        <v>6835.2</v>
      </c>
    </row>
    <row r="1302" spans="2:13" hidden="1" x14ac:dyDescent="0.3">
      <c r="B1302" s="52" t="str">
        <f t="shared" si="20"/>
        <v>2050 TD Visa (4774)ExpenseXemoto.MediaXemoto.Media (QA Testing)6151 Research and Development:QA Testing1.0944692</v>
      </c>
      <c r="C1302" s="52" t="s">
        <v>83</v>
      </c>
      <c r="D1302" s="56">
        <v>44692</v>
      </c>
      <c r="E1302" s="54" t="s">
        <v>229</v>
      </c>
      <c r="F1302" s="54"/>
      <c r="G1302" s="54" t="s">
        <v>54</v>
      </c>
      <c r="H1302" s="54" t="s">
        <v>1028</v>
      </c>
      <c r="I1302" s="54" t="s">
        <v>1029</v>
      </c>
      <c r="J1302" s="54" t="s">
        <v>1030</v>
      </c>
      <c r="K1302" s="55">
        <v>1.0900000000000001</v>
      </c>
      <c r="L1302" s="55">
        <v>6836.29</v>
      </c>
    </row>
    <row r="1303" spans="2:13" hidden="1" x14ac:dyDescent="0.3">
      <c r="B1303" s="52" t="str">
        <f t="shared" si="20"/>
        <v>2050 TD Visa (4774)ExpenseXemoto.MediaXemoto.Media (QA Testing)6151 Research and Development:QA Testing0.9644693</v>
      </c>
      <c r="C1303" s="52" t="s">
        <v>83</v>
      </c>
      <c r="D1303" s="56">
        <v>44693</v>
      </c>
      <c r="E1303" s="54" t="s">
        <v>229</v>
      </c>
      <c r="F1303" s="54"/>
      <c r="G1303" s="54" t="s">
        <v>54</v>
      </c>
      <c r="H1303" s="54" t="s">
        <v>1028</v>
      </c>
      <c r="I1303" s="54" t="s">
        <v>1029</v>
      </c>
      <c r="J1303" s="54" t="s">
        <v>1030</v>
      </c>
      <c r="K1303" s="55">
        <v>0.96</v>
      </c>
      <c r="L1303" s="55">
        <v>6837.25</v>
      </c>
    </row>
    <row r="1304" spans="2:13" hidden="1" x14ac:dyDescent="0.3">
      <c r="B1304" s="52" t="str">
        <f t="shared" si="20"/>
        <v>2050 TD Visa (4774)ExpenseXemoto.MediaXemoto.Media (QA Testing)6151 Research and Development:QA Testing1.0144694</v>
      </c>
      <c r="C1304" s="52" t="s">
        <v>83</v>
      </c>
      <c r="D1304" s="56">
        <v>44694</v>
      </c>
      <c r="E1304" s="54" t="s">
        <v>229</v>
      </c>
      <c r="F1304" s="54"/>
      <c r="G1304" s="54" t="s">
        <v>54</v>
      </c>
      <c r="H1304" s="54" t="s">
        <v>1028</v>
      </c>
      <c r="I1304" s="54" t="s">
        <v>1029</v>
      </c>
      <c r="J1304" s="54" t="s">
        <v>1030</v>
      </c>
      <c r="K1304" s="55">
        <v>1.01</v>
      </c>
      <c r="L1304" s="55">
        <v>6838.26</v>
      </c>
    </row>
    <row r="1305" spans="2:13" ht="21.6" hidden="1" x14ac:dyDescent="0.3">
      <c r="B1305" s="52" t="str">
        <f t="shared" si="20"/>
        <v>2050 TD Visa (4774)Expense25F1B255-0006EOD All World Monthly USD $19.996152 Research and Development:Software Subscriptions26.7444695</v>
      </c>
      <c r="C1305" s="52" t="s">
        <v>83</v>
      </c>
      <c r="D1305" s="56">
        <v>44695</v>
      </c>
      <c r="E1305" s="54" t="s">
        <v>229</v>
      </c>
      <c r="F1305" s="54" t="s">
        <v>1160</v>
      </c>
      <c r="G1305" s="54" t="s">
        <v>54</v>
      </c>
      <c r="H1305" s="54"/>
      <c r="I1305" s="54" t="s">
        <v>1161</v>
      </c>
      <c r="J1305" s="54" t="s">
        <v>774</v>
      </c>
      <c r="K1305" s="55">
        <v>26.74</v>
      </c>
      <c r="L1305" s="55">
        <v>6865</v>
      </c>
    </row>
    <row r="1306" spans="2:13" ht="21.6" hidden="1" x14ac:dyDescent="0.3">
      <c r="B1306" s="52" t="str">
        <f t="shared" si="20"/>
        <v>2050 TD Visa (4774)ExpenseJetBrains Americas Inc - $14.90 USD @ 1.33825 - NR6152 Research and Development:Software Subscriptions19.9444695</v>
      </c>
      <c r="C1306" s="52" t="s">
        <v>83</v>
      </c>
      <c r="D1306" s="56">
        <v>44695</v>
      </c>
      <c r="E1306" s="54" t="s">
        <v>229</v>
      </c>
      <c r="F1306" s="54"/>
      <c r="G1306" s="54" t="s">
        <v>54</v>
      </c>
      <c r="H1306" s="54"/>
      <c r="I1306" s="54" t="s">
        <v>1162</v>
      </c>
      <c r="J1306" s="54" t="s">
        <v>774</v>
      </c>
      <c r="K1306" s="55">
        <v>19.940000000000001</v>
      </c>
      <c r="L1306" s="55">
        <v>6884.94</v>
      </c>
    </row>
    <row r="1307" spans="2:13" hidden="1" x14ac:dyDescent="0.3">
      <c r="B1307" s="52" t="str">
        <f t="shared" si="20"/>
        <v>2050 TD Visa (4774)ExpenseRohan ShahInfluencer - Rohan Shah ($160 USD)5104 Influencers Payment217.4744697</v>
      </c>
      <c r="C1307" s="52" t="s">
        <v>83</v>
      </c>
      <c r="D1307" s="56">
        <v>44697</v>
      </c>
      <c r="E1307" s="54" t="s">
        <v>229</v>
      </c>
      <c r="F1307" s="54"/>
      <c r="G1307" s="54" t="s">
        <v>54</v>
      </c>
      <c r="H1307" s="54" t="s">
        <v>1048</v>
      </c>
      <c r="I1307" s="54" t="s">
        <v>1163</v>
      </c>
      <c r="J1307" s="54" t="s">
        <v>181</v>
      </c>
      <c r="K1307" s="55">
        <v>217.47</v>
      </c>
      <c r="L1307" s="55">
        <v>7102.41</v>
      </c>
    </row>
    <row r="1308" spans="2:13" hidden="1" x14ac:dyDescent="0.3">
      <c r="B1308" s="52" t="str">
        <f t="shared" si="20"/>
        <v>2050 TD Visa (4774)ExpenseInfluencersInfluencer - Dian Bosman ($60 USD)5104 Influencers Payment89.3144697</v>
      </c>
      <c r="C1308" s="52" t="s">
        <v>83</v>
      </c>
      <c r="D1308" s="56">
        <v>44697</v>
      </c>
      <c r="E1308" s="54" t="s">
        <v>229</v>
      </c>
      <c r="F1308" s="54"/>
      <c r="G1308" s="54" t="s">
        <v>54</v>
      </c>
      <c r="H1308" s="54" t="s">
        <v>1060</v>
      </c>
      <c r="I1308" s="54" t="s">
        <v>1164</v>
      </c>
      <c r="J1308" s="54" t="s">
        <v>181</v>
      </c>
      <c r="K1308" s="55">
        <v>89.31</v>
      </c>
      <c r="L1308" s="55">
        <v>7191.72</v>
      </c>
    </row>
    <row r="1309" spans="2:13" hidden="1" x14ac:dyDescent="0.3">
      <c r="B1309" s="52" t="str">
        <f t="shared" si="20"/>
        <v>2050 TD Visa (4774)ExpenseXemoto.MediaXemoto.Media (QA Testing)6151 Research and Development:QA Testing1.0144697</v>
      </c>
      <c r="C1309" s="52" t="s">
        <v>83</v>
      </c>
      <c r="D1309" s="56">
        <v>44697</v>
      </c>
      <c r="E1309" s="54" t="s">
        <v>229</v>
      </c>
      <c r="F1309" s="54"/>
      <c r="G1309" s="54" t="s">
        <v>54</v>
      </c>
      <c r="H1309" s="54" t="s">
        <v>1028</v>
      </c>
      <c r="I1309" s="54" t="s">
        <v>1029</v>
      </c>
      <c r="J1309" s="54" t="s">
        <v>1030</v>
      </c>
      <c r="K1309" s="55">
        <v>1.01</v>
      </c>
      <c r="L1309" s="55">
        <v>7192.73</v>
      </c>
    </row>
    <row r="1310" spans="2:13" ht="21.6" hidden="1" x14ac:dyDescent="0.3">
      <c r="B1310" s="52" t="str">
        <f t="shared" si="20"/>
        <v>2050 TD Visa (4774)ExpenseInfluencersInfluencer - Bhavnesh Sachdeva ($50 USD)5104 Influencers Payment67.9644697</v>
      </c>
      <c r="C1310" s="52" t="s">
        <v>83</v>
      </c>
      <c r="D1310" s="56">
        <v>44697</v>
      </c>
      <c r="E1310" s="54" t="s">
        <v>229</v>
      </c>
      <c r="F1310" s="54"/>
      <c r="G1310" s="54" t="s">
        <v>54</v>
      </c>
      <c r="H1310" s="54" t="s">
        <v>1060</v>
      </c>
      <c r="I1310" s="54" t="s">
        <v>1165</v>
      </c>
      <c r="J1310" s="54" t="s">
        <v>181</v>
      </c>
      <c r="K1310" s="55">
        <v>67.959999999999994</v>
      </c>
      <c r="L1310" s="55">
        <v>7260.69</v>
      </c>
    </row>
    <row r="1311" spans="2:13" hidden="1" x14ac:dyDescent="0.3">
      <c r="B1311" s="52" t="str">
        <f t="shared" si="20"/>
        <v>2050 TD Visa (4774)ExpenseXemoto.MediaXemoto.Media (QA Testing)6151 Research and Development:QA Testing144699</v>
      </c>
      <c r="C1311" s="52" t="s">
        <v>83</v>
      </c>
      <c r="D1311" s="56">
        <v>44699</v>
      </c>
      <c r="E1311" s="54" t="s">
        <v>229</v>
      </c>
      <c r="F1311" s="54"/>
      <c r="G1311" s="54" t="s">
        <v>54</v>
      </c>
      <c r="H1311" s="54" t="s">
        <v>1028</v>
      </c>
      <c r="I1311" s="54" t="s">
        <v>1029</v>
      </c>
      <c r="J1311" s="54" t="s">
        <v>1030</v>
      </c>
      <c r="K1311" s="55">
        <v>1</v>
      </c>
      <c r="L1311" s="55">
        <v>7261.69</v>
      </c>
    </row>
    <row r="1312" spans="2:13" ht="21.6" hidden="1" x14ac:dyDescent="0.3">
      <c r="B1312" s="52" t="str">
        <f t="shared" si="20"/>
        <v>2050 TD Visa (4774)ExpenseFilip Bidzinski - Surface Laptop 4 Touchscreen 13.5"-Split-2531.1744700</v>
      </c>
      <c r="C1312" s="52" t="s">
        <v>83</v>
      </c>
      <c r="D1312" s="56">
        <v>44700</v>
      </c>
      <c r="E1312" s="54" t="s">
        <v>229</v>
      </c>
      <c r="F1312" s="54"/>
      <c r="G1312" s="54" t="s">
        <v>54</v>
      </c>
      <c r="H1312" s="54"/>
      <c r="I1312" s="54" t="s">
        <v>1166</v>
      </c>
      <c r="J1312" s="57" t="s">
        <v>80</v>
      </c>
      <c r="K1312" s="55">
        <v>2531.17</v>
      </c>
      <c r="L1312" s="55">
        <v>9792.86</v>
      </c>
    </row>
    <row r="1313" spans="2:13" hidden="1" x14ac:dyDescent="0.3">
      <c r="B1313" s="52" t="str">
        <f t="shared" si="20"/>
        <v>2050 TD Visa (4774)ExpenseXemoto.MediaXemoto.Media (QA Testing)6151 Research and Development:QA Testing1.3244703</v>
      </c>
      <c r="C1313" s="52" t="s">
        <v>83</v>
      </c>
      <c r="D1313" s="56">
        <v>44703</v>
      </c>
      <c r="E1313" s="54" t="s">
        <v>229</v>
      </c>
      <c r="F1313" s="54"/>
      <c r="G1313" s="54" t="s">
        <v>54</v>
      </c>
      <c r="H1313" s="54" t="s">
        <v>1028</v>
      </c>
      <c r="I1313" s="54" t="s">
        <v>1029</v>
      </c>
      <c r="J1313" s="54" t="s">
        <v>1030</v>
      </c>
      <c r="K1313" s="55">
        <v>1.32</v>
      </c>
      <c r="L1313" s="55">
        <v>9794.18</v>
      </c>
    </row>
    <row r="1314" spans="2:13" hidden="1" x14ac:dyDescent="0.3">
      <c r="B1314" s="52" t="str">
        <f t="shared" si="20"/>
        <v>2050 TD Visa (4774)Credit Card PaymentFunds transfer to credit card payment.1000 Bank - TD 5590128-6250.6544705</v>
      </c>
      <c r="C1314" s="52" t="s">
        <v>83</v>
      </c>
      <c r="D1314" s="56">
        <v>44705</v>
      </c>
      <c r="E1314" s="54" t="s">
        <v>81</v>
      </c>
      <c r="F1314" s="54"/>
      <c r="G1314" s="54" t="s">
        <v>54</v>
      </c>
      <c r="H1314" s="54"/>
      <c r="I1314" s="54" t="s">
        <v>82</v>
      </c>
      <c r="J1314" s="54" t="s">
        <v>77</v>
      </c>
      <c r="K1314" s="55">
        <v>-6250.65</v>
      </c>
      <c r="L1314" s="55">
        <v>3543.53</v>
      </c>
    </row>
    <row r="1315" spans="2:13" ht="21.6" hidden="1" x14ac:dyDescent="0.3">
      <c r="B1315" s="52" t="str">
        <f t="shared" si="20"/>
        <v>2050 TD Visa (4774)ExpenseVanessa Garro - Surface Laptop 4 13.5" + ASUS Monitor-Split-2734.5644705</v>
      </c>
      <c r="C1315" s="52" t="s">
        <v>83</v>
      </c>
      <c r="D1315" s="56">
        <v>44705</v>
      </c>
      <c r="E1315" s="54" t="s">
        <v>229</v>
      </c>
      <c r="F1315" s="54"/>
      <c r="G1315" s="54" t="s">
        <v>54</v>
      </c>
      <c r="H1315" s="54"/>
      <c r="I1315" s="54" t="s">
        <v>1167</v>
      </c>
      <c r="J1315" s="57" t="s">
        <v>80</v>
      </c>
      <c r="K1315" s="55">
        <v>2734.56</v>
      </c>
      <c r="L1315" s="55">
        <v>6278.09</v>
      </c>
    </row>
    <row r="1316" spans="2:13" ht="21.6" hidden="1" x14ac:dyDescent="0.3">
      <c r="B1316" s="52" t="str">
        <f t="shared" si="20"/>
        <v>2050 TD Visa (4774)ExpenseINV01477959Intercom R&amp;D Unlimited Company ($64.96 USD)6152 Research and Development:Software Subscriptions85.8144706</v>
      </c>
      <c r="C1316" s="52" t="s">
        <v>83</v>
      </c>
      <c r="D1316" s="56">
        <v>44706</v>
      </c>
      <c r="E1316" s="54" t="s">
        <v>229</v>
      </c>
      <c r="F1316" s="54" t="s">
        <v>1168</v>
      </c>
      <c r="G1316" s="54" t="s">
        <v>54</v>
      </c>
      <c r="H1316" s="54"/>
      <c r="I1316" s="54" t="s">
        <v>1169</v>
      </c>
      <c r="J1316" s="54" t="s">
        <v>774</v>
      </c>
      <c r="K1316" s="55">
        <v>85.81</v>
      </c>
      <c r="L1316" s="55">
        <v>6363.9</v>
      </c>
    </row>
    <row r="1317" spans="2:13" hidden="1" x14ac:dyDescent="0.3">
      <c r="B1317" s="52" t="str">
        <f t="shared" si="20"/>
        <v>2050 TD Visa (4774)ExpenseXemoto.MediaXemoto.Media (QA Testing)6151 Research and Development:QA Testing1.7444707</v>
      </c>
      <c r="C1317" s="52" t="s">
        <v>83</v>
      </c>
      <c r="D1317" s="56">
        <v>44707</v>
      </c>
      <c r="E1317" s="54" t="s">
        <v>229</v>
      </c>
      <c r="F1317" s="54"/>
      <c r="G1317" s="54" t="s">
        <v>54</v>
      </c>
      <c r="H1317" s="54" t="s">
        <v>1028</v>
      </c>
      <c r="I1317" s="54" t="s">
        <v>1029</v>
      </c>
      <c r="J1317" s="54" t="s">
        <v>1030</v>
      </c>
      <c r="K1317" s="55">
        <v>1.74</v>
      </c>
      <c r="L1317" s="55">
        <v>6365.64</v>
      </c>
    </row>
    <row r="1318" spans="2:13" hidden="1" x14ac:dyDescent="0.3">
      <c r="B1318" s="52" t="str">
        <f t="shared" si="20"/>
        <v>2050 TD Visa (4774)ExpenseZapier IncZapier.com/charge $73.50 USD6152 Research and Development:Software Subscriptions96.3344708</v>
      </c>
      <c r="C1318" s="52" t="s">
        <v>83</v>
      </c>
      <c r="D1318" s="56">
        <v>44708</v>
      </c>
      <c r="E1318" s="54" t="s">
        <v>229</v>
      </c>
      <c r="F1318" s="54"/>
      <c r="G1318" s="54" t="s">
        <v>54</v>
      </c>
      <c r="H1318" s="54" t="s">
        <v>1127</v>
      </c>
      <c r="I1318" s="54" t="s">
        <v>1128</v>
      </c>
      <c r="J1318" s="54" t="s">
        <v>774</v>
      </c>
      <c r="K1318" s="55">
        <v>96.33</v>
      </c>
      <c r="L1318" s="55">
        <v>6461.97</v>
      </c>
    </row>
    <row r="1319" spans="2:13" hidden="1" x14ac:dyDescent="0.3">
      <c r="B1319" s="52" t="str">
        <f t="shared" si="20"/>
        <v>2050 TD Visa (4774)ExpenseAT-186049176Atlassian ($110.18 USD)6152 Research and Development:Software Subscriptions144.444709</v>
      </c>
      <c r="C1319" s="52" t="s">
        <v>83</v>
      </c>
      <c r="D1319" s="56">
        <v>44709</v>
      </c>
      <c r="E1319" s="54" t="s">
        <v>229</v>
      </c>
      <c r="F1319" s="54" t="s">
        <v>1170</v>
      </c>
      <c r="G1319" s="54" t="s">
        <v>54</v>
      </c>
      <c r="H1319" s="54"/>
      <c r="I1319" s="54" t="s">
        <v>1171</v>
      </c>
      <c r="J1319" s="54" t="s">
        <v>774</v>
      </c>
      <c r="K1319" s="55">
        <v>144.4</v>
      </c>
      <c r="L1319" s="55">
        <v>6606.37</v>
      </c>
    </row>
    <row r="1320" spans="2:13" ht="21.6" hidden="1" x14ac:dyDescent="0.3">
      <c r="B1320" s="52" t="str">
        <f t="shared" si="20"/>
        <v>2050 TD Visa (4774)ExpenseNational Investor Relations Institute (NIRI)NIRI - To be listing as a  Service provider ($240 USD)6103 Marketing/Advertising:Advertising &amp; Promotion314.5344711</v>
      </c>
      <c r="C1320" s="52" t="s">
        <v>83</v>
      </c>
      <c r="D1320" s="56">
        <v>44711</v>
      </c>
      <c r="E1320" s="54" t="s">
        <v>229</v>
      </c>
      <c r="F1320" s="54"/>
      <c r="G1320" s="54" t="s">
        <v>54</v>
      </c>
      <c r="H1320" s="54" t="s">
        <v>1172</v>
      </c>
      <c r="I1320" s="54" t="s">
        <v>1173</v>
      </c>
      <c r="J1320" s="54" t="s">
        <v>703</v>
      </c>
      <c r="K1320" s="55">
        <v>314.52999999999997</v>
      </c>
      <c r="L1320" s="55">
        <v>6920.9</v>
      </c>
    </row>
    <row r="1321" spans="2:13" ht="21.6" hidden="1" x14ac:dyDescent="0.3">
      <c r="B1321" s="52" t="str">
        <f t="shared" si="20"/>
        <v>2050 TD Visa (4774)ExpenseStore* Earls Kitchen+ (Lunch F Bidzinski, V Garro, D Milinkovic) - HST 50%6450 Meals and Entertainment145.644712</v>
      </c>
      <c r="C1321" s="52" t="s">
        <v>83</v>
      </c>
      <c r="D1321" s="56">
        <v>44712</v>
      </c>
      <c r="E1321" s="54" t="s">
        <v>229</v>
      </c>
      <c r="F1321" s="54"/>
      <c r="G1321" s="54" t="s">
        <v>54</v>
      </c>
      <c r="H1321" s="54"/>
      <c r="I1321" s="54" t="s">
        <v>1174</v>
      </c>
      <c r="J1321" s="54" t="s">
        <v>674</v>
      </c>
      <c r="K1321" s="55">
        <v>145.6</v>
      </c>
      <c r="L1321" s="55">
        <v>7066.5</v>
      </c>
    </row>
    <row r="1322" spans="2:13" ht="31.8" hidden="1" x14ac:dyDescent="0.3">
      <c r="B1322" s="52" t="str">
        <f t="shared" si="20"/>
        <v>2050 TD Visa (4774)ExpenseSQ *Earls Kings Street (Snacks Drinks investors M Lakmaaker, M Asstone, A Shear, Raj, R Berman) - HST 50%6450 Meals and Entertainment339.3444713</v>
      </c>
      <c r="C1322" s="52" t="s">
        <v>83</v>
      </c>
      <c r="D1322" s="56">
        <v>44713</v>
      </c>
      <c r="E1322" s="54" t="s">
        <v>229</v>
      </c>
      <c r="F1322" s="54"/>
      <c r="G1322" s="54" t="s">
        <v>54</v>
      </c>
      <c r="H1322" s="54"/>
      <c r="I1322" s="54" t="s">
        <v>1175</v>
      </c>
      <c r="J1322" s="54" t="s">
        <v>674</v>
      </c>
      <c r="K1322" s="55">
        <v>339.34</v>
      </c>
      <c r="L1322" s="55">
        <v>7405.84</v>
      </c>
    </row>
    <row r="1323" spans="2:13" hidden="1" x14ac:dyDescent="0.3">
      <c r="B1323" s="52" t="str">
        <f t="shared" si="20"/>
        <v>2050 TD Visa (4774)ExpensePaypal *Darrick Tenderholt ($60 USD)5104 Influencers Payment84.9744713</v>
      </c>
      <c r="C1323" s="52" t="s">
        <v>83</v>
      </c>
      <c r="D1323" s="56">
        <v>44713</v>
      </c>
      <c r="E1323" s="54" t="s">
        <v>229</v>
      </c>
      <c r="F1323" s="54"/>
      <c r="G1323" s="54" t="s">
        <v>54</v>
      </c>
      <c r="H1323" s="54"/>
      <c r="I1323" s="54" t="s">
        <v>1176</v>
      </c>
      <c r="J1323" s="54" t="s">
        <v>181</v>
      </c>
      <c r="K1323" s="55">
        <v>84.97</v>
      </c>
      <c r="L1323" s="55">
        <v>7490.81</v>
      </c>
    </row>
    <row r="1324" spans="2:13" hidden="1" x14ac:dyDescent="0.3">
      <c r="B1324" s="52" t="str">
        <f t="shared" si="20"/>
        <v>2050 TD Visa (4774)ExpenseXemoto.MediaXemoto.Media (QA Testing)6151 Research and Development:QA Testing0.8144713</v>
      </c>
      <c r="C1324" s="52" t="s">
        <v>83</v>
      </c>
      <c r="D1324" s="56">
        <v>44713</v>
      </c>
      <c r="E1324" s="54" t="s">
        <v>229</v>
      </c>
      <c r="F1324" s="54"/>
      <c r="G1324" s="54" t="s">
        <v>54</v>
      </c>
      <c r="H1324" s="54" t="s">
        <v>1028</v>
      </c>
      <c r="I1324" s="54" t="s">
        <v>1029</v>
      </c>
      <c r="J1324" s="54" t="s">
        <v>1030</v>
      </c>
      <c r="K1324" s="55">
        <v>0.81</v>
      </c>
      <c r="L1324" s="55">
        <v>7491.62</v>
      </c>
      <c r="M1324" s="60" t="s">
        <v>1971</v>
      </c>
    </row>
    <row r="1325" spans="2:13" hidden="1" x14ac:dyDescent="0.3">
      <c r="B1325" s="52" t="str">
        <f t="shared" si="20"/>
        <v>2050 TD Visa (4774)ExpenseXemoto.MediaXemoto.Media (QA Testing)6151 Research and Development:QA Testing0.8144713</v>
      </c>
      <c r="C1325" s="52" t="s">
        <v>83</v>
      </c>
      <c r="D1325" s="56">
        <v>44713</v>
      </c>
      <c r="E1325" s="54" t="s">
        <v>229</v>
      </c>
      <c r="F1325" s="54"/>
      <c r="G1325" s="54" t="s">
        <v>54</v>
      </c>
      <c r="H1325" s="54" t="s">
        <v>1028</v>
      </c>
      <c r="I1325" s="54" t="s">
        <v>1029</v>
      </c>
      <c r="J1325" s="54" t="s">
        <v>1030</v>
      </c>
      <c r="K1325" s="55">
        <v>0.81</v>
      </c>
      <c r="L1325" s="55">
        <v>7492.43</v>
      </c>
      <c r="M1325" s="60" t="s">
        <v>1971</v>
      </c>
    </row>
    <row r="1326" spans="2:13" ht="21.6" hidden="1" x14ac:dyDescent="0.3">
      <c r="B1326" s="52" t="str">
        <f t="shared" si="20"/>
        <v>2050 TD Visa (4774)Expense4151971026Google Cloud Canada CorpGoogle * Services (Cloud Platform) - Inv# 41519710266152 Research and Development:Software Subscriptions306.8344713</v>
      </c>
      <c r="C1326" s="52" t="s">
        <v>83</v>
      </c>
      <c r="D1326" s="56">
        <v>44713</v>
      </c>
      <c r="E1326" s="54" t="s">
        <v>229</v>
      </c>
      <c r="F1326" s="54" t="s">
        <v>1177</v>
      </c>
      <c r="G1326" s="54" t="s">
        <v>54</v>
      </c>
      <c r="H1326" s="54" t="s">
        <v>1134</v>
      </c>
      <c r="I1326" s="54" t="s">
        <v>1178</v>
      </c>
      <c r="J1326" s="54" t="s">
        <v>774</v>
      </c>
      <c r="K1326" s="55">
        <v>306.83</v>
      </c>
      <c r="L1326" s="55">
        <v>7799.26</v>
      </c>
    </row>
    <row r="1327" spans="2:13" ht="21.6" hidden="1" x14ac:dyDescent="0.3">
      <c r="B1327" s="52" t="str">
        <f t="shared" si="20"/>
        <v>2050 TD Visa (4774)Expense4157210551Google LLCGoogle * Services (Workspace) - Inv# 41572105516152 Research and Development:Software Subscriptions137.0244713</v>
      </c>
      <c r="C1327" s="52" t="s">
        <v>83</v>
      </c>
      <c r="D1327" s="56">
        <v>44713</v>
      </c>
      <c r="E1327" s="54" t="s">
        <v>229</v>
      </c>
      <c r="F1327" s="54" t="s">
        <v>1179</v>
      </c>
      <c r="G1327" s="54" t="s">
        <v>54</v>
      </c>
      <c r="H1327" s="54" t="s">
        <v>1131</v>
      </c>
      <c r="I1327" s="54" t="s">
        <v>1180</v>
      </c>
      <c r="J1327" s="54" t="s">
        <v>774</v>
      </c>
      <c r="K1327" s="55">
        <v>137.02000000000001</v>
      </c>
      <c r="L1327" s="55">
        <v>7936.28</v>
      </c>
    </row>
    <row r="1328" spans="2:13" hidden="1" x14ac:dyDescent="0.3">
      <c r="B1328" s="52" t="str">
        <f t="shared" si="20"/>
        <v>2050 TD Visa (4774)ExpenseInfluencersPAYPAL *Rio Ruiz ($25 USD)5104 Influencers Payment37.3544714</v>
      </c>
      <c r="C1328" s="52" t="s">
        <v>83</v>
      </c>
      <c r="D1328" s="56">
        <v>44714</v>
      </c>
      <c r="E1328" s="54" t="s">
        <v>229</v>
      </c>
      <c r="F1328" s="54"/>
      <c r="G1328" s="54" t="s">
        <v>54</v>
      </c>
      <c r="H1328" s="54" t="s">
        <v>1060</v>
      </c>
      <c r="I1328" s="54" t="s">
        <v>1181</v>
      </c>
      <c r="J1328" s="54" t="s">
        <v>181</v>
      </c>
      <c r="K1328" s="55">
        <v>37.35</v>
      </c>
      <c r="L1328" s="55">
        <v>7973.63</v>
      </c>
    </row>
    <row r="1329" spans="2:12" hidden="1" x14ac:dyDescent="0.3">
      <c r="B1329" s="52" t="str">
        <f t="shared" si="20"/>
        <v>2050 TD Visa (4774)ExpenseKevin PakInfluencer Kevin Pak5104 Influencers Payment57.7344714</v>
      </c>
      <c r="C1329" s="52" t="s">
        <v>83</v>
      </c>
      <c r="D1329" s="56">
        <v>44714</v>
      </c>
      <c r="E1329" s="54" t="s">
        <v>229</v>
      </c>
      <c r="F1329" s="54"/>
      <c r="G1329" s="54" t="s">
        <v>54</v>
      </c>
      <c r="H1329" s="54" t="s">
        <v>1093</v>
      </c>
      <c r="I1329" s="54" t="s">
        <v>1094</v>
      </c>
      <c r="J1329" s="54" t="s">
        <v>181</v>
      </c>
      <c r="K1329" s="55">
        <v>57.73</v>
      </c>
      <c r="L1329" s="55">
        <v>8031.36</v>
      </c>
    </row>
    <row r="1330" spans="2:12" hidden="1" x14ac:dyDescent="0.3">
      <c r="B1330" s="52" t="str">
        <f t="shared" si="20"/>
        <v>2050 TD Visa (4774)ExpenseInfluencersPAYPAL *Bhavnesh ($100 USD)5104 Influencers Payment132.0444714</v>
      </c>
      <c r="C1330" s="52" t="s">
        <v>83</v>
      </c>
      <c r="D1330" s="56">
        <v>44714</v>
      </c>
      <c r="E1330" s="54" t="s">
        <v>229</v>
      </c>
      <c r="F1330" s="54"/>
      <c r="G1330" s="54" t="s">
        <v>54</v>
      </c>
      <c r="H1330" s="54" t="s">
        <v>1060</v>
      </c>
      <c r="I1330" s="54" t="s">
        <v>1182</v>
      </c>
      <c r="J1330" s="54" t="s">
        <v>181</v>
      </c>
      <c r="K1330" s="55">
        <v>132.04</v>
      </c>
      <c r="L1330" s="55">
        <v>8163.4</v>
      </c>
    </row>
    <row r="1331" spans="2:12" hidden="1" x14ac:dyDescent="0.3">
      <c r="B1331" s="52" t="str">
        <f t="shared" si="20"/>
        <v>2050 TD Visa (4774)ExpenseInfluencersPAYPAL *Christopher Schafer ($20 USD)5104 Influencers Payment27.5744714</v>
      </c>
      <c r="C1331" s="52" t="s">
        <v>83</v>
      </c>
      <c r="D1331" s="56">
        <v>44714</v>
      </c>
      <c r="E1331" s="54" t="s">
        <v>229</v>
      </c>
      <c r="F1331" s="54"/>
      <c r="G1331" s="54" t="s">
        <v>54</v>
      </c>
      <c r="H1331" s="54" t="s">
        <v>1060</v>
      </c>
      <c r="I1331" s="54" t="s">
        <v>1183</v>
      </c>
      <c r="J1331" s="54" t="s">
        <v>181</v>
      </c>
      <c r="K1331" s="55">
        <v>27.57</v>
      </c>
      <c r="L1331" s="55">
        <v>8190.97</v>
      </c>
    </row>
    <row r="1332" spans="2:12" hidden="1" x14ac:dyDescent="0.3">
      <c r="B1332" s="52" t="str">
        <f t="shared" si="20"/>
        <v>2050 TD Visa (4774)ExpenseInfluencersPAYPAL *Lance Harp ($15 USD)5104 Influencers Payment23.7744714</v>
      </c>
      <c r="C1332" s="52" t="s">
        <v>83</v>
      </c>
      <c r="D1332" s="56">
        <v>44714</v>
      </c>
      <c r="E1332" s="54" t="s">
        <v>229</v>
      </c>
      <c r="F1332" s="54"/>
      <c r="G1332" s="54" t="s">
        <v>54</v>
      </c>
      <c r="H1332" s="54" t="s">
        <v>1060</v>
      </c>
      <c r="I1332" s="54" t="s">
        <v>1184</v>
      </c>
      <c r="J1332" s="54" t="s">
        <v>181</v>
      </c>
      <c r="K1332" s="55">
        <v>23.77</v>
      </c>
      <c r="L1332" s="55">
        <v>8214.74</v>
      </c>
    </row>
    <row r="1333" spans="2:12" hidden="1" x14ac:dyDescent="0.3">
      <c r="B1333" s="52" t="str">
        <f t="shared" si="20"/>
        <v>2050 TD Visa (4774)ExpenseGil DepierroInfluencer Gil Depierro5104 Influencers Payment71.3244714</v>
      </c>
      <c r="C1333" s="52" t="s">
        <v>83</v>
      </c>
      <c r="D1333" s="56">
        <v>44714</v>
      </c>
      <c r="E1333" s="54" t="s">
        <v>229</v>
      </c>
      <c r="F1333" s="54"/>
      <c r="G1333" s="54" t="s">
        <v>54</v>
      </c>
      <c r="H1333" s="54" t="s">
        <v>1056</v>
      </c>
      <c r="I1333" s="54" t="s">
        <v>1138</v>
      </c>
      <c r="J1333" s="54" t="s">
        <v>181</v>
      </c>
      <c r="K1333" s="55">
        <v>71.319999999999993</v>
      </c>
      <c r="L1333" s="55">
        <v>8286.06</v>
      </c>
    </row>
    <row r="1334" spans="2:12" hidden="1" x14ac:dyDescent="0.3">
      <c r="B1334" s="52" t="str">
        <f t="shared" si="20"/>
        <v>2050 TD Visa (4774)ExpenseJon TradingInfluencer - Jon Trading5104 Influencers Payment475.3544714</v>
      </c>
      <c r="C1334" s="52" t="s">
        <v>83</v>
      </c>
      <c r="D1334" s="56">
        <v>44714</v>
      </c>
      <c r="E1334" s="54" t="s">
        <v>229</v>
      </c>
      <c r="F1334" s="54"/>
      <c r="G1334" s="54" t="s">
        <v>54</v>
      </c>
      <c r="H1334" s="54" t="s">
        <v>1076</v>
      </c>
      <c r="I1334" s="54" t="s">
        <v>1077</v>
      </c>
      <c r="J1334" s="54" t="s">
        <v>181</v>
      </c>
      <c r="K1334" s="55">
        <v>475.35</v>
      </c>
      <c r="L1334" s="55">
        <v>8761.41</v>
      </c>
    </row>
    <row r="1335" spans="2:12" hidden="1" x14ac:dyDescent="0.3">
      <c r="B1335" s="52" t="str">
        <f t="shared" si="20"/>
        <v>2050 TD Visa (4774)ExpenseInfluencersPAYPAL *Khle Mkhonto ($25 USD)5104 Influencers Payment39.3644714</v>
      </c>
      <c r="C1335" s="52" t="s">
        <v>83</v>
      </c>
      <c r="D1335" s="56">
        <v>44714</v>
      </c>
      <c r="E1335" s="54" t="s">
        <v>229</v>
      </c>
      <c r="F1335" s="54"/>
      <c r="G1335" s="54" t="s">
        <v>54</v>
      </c>
      <c r="H1335" s="54" t="s">
        <v>1060</v>
      </c>
      <c r="I1335" s="54" t="s">
        <v>1185</v>
      </c>
      <c r="J1335" s="54" t="s">
        <v>181</v>
      </c>
      <c r="K1335" s="55">
        <v>39.36</v>
      </c>
      <c r="L1335" s="55">
        <v>8800.77</v>
      </c>
    </row>
    <row r="1336" spans="2:12" hidden="1" x14ac:dyDescent="0.3">
      <c r="B1336" s="52" t="str">
        <f t="shared" si="20"/>
        <v>2050 TD Visa (4774)ExpenseJason Mizell EnterprisesInfluencer - Jason Mizell Enterprises5104 Influencers Payment37.3544714</v>
      </c>
      <c r="C1336" s="52" t="s">
        <v>83</v>
      </c>
      <c r="D1336" s="56">
        <v>44714</v>
      </c>
      <c r="E1336" s="54" t="s">
        <v>229</v>
      </c>
      <c r="F1336" s="54"/>
      <c r="G1336" s="54" t="s">
        <v>54</v>
      </c>
      <c r="H1336" s="54" t="s">
        <v>1033</v>
      </c>
      <c r="I1336" s="54" t="s">
        <v>1034</v>
      </c>
      <c r="J1336" s="54" t="s">
        <v>181</v>
      </c>
      <c r="K1336" s="55">
        <v>37.35</v>
      </c>
      <c r="L1336" s="55">
        <v>8838.1200000000008</v>
      </c>
    </row>
    <row r="1337" spans="2:12" hidden="1" x14ac:dyDescent="0.3">
      <c r="B1337" s="52" t="str">
        <f t="shared" si="20"/>
        <v>2050 TD Visa (4774)ExpenseSilomo KuneneInfluencer Silomo Kunene5104 Influencers Payment25.7744714</v>
      </c>
      <c r="C1337" s="52" t="s">
        <v>83</v>
      </c>
      <c r="D1337" s="56">
        <v>44714</v>
      </c>
      <c r="E1337" s="54" t="s">
        <v>229</v>
      </c>
      <c r="F1337" s="54"/>
      <c r="G1337" s="54" t="s">
        <v>54</v>
      </c>
      <c r="H1337" s="54" t="s">
        <v>1081</v>
      </c>
      <c r="I1337" s="54" t="s">
        <v>1082</v>
      </c>
      <c r="J1337" s="54" t="s">
        <v>181</v>
      </c>
      <c r="K1337" s="55">
        <v>25.77</v>
      </c>
      <c r="L1337" s="55">
        <v>8863.89</v>
      </c>
    </row>
    <row r="1338" spans="2:12" hidden="1" x14ac:dyDescent="0.3">
      <c r="B1338" s="52" t="str">
        <f t="shared" si="20"/>
        <v>2050 TD Visa (4774)ExpenseInfluencersPAYPAL *Tanner Witherspoon ($90 USD)5104 Influencers Payment125.6644714</v>
      </c>
      <c r="C1338" s="52" t="s">
        <v>83</v>
      </c>
      <c r="D1338" s="56">
        <v>44714</v>
      </c>
      <c r="E1338" s="54" t="s">
        <v>229</v>
      </c>
      <c r="F1338" s="54"/>
      <c r="G1338" s="54" t="s">
        <v>54</v>
      </c>
      <c r="H1338" s="54" t="s">
        <v>1060</v>
      </c>
      <c r="I1338" s="54" t="s">
        <v>1186</v>
      </c>
      <c r="J1338" s="54" t="s">
        <v>181</v>
      </c>
      <c r="K1338" s="55">
        <v>125.66</v>
      </c>
      <c r="L1338" s="55">
        <v>8989.5499999999993</v>
      </c>
    </row>
    <row r="1339" spans="2:12" hidden="1" x14ac:dyDescent="0.3">
      <c r="B1339" s="52" t="str">
        <f t="shared" si="20"/>
        <v>2050 TD Visa (4774)ExpenseRohan ShahPAYPAL *Rohan Shah ($120 USD)5104 Influencers Payment158.4544714</v>
      </c>
      <c r="C1339" s="52" t="s">
        <v>83</v>
      </c>
      <c r="D1339" s="56">
        <v>44714</v>
      </c>
      <c r="E1339" s="54" t="s">
        <v>229</v>
      </c>
      <c r="F1339" s="54"/>
      <c r="G1339" s="54" t="s">
        <v>54</v>
      </c>
      <c r="H1339" s="54" t="s">
        <v>1048</v>
      </c>
      <c r="I1339" s="54" t="s">
        <v>1187</v>
      </c>
      <c r="J1339" s="54" t="s">
        <v>181</v>
      </c>
      <c r="K1339" s="55">
        <v>158.44999999999999</v>
      </c>
      <c r="L1339" s="55">
        <v>9148</v>
      </c>
    </row>
    <row r="1340" spans="2:12" hidden="1" x14ac:dyDescent="0.3">
      <c r="B1340" s="52" t="str">
        <f t="shared" si="20"/>
        <v>2050 TD Visa (4774)ExpenseInfluencersPAYPAL *Dian Bosman ($60 USD)5104 Influencers Payment86.9144714</v>
      </c>
      <c r="C1340" s="52" t="s">
        <v>83</v>
      </c>
      <c r="D1340" s="56">
        <v>44714</v>
      </c>
      <c r="E1340" s="54" t="s">
        <v>229</v>
      </c>
      <c r="F1340" s="54"/>
      <c r="G1340" s="54" t="s">
        <v>54</v>
      </c>
      <c r="H1340" s="54" t="s">
        <v>1060</v>
      </c>
      <c r="I1340" s="54" t="s">
        <v>1188</v>
      </c>
      <c r="J1340" s="54" t="s">
        <v>181</v>
      </c>
      <c r="K1340" s="55">
        <v>86.91</v>
      </c>
      <c r="L1340" s="55">
        <v>9234.91</v>
      </c>
    </row>
    <row r="1341" spans="2:12" hidden="1" x14ac:dyDescent="0.3">
      <c r="B1341" s="52" t="str">
        <f t="shared" si="20"/>
        <v>2050 TD Visa (4774)ExpenseInfluencersPAYPAL *Cleon Fernandez ($25 USD)5104 Influencers Payment37.3544714</v>
      </c>
      <c r="C1341" s="52" t="s">
        <v>83</v>
      </c>
      <c r="D1341" s="56">
        <v>44714</v>
      </c>
      <c r="E1341" s="54" t="s">
        <v>229</v>
      </c>
      <c r="F1341" s="54"/>
      <c r="G1341" s="54" t="s">
        <v>54</v>
      </c>
      <c r="H1341" s="54" t="s">
        <v>1060</v>
      </c>
      <c r="I1341" s="54" t="s">
        <v>1189</v>
      </c>
      <c r="J1341" s="54" t="s">
        <v>181</v>
      </c>
      <c r="K1341" s="55">
        <v>37.35</v>
      </c>
      <c r="L1341" s="55">
        <v>9272.26</v>
      </c>
    </row>
    <row r="1342" spans="2:12" hidden="1" x14ac:dyDescent="0.3">
      <c r="B1342" s="52" t="str">
        <f t="shared" si="20"/>
        <v>2050 TD Visa (4774)ExpenseInfluencersPAYPAL *Ezequiel Meneses ($40 USD)5104 Influencers Payment57.7344714</v>
      </c>
      <c r="C1342" s="52" t="s">
        <v>83</v>
      </c>
      <c r="D1342" s="56">
        <v>44714</v>
      </c>
      <c r="E1342" s="54" t="s">
        <v>229</v>
      </c>
      <c r="F1342" s="54"/>
      <c r="G1342" s="54" t="s">
        <v>54</v>
      </c>
      <c r="H1342" s="54" t="s">
        <v>1060</v>
      </c>
      <c r="I1342" s="54" t="s">
        <v>1190</v>
      </c>
      <c r="J1342" s="54" t="s">
        <v>181</v>
      </c>
      <c r="K1342" s="55">
        <v>57.73</v>
      </c>
      <c r="L1342" s="55">
        <v>9329.99</v>
      </c>
    </row>
    <row r="1343" spans="2:12" hidden="1" x14ac:dyDescent="0.3">
      <c r="B1343" s="52" t="str">
        <f t="shared" si="20"/>
        <v>2050 TD Visa (4774)ExpenseInfluencersPAYPAL *Holly Hill Antiques ($20 USD)5104 Influencers Payment26.4144714</v>
      </c>
      <c r="C1343" s="52" t="s">
        <v>83</v>
      </c>
      <c r="D1343" s="56">
        <v>44714</v>
      </c>
      <c r="E1343" s="54" t="s">
        <v>229</v>
      </c>
      <c r="F1343" s="54"/>
      <c r="G1343" s="54" t="s">
        <v>54</v>
      </c>
      <c r="H1343" s="54" t="s">
        <v>1060</v>
      </c>
      <c r="I1343" s="54" t="s">
        <v>1191</v>
      </c>
      <c r="J1343" s="54" t="s">
        <v>181</v>
      </c>
      <c r="K1343" s="55">
        <v>26.41</v>
      </c>
      <c r="L1343" s="55">
        <v>9356.4</v>
      </c>
    </row>
    <row r="1344" spans="2:12" hidden="1" x14ac:dyDescent="0.3">
      <c r="B1344" s="52" t="str">
        <f t="shared" si="20"/>
        <v>2050 TD Visa (4774)ExpenseInfluencersPAYPAL *John Petersoon ($50 USD)5104 Influencers Payment71.3244714</v>
      </c>
      <c r="C1344" s="52" t="s">
        <v>83</v>
      </c>
      <c r="D1344" s="56">
        <v>44714</v>
      </c>
      <c r="E1344" s="54" t="s">
        <v>229</v>
      </c>
      <c r="F1344" s="54"/>
      <c r="G1344" s="54" t="s">
        <v>54</v>
      </c>
      <c r="H1344" s="54" t="s">
        <v>1060</v>
      </c>
      <c r="I1344" s="54" t="s">
        <v>1192</v>
      </c>
      <c r="J1344" s="54" t="s">
        <v>181</v>
      </c>
      <c r="K1344" s="55">
        <v>71.319999999999993</v>
      </c>
      <c r="L1344" s="55">
        <v>9427.7199999999993</v>
      </c>
    </row>
    <row r="1345" spans="2:12" hidden="1" x14ac:dyDescent="0.3">
      <c r="B1345" s="52" t="str">
        <f t="shared" si="20"/>
        <v>2050 TD Visa (4774)ExpenseTop Notch Stocks LLCInfluencer Top Notch Stocks LLC5104 Influencers Payment44.1444714</v>
      </c>
      <c r="C1345" s="52" t="s">
        <v>83</v>
      </c>
      <c r="D1345" s="56">
        <v>44714</v>
      </c>
      <c r="E1345" s="54" t="s">
        <v>229</v>
      </c>
      <c r="F1345" s="54"/>
      <c r="G1345" s="54" t="s">
        <v>54</v>
      </c>
      <c r="H1345" s="54" t="s">
        <v>1073</v>
      </c>
      <c r="I1345" s="54" t="s">
        <v>1074</v>
      </c>
      <c r="J1345" s="54" t="s">
        <v>181</v>
      </c>
      <c r="K1345" s="55">
        <v>44.14</v>
      </c>
      <c r="L1345" s="55">
        <v>9471.86</v>
      </c>
    </row>
    <row r="1346" spans="2:12" hidden="1" x14ac:dyDescent="0.3">
      <c r="B1346" s="52" t="str">
        <f t="shared" si="20"/>
        <v>2050 TD Visa (4774)ExpenseInfluencersPAYPAL *Julian Martinez ($30 USD)5104 Influencers Payment44.1444714</v>
      </c>
      <c r="C1346" s="52" t="s">
        <v>83</v>
      </c>
      <c r="D1346" s="56">
        <v>44714</v>
      </c>
      <c r="E1346" s="54" t="s">
        <v>229</v>
      </c>
      <c r="F1346" s="54"/>
      <c r="G1346" s="54" t="s">
        <v>54</v>
      </c>
      <c r="H1346" s="54" t="s">
        <v>1060</v>
      </c>
      <c r="I1346" s="54" t="s">
        <v>1193</v>
      </c>
      <c r="J1346" s="54" t="s">
        <v>181</v>
      </c>
      <c r="K1346" s="55">
        <v>44.14</v>
      </c>
      <c r="L1346" s="55">
        <v>9516</v>
      </c>
    </row>
    <row r="1347" spans="2:12" hidden="1" x14ac:dyDescent="0.3">
      <c r="B1347" s="52" t="str">
        <f t="shared" si="20"/>
        <v>2050 TD Visa (4774)ExpenseInfluencersPAYPAL *Ian Cain ($25 USD)5104 Influencers Payment34.3744714</v>
      </c>
      <c r="C1347" s="52" t="s">
        <v>83</v>
      </c>
      <c r="D1347" s="56">
        <v>44714</v>
      </c>
      <c r="E1347" s="54" t="s">
        <v>229</v>
      </c>
      <c r="F1347" s="54"/>
      <c r="G1347" s="54" t="s">
        <v>54</v>
      </c>
      <c r="H1347" s="54" t="s">
        <v>1060</v>
      </c>
      <c r="I1347" s="54" t="s">
        <v>1194</v>
      </c>
      <c r="J1347" s="54" t="s">
        <v>181</v>
      </c>
      <c r="K1347" s="55">
        <v>34.369999999999997</v>
      </c>
      <c r="L1347" s="55">
        <v>9550.3700000000008</v>
      </c>
    </row>
    <row r="1348" spans="2:12" hidden="1" x14ac:dyDescent="0.3">
      <c r="B1348" s="52" t="str">
        <f t="shared" si="20"/>
        <v>2050 TD Visa (4774)ExpenseInfluencersPAYPAL *Vipul Sharma ($120 USD)5104 Influencers Payment158.4544714</v>
      </c>
      <c r="C1348" s="52" t="s">
        <v>83</v>
      </c>
      <c r="D1348" s="56">
        <v>44714</v>
      </c>
      <c r="E1348" s="54" t="s">
        <v>229</v>
      </c>
      <c r="F1348" s="54"/>
      <c r="G1348" s="54" t="s">
        <v>54</v>
      </c>
      <c r="H1348" s="54" t="s">
        <v>1060</v>
      </c>
      <c r="I1348" s="54" t="s">
        <v>1195</v>
      </c>
      <c r="J1348" s="54" t="s">
        <v>181</v>
      </c>
      <c r="K1348" s="55">
        <v>158.44999999999999</v>
      </c>
      <c r="L1348" s="55">
        <v>9708.82</v>
      </c>
    </row>
    <row r="1349" spans="2:12" hidden="1" x14ac:dyDescent="0.3">
      <c r="B1349" s="52" t="str">
        <f t="shared" si="20"/>
        <v>2050 TD Visa (4774)ExpenseInfluencersPAYPAL *David Keth ($135 USD)5104 Influencers Payment188.8244714</v>
      </c>
      <c r="C1349" s="52" t="s">
        <v>83</v>
      </c>
      <c r="D1349" s="56">
        <v>44714</v>
      </c>
      <c r="E1349" s="54" t="s">
        <v>229</v>
      </c>
      <c r="F1349" s="54"/>
      <c r="G1349" s="54" t="s">
        <v>54</v>
      </c>
      <c r="H1349" s="54" t="s">
        <v>1060</v>
      </c>
      <c r="I1349" s="54" t="s">
        <v>1196</v>
      </c>
      <c r="J1349" s="54" t="s">
        <v>181</v>
      </c>
      <c r="K1349" s="55">
        <v>188.82</v>
      </c>
      <c r="L1349" s="55">
        <v>9897.64</v>
      </c>
    </row>
    <row r="1350" spans="2:12" hidden="1" x14ac:dyDescent="0.3">
      <c r="B1350" s="52" t="str">
        <f t="shared" si="20"/>
        <v>2050 TD Visa (4774)ExpensePaul LambertInfluencer Paul Lambert5104 Influencers Payment30.5544714</v>
      </c>
      <c r="C1350" s="52" t="s">
        <v>83</v>
      </c>
      <c r="D1350" s="56">
        <v>44714</v>
      </c>
      <c r="E1350" s="54" t="s">
        <v>229</v>
      </c>
      <c r="F1350" s="54"/>
      <c r="G1350" s="54" t="s">
        <v>54</v>
      </c>
      <c r="H1350" s="54" t="s">
        <v>1091</v>
      </c>
      <c r="I1350" s="54" t="s">
        <v>1092</v>
      </c>
      <c r="J1350" s="54" t="s">
        <v>181</v>
      </c>
      <c r="K1350" s="55">
        <v>30.55</v>
      </c>
      <c r="L1350" s="55">
        <v>9928.19</v>
      </c>
    </row>
    <row r="1351" spans="2:12" hidden="1" x14ac:dyDescent="0.3">
      <c r="B1351" s="52" t="str">
        <f t="shared" si="20"/>
        <v>2050 TD Visa (4774)ExpenseInfluencersPAYPAL *Nueva Traders ($200 USD)5104 Influencers Payment264.0844714</v>
      </c>
      <c r="C1351" s="52" t="s">
        <v>83</v>
      </c>
      <c r="D1351" s="56">
        <v>44714</v>
      </c>
      <c r="E1351" s="54" t="s">
        <v>229</v>
      </c>
      <c r="F1351" s="54"/>
      <c r="G1351" s="54" t="s">
        <v>54</v>
      </c>
      <c r="H1351" s="54" t="s">
        <v>1060</v>
      </c>
      <c r="I1351" s="54" t="s">
        <v>1197</v>
      </c>
      <c r="J1351" s="54" t="s">
        <v>181</v>
      </c>
      <c r="K1351" s="55">
        <v>264.08</v>
      </c>
      <c r="L1351" s="55">
        <v>10192.27</v>
      </c>
    </row>
    <row r="1352" spans="2:12" hidden="1" x14ac:dyDescent="0.3">
      <c r="B1352" s="52" t="str">
        <f t="shared" si="20"/>
        <v>2050 TD Visa (4774)ExpenseInfluencersPAYPAL *Tmarketl ($60 USD)5104 Influencers Payment86.9144714</v>
      </c>
      <c r="C1352" s="52" t="s">
        <v>83</v>
      </c>
      <c r="D1352" s="56">
        <v>44714</v>
      </c>
      <c r="E1352" s="54" t="s">
        <v>229</v>
      </c>
      <c r="F1352" s="54"/>
      <c r="G1352" s="54" t="s">
        <v>54</v>
      </c>
      <c r="H1352" s="54" t="s">
        <v>1060</v>
      </c>
      <c r="I1352" s="54" t="s">
        <v>1198</v>
      </c>
      <c r="J1352" s="54" t="s">
        <v>181</v>
      </c>
      <c r="K1352" s="55">
        <v>86.91</v>
      </c>
      <c r="L1352" s="55">
        <v>10279.18</v>
      </c>
    </row>
    <row r="1353" spans="2:12" hidden="1" x14ac:dyDescent="0.3">
      <c r="B1353" s="52" t="str">
        <f t="shared" si="20"/>
        <v>2050 TD Visa (4774)ExpenseChristopher ConklinInfluencer - Christopher Conklin5104 Influencers Payment112.0844714</v>
      </c>
      <c r="C1353" s="52" t="s">
        <v>83</v>
      </c>
      <c r="D1353" s="56">
        <v>44714</v>
      </c>
      <c r="E1353" s="54" t="s">
        <v>229</v>
      </c>
      <c r="F1353" s="54"/>
      <c r="G1353" s="54" t="s">
        <v>54</v>
      </c>
      <c r="H1353" s="54" t="s">
        <v>1042</v>
      </c>
      <c r="I1353" s="54" t="s">
        <v>1043</v>
      </c>
      <c r="J1353" s="54" t="s">
        <v>181</v>
      </c>
      <c r="K1353" s="55">
        <v>112.08</v>
      </c>
      <c r="L1353" s="55">
        <v>10391.26</v>
      </c>
    </row>
    <row r="1354" spans="2:12" hidden="1" x14ac:dyDescent="0.3">
      <c r="B1354" s="52" t="str">
        <f t="shared" si="20"/>
        <v>2050 TD Visa (4774)ExpenseInfluencersPAYPAL *Macrodesiac Ltd ($53.27 GBP)5104 Influencers Payment88.7344714</v>
      </c>
      <c r="C1354" s="52" t="s">
        <v>83</v>
      </c>
      <c r="D1354" s="56">
        <v>44714</v>
      </c>
      <c r="E1354" s="54" t="s">
        <v>229</v>
      </c>
      <c r="F1354" s="54"/>
      <c r="G1354" s="54" t="s">
        <v>54</v>
      </c>
      <c r="H1354" s="54" t="s">
        <v>1060</v>
      </c>
      <c r="I1354" s="54" t="s">
        <v>1199</v>
      </c>
      <c r="J1354" s="54" t="s">
        <v>181</v>
      </c>
      <c r="K1354" s="55">
        <v>88.73</v>
      </c>
      <c r="L1354" s="55">
        <v>10479.99</v>
      </c>
    </row>
    <row r="1355" spans="2:12" hidden="1" x14ac:dyDescent="0.3">
      <c r="B1355" s="52" t="str">
        <f t="shared" si="20"/>
        <v>2050 TD Visa (4774)ExpenseKhandaker SaadiInfluencer Khandaker Saadi5104 Influencers Payment112.0844714</v>
      </c>
      <c r="C1355" s="52" t="s">
        <v>83</v>
      </c>
      <c r="D1355" s="56">
        <v>44714</v>
      </c>
      <c r="E1355" s="54" t="s">
        <v>229</v>
      </c>
      <c r="F1355" s="54"/>
      <c r="G1355" s="54" t="s">
        <v>54</v>
      </c>
      <c r="H1355" s="54" t="s">
        <v>1103</v>
      </c>
      <c r="I1355" s="54" t="s">
        <v>1104</v>
      </c>
      <c r="J1355" s="54" t="s">
        <v>181</v>
      </c>
      <c r="K1355" s="55">
        <v>112.08</v>
      </c>
      <c r="L1355" s="55">
        <v>10592.07</v>
      </c>
    </row>
    <row r="1356" spans="2:12" hidden="1" x14ac:dyDescent="0.3">
      <c r="B1356" s="52" t="str">
        <f t="shared" si="20"/>
        <v>2050 TD Visa (4774)ExpenseInfluencersPAYPAL *Marissa Clemente ($40 USD)5104 Influencers Payment59.7444714</v>
      </c>
      <c r="C1356" s="52" t="s">
        <v>83</v>
      </c>
      <c r="D1356" s="56">
        <v>44714</v>
      </c>
      <c r="E1356" s="54" t="s">
        <v>229</v>
      </c>
      <c r="F1356" s="54"/>
      <c r="G1356" s="54" t="s">
        <v>54</v>
      </c>
      <c r="H1356" s="54" t="s">
        <v>1060</v>
      </c>
      <c r="I1356" s="54" t="s">
        <v>1200</v>
      </c>
      <c r="J1356" s="54" t="s">
        <v>181</v>
      </c>
      <c r="K1356" s="55">
        <v>59.74</v>
      </c>
      <c r="L1356" s="55">
        <v>10651.81</v>
      </c>
    </row>
    <row r="1357" spans="2:12" hidden="1" x14ac:dyDescent="0.3">
      <c r="B1357" s="52" t="str">
        <f t="shared" si="20"/>
        <v>2050 TD Visa (4774)ExpenseTD BankOverlimit Fee6501 Bank charges2944718</v>
      </c>
      <c r="C1357" s="52" t="s">
        <v>83</v>
      </c>
      <c r="D1357" s="56">
        <v>44718</v>
      </c>
      <c r="E1357" s="54" t="s">
        <v>229</v>
      </c>
      <c r="F1357" s="54"/>
      <c r="G1357" s="54" t="s">
        <v>54</v>
      </c>
      <c r="H1357" s="54" t="s">
        <v>146</v>
      </c>
      <c r="I1357" s="54" t="s">
        <v>1201</v>
      </c>
      <c r="J1357" s="54" t="s">
        <v>109</v>
      </c>
      <c r="K1357" s="55">
        <v>29</v>
      </c>
      <c r="L1357" s="55">
        <v>10680.81</v>
      </c>
    </row>
    <row r="1358" spans="2:12" ht="21.6" hidden="1" x14ac:dyDescent="0.3">
      <c r="B1358" s="52" t="str">
        <f t="shared" si="20"/>
        <v>2050 TD Visa (4774)ExpenseTwilio SendGridInv. INV09828727 Contact list database, etc ($89.95 USD)6152 Research and Development:Software Subscriptions116.2144718</v>
      </c>
      <c r="C1358" s="52" t="s">
        <v>83</v>
      </c>
      <c r="D1358" s="56">
        <v>44718</v>
      </c>
      <c r="E1358" s="54" t="s">
        <v>229</v>
      </c>
      <c r="F1358" s="54"/>
      <c r="G1358" s="54" t="s">
        <v>54</v>
      </c>
      <c r="H1358" s="54" t="s">
        <v>1031</v>
      </c>
      <c r="I1358" s="54" t="s">
        <v>1202</v>
      </c>
      <c r="J1358" s="54" t="s">
        <v>774</v>
      </c>
      <c r="K1358" s="55">
        <v>116.21</v>
      </c>
      <c r="L1358" s="55">
        <v>10797.02</v>
      </c>
    </row>
    <row r="1359" spans="2:12" hidden="1" x14ac:dyDescent="0.3">
      <c r="B1359" s="52" t="str">
        <f t="shared" si="20"/>
        <v>2050 TD Visa (4774)Credit Card PaymentFunds transfer to credit card payment.1000 Bank - TD 5590128-500044718</v>
      </c>
      <c r="C1359" s="52" t="s">
        <v>83</v>
      </c>
      <c r="D1359" s="56">
        <v>44718</v>
      </c>
      <c r="E1359" s="54" t="s">
        <v>81</v>
      </c>
      <c r="F1359" s="54"/>
      <c r="G1359" s="54" t="s">
        <v>54</v>
      </c>
      <c r="H1359" s="54"/>
      <c r="I1359" s="54" t="s">
        <v>82</v>
      </c>
      <c r="J1359" s="54" t="s">
        <v>77</v>
      </c>
      <c r="K1359" s="55">
        <v>-5000</v>
      </c>
      <c r="L1359" s="55">
        <v>5797.02</v>
      </c>
    </row>
    <row r="1360" spans="2:12" ht="21.6" hidden="1" x14ac:dyDescent="0.3">
      <c r="B1360" s="52" t="str">
        <f t="shared" si="20"/>
        <v>2050 TD Visa (4774)ExpenseDocuSign Inv# INV33849493 (Premier support, eSignature Business, etc)6152 Research and Development:Software Subscriptions1756.2944719</v>
      </c>
      <c r="C1360" s="52" t="s">
        <v>83</v>
      </c>
      <c r="D1360" s="56">
        <v>44719</v>
      </c>
      <c r="E1360" s="54" t="s">
        <v>229</v>
      </c>
      <c r="F1360" s="54"/>
      <c r="G1360" s="54" t="s">
        <v>54</v>
      </c>
      <c r="H1360" s="54"/>
      <c r="I1360" s="54" t="s">
        <v>1203</v>
      </c>
      <c r="J1360" s="54" t="s">
        <v>774</v>
      </c>
      <c r="K1360" s="55">
        <v>1756.29</v>
      </c>
      <c r="L1360" s="55">
        <v>7553.31</v>
      </c>
    </row>
    <row r="1361" spans="2:12" ht="21.6" hidden="1" x14ac:dyDescent="0.3">
      <c r="B1361" s="52" t="str">
        <f t="shared" ref="B1361:B1424" si="21">C1361&amp;E1361&amp;F1361&amp;H1361&amp;I1361&amp;J1361&amp;K1361&amp;D1361</f>
        <v>2050 TD Visa (4774)Expense10775Jaden Printing ServicesJaden Printing Service - Inv# 10775 (Filip B. &amp; Vanessa G. Business cards)6502 Office supplies73.4544719</v>
      </c>
      <c r="C1361" s="52" t="s">
        <v>83</v>
      </c>
      <c r="D1361" s="56">
        <v>44719</v>
      </c>
      <c r="E1361" s="54" t="s">
        <v>229</v>
      </c>
      <c r="F1361" s="54">
        <v>10775</v>
      </c>
      <c r="G1361" s="54" t="s">
        <v>54</v>
      </c>
      <c r="H1361" s="54" t="s">
        <v>1204</v>
      </c>
      <c r="I1361" s="54" t="s">
        <v>1205</v>
      </c>
      <c r="J1361" s="54" t="s">
        <v>1206</v>
      </c>
      <c r="K1361" s="55">
        <v>73.45</v>
      </c>
      <c r="L1361" s="55">
        <v>7626.76</v>
      </c>
    </row>
    <row r="1362" spans="2:12" hidden="1" x14ac:dyDescent="0.3">
      <c r="B1362" s="52" t="str">
        <f t="shared" si="21"/>
        <v>2050 TD Visa (4774)ExpenseWildfire Toronto (Lunch investors)6450 Meals and Entertainment1228.1344720</v>
      </c>
      <c r="C1362" s="52" t="s">
        <v>83</v>
      </c>
      <c r="D1362" s="56">
        <v>44720</v>
      </c>
      <c r="E1362" s="54" t="s">
        <v>229</v>
      </c>
      <c r="F1362" s="54"/>
      <c r="G1362" s="54" t="s">
        <v>54</v>
      </c>
      <c r="H1362" s="54"/>
      <c r="I1362" s="54" t="s">
        <v>1207</v>
      </c>
      <c r="J1362" s="54" t="s">
        <v>674</v>
      </c>
      <c r="K1362" s="55">
        <v>1228.1300000000001</v>
      </c>
      <c r="L1362" s="55">
        <v>8854.89</v>
      </c>
    </row>
    <row r="1363" spans="2:12" hidden="1" x14ac:dyDescent="0.3">
      <c r="B1363" s="52" t="str">
        <f t="shared" si="21"/>
        <v>2050 TD Visa (4774)ExpenseXemoto.MediaXemoto.Media (QA Testing)6151 Research and Development:QA Testing3.3144722</v>
      </c>
      <c r="C1363" s="52" t="s">
        <v>83</v>
      </c>
      <c r="D1363" s="56">
        <v>44722</v>
      </c>
      <c r="E1363" s="54" t="s">
        <v>229</v>
      </c>
      <c r="F1363" s="54"/>
      <c r="G1363" s="54" t="s">
        <v>54</v>
      </c>
      <c r="H1363" s="54" t="s">
        <v>1028</v>
      </c>
      <c r="I1363" s="54" t="s">
        <v>1029</v>
      </c>
      <c r="J1363" s="54" t="s">
        <v>1030</v>
      </c>
      <c r="K1363" s="55">
        <v>3.31</v>
      </c>
      <c r="L1363" s="55">
        <v>8858.2000000000007</v>
      </c>
    </row>
    <row r="1364" spans="2:12" ht="21.6" hidden="1" x14ac:dyDescent="0.3">
      <c r="B1364" s="52" t="str">
        <f t="shared" si="21"/>
        <v>2050 TD Visa (4774)Expense1Password1Password - Teams Starter Pack for 10 users6152 Research and Development:Software Subscriptions29.6144723</v>
      </c>
      <c r="C1364" s="52" t="s">
        <v>83</v>
      </c>
      <c r="D1364" s="56">
        <v>44723</v>
      </c>
      <c r="E1364" s="54" t="s">
        <v>229</v>
      </c>
      <c r="F1364" s="54"/>
      <c r="G1364" s="54" t="s">
        <v>54</v>
      </c>
      <c r="H1364" s="54" t="s">
        <v>1114</v>
      </c>
      <c r="I1364" s="54" t="s">
        <v>1115</v>
      </c>
      <c r="J1364" s="54" t="s">
        <v>774</v>
      </c>
      <c r="K1364" s="55">
        <v>29.61</v>
      </c>
      <c r="L1364" s="55">
        <v>8887.81</v>
      </c>
    </row>
    <row r="1365" spans="2:12" hidden="1" x14ac:dyDescent="0.3">
      <c r="B1365" s="52" t="str">
        <f t="shared" si="21"/>
        <v>2050 TD Visa (4774)ExpenseXemoto.MediaXemoto.Media (QA Testing)6151 Research and Development:QA Testing1.0744723</v>
      </c>
      <c r="C1365" s="52" t="s">
        <v>83</v>
      </c>
      <c r="D1365" s="56">
        <v>44723</v>
      </c>
      <c r="E1365" s="54" t="s">
        <v>229</v>
      </c>
      <c r="F1365" s="54"/>
      <c r="G1365" s="54" t="s">
        <v>54</v>
      </c>
      <c r="H1365" s="54" t="s">
        <v>1028</v>
      </c>
      <c r="I1365" s="54" t="s">
        <v>1029</v>
      </c>
      <c r="J1365" s="54" t="s">
        <v>1030</v>
      </c>
      <c r="K1365" s="55">
        <v>1.07</v>
      </c>
      <c r="L1365" s="55">
        <v>8888.8799999999992</v>
      </c>
    </row>
    <row r="1366" spans="2:12" ht="21.6" hidden="1" x14ac:dyDescent="0.3">
      <c r="B1366" s="52" t="str">
        <f t="shared" si="21"/>
        <v>2050 TD Visa (4774)ExpensePAYPAL *NuevaTrader - Waiting for receipt5104 Influencers Payment80.6344726</v>
      </c>
      <c r="C1366" s="52" t="s">
        <v>83</v>
      </c>
      <c r="D1366" s="56">
        <v>44726</v>
      </c>
      <c r="E1366" s="54" t="s">
        <v>229</v>
      </c>
      <c r="F1366" s="54"/>
      <c r="G1366" s="54" t="s">
        <v>54</v>
      </c>
      <c r="H1366" s="54"/>
      <c r="I1366" s="54" t="s">
        <v>1208</v>
      </c>
      <c r="J1366" s="54" t="s">
        <v>181</v>
      </c>
      <c r="K1366" s="55">
        <v>80.63</v>
      </c>
      <c r="L1366" s="55">
        <v>8969.51</v>
      </c>
    </row>
    <row r="1367" spans="2:12" ht="21.6" hidden="1" x14ac:dyDescent="0.3">
      <c r="B1367" s="52" t="str">
        <f t="shared" si="21"/>
        <v>2050 TD Visa (4774)ExpenseJetBrains America Inc $14.9 USD @ 1.33221 - Waiting for receipt6152 Research and Development:Software Subscriptions19.8544726</v>
      </c>
      <c r="C1367" s="52" t="s">
        <v>83</v>
      </c>
      <c r="D1367" s="56">
        <v>44726</v>
      </c>
      <c r="E1367" s="54" t="s">
        <v>229</v>
      </c>
      <c r="F1367" s="54"/>
      <c r="G1367" s="54" t="s">
        <v>54</v>
      </c>
      <c r="H1367" s="54"/>
      <c r="I1367" s="54" t="s">
        <v>1209</v>
      </c>
      <c r="J1367" s="54" t="s">
        <v>774</v>
      </c>
      <c r="K1367" s="55">
        <v>19.850000000000001</v>
      </c>
      <c r="L1367" s="55">
        <v>8989.36</v>
      </c>
    </row>
    <row r="1368" spans="2:12" ht="21.6" hidden="1" x14ac:dyDescent="0.3">
      <c r="B1368" s="52" t="str">
        <f t="shared" si="21"/>
        <v>2050 TD Visa (4774)Expense25F1B255-0007EOD All World Monthly USD $19.996152 Research and Development:Software Subscriptions26.5944726</v>
      </c>
      <c r="C1368" s="52" t="s">
        <v>83</v>
      </c>
      <c r="D1368" s="56">
        <v>44726</v>
      </c>
      <c r="E1368" s="54" t="s">
        <v>229</v>
      </c>
      <c r="F1368" s="54" t="s">
        <v>1210</v>
      </c>
      <c r="G1368" s="54" t="s">
        <v>54</v>
      </c>
      <c r="H1368" s="54"/>
      <c r="I1368" s="54" t="s">
        <v>1161</v>
      </c>
      <c r="J1368" s="54" t="s">
        <v>774</v>
      </c>
      <c r="K1368" s="55">
        <v>26.59</v>
      </c>
      <c r="L1368" s="55">
        <v>9015.9500000000007</v>
      </c>
    </row>
    <row r="1369" spans="2:12" hidden="1" x14ac:dyDescent="0.3">
      <c r="B1369" s="52" t="str">
        <f t="shared" si="21"/>
        <v>2050 TD Visa (4774)ExpenseXemoto.MediaXemoto.Media (QA Testing)6151 Research and Development:QA Testing1.0844726</v>
      </c>
      <c r="C1369" s="52" t="s">
        <v>83</v>
      </c>
      <c r="D1369" s="56">
        <v>44726</v>
      </c>
      <c r="E1369" s="54" t="s">
        <v>229</v>
      </c>
      <c r="F1369" s="54"/>
      <c r="G1369" s="54" t="s">
        <v>54</v>
      </c>
      <c r="H1369" s="54" t="s">
        <v>1028</v>
      </c>
      <c r="I1369" s="54" t="s">
        <v>1029</v>
      </c>
      <c r="J1369" s="54" t="s">
        <v>1030</v>
      </c>
      <c r="K1369" s="55">
        <v>1.08</v>
      </c>
      <c r="L1369" s="55">
        <v>9017.0300000000007</v>
      </c>
    </row>
    <row r="1370" spans="2:12" hidden="1" x14ac:dyDescent="0.3">
      <c r="B1370" s="52" t="str">
        <f t="shared" si="21"/>
        <v>2050 TD Visa (4774)Credit Card PaymentFunds transfer to credit card payment.1000 Bank - TD 5590128-100044727</v>
      </c>
      <c r="C1370" s="52" t="s">
        <v>83</v>
      </c>
      <c r="D1370" s="56">
        <v>44727</v>
      </c>
      <c r="E1370" s="54" t="s">
        <v>81</v>
      </c>
      <c r="F1370" s="54"/>
      <c r="G1370" s="54" t="s">
        <v>54</v>
      </c>
      <c r="H1370" s="54"/>
      <c r="I1370" s="54" t="s">
        <v>82</v>
      </c>
      <c r="J1370" s="54" t="s">
        <v>77</v>
      </c>
      <c r="K1370" s="55">
        <v>-1000</v>
      </c>
      <c r="L1370" s="55">
        <v>8017.03</v>
      </c>
    </row>
    <row r="1371" spans="2:12" hidden="1" x14ac:dyDescent="0.3">
      <c r="B1371" s="52" t="str">
        <f t="shared" si="21"/>
        <v>2050 TD Visa (4774)ExpenseXemoto.MediaXemoto.Media (QA Testing)6151 Research and Development:QA Testing1.0944732</v>
      </c>
      <c r="C1371" s="52" t="s">
        <v>83</v>
      </c>
      <c r="D1371" s="56">
        <v>44732</v>
      </c>
      <c r="E1371" s="54" t="s">
        <v>229</v>
      </c>
      <c r="F1371" s="54"/>
      <c r="G1371" s="54" t="s">
        <v>54</v>
      </c>
      <c r="H1371" s="54" t="s">
        <v>1028</v>
      </c>
      <c r="I1371" s="54" t="s">
        <v>1029</v>
      </c>
      <c r="J1371" s="54" t="s">
        <v>1030</v>
      </c>
      <c r="K1371" s="55">
        <v>1.0900000000000001</v>
      </c>
      <c r="L1371" s="55">
        <v>8018.12</v>
      </c>
    </row>
    <row r="1372" spans="2:12" hidden="1" x14ac:dyDescent="0.3">
      <c r="B1372" s="52" t="str">
        <f t="shared" si="21"/>
        <v>2050 TD Visa (4774)ExpenseXemoto.MediaXemoto.Media (QA Testing)6151 Research and Development:QA Testing1.0844734</v>
      </c>
      <c r="C1372" s="52" t="s">
        <v>83</v>
      </c>
      <c r="D1372" s="56">
        <v>44734</v>
      </c>
      <c r="E1372" s="54" t="s">
        <v>229</v>
      </c>
      <c r="F1372" s="54"/>
      <c r="G1372" s="54" t="s">
        <v>54</v>
      </c>
      <c r="H1372" s="54" t="s">
        <v>1028</v>
      </c>
      <c r="I1372" s="54" t="s">
        <v>1029</v>
      </c>
      <c r="J1372" s="54" t="s">
        <v>1030</v>
      </c>
      <c r="K1372" s="55">
        <v>1.08</v>
      </c>
      <c r="L1372" s="55">
        <v>8019.2</v>
      </c>
    </row>
    <row r="1373" spans="2:12" hidden="1" x14ac:dyDescent="0.3">
      <c r="B1373" s="52" t="str">
        <f t="shared" si="21"/>
        <v>2050 TD Visa (4774)ExpenseXemoto.MediaXemoto.Media (QA Testing)6151 Research and Development:QA Testing1.3344735</v>
      </c>
      <c r="C1373" s="52" t="s">
        <v>83</v>
      </c>
      <c r="D1373" s="56">
        <v>44735</v>
      </c>
      <c r="E1373" s="54" t="s">
        <v>229</v>
      </c>
      <c r="F1373" s="54"/>
      <c r="G1373" s="54" t="s">
        <v>54</v>
      </c>
      <c r="H1373" s="54" t="s">
        <v>1028</v>
      </c>
      <c r="I1373" s="54" t="s">
        <v>1029</v>
      </c>
      <c r="J1373" s="54" t="s">
        <v>1030</v>
      </c>
      <c r="K1373" s="55">
        <v>1.33</v>
      </c>
      <c r="L1373" s="55">
        <v>8020.53</v>
      </c>
    </row>
    <row r="1374" spans="2:12" hidden="1" x14ac:dyDescent="0.3">
      <c r="B1374" s="52" t="str">
        <f t="shared" si="21"/>
        <v>2050 TD Visa (4774)Credit Card PaymentFunds transfer to credit card payment.1000 Bank - TD 5590128-4680.8144736</v>
      </c>
      <c r="C1374" s="52" t="s">
        <v>83</v>
      </c>
      <c r="D1374" s="56">
        <v>44736</v>
      </c>
      <c r="E1374" s="54" t="s">
        <v>81</v>
      </c>
      <c r="F1374" s="54"/>
      <c r="G1374" s="54" t="s">
        <v>54</v>
      </c>
      <c r="H1374" s="54"/>
      <c r="I1374" s="54" t="s">
        <v>82</v>
      </c>
      <c r="J1374" s="54" t="s">
        <v>77</v>
      </c>
      <c r="K1374" s="55">
        <v>-4680.8100000000004</v>
      </c>
      <c r="L1374" s="55">
        <v>3339.72</v>
      </c>
    </row>
    <row r="1375" spans="2:12" hidden="1" x14ac:dyDescent="0.3">
      <c r="B1375" s="52" t="str">
        <f t="shared" si="21"/>
        <v>2050 TD Visa (4774)ExpenseIntercom - NR6152 Research and Development:Software Subscriptions95.9244737</v>
      </c>
      <c r="C1375" s="52" t="s">
        <v>83</v>
      </c>
      <c r="D1375" s="56">
        <v>44737</v>
      </c>
      <c r="E1375" s="54" t="s">
        <v>229</v>
      </c>
      <c r="F1375" s="54"/>
      <c r="G1375" s="54" t="s">
        <v>54</v>
      </c>
      <c r="H1375" s="54"/>
      <c r="I1375" s="54" t="s">
        <v>1211</v>
      </c>
      <c r="J1375" s="54" t="s">
        <v>774</v>
      </c>
      <c r="K1375" s="55">
        <v>95.92</v>
      </c>
      <c r="L1375" s="55">
        <v>3435.64</v>
      </c>
    </row>
    <row r="1376" spans="2:12" hidden="1" x14ac:dyDescent="0.3">
      <c r="B1376" s="52" t="str">
        <f t="shared" si="21"/>
        <v>2050 TD Visa (4774)ExpenseZapier IncZapier.com/charge $73.50 USD6152 Research and Development:Software Subscriptions97.3244739</v>
      </c>
      <c r="C1376" s="52" t="s">
        <v>83</v>
      </c>
      <c r="D1376" s="56">
        <v>44739</v>
      </c>
      <c r="E1376" s="54" t="s">
        <v>229</v>
      </c>
      <c r="F1376" s="54"/>
      <c r="G1376" s="54" t="s">
        <v>54</v>
      </c>
      <c r="H1376" s="54" t="s">
        <v>1127</v>
      </c>
      <c r="I1376" s="54" t="s">
        <v>1128</v>
      </c>
      <c r="J1376" s="54" t="s">
        <v>774</v>
      </c>
      <c r="K1376" s="55">
        <v>97.32</v>
      </c>
      <c r="L1376" s="55">
        <v>3532.96</v>
      </c>
    </row>
    <row r="1377" spans="2:12" ht="21.6" hidden="1" x14ac:dyDescent="0.3">
      <c r="B1377" s="52" t="str">
        <f t="shared" si="21"/>
        <v>2050 TD Visa (4774)ExpenseAtlassian Pty LtdAtlassian ($110.18 USD) - Receipt# AT-1898895706152 Research and Development:Software Subscriptions145.6644740</v>
      </c>
      <c r="C1377" s="52" t="s">
        <v>83</v>
      </c>
      <c r="D1377" s="56">
        <v>44740</v>
      </c>
      <c r="E1377" s="54" t="s">
        <v>229</v>
      </c>
      <c r="F1377" s="54"/>
      <c r="G1377" s="54" t="s">
        <v>54</v>
      </c>
      <c r="H1377" s="54" t="s">
        <v>1212</v>
      </c>
      <c r="I1377" s="54" t="s">
        <v>1213</v>
      </c>
      <c r="J1377" s="54" t="s">
        <v>774</v>
      </c>
      <c r="K1377" s="55">
        <v>145.66</v>
      </c>
      <c r="L1377" s="55">
        <v>3678.62</v>
      </c>
    </row>
    <row r="1378" spans="2:12" hidden="1" x14ac:dyDescent="0.3">
      <c r="B1378" s="52" t="str">
        <f t="shared" si="21"/>
        <v>2050 TD Visa (4774)ExpenseXemoto.MediaXemoto.Media (QA Testing)6151 Research and Development:QA Testing1.744741</v>
      </c>
      <c r="C1378" s="52" t="s">
        <v>83</v>
      </c>
      <c r="D1378" s="56">
        <v>44741</v>
      </c>
      <c r="E1378" s="54" t="s">
        <v>229</v>
      </c>
      <c r="F1378" s="54"/>
      <c r="G1378" s="54" t="s">
        <v>54</v>
      </c>
      <c r="H1378" s="54" t="s">
        <v>1028</v>
      </c>
      <c r="I1378" s="54" t="s">
        <v>1029</v>
      </c>
      <c r="J1378" s="54" t="s">
        <v>1030</v>
      </c>
      <c r="K1378" s="55">
        <v>1.7</v>
      </c>
      <c r="L1378" s="55">
        <v>3680.32</v>
      </c>
    </row>
    <row r="1379" spans="2:12" ht="21.6" hidden="1" x14ac:dyDescent="0.3">
      <c r="B1379" s="52" t="str">
        <f t="shared" si="21"/>
        <v>2050 TD Visa (4774)ExpenseGoogle Cloud Canada CorpGoogle * Services (Cloud Platform) - Inv# 42099772096152 Research and Development:Software Subscriptions295.3944742</v>
      </c>
      <c r="C1379" s="52" t="s">
        <v>83</v>
      </c>
      <c r="D1379" s="56">
        <v>44742</v>
      </c>
      <c r="E1379" s="54" t="s">
        <v>229</v>
      </c>
      <c r="F1379" s="54"/>
      <c r="G1379" s="54" t="s">
        <v>54</v>
      </c>
      <c r="H1379" s="54" t="s">
        <v>1134</v>
      </c>
      <c r="I1379" s="54" t="s">
        <v>1214</v>
      </c>
      <c r="J1379" s="54" t="s">
        <v>774</v>
      </c>
      <c r="K1379" s="55">
        <v>295.39</v>
      </c>
      <c r="L1379" s="55">
        <v>3975.71</v>
      </c>
    </row>
    <row r="1380" spans="2:12" hidden="1" x14ac:dyDescent="0.3">
      <c r="B1380" s="52" t="str">
        <f t="shared" si="21"/>
        <v>2050 TD Visa (4774)ExpenseXemoto.MediaXemoto.Media (QA Testing)6151 Research and Development:QA Testing0.6744742</v>
      </c>
      <c r="C1380" s="52" t="s">
        <v>83</v>
      </c>
      <c r="D1380" s="56">
        <v>44742</v>
      </c>
      <c r="E1380" s="54" t="s">
        <v>229</v>
      </c>
      <c r="F1380" s="54"/>
      <c r="G1380" s="54" t="s">
        <v>54</v>
      </c>
      <c r="H1380" s="54" t="s">
        <v>1028</v>
      </c>
      <c r="I1380" s="54" t="s">
        <v>1029</v>
      </c>
      <c r="J1380" s="54" t="s">
        <v>1030</v>
      </c>
      <c r="K1380" s="55">
        <v>0.67</v>
      </c>
      <c r="L1380" s="55">
        <v>3976.38</v>
      </c>
    </row>
    <row r="1381" spans="2:12" ht="21.6" hidden="1" x14ac:dyDescent="0.3">
      <c r="B1381" s="52" t="str">
        <f t="shared" si="21"/>
        <v>2050 TD Visa (4774)ExpenseGoogle LLCGoogle * Services (Workspace) - Inv# 42055632746152 Research and Development:Software Subscriptions98.7244742</v>
      </c>
      <c r="C1381" s="52" t="s">
        <v>83</v>
      </c>
      <c r="D1381" s="56">
        <v>44742</v>
      </c>
      <c r="E1381" s="54" t="s">
        <v>229</v>
      </c>
      <c r="F1381" s="54"/>
      <c r="G1381" s="54" t="s">
        <v>54</v>
      </c>
      <c r="H1381" s="54" t="s">
        <v>1131</v>
      </c>
      <c r="I1381" s="54" t="s">
        <v>1215</v>
      </c>
      <c r="J1381" s="54" t="s">
        <v>774</v>
      </c>
      <c r="K1381" s="55">
        <v>98.72</v>
      </c>
      <c r="L1381" s="55">
        <v>4075.1</v>
      </c>
    </row>
    <row r="1382" spans="2:12" ht="21.6" hidden="1" x14ac:dyDescent="0.3">
      <c r="B1382" s="52" t="str">
        <f t="shared" si="21"/>
        <v>2050 TD Visa (4774)ExpenseTwilio SendGridInv. INV09992214 Contact list database, etc ($101.65 USD)6152 Research and Development:Software Subscriptions136.2944747</v>
      </c>
      <c r="C1382" s="52" t="s">
        <v>83</v>
      </c>
      <c r="D1382" s="56">
        <v>44747</v>
      </c>
      <c r="E1382" s="54" t="s">
        <v>229</v>
      </c>
      <c r="F1382" s="54"/>
      <c r="G1382" s="54" t="s">
        <v>54</v>
      </c>
      <c r="H1382" s="54" t="s">
        <v>1031</v>
      </c>
      <c r="I1382" s="54" t="s">
        <v>1216</v>
      </c>
      <c r="J1382" s="54" t="s">
        <v>774</v>
      </c>
      <c r="K1382" s="55">
        <v>136.29</v>
      </c>
      <c r="L1382" s="55">
        <v>4211.3900000000003</v>
      </c>
    </row>
    <row r="1383" spans="2:12" ht="21.6" hidden="1" x14ac:dyDescent="0.3">
      <c r="B1383" s="52" t="str">
        <f t="shared" si="21"/>
        <v>2050 TD Visa (4774)ExpenseOretta Midtown Restaurant - Lunch was with Morrey Ewing6450 Meals and Entertainment67.1344748</v>
      </c>
      <c r="C1383" s="52" t="s">
        <v>83</v>
      </c>
      <c r="D1383" s="56">
        <v>44748</v>
      </c>
      <c r="E1383" s="54" t="s">
        <v>229</v>
      </c>
      <c r="F1383" s="54"/>
      <c r="G1383" s="54" t="s">
        <v>54</v>
      </c>
      <c r="H1383" s="54"/>
      <c r="I1383" s="54" t="s">
        <v>1217</v>
      </c>
      <c r="J1383" s="54" t="s">
        <v>674</v>
      </c>
      <c r="K1383" s="55">
        <v>67.13</v>
      </c>
      <c r="L1383" s="55">
        <v>4278.5200000000004</v>
      </c>
    </row>
    <row r="1384" spans="2:12" hidden="1" x14ac:dyDescent="0.3">
      <c r="B1384" s="52" t="str">
        <f t="shared" si="21"/>
        <v>2050 TD Visa (4774)ExpenseInfluencersPAYPAL *Neck Solace5104 Influencers Payment88.5544749</v>
      </c>
      <c r="C1384" s="52" t="s">
        <v>83</v>
      </c>
      <c r="D1384" s="56">
        <v>44749</v>
      </c>
      <c r="E1384" s="54" t="s">
        <v>229</v>
      </c>
      <c r="F1384" s="54"/>
      <c r="G1384" s="54" t="s">
        <v>54</v>
      </c>
      <c r="H1384" s="54" t="s">
        <v>1060</v>
      </c>
      <c r="I1384" s="54" t="s">
        <v>1218</v>
      </c>
      <c r="J1384" s="54" t="s">
        <v>181</v>
      </c>
      <c r="K1384" s="55">
        <v>88.55</v>
      </c>
      <c r="L1384" s="55">
        <v>4367.07</v>
      </c>
    </row>
    <row r="1385" spans="2:12" hidden="1" x14ac:dyDescent="0.3">
      <c r="B1385" s="52" t="str">
        <f t="shared" si="21"/>
        <v>2050 TD Visa (4774)ExpenseInfluencersPAYPAL * Top Notch Stocks LLC5104 Influencers Payment24.4344749</v>
      </c>
      <c r="C1385" s="52" t="s">
        <v>83</v>
      </c>
      <c r="D1385" s="56">
        <v>44749</v>
      </c>
      <c r="E1385" s="54" t="s">
        <v>229</v>
      </c>
      <c r="F1385" s="54"/>
      <c r="G1385" s="54" t="s">
        <v>54</v>
      </c>
      <c r="H1385" s="54" t="s">
        <v>1060</v>
      </c>
      <c r="I1385" s="54" t="s">
        <v>1219</v>
      </c>
      <c r="J1385" s="54" t="s">
        <v>181</v>
      </c>
      <c r="K1385" s="55">
        <v>24.43</v>
      </c>
      <c r="L1385" s="55">
        <v>4391.5</v>
      </c>
    </row>
    <row r="1386" spans="2:12" hidden="1" x14ac:dyDescent="0.3">
      <c r="B1386" s="52" t="str">
        <f t="shared" si="21"/>
        <v>2050 TD Visa (4774)ExpenseInfluencersPAYPAL *Nueva Trader5104 Influencers Payment320.1444749</v>
      </c>
      <c r="C1386" s="52" t="s">
        <v>83</v>
      </c>
      <c r="D1386" s="56">
        <v>44749</v>
      </c>
      <c r="E1386" s="54" t="s">
        <v>229</v>
      </c>
      <c r="F1386" s="54"/>
      <c r="G1386" s="54" t="s">
        <v>54</v>
      </c>
      <c r="H1386" s="54" t="s">
        <v>1060</v>
      </c>
      <c r="I1386" s="54" t="s">
        <v>1220</v>
      </c>
      <c r="J1386" s="54" t="s">
        <v>181</v>
      </c>
      <c r="K1386" s="55">
        <v>320.14</v>
      </c>
      <c r="L1386" s="55">
        <v>4711.6400000000003</v>
      </c>
    </row>
    <row r="1387" spans="2:12" hidden="1" x14ac:dyDescent="0.3">
      <c r="B1387" s="52" t="str">
        <f t="shared" si="21"/>
        <v>2050 TD Visa (4774)ExpenseInfluencersPAYPAL *Chrisconk955104 Influencers Payment59.4644749</v>
      </c>
      <c r="C1387" s="52" t="s">
        <v>83</v>
      </c>
      <c r="D1387" s="56">
        <v>44749</v>
      </c>
      <c r="E1387" s="54" t="s">
        <v>229</v>
      </c>
      <c r="F1387" s="54"/>
      <c r="G1387" s="54" t="s">
        <v>54</v>
      </c>
      <c r="H1387" s="54" t="s">
        <v>1060</v>
      </c>
      <c r="I1387" s="54" t="s">
        <v>1221</v>
      </c>
      <c r="J1387" s="54" t="s">
        <v>181</v>
      </c>
      <c r="K1387" s="55">
        <v>59.46</v>
      </c>
      <c r="L1387" s="55">
        <v>4771.1000000000004</v>
      </c>
    </row>
    <row r="1388" spans="2:12" hidden="1" x14ac:dyDescent="0.3">
      <c r="B1388" s="52" t="str">
        <f t="shared" si="21"/>
        <v>2050 TD Visa (4774)ExpenseInfluencersPAYPAL *Jason Mizell5104 Influencers Payment38.4444749</v>
      </c>
      <c r="C1388" s="52" t="s">
        <v>83</v>
      </c>
      <c r="D1388" s="56">
        <v>44749</v>
      </c>
      <c r="E1388" s="54" t="s">
        <v>229</v>
      </c>
      <c r="F1388" s="54"/>
      <c r="G1388" s="54" t="s">
        <v>54</v>
      </c>
      <c r="H1388" s="54" t="s">
        <v>1060</v>
      </c>
      <c r="I1388" s="54" t="s">
        <v>1222</v>
      </c>
      <c r="J1388" s="54" t="s">
        <v>181</v>
      </c>
      <c r="K1388" s="55">
        <v>38.44</v>
      </c>
      <c r="L1388" s="55">
        <v>4809.54</v>
      </c>
    </row>
    <row r="1389" spans="2:12" hidden="1" x14ac:dyDescent="0.3">
      <c r="B1389" s="52" t="str">
        <f t="shared" si="21"/>
        <v>2050 TD Visa (4774)ExpenseInfluencersPAYPAL *Mrego1235104 Influencers Payment45.4544749</v>
      </c>
      <c r="C1389" s="52" t="s">
        <v>83</v>
      </c>
      <c r="D1389" s="56">
        <v>44749</v>
      </c>
      <c r="E1389" s="54" t="s">
        <v>229</v>
      </c>
      <c r="F1389" s="54"/>
      <c r="G1389" s="54" t="s">
        <v>54</v>
      </c>
      <c r="H1389" s="54" t="s">
        <v>1060</v>
      </c>
      <c r="I1389" s="54" t="s">
        <v>1223</v>
      </c>
      <c r="J1389" s="54" t="s">
        <v>181</v>
      </c>
      <c r="K1389" s="55">
        <v>45.45</v>
      </c>
      <c r="L1389" s="55">
        <v>4854.99</v>
      </c>
    </row>
    <row r="1390" spans="2:12" hidden="1" x14ac:dyDescent="0.3">
      <c r="B1390" s="52" t="str">
        <f t="shared" si="21"/>
        <v>2050 TD Visa (4774)ExpenseInfluencersPAYPAL *Cleonfe5104 Influencers Payment38.4444749</v>
      </c>
      <c r="C1390" s="52" t="s">
        <v>83</v>
      </c>
      <c r="D1390" s="56">
        <v>44749</v>
      </c>
      <c r="E1390" s="54" t="s">
        <v>229</v>
      </c>
      <c r="F1390" s="54"/>
      <c r="G1390" s="54" t="s">
        <v>54</v>
      </c>
      <c r="H1390" s="54" t="s">
        <v>1060</v>
      </c>
      <c r="I1390" s="54" t="s">
        <v>1224</v>
      </c>
      <c r="J1390" s="54" t="s">
        <v>181</v>
      </c>
      <c r="K1390" s="55">
        <v>38.44</v>
      </c>
      <c r="L1390" s="55">
        <v>4893.43</v>
      </c>
    </row>
    <row r="1391" spans="2:12" hidden="1" x14ac:dyDescent="0.3">
      <c r="B1391" s="52" t="str">
        <f t="shared" si="21"/>
        <v>2050 TD Visa (4774)ExpenseInfluencersPAYPAL *Jon Trading5104 Influencers Payment163.4844749</v>
      </c>
      <c r="C1391" s="52" t="s">
        <v>83</v>
      </c>
      <c r="D1391" s="56">
        <v>44749</v>
      </c>
      <c r="E1391" s="54" t="s">
        <v>229</v>
      </c>
      <c r="F1391" s="54"/>
      <c r="G1391" s="54" t="s">
        <v>54</v>
      </c>
      <c r="H1391" s="54" t="s">
        <v>1060</v>
      </c>
      <c r="I1391" s="54" t="s">
        <v>1225</v>
      </c>
      <c r="J1391" s="54" t="s">
        <v>181</v>
      </c>
      <c r="K1391" s="55">
        <v>163.47999999999999</v>
      </c>
      <c r="L1391" s="55">
        <v>5056.91</v>
      </c>
    </row>
    <row r="1392" spans="2:12" hidden="1" x14ac:dyDescent="0.3">
      <c r="B1392" s="52" t="str">
        <f t="shared" si="21"/>
        <v>2050 TD Visa (4774)ExpenseInfluencersPAYPAL * Top Notch Sto5104 Influencers Payment52.4644749</v>
      </c>
      <c r="C1392" s="52" t="s">
        <v>83</v>
      </c>
      <c r="D1392" s="56">
        <v>44749</v>
      </c>
      <c r="E1392" s="54" t="s">
        <v>229</v>
      </c>
      <c r="F1392" s="54"/>
      <c r="G1392" s="54" t="s">
        <v>54</v>
      </c>
      <c r="H1392" s="54" t="s">
        <v>1060</v>
      </c>
      <c r="I1392" s="54" t="s">
        <v>1226</v>
      </c>
      <c r="J1392" s="54" t="s">
        <v>181</v>
      </c>
      <c r="K1392" s="55">
        <v>52.46</v>
      </c>
      <c r="L1392" s="55">
        <v>5109.37</v>
      </c>
    </row>
    <row r="1393" spans="2:12" hidden="1" x14ac:dyDescent="0.3">
      <c r="B1393" s="52" t="str">
        <f t="shared" si="21"/>
        <v>2050 TD Visa (4774)ExpenseInfluencersPAYPAL *Nueva Trader5104 Influencers Payment47.644749</v>
      </c>
      <c r="C1393" s="52" t="s">
        <v>83</v>
      </c>
      <c r="D1393" s="56">
        <v>44749</v>
      </c>
      <c r="E1393" s="54" t="s">
        <v>229</v>
      </c>
      <c r="F1393" s="54"/>
      <c r="G1393" s="54" t="s">
        <v>54</v>
      </c>
      <c r="H1393" s="54" t="s">
        <v>1060</v>
      </c>
      <c r="I1393" s="54" t="s">
        <v>1220</v>
      </c>
      <c r="J1393" s="54" t="s">
        <v>181</v>
      </c>
      <c r="K1393" s="55">
        <v>47.6</v>
      </c>
      <c r="L1393" s="55">
        <v>5156.97</v>
      </c>
    </row>
    <row r="1394" spans="2:12" hidden="1" x14ac:dyDescent="0.3">
      <c r="B1394" s="52" t="str">
        <f t="shared" si="21"/>
        <v>2050 TD Visa (4774)ExpenseInfluencersPAYPAL *David Keth5104 Influencers Payment68.4844749</v>
      </c>
      <c r="C1394" s="52" t="s">
        <v>83</v>
      </c>
      <c r="D1394" s="56">
        <v>44749</v>
      </c>
      <c r="E1394" s="54" t="s">
        <v>229</v>
      </c>
      <c r="F1394" s="54"/>
      <c r="G1394" s="54" t="s">
        <v>54</v>
      </c>
      <c r="H1394" s="54" t="s">
        <v>1060</v>
      </c>
      <c r="I1394" s="54" t="s">
        <v>1227</v>
      </c>
      <c r="J1394" s="54" t="s">
        <v>181</v>
      </c>
      <c r="K1394" s="55">
        <v>68.48</v>
      </c>
      <c r="L1394" s="55">
        <v>5225.45</v>
      </c>
    </row>
    <row r="1395" spans="2:12" hidden="1" x14ac:dyDescent="0.3">
      <c r="B1395" s="52" t="str">
        <f t="shared" si="21"/>
        <v>2050 TD Visa (4774)ExpenseInfluencersPAYPAL *Trading12345104 Influencers Payment115.7944749</v>
      </c>
      <c r="C1395" s="52" t="s">
        <v>83</v>
      </c>
      <c r="D1395" s="56">
        <v>44749</v>
      </c>
      <c r="E1395" s="54" t="s">
        <v>229</v>
      </c>
      <c r="F1395" s="54"/>
      <c r="G1395" s="54" t="s">
        <v>54</v>
      </c>
      <c r="H1395" s="54" t="s">
        <v>1060</v>
      </c>
      <c r="I1395" s="54" t="s">
        <v>1228</v>
      </c>
      <c r="J1395" s="54" t="s">
        <v>181</v>
      </c>
      <c r="K1395" s="55">
        <v>115.79</v>
      </c>
      <c r="L1395" s="55">
        <v>5341.24</v>
      </c>
    </row>
    <row r="1396" spans="2:12" hidden="1" x14ac:dyDescent="0.3">
      <c r="B1396" s="52" t="str">
        <f t="shared" si="21"/>
        <v>2050 TD Visa (4774)ExpenseDNH *GoDaddy.com ($9.37 USD)6152 Research and Development:Software Subscriptions12.5344750</v>
      </c>
      <c r="C1396" s="52" t="s">
        <v>83</v>
      </c>
      <c r="D1396" s="56">
        <v>44750</v>
      </c>
      <c r="E1396" s="54" t="s">
        <v>229</v>
      </c>
      <c r="F1396" s="54"/>
      <c r="G1396" s="54" t="s">
        <v>54</v>
      </c>
      <c r="H1396" s="54"/>
      <c r="I1396" s="54" t="s">
        <v>1229</v>
      </c>
      <c r="J1396" s="54" t="s">
        <v>774</v>
      </c>
      <c r="K1396" s="55">
        <v>12.53</v>
      </c>
      <c r="L1396" s="55">
        <v>5353.77</v>
      </c>
    </row>
    <row r="1397" spans="2:12" hidden="1" x14ac:dyDescent="0.3">
      <c r="B1397" s="52" t="str">
        <f t="shared" si="21"/>
        <v>2050 TD Visa (4774)ExpenseXemoto.MediaXemoto.Media (QA Testing)6151 Research and Development:QA Testing0.8544750</v>
      </c>
      <c r="C1397" s="52" t="s">
        <v>83</v>
      </c>
      <c r="D1397" s="56">
        <v>44750</v>
      </c>
      <c r="E1397" s="54" t="s">
        <v>229</v>
      </c>
      <c r="F1397" s="54"/>
      <c r="G1397" s="54" t="s">
        <v>54</v>
      </c>
      <c r="H1397" s="54" t="s">
        <v>1028</v>
      </c>
      <c r="I1397" s="54" t="s">
        <v>1029</v>
      </c>
      <c r="J1397" s="54" t="s">
        <v>1030</v>
      </c>
      <c r="K1397" s="55">
        <v>0.85</v>
      </c>
      <c r="L1397" s="55">
        <v>5354.62</v>
      </c>
    </row>
    <row r="1398" spans="2:12" ht="21.6" hidden="1" x14ac:dyDescent="0.3">
      <c r="B1398" s="52" t="str">
        <f t="shared" si="21"/>
        <v>2050 TD Visa (4774)Expense1Password1Password - Teams Starter Pack for 10 users6152 Research and Development:Software Subscriptions30.1744753</v>
      </c>
      <c r="C1398" s="52" t="s">
        <v>83</v>
      </c>
      <c r="D1398" s="56">
        <v>44753</v>
      </c>
      <c r="E1398" s="54" t="s">
        <v>229</v>
      </c>
      <c r="F1398" s="54"/>
      <c r="G1398" s="54" t="s">
        <v>54</v>
      </c>
      <c r="H1398" s="54" t="s">
        <v>1114</v>
      </c>
      <c r="I1398" s="54" t="s">
        <v>1115</v>
      </c>
      <c r="J1398" s="54" t="s">
        <v>774</v>
      </c>
      <c r="K1398" s="55">
        <v>30.17</v>
      </c>
      <c r="L1398" s="55">
        <v>5384.79</v>
      </c>
    </row>
    <row r="1399" spans="2:12" ht="21.6" hidden="1" x14ac:dyDescent="0.3">
      <c r="B1399" s="52" t="str">
        <f t="shared" si="21"/>
        <v>2050 TD Visa (4774)ExpenseTO-12151Pumpernickels (Lunch Xemoto) - HST 50%6450 Meals and Entertainment369.0644755</v>
      </c>
      <c r="C1399" s="52" t="s">
        <v>83</v>
      </c>
      <c r="D1399" s="56">
        <v>44755</v>
      </c>
      <c r="E1399" s="54" t="s">
        <v>229</v>
      </c>
      <c r="F1399" s="54" t="s">
        <v>1230</v>
      </c>
      <c r="G1399" s="54" t="s">
        <v>54</v>
      </c>
      <c r="H1399" s="54"/>
      <c r="I1399" s="54" t="s">
        <v>1231</v>
      </c>
      <c r="J1399" s="54" t="s">
        <v>674</v>
      </c>
      <c r="K1399" s="55">
        <v>369.06</v>
      </c>
      <c r="L1399" s="55">
        <v>5753.85</v>
      </c>
    </row>
    <row r="1400" spans="2:12" hidden="1" x14ac:dyDescent="0.3">
      <c r="B1400" s="52" t="str">
        <f t="shared" si="21"/>
        <v>2050 TD Visa (4774)ExpenseXemoto.MediaXemoto.Media (QA Testing)6151 Research and Development:QA Testing1.0144755</v>
      </c>
      <c r="C1400" s="52" t="s">
        <v>83</v>
      </c>
      <c r="D1400" s="56">
        <v>44755</v>
      </c>
      <c r="E1400" s="54" t="s">
        <v>229</v>
      </c>
      <c r="F1400" s="54"/>
      <c r="G1400" s="54" t="s">
        <v>54</v>
      </c>
      <c r="H1400" s="54" t="s">
        <v>1028</v>
      </c>
      <c r="I1400" s="54" t="s">
        <v>1029</v>
      </c>
      <c r="J1400" s="54" t="s">
        <v>1030</v>
      </c>
      <c r="K1400" s="55">
        <v>1.01</v>
      </c>
      <c r="L1400" s="55">
        <v>5754.86</v>
      </c>
    </row>
    <row r="1401" spans="2:12" ht="21.6" hidden="1" x14ac:dyDescent="0.3">
      <c r="B1401" s="52" t="str">
        <f t="shared" si="21"/>
        <v>2050 TD Visa (4774)ExpenseJetBrains Americas Inc - Inv# INVJBA3004575 ($11.90 USD)6152 Research and Development:Software Subscriptions16.0244755</v>
      </c>
      <c r="C1401" s="52" t="s">
        <v>83</v>
      </c>
      <c r="D1401" s="56">
        <v>44755</v>
      </c>
      <c r="E1401" s="54" t="s">
        <v>229</v>
      </c>
      <c r="F1401" s="54"/>
      <c r="G1401" s="54" t="s">
        <v>54</v>
      </c>
      <c r="H1401" s="54"/>
      <c r="I1401" s="54" t="s">
        <v>1232</v>
      </c>
      <c r="J1401" s="54" t="s">
        <v>774</v>
      </c>
      <c r="K1401" s="55">
        <v>16.02</v>
      </c>
      <c r="L1401" s="55">
        <v>5770.88</v>
      </c>
    </row>
    <row r="1402" spans="2:12" hidden="1" x14ac:dyDescent="0.3">
      <c r="B1402" s="52" t="str">
        <f t="shared" si="21"/>
        <v>2050 TD Visa (4774)ExpenseXemoto.MediaXemoto.Media (QA Testing)6151 Research and Development:QA Testing1.0944756</v>
      </c>
      <c r="C1402" s="52" t="s">
        <v>83</v>
      </c>
      <c r="D1402" s="56">
        <v>44756</v>
      </c>
      <c r="E1402" s="54" t="s">
        <v>229</v>
      </c>
      <c r="F1402" s="54"/>
      <c r="G1402" s="54" t="s">
        <v>54</v>
      </c>
      <c r="H1402" s="54" t="s">
        <v>1028</v>
      </c>
      <c r="I1402" s="54" t="s">
        <v>1029</v>
      </c>
      <c r="J1402" s="54" t="s">
        <v>1030</v>
      </c>
      <c r="K1402" s="55">
        <v>1.0900000000000001</v>
      </c>
      <c r="L1402" s="55">
        <v>5771.97</v>
      </c>
    </row>
    <row r="1403" spans="2:12" ht="21.6" hidden="1" x14ac:dyDescent="0.3">
      <c r="B1403" s="52" t="str">
        <f t="shared" si="21"/>
        <v>2050 TD Visa (4774)Expense25F1B255-0008EOD All World Monthly USD $19.996152 Research and Development:Software Subscriptions27.144756</v>
      </c>
      <c r="C1403" s="52" t="s">
        <v>83</v>
      </c>
      <c r="D1403" s="56">
        <v>44756</v>
      </c>
      <c r="E1403" s="54" t="s">
        <v>229</v>
      </c>
      <c r="F1403" s="54" t="s">
        <v>1233</v>
      </c>
      <c r="G1403" s="54" t="s">
        <v>54</v>
      </c>
      <c r="H1403" s="54"/>
      <c r="I1403" s="54" t="s">
        <v>1161</v>
      </c>
      <c r="J1403" s="54" t="s">
        <v>774</v>
      </c>
      <c r="K1403" s="55">
        <v>27.1</v>
      </c>
      <c r="L1403" s="55">
        <v>5799.07</v>
      </c>
    </row>
    <row r="1404" spans="2:12" ht="21.6" hidden="1" x14ac:dyDescent="0.3">
      <c r="B1404" s="52" t="str">
        <f t="shared" si="21"/>
        <v>2050 TD Visa (4774)ExpenseW1299048390Rohini Gandhi - MBP 13.3 SG/8C CPU + AppleCare1400 Computer Equipment2517.6444756</v>
      </c>
      <c r="C1404" s="52" t="s">
        <v>83</v>
      </c>
      <c r="D1404" s="56">
        <v>44756</v>
      </c>
      <c r="E1404" s="54" t="s">
        <v>229</v>
      </c>
      <c r="F1404" s="54" t="s">
        <v>625</v>
      </c>
      <c r="G1404" s="54" t="s">
        <v>54</v>
      </c>
      <c r="H1404" s="54"/>
      <c r="I1404" s="54" t="s">
        <v>626</v>
      </c>
      <c r="J1404" s="54" t="s">
        <v>622</v>
      </c>
      <c r="K1404" s="55">
        <v>2517.64</v>
      </c>
      <c r="L1404" s="55">
        <v>8316.7099999999991</v>
      </c>
    </row>
    <row r="1405" spans="2:12" hidden="1" x14ac:dyDescent="0.3">
      <c r="B1405" s="52" t="str">
        <f t="shared" si="21"/>
        <v>2050 TD Visa (4774)Cheque ExpenseDirectVISA Payment1000 Bank - TD 5590128-250044757</v>
      </c>
      <c r="C1405" s="52" t="s">
        <v>83</v>
      </c>
      <c r="D1405" s="56">
        <v>44757</v>
      </c>
      <c r="E1405" s="54" t="s">
        <v>107</v>
      </c>
      <c r="F1405" s="54" t="s">
        <v>104</v>
      </c>
      <c r="G1405" s="54" t="s">
        <v>54</v>
      </c>
      <c r="H1405" s="54"/>
      <c r="I1405" s="54" t="s">
        <v>199</v>
      </c>
      <c r="J1405" s="54" t="s">
        <v>77</v>
      </c>
      <c r="K1405" s="55">
        <v>-2500</v>
      </c>
      <c r="L1405" s="55">
        <v>5816.71</v>
      </c>
    </row>
    <row r="1406" spans="2:12" hidden="1" x14ac:dyDescent="0.3">
      <c r="B1406" s="52" t="str">
        <f t="shared" si="21"/>
        <v>2050 TD Visa (4774)Credit Card PaymentFunds transfer to credit card payment.1000 Bank - TD 5590128-1575.144767</v>
      </c>
      <c r="C1406" s="52" t="s">
        <v>83</v>
      </c>
      <c r="D1406" s="56">
        <v>44767</v>
      </c>
      <c r="E1406" s="54" t="s">
        <v>81</v>
      </c>
      <c r="F1406" s="54"/>
      <c r="G1406" s="54" t="s">
        <v>54</v>
      </c>
      <c r="H1406" s="54"/>
      <c r="I1406" s="54" t="s">
        <v>82</v>
      </c>
      <c r="J1406" s="54" t="s">
        <v>77</v>
      </c>
      <c r="K1406" s="55">
        <v>-1575.1</v>
      </c>
      <c r="L1406" s="55">
        <v>4241.6099999999997</v>
      </c>
    </row>
    <row r="1407" spans="2:12" ht="21.6" hidden="1" x14ac:dyDescent="0.3">
      <c r="B1407" s="52" t="str">
        <f t="shared" si="21"/>
        <v>2050 TD Visa (4774)ExpenseXemoto.MediaXemoto.Media (QA Testing) - From July 13 to 27, 20226151 Research and Development:QA Testing7.6844769</v>
      </c>
      <c r="C1407" s="52" t="s">
        <v>83</v>
      </c>
      <c r="D1407" s="56">
        <v>44769</v>
      </c>
      <c r="E1407" s="54" t="s">
        <v>229</v>
      </c>
      <c r="F1407" s="54"/>
      <c r="G1407" s="54" t="s">
        <v>54</v>
      </c>
      <c r="H1407" s="54" t="s">
        <v>1028</v>
      </c>
      <c r="I1407" s="54" t="s">
        <v>1234</v>
      </c>
      <c r="J1407" s="54" t="s">
        <v>1030</v>
      </c>
      <c r="K1407" s="55">
        <v>7.68</v>
      </c>
      <c r="L1407" s="55">
        <v>4249.29</v>
      </c>
    </row>
    <row r="1408" spans="2:12" hidden="1" x14ac:dyDescent="0.3">
      <c r="B1408" s="52" t="str">
        <f t="shared" si="21"/>
        <v>2050 TD Visa (4774)ExpenseMademoiselle Bar &amp; Grill - HST 50%6450 Meals and Entertainment762.0744769</v>
      </c>
      <c r="C1408" s="52" t="s">
        <v>83</v>
      </c>
      <c r="D1408" s="56">
        <v>44769</v>
      </c>
      <c r="E1408" s="54" t="s">
        <v>229</v>
      </c>
      <c r="F1408" s="54"/>
      <c r="G1408" s="54" t="s">
        <v>54</v>
      </c>
      <c r="H1408" s="54"/>
      <c r="I1408" s="54" t="s">
        <v>1235</v>
      </c>
      <c r="J1408" s="54" t="s">
        <v>674</v>
      </c>
      <c r="K1408" s="55">
        <v>762.07</v>
      </c>
      <c r="L1408" s="55">
        <v>5011.3599999999997</v>
      </c>
    </row>
    <row r="1409" spans="2:12" hidden="1" x14ac:dyDescent="0.3">
      <c r="B1409" s="52" t="str">
        <f t="shared" si="21"/>
        <v>2050 TD Visa (4774)ExpenseZapier IncZapier.com/charge $73.50 USD6152 Research and Development:Software Subscriptions97.344774</v>
      </c>
      <c r="C1409" s="52" t="s">
        <v>83</v>
      </c>
      <c r="D1409" s="56">
        <v>44774</v>
      </c>
      <c r="E1409" s="54" t="s">
        <v>229</v>
      </c>
      <c r="F1409" s="54"/>
      <c r="G1409" s="54" t="s">
        <v>54</v>
      </c>
      <c r="H1409" s="54" t="s">
        <v>1127</v>
      </c>
      <c r="I1409" s="54" t="s">
        <v>1128</v>
      </c>
      <c r="J1409" s="54" t="s">
        <v>774</v>
      </c>
      <c r="K1409" s="55">
        <v>97.3</v>
      </c>
      <c r="L1409" s="55">
        <v>5108.66</v>
      </c>
    </row>
    <row r="1410" spans="2:12" ht="21.6" hidden="1" x14ac:dyDescent="0.3">
      <c r="B1410" s="52" t="str">
        <f t="shared" si="21"/>
        <v>2050 TD Visa (4774)ExpenseGoogle DomainsGoogle*Domanins Internet - Order # 719864646152 Research and Development:Software Subscriptions19.2144774</v>
      </c>
      <c r="C1410" s="52" t="s">
        <v>83</v>
      </c>
      <c r="D1410" s="56">
        <v>44774</v>
      </c>
      <c r="E1410" s="54" t="s">
        <v>229</v>
      </c>
      <c r="F1410" s="54"/>
      <c r="G1410" s="54" t="s">
        <v>54</v>
      </c>
      <c r="H1410" s="54" t="s">
        <v>1236</v>
      </c>
      <c r="I1410" s="54" t="s">
        <v>1237</v>
      </c>
      <c r="J1410" s="54" t="s">
        <v>774</v>
      </c>
      <c r="K1410" s="55">
        <v>19.21</v>
      </c>
      <c r="L1410" s="55">
        <v>5127.87</v>
      </c>
    </row>
    <row r="1411" spans="2:12" ht="21.6" hidden="1" x14ac:dyDescent="0.3">
      <c r="B1411" s="52" t="str">
        <f t="shared" si="21"/>
        <v>2050 TD Visa (4774)ExpenseTwilio SendGridInv. INV09992214 Contact list database, etc ($101.65 USD)6152 Research and Development:Software Subscriptions134.3644774</v>
      </c>
      <c r="C1411" s="52" t="s">
        <v>83</v>
      </c>
      <c r="D1411" s="56">
        <v>44774</v>
      </c>
      <c r="E1411" s="54" t="s">
        <v>229</v>
      </c>
      <c r="F1411" s="54"/>
      <c r="G1411" s="54" t="s">
        <v>54</v>
      </c>
      <c r="H1411" s="54" t="s">
        <v>1031</v>
      </c>
      <c r="I1411" s="54" t="s">
        <v>1216</v>
      </c>
      <c r="J1411" s="54" t="s">
        <v>774</v>
      </c>
      <c r="K1411" s="55">
        <v>134.36000000000001</v>
      </c>
      <c r="L1411" s="55">
        <v>5262.23</v>
      </c>
    </row>
    <row r="1412" spans="2:12" ht="21.6" hidden="1" x14ac:dyDescent="0.3">
      <c r="B1412" s="52" t="str">
        <f t="shared" si="21"/>
        <v>2050 TD Visa (4774)ExpenseGoogle LLCGoogle * Services (Workspace) - Inv# 43207024766152 Research and Development:Software Subscriptions98.3644774</v>
      </c>
      <c r="C1412" s="52" t="s">
        <v>83</v>
      </c>
      <c r="D1412" s="56">
        <v>44774</v>
      </c>
      <c r="E1412" s="54" t="s">
        <v>229</v>
      </c>
      <c r="F1412" s="54"/>
      <c r="G1412" s="54" t="s">
        <v>54</v>
      </c>
      <c r="H1412" s="54" t="s">
        <v>1131</v>
      </c>
      <c r="I1412" s="54" t="s">
        <v>1238</v>
      </c>
      <c r="J1412" s="54" t="s">
        <v>774</v>
      </c>
      <c r="K1412" s="55">
        <v>98.36</v>
      </c>
      <c r="L1412" s="55">
        <v>5360.59</v>
      </c>
    </row>
    <row r="1413" spans="2:12" ht="21.6" hidden="1" x14ac:dyDescent="0.3">
      <c r="B1413" s="52" t="str">
        <f t="shared" si="21"/>
        <v>2050 TD Visa (4774)ExpenseAT-193847094Atlassian Pty LtdAtlassian ($84.75 USD) - Receipt# AT-1938470946152 Research and Development:Software Subscriptions111.8344774</v>
      </c>
      <c r="C1413" s="52" t="s">
        <v>83</v>
      </c>
      <c r="D1413" s="56">
        <v>44774</v>
      </c>
      <c r="E1413" s="54" t="s">
        <v>229</v>
      </c>
      <c r="F1413" s="54" t="s">
        <v>1239</v>
      </c>
      <c r="G1413" s="54" t="s">
        <v>54</v>
      </c>
      <c r="H1413" s="54" t="s">
        <v>1212</v>
      </c>
      <c r="I1413" s="54" t="s">
        <v>1240</v>
      </c>
      <c r="J1413" s="54" t="s">
        <v>774</v>
      </c>
      <c r="K1413" s="55">
        <v>111.83</v>
      </c>
      <c r="L1413" s="55">
        <v>5472.42</v>
      </c>
    </row>
    <row r="1414" spans="2:12" ht="21.6" hidden="1" x14ac:dyDescent="0.3">
      <c r="B1414" s="52" t="str">
        <f t="shared" si="21"/>
        <v>2050 TD Visa (4774)ExpenseGoogle Cloud Canada CorpGoogle * Services (Cloud Platform) - Inv# 43261482316152 Research and Development:Software Subscriptions834.0944774</v>
      </c>
      <c r="C1414" s="52" t="s">
        <v>83</v>
      </c>
      <c r="D1414" s="56">
        <v>44774</v>
      </c>
      <c r="E1414" s="54" t="s">
        <v>229</v>
      </c>
      <c r="F1414" s="54"/>
      <c r="G1414" s="54" t="s">
        <v>54</v>
      </c>
      <c r="H1414" s="54" t="s">
        <v>1134</v>
      </c>
      <c r="I1414" s="54" t="s">
        <v>1241</v>
      </c>
      <c r="J1414" s="54" t="s">
        <v>774</v>
      </c>
      <c r="K1414" s="55">
        <v>834.09</v>
      </c>
      <c r="L1414" s="55">
        <v>6306.51</v>
      </c>
    </row>
    <row r="1415" spans="2:12" hidden="1" x14ac:dyDescent="0.3">
      <c r="B1415" s="52" t="str">
        <f t="shared" si="21"/>
        <v>2050 TD Visa (4774)Credit Card CreditInfluencersPAYPAL *Parthrastog122 refund5104 Influencers Payment-161.1544777</v>
      </c>
      <c r="C1415" s="52" t="s">
        <v>83</v>
      </c>
      <c r="D1415" s="56">
        <v>44777</v>
      </c>
      <c r="E1415" s="54" t="s">
        <v>1242</v>
      </c>
      <c r="F1415" s="54"/>
      <c r="G1415" s="54" t="s">
        <v>54</v>
      </c>
      <c r="H1415" s="54" t="s">
        <v>1060</v>
      </c>
      <c r="I1415" s="54" t="s">
        <v>1243</v>
      </c>
      <c r="J1415" s="54" t="s">
        <v>181</v>
      </c>
      <c r="K1415" s="55">
        <v>-161.15</v>
      </c>
      <c r="L1415" s="55">
        <v>6145.36</v>
      </c>
    </row>
    <row r="1416" spans="2:12" hidden="1" x14ac:dyDescent="0.3">
      <c r="B1416" s="52" t="str">
        <f t="shared" si="21"/>
        <v>2050 TD Visa (4774)Credit Card PaymentFunds transfer to credit card payment.1000 Bank - TD 5590128-1000044778</v>
      </c>
      <c r="C1416" s="52" t="s">
        <v>83</v>
      </c>
      <c r="D1416" s="56">
        <v>44778</v>
      </c>
      <c r="E1416" s="54" t="s">
        <v>81</v>
      </c>
      <c r="F1416" s="54"/>
      <c r="G1416" s="54" t="s">
        <v>54</v>
      </c>
      <c r="H1416" s="54"/>
      <c r="I1416" s="54" t="s">
        <v>82</v>
      </c>
      <c r="J1416" s="54" t="s">
        <v>77</v>
      </c>
      <c r="K1416" s="55">
        <v>-10000</v>
      </c>
      <c r="L1416" s="55">
        <v>-3854.64</v>
      </c>
    </row>
    <row r="1417" spans="2:12" hidden="1" x14ac:dyDescent="0.3">
      <c r="B1417" s="52" t="str">
        <f t="shared" si="21"/>
        <v>2050 TD Visa (4774)Credit Card PaymentFunds transfer to credit card payment.1000 Bank - TD 5590128-500044782</v>
      </c>
      <c r="C1417" s="52" t="s">
        <v>83</v>
      </c>
      <c r="D1417" s="56">
        <v>44782</v>
      </c>
      <c r="E1417" s="54" t="s">
        <v>81</v>
      </c>
      <c r="F1417" s="54"/>
      <c r="G1417" s="54" t="s">
        <v>54</v>
      </c>
      <c r="H1417" s="54"/>
      <c r="I1417" s="54" t="s">
        <v>82</v>
      </c>
      <c r="J1417" s="54" t="s">
        <v>77</v>
      </c>
      <c r="K1417" s="55">
        <v>-5000</v>
      </c>
      <c r="L1417" s="55">
        <v>-8854.64</v>
      </c>
    </row>
    <row r="1418" spans="2:12" hidden="1" x14ac:dyDescent="0.3">
      <c r="B1418" s="52" t="str">
        <f t="shared" si="21"/>
        <v>2050 TD Visa (4774)Credit Card PaymentFunds transfer to credit card payment.1000 Bank - TD 5590128-200044784</v>
      </c>
      <c r="C1418" s="52" t="s">
        <v>83</v>
      </c>
      <c r="D1418" s="56">
        <v>44784</v>
      </c>
      <c r="E1418" s="54" t="s">
        <v>81</v>
      </c>
      <c r="F1418" s="54"/>
      <c r="G1418" s="54" t="s">
        <v>54</v>
      </c>
      <c r="H1418" s="54"/>
      <c r="I1418" s="54" t="s">
        <v>82</v>
      </c>
      <c r="J1418" s="54" t="s">
        <v>77</v>
      </c>
      <c r="K1418" s="55">
        <v>-2000</v>
      </c>
      <c r="L1418" s="55">
        <v>-10854.64</v>
      </c>
    </row>
    <row r="1419" spans="2:12" ht="21.6" hidden="1" x14ac:dyDescent="0.3">
      <c r="B1419" s="52" t="str">
        <f t="shared" si="21"/>
        <v>2050 TD Visa (4774)ExpenseTD Visa ***4774 Expenses Aug 06 to Sept 06, 2022-Split-20187.4744810</v>
      </c>
      <c r="C1419" s="52" t="s">
        <v>83</v>
      </c>
      <c r="D1419" s="56">
        <v>44810</v>
      </c>
      <c r="E1419" s="54" t="s">
        <v>229</v>
      </c>
      <c r="F1419" s="54"/>
      <c r="G1419" s="54" t="s">
        <v>54</v>
      </c>
      <c r="H1419" s="54"/>
      <c r="I1419" s="54" t="s">
        <v>1244</v>
      </c>
      <c r="J1419" s="57" t="s">
        <v>80</v>
      </c>
      <c r="K1419" s="55">
        <v>20187.47</v>
      </c>
      <c r="L1419" s="55">
        <v>9332.83</v>
      </c>
    </row>
    <row r="1420" spans="2:12" hidden="1" x14ac:dyDescent="0.3">
      <c r="B1420" s="52" t="str">
        <f t="shared" si="21"/>
        <v>2050 TD Visa (4774)Credit Card PaymentFunds transfer to credit card payment.1000 Bank - TD 5590128-150044818</v>
      </c>
      <c r="C1420" s="52" t="s">
        <v>83</v>
      </c>
      <c r="D1420" s="56">
        <v>44818</v>
      </c>
      <c r="E1420" s="54" t="s">
        <v>81</v>
      </c>
      <c r="F1420" s="54"/>
      <c r="G1420" s="54" t="s">
        <v>54</v>
      </c>
      <c r="H1420" s="54"/>
      <c r="I1420" s="54" t="s">
        <v>82</v>
      </c>
      <c r="J1420" s="54" t="s">
        <v>77</v>
      </c>
      <c r="K1420" s="55">
        <v>-1500</v>
      </c>
      <c r="L1420" s="55">
        <v>7832.83</v>
      </c>
    </row>
    <row r="1421" spans="2:12" hidden="1" x14ac:dyDescent="0.3">
      <c r="B1421" s="52" t="str">
        <f t="shared" si="21"/>
        <v>2050 TD Visa (4774)Credit Card PaymentFunds transfer to credit card payment.1000 Bank - TD 5590128-7832.8344825</v>
      </c>
      <c r="C1421" s="52" t="s">
        <v>83</v>
      </c>
      <c r="D1421" s="56">
        <v>44825</v>
      </c>
      <c r="E1421" s="54" t="s">
        <v>81</v>
      </c>
      <c r="F1421" s="54"/>
      <c r="G1421" s="54" t="s">
        <v>54</v>
      </c>
      <c r="H1421" s="54"/>
      <c r="I1421" s="54" t="s">
        <v>82</v>
      </c>
      <c r="J1421" s="54" t="s">
        <v>77</v>
      </c>
      <c r="K1421" s="55">
        <v>-7832.83</v>
      </c>
      <c r="L1421" s="55">
        <v>0</v>
      </c>
    </row>
    <row r="1422" spans="2:12" ht="21.6" hidden="1" x14ac:dyDescent="0.3">
      <c r="B1422" s="52" t="str">
        <f t="shared" si="21"/>
        <v>2050 TD Visa (4774)ExpenseTD Visa ***4774 Expenses Sept 07 to Oct 05, 2022-Split-5294.5644839</v>
      </c>
      <c r="C1422" s="52" t="s">
        <v>83</v>
      </c>
      <c r="D1422" s="56">
        <v>44839</v>
      </c>
      <c r="E1422" s="54" t="s">
        <v>229</v>
      </c>
      <c r="F1422" s="54"/>
      <c r="G1422" s="54" t="s">
        <v>54</v>
      </c>
      <c r="H1422" s="54"/>
      <c r="I1422" s="54" t="s">
        <v>1245</v>
      </c>
      <c r="J1422" s="57" t="s">
        <v>80</v>
      </c>
      <c r="K1422" s="55">
        <v>5294.56</v>
      </c>
      <c r="L1422" s="55">
        <v>5294.56</v>
      </c>
    </row>
    <row r="1423" spans="2:12" hidden="1" x14ac:dyDescent="0.3">
      <c r="B1423" s="52" t="str">
        <f t="shared" si="21"/>
        <v>2050 TD Visa (4774)Credit Card PaymentFunds transfer to credit card payment.1000 Bank - TD 5590128-200044841</v>
      </c>
      <c r="C1423" s="52" t="s">
        <v>83</v>
      </c>
      <c r="D1423" s="56">
        <v>44841</v>
      </c>
      <c r="E1423" s="54" t="s">
        <v>81</v>
      </c>
      <c r="F1423" s="54"/>
      <c r="G1423" s="54" t="s">
        <v>54</v>
      </c>
      <c r="H1423" s="54"/>
      <c r="I1423" s="54" t="s">
        <v>82</v>
      </c>
      <c r="J1423" s="54" t="s">
        <v>77</v>
      </c>
      <c r="K1423" s="55">
        <v>-2000</v>
      </c>
      <c r="L1423" s="55">
        <v>3294.56</v>
      </c>
    </row>
    <row r="1424" spans="2:12" hidden="1" x14ac:dyDescent="0.3">
      <c r="B1424" s="52" t="str">
        <f t="shared" si="21"/>
        <v>2050 TD Visa (4774)Credit Card PaymentFunds transfer to credit card payment.1000 Bank - TD 5590128-150044845</v>
      </c>
      <c r="C1424" s="52" t="s">
        <v>83</v>
      </c>
      <c r="D1424" s="56">
        <v>44845</v>
      </c>
      <c r="E1424" s="54" t="s">
        <v>81</v>
      </c>
      <c r="F1424" s="54"/>
      <c r="G1424" s="54" t="s">
        <v>54</v>
      </c>
      <c r="H1424" s="54"/>
      <c r="I1424" s="54" t="s">
        <v>82</v>
      </c>
      <c r="J1424" s="54" t="s">
        <v>77</v>
      </c>
      <c r="K1424" s="55">
        <v>-1500</v>
      </c>
      <c r="L1424" s="55">
        <v>1794.56</v>
      </c>
    </row>
    <row r="1425" spans="2:12" hidden="1" x14ac:dyDescent="0.3">
      <c r="B1425" s="52" t="str">
        <f t="shared" ref="B1425:B1488" si="22">C1425&amp;E1425&amp;F1425&amp;H1425&amp;I1425&amp;J1425&amp;K1425&amp;D1425</f>
        <v>2050 TD Visa (4774)Credit Card PaymentFunds transfer to credit card payment.1000 Bank - TD 5590128-1794.5644860</v>
      </c>
      <c r="C1425" s="52" t="s">
        <v>83</v>
      </c>
      <c r="D1425" s="56">
        <v>44860</v>
      </c>
      <c r="E1425" s="54" t="s">
        <v>81</v>
      </c>
      <c r="F1425" s="54"/>
      <c r="G1425" s="54" t="s">
        <v>54</v>
      </c>
      <c r="H1425" s="54"/>
      <c r="I1425" s="54" t="s">
        <v>82</v>
      </c>
      <c r="J1425" s="54" t="s">
        <v>77</v>
      </c>
      <c r="K1425" s="55">
        <v>-1794.56</v>
      </c>
      <c r="L1425" s="55">
        <v>0</v>
      </c>
    </row>
    <row r="1426" spans="2:12" ht="21.6" hidden="1" x14ac:dyDescent="0.3">
      <c r="B1426" s="52" t="str">
        <f t="shared" si="22"/>
        <v>2050 TD Visa (4774)ExpenseTD Visa ***4774 Expenses Oct 05 to Nov 07, 2022-Split-12092.4744872</v>
      </c>
      <c r="C1426" s="52" t="s">
        <v>83</v>
      </c>
      <c r="D1426" s="56">
        <v>44872</v>
      </c>
      <c r="E1426" s="54" t="s">
        <v>229</v>
      </c>
      <c r="F1426" s="54"/>
      <c r="G1426" s="54" t="s">
        <v>54</v>
      </c>
      <c r="H1426" s="54"/>
      <c r="I1426" s="54" t="s">
        <v>1246</v>
      </c>
      <c r="J1426" s="57" t="s">
        <v>80</v>
      </c>
      <c r="K1426" s="55">
        <v>12092.47</v>
      </c>
      <c r="L1426" s="55">
        <v>12092.47</v>
      </c>
    </row>
    <row r="1427" spans="2:12" hidden="1" x14ac:dyDescent="0.3">
      <c r="B1427" s="52" t="str">
        <f t="shared" si="22"/>
        <v>2050 TD Visa (4774)Credit Card PaymentFunds transfer to credit card payment.1000 Bank - TD 5590128-12092.4744893</v>
      </c>
      <c r="C1427" s="52" t="s">
        <v>83</v>
      </c>
      <c r="D1427" s="56">
        <v>44893</v>
      </c>
      <c r="E1427" s="54" t="s">
        <v>81</v>
      </c>
      <c r="F1427" s="54"/>
      <c r="G1427" s="54" t="s">
        <v>54</v>
      </c>
      <c r="H1427" s="54"/>
      <c r="I1427" s="54" t="s">
        <v>82</v>
      </c>
      <c r="J1427" s="54" t="s">
        <v>77</v>
      </c>
      <c r="K1427" s="55">
        <v>-12092.47</v>
      </c>
      <c r="L1427" s="55">
        <v>0</v>
      </c>
    </row>
    <row r="1428" spans="2:12" ht="21.6" hidden="1" x14ac:dyDescent="0.3">
      <c r="B1428" s="52" t="str">
        <f t="shared" si="22"/>
        <v>2050 TD Visa (4774)ExpenseTD Visa ***4774 Expenses Nov 08 to Dec 05, 2022-Split-1199.944900</v>
      </c>
      <c r="C1428" s="52" t="s">
        <v>83</v>
      </c>
      <c r="D1428" s="56">
        <v>44900</v>
      </c>
      <c r="E1428" s="54" t="s">
        <v>229</v>
      </c>
      <c r="F1428" s="54"/>
      <c r="G1428" s="54" t="s">
        <v>54</v>
      </c>
      <c r="H1428" s="54"/>
      <c r="I1428" s="54" t="s">
        <v>1247</v>
      </c>
      <c r="J1428" s="57" t="s">
        <v>80</v>
      </c>
      <c r="K1428" s="55">
        <v>1199.9000000000001</v>
      </c>
      <c r="L1428" s="55">
        <v>1199.9000000000001</v>
      </c>
    </row>
    <row r="1429" spans="2:12" hidden="1" x14ac:dyDescent="0.3">
      <c r="B1429" s="52" t="str">
        <f t="shared" si="22"/>
        <v>2050 TD Visa (4774)Credit Card PaymentFunds transfer to credit card payment.1000 Bank - TD 5590128-1199.944918</v>
      </c>
      <c r="C1429" s="52" t="s">
        <v>83</v>
      </c>
      <c r="D1429" s="56">
        <v>44918</v>
      </c>
      <c r="E1429" s="54" t="s">
        <v>81</v>
      </c>
      <c r="F1429" s="54"/>
      <c r="G1429" s="54" t="s">
        <v>54</v>
      </c>
      <c r="H1429" s="54"/>
      <c r="I1429" s="54" t="s">
        <v>82</v>
      </c>
      <c r="J1429" s="54" t="s">
        <v>77</v>
      </c>
      <c r="K1429" s="55">
        <v>-1199.9000000000001</v>
      </c>
      <c r="L1429" s="55">
        <v>0</v>
      </c>
    </row>
    <row r="1430" spans="2:12" ht="21.6" hidden="1" x14ac:dyDescent="0.3">
      <c r="B1430" s="52" t="str">
        <f t="shared" si="22"/>
        <v>2050 TD Visa (4774)ExpenseTD Visa ***4774 Expenses Dec 06, 2022 to Jan 05, 2023-Split-5250.6144931</v>
      </c>
      <c r="C1430" s="52" t="s">
        <v>83</v>
      </c>
      <c r="D1430" s="56">
        <v>44931</v>
      </c>
      <c r="E1430" s="54" t="s">
        <v>229</v>
      </c>
      <c r="F1430" s="54"/>
      <c r="G1430" s="54" t="s">
        <v>54</v>
      </c>
      <c r="H1430" s="54"/>
      <c r="I1430" s="54" t="s">
        <v>1248</v>
      </c>
      <c r="J1430" s="57" t="s">
        <v>80</v>
      </c>
      <c r="K1430" s="55">
        <v>5250.61</v>
      </c>
      <c r="L1430" s="55">
        <v>5250.61</v>
      </c>
    </row>
    <row r="1431" spans="2:12" hidden="1" x14ac:dyDescent="0.3">
      <c r="B1431" s="52" t="str">
        <f t="shared" si="22"/>
        <v>2050 TD Visa (4774)Credit Card PaymentFunds transfer to credit card payment.1000 Bank - TD 5590128-5250.6144951</v>
      </c>
      <c r="C1431" s="52" t="s">
        <v>83</v>
      </c>
      <c r="D1431" s="56">
        <v>44951</v>
      </c>
      <c r="E1431" s="54" t="s">
        <v>81</v>
      </c>
      <c r="F1431" s="54"/>
      <c r="G1431" s="54" t="s">
        <v>54</v>
      </c>
      <c r="H1431" s="54"/>
      <c r="I1431" s="54" t="s">
        <v>82</v>
      </c>
      <c r="J1431" s="54" t="s">
        <v>77</v>
      </c>
      <c r="K1431" s="55">
        <v>-5250.61</v>
      </c>
      <c r="L1431" s="55">
        <v>0</v>
      </c>
    </row>
    <row r="1432" spans="2:12" ht="21.6" hidden="1" x14ac:dyDescent="0.3">
      <c r="B1432" s="52" t="str">
        <f t="shared" si="22"/>
        <v>2050 TD Visa (4774)ExpenseTD Visa ***4774 Expenses Jan 06 to Feb 06, 2023-Split-13397.1344963</v>
      </c>
      <c r="C1432" s="52" t="s">
        <v>83</v>
      </c>
      <c r="D1432" s="56">
        <v>44963</v>
      </c>
      <c r="E1432" s="54" t="s">
        <v>229</v>
      </c>
      <c r="F1432" s="54"/>
      <c r="G1432" s="54" t="s">
        <v>54</v>
      </c>
      <c r="H1432" s="54"/>
      <c r="I1432" s="54" t="s">
        <v>1249</v>
      </c>
      <c r="J1432" s="57" t="s">
        <v>80</v>
      </c>
      <c r="K1432" s="55">
        <v>13397.13</v>
      </c>
      <c r="L1432" s="55">
        <v>13397.13</v>
      </c>
    </row>
    <row r="1433" spans="2:12" ht="21.6" hidden="1" x14ac:dyDescent="0.3">
      <c r="B1433" s="52" t="str">
        <f t="shared" si="22"/>
        <v>2050 TD Visa (4774)ExpenseTD Visa ***4774 Expenses Feb 07 to Mar 06, 2023-Split-2065.8344991</v>
      </c>
      <c r="C1433" s="52" t="s">
        <v>83</v>
      </c>
      <c r="D1433" s="56">
        <v>44991</v>
      </c>
      <c r="E1433" s="54" t="s">
        <v>229</v>
      </c>
      <c r="F1433" s="54"/>
      <c r="G1433" s="54" t="s">
        <v>54</v>
      </c>
      <c r="H1433" s="54"/>
      <c r="I1433" s="54" t="s">
        <v>1250</v>
      </c>
      <c r="J1433" s="57" t="s">
        <v>80</v>
      </c>
      <c r="K1433" s="55">
        <v>2065.83</v>
      </c>
      <c r="L1433" s="55">
        <v>15462.96</v>
      </c>
    </row>
    <row r="1434" spans="2:12" hidden="1" x14ac:dyDescent="0.3">
      <c r="B1434" s="52" t="str">
        <f t="shared" si="22"/>
        <v>2050 TD Visa (4774)Credit Card PaymentFunds transfer to credit card payment.1000 Bank - TD 5590128-773145001</v>
      </c>
      <c r="C1434" s="52" t="s">
        <v>83</v>
      </c>
      <c r="D1434" s="56">
        <v>45001</v>
      </c>
      <c r="E1434" s="54" t="s">
        <v>81</v>
      </c>
      <c r="F1434" s="54"/>
      <c r="G1434" s="54" t="s">
        <v>54</v>
      </c>
      <c r="H1434" s="54"/>
      <c r="I1434" s="54" t="s">
        <v>82</v>
      </c>
      <c r="J1434" s="54" t="s">
        <v>77</v>
      </c>
      <c r="K1434" s="55">
        <v>-7731</v>
      </c>
      <c r="L1434" s="55">
        <v>7731.96</v>
      </c>
    </row>
    <row r="1435" spans="2:12" hidden="1" x14ac:dyDescent="0.3">
      <c r="B1435" s="52" t="str">
        <f t="shared" si="22"/>
        <v>2050 TD Visa (4774)Credit Card PaymentFunds transfer to credit card payment.1000 Bank - TD 5590128-545013</v>
      </c>
      <c r="C1435" s="52" t="s">
        <v>83</v>
      </c>
      <c r="D1435" s="56">
        <v>45013</v>
      </c>
      <c r="E1435" s="54" t="s">
        <v>81</v>
      </c>
      <c r="F1435" s="54"/>
      <c r="G1435" s="54" t="s">
        <v>54</v>
      </c>
      <c r="H1435" s="54"/>
      <c r="I1435" s="54" t="s">
        <v>82</v>
      </c>
      <c r="J1435" s="54" t="s">
        <v>77</v>
      </c>
      <c r="K1435" s="55">
        <v>-5</v>
      </c>
      <c r="L1435" s="55">
        <v>7726.96</v>
      </c>
    </row>
    <row r="1436" spans="2:12" hidden="1" x14ac:dyDescent="0.3">
      <c r="B1436" s="52" t="str">
        <f t="shared" si="22"/>
        <v>2050 TD Visa (4774)Credit Card PaymentFunds transfer to credit card payment.1000 Bank - TD 5590128-386645013</v>
      </c>
      <c r="C1436" s="52" t="s">
        <v>83</v>
      </c>
      <c r="D1436" s="56">
        <v>45013</v>
      </c>
      <c r="E1436" s="54" t="s">
        <v>81</v>
      </c>
      <c r="F1436" s="54"/>
      <c r="G1436" s="54" t="s">
        <v>54</v>
      </c>
      <c r="H1436" s="54"/>
      <c r="I1436" s="54" t="s">
        <v>82</v>
      </c>
      <c r="J1436" s="54" t="s">
        <v>77</v>
      </c>
      <c r="K1436" s="55">
        <v>-3866</v>
      </c>
      <c r="L1436" s="55">
        <v>3860.96</v>
      </c>
    </row>
    <row r="1437" spans="2:12" hidden="1" x14ac:dyDescent="0.3">
      <c r="B1437" s="52" t="str">
        <f t="shared" si="22"/>
        <v>2050 TD Visa (4774)Credit Card PaymentFunds transfer to credit card payment.1000 Bank - TD 5590128-386645014</v>
      </c>
      <c r="C1437" s="52" t="s">
        <v>83</v>
      </c>
      <c r="D1437" s="56">
        <v>45014</v>
      </c>
      <c r="E1437" s="54" t="s">
        <v>81</v>
      </c>
      <c r="F1437" s="54"/>
      <c r="G1437" s="54" t="s">
        <v>54</v>
      </c>
      <c r="H1437" s="54"/>
      <c r="I1437" s="54" t="s">
        <v>82</v>
      </c>
      <c r="J1437" s="54" t="s">
        <v>77</v>
      </c>
      <c r="K1437" s="55">
        <v>-3866</v>
      </c>
      <c r="L1437" s="55">
        <v>-5.04</v>
      </c>
    </row>
    <row r="1438" spans="2:12" hidden="1" x14ac:dyDescent="0.3">
      <c r="B1438" s="52" t="str">
        <f t="shared" si="22"/>
        <v>Total for 2050 TD Visa (4774)-2718.49</v>
      </c>
      <c r="C1438" s="53" t="s">
        <v>1251</v>
      </c>
      <c r="D1438" s="52"/>
      <c r="E1438" s="52"/>
      <c r="F1438" s="52"/>
      <c r="G1438" s="52"/>
      <c r="H1438" s="52"/>
      <c r="I1438" s="52"/>
      <c r="J1438" s="52"/>
      <c r="K1438" s="58">
        <v>-2718.49</v>
      </c>
      <c r="L1438" s="52"/>
    </row>
    <row r="1439" spans="2:12" ht="21.6" hidden="1" x14ac:dyDescent="0.3">
      <c r="B1439" s="52" t="str">
        <f t="shared" si="22"/>
        <v>2060 TD Visa (2012)Bill Payment (Credit Card)DirectHusch Blackwell LLP (USD)Retainer for Legal Services - $5,000 USD-Split-6689.6544755</v>
      </c>
      <c r="C1439" s="52" t="s">
        <v>201</v>
      </c>
      <c r="D1439" s="56">
        <v>44755</v>
      </c>
      <c r="E1439" s="54" t="s">
        <v>989</v>
      </c>
      <c r="F1439" s="54" t="s">
        <v>104</v>
      </c>
      <c r="G1439" s="54" t="s">
        <v>54</v>
      </c>
      <c r="H1439" s="54" t="s">
        <v>618</v>
      </c>
      <c r="I1439" s="54" t="s">
        <v>1252</v>
      </c>
      <c r="J1439" s="57" t="s">
        <v>80</v>
      </c>
      <c r="K1439" s="55">
        <v>6689.65</v>
      </c>
      <c r="L1439" s="55">
        <v>6689.65</v>
      </c>
    </row>
    <row r="1440" spans="2:12" ht="21.6" hidden="1" x14ac:dyDescent="0.3">
      <c r="B1440" s="52" t="str">
        <f t="shared" si="22"/>
        <v>2060 TD Visa (2012)ExpenseBest BuyAaliya McLaughlin Employee - Microsoft Surface Laptop 4 Touchscreren1400 Computer Equipment2519.8344755</v>
      </c>
      <c r="C1440" s="52" t="s">
        <v>201</v>
      </c>
      <c r="D1440" s="56">
        <v>44755</v>
      </c>
      <c r="E1440" s="54" t="s">
        <v>229</v>
      </c>
      <c r="F1440" s="54"/>
      <c r="G1440" s="54" t="s">
        <v>54</v>
      </c>
      <c r="H1440" s="54" t="s">
        <v>623</v>
      </c>
      <c r="I1440" s="54" t="s">
        <v>624</v>
      </c>
      <c r="J1440" s="54" t="s">
        <v>622</v>
      </c>
      <c r="K1440" s="55">
        <v>2519.83</v>
      </c>
      <c r="L1440" s="55">
        <v>9209.48</v>
      </c>
    </row>
    <row r="1441" spans="2:12" hidden="1" x14ac:dyDescent="0.3">
      <c r="B1441" s="52" t="str">
        <f t="shared" si="22"/>
        <v>2060 TD Visa (2012)Cheque ExpenseDirectVISA Payment1000 Bank - TD 5590128-250044757</v>
      </c>
      <c r="C1441" s="52" t="s">
        <v>201</v>
      </c>
      <c r="D1441" s="56">
        <v>44757</v>
      </c>
      <c r="E1441" s="54" t="s">
        <v>107</v>
      </c>
      <c r="F1441" s="54" t="s">
        <v>104</v>
      </c>
      <c r="G1441" s="54" t="s">
        <v>54</v>
      </c>
      <c r="H1441" s="54"/>
      <c r="I1441" s="54" t="s">
        <v>199</v>
      </c>
      <c r="J1441" s="54" t="s">
        <v>77</v>
      </c>
      <c r="K1441" s="55">
        <v>-2500</v>
      </c>
      <c r="L1441" s="55">
        <v>6709.48</v>
      </c>
    </row>
    <row r="1442" spans="2:12" ht="21.6" hidden="1" x14ac:dyDescent="0.3">
      <c r="B1442" s="52" t="str">
        <f t="shared" si="22"/>
        <v>2060 TD Visa (2012)ExpenseZenLeads Inc (dba Apollo.io) - Inv# 75A578D6-0001 - $75 USD6152 Research and Development:Software Subscriptions98.8444772</v>
      </c>
      <c r="C1442" s="52" t="s">
        <v>201</v>
      </c>
      <c r="D1442" s="56">
        <v>44772</v>
      </c>
      <c r="E1442" s="54" t="s">
        <v>229</v>
      </c>
      <c r="F1442" s="54"/>
      <c r="G1442" s="54" t="s">
        <v>54</v>
      </c>
      <c r="H1442" s="54"/>
      <c r="I1442" s="54" t="s">
        <v>1253</v>
      </c>
      <c r="J1442" s="54" t="s">
        <v>774</v>
      </c>
      <c r="K1442" s="55">
        <v>98.84</v>
      </c>
      <c r="L1442" s="55">
        <v>6808.32</v>
      </c>
    </row>
    <row r="1443" spans="2:12" hidden="1" x14ac:dyDescent="0.3">
      <c r="B1443" s="52" t="str">
        <f t="shared" si="22"/>
        <v>2060 TD Visa (2012)Credit Card PaymentFunds transfer to credit card payment.1000 Bank - TD 5590128-200044799</v>
      </c>
      <c r="C1443" s="52" t="s">
        <v>201</v>
      </c>
      <c r="D1443" s="56">
        <v>44799</v>
      </c>
      <c r="E1443" s="54" t="s">
        <v>81</v>
      </c>
      <c r="F1443" s="54"/>
      <c r="G1443" s="54" t="s">
        <v>54</v>
      </c>
      <c r="H1443" s="54"/>
      <c r="I1443" s="54" t="s">
        <v>82</v>
      </c>
      <c r="J1443" s="54" t="s">
        <v>77</v>
      </c>
      <c r="K1443" s="55">
        <v>-2000</v>
      </c>
      <c r="L1443" s="55">
        <v>4808.32</v>
      </c>
    </row>
    <row r="1444" spans="2:12" hidden="1" x14ac:dyDescent="0.3">
      <c r="B1444" s="52" t="str">
        <f t="shared" si="22"/>
        <v>2060 TD Visa (2012)Credit Card PaymentFunds transfer to credit card payment.1000 Bank - TD 5590128-4808.3244799</v>
      </c>
      <c r="C1444" s="52" t="s">
        <v>201</v>
      </c>
      <c r="D1444" s="56">
        <v>44799</v>
      </c>
      <c r="E1444" s="54" t="s">
        <v>81</v>
      </c>
      <c r="F1444" s="54"/>
      <c r="G1444" s="54" t="s">
        <v>54</v>
      </c>
      <c r="H1444" s="54"/>
      <c r="I1444" s="54" t="s">
        <v>82</v>
      </c>
      <c r="J1444" s="54" t="s">
        <v>77</v>
      </c>
      <c r="K1444" s="55">
        <v>-4808.32</v>
      </c>
      <c r="L1444" s="55">
        <v>0</v>
      </c>
    </row>
    <row r="1445" spans="2:12" ht="21.6" hidden="1" x14ac:dyDescent="0.3">
      <c r="B1445" s="52" t="str">
        <f t="shared" si="22"/>
        <v>2060 TD Visa (2012)ExpenseTD Visa ***2012 Expenses Aug 06 to Sept 06, 2022-Split-3236.444810</v>
      </c>
      <c r="C1445" s="52" t="s">
        <v>201</v>
      </c>
      <c r="D1445" s="56">
        <v>44810</v>
      </c>
      <c r="E1445" s="54" t="s">
        <v>229</v>
      </c>
      <c r="F1445" s="54"/>
      <c r="G1445" s="54" t="s">
        <v>54</v>
      </c>
      <c r="H1445" s="54"/>
      <c r="I1445" s="54" t="s">
        <v>1254</v>
      </c>
      <c r="J1445" s="57" t="s">
        <v>80</v>
      </c>
      <c r="K1445" s="55">
        <v>3236.4</v>
      </c>
      <c r="L1445" s="55">
        <v>3236.4</v>
      </c>
    </row>
    <row r="1446" spans="2:12" hidden="1" x14ac:dyDescent="0.3">
      <c r="B1446" s="52" t="str">
        <f t="shared" si="22"/>
        <v>2060 TD Visa (2012)Credit Card PaymentFunds transfer to credit card payment.1000 Bank - TD 5590128-250044818</v>
      </c>
      <c r="C1446" s="52" t="s">
        <v>201</v>
      </c>
      <c r="D1446" s="56">
        <v>44818</v>
      </c>
      <c r="E1446" s="54" t="s">
        <v>81</v>
      </c>
      <c r="F1446" s="54"/>
      <c r="G1446" s="54" t="s">
        <v>54</v>
      </c>
      <c r="H1446" s="54"/>
      <c r="I1446" s="54" t="s">
        <v>82</v>
      </c>
      <c r="J1446" s="54" t="s">
        <v>77</v>
      </c>
      <c r="K1446" s="55">
        <v>-2500</v>
      </c>
      <c r="L1446" s="55">
        <v>736.4</v>
      </c>
    </row>
    <row r="1447" spans="2:12" hidden="1" x14ac:dyDescent="0.3">
      <c r="B1447" s="52" t="str">
        <f t="shared" si="22"/>
        <v>2060 TD Visa (2012)Credit Card PaymentFunds transfer to credit card payment.1000 Bank - TD 5590128-736.444825</v>
      </c>
      <c r="C1447" s="52" t="s">
        <v>201</v>
      </c>
      <c r="D1447" s="56">
        <v>44825</v>
      </c>
      <c r="E1447" s="54" t="s">
        <v>81</v>
      </c>
      <c r="F1447" s="54"/>
      <c r="G1447" s="54" t="s">
        <v>54</v>
      </c>
      <c r="H1447" s="54"/>
      <c r="I1447" s="54" t="s">
        <v>82</v>
      </c>
      <c r="J1447" s="54" t="s">
        <v>77</v>
      </c>
      <c r="K1447" s="55">
        <v>-736.4</v>
      </c>
      <c r="L1447" s="55">
        <v>0</v>
      </c>
    </row>
    <row r="1448" spans="2:12" hidden="1" x14ac:dyDescent="0.3">
      <c r="B1448" s="52" t="str">
        <f t="shared" si="22"/>
        <v>2060 TD Visa (2012)Credit Card PaymentFunds transfer to credit card payment.1000 Bank - TD 5590128-50044833</v>
      </c>
      <c r="C1448" s="52" t="s">
        <v>201</v>
      </c>
      <c r="D1448" s="56">
        <v>44833</v>
      </c>
      <c r="E1448" s="54" t="s">
        <v>81</v>
      </c>
      <c r="F1448" s="54"/>
      <c r="G1448" s="54" t="s">
        <v>54</v>
      </c>
      <c r="H1448" s="54"/>
      <c r="I1448" s="54" t="s">
        <v>82</v>
      </c>
      <c r="J1448" s="54" t="s">
        <v>77</v>
      </c>
      <c r="K1448" s="55">
        <v>-500</v>
      </c>
      <c r="L1448" s="55">
        <v>-500</v>
      </c>
    </row>
    <row r="1449" spans="2:12" ht="21.6" hidden="1" x14ac:dyDescent="0.3">
      <c r="B1449" s="52" t="str">
        <f t="shared" si="22"/>
        <v>2060 TD Visa (2012)ExpenseTD Visa ***2012 Expenses Sept 07 to Oct 05, 2022-Split-10170.4844839</v>
      </c>
      <c r="C1449" s="52" t="s">
        <v>201</v>
      </c>
      <c r="D1449" s="56">
        <v>44839</v>
      </c>
      <c r="E1449" s="54" t="s">
        <v>229</v>
      </c>
      <c r="F1449" s="54"/>
      <c r="G1449" s="54" t="s">
        <v>54</v>
      </c>
      <c r="H1449" s="54"/>
      <c r="I1449" s="54" t="s">
        <v>1255</v>
      </c>
      <c r="J1449" s="57" t="s">
        <v>80</v>
      </c>
      <c r="K1449" s="55">
        <v>10170.48</v>
      </c>
      <c r="L1449" s="55">
        <v>9670.48</v>
      </c>
    </row>
    <row r="1450" spans="2:12" hidden="1" x14ac:dyDescent="0.3">
      <c r="B1450" s="52" t="str">
        <f t="shared" si="22"/>
        <v>2060 TD Visa (2012)Credit Card PaymentFunds transfer to credit card payment.1000 Bank - TD 5590128-19444859</v>
      </c>
      <c r="C1450" s="52" t="s">
        <v>201</v>
      </c>
      <c r="D1450" s="56">
        <v>44859</v>
      </c>
      <c r="E1450" s="54" t="s">
        <v>81</v>
      </c>
      <c r="F1450" s="54"/>
      <c r="G1450" s="54" t="s">
        <v>54</v>
      </c>
      <c r="H1450" s="54"/>
      <c r="I1450" s="54" t="s">
        <v>82</v>
      </c>
      <c r="J1450" s="54" t="s">
        <v>77</v>
      </c>
      <c r="K1450" s="55">
        <v>-194</v>
      </c>
      <c r="L1450" s="55">
        <v>9476.48</v>
      </c>
    </row>
    <row r="1451" spans="2:12" hidden="1" x14ac:dyDescent="0.3">
      <c r="B1451" s="52" t="str">
        <f t="shared" si="22"/>
        <v>2060 TD Visa (2012)Credit Card PaymentFunds transfer to credit card payment.1000 Bank - TD 5590128-9476.4844860</v>
      </c>
      <c r="C1451" s="52" t="s">
        <v>201</v>
      </c>
      <c r="D1451" s="56">
        <v>44860</v>
      </c>
      <c r="E1451" s="54" t="s">
        <v>81</v>
      </c>
      <c r="F1451" s="54"/>
      <c r="G1451" s="54" t="s">
        <v>54</v>
      </c>
      <c r="H1451" s="54"/>
      <c r="I1451" s="54" t="s">
        <v>82</v>
      </c>
      <c r="J1451" s="54" t="s">
        <v>77</v>
      </c>
      <c r="K1451" s="55">
        <v>-9476.48</v>
      </c>
      <c r="L1451" s="55">
        <v>0</v>
      </c>
    </row>
    <row r="1452" spans="2:12" ht="21.6" hidden="1" x14ac:dyDescent="0.3">
      <c r="B1452" s="52" t="str">
        <f t="shared" si="22"/>
        <v>2060 TD Visa (2012)ExpenseTD Visa ***2012 Expenses Oct 06 to Nov 07, 2022-Split-2041.5244872</v>
      </c>
      <c r="C1452" s="52" t="s">
        <v>201</v>
      </c>
      <c r="D1452" s="56">
        <v>44872</v>
      </c>
      <c r="E1452" s="54" t="s">
        <v>229</v>
      </c>
      <c r="F1452" s="54"/>
      <c r="G1452" s="54" t="s">
        <v>54</v>
      </c>
      <c r="H1452" s="54"/>
      <c r="I1452" s="54" t="s">
        <v>1256</v>
      </c>
      <c r="J1452" s="57" t="s">
        <v>80</v>
      </c>
      <c r="K1452" s="55">
        <v>2041.52</v>
      </c>
      <c r="L1452" s="55">
        <v>2041.52</v>
      </c>
    </row>
    <row r="1453" spans="2:12" hidden="1" x14ac:dyDescent="0.3">
      <c r="B1453" s="52" t="str">
        <f t="shared" si="22"/>
        <v>2060 TD Visa (2012)Credit Card PaymentFunds transfer to credit card payment.1000 Bank - TD 5590128-2041.5244893</v>
      </c>
      <c r="C1453" s="52" t="s">
        <v>201</v>
      </c>
      <c r="D1453" s="56">
        <v>44893</v>
      </c>
      <c r="E1453" s="54" t="s">
        <v>81</v>
      </c>
      <c r="F1453" s="54"/>
      <c r="G1453" s="54" t="s">
        <v>54</v>
      </c>
      <c r="H1453" s="54"/>
      <c r="I1453" s="54" t="s">
        <v>82</v>
      </c>
      <c r="J1453" s="54" t="s">
        <v>77</v>
      </c>
      <c r="K1453" s="55">
        <v>-2041.52</v>
      </c>
      <c r="L1453" s="55">
        <v>0</v>
      </c>
    </row>
    <row r="1454" spans="2:12" ht="21.6" hidden="1" x14ac:dyDescent="0.3">
      <c r="B1454" s="52" t="str">
        <f t="shared" si="22"/>
        <v>2060 TD Visa (2012)ExpenseTD Visa ***2012 Expenses Nov 07 to Dec 05, 2022-Split-8900.8544900</v>
      </c>
      <c r="C1454" s="52" t="s">
        <v>201</v>
      </c>
      <c r="D1454" s="56">
        <v>44900</v>
      </c>
      <c r="E1454" s="54" t="s">
        <v>229</v>
      </c>
      <c r="F1454" s="54"/>
      <c r="G1454" s="54" t="s">
        <v>54</v>
      </c>
      <c r="H1454" s="54"/>
      <c r="I1454" s="54" t="s">
        <v>1257</v>
      </c>
      <c r="J1454" s="57" t="s">
        <v>80</v>
      </c>
      <c r="K1454" s="55">
        <v>8900.85</v>
      </c>
      <c r="L1454" s="55">
        <v>8900.85</v>
      </c>
    </row>
    <row r="1455" spans="2:12" hidden="1" x14ac:dyDescent="0.3">
      <c r="B1455" s="52" t="str">
        <f t="shared" si="22"/>
        <v>2060 TD Visa (2012)Credit Card PaymentFunds transfer to credit card payment.1000 Bank - TD 5590128-8900.8544918</v>
      </c>
      <c r="C1455" s="52" t="s">
        <v>201</v>
      </c>
      <c r="D1455" s="56">
        <v>44918</v>
      </c>
      <c r="E1455" s="54" t="s">
        <v>81</v>
      </c>
      <c r="F1455" s="54"/>
      <c r="G1455" s="54" t="s">
        <v>54</v>
      </c>
      <c r="H1455" s="54"/>
      <c r="I1455" s="54" t="s">
        <v>82</v>
      </c>
      <c r="J1455" s="54" t="s">
        <v>77</v>
      </c>
      <c r="K1455" s="55">
        <v>-8900.85</v>
      </c>
      <c r="L1455" s="55">
        <v>0</v>
      </c>
    </row>
    <row r="1456" spans="2:12" ht="21.6" hidden="1" x14ac:dyDescent="0.3">
      <c r="B1456" s="52" t="str">
        <f t="shared" si="22"/>
        <v>2060 TD Visa (2012)ExpenseTD Visa ***2012 Expenses Dec 05, 2022 to Jan 05, 2023-Split-19687.344931</v>
      </c>
      <c r="C1456" s="52" t="s">
        <v>201</v>
      </c>
      <c r="D1456" s="56">
        <v>44931</v>
      </c>
      <c r="E1456" s="54" t="s">
        <v>229</v>
      </c>
      <c r="F1456" s="54"/>
      <c r="G1456" s="54" t="s">
        <v>54</v>
      </c>
      <c r="H1456" s="54"/>
      <c r="I1456" s="54" t="s">
        <v>1258</v>
      </c>
      <c r="J1456" s="57" t="s">
        <v>80</v>
      </c>
      <c r="K1456" s="55">
        <v>19687.3</v>
      </c>
      <c r="L1456" s="55">
        <v>19687.3</v>
      </c>
    </row>
    <row r="1457" spans="2:12" hidden="1" x14ac:dyDescent="0.3">
      <c r="B1457" s="52" t="str">
        <f t="shared" si="22"/>
        <v>2060 TD Visa (2012)Credit Card PaymentFunds transfer to credit card payment.1000 Bank - TD 5590128-19687.344951</v>
      </c>
      <c r="C1457" s="52" t="s">
        <v>201</v>
      </c>
      <c r="D1457" s="56">
        <v>44951</v>
      </c>
      <c r="E1457" s="54" t="s">
        <v>81</v>
      </c>
      <c r="F1457" s="54"/>
      <c r="G1457" s="54" t="s">
        <v>54</v>
      </c>
      <c r="H1457" s="54"/>
      <c r="I1457" s="54" t="s">
        <v>82</v>
      </c>
      <c r="J1457" s="54" t="s">
        <v>77</v>
      </c>
      <c r="K1457" s="55">
        <v>-19687.3</v>
      </c>
      <c r="L1457" s="55">
        <v>0</v>
      </c>
    </row>
    <row r="1458" spans="2:12" ht="21.6" hidden="1" x14ac:dyDescent="0.3">
      <c r="B1458" s="52" t="str">
        <f t="shared" si="22"/>
        <v>2060 TD Visa (2012)ExpenseTD Visa ***2012 Expenses Jan 06 to Feb 06, 2023-Split-13524.6344963</v>
      </c>
      <c r="C1458" s="52" t="s">
        <v>201</v>
      </c>
      <c r="D1458" s="56">
        <v>44963</v>
      </c>
      <c r="E1458" s="54" t="s">
        <v>229</v>
      </c>
      <c r="F1458" s="54"/>
      <c r="G1458" s="54" t="s">
        <v>54</v>
      </c>
      <c r="H1458" s="54"/>
      <c r="I1458" s="54" t="s">
        <v>1259</v>
      </c>
      <c r="J1458" s="57" t="s">
        <v>80</v>
      </c>
      <c r="K1458" s="55">
        <v>13524.63</v>
      </c>
      <c r="L1458" s="55">
        <v>13524.63</v>
      </c>
    </row>
    <row r="1459" spans="2:12" hidden="1" x14ac:dyDescent="0.3">
      <c r="B1459" s="52" t="str">
        <f t="shared" si="22"/>
        <v>2060 TD Visa (2012)Credit Card PaymentFunds transfer to credit card payment.1000 Bank - TD 5590128-500044981</v>
      </c>
      <c r="C1459" s="52" t="s">
        <v>201</v>
      </c>
      <c r="D1459" s="56">
        <v>44981</v>
      </c>
      <c r="E1459" s="54" t="s">
        <v>81</v>
      </c>
      <c r="F1459" s="54"/>
      <c r="G1459" s="54" t="s">
        <v>54</v>
      </c>
      <c r="H1459" s="54"/>
      <c r="I1459" s="54" t="s">
        <v>82</v>
      </c>
      <c r="J1459" s="54" t="s">
        <v>77</v>
      </c>
      <c r="K1459" s="55">
        <v>-5000</v>
      </c>
      <c r="L1459" s="55">
        <v>8524.6299999999992</v>
      </c>
    </row>
    <row r="1460" spans="2:12" ht="21.6" hidden="1" x14ac:dyDescent="0.3">
      <c r="B1460" s="52" t="str">
        <f t="shared" si="22"/>
        <v>2060 TD Visa (2012)ExpenseTD Visa ***2012 Expenses Feb 07 to Mar 06, 2023-Split-18082.0644991</v>
      </c>
      <c r="C1460" s="52" t="s">
        <v>201</v>
      </c>
      <c r="D1460" s="56">
        <v>44991</v>
      </c>
      <c r="E1460" s="54" t="s">
        <v>229</v>
      </c>
      <c r="F1460" s="54"/>
      <c r="G1460" s="54" t="s">
        <v>54</v>
      </c>
      <c r="H1460" s="54"/>
      <c r="I1460" s="54" t="s">
        <v>1260</v>
      </c>
      <c r="J1460" s="57" t="s">
        <v>80</v>
      </c>
      <c r="K1460" s="55">
        <v>18082.060000000001</v>
      </c>
      <c r="L1460" s="55">
        <v>26606.69</v>
      </c>
    </row>
    <row r="1461" spans="2:12" hidden="1" x14ac:dyDescent="0.3">
      <c r="B1461" s="52" t="str">
        <f t="shared" si="22"/>
        <v>2060 TD Visa (2012)Credit Card PaymentFunds transfer to credit card payment.1000 Bank - TD 5590128-278645001</v>
      </c>
      <c r="C1461" s="52" t="s">
        <v>201</v>
      </c>
      <c r="D1461" s="56">
        <v>45001</v>
      </c>
      <c r="E1461" s="54" t="s">
        <v>81</v>
      </c>
      <c r="F1461" s="54"/>
      <c r="G1461" s="54" t="s">
        <v>54</v>
      </c>
      <c r="H1461" s="54"/>
      <c r="I1461" s="54" t="s">
        <v>82</v>
      </c>
      <c r="J1461" s="54" t="s">
        <v>77</v>
      </c>
      <c r="K1461" s="55">
        <v>-2786</v>
      </c>
      <c r="L1461" s="55">
        <v>23820.69</v>
      </c>
    </row>
    <row r="1462" spans="2:12" hidden="1" x14ac:dyDescent="0.3">
      <c r="B1462" s="52" t="str">
        <f t="shared" si="22"/>
        <v>2060 TD Visa (2012)Credit Card PaymentFunds transfer to credit card payment.1000 Bank - TD 5590128-1051745001</v>
      </c>
      <c r="C1462" s="52" t="s">
        <v>201</v>
      </c>
      <c r="D1462" s="56">
        <v>45001</v>
      </c>
      <c r="E1462" s="54" t="s">
        <v>81</v>
      </c>
      <c r="F1462" s="54"/>
      <c r="G1462" s="54" t="s">
        <v>54</v>
      </c>
      <c r="H1462" s="54"/>
      <c r="I1462" s="54" t="s">
        <v>82</v>
      </c>
      <c r="J1462" s="54" t="s">
        <v>77</v>
      </c>
      <c r="K1462" s="55">
        <v>-10517</v>
      </c>
      <c r="L1462" s="55">
        <v>13303.69</v>
      </c>
    </row>
    <row r="1463" spans="2:12" hidden="1" x14ac:dyDescent="0.3">
      <c r="B1463" s="52" t="str">
        <f t="shared" si="22"/>
        <v>2060 TD Visa (2012)Credit Card PaymentFunds transfer to credit card payment.1000 Bank - TD 5590128-665245013</v>
      </c>
      <c r="C1463" s="52" t="s">
        <v>201</v>
      </c>
      <c r="D1463" s="56">
        <v>45013</v>
      </c>
      <c r="E1463" s="54" t="s">
        <v>81</v>
      </c>
      <c r="F1463" s="54"/>
      <c r="G1463" s="54" t="s">
        <v>54</v>
      </c>
      <c r="H1463" s="54"/>
      <c r="I1463" s="54" t="s">
        <v>82</v>
      </c>
      <c r="J1463" s="54" t="s">
        <v>77</v>
      </c>
      <c r="K1463" s="55">
        <v>-6652</v>
      </c>
      <c r="L1463" s="55">
        <v>6651.69</v>
      </c>
    </row>
    <row r="1464" spans="2:12" hidden="1" x14ac:dyDescent="0.3">
      <c r="B1464" s="52" t="str">
        <f t="shared" si="22"/>
        <v>2060 TD Visa (2012)Credit Card PaymentFunds transfer to credit card payment.1000 Bank - TD 5590128-665245015</v>
      </c>
      <c r="C1464" s="52" t="s">
        <v>201</v>
      </c>
      <c r="D1464" s="56">
        <v>45015</v>
      </c>
      <c r="E1464" s="54" t="s">
        <v>81</v>
      </c>
      <c r="F1464" s="54"/>
      <c r="G1464" s="54" t="s">
        <v>54</v>
      </c>
      <c r="H1464" s="54"/>
      <c r="I1464" s="54" t="s">
        <v>82</v>
      </c>
      <c r="J1464" s="54" t="s">
        <v>77</v>
      </c>
      <c r="K1464" s="55">
        <v>-6652</v>
      </c>
      <c r="L1464" s="55">
        <v>-0.31</v>
      </c>
    </row>
    <row r="1465" spans="2:12" hidden="1" x14ac:dyDescent="0.3">
      <c r="B1465" s="52" t="str">
        <f t="shared" si="22"/>
        <v>Total for 2060 TD Visa (2012)-0.31</v>
      </c>
      <c r="C1465" s="53" t="s">
        <v>1261</v>
      </c>
      <c r="D1465" s="52"/>
      <c r="E1465" s="52"/>
      <c r="F1465" s="52"/>
      <c r="G1465" s="52"/>
      <c r="H1465" s="52"/>
      <c r="I1465" s="52"/>
      <c r="J1465" s="52"/>
      <c r="K1465" s="58">
        <v>-0.31</v>
      </c>
      <c r="L1465" s="52"/>
    </row>
    <row r="1466" spans="2:12" hidden="1" x14ac:dyDescent="0.3">
      <c r="B1466" s="52" t="str">
        <f t="shared" si="22"/>
        <v>2011 Accounts Payable (USD) FXJournal Entry1191To true up FX on USD AP for Q1 2023-Split-21115.4244742</v>
      </c>
      <c r="C1466" s="52" t="s">
        <v>1262</v>
      </c>
      <c r="D1466" s="56">
        <v>44742</v>
      </c>
      <c r="E1466" s="54" t="s">
        <v>78</v>
      </c>
      <c r="F1466" s="54">
        <v>1191</v>
      </c>
      <c r="G1466" s="54" t="s">
        <v>54</v>
      </c>
      <c r="H1466" s="54"/>
      <c r="I1466" s="54" t="s">
        <v>1263</v>
      </c>
      <c r="J1466" s="57" t="s">
        <v>80</v>
      </c>
      <c r="K1466" s="55">
        <v>21115.42</v>
      </c>
      <c r="L1466" s="55">
        <v>21115.42</v>
      </c>
    </row>
    <row r="1467" spans="2:12" ht="21.6" hidden="1" x14ac:dyDescent="0.3">
      <c r="B1467" s="52" t="str">
        <f t="shared" si="22"/>
        <v>2011 Accounts Payable (USD) FXJournal Entry1192Reverse of JE 1191 - To true up FX on USD AP for Q1 2023-Split--21115.4244743</v>
      </c>
      <c r="C1467" s="52" t="s">
        <v>1262</v>
      </c>
      <c r="D1467" s="56">
        <v>44743</v>
      </c>
      <c r="E1467" s="54" t="s">
        <v>78</v>
      </c>
      <c r="F1467" s="54">
        <v>1192</v>
      </c>
      <c r="G1467" s="54" t="s">
        <v>54</v>
      </c>
      <c r="H1467" s="54"/>
      <c r="I1467" s="54" t="s">
        <v>1264</v>
      </c>
      <c r="J1467" s="57" t="s">
        <v>80</v>
      </c>
      <c r="K1467" s="55">
        <v>-21115.42</v>
      </c>
      <c r="L1467" s="55">
        <v>0</v>
      </c>
    </row>
    <row r="1468" spans="2:12" ht="21.6" hidden="1" x14ac:dyDescent="0.3">
      <c r="B1468" s="52" t="str">
        <f t="shared" si="22"/>
        <v>2011 Accounts Payable (USD) FXJournal Entry1329To true up FX on USD AP amt $40,232.50 FX @ 1.2824 = $51,594.16 CAD-Split-11361.6644773</v>
      </c>
      <c r="C1468" s="52" t="s">
        <v>1262</v>
      </c>
      <c r="D1468" s="56">
        <v>44773</v>
      </c>
      <c r="E1468" s="54" t="s">
        <v>78</v>
      </c>
      <c r="F1468" s="54">
        <v>1329</v>
      </c>
      <c r="G1468" s="54" t="s">
        <v>54</v>
      </c>
      <c r="H1468" s="54"/>
      <c r="I1468" s="54" t="s">
        <v>1265</v>
      </c>
      <c r="J1468" s="57" t="s">
        <v>80</v>
      </c>
      <c r="K1468" s="55">
        <v>11361.66</v>
      </c>
      <c r="L1468" s="55">
        <v>11361.66</v>
      </c>
    </row>
    <row r="1469" spans="2:12" ht="31.8" hidden="1" x14ac:dyDescent="0.3">
      <c r="B1469" s="52" t="str">
        <f t="shared" si="22"/>
        <v>2011 Accounts Payable (USD) FXJournal Entry1329RReverse - To true up FX on USD AP amt $40,232.50 FX @ 1.2824 = $51,594.16 CAD-Split--11361.6644774</v>
      </c>
      <c r="C1469" s="52" t="s">
        <v>1262</v>
      </c>
      <c r="D1469" s="56">
        <v>44774</v>
      </c>
      <c r="E1469" s="54" t="s">
        <v>78</v>
      </c>
      <c r="F1469" s="54" t="s">
        <v>1266</v>
      </c>
      <c r="G1469" s="54" t="s">
        <v>54</v>
      </c>
      <c r="H1469" s="54"/>
      <c r="I1469" s="54" t="s">
        <v>1267</v>
      </c>
      <c r="J1469" s="57" t="s">
        <v>80</v>
      </c>
      <c r="K1469" s="55">
        <v>-11361.66</v>
      </c>
      <c r="L1469" s="55">
        <v>0</v>
      </c>
    </row>
    <row r="1470" spans="2:12" ht="21.6" hidden="1" x14ac:dyDescent="0.3">
      <c r="B1470" s="52" t="str">
        <f t="shared" si="22"/>
        <v>2011 Accounts Payable (USD) FXJournal Entry1328To true up FX for AP USD $8,900 USD FX @ 1.3111 = $11,668.79 CAD-Split-2287.1244804</v>
      </c>
      <c r="C1470" s="52" t="s">
        <v>1262</v>
      </c>
      <c r="D1470" s="56">
        <v>44804</v>
      </c>
      <c r="E1470" s="54" t="s">
        <v>78</v>
      </c>
      <c r="F1470" s="54">
        <v>1328</v>
      </c>
      <c r="G1470" s="54" t="s">
        <v>54</v>
      </c>
      <c r="H1470" s="54"/>
      <c r="I1470" s="54" t="s">
        <v>1268</v>
      </c>
      <c r="J1470" s="57" t="s">
        <v>80</v>
      </c>
      <c r="K1470" s="55">
        <v>2287.12</v>
      </c>
      <c r="L1470" s="55">
        <v>2287.12</v>
      </c>
    </row>
    <row r="1471" spans="2:12" ht="31.8" hidden="1" x14ac:dyDescent="0.3">
      <c r="B1471" s="52" t="str">
        <f t="shared" si="22"/>
        <v>2011 Accounts Payable (USD) FXJournal Entry1328RReverse - To true up FX for AP USD $8,900 USD FX @ 1.3111 = $11,668.79 CAD-Split--2287.1244805</v>
      </c>
      <c r="C1471" s="52" t="s">
        <v>1262</v>
      </c>
      <c r="D1471" s="56">
        <v>44805</v>
      </c>
      <c r="E1471" s="54" t="s">
        <v>78</v>
      </c>
      <c r="F1471" s="54" t="s">
        <v>1269</v>
      </c>
      <c r="G1471" s="54" t="s">
        <v>54</v>
      </c>
      <c r="H1471" s="54"/>
      <c r="I1471" s="54" t="s">
        <v>1270</v>
      </c>
      <c r="J1471" s="57" t="s">
        <v>80</v>
      </c>
      <c r="K1471" s="55">
        <v>-2287.12</v>
      </c>
      <c r="L1471" s="55">
        <v>0</v>
      </c>
    </row>
    <row r="1472" spans="2:12" ht="21.6" hidden="1" x14ac:dyDescent="0.3">
      <c r="B1472" s="52" t="str">
        <f t="shared" si="22"/>
        <v>2011 Accounts Payable (USD) FXJournal Entry1338To true up FX for AP ($7,200 USD @ 1.3707 = $9,8569.04 CAD)-Split-1880.7744834</v>
      </c>
      <c r="C1472" s="52" t="s">
        <v>1262</v>
      </c>
      <c r="D1472" s="56">
        <v>44834</v>
      </c>
      <c r="E1472" s="54" t="s">
        <v>78</v>
      </c>
      <c r="F1472" s="54">
        <v>1338</v>
      </c>
      <c r="G1472" s="54" t="s">
        <v>54</v>
      </c>
      <c r="H1472" s="54"/>
      <c r="I1472" s="54" t="s">
        <v>1271</v>
      </c>
      <c r="J1472" s="57" t="s">
        <v>80</v>
      </c>
      <c r="K1472" s="55">
        <v>1880.77</v>
      </c>
      <c r="L1472" s="55">
        <v>1880.77</v>
      </c>
    </row>
    <row r="1473" spans="2:12" ht="21.6" hidden="1" x14ac:dyDescent="0.3">
      <c r="B1473" s="52" t="str">
        <f t="shared" si="22"/>
        <v>2011 Accounts Payable (USD) FXJournal Entry1338RReverse - To true up FX for AP ($7,200 USD @ 1.3707 = $9,869.04 CAD)-Split--1880.7744835</v>
      </c>
      <c r="C1473" s="52" t="s">
        <v>1262</v>
      </c>
      <c r="D1473" s="56">
        <v>44835</v>
      </c>
      <c r="E1473" s="54" t="s">
        <v>78</v>
      </c>
      <c r="F1473" s="54" t="s">
        <v>1272</v>
      </c>
      <c r="G1473" s="54" t="s">
        <v>54</v>
      </c>
      <c r="H1473" s="54"/>
      <c r="I1473" s="54" t="s">
        <v>1273</v>
      </c>
      <c r="J1473" s="57" t="s">
        <v>80</v>
      </c>
      <c r="K1473" s="55">
        <v>-1880.77</v>
      </c>
      <c r="L1473" s="55">
        <v>0</v>
      </c>
    </row>
    <row r="1474" spans="2:12" ht="21.6" hidden="1" x14ac:dyDescent="0.3">
      <c r="B1474" s="52" t="str">
        <f t="shared" si="22"/>
        <v>2011 Accounts Payable (USD) FXJournal Entry1371To true up FX for AP ($8,000 USD @ 1.3649 = $10,919.20 CAD)-Split-1841.5944865</v>
      </c>
      <c r="C1474" s="52" t="s">
        <v>1262</v>
      </c>
      <c r="D1474" s="56">
        <v>44865</v>
      </c>
      <c r="E1474" s="54" t="s">
        <v>78</v>
      </c>
      <c r="F1474" s="54">
        <v>1371</v>
      </c>
      <c r="G1474" s="54" t="s">
        <v>54</v>
      </c>
      <c r="H1474" s="54"/>
      <c r="I1474" s="54" t="s">
        <v>1274</v>
      </c>
      <c r="J1474" s="57" t="s">
        <v>80</v>
      </c>
      <c r="K1474" s="55">
        <v>1841.59</v>
      </c>
      <c r="L1474" s="55">
        <v>1841.59</v>
      </c>
    </row>
    <row r="1475" spans="2:12" ht="31.8" hidden="1" x14ac:dyDescent="0.3">
      <c r="B1475" s="52" t="str">
        <f t="shared" si="22"/>
        <v>2011 Accounts Payable (USD) FXJournal Entry1371RReverse JE# 1371 - To true up FX for AP ($8,000 USD @ 1.3649 = $10,919.20 CAD)-Split--1841.5944866</v>
      </c>
      <c r="C1475" s="52" t="s">
        <v>1262</v>
      </c>
      <c r="D1475" s="56">
        <v>44866</v>
      </c>
      <c r="E1475" s="54" t="s">
        <v>78</v>
      </c>
      <c r="F1475" s="54" t="s">
        <v>1275</v>
      </c>
      <c r="G1475" s="54" t="s">
        <v>54</v>
      </c>
      <c r="H1475" s="54"/>
      <c r="I1475" s="54" t="s">
        <v>1276</v>
      </c>
      <c r="J1475" s="57" t="s">
        <v>80</v>
      </c>
      <c r="K1475" s="55">
        <v>-1841.59</v>
      </c>
      <c r="L1475" s="55">
        <v>0</v>
      </c>
    </row>
    <row r="1476" spans="2:12" ht="21.6" hidden="1" x14ac:dyDescent="0.3">
      <c r="B1476" s="52" t="str">
        <f t="shared" si="22"/>
        <v>2011 Accounts Payable (USD) FXJournal Entry1376To true up FX for AP ($13,000 USD @ 1.3508 = $17,560.40 CAD)-Split-1699.4544895</v>
      </c>
      <c r="C1476" s="52" t="s">
        <v>1262</v>
      </c>
      <c r="D1476" s="56">
        <v>44895</v>
      </c>
      <c r="E1476" s="54" t="s">
        <v>78</v>
      </c>
      <c r="F1476" s="54">
        <v>1376</v>
      </c>
      <c r="G1476" s="54" t="s">
        <v>54</v>
      </c>
      <c r="H1476" s="54"/>
      <c r="I1476" s="54" t="s">
        <v>1277</v>
      </c>
      <c r="J1476" s="57" t="s">
        <v>80</v>
      </c>
      <c r="K1476" s="55">
        <v>1699.45</v>
      </c>
      <c r="L1476" s="55">
        <v>1699.45</v>
      </c>
    </row>
    <row r="1477" spans="2:12" ht="31.8" hidden="1" x14ac:dyDescent="0.3">
      <c r="B1477" s="52" t="str">
        <f t="shared" si="22"/>
        <v>2011 Accounts Payable (USD) FXJournal Entry1376RReverse JE# 1376 - To true up FX for AP ($13,000 USD @ 1.3508 = $17,560.40 CAD)-Split--1699.4544896</v>
      </c>
      <c r="C1477" s="52" t="s">
        <v>1262</v>
      </c>
      <c r="D1477" s="56">
        <v>44896</v>
      </c>
      <c r="E1477" s="54" t="s">
        <v>78</v>
      </c>
      <c r="F1477" s="54" t="s">
        <v>1278</v>
      </c>
      <c r="G1477" s="54" t="s">
        <v>54</v>
      </c>
      <c r="H1477" s="54"/>
      <c r="I1477" s="54" t="s">
        <v>1279</v>
      </c>
      <c r="J1477" s="57" t="s">
        <v>80</v>
      </c>
      <c r="K1477" s="55">
        <v>-1699.45</v>
      </c>
      <c r="L1477" s="55">
        <v>0</v>
      </c>
    </row>
    <row r="1478" spans="2:12" ht="21.6" hidden="1" x14ac:dyDescent="0.3">
      <c r="B1478" s="52" t="str">
        <f t="shared" si="22"/>
        <v>2011 Accounts Payable (USD) FXJournal Entry1406To true up FX for AP ($14,600 USD @ 1.3544 = $19,774.24 CAD)-Split-1716.8144926</v>
      </c>
      <c r="C1478" s="52" t="s">
        <v>1262</v>
      </c>
      <c r="D1478" s="56">
        <v>44926</v>
      </c>
      <c r="E1478" s="54" t="s">
        <v>78</v>
      </c>
      <c r="F1478" s="54">
        <v>1406</v>
      </c>
      <c r="G1478" s="54" t="s">
        <v>54</v>
      </c>
      <c r="H1478" s="54"/>
      <c r="I1478" s="54" t="s">
        <v>1280</v>
      </c>
      <c r="J1478" s="57" t="s">
        <v>80</v>
      </c>
      <c r="K1478" s="55">
        <v>1716.81</v>
      </c>
      <c r="L1478" s="55">
        <v>1716.81</v>
      </c>
    </row>
    <row r="1479" spans="2:12" ht="21.6" hidden="1" x14ac:dyDescent="0.3">
      <c r="B1479" s="52" t="str">
        <f t="shared" si="22"/>
        <v>2011 Accounts Payable (USD) FXJournal Entry1406RTo Reverse true up FX for AP ($14,600 USD @ 1.3544 = $19,774.24 CAD)-Split--1716.8144927</v>
      </c>
      <c r="C1479" s="52" t="s">
        <v>1262</v>
      </c>
      <c r="D1479" s="56">
        <v>44927</v>
      </c>
      <c r="E1479" s="54" t="s">
        <v>78</v>
      </c>
      <c r="F1479" s="54" t="s">
        <v>1281</v>
      </c>
      <c r="G1479" s="54" t="s">
        <v>54</v>
      </c>
      <c r="H1479" s="54"/>
      <c r="I1479" s="54" t="s">
        <v>1282</v>
      </c>
      <c r="J1479" s="57" t="s">
        <v>80</v>
      </c>
      <c r="K1479" s="55">
        <v>-1716.81</v>
      </c>
      <c r="L1479" s="55">
        <v>0</v>
      </c>
    </row>
    <row r="1480" spans="2:12" ht="21.6" hidden="1" x14ac:dyDescent="0.3">
      <c r="B1480" s="52" t="str">
        <f t="shared" si="22"/>
        <v>2011 Accounts Payable (USD) FXJournal Entry1467To true up FX for AP ($15,687.00 USD @ 1.3533 = $21,229.22 CAD)-Split-1801.345016</v>
      </c>
      <c r="C1480" s="52" t="s">
        <v>1262</v>
      </c>
      <c r="D1480" s="56">
        <v>45016</v>
      </c>
      <c r="E1480" s="54" t="s">
        <v>78</v>
      </c>
      <c r="F1480" s="54">
        <v>1467</v>
      </c>
      <c r="G1480" s="54" t="s">
        <v>54</v>
      </c>
      <c r="H1480" s="54"/>
      <c r="I1480" s="54" t="s">
        <v>1283</v>
      </c>
      <c r="J1480" s="57" t="s">
        <v>80</v>
      </c>
      <c r="K1480" s="55">
        <v>1801.3</v>
      </c>
      <c r="L1480" s="55">
        <v>1801.3</v>
      </c>
    </row>
    <row r="1481" spans="2:12" ht="21.6" hidden="1" x14ac:dyDescent="0.3">
      <c r="B1481" s="52" t="str">
        <f t="shared" si="22"/>
        <v>Total for 2011 Accounts Payable (USD) FX1801.3</v>
      </c>
      <c r="C1481" s="53" t="s">
        <v>1284</v>
      </c>
      <c r="D1481" s="52"/>
      <c r="E1481" s="52"/>
      <c r="F1481" s="52"/>
      <c r="G1481" s="52"/>
      <c r="H1481" s="52"/>
      <c r="I1481" s="52"/>
      <c r="J1481" s="52"/>
      <c r="K1481" s="58">
        <v>1801.3</v>
      </c>
      <c r="L1481" s="52"/>
    </row>
    <row r="1482" spans="2:12" ht="21.6" hidden="1" x14ac:dyDescent="0.3">
      <c r="B1482" s="52" t="str">
        <f t="shared" si="22"/>
        <v>2012 Accounts Payable (EUR) FXJournal Entry1339To true up FX for AP ($4,000 EUR @ 1.3383 = $5,353.20 CAD)-Split-108.6744834</v>
      </c>
      <c r="C1482" s="52" t="s">
        <v>1285</v>
      </c>
      <c r="D1482" s="56">
        <v>44834</v>
      </c>
      <c r="E1482" s="54" t="s">
        <v>78</v>
      </c>
      <c r="F1482" s="54">
        <v>1339</v>
      </c>
      <c r="G1482" s="54" t="s">
        <v>54</v>
      </c>
      <c r="H1482" s="54"/>
      <c r="I1482" s="54" t="s">
        <v>1286</v>
      </c>
      <c r="J1482" s="57" t="s">
        <v>80</v>
      </c>
      <c r="K1482" s="55">
        <v>108.67</v>
      </c>
      <c r="L1482" s="55">
        <v>108.67</v>
      </c>
    </row>
    <row r="1483" spans="2:12" ht="21.6" hidden="1" x14ac:dyDescent="0.3">
      <c r="B1483" s="52" t="str">
        <f t="shared" si="22"/>
        <v>2012 Accounts Payable (EUR) FXJournal Entry1339RReverse - To true up FX for AP ($4,000 EUR @ 1.3383 = $5,353.20 CAD)-Split--108.6744835</v>
      </c>
      <c r="C1483" s="52" t="s">
        <v>1285</v>
      </c>
      <c r="D1483" s="56">
        <v>44835</v>
      </c>
      <c r="E1483" s="54" t="s">
        <v>78</v>
      </c>
      <c r="F1483" s="54" t="s">
        <v>1287</v>
      </c>
      <c r="G1483" s="54" t="s">
        <v>54</v>
      </c>
      <c r="H1483" s="54"/>
      <c r="I1483" s="54" t="s">
        <v>1288</v>
      </c>
      <c r="J1483" s="57" t="s">
        <v>80</v>
      </c>
      <c r="K1483" s="55">
        <v>-108.67</v>
      </c>
      <c r="L1483" s="55">
        <v>0</v>
      </c>
    </row>
    <row r="1484" spans="2:12" ht="21.6" hidden="1" x14ac:dyDescent="0.3">
      <c r="B1484" s="52" t="str">
        <f t="shared" si="22"/>
        <v>2012 Accounts Payable (EUR) FXJournal Entry1372To true up FX for AP ($4,000 EUR @ 1.3502 = $5,400.80 CAD)-Split-156.2744865</v>
      </c>
      <c r="C1484" s="52" t="s">
        <v>1285</v>
      </c>
      <c r="D1484" s="56">
        <v>44865</v>
      </c>
      <c r="E1484" s="54" t="s">
        <v>78</v>
      </c>
      <c r="F1484" s="54">
        <v>1372</v>
      </c>
      <c r="G1484" s="54" t="s">
        <v>54</v>
      </c>
      <c r="H1484" s="54"/>
      <c r="I1484" s="54" t="s">
        <v>1289</v>
      </c>
      <c r="J1484" s="57" t="s">
        <v>80</v>
      </c>
      <c r="K1484" s="55">
        <v>156.27000000000001</v>
      </c>
      <c r="L1484" s="55">
        <v>156.27000000000001</v>
      </c>
    </row>
    <row r="1485" spans="2:12" ht="21.6" hidden="1" x14ac:dyDescent="0.3">
      <c r="B1485" s="52" t="str">
        <f t="shared" si="22"/>
        <v>2012 Accounts Payable (EUR) FXJournal Entry1372RReverse JE# 1372 - To true up FX for AP ($4,000 EUR @ 1.3502 = $5,400.80 CAD)-Split--156.2744866</v>
      </c>
      <c r="C1485" s="52" t="s">
        <v>1285</v>
      </c>
      <c r="D1485" s="56">
        <v>44866</v>
      </c>
      <c r="E1485" s="54" t="s">
        <v>78</v>
      </c>
      <c r="F1485" s="54" t="s">
        <v>1290</v>
      </c>
      <c r="G1485" s="54" t="s">
        <v>54</v>
      </c>
      <c r="H1485" s="54"/>
      <c r="I1485" s="54" t="s">
        <v>1291</v>
      </c>
      <c r="J1485" s="57" t="s">
        <v>80</v>
      </c>
      <c r="K1485" s="55">
        <v>-156.27000000000001</v>
      </c>
      <c r="L1485" s="55">
        <v>0</v>
      </c>
    </row>
    <row r="1486" spans="2:12" ht="21.6" hidden="1" x14ac:dyDescent="0.3">
      <c r="B1486" s="52" t="str">
        <f t="shared" si="22"/>
        <v>Total for 2012 Accounts Payable (EUR) FX0</v>
      </c>
      <c r="C1486" s="53" t="s">
        <v>1292</v>
      </c>
      <c r="D1486" s="52"/>
      <c r="E1486" s="52"/>
      <c r="F1486" s="52"/>
      <c r="G1486" s="52"/>
      <c r="H1486" s="52"/>
      <c r="I1486" s="52"/>
      <c r="J1486" s="52"/>
      <c r="K1486" s="58">
        <v>0</v>
      </c>
      <c r="L1486" s="52"/>
    </row>
    <row r="1487" spans="2:12" hidden="1" x14ac:dyDescent="0.3">
      <c r="B1487" s="52" t="str">
        <f t="shared" si="22"/>
        <v>2200 Prom NoteDepositVirginia BraileyVirginia Brailey - Loan deposited for $40k1000 Bank - TD 55901284000044816</v>
      </c>
      <c r="C1487" s="52" t="s">
        <v>236</v>
      </c>
      <c r="D1487" s="56">
        <v>44816</v>
      </c>
      <c r="E1487" s="54" t="s">
        <v>84</v>
      </c>
      <c r="F1487" s="54"/>
      <c r="G1487" s="54" t="s">
        <v>54</v>
      </c>
      <c r="H1487" s="54" t="s">
        <v>234</v>
      </c>
      <c r="I1487" s="54" t="s">
        <v>235</v>
      </c>
      <c r="J1487" s="54" t="s">
        <v>77</v>
      </c>
      <c r="K1487" s="55">
        <v>40000</v>
      </c>
      <c r="L1487" s="55">
        <v>40000</v>
      </c>
    </row>
    <row r="1488" spans="2:12" ht="21.6" hidden="1" x14ac:dyDescent="0.3">
      <c r="B1488" s="52" t="str">
        <f t="shared" si="22"/>
        <v>2200 Prom NoteDepositAdam SzwerasDeposit $35k - funds received from Adam Szweras1000 Bank - TD 55901283500044827</v>
      </c>
      <c r="C1488" s="52" t="s">
        <v>236</v>
      </c>
      <c r="D1488" s="56">
        <v>44827</v>
      </c>
      <c r="E1488" s="54" t="s">
        <v>84</v>
      </c>
      <c r="F1488" s="54"/>
      <c r="G1488" s="54" t="s">
        <v>54</v>
      </c>
      <c r="H1488" s="54" t="s">
        <v>243</v>
      </c>
      <c r="I1488" s="54" t="s">
        <v>244</v>
      </c>
      <c r="J1488" s="54" t="s">
        <v>77</v>
      </c>
      <c r="K1488" s="55">
        <v>35000</v>
      </c>
      <c r="L1488" s="55">
        <v>75000</v>
      </c>
    </row>
    <row r="1489" spans="2:12" ht="21.6" hidden="1" x14ac:dyDescent="0.3">
      <c r="B1489" s="52" t="str">
        <f t="shared" ref="B1489:B1552" si="23">C1489&amp;E1489&amp;F1489&amp;H1489&amp;I1489&amp;J1489&amp;K1489&amp;D1489</f>
        <v>2200 Prom NoteDeposit2674779 Ontario LimitedReceived funds from 2674779 Ontario Ltd. for promissory note $35,0001000 Bank - TD 55901283500044830</v>
      </c>
      <c r="C1489" s="52" t="s">
        <v>236</v>
      </c>
      <c r="D1489" s="56">
        <v>44830</v>
      </c>
      <c r="E1489" s="54" t="s">
        <v>84</v>
      </c>
      <c r="F1489" s="54"/>
      <c r="G1489" s="54" t="s">
        <v>54</v>
      </c>
      <c r="H1489" s="54" t="s">
        <v>166</v>
      </c>
      <c r="I1489" s="54" t="s">
        <v>245</v>
      </c>
      <c r="J1489" s="54" t="s">
        <v>77</v>
      </c>
      <c r="K1489" s="55">
        <v>35000</v>
      </c>
      <c r="L1489" s="55">
        <v>110000</v>
      </c>
    </row>
    <row r="1490" spans="2:12" ht="21.6" hidden="1" x14ac:dyDescent="0.3">
      <c r="B1490" s="52" t="str">
        <f t="shared" si="23"/>
        <v>2200 Prom NoteDepositRandall CraigFunds received Randall Craig for Prom Note1000 Bank - TD 5590128500044838</v>
      </c>
      <c r="C1490" s="52" t="s">
        <v>236</v>
      </c>
      <c r="D1490" s="56">
        <v>44838</v>
      </c>
      <c r="E1490" s="54" t="s">
        <v>84</v>
      </c>
      <c r="F1490" s="54"/>
      <c r="G1490" s="54" t="s">
        <v>54</v>
      </c>
      <c r="H1490" s="54" t="s">
        <v>160</v>
      </c>
      <c r="I1490" s="54" t="s">
        <v>260</v>
      </c>
      <c r="J1490" s="54" t="s">
        <v>77</v>
      </c>
      <c r="K1490" s="55">
        <v>5000</v>
      </c>
      <c r="L1490" s="55">
        <v>115000</v>
      </c>
    </row>
    <row r="1491" spans="2:12" ht="21.6" hidden="1" x14ac:dyDescent="0.3">
      <c r="B1491" s="52" t="str">
        <f t="shared" si="23"/>
        <v>2200 Prom NoteDepositAlex StorcheusFunds received from Alex Storcheus for promissory note - $7,5001000 Bank - TD 5590128750044840</v>
      </c>
      <c r="C1491" s="52" t="s">
        <v>236</v>
      </c>
      <c r="D1491" s="56">
        <v>44840</v>
      </c>
      <c r="E1491" s="54" t="s">
        <v>84</v>
      </c>
      <c r="F1491" s="54"/>
      <c r="G1491" s="54" t="s">
        <v>54</v>
      </c>
      <c r="H1491" s="54" t="s">
        <v>262</v>
      </c>
      <c r="I1491" s="54" t="s">
        <v>263</v>
      </c>
      <c r="J1491" s="54" t="s">
        <v>77</v>
      </c>
      <c r="K1491" s="55">
        <v>7500</v>
      </c>
      <c r="L1491" s="55">
        <v>122500</v>
      </c>
    </row>
    <row r="1492" spans="2:12" ht="21.6" hidden="1" x14ac:dyDescent="0.3">
      <c r="B1492" s="52" t="str">
        <f t="shared" si="23"/>
        <v>2200 Prom NoteDepositJeremy GoldmanReceived funds from Jeremy Goldman for promissory note $5,0001000 Bank - TD 5590128500044841</v>
      </c>
      <c r="C1492" s="52" t="s">
        <v>236</v>
      </c>
      <c r="D1492" s="56">
        <v>44841</v>
      </c>
      <c r="E1492" s="54" t="s">
        <v>84</v>
      </c>
      <c r="F1492" s="54"/>
      <c r="G1492" s="54" t="s">
        <v>54</v>
      </c>
      <c r="H1492" s="54" t="s">
        <v>265</v>
      </c>
      <c r="I1492" s="54" t="s">
        <v>266</v>
      </c>
      <c r="J1492" s="54" t="s">
        <v>77</v>
      </c>
      <c r="K1492" s="55">
        <v>5000</v>
      </c>
      <c r="L1492" s="55">
        <v>127500</v>
      </c>
    </row>
    <row r="1493" spans="2:12" ht="21.6" hidden="1" x14ac:dyDescent="0.3">
      <c r="B1493" s="52" t="str">
        <f t="shared" si="23"/>
        <v>2200 Prom NoteDeposit2674779 Ontario LimitedFunds received from 2674779 Ontario Inc for promissory note - $6,0001000 Bank - TD 5590128600044845</v>
      </c>
      <c r="C1493" s="52" t="s">
        <v>236</v>
      </c>
      <c r="D1493" s="56">
        <v>44845</v>
      </c>
      <c r="E1493" s="54" t="s">
        <v>84</v>
      </c>
      <c r="F1493" s="54"/>
      <c r="G1493" s="54" t="s">
        <v>54</v>
      </c>
      <c r="H1493" s="54" t="s">
        <v>166</v>
      </c>
      <c r="I1493" s="54" t="s">
        <v>268</v>
      </c>
      <c r="J1493" s="54" t="s">
        <v>77</v>
      </c>
      <c r="K1493" s="55">
        <v>6000</v>
      </c>
      <c r="L1493" s="55">
        <v>133500</v>
      </c>
    </row>
    <row r="1494" spans="2:12" ht="21.6" hidden="1" x14ac:dyDescent="0.3">
      <c r="B1494" s="52" t="str">
        <f t="shared" si="23"/>
        <v>2200 Prom NoteDepositPlexus CybermediaFunds received from Plexus Cybermedia for promissory note - $24,0001000 Bank - TD 55901282400044845</v>
      </c>
      <c r="C1494" s="52" t="s">
        <v>236</v>
      </c>
      <c r="D1494" s="56">
        <v>44845</v>
      </c>
      <c r="E1494" s="54" t="s">
        <v>84</v>
      </c>
      <c r="F1494" s="54"/>
      <c r="G1494" s="54" t="s">
        <v>54</v>
      </c>
      <c r="H1494" s="54" t="s">
        <v>269</v>
      </c>
      <c r="I1494" s="54" t="s">
        <v>270</v>
      </c>
      <c r="J1494" s="54" t="s">
        <v>77</v>
      </c>
      <c r="K1494" s="55">
        <v>24000</v>
      </c>
      <c r="L1494" s="55">
        <v>157500</v>
      </c>
    </row>
    <row r="1495" spans="2:12" hidden="1" x14ac:dyDescent="0.3">
      <c r="B1495" s="52" t="str">
        <f t="shared" si="23"/>
        <v>2200 Prom NoteDeposit2674779 Ontario LimitedFunds received from 2674779 Ontario Ltd1000 Bank - TD 55901281700044858</v>
      </c>
      <c r="C1495" s="52" t="s">
        <v>236</v>
      </c>
      <c r="D1495" s="56">
        <v>44858</v>
      </c>
      <c r="E1495" s="54" t="s">
        <v>84</v>
      </c>
      <c r="F1495" s="54"/>
      <c r="G1495" s="54" t="s">
        <v>54</v>
      </c>
      <c r="H1495" s="54" t="s">
        <v>166</v>
      </c>
      <c r="I1495" s="54" t="s">
        <v>277</v>
      </c>
      <c r="J1495" s="54" t="s">
        <v>77</v>
      </c>
      <c r="K1495" s="55">
        <v>17000</v>
      </c>
      <c r="L1495" s="55">
        <v>174500</v>
      </c>
    </row>
    <row r="1496" spans="2:12" hidden="1" x14ac:dyDescent="0.3">
      <c r="B1496" s="52" t="str">
        <f t="shared" si="23"/>
        <v>2200 Prom NoteDepositAdam SzwerasReceived funds from Adam Szweras1000 Bank - TD 55901282300044860</v>
      </c>
      <c r="C1496" s="52" t="s">
        <v>236</v>
      </c>
      <c r="D1496" s="56">
        <v>44860</v>
      </c>
      <c r="E1496" s="54" t="s">
        <v>84</v>
      </c>
      <c r="F1496" s="54"/>
      <c r="G1496" s="54" t="s">
        <v>54</v>
      </c>
      <c r="H1496" s="54" t="s">
        <v>243</v>
      </c>
      <c r="I1496" s="54" t="s">
        <v>279</v>
      </c>
      <c r="J1496" s="54" t="s">
        <v>77</v>
      </c>
      <c r="K1496" s="55">
        <v>23000</v>
      </c>
      <c r="L1496" s="55">
        <v>197500</v>
      </c>
    </row>
    <row r="1497" spans="2:12" ht="21.6" hidden="1" x14ac:dyDescent="0.3">
      <c r="B1497" s="52" t="str">
        <f t="shared" si="23"/>
        <v>2200 Prom NoteDeposit2674779 Ontario LimitedReceived funds from 2674779 Ontario Ltd. for promissory note $10,0001000 Bank - TD 55901281000044872</v>
      </c>
      <c r="C1497" s="52" t="s">
        <v>236</v>
      </c>
      <c r="D1497" s="56">
        <v>44872</v>
      </c>
      <c r="E1497" s="54" t="s">
        <v>84</v>
      </c>
      <c r="F1497" s="54"/>
      <c r="G1497" s="54" t="s">
        <v>54</v>
      </c>
      <c r="H1497" s="54" t="s">
        <v>166</v>
      </c>
      <c r="I1497" s="54" t="s">
        <v>289</v>
      </c>
      <c r="J1497" s="54" t="s">
        <v>77</v>
      </c>
      <c r="K1497" s="55">
        <v>10000</v>
      </c>
      <c r="L1497" s="55">
        <v>207500</v>
      </c>
    </row>
    <row r="1498" spans="2:12" hidden="1" x14ac:dyDescent="0.3">
      <c r="B1498" s="52" t="str">
        <f t="shared" si="23"/>
        <v>2200 Prom NoteDepositAdam SzwerasReceived funds from Adam Szweras1000 Bank - TD 55901281000044874</v>
      </c>
      <c r="C1498" s="52" t="s">
        <v>236</v>
      </c>
      <c r="D1498" s="56">
        <v>44874</v>
      </c>
      <c r="E1498" s="54" t="s">
        <v>84</v>
      </c>
      <c r="F1498" s="54"/>
      <c r="G1498" s="54" t="s">
        <v>54</v>
      </c>
      <c r="H1498" s="54" t="s">
        <v>243</v>
      </c>
      <c r="I1498" s="54" t="s">
        <v>279</v>
      </c>
      <c r="J1498" s="54" t="s">
        <v>77</v>
      </c>
      <c r="K1498" s="55">
        <v>10000</v>
      </c>
      <c r="L1498" s="55">
        <v>217500</v>
      </c>
    </row>
    <row r="1499" spans="2:12" ht="21.6" hidden="1" x14ac:dyDescent="0.3">
      <c r="B1499" s="52" t="str">
        <f t="shared" si="23"/>
        <v>2200 Prom NoteDeposit1306413 Ontario LimitedFunds received from 1306413 Ontario Limited1000 Bank - TD 55901283150044949</v>
      </c>
      <c r="C1499" s="52" t="s">
        <v>236</v>
      </c>
      <c r="D1499" s="56">
        <v>44949</v>
      </c>
      <c r="E1499" s="54" t="s">
        <v>84</v>
      </c>
      <c r="F1499" s="54"/>
      <c r="G1499" s="54" t="s">
        <v>54</v>
      </c>
      <c r="H1499" s="54" t="s">
        <v>338</v>
      </c>
      <c r="I1499" s="54" t="s">
        <v>339</v>
      </c>
      <c r="J1499" s="54" t="s">
        <v>77</v>
      </c>
      <c r="K1499" s="55">
        <v>31500</v>
      </c>
      <c r="L1499" s="55">
        <v>249000</v>
      </c>
    </row>
    <row r="1500" spans="2:12" hidden="1" x14ac:dyDescent="0.3">
      <c r="B1500" s="52" t="str">
        <f t="shared" si="23"/>
        <v>2200 Prom NoteDeposit2674779 Ontario LimitedFunds received from 2674779 Ontario Ltd1000 Bank - TD 55901283150044950</v>
      </c>
      <c r="C1500" s="52" t="s">
        <v>236</v>
      </c>
      <c r="D1500" s="56">
        <v>44950</v>
      </c>
      <c r="E1500" s="54" t="s">
        <v>84</v>
      </c>
      <c r="F1500" s="54"/>
      <c r="G1500" s="54" t="s">
        <v>54</v>
      </c>
      <c r="H1500" s="54" t="s">
        <v>166</v>
      </c>
      <c r="I1500" s="54" t="s">
        <v>277</v>
      </c>
      <c r="J1500" s="54" t="s">
        <v>77</v>
      </c>
      <c r="K1500" s="55">
        <v>31500</v>
      </c>
      <c r="L1500" s="55">
        <v>280500</v>
      </c>
    </row>
    <row r="1501" spans="2:12" hidden="1" x14ac:dyDescent="0.3">
      <c r="B1501" s="52" t="str">
        <f t="shared" si="23"/>
        <v>Total for 2200 Prom Note280500</v>
      </c>
      <c r="C1501" s="53" t="s">
        <v>1293</v>
      </c>
      <c r="D1501" s="52"/>
      <c r="E1501" s="52"/>
      <c r="F1501" s="52"/>
      <c r="G1501" s="52"/>
      <c r="H1501" s="52"/>
      <c r="I1501" s="52"/>
      <c r="J1501" s="52"/>
      <c r="K1501" s="58">
        <v>280500</v>
      </c>
      <c r="L1501" s="52"/>
    </row>
    <row r="1502" spans="2:12" hidden="1" x14ac:dyDescent="0.3">
      <c r="B1502" s="52" t="str">
        <f t="shared" si="23"/>
        <v xml:space="preserve">   2430 Vacation AccrualBillApril 15, 2022ADP CanadaApril 15, 2022 Payroll2000 Accounts Payable2145.8444666</v>
      </c>
      <c r="C1502" s="52" t="s">
        <v>1294</v>
      </c>
      <c r="D1502" s="56">
        <v>44666</v>
      </c>
      <c r="E1502" s="54" t="s">
        <v>7</v>
      </c>
      <c r="F1502" s="54" t="s">
        <v>106</v>
      </c>
      <c r="G1502" s="54" t="s">
        <v>54</v>
      </c>
      <c r="H1502" s="54" t="s">
        <v>105</v>
      </c>
      <c r="I1502" s="54" t="s">
        <v>683</v>
      </c>
      <c r="J1502" s="54" t="s">
        <v>90</v>
      </c>
      <c r="K1502" s="55">
        <v>2145.84</v>
      </c>
      <c r="L1502" s="55">
        <v>12459.43</v>
      </c>
    </row>
    <row r="1503" spans="2:12" ht="31.8" hidden="1" x14ac:dyDescent="0.3">
      <c r="B1503" s="52" t="str">
        <f t="shared" si="23"/>
        <v xml:space="preserve">   2430 Vacation AccrualBillApril 30, 2022ADP CanadaApril 30, 2022 Payroll - Josh Szweras - Vacation Day: April 25 (1 day) approved by VB2000 Accounts Payable-192.3144681</v>
      </c>
      <c r="C1503" s="52" t="s">
        <v>1294</v>
      </c>
      <c r="D1503" s="56">
        <v>44681</v>
      </c>
      <c r="E1503" s="54" t="s">
        <v>7</v>
      </c>
      <c r="F1503" s="54" t="s">
        <v>130</v>
      </c>
      <c r="G1503" s="54" t="s">
        <v>54</v>
      </c>
      <c r="H1503" s="54" t="s">
        <v>105</v>
      </c>
      <c r="I1503" s="54" t="s">
        <v>1295</v>
      </c>
      <c r="J1503" s="54" t="s">
        <v>90</v>
      </c>
      <c r="K1503" s="55">
        <v>-192.31</v>
      </c>
      <c r="L1503" s="55">
        <v>12267.12</v>
      </c>
    </row>
    <row r="1504" spans="2:12" hidden="1" x14ac:dyDescent="0.3">
      <c r="B1504" s="52" t="str">
        <f t="shared" si="23"/>
        <v xml:space="preserve">   2430 Vacation AccrualBillApril 30, 2022ADP CanadaApril 30, 2022 Payroll2000 Accounts Payable1988.1444681</v>
      </c>
      <c r="C1504" s="52" t="s">
        <v>1294</v>
      </c>
      <c r="D1504" s="56">
        <v>44681</v>
      </c>
      <c r="E1504" s="54" t="s">
        <v>7</v>
      </c>
      <c r="F1504" s="54" t="s">
        <v>130</v>
      </c>
      <c r="G1504" s="54" t="s">
        <v>54</v>
      </c>
      <c r="H1504" s="54" t="s">
        <v>105</v>
      </c>
      <c r="I1504" s="54" t="s">
        <v>707</v>
      </c>
      <c r="J1504" s="54" t="s">
        <v>90</v>
      </c>
      <c r="K1504" s="55">
        <v>1988.14</v>
      </c>
      <c r="L1504" s="55">
        <v>14255.26</v>
      </c>
    </row>
    <row r="1505" spans="2:12" ht="31.8" hidden="1" x14ac:dyDescent="0.3">
      <c r="B1505" s="52" t="str">
        <f t="shared" si="23"/>
        <v xml:space="preserve">   2430 Vacation AccrualBillApril 30, 2022ADP CanadaApril 30, 2022 Payroll - Virginia Brailey - Vacation Days: April 28 &amp; 29 (2 days) approved by Taif &amp; Walter2000 Accounts Payable-1461.5444681</v>
      </c>
      <c r="C1505" s="52" t="s">
        <v>1294</v>
      </c>
      <c r="D1505" s="56">
        <v>44681</v>
      </c>
      <c r="E1505" s="54" t="s">
        <v>7</v>
      </c>
      <c r="F1505" s="54" t="s">
        <v>130</v>
      </c>
      <c r="G1505" s="54" t="s">
        <v>54</v>
      </c>
      <c r="H1505" s="54" t="s">
        <v>105</v>
      </c>
      <c r="I1505" s="54" t="s">
        <v>1296</v>
      </c>
      <c r="J1505" s="54" t="s">
        <v>90</v>
      </c>
      <c r="K1505" s="55">
        <v>-1461.54</v>
      </c>
      <c r="L1505" s="55">
        <v>12793.72</v>
      </c>
    </row>
    <row r="1506" spans="2:12" ht="31.8" hidden="1" x14ac:dyDescent="0.3">
      <c r="B1506" s="52" t="str">
        <f t="shared" si="23"/>
        <v xml:space="preserve">   2430 Vacation AccrualBillMay 15, 2022ADP CanadaMay 15, 2022 Payroll - Virginia Brailey - Vacation Days: May 02 (1 day) approved by Taif &amp; Walter2000 Accounts Payable-730.7744694</v>
      </c>
      <c r="C1506" s="52" t="s">
        <v>1294</v>
      </c>
      <c r="D1506" s="56">
        <v>44694</v>
      </c>
      <c r="E1506" s="54" t="s">
        <v>7</v>
      </c>
      <c r="F1506" s="54" t="s">
        <v>141</v>
      </c>
      <c r="G1506" s="54" t="s">
        <v>54</v>
      </c>
      <c r="H1506" s="54" t="s">
        <v>105</v>
      </c>
      <c r="I1506" s="54" t="s">
        <v>1297</v>
      </c>
      <c r="J1506" s="54" t="s">
        <v>90</v>
      </c>
      <c r="K1506" s="55">
        <v>-730.77</v>
      </c>
      <c r="L1506" s="55">
        <v>12062.95</v>
      </c>
    </row>
    <row r="1507" spans="2:12" hidden="1" x14ac:dyDescent="0.3">
      <c r="B1507" s="52" t="str">
        <f t="shared" si="23"/>
        <v xml:space="preserve">   2430 Vacation AccrualBillMay 15, 2022ADP CanadaMay 15, 2022 Payroll2000 Accounts Payable2051.9944694</v>
      </c>
      <c r="C1507" s="52" t="s">
        <v>1294</v>
      </c>
      <c r="D1507" s="56">
        <v>44694</v>
      </c>
      <c r="E1507" s="54" t="s">
        <v>7</v>
      </c>
      <c r="F1507" s="54" t="s">
        <v>141</v>
      </c>
      <c r="G1507" s="54" t="s">
        <v>54</v>
      </c>
      <c r="H1507" s="54" t="s">
        <v>105</v>
      </c>
      <c r="I1507" s="54" t="s">
        <v>719</v>
      </c>
      <c r="J1507" s="54" t="s">
        <v>90</v>
      </c>
      <c r="K1507" s="55">
        <v>2051.9899999999998</v>
      </c>
      <c r="L1507" s="55">
        <v>14114.94</v>
      </c>
    </row>
    <row r="1508" spans="2:12" ht="31.8" hidden="1" x14ac:dyDescent="0.3">
      <c r="B1508" s="52" t="str">
        <f t="shared" si="23"/>
        <v xml:space="preserve">   2430 Vacation AccrualBillMay 15, 2022ADP CanadaMay 15, 2022 Payroll - Kelly Termeer - Vacation Day: May 11 (1 day) approved by SF2000 Accounts Payable-346.1544694</v>
      </c>
      <c r="C1508" s="52" t="s">
        <v>1294</v>
      </c>
      <c r="D1508" s="56">
        <v>44694</v>
      </c>
      <c r="E1508" s="54" t="s">
        <v>7</v>
      </c>
      <c r="F1508" s="54" t="s">
        <v>141</v>
      </c>
      <c r="G1508" s="54" t="s">
        <v>54</v>
      </c>
      <c r="H1508" s="54" t="s">
        <v>105</v>
      </c>
      <c r="I1508" s="54" t="s">
        <v>1298</v>
      </c>
      <c r="J1508" s="54" t="s">
        <v>90</v>
      </c>
      <c r="K1508" s="55">
        <v>-346.15</v>
      </c>
      <c r="L1508" s="55">
        <v>13768.79</v>
      </c>
    </row>
    <row r="1509" spans="2:12" hidden="1" x14ac:dyDescent="0.3">
      <c r="B1509" s="52" t="str">
        <f t="shared" si="23"/>
        <v xml:space="preserve">   2430 Vacation AccrualBillMay 31, 2022ADP CanadaMay 31, 2022 Payroll2000 Accounts Payable197344712</v>
      </c>
      <c r="C1509" s="52" t="s">
        <v>1294</v>
      </c>
      <c r="D1509" s="56">
        <v>44712</v>
      </c>
      <c r="E1509" s="54" t="s">
        <v>7</v>
      </c>
      <c r="F1509" s="54" t="s">
        <v>738</v>
      </c>
      <c r="G1509" s="54" t="s">
        <v>54</v>
      </c>
      <c r="H1509" s="54" t="s">
        <v>105</v>
      </c>
      <c r="I1509" s="54" t="s">
        <v>739</v>
      </c>
      <c r="J1509" s="54" t="s">
        <v>90</v>
      </c>
      <c r="K1509" s="55">
        <v>1973</v>
      </c>
      <c r="L1509" s="55">
        <v>15741.79</v>
      </c>
    </row>
    <row r="1510" spans="2:12" ht="42" hidden="1" x14ac:dyDescent="0.3">
      <c r="B1510" s="52" t="str">
        <f t="shared" si="23"/>
        <v xml:space="preserve">   2430 Vacation AccrualBillMay 31, 2022ADP CanadaMay 31, 2022 Payroll - Jeremy Penn - Vacation Day: May 16 to 20 (5 days = 3.17 vacations and 1.83 regular pay) approved by CL2000 Accounts Payable-609.6244712</v>
      </c>
      <c r="C1510" s="52" t="s">
        <v>1294</v>
      </c>
      <c r="D1510" s="56">
        <v>44712</v>
      </c>
      <c r="E1510" s="54" t="s">
        <v>7</v>
      </c>
      <c r="F1510" s="54" t="s">
        <v>738</v>
      </c>
      <c r="G1510" s="54" t="s">
        <v>54</v>
      </c>
      <c r="H1510" s="54" t="s">
        <v>105</v>
      </c>
      <c r="I1510" s="54" t="s">
        <v>1299</v>
      </c>
      <c r="J1510" s="54" t="s">
        <v>90</v>
      </c>
      <c r="K1510" s="55">
        <v>-609.62</v>
      </c>
      <c r="L1510" s="55">
        <v>15132.17</v>
      </c>
    </row>
    <row r="1511" spans="2:12" ht="42" hidden="1" x14ac:dyDescent="0.3">
      <c r="B1511" s="52" t="str">
        <f t="shared" si="23"/>
        <v xml:space="preserve">   2430 Vacation AccrualBillMay 31, 2022ADP CanadaMay 31, 2022 Payroll - Josh Szweras - Unpaid Vacation Days (May 16 to June 11) approved by CL - Paying the balance of vacation accrual2000 Accounts Payable-238.6644712</v>
      </c>
      <c r="C1511" s="52" t="s">
        <v>1294</v>
      </c>
      <c r="D1511" s="56">
        <v>44712</v>
      </c>
      <c r="E1511" s="54" t="s">
        <v>7</v>
      </c>
      <c r="F1511" s="54" t="s">
        <v>738</v>
      </c>
      <c r="G1511" s="54" t="s">
        <v>54</v>
      </c>
      <c r="H1511" s="54" t="s">
        <v>105</v>
      </c>
      <c r="I1511" s="54" t="s">
        <v>1300</v>
      </c>
      <c r="J1511" s="54" t="s">
        <v>90</v>
      </c>
      <c r="K1511" s="55">
        <v>-238.66</v>
      </c>
      <c r="L1511" s="55">
        <v>14893.51</v>
      </c>
    </row>
    <row r="1512" spans="2:12" ht="31.8" hidden="1" x14ac:dyDescent="0.3">
      <c r="B1512" s="52" t="str">
        <f t="shared" si="23"/>
        <v xml:space="preserve">   2430 Vacation AccrualBillMay 31, 2022ADP CanadaMay 31, 2022 Payroll - Rohan Kumar - Vacation Day: May 10 (1 day) approved by SF2000 Accounts Payable-326.9244712</v>
      </c>
      <c r="C1512" s="52" t="s">
        <v>1294</v>
      </c>
      <c r="D1512" s="56">
        <v>44712</v>
      </c>
      <c r="E1512" s="54" t="s">
        <v>7</v>
      </c>
      <c r="F1512" s="54" t="s">
        <v>738</v>
      </c>
      <c r="G1512" s="54" t="s">
        <v>54</v>
      </c>
      <c r="H1512" s="54" t="s">
        <v>105</v>
      </c>
      <c r="I1512" s="54" t="s">
        <v>1301</v>
      </c>
      <c r="J1512" s="54" t="s">
        <v>90</v>
      </c>
      <c r="K1512" s="55">
        <v>-326.92</v>
      </c>
      <c r="L1512" s="55">
        <v>14566.59</v>
      </c>
    </row>
    <row r="1513" spans="2:12" ht="31.8" hidden="1" x14ac:dyDescent="0.3">
      <c r="B1513" s="52" t="str">
        <f t="shared" si="23"/>
        <v xml:space="preserve">   2430 Vacation AccrualBillMay 31, 2022ADP CanadaMay 31, 2022 Payroll - Kelly Termeer - Vacation Half-Day: May 13 (0.5 day) approved by SF2000 Accounts Payable-173.0844712</v>
      </c>
      <c r="C1513" s="52" t="s">
        <v>1294</v>
      </c>
      <c r="D1513" s="56">
        <v>44712</v>
      </c>
      <c r="E1513" s="54" t="s">
        <v>7</v>
      </c>
      <c r="F1513" s="54" t="s">
        <v>738</v>
      </c>
      <c r="G1513" s="54" t="s">
        <v>54</v>
      </c>
      <c r="H1513" s="54" t="s">
        <v>105</v>
      </c>
      <c r="I1513" s="54" t="s">
        <v>1302</v>
      </c>
      <c r="J1513" s="54" t="s">
        <v>90</v>
      </c>
      <c r="K1513" s="55">
        <v>-173.08</v>
      </c>
      <c r="L1513" s="55">
        <v>14393.51</v>
      </c>
    </row>
    <row r="1514" spans="2:12" hidden="1" x14ac:dyDescent="0.3">
      <c r="B1514" s="52" t="str">
        <f t="shared" si="23"/>
        <v xml:space="preserve">   2430 Vacation AccrualBillJun 15, 2022ADP CanadaJune 15, 2022 Payroll2000 Accounts Payable3269.4344727</v>
      </c>
      <c r="C1514" s="52" t="s">
        <v>1294</v>
      </c>
      <c r="D1514" s="56">
        <v>44727</v>
      </c>
      <c r="E1514" s="54" t="s">
        <v>7</v>
      </c>
      <c r="F1514" s="54" t="s">
        <v>171</v>
      </c>
      <c r="G1514" s="54" t="s">
        <v>54</v>
      </c>
      <c r="H1514" s="54" t="s">
        <v>105</v>
      </c>
      <c r="I1514" s="54" t="s">
        <v>766</v>
      </c>
      <c r="J1514" s="54" t="s">
        <v>90</v>
      </c>
      <c r="K1514" s="55">
        <v>3269.43</v>
      </c>
      <c r="L1514" s="55">
        <v>17662.939999999999</v>
      </c>
    </row>
    <row r="1515" spans="2:12" hidden="1" x14ac:dyDescent="0.3">
      <c r="B1515" s="52" t="str">
        <f t="shared" si="23"/>
        <v xml:space="preserve">   2430 Vacation AccrualBillJun 30, 2022ADP CanadaVacation: Kelly Termeer (5 days)2000 Accounts Payable-1730.7744742</v>
      </c>
      <c r="C1515" s="52" t="s">
        <v>1294</v>
      </c>
      <c r="D1515" s="56">
        <v>44742</v>
      </c>
      <c r="E1515" s="54" t="s">
        <v>7</v>
      </c>
      <c r="F1515" s="54" t="s">
        <v>778</v>
      </c>
      <c r="G1515" s="54" t="s">
        <v>54</v>
      </c>
      <c r="H1515" s="54" t="s">
        <v>105</v>
      </c>
      <c r="I1515" s="54" t="s">
        <v>1303</v>
      </c>
      <c r="J1515" s="54" t="s">
        <v>90</v>
      </c>
      <c r="K1515" s="55">
        <v>-1730.77</v>
      </c>
      <c r="L1515" s="55">
        <v>15932.17</v>
      </c>
    </row>
    <row r="1516" spans="2:12" hidden="1" x14ac:dyDescent="0.3">
      <c r="B1516" s="52" t="str">
        <f t="shared" si="23"/>
        <v xml:space="preserve">   2430 Vacation AccrualBillJun 30, 2022ADP CanadaJune 30, 2022 Payroll2000 Accounts Payable2970.9944742</v>
      </c>
      <c r="C1516" s="52" t="s">
        <v>1294</v>
      </c>
      <c r="D1516" s="56">
        <v>44742</v>
      </c>
      <c r="E1516" s="54" t="s">
        <v>7</v>
      </c>
      <c r="F1516" s="54" t="s">
        <v>778</v>
      </c>
      <c r="G1516" s="54" t="s">
        <v>54</v>
      </c>
      <c r="H1516" s="54" t="s">
        <v>105</v>
      </c>
      <c r="I1516" s="54" t="s">
        <v>779</v>
      </c>
      <c r="J1516" s="54" t="s">
        <v>90</v>
      </c>
      <c r="K1516" s="55">
        <v>2970.99</v>
      </c>
      <c r="L1516" s="55">
        <v>18903.16</v>
      </c>
    </row>
    <row r="1517" spans="2:12" ht="31.8" hidden="1" x14ac:dyDescent="0.3">
      <c r="B1517" s="52" t="str">
        <f t="shared" si="23"/>
        <v xml:space="preserve">   2430 Vacation AccrualBillJul 15, 2022ADP CanadaVacation: Jeremy Penn Pay Vacation Accrual Balance (Termination Date: June 30)2000 Accounts Payable-165.9644757</v>
      </c>
      <c r="C1517" s="52" t="s">
        <v>1294</v>
      </c>
      <c r="D1517" s="56">
        <v>44757</v>
      </c>
      <c r="E1517" s="54" t="s">
        <v>7</v>
      </c>
      <c r="F1517" s="54" t="s">
        <v>788</v>
      </c>
      <c r="G1517" s="54" t="s">
        <v>54</v>
      </c>
      <c r="H1517" s="54" t="s">
        <v>105</v>
      </c>
      <c r="I1517" s="54" t="s">
        <v>1304</v>
      </c>
      <c r="J1517" s="54" t="s">
        <v>90</v>
      </c>
      <c r="K1517" s="55">
        <v>-165.96</v>
      </c>
      <c r="L1517" s="55">
        <v>18737.2</v>
      </c>
    </row>
    <row r="1518" spans="2:12" hidden="1" x14ac:dyDescent="0.3">
      <c r="B1518" s="52" t="str">
        <f t="shared" si="23"/>
        <v xml:space="preserve">   2430 Vacation AccrualBillJul 15, 2022ADP CanadaJuly 15, 2022 Payroll2000 Accounts Payable2970.7444757</v>
      </c>
      <c r="C1518" s="52" t="s">
        <v>1294</v>
      </c>
      <c r="D1518" s="56">
        <v>44757</v>
      </c>
      <c r="E1518" s="54" t="s">
        <v>7</v>
      </c>
      <c r="F1518" s="54" t="s">
        <v>788</v>
      </c>
      <c r="G1518" s="54" t="s">
        <v>54</v>
      </c>
      <c r="H1518" s="54" t="s">
        <v>105</v>
      </c>
      <c r="I1518" s="54" t="s">
        <v>789</v>
      </c>
      <c r="J1518" s="54" t="s">
        <v>90</v>
      </c>
      <c r="K1518" s="55">
        <v>2970.74</v>
      </c>
      <c r="L1518" s="55">
        <v>21707.94</v>
      </c>
    </row>
    <row r="1519" spans="2:12" hidden="1" x14ac:dyDescent="0.3">
      <c r="B1519" s="52" t="str">
        <f t="shared" si="23"/>
        <v xml:space="preserve">   2430 Vacation AccrualBillJul 15, 2022ADP CanadaVacation: Kelly Termeer (1 day)2000 Accounts Payable-346.1544757</v>
      </c>
      <c r="C1519" s="52" t="s">
        <v>1294</v>
      </c>
      <c r="D1519" s="56">
        <v>44757</v>
      </c>
      <c r="E1519" s="54" t="s">
        <v>7</v>
      </c>
      <c r="F1519" s="54" t="s">
        <v>788</v>
      </c>
      <c r="G1519" s="54" t="s">
        <v>54</v>
      </c>
      <c r="H1519" s="54" t="s">
        <v>105</v>
      </c>
      <c r="I1519" s="54" t="s">
        <v>1305</v>
      </c>
      <c r="J1519" s="54" t="s">
        <v>90</v>
      </c>
      <c r="K1519" s="55">
        <v>-346.15</v>
      </c>
      <c r="L1519" s="55">
        <v>21361.79</v>
      </c>
    </row>
    <row r="1520" spans="2:12" hidden="1" x14ac:dyDescent="0.3">
      <c r="B1520" s="52" t="str">
        <f t="shared" si="23"/>
        <v xml:space="preserve">   2430 Vacation AccrualBillJul 31, 2022ADP CanadaJuly 31, 2022 Payroll2000 Accounts Payable3235.9644773</v>
      </c>
      <c r="C1520" s="52" t="s">
        <v>1294</v>
      </c>
      <c r="D1520" s="56">
        <v>44773</v>
      </c>
      <c r="E1520" s="54" t="s">
        <v>7</v>
      </c>
      <c r="F1520" s="54" t="s">
        <v>803</v>
      </c>
      <c r="G1520" s="54" t="s">
        <v>54</v>
      </c>
      <c r="H1520" s="54" t="s">
        <v>105</v>
      </c>
      <c r="I1520" s="54" t="s">
        <v>213</v>
      </c>
      <c r="J1520" s="54" t="s">
        <v>90</v>
      </c>
      <c r="K1520" s="55">
        <v>3235.96</v>
      </c>
      <c r="L1520" s="55">
        <v>24597.75</v>
      </c>
    </row>
    <row r="1521" spans="2:12" hidden="1" x14ac:dyDescent="0.3">
      <c r="B1521" s="52" t="str">
        <f t="shared" si="23"/>
        <v xml:space="preserve">   2430 Vacation AccrualBillAug 15, 2022ADP CanadaVacation: Rohan Kumar (Aug 02)2000 Accounts Payable-326.9244788</v>
      </c>
      <c r="C1521" s="52" t="s">
        <v>1294</v>
      </c>
      <c r="D1521" s="56">
        <v>44788</v>
      </c>
      <c r="E1521" s="54" t="s">
        <v>7</v>
      </c>
      <c r="F1521" s="54" t="s">
        <v>807</v>
      </c>
      <c r="G1521" s="54" t="s">
        <v>54</v>
      </c>
      <c r="H1521" s="54" t="s">
        <v>105</v>
      </c>
      <c r="I1521" s="54" t="s">
        <v>1306</v>
      </c>
      <c r="J1521" s="54" t="s">
        <v>90</v>
      </c>
      <c r="K1521" s="55">
        <v>-326.92</v>
      </c>
      <c r="L1521" s="55">
        <v>24270.83</v>
      </c>
    </row>
    <row r="1522" spans="2:12" ht="31.8" hidden="1" x14ac:dyDescent="0.3">
      <c r="B1522" s="52" t="str">
        <f t="shared" si="23"/>
        <v xml:space="preserve">   2430 Vacation AccrualBillAug 15, 2022ADP CanadaVacation: Branka Petrovic Vacation Accrual Balance (Termination Date: Aug 05, 2022)2000 Accounts Payable-2169.2444788</v>
      </c>
      <c r="C1522" s="52" t="s">
        <v>1294</v>
      </c>
      <c r="D1522" s="56">
        <v>44788</v>
      </c>
      <c r="E1522" s="54" t="s">
        <v>7</v>
      </c>
      <c r="F1522" s="54" t="s">
        <v>807</v>
      </c>
      <c r="G1522" s="54" t="s">
        <v>54</v>
      </c>
      <c r="H1522" s="54" t="s">
        <v>105</v>
      </c>
      <c r="I1522" s="54" t="s">
        <v>1307</v>
      </c>
      <c r="J1522" s="54" t="s">
        <v>90</v>
      </c>
      <c r="K1522" s="55">
        <v>-2169.2399999999998</v>
      </c>
      <c r="L1522" s="55">
        <v>22101.59</v>
      </c>
    </row>
    <row r="1523" spans="2:12" hidden="1" x14ac:dyDescent="0.3">
      <c r="B1523" s="52" t="str">
        <f t="shared" si="23"/>
        <v xml:space="preserve">   2430 Vacation AccrualBillAug 15, 2022ADP CanadaAug 15, 2022 Payroll2000 Accounts Payable2354.2344788</v>
      </c>
      <c r="C1523" s="52" t="s">
        <v>1294</v>
      </c>
      <c r="D1523" s="56">
        <v>44788</v>
      </c>
      <c r="E1523" s="54" t="s">
        <v>7</v>
      </c>
      <c r="F1523" s="54" t="s">
        <v>807</v>
      </c>
      <c r="G1523" s="54" t="s">
        <v>54</v>
      </c>
      <c r="H1523" s="54" t="s">
        <v>105</v>
      </c>
      <c r="I1523" s="54" t="s">
        <v>218</v>
      </c>
      <c r="J1523" s="54" t="s">
        <v>90</v>
      </c>
      <c r="K1523" s="55">
        <v>2354.23</v>
      </c>
      <c r="L1523" s="55">
        <v>24455.82</v>
      </c>
    </row>
    <row r="1524" spans="2:12" hidden="1" x14ac:dyDescent="0.3">
      <c r="B1524" s="52" t="str">
        <f t="shared" si="23"/>
        <v xml:space="preserve">   2430 Vacation AccrualBillAug 15, 2022ADP CanadaVacation: Filip Bidzinski (Aug 08 to 12)2000 Accounts Payable-3076.9244788</v>
      </c>
      <c r="C1524" s="52" t="s">
        <v>1294</v>
      </c>
      <c r="D1524" s="56">
        <v>44788</v>
      </c>
      <c r="E1524" s="54" t="s">
        <v>7</v>
      </c>
      <c r="F1524" s="54" t="s">
        <v>807</v>
      </c>
      <c r="G1524" s="54" t="s">
        <v>54</v>
      </c>
      <c r="H1524" s="54" t="s">
        <v>105</v>
      </c>
      <c r="I1524" s="54" t="s">
        <v>1308</v>
      </c>
      <c r="J1524" s="54" t="s">
        <v>90</v>
      </c>
      <c r="K1524" s="55">
        <v>-3076.92</v>
      </c>
      <c r="L1524" s="55">
        <v>21378.9</v>
      </c>
    </row>
    <row r="1525" spans="2:12" hidden="1" x14ac:dyDescent="0.3">
      <c r="B1525" s="52" t="str">
        <f t="shared" si="23"/>
        <v xml:space="preserve">   2430 Vacation AccrualBillAug 15, 2022ADP CanadaVacation: Vanessa Garro (Aug 08 to 19)2000 Accounts Payable-6007.6944788</v>
      </c>
      <c r="C1525" s="52" t="s">
        <v>1294</v>
      </c>
      <c r="D1525" s="56">
        <v>44788</v>
      </c>
      <c r="E1525" s="54" t="s">
        <v>7</v>
      </c>
      <c r="F1525" s="54" t="s">
        <v>807</v>
      </c>
      <c r="G1525" s="54" t="s">
        <v>54</v>
      </c>
      <c r="H1525" s="54" t="s">
        <v>105</v>
      </c>
      <c r="I1525" s="54" t="s">
        <v>1309</v>
      </c>
      <c r="J1525" s="54" t="s">
        <v>90</v>
      </c>
      <c r="K1525" s="55">
        <v>-6007.69</v>
      </c>
      <c r="L1525" s="55">
        <v>15371.21</v>
      </c>
    </row>
    <row r="1526" spans="2:12" ht="21.6" hidden="1" x14ac:dyDescent="0.3">
      <c r="B1526" s="52" t="str">
        <f t="shared" si="23"/>
        <v xml:space="preserve">   2430 Vacation AccrualBillAug 31, 2022ADP CanadaVacation: Stephen Feldman (Aug 09 to 12)2000 Accounts Payable-2384.6244804</v>
      </c>
      <c r="C1526" s="52" t="s">
        <v>1294</v>
      </c>
      <c r="D1526" s="56">
        <v>44804</v>
      </c>
      <c r="E1526" s="54" t="s">
        <v>7</v>
      </c>
      <c r="F1526" s="54" t="s">
        <v>822</v>
      </c>
      <c r="G1526" s="54" t="s">
        <v>54</v>
      </c>
      <c r="H1526" s="54" t="s">
        <v>105</v>
      </c>
      <c r="I1526" s="54" t="s">
        <v>1310</v>
      </c>
      <c r="J1526" s="54" t="s">
        <v>90</v>
      </c>
      <c r="K1526" s="55">
        <v>-2384.62</v>
      </c>
      <c r="L1526" s="55">
        <v>12986.59</v>
      </c>
    </row>
    <row r="1527" spans="2:12" ht="21.6" hidden="1" x14ac:dyDescent="0.3">
      <c r="B1527" s="52" t="str">
        <f t="shared" si="23"/>
        <v xml:space="preserve">   2430 Vacation AccrualBillAug 31, 2022ADP CanadaVacation: Rohini Gandhi Vacation Accrual Balance (Termination Date: Aug 25, 2022)2000 Accounts Payable-350.0144804</v>
      </c>
      <c r="C1527" s="52" t="s">
        <v>1294</v>
      </c>
      <c r="D1527" s="56">
        <v>44804</v>
      </c>
      <c r="E1527" s="54" t="s">
        <v>7</v>
      </c>
      <c r="F1527" s="54" t="s">
        <v>822</v>
      </c>
      <c r="G1527" s="54" t="s">
        <v>54</v>
      </c>
      <c r="H1527" s="54" t="s">
        <v>105</v>
      </c>
      <c r="I1527" s="54" t="s">
        <v>1311</v>
      </c>
      <c r="J1527" s="54" t="s">
        <v>90</v>
      </c>
      <c r="K1527" s="55">
        <v>-350.01</v>
      </c>
      <c r="L1527" s="55">
        <v>12636.58</v>
      </c>
    </row>
    <row r="1528" spans="2:12" hidden="1" x14ac:dyDescent="0.3">
      <c r="B1528" s="52" t="str">
        <f t="shared" si="23"/>
        <v xml:space="preserve">   2430 Vacation AccrualBillAug 31, 2022ADP CanadaAug 31, 2022 Payroll2000 Accounts Payable2842.8844804</v>
      </c>
      <c r="C1528" s="52" t="s">
        <v>1294</v>
      </c>
      <c r="D1528" s="56">
        <v>44804</v>
      </c>
      <c r="E1528" s="54" t="s">
        <v>7</v>
      </c>
      <c r="F1528" s="54" t="s">
        <v>822</v>
      </c>
      <c r="G1528" s="54" t="s">
        <v>54</v>
      </c>
      <c r="H1528" s="54" t="s">
        <v>105</v>
      </c>
      <c r="I1528" s="54" t="s">
        <v>223</v>
      </c>
      <c r="J1528" s="54" t="s">
        <v>90</v>
      </c>
      <c r="K1528" s="55">
        <v>2842.88</v>
      </c>
      <c r="L1528" s="55">
        <v>15479.46</v>
      </c>
    </row>
    <row r="1529" spans="2:12" hidden="1" x14ac:dyDescent="0.3">
      <c r="B1529" s="52" t="str">
        <f t="shared" si="23"/>
        <v xml:space="preserve">   2430 Vacation AccrualBillSept 15, 2022ADP CanadaVacation: Shojol Shake (Sept 02)2000 Accounts Payable-288.4644819</v>
      </c>
      <c r="C1529" s="52" t="s">
        <v>1294</v>
      </c>
      <c r="D1529" s="56">
        <v>44819</v>
      </c>
      <c r="E1529" s="54" t="s">
        <v>7</v>
      </c>
      <c r="F1529" s="54" t="s">
        <v>834</v>
      </c>
      <c r="G1529" s="54" t="s">
        <v>54</v>
      </c>
      <c r="H1529" s="54" t="s">
        <v>105</v>
      </c>
      <c r="I1529" s="54" t="s">
        <v>1312</v>
      </c>
      <c r="J1529" s="54" t="s">
        <v>90</v>
      </c>
      <c r="K1529" s="55">
        <v>-288.45999999999998</v>
      </c>
      <c r="L1529" s="55">
        <v>15191</v>
      </c>
    </row>
    <row r="1530" spans="2:12" ht="21.6" hidden="1" x14ac:dyDescent="0.3">
      <c r="B1530" s="52" t="str">
        <f t="shared" si="23"/>
        <v xml:space="preserve">   2430 Vacation AccrualBillSept 15, 2022ADP CanadaVacation: Filip Bidzinski (June 24 &amp; Sept 02)2000 Accounts Payable-1230.7744819</v>
      </c>
      <c r="C1530" s="52" t="s">
        <v>1294</v>
      </c>
      <c r="D1530" s="56">
        <v>44819</v>
      </c>
      <c r="E1530" s="54" t="s">
        <v>7</v>
      </c>
      <c r="F1530" s="54" t="s">
        <v>834</v>
      </c>
      <c r="G1530" s="54" t="s">
        <v>54</v>
      </c>
      <c r="H1530" s="54" t="s">
        <v>105</v>
      </c>
      <c r="I1530" s="54" t="s">
        <v>1313</v>
      </c>
      <c r="J1530" s="54" t="s">
        <v>90</v>
      </c>
      <c r="K1530" s="55">
        <v>-1230.77</v>
      </c>
      <c r="L1530" s="55">
        <v>13960.23</v>
      </c>
    </row>
    <row r="1531" spans="2:12" hidden="1" x14ac:dyDescent="0.3">
      <c r="B1531" s="52" t="str">
        <f t="shared" si="23"/>
        <v xml:space="preserve">   2430 Vacation AccrualBillSept 15, 2022ADP CanadaSept 15, 2022 Payroll2000 Accounts Payable2099.9744819</v>
      </c>
      <c r="C1531" s="52" t="s">
        <v>1294</v>
      </c>
      <c r="D1531" s="56">
        <v>44819</v>
      </c>
      <c r="E1531" s="54" t="s">
        <v>7</v>
      </c>
      <c r="F1531" s="54" t="s">
        <v>834</v>
      </c>
      <c r="G1531" s="54" t="s">
        <v>54</v>
      </c>
      <c r="H1531" s="54" t="s">
        <v>105</v>
      </c>
      <c r="I1531" s="54" t="s">
        <v>835</v>
      </c>
      <c r="J1531" s="54" t="s">
        <v>90</v>
      </c>
      <c r="K1531" s="55">
        <v>2099.9699999999998</v>
      </c>
      <c r="L1531" s="55">
        <v>16060.2</v>
      </c>
    </row>
    <row r="1532" spans="2:12" hidden="1" x14ac:dyDescent="0.3">
      <c r="B1532" s="52" t="str">
        <f t="shared" si="23"/>
        <v xml:space="preserve">   2430 Vacation AccrualBillSept 15, 2022ADP CanadaVacation: Stephen Feldman (Sept 02)2000 Accounts Payable-596.1544819</v>
      </c>
      <c r="C1532" s="52" t="s">
        <v>1294</v>
      </c>
      <c r="D1532" s="56">
        <v>44819</v>
      </c>
      <c r="E1532" s="54" t="s">
        <v>7</v>
      </c>
      <c r="F1532" s="54" t="s">
        <v>834</v>
      </c>
      <c r="G1532" s="54" t="s">
        <v>54</v>
      </c>
      <c r="H1532" s="54" t="s">
        <v>105</v>
      </c>
      <c r="I1532" s="54" t="s">
        <v>1314</v>
      </c>
      <c r="J1532" s="54" t="s">
        <v>90</v>
      </c>
      <c r="K1532" s="55">
        <v>-596.15</v>
      </c>
      <c r="L1532" s="55">
        <v>15464.05</v>
      </c>
    </row>
    <row r="1533" spans="2:12" ht="21.6" hidden="1" x14ac:dyDescent="0.3">
      <c r="B1533" s="52" t="str">
        <f t="shared" si="23"/>
        <v xml:space="preserve">   2430 Vacation AccrualBillSept 30, 2022ADP CanadaVacation: Virginia Brailey (Sept 06 to 09, 2022)2000 Accounts Payable-2923.0844833</v>
      </c>
      <c r="C1533" s="52" t="s">
        <v>1294</v>
      </c>
      <c r="D1533" s="56">
        <v>44833</v>
      </c>
      <c r="E1533" s="54" t="s">
        <v>7</v>
      </c>
      <c r="F1533" s="54" t="s">
        <v>842</v>
      </c>
      <c r="G1533" s="54" t="s">
        <v>54</v>
      </c>
      <c r="H1533" s="54" t="s">
        <v>105</v>
      </c>
      <c r="I1533" s="54" t="s">
        <v>1315</v>
      </c>
      <c r="J1533" s="54" t="s">
        <v>90</v>
      </c>
      <c r="K1533" s="55">
        <v>-2923.08</v>
      </c>
      <c r="L1533" s="55">
        <v>12540.97</v>
      </c>
    </row>
    <row r="1534" spans="2:12" hidden="1" x14ac:dyDescent="0.3">
      <c r="B1534" s="52" t="str">
        <f t="shared" si="23"/>
        <v xml:space="preserve">   2430 Vacation AccrualBillSept 30, 2022ADP CanadaSept 30, 2022 Payroll2000 Accounts Payable3582.5444833</v>
      </c>
      <c r="C1534" s="52" t="s">
        <v>1294</v>
      </c>
      <c r="D1534" s="56">
        <v>44833</v>
      </c>
      <c r="E1534" s="54" t="s">
        <v>7</v>
      </c>
      <c r="F1534" s="54" t="s">
        <v>842</v>
      </c>
      <c r="G1534" s="54" t="s">
        <v>54</v>
      </c>
      <c r="H1534" s="54" t="s">
        <v>105</v>
      </c>
      <c r="I1534" s="54" t="s">
        <v>256</v>
      </c>
      <c r="J1534" s="54" t="s">
        <v>90</v>
      </c>
      <c r="K1534" s="55">
        <v>3582.54</v>
      </c>
      <c r="L1534" s="55">
        <v>16123.51</v>
      </c>
    </row>
    <row r="1535" spans="2:12" hidden="1" x14ac:dyDescent="0.3">
      <c r="B1535" s="52" t="str">
        <f t="shared" si="23"/>
        <v xml:space="preserve">   2430 Vacation AccrualBillOct 15, 2022ADP CanadaVacation: Rohan Kumar (Oct 04, 2022)2000 Accounts Payable-326.9244848</v>
      </c>
      <c r="C1535" s="52" t="s">
        <v>1294</v>
      </c>
      <c r="D1535" s="56">
        <v>44848</v>
      </c>
      <c r="E1535" s="54" t="s">
        <v>7</v>
      </c>
      <c r="F1535" s="54" t="s">
        <v>850</v>
      </c>
      <c r="G1535" s="54" t="s">
        <v>54</v>
      </c>
      <c r="H1535" s="54" t="s">
        <v>105</v>
      </c>
      <c r="I1535" s="54" t="s">
        <v>1316</v>
      </c>
      <c r="J1535" s="54" t="s">
        <v>90</v>
      </c>
      <c r="K1535" s="55">
        <v>-326.92</v>
      </c>
      <c r="L1535" s="55">
        <v>15796.59</v>
      </c>
    </row>
    <row r="1536" spans="2:12" hidden="1" x14ac:dyDescent="0.3">
      <c r="B1536" s="52" t="str">
        <f t="shared" si="23"/>
        <v xml:space="preserve">   2430 Vacation AccrualBillOct 15, 2022ADP CanadaOct 15, 2022 Payroll2000 Accounts Payable2930.3644848</v>
      </c>
      <c r="C1536" s="52" t="s">
        <v>1294</v>
      </c>
      <c r="D1536" s="56">
        <v>44848</v>
      </c>
      <c r="E1536" s="54" t="s">
        <v>7</v>
      </c>
      <c r="F1536" s="54" t="s">
        <v>850</v>
      </c>
      <c r="G1536" s="54" t="s">
        <v>54</v>
      </c>
      <c r="H1536" s="54" t="s">
        <v>105</v>
      </c>
      <c r="I1536" s="54" t="s">
        <v>851</v>
      </c>
      <c r="J1536" s="54" t="s">
        <v>90</v>
      </c>
      <c r="K1536" s="55">
        <v>2930.36</v>
      </c>
      <c r="L1536" s="55">
        <v>18726.95</v>
      </c>
    </row>
    <row r="1537" spans="2:12" ht="21.6" hidden="1" x14ac:dyDescent="0.3">
      <c r="B1537" s="52" t="str">
        <f t="shared" si="23"/>
        <v xml:space="preserve">   2430 Vacation AccrualBillOct 15, 2022ADP CanadaVacation: Aaliya McLaughlin (Vacation Termination)2000 Accounts Payable-380.1944848</v>
      </c>
      <c r="C1537" s="52" t="s">
        <v>1294</v>
      </c>
      <c r="D1537" s="56">
        <v>44848</v>
      </c>
      <c r="E1537" s="54" t="s">
        <v>7</v>
      </c>
      <c r="F1537" s="54" t="s">
        <v>850</v>
      </c>
      <c r="G1537" s="54" t="s">
        <v>54</v>
      </c>
      <c r="H1537" s="54" t="s">
        <v>105</v>
      </c>
      <c r="I1537" s="54" t="s">
        <v>1317</v>
      </c>
      <c r="J1537" s="54" t="s">
        <v>90</v>
      </c>
      <c r="K1537" s="55">
        <v>-380.19</v>
      </c>
      <c r="L1537" s="55">
        <v>18346.759999999998</v>
      </c>
    </row>
    <row r="1538" spans="2:12" hidden="1" x14ac:dyDescent="0.3">
      <c r="B1538" s="52" t="str">
        <f t="shared" si="23"/>
        <v xml:space="preserve">   2430 Vacation AccrualBillOct 15, 2022ADP CanadaVacation: Filip bidzinski (Oct 03, 2022)2000 Accounts Payable-615.3844848</v>
      </c>
      <c r="C1538" s="52" t="s">
        <v>1294</v>
      </c>
      <c r="D1538" s="56">
        <v>44848</v>
      </c>
      <c r="E1538" s="54" t="s">
        <v>7</v>
      </c>
      <c r="F1538" s="54" t="s">
        <v>850</v>
      </c>
      <c r="G1538" s="54" t="s">
        <v>54</v>
      </c>
      <c r="H1538" s="54" t="s">
        <v>105</v>
      </c>
      <c r="I1538" s="54" t="s">
        <v>1318</v>
      </c>
      <c r="J1538" s="54" t="s">
        <v>90</v>
      </c>
      <c r="K1538" s="55">
        <v>-615.38</v>
      </c>
      <c r="L1538" s="55">
        <v>17731.38</v>
      </c>
    </row>
    <row r="1539" spans="2:12" hidden="1" x14ac:dyDescent="0.3">
      <c r="B1539" s="52" t="str">
        <f t="shared" si="23"/>
        <v xml:space="preserve">   2430 Vacation AccrualBillOct 15, 2022ADP CanadaVacation: Zoe Coleman (Oct 06, 07 &amp;11)2000 Accounts Payable-807.6944848</v>
      </c>
      <c r="C1539" s="52" t="s">
        <v>1294</v>
      </c>
      <c r="D1539" s="56">
        <v>44848</v>
      </c>
      <c r="E1539" s="54" t="s">
        <v>7</v>
      </c>
      <c r="F1539" s="54" t="s">
        <v>850</v>
      </c>
      <c r="G1539" s="54" t="s">
        <v>54</v>
      </c>
      <c r="H1539" s="54" t="s">
        <v>105</v>
      </c>
      <c r="I1539" s="54" t="s">
        <v>1319</v>
      </c>
      <c r="J1539" s="54" t="s">
        <v>90</v>
      </c>
      <c r="K1539" s="55">
        <v>-807.69</v>
      </c>
      <c r="L1539" s="55">
        <v>16923.689999999999</v>
      </c>
    </row>
    <row r="1540" spans="2:12" hidden="1" x14ac:dyDescent="0.3">
      <c r="B1540" s="52" t="str">
        <f t="shared" si="23"/>
        <v xml:space="preserve">   2430 Vacation AccrualBillOct 31, 2022ADP CanadaVacation: Stephen Feldman (0.5 days)2000 Accounts Payable-298.0844865</v>
      </c>
      <c r="C1540" s="52" t="s">
        <v>1294</v>
      </c>
      <c r="D1540" s="56">
        <v>44865</v>
      </c>
      <c r="E1540" s="54" t="s">
        <v>7</v>
      </c>
      <c r="F1540" s="54" t="s">
        <v>862</v>
      </c>
      <c r="G1540" s="54" t="s">
        <v>54</v>
      </c>
      <c r="H1540" s="54" t="s">
        <v>105</v>
      </c>
      <c r="I1540" s="54" t="s">
        <v>1320</v>
      </c>
      <c r="J1540" s="54" t="s">
        <v>90</v>
      </c>
      <c r="K1540" s="55">
        <v>-298.08</v>
      </c>
      <c r="L1540" s="55">
        <v>16625.61</v>
      </c>
    </row>
    <row r="1541" spans="2:12" hidden="1" x14ac:dyDescent="0.3">
      <c r="B1541" s="52" t="str">
        <f t="shared" si="23"/>
        <v xml:space="preserve">   2430 Vacation AccrualBillOct 31, 2022ADP CanadaVacation: Shojol Shake (Vac Termination)2000 Accounts Payable-1509.6244865</v>
      </c>
      <c r="C1541" s="52" t="s">
        <v>1294</v>
      </c>
      <c r="D1541" s="56">
        <v>44865</v>
      </c>
      <c r="E1541" s="54" t="s">
        <v>7</v>
      </c>
      <c r="F1541" s="54" t="s">
        <v>862</v>
      </c>
      <c r="G1541" s="54" t="s">
        <v>54</v>
      </c>
      <c r="H1541" s="54" t="s">
        <v>105</v>
      </c>
      <c r="I1541" s="54" t="s">
        <v>1321</v>
      </c>
      <c r="J1541" s="54" t="s">
        <v>90</v>
      </c>
      <c r="K1541" s="55">
        <v>-1509.62</v>
      </c>
      <c r="L1541" s="55">
        <v>15115.99</v>
      </c>
    </row>
    <row r="1542" spans="2:12" hidden="1" x14ac:dyDescent="0.3">
      <c r="B1542" s="52" t="str">
        <f t="shared" si="23"/>
        <v xml:space="preserve">   2430 Vacation AccrualBillOct 31, 2022ADP CanadaOct 31, 2022 Payroll2000 Accounts Payable2542.6644865</v>
      </c>
      <c r="C1542" s="52" t="s">
        <v>1294</v>
      </c>
      <c r="D1542" s="56">
        <v>44865</v>
      </c>
      <c r="E1542" s="54" t="s">
        <v>7</v>
      </c>
      <c r="F1542" s="54" t="s">
        <v>862</v>
      </c>
      <c r="G1542" s="54" t="s">
        <v>54</v>
      </c>
      <c r="H1542" s="54" t="s">
        <v>105</v>
      </c>
      <c r="I1542" s="54" t="s">
        <v>863</v>
      </c>
      <c r="J1542" s="54" t="s">
        <v>90</v>
      </c>
      <c r="K1542" s="55">
        <v>2542.66</v>
      </c>
      <c r="L1542" s="55">
        <v>17658.650000000001</v>
      </c>
    </row>
    <row r="1543" spans="2:12" hidden="1" x14ac:dyDescent="0.3">
      <c r="B1543" s="52" t="str">
        <f t="shared" si="23"/>
        <v xml:space="preserve">   2430 Vacation AccrualBillOct 31, 2022ADP CanadaVacation: Kelly Termeer (3 days)2000 Accounts Payable-1038.4644865</v>
      </c>
      <c r="C1543" s="52" t="s">
        <v>1294</v>
      </c>
      <c r="D1543" s="56">
        <v>44865</v>
      </c>
      <c r="E1543" s="54" t="s">
        <v>7</v>
      </c>
      <c r="F1543" s="54" t="s">
        <v>862</v>
      </c>
      <c r="G1543" s="54" t="s">
        <v>54</v>
      </c>
      <c r="H1543" s="54" t="s">
        <v>105</v>
      </c>
      <c r="I1543" s="54" t="s">
        <v>1322</v>
      </c>
      <c r="J1543" s="54" t="s">
        <v>90</v>
      </c>
      <c r="K1543" s="55">
        <v>-1038.46</v>
      </c>
      <c r="L1543" s="55">
        <v>16620.189999999999</v>
      </c>
    </row>
    <row r="1544" spans="2:12" hidden="1" x14ac:dyDescent="0.3">
      <c r="B1544" s="52" t="str">
        <f t="shared" si="23"/>
        <v xml:space="preserve">   2430 Vacation AccrualBillOct 31, 2022ADP CanadaVacation: Shojol Shake (2 days)2000 Accounts Payable-576.9244865</v>
      </c>
      <c r="C1544" s="52" t="s">
        <v>1294</v>
      </c>
      <c r="D1544" s="56">
        <v>44865</v>
      </c>
      <c r="E1544" s="54" t="s">
        <v>7</v>
      </c>
      <c r="F1544" s="54" t="s">
        <v>862</v>
      </c>
      <c r="G1544" s="54" t="s">
        <v>54</v>
      </c>
      <c r="H1544" s="54" t="s">
        <v>105</v>
      </c>
      <c r="I1544" s="54" t="s">
        <v>1323</v>
      </c>
      <c r="J1544" s="54" t="s">
        <v>90</v>
      </c>
      <c r="K1544" s="55">
        <v>-576.91999999999996</v>
      </c>
      <c r="L1544" s="55">
        <v>16043.27</v>
      </c>
    </row>
    <row r="1545" spans="2:12" hidden="1" x14ac:dyDescent="0.3">
      <c r="B1545" s="52" t="str">
        <f t="shared" si="23"/>
        <v xml:space="preserve">   2430 Vacation AccrualBillNov 15, 2022ADP CanadaNov 15, 2022 Payroll2000 Accounts Payable2329.0144880</v>
      </c>
      <c r="C1545" s="52" t="s">
        <v>1294</v>
      </c>
      <c r="D1545" s="56">
        <v>44880</v>
      </c>
      <c r="E1545" s="54" t="s">
        <v>7</v>
      </c>
      <c r="F1545" s="54" t="s">
        <v>871</v>
      </c>
      <c r="G1545" s="54" t="s">
        <v>54</v>
      </c>
      <c r="H1545" s="54" t="s">
        <v>105</v>
      </c>
      <c r="I1545" s="54" t="s">
        <v>872</v>
      </c>
      <c r="J1545" s="54" t="s">
        <v>90</v>
      </c>
      <c r="K1545" s="55">
        <v>2329.0100000000002</v>
      </c>
      <c r="L1545" s="55">
        <v>18372.28</v>
      </c>
    </row>
    <row r="1546" spans="2:12" ht="31.8" hidden="1" x14ac:dyDescent="0.3">
      <c r="B1546" s="52" t="str">
        <f t="shared" si="23"/>
        <v xml:space="preserve">   2430 Vacation AccrualJournal Entry1416To write off the vacation accrual deficit balance for Zoe Coleman per Xemoto management upon termination-Split-201.9244880</v>
      </c>
      <c r="C1546" s="52" t="s">
        <v>1294</v>
      </c>
      <c r="D1546" s="56">
        <v>44880</v>
      </c>
      <c r="E1546" s="54" t="s">
        <v>78</v>
      </c>
      <c r="F1546" s="54">
        <v>1416</v>
      </c>
      <c r="G1546" s="54" t="s">
        <v>54</v>
      </c>
      <c r="H1546" s="54"/>
      <c r="I1546" s="54" t="s">
        <v>1324</v>
      </c>
      <c r="J1546" s="57" t="s">
        <v>80</v>
      </c>
      <c r="K1546" s="55">
        <v>201.92</v>
      </c>
      <c r="L1546" s="55">
        <v>18574.2</v>
      </c>
    </row>
    <row r="1547" spans="2:12" ht="21.6" hidden="1" x14ac:dyDescent="0.3">
      <c r="B1547" s="52" t="str">
        <f t="shared" si="23"/>
        <v xml:space="preserve">   2430 Vacation AccrualBillNov 30, 2022ADP CanadaVacation: Dejan Milinkovic (Nov 14 -18, 2022)2000 Accounts Payable-1346.1544895</v>
      </c>
      <c r="C1547" s="52" t="s">
        <v>1294</v>
      </c>
      <c r="D1547" s="56">
        <v>44895</v>
      </c>
      <c r="E1547" s="54" t="s">
        <v>7</v>
      </c>
      <c r="F1547" s="54" t="s">
        <v>881</v>
      </c>
      <c r="G1547" s="54" t="s">
        <v>54</v>
      </c>
      <c r="H1547" s="54" t="s">
        <v>105</v>
      </c>
      <c r="I1547" s="54" t="s">
        <v>1325</v>
      </c>
      <c r="J1547" s="54" t="s">
        <v>90</v>
      </c>
      <c r="K1547" s="55">
        <v>-1346.15</v>
      </c>
      <c r="L1547" s="55">
        <v>17228.05</v>
      </c>
    </row>
    <row r="1548" spans="2:12" hidden="1" x14ac:dyDescent="0.3">
      <c r="B1548" s="52" t="str">
        <f t="shared" si="23"/>
        <v xml:space="preserve">   2430 Vacation AccrualBillNov 30, 2022ADP CanadaNov 30, 2022 Payroll2000 Accounts Payable2275.1644895</v>
      </c>
      <c r="C1548" s="52" t="s">
        <v>1294</v>
      </c>
      <c r="D1548" s="56">
        <v>44895</v>
      </c>
      <c r="E1548" s="54" t="s">
        <v>7</v>
      </c>
      <c r="F1548" s="54" t="s">
        <v>881</v>
      </c>
      <c r="G1548" s="54" t="s">
        <v>54</v>
      </c>
      <c r="H1548" s="54" t="s">
        <v>105</v>
      </c>
      <c r="I1548" s="54" t="s">
        <v>882</v>
      </c>
      <c r="J1548" s="54" t="s">
        <v>90</v>
      </c>
      <c r="K1548" s="55">
        <v>2275.16</v>
      </c>
      <c r="L1548" s="55">
        <v>19503.21</v>
      </c>
    </row>
    <row r="1549" spans="2:12" hidden="1" x14ac:dyDescent="0.3">
      <c r="B1549" s="52" t="str">
        <f t="shared" si="23"/>
        <v xml:space="preserve">   2430 Vacation AccrualBillDec 15, 2022ADP CanadaVacation: Rohan Kumar (Dec 8 &amp; 9, 2022)2000 Accounts Payable-653.8544910</v>
      </c>
      <c r="C1549" s="52" t="s">
        <v>1294</v>
      </c>
      <c r="D1549" s="56">
        <v>44910</v>
      </c>
      <c r="E1549" s="54" t="s">
        <v>7</v>
      </c>
      <c r="F1549" s="54" t="s">
        <v>897</v>
      </c>
      <c r="G1549" s="54" t="s">
        <v>54</v>
      </c>
      <c r="H1549" s="54" t="s">
        <v>105</v>
      </c>
      <c r="I1549" s="54" t="s">
        <v>1326</v>
      </c>
      <c r="J1549" s="54" t="s">
        <v>90</v>
      </c>
      <c r="K1549" s="55">
        <v>-653.85</v>
      </c>
      <c r="L1549" s="55">
        <v>18849.36</v>
      </c>
    </row>
    <row r="1550" spans="2:12" ht="21.6" hidden="1" x14ac:dyDescent="0.3">
      <c r="B1550" s="52" t="str">
        <f t="shared" si="23"/>
        <v xml:space="preserve">   2430 Vacation AccrualBillDec 15, 2022ADP CanadaVacation: Vanessa Garro-Peeters (Dec 1 &amp; 2, 2022)2000 Accounts Payable-1201.5444910</v>
      </c>
      <c r="C1550" s="52" t="s">
        <v>1294</v>
      </c>
      <c r="D1550" s="56">
        <v>44910</v>
      </c>
      <c r="E1550" s="54" t="s">
        <v>7</v>
      </c>
      <c r="F1550" s="54" t="s">
        <v>897</v>
      </c>
      <c r="G1550" s="54" t="s">
        <v>54</v>
      </c>
      <c r="H1550" s="54" t="s">
        <v>105</v>
      </c>
      <c r="I1550" s="54" t="s">
        <v>1327</v>
      </c>
      <c r="J1550" s="54" t="s">
        <v>90</v>
      </c>
      <c r="K1550" s="55">
        <v>-1201.54</v>
      </c>
      <c r="L1550" s="55">
        <v>17647.82</v>
      </c>
    </row>
    <row r="1551" spans="2:12" ht="21.6" hidden="1" x14ac:dyDescent="0.3">
      <c r="B1551" s="52" t="str">
        <f t="shared" si="23"/>
        <v xml:space="preserve">   2430 Vacation AccrualBillDec 15, 2022ADP CanadaVacation: Virginia Brailey (Dec 2 &amp; 5, 2022)2000 Accounts Payable-1461.5444910</v>
      </c>
      <c r="C1551" s="52" t="s">
        <v>1294</v>
      </c>
      <c r="D1551" s="56">
        <v>44910</v>
      </c>
      <c r="E1551" s="54" t="s">
        <v>7</v>
      </c>
      <c r="F1551" s="54" t="s">
        <v>897</v>
      </c>
      <c r="G1551" s="54" t="s">
        <v>54</v>
      </c>
      <c r="H1551" s="54" t="s">
        <v>105</v>
      </c>
      <c r="I1551" s="54" t="s">
        <v>1328</v>
      </c>
      <c r="J1551" s="54" t="s">
        <v>90</v>
      </c>
      <c r="K1551" s="55">
        <v>-1461.54</v>
      </c>
      <c r="L1551" s="55">
        <v>16186.28</v>
      </c>
    </row>
    <row r="1552" spans="2:12" hidden="1" x14ac:dyDescent="0.3">
      <c r="B1552" s="52" t="str">
        <f t="shared" si="23"/>
        <v xml:space="preserve">   2430 Vacation AccrualBillDec 15, 2022ADP CanadaVacation (Termination): Stephen Feldman2000 Accounts Payable-3362.344910</v>
      </c>
      <c r="C1552" s="52" t="s">
        <v>1294</v>
      </c>
      <c r="D1552" s="56">
        <v>44910</v>
      </c>
      <c r="E1552" s="54" t="s">
        <v>7</v>
      </c>
      <c r="F1552" s="54" t="s">
        <v>897</v>
      </c>
      <c r="G1552" s="54" t="s">
        <v>54</v>
      </c>
      <c r="H1552" s="54" t="s">
        <v>105</v>
      </c>
      <c r="I1552" s="54" t="s">
        <v>1329</v>
      </c>
      <c r="J1552" s="54" t="s">
        <v>90</v>
      </c>
      <c r="K1552" s="55">
        <v>-3362.3</v>
      </c>
      <c r="L1552" s="55">
        <v>12823.98</v>
      </c>
    </row>
    <row r="1553" spans="2:12" hidden="1" x14ac:dyDescent="0.3">
      <c r="B1553" s="52" t="str">
        <f t="shared" ref="B1553:B1616" si="24">C1553&amp;E1553&amp;F1553&amp;H1553&amp;I1553&amp;J1553&amp;K1553&amp;D1553</f>
        <v xml:space="preserve">   2430 Vacation AccrualBillDec 15, 2022ADP CanadaDec 15, 2022 Payroll2000 Accounts Payable1823.0544910</v>
      </c>
      <c r="C1553" s="52" t="s">
        <v>1294</v>
      </c>
      <c r="D1553" s="56">
        <v>44910</v>
      </c>
      <c r="E1553" s="54" t="s">
        <v>7</v>
      </c>
      <c r="F1553" s="54" t="s">
        <v>897</v>
      </c>
      <c r="G1553" s="54" t="s">
        <v>54</v>
      </c>
      <c r="H1553" s="54" t="s">
        <v>105</v>
      </c>
      <c r="I1553" s="54" t="s">
        <v>314</v>
      </c>
      <c r="J1553" s="54" t="s">
        <v>90</v>
      </c>
      <c r="K1553" s="55">
        <v>1823.05</v>
      </c>
      <c r="L1553" s="55">
        <v>14647.03</v>
      </c>
    </row>
    <row r="1554" spans="2:12" ht="21.6" hidden="1" x14ac:dyDescent="0.3">
      <c r="B1554" s="52" t="str">
        <f t="shared" si="24"/>
        <v xml:space="preserve">   2430 Vacation AccrualJournal Entry1417Changes for Vacation Accrual Balance YE 2022 per Xemoto Management-Split-1443.8144926</v>
      </c>
      <c r="C1554" s="52" t="s">
        <v>1294</v>
      </c>
      <c r="D1554" s="56">
        <v>44926</v>
      </c>
      <c r="E1554" s="54" t="s">
        <v>78</v>
      </c>
      <c r="F1554" s="54">
        <v>1417</v>
      </c>
      <c r="G1554" s="54" t="s">
        <v>54</v>
      </c>
      <c r="H1554" s="54"/>
      <c r="I1554" s="54" t="s">
        <v>1330</v>
      </c>
      <c r="J1554" s="57" t="s">
        <v>80</v>
      </c>
      <c r="K1554" s="55">
        <v>1443.81</v>
      </c>
      <c r="L1554" s="55">
        <v>16090.84</v>
      </c>
    </row>
    <row r="1555" spans="2:12" hidden="1" x14ac:dyDescent="0.3">
      <c r="B1555" s="52" t="str">
        <f t="shared" si="24"/>
        <v xml:space="preserve">   2430 Vacation AccrualBillDec 31, 2022ADP CanadaDec 31, 2022 Payroll2000 Accounts Payable1631.1444926</v>
      </c>
      <c r="C1555" s="52" t="s">
        <v>1294</v>
      </c>
      <c r="D1555" s="56">
        <v>44926</v>
      </c>
      <c r="E1555" s="54" t="s">
        <v>7</v>
      </c>
      <c r="F1555" s="54" t="s">
        <v>905</v>
      </c>
      <c r="G1555" s="54" t="s">
        <v>54</v>
      </c>
      <c r="H1555" s="54" t="s">
        <v>105</v>
      </c>
      <c r="I1555" s="54" t="s">
        <v>906</v>
      </c>
      <c r="J1555" s="54" t="s">
        <v>90</v>
      </c>
      <c r="K1555" s="55">
        <v>1631.14</v>
      </c>
      <c r="L1555" s="55">
        <v>17721.98</v>
      </c>
    </row>
    <row r="1556" spans="2:12" ht="21.6" hidden="1" x14ac:dyDescent="0.3">
      <c r="B1556" s="52" t="str">
        <f t="shared" si="24"/>
        <v xml:space="preserve">   2430 Vacation AccrualBillDec 31, 2022ADP CanadaVacation: Kelly Termeer (Dec 20th 1/2 day), (Dec 30th, 2022)2000 Accounts Payable-519.2344926</v>
      </c>
      <c r="C1556" s="52" t="s">
        <v>1294</v>
      </c>
      <c r="D1556" s="56">
        <v>44926</v>
      </c>
      <c r="E1556" s="54" t="s">
        <v>7</v>
      </c>
      <c r="F1556" s="54" t="s">
        <v>905</v>
      </c>
      <c r="G1556" s="54" t="s">
        <v>54</v>
      </c>
      <c r="H1556" s="54" t="s">
        <v>105</v>
      </c>
      <c r="I1556" s="54" t="s">
        <v>1331</v>
      </c>
      <c r="J1556" s="54" t="s">
        <v>90</v>
      </c>
      <c r="K1556" s="55">
        <v>-519.23</v>
      </c>
      <c r="L1556" s="55">
        <v>17202.75</v>
      </c>
    </row>
    <row r="1557" spans="2:12" ht="21.6" hidden="1" x14ac:dyDescent="0.3">
      <c r="B1557" s="52" t="str">
        <f t="shared" si="24"/>
        <v xml:space="preserve">   2430 Vacation AccrualBillDec 31, 2022ADP CanadaVacation: Rohan Kumar (Dec 28th &amp; 29th, 2022)2000 Accounts Payable-980.8344926</v>
      </c>
      <c r="C1557" s="52" t="s">
        <v>1294</v>
      </c>
      <c r="D1557" s="56">
        <v>44926</v>
      </c>
      <c r="E1557" s="54" t="s">
        <v>7</v>
      </c>
      <c r="F1557" s="54" t="s">
        <v>905</v>
      </c>
      <c r="G1557" s="54" t="s">
        <v>54</v>
      </c>
      <c r="H1557" s="54" t="s">
        <v>105</v>
      </c>
      <c r="I1557" s="54" t="s">
        <v>1332</v>
      </c>
      <c r="J1557" s="54" t="s">
        <v>90</v>
      </c>
      <c r="K1557" s="55">
        <v>-980.83</v>
      </c>
      <c r="L1557" s="55">
        <v>16221.92</v>
      </c>
    </row>
    <row r="1558" spans="2:12" ht="21.6" hidden="1" x14ac:dyDescent="0.3">
      <c r="B1558" s="52" t="str">
        <f t="shared" si="24"/>
        <v xml:space="preserve">   2430 Vacation AccrualBillDec 31, 2022ADP CanadaVacation: Vanessa Garro-Peeters (Dec 28th &amp; 29th, 2022)2000 Accounts Payable-1201.5444926</v>
      </c>
      <c r="C1558" s="52" t="s">
        <v>1294</v>
      </c>
      <c r="D1558" s="56">
        <v>44926</v>
      </c>
      <c r="E1558" s="54" t="s">
        <v>7</v>
      </c>
      <c r="F1558" s="54" t="s">
        <v>905</v>
      </c>
      <c r="G1558" s="54" t="s">
        <v>54</v>
      </c>
      <c r="H1558" s="54" t="s">
        <v>105</v>
      </c>
      <c r="I1558" s="54" t="s">
        <v>1333</v>
      </c>
      <c r="J1558" s="54" t="s">
        <v>90</v>
      </c>
      <c r="K1558" s="55">
        <v>-1201.54</v>
      </c>
      <c r="L1558" s="55">
        <v>15020.38</v>
      </c>
    </row>
    <row r="1559" spans="2:12" ht="21.6" hidden="1" x14ac:dyDescent="0.3">
      <c r="B1559" s="52" t="str">
        <f t="shared" si="24"/>
        <v xml:space="preserve">   2430 Vacation AccrualBillDec 31, 2022ADP CanadaVacation: Virginia Brailey (Dec 28th &amp; 29th, 2022)2000 Accounts Payable-1461.5444926</v>
      </c>
      <c r="C1559" s="52" t="s">
        <v>1294</v>
      </c>
      <c r="D1559" s="56">
        <v>44926</v>
      </c>
      <c r="E1559" s="54" t="s">
        <v>7</v>
      </c>
      <c r="F1559" s="54" t="s">
        <v>905</v>
      </c>
      <c r="G1559" s="54" t="s">
        <v>54</v>
      </c>
      <c r="H1559" s="54" t="s">
        <v>105</v>
      </c>
      <c r="I1559" s="54" t="s">
        <v>1334</v>
      </c>
      <c r="J1559" s="54" t="s">
        <v>90</v>
      </c>
      <c r="K1559" s="55">
        <v>-1461.54</v>
      </c>
      <c r="L1559" s="55">
        <v>13558.84</v>
      </c>
    </row>
    <row r="1560" spans="2:12" ht="21.6" hidden="1" x14ac:dyDescent="0.3">
      <c r="B1560" s="52" t="str">
        <f t="shared" si="24"/>
        <v xml:space="preserve">   2430 Vacation AccrualBillDec 31, 2022ADP CanadaVacation: Filip Milinkovic (Dec 28th to 30th, 2022)2000 Accounts Payable-1846.1544926</v>
      </c>
      <c r="C1560" s="52" t="s">
        <v>1294</v>
      </c>
      <c r="D1560" s="56">
        <v>44926</v>
      </c>
      <c r="E1560" s="54" t="s">
        <v>7</v>
      </c>
      <c r="F1560" s="54" t="s">
        <v>905</v>
      </c>
      <c r="G1560" s="54" t="s">
        <v>54</v>
      </c>
      <c r="H1560" s="54" t="s">
        <v>105</v>
      </c>
      <c r="I1560" s="54" t="s">
        <v>1335</v>
      </c>
      <c r="J1560" s="54" t="s">
        <v>90</v>
      </c>
      <c r="K1560" s="55">
        <v>-1846.15</v>
      </c>
      <c r="L1560" s="55">
        <v>11712.69</v>
      </c>
    </row>
    <row r="1561" spans="2:12" hidden="1" x14ac:dyDescent="0.3">
      <c r="B1561" s="52" t="str">
        <f t="shared" si="24"/>
        <v xml:space="preserve">   2430 Vacation AccrualBillJan 15, 2023ADP CanadaJan 15, 2023 Payroll2000 Accounts Payable2049.9544941</v>
      </c>
      <c r="C1561" s="52" t="s">
        <v>1294</v>
      </c>
      <c r="D1561" s="56">
        <v>44941</v>
      </c>
      <c r="E1561" s="54" t="s">
        <v>7</v>
      </c>
      <c r="F1561" s="54" t="s">
        <v>912</v>
      </c>
      <c r="G1561" s="54" t="s">
        <v>54</v>
      </c>
      <c r="H1561" s="54" t="s">
        <v>105</v>
      </c>
      <c r="I1561" s="54" t="s">
        <v>336</v>
      </c>
      <c r="J1561" s="54" t="s">
        <v>90</v>
      </c>
      <c r="K1561" s="55">
        <v>2049.9499999999998</v>
      </c>
      <c r="L1561" s="55">
        <v>13762.64</v>
      </c>
    </row>
    <row r="1562" spans="2:12" hidden="1" x14ac:dyDescent="0.3">
      <c r="B1562" s="52" t="str">
        <f t="shared" si="24"/>
        <v xml:space="preserve">   2430 Vacation AccrualBillJan 15, 2023ADP CanadaVacation: Kelly Termeer (Jan 3 &amp; 4, 2023)2000 Accounts Payable-692.3144941</v>
      </c>
      <c r="C1562" s="52" t="s">
        <v>1294</v>
      </c>
      <c r="D1562" s="56">
        <v>44941</v>
      </c>
      <c r="E1562" s="54" t="s">
        <v>7</v>
      </c>
      <c r="F1562" s="54" t="s">
        <v>912</v>
      </c>
      <c r="G1562" s="54" t="s">
        <v>54</v>
      </c>
      <c r="H1562" s="54" t="s">
        <v>105</v>
      </c>
      <c r="I1562" s="54" t="s">
        <v>1336</v>
      </c>
      <c r="J1562" s="54" t="s">
        <v>90</v>
      </c>
      <c r="K1562" s="55">
        <v>-692.31</v>
      </c>
      <c r="L1562" s="55">
        <v>13070.33</v>
      </c>
    </row>
    <row r="1563" spans="2:12" hidden="1" x14ac:dyDescent="0.3">
      <c r="B1563" s="52" t="str">
        <f t="shared" si="24"/>
        <v xml:space="preserve">   2430 Vacation AccrualBillJan 31, 2023ADP CanadaJan 31, 2023 Payroll2000 Accounts Payable2078.4144957</v>
      </c>
      <c r="C1563" s="52" t="s">
        <v>1294</v>
      </c>
      <c r="D1563" s="56">
        <v>44957</v>
      </c>
      <c r="E1563" s="54" t="s">
        <v>7</v>
      </c>
      <c r="F1563" s="54" t="s">
        <v>923</v>
      </c>
      <c r="G1563" s="54" t="s">
        <v>54</v>
      </c>
      <c r="H1563" s="54" t="s">
        <v>105</v>
      </c>
      <c r="I1563" s="54" t="s">
        <v>349</v>
      </c>
      <c r="J1563" s="54" t="s">
        <v>90</v>
      </c>
      <c r="K1563" s="55">
        <v>2078.41</v>
      </c>
      <c r="L1563" s="55">
        <v>15148.74</v>
      </c>
    </row>
    <row r="1564" spans="2:12" hidden="1" x14ac:dyDescent="0.3">
      <c r="B1564" s="52" t="str">
        <f t="shared" si="24"/>
        <v xml:space="preserve">   2430 Vacation AccrualBillJan 31, 2023ADP CanadaVacation: Rohan K (Jan 18, 2023)2000 Accounts Payable-326.9244957</v>
      </c>
      <c r="C1564" s="52" t="s">
        <v>1294</v>
      </c>
      <c r="D1564" s="56">
        <v>44957</v>
      </c>
      <c r="E1564" s="54" t="s">
        <v>7</v>
      </c>
      <c r="F1564" s="54" t="s">
        <v>923</v>
      </c>
      <c r="G1564" s="54" t="s">
        <v>54</v>
      </c>
      <c r="H1564" s="54" t="s">
        <v>105</v>
      </c>
      <c r="I1564" s="54" t="s">
        <v>1337</v>
      </c>
      <c r="J1564" s="54" t="s">
        <v>90</v>
      </c>
      <c r="K1564" s="55">
        <v>-326.92</v>
      </c>
      <c r="L1564" s="55">
        <v>14821.82</v>
      </c>
    </row>
    <row r="1565" spans="2:12" ht="21.6" hidden="1" x14ac:dyDescent="0.3">
      <c r="B1565" s="52" t="str">
        <f t="shared" si="24"/>
        <v xml:space="preserve">   2430 Vacation AccrualBillFeb 15, 2023 PayrollADP CanadaFeb 15, 2023 Payroll2000 Accounts Payable2091.4944972</v>
      </c>
      <c r="C1565" s="52" t="s">
        <v>1294</v>
      </c>
      <c r="D1565" s="56">
        <v>44972</v>
      </c>
      <c r="E1565" s="54" t="s">
        <v>7</v>
      </c>
      <c r="F1565" s="54" t="s">
        <v>352</v>
      </c>
      <c r="G1565" s="54" t="s">
        <v>54</v>
      </c>
      <c r="H1565" s="54" t="s">
        <v>105</v>
      </c>
      <c r="I1565" s="54" t="s">
        <v>352</v>
      </c>
      <c r="J1565" s="54" t="s">
        <v>90</v>
      </c>
      <c r="K1565" s="55">
        <v>2091.4899999999998</v>
      </c>
      <c r="L1565" s="55">
        <v>16913.310000000001</v>
      </c>
    </row>
    <row r="1566" spans="2:12" hidden="1" x14ac:dyDescent="0.3">
      <c r="B1566" s="52" t="str">
        <f t="shared" si="24"/>
        <v xml:space="preserve">   2430 Vacation AccrualBillFeb 28, 2023ADP CanadaFeb 28, 2023 Payroll2000 Accounts Payable2091.4944985</v>
      </c>
      <c r="C1566" s="52" t="s">
        <v>1294</v>
      </c>
      <c r="D1566" s="56">
        <v>44985</v>
      </c>
      <c r="E1566" s="54" t="s">
        <v>7</v>
      </c>
      <c r="F1566" s="54" t="s">
        <v>940</v>
      </c>
      <c r="G1566" s="54" t="s">
        <v>54</v>
      </c>
      <c r="H1566" s="54" t="s">
        <v>105</v>
      </c>
      <c r="I1566" s="54" t="s">
        <v>360</v>
      </c>
      <c r="J1566" s="54" t="s">
        <v>90</v>
      </c>
      <c r="K1566" s="55">
        <v>2091.4899999999998</v>
      </c>
      <c r="L1566" s="55">
        <v>19004.8</v>
      </c>
    </row>
    <row r="1567" spans="2:12" ht="21.6" hidden="1" x14ac:dyDescent="0.3">
      <c r="B1567" s="52" t="str">
        <f t="shared" si="24"/>
        <v xml:space="preserve">   2430 Vacation AccrualBillMar 15, 2023 PayrollADP CanadaMar 15, 2023 Payroll2000 Accounts Payable2329.0145000</v>
      </c>
      <c r="C1567" s="52" t="s">
        <v>1294</v>
      </c>
      <c r="D1567" s="56">
        <v>45000</v>
      </c>
      <c r="E1567" s="54" t="s">
        <v>7</v>
      </c>
      <c r="F1567" s="54" t="s">
        <v>375</v>
      </c>
      <c r="G1567" s="54" t="s">
        <v>54</v>
      </c>
      <c r="H1567" s="54" t="s">
        <v>105</v>
      </c>
      <c r="I1567" s="54" t="s">
        <v>375</v>
      </c>
      <c r="J1567" s="54" t="s">
        <v>90</v>
      </c>
      <c r="K1567" s="55">
        <v>2329.0100000000002</v>
      </c>
      <c r="L1567" s="55">
        <v>21333.81</v>
      </c>
    </row>
    <row r="1568" spans="2:12" hidden="1" x14ac:dyDescent="0.3">
      <c r="B1568" s="52" t="str">
        <f t="shared" si="24"/>
        <v xml:space="preserve">   2430 Vacation AccrualBillMar 31, 2023ADP CanadaMar 31, 2023 Payroll2000 Accounts Payable2329.0145016</v>
      </c>
      <c r="C1568" s="52" t="s">
        <v>1294</v>
      </c>
      <c r="D1568" s="56">
        <v>45016</v>
      </c>
      <c r="E1568" s="54" t="s">
        <v>7</v>
      </c>
      <c r="F1568" s="54" t="s">
        <v>960</v>
      </c>
      <c r="G1568" s="54" t="s">
        <v>54</v>
      </c>
      <c r="H1568" s="54" t="s">
        <v>105</v>
      </c>
      <c r="I1568" s="54" t="s">
        <v>961</v>
      </c>
      <c r="J1568" s="54" t="s">
        <v>90</v>
      </c>
      <c r="K1568" s="55">
        <v>2329.0100000000002</v>
      </c>
      <c r="L1568" s="55">
        <v>23662.82</v>
      </c>
    </row>
    <row r="1569" spans="2:12" hidden="1" x14ac:dyDescent="0.3">
      <c r="B1569" s="52" t="str">
        <f t="shared" si="24"/>
        <v xml:space="preserve">   Total for 2430 Vacation Accrual13349.23</v>
      </c>
      <c r="C1569" s="53" t="s">
        <v>1338</v>
      </c>
      <c r="D1569" s="52"/>
      <c r="E1569" s="52"/>
      <c r="F1569" s="52"/>
      <c r="G1569" s="52"/>
      <c r="H1569" s="52"/>
      <c r="I1569" s="52"/>
      <c r="J1569" s="52"/>
      <c r="K1569" s="58">
        <v>13349.23</v>
      </c>
      <c r="L1569" s="52"/>
    </row>
    <row r="1570" spans="2:12" ht="21.6" hidden="1" x14ac:dyDescent="0.3">
      <c r="B1570" s="52" t="str">
        <f t="shared" si="24"/>
        <v xml:space="preserve">   2450 Accrued SalariesJournal Entry1399To accrual salaries for Virginia Brailey for Dec 15, 2022-Split-2375.1744910</v>
      </c>
      <c r="C1570" s="52" t="s">
        <v>1339</v>
      </c>
      <c r="D1570" s="56">
        <v>44910</v>
      </c>
      <c r="E1570" s="54" t="s">
        <v>78</v>
      </c>
      <c r="F1570" s="54">
        <v>1399</v>
      </c>
      <c r="G1570" s="54" t="s">
        <v>54</v>
      </c>
      <c r="H1570" s="54"/>
      <c r="I1570" s="54" t="s">
        <v>1340</v>
      </c>
      <c r="J1570" s="57" t="s">
        <v>80</v>
      </c>
      <c r="K1570" s="55">
        <v>2375.17</v>
      </c>
      <c r="L1570" s="55">
        <v>2375.17</v>
      </c>
    </row>
    <row r="1571" spans="2:12" ht="21.6" hidden="1" x14ac:dyDescent="0.3">
      <c r="B1571" s="52" t="str">
        <f t="shared" si="24"/>
        <v xml:space="preserve">   2450 Accrued SalariesJournal Entry1400To accrual salaries for Virginia Brailey for Dec 31, 2022-Split-2375.1744926</v>
      </c>
      <c r="C1571" s="52" t="s">
        <v>1339</v>
      </c>
      <c r="D1571" s="56">
        <v>44926</v>
      </c>
      <c r="E1571" s="54" t="s">
        <v>78</v>
      </c>
      <c r="F1571" s="54">
        <v>1400</v>
      </c>
      <c r="G1571" s="54" t="s">
        <v>54</v>
      </c>
      <c r="H1571" s="54"/>
      <c r="I1571" s="54" t="s">
        <v>1341</v>
      </c>
      <c r="J1571" s="57" t="s">
        <v>80</v>
      </c>
      <c r="K1571" s="55">
        <v>2375.17</v>
      </c>
      <c r="L1571" s="55">
        <v>4750.34</v>
      </c>
    </row>
    <row r="1572" spans="2:12" ht="21.6" hidden="1" x14ac:dyDescent="0.3">
      <c r="B1572" s="52" t="str">
        <f t="shared" si="24"/>
        <v xml:space="preserve">   2450 Accrued SalariesJournal Entry1401To accrual salaries for Virginia Brailey for Jan 15, 2023-Split-2375.1744941</v>
      </c>
      <c r="C1572" s="52" t="s">
        <v>1339</v>
      </c>
      <c r="D1572" s="56">
        <v>44941</v>
      </c>
      <c r="E1572" s="54" t="s">
        <v>78</v>
      </c>
      <c r="F1572" s="54">
        <v>1401</v>
      </c>
      <c r="G1572" s="54" t="s">
        <v>54</v>
      </c>
      <c r="H1572" s="54"/>
      <c r="I1572" s="54" t="s">
        <v>1342</v>
      </c>
      <c r="J1572" s="57" t="s">
        <v>80</v>
      </c>
      <c r="K1572" s="55">
        <v>2375.17</v>
      </c>
      <c r="L1572" s="55">
        <v>7125.51</v>
      </c>
    </row>
    <row r="1573" spans="2:12" ht="21.6" hidden="1" x14ac:dyDescent="0.3">
      <c r="B1573" s="52" t="str">
        <f t="shared" si="24"/>
        <v xml:space="preserve">   2450 Accrued SalariesJournal Entry1402To accrual salaries for Virginia Brailey for Jan 31, 2023-Split-2375.1744957</v>
      </c>
      <c r="C1573" s="52" t="s">
        <v>1339</v>
      </c>
      <c r="D1573" s="56">
        <v>44957</v>
      </c>
      <c r="E1573" s="54" t="s">
        <v>78</v>
      </c>
      <c r="F1573" s="54">
        <v>1402</v>
      </c>
      <c r="G1573" s="54" t="s">
        <v>54</v>
      </c>
      <c r="H1573" s="54"/>
      <c r="I1573" s="54" t="s">
        <v>1343</v>
      </c>
      <c r="J1573" s="57" t="s">
        <v>80</v>
      </c>
      <c r="K1573" s="55">
        <v>2375.17</v>
      </c>
      <c r="L1573" s="55">
        <v>9500.68</v>
      </c>
    </row>
    <row r="1574" spans="2:12" ht="21.6" hidden="1" x14ac:dyDescent="0.3">
      <c r="B1574" s="52" t="str">
        <f t="shared" si="24"/>
        <v xml:space="preserve">   2450 Accrued SalariesJournal Entry1420To accrual salaries for Virginia Brailey for Feb 15, 2023-Split-2375.1744972</v>
      </c>
      <c r="C1574" s="52" t="s">
        <v>1339</v>
      </c>
      <c r="D1574" s="56">
        <v>44972</v>
      </c>
      <c r="E1574" s="54" t="s">
        <v>78</v>
      </c>
      <c r="F1574" s="54">
        <v>1420</v>
      </c>
      <c r="G1574" s="54" t="s">
        <v>54</v>
      </c>
      <c r="H1574" s="54"/>
      <c r="I1574" s="54" t="s">
        <v>1344</v>
      </c>
      <c r="J1574" s="57" t="s">
        <v>80</v>
      </c>
      <c r="K1574" s="55">
        <v>2375.17</v>
      </c>
      <c r="L1574" s="55">
        <v>11875.85</v>
      </c>
    </row>
    <row r="1575" spans="2:12" ht="21.6" hidden="1" x14ac:dyDescent="0.3">
      <c r="B1575" s="52" t="str">
        <f t="shared" si="24"/>
        <v xml:space="preserve">   2450 Accrued SalariesJournal Entry1421To accrual salaries for Virginia Brailey for Feb 28, 2023-Split-2375.1744985</v>
      </c>
      <c r="C1575" s="52" t="s">
        <v>1339</v>
      </c>
      <c r="D1575" s="56">
        <v>44985</v>
      </c>
      <c r="E1575" s="54" t="s">
        <v>78</v>
      </c>
      <c r="F1575" s="54">
        <v>1421</v>
      </c>
      <c r="G1575" s="54" t="s">
        <v>54</v>
      </c>
      <c r="H1575" s="54"/>
      <c r="I1575" s="54" t="s">
        <v>1345</v>
      </c>
      <c r="J1575" s="57" t="s">
        <v>80</v>
      </c>
      <c r="K1575" s="55">
        <v>2375.17</v>
      </c>
      <c r="L1575" s="55">
        <v>14251.02</v>
      </c>
    </row>
    <row r="1576" spans="2:12" hidden="1" x14ac:dyDescent="0.3">
      <c r="B1576" s="52" t="str">
        <f t="shared" si="24"/>
        <v xml:space="preserve">   Total for 2450 Accrued Salaries14251.02</v>
      </c>
      <c r="C1576" s="53" t="s">
        <v>1346</v>
      </c>
      <c r="D1576" s="52"/>
      <c r="E1576" s="52"/>
      <c r="F1576" s="52"/>
      <c r="G1576" s="52"/>
      <c r="H1576" s="52"/>
      <c r="I1576" s="52"/>
      <c r="J1576" s="52"/>
      <c r="K1576" s="58">
        <v>14251.02</v>
      </c>
      <c r="L1576" s="52"/>
    </row>
    <row r="1577" spans="2:12" hidden="1" x14ac:dyDescent="0.3">
      <c r="B1577" s="52" t="str">
        <f t="shared" si="24"/>
        <v>Total for 2400 Payroll liabilities27600.25</v>
      </c>
      <c r="C1577" s="53" t="s">
        <v>1347</v>
      </c>
      <c r="D1577" s="52"/>
      <c r="E1577" s="52"/>
      <c r="F1577" s="52"/>
      <c r="G1577" s="52"/>
      <c r="H1577" s="52"/>
      <c r="I1577" s="52"/>
      <c r="J1577" s="52"/>
      <c r="K1577" s="58">
        <v>27600.25</v>
      </c>
      <c r="L1577" s="52"/>
    </row>
    <row r="1578" spans="2:12" hidden="1" x14ac:dyDescent="0.3">
      <c r="B1578" s="52" t="str">
        <f t="shared" si="24"/>
        <v>2500 GST/HST PayableBillAR42178Hub Technology Group2000 Accounts Payable-5.244652</v>
      </c>
      <c r="C1578" s="52" t="s">
        <v>1348</v>
      </c>
      <c r="D1578" s="56">
        <v>44652</v>
      </c>
      <c r="E1578" s="54" t="s">
        <v>7</v>
      </c>
      <c r="F1578" s="54" t="s">
        <v>657</v>
      </c>
      <c r="G1578" s="54" t="s">
        <v>54</v>
      </c>
      <c r="H1578" s="54" t="s">
        <v>95</v>
      </c>
      <c r="I1578" s="54"/>
      <c r="J1578" s="54" t="s">
        <v>90</v>
      </c>
      <c r="K1578" s="55">
        <v>-5.2</v>
      </c>
      <c r="L1578" s="55">
        <v>-5.2</v>
      </c>
    </row>
    <row r="1579" spans="2:12" hidden="1" x14ac:dyDescent="0.3">
      <c r="B1579" s="52" t="str">
        <f t="shared" si="24"/>
        <v>2500 GST/HST PayableBillAR42177Hub Technology Group2000 Accounts Payable-194.5344652</v>
      </c>
      <c r="C1579" s="52" t="s">
        <v>1348</v>
      </c>
      <c r="D1579" s="56">
        <v>44652</v>
      </c>
      <c r="E1579" s="54" t="s">
        <v>7</v>
      </c>
      <c r="F1579" s="54" t="s">
        <v>654</v>
      </c>
      <c r="G1579" s="54" t="s">
        <v>54</v>
      </c>
      <c r="H1579" s="54" t="s">
        <v>95</v>
      </c>
      <c r="I1579" s="54"/>
      <c r="J1579" s="54" t="s">
        <v>90</v>
      </c>
      <c r="K1579" s="55">
        <v>-194.53</v>
      </c>
      <c r="L1579" s="55">
        <v>-199.73</v>
      </c>
    </row>
    <row r="1580" spans="2:12" hidden="1" x14ac:dyDescent="0.3">
      <c r="B1580" s="52" t="str">
        <f t="shared" si="24"/>
        <v>2500 GST/HST PayableExpense2050 TD Visa (4774)-15.4744653</v>
      </c>
      <c r="C1580" s="52" t="s">
        <v>1348</v>
      </c>
      <c r="D1580" s="56">
        <v>44653</v>
      </c>
      <c r="E1580" s="54" t="s">
        <v>229</v>
      </c>
      <c r="F1580" s="54"/>
      <c r="G1580" s="54" t="s">
        <v>54</v>
      </c>
      <c r="H1580" s="54"/>
      <c r="I1580" s="54"/>
      <c r="J1580" s="54" t="s">
        <v>83</v>
      </c>
      <c r="K1580" s="55">
        <v>-15.47</v>
      </c>
      <c r="L1580" s="55">
        <v>-215.2</v>
      </c>
    </row>
    <row r="1581" spans="2:12" hidden="1" x14ac:dyDescent="0.3">
      <c r="B1581" s="52" t="str">
        <f t="shared" si="24"/>
        <v>2500 GST/HST PayableInvoice1005EXT Digital Inc. (USD)1110 Accounts Receivable (A/R) - USD126844655</v>
      </c>
      <c r="C1581" s="52" t="s">
        <v>1348</v>
      </c>
      <c r="D1581" s="56">
        <v>44655</v>
      </c>
      <c r="E1581" s="54" t="s">
        <v>537</v>
      </c>
      <c r="F1581" s="54">
        <v>1005</v>
      </c>
      <c r="G1581" s="54" t="s">
        <v>54</v>
      </c>
      <c r="H1581" s="54" t="s">
        <v>275</v>
      </c>
      <c r="I1581" s="54"/>
      <c r="J1581" s="54" t="s">
        <v>493</v>
      </c>
      <c r="K1581" s="55">
        <v>1268</v>
      </c>
      <c r="L1581" s="55">
        <v>1052.8</v>
      </c>
    </row>
    <row r="1582" spans="2:12" hidden="1" x14ac:dyDescent="0.3">
      <c r="B1582" s="52" t="str">
        <f t="shared" si="24"/>
        <v>2500 GST/HST PayableBillER - April 2022Virginia Brailey2000 Accounts Payable-1.944656</v>
      </c>
      <c r="C1582" s="52" t="s">
        <v>1348</v>
      </c>
      <c r="D1582" s="56">
        <v>44656</v>
      </c>
      <c r="E1582" s="54" t="s">
        <v>7</v>
      </c>
      <c r="F1582" s="54" t="s">
        <v>672</v>
      </c>
      <c r="G1582" s="54" t="s">
        <v>54</v>
      </c>
      <c r="H1582" s="54" t="s">
        <v>234</v>
      </c>
      <c r="I1582" s="54"/>
      <c r="J1582" s="54" t="s">
        <v>90</v>
      </c>
      <c r="K1582" s="55">
        <v>-1.9</v>
      </c>
      <c r="L1582" s="55">
        <v>1050.9000000000001</v>
      </c>
    </row>
    <row r="1583" spans="2:12" hidden="1" x14ac:dyDescent="0.3">
      <c r="B1583" s="52" t="str">
        <f t="shared" si="24"/>
        <v>2500 GST/HST PayableBill373Logos IT Solutions Inc2000 Accounts Payable-14344657</v>
      </c>
      <c r="C1583" s="52" t="s">
        <v>1348</v>
      </c>
      <c r="D1583" s="56">
        <v>44657</v>
      </c>
      <c r="E1583" s="54" t="s">
        <v>7</v>
      </c>
      <c r="F1583" s="54">
        <v>373</v>
      </c>
      <c r="G1583" s="54" t="s">
        <v>54</v>
      </c>
      <c r="H1583" s="54" t="s">
        <v>97</v>
      </c>
      <c r="I1583" s="54"/>
      <c r="J1583" s="54" t="s">
        <v>90</v>
      </c>
      <c r="K1583" s="55">
        <v>-143</v>
      </c>
      <c r="L1583" s="55">
        <v>907.9</v>
      </c>
    </row>
    <row r="1584" spans="2:12" hidden="1" x14ac:dyDescent="0.3">
      <c r="B1584" s="52" t="str">
        <f t="shared" si="24"/>
        <v>2500 GST/HST PayableBill3888Ext. Marketing Inc2000 Accounts Payable-357.544658</v>
      </c>
      <c r="C1584" s="52" t="s">
        <v>1348</v>
      </c>
      <c r="D1584" s="56">
        <v>44658</v>
      </c>
      <c r="E1584" s="54" t="s">
        <v>7</v>
      </c>
      <c r="F1584" s="54">
        <v>3888</v>
      </c>
      <c r="G1584" s="54" t="s">
        <v>54</v>
      </c>
      <c r="H1584" s="54" t="s">
        <v>93</v>
      </c>
      <c r="I1584" s="54"/>
      <c r="J1584" s="54" t="s">
        <v>90</v>
      </c>
      <c r="K1584" s="55">
        <v>-357.5</v>
      </c>
      <c r="L1584" s="55">
        <v>550.4</v>
      </c>
    </row>
    <row r="1585" spans="2:12" hidden="1" x14ac:dyDescent="0.3">
      <c r="B1585" s="52" t="str">
        <f t="shared" si="24"/>
        <v>2500 GST/HST PayableExpense1Password2050 TD Visa (4774)-3.3644662</v>
      </c>
      <c r="C1585" s="52" t="s">
        <v>1348</v>
      </c>
      <c r="D1585" s="56">
        <v>44662</v>
      </c>
      <c r="E1585" s="54" t="s">
        <v>229</v>
      </c>
      <c r="F1585" s="54"/>
      <c r="G1585" s="54" t="s">
        <v>54</v>
      </c>
      <c r="H1585" s="54" t="s">
        <v>1114</v>
      </c>
      <c r="I1585" s="54"/>
      <c r="J1585" s="54" t="s">
        <v>83</v>
      </c>
      <c r="K1585" s="55">
        <v>-3.36</v>
      </c>
      <c r="L1585" s="55">
        <v>547.04</v>
      </c>
    </row>
    <row r="1586" spans="2:12" hidden="1" x14ac:dyDescent="0.3">
      <c r="B1586" s="52" t="str">
        <f t="shared" si="24"/>
        <v>2500 GST/HST PayableExpense2050 TD Visa (4774)-3.4644664</v>
      </c>
      <c r="C1586" s="52" t="s">
        <v>1348</v>
      </c>
      <c r="D1586" s="56">
        <v>44664</v>
      </c>
      <c r="E1586" s="54" t="s">
        <v>229</v>
      </c>
      <c r="F1586" s="54"/>
      <c r="G1586" s="54" t="s">
        <v>54</v>
      </c>
      <c r="H1586" s="54"/>
      <c r="I1586" s="54"/>
      <c r="J1586" s="54" t="s">
        <v>83</v>
      </c>
      <c r="K1586" s="55">
        <v>-3.46</v>
      </c>
      <c r="L1586" s="55">
        <v>543.58000000000004</v>
      </c>
    </row>
    <row r="1587" spans="2:12" ht="21.6" hidden="1" x14ac:dyDescent="0.3">
      <c r="B1587" s="52" t="str">
        <f t="shared" si="24"/>
        <v>2500 GST/HST PayableBillExpense R - Apr 22Stephen Feldman2000 Accounts Payable044666</v>
      </c>
      <c r="C1587" s="52" t="s">
        <v>1348</v>
      </c>
      <c r="D1587" s="56">
        <v>44666</v>
      </c>
      <c r="E1587" s="54" t="s">
        <v>7</v>
      </c>
      <c r="F1587" s="54" t="s">
        <v>680</v>
      </c>
      <c r="G1587" s="54" t="s">
        <v>54</v>
      </c>
      <c r="H1587" s="54" t="s">
        <v>117</v>
      </c>
      <c r="I1587" s="54"/>
      <c r="J1587" s="54" t="s">
        <v>90</v>
      </c>
      <c r="K1587" s="55">
        <v>0</v>
      </c>
      <c r="L1587" s="55">
        <v>543.58000000000004</v>
      </c>
    </row>
    <row r="1588" spans="2:12" hidden="1" x14ac:dyDescent="0.3">
      <c r="B1588" s="52" t="str">
        <f t="shared" si="24"/>
        <v>2500 GST/HST PayableBillApril 15, 2022ADP Canada2000 Accounts Payable-8.7144666</v>
      </c>
      <c r="C1588" s="52" t="s">
        <v>1348</v>
      </c>
      <c r="D1588" s="56">
        <v>44666</v>
      </c>
      <c r="E1588" s="54" t="s">
        <v>7</v>
      </c>
      <c r="F1588" s="54" t="s">
        <v>106</v>
      </c>
      <c r="G1588" s="54" t="s">
        <v>54</v>
      </c>
      <c r="H1588" s="54" t="s">
        <v>105</v>
      </c>
      <c r="I1588" s="54"/>
      <c r="J1588" s="54" t="s">
        <v>90</v>
      </c>
      <c r="K1588" s="55">
        <v>-8.7100000000000009</v>
      </c>
      <c r="L1588" s="55">
        <v>534.87</v>
      </c>
    </row>
    <row r="1589" spans="2:12" hidden="1" x14ac:dyDescent="0.3">
      <c r="B1589" s="52" t="str">
        <f t="shared" si="24"/>
        <v>2500 GST/HST PayableBillApril 15, 2022ADP Canada2000 Accounts Payable044666</v>
      </c>
      <c r="C1589" s="52" t="s">
        <v>1348</v>
      </c>
      <c r="D1589" s="56">
        <v>44666</v>
      </c>
      <c r="E1589" s="54" t="s">
        <v>7</v>
      </c>
      <c r="F1589" s="54" t="s">
        <v>106</v>
      </c>
      <c r="G1589" s="54" t="s">
        <v>54</v>
      </c>
      <c r="H1589" s="54" t="s">
        <v>105</v>
      </c>
      <c r="I1589" s="54"/>
      <c r="J1589" s="54" t="s">
        <v>90</v>
      </c>
      <c r="K1589" s="55">
        <v>0</v>
      </c>
      <c r="L1589" s="55">
        <v>534.87</v>
      </c>
    </row>
    <row r="1590" spans="2:12" hidden="1" x14ac:dyDescent="0.3">
      <c r="B1590" s="52" t="str">
        <f t="shared" si="24"/>
        <v>2500 GST/HST PayableBill2021-1384FMI Capital Advisory Inc2000 Accounts Payable-65044669</v>
      </c>
      <c r="C1590" s="52" t="s">
        <v>1348</v>
      </c>
      <c r="D1590" s="56">
        <v>44669</v>
      </c>
      <c r="E1590" s="54" t="s">
        <v>7</v>
      </c>
      <c r="F1590" s="54" t="s">
        <v>686</v>
      </c>
      <c r="G1590" s="54" t="s">
        <v>54</v>
      </c>
      <c r="H1590" s="54" t="s">
        <v>370</v>
      </c>
      <c r="I1590" s="54"/>
      <c r="J1590" s="54" t="s">
        <v>90</v>
      </c>
      <c r="K1590" s="55">
        <v>-650</v>
      </c>
      <c r="L1590" s="55">
        <v>-115.13</v>
      </c>
    </row>
    <row r="1591" spans="2:12" ht="21.6" hidden="1" x14ac:dyDescent="0.3">
      <c r="B1591" s="52" t="str">
        <f t="shared" si="24"/>
        <v>2500 GST/HST PayableBill204Cesar A Lopez Lugo (USD)2010 Accounts Payable- USD044671</v>
      </c>
      <c r="C1591" s="52" t="s">
        <v>1348</v>
      </c>
      <c r="D1591" s="56">
        <v>44671</v>
      </c>
      <c r="E1591" s="54" t="s">
        <v>7</v>
      </c>
      <c r="F1591" s="54">
        <v>204</v>
      </c>
      <c r="G1591" s="54" t="s">
        <v>54</v>
      </c>
      <c r="H1591" s="54" t="s">
        <v>177</v>
      </c>
      <c r="I1591" s="54"/>
      <c r="J1591" s="54" t="s">
        <v>411</v>
      </c>
      <c r="K1591" s="55">
        <v>0</v>
      </c>
      <c r="L1591" s="55">
        <v>-115.13</v>
      </c>
    </row>
    <row r="1592" spans="2:12" hidden="1" x14ac:dyDescent="0.3">
      <c r="B1592" s="52" t="str">
        <f t="shared" si="24"/>
        <v>2500 GST/HST PayableExpense2050 TD Visa (4774)-4.844672</v>
      </c>
      <c r="C1592" s="52" t="s">
        <v>1348</v>
      </c>
      <c r="D1592" s="56">
        <v>44672</v>
      </c>
      <c r="E1592" s="54" t="s">
        <v>229</v>
      </c>
      <c r="F1592" s="54"/>
      <c r="G1592" s="54" t="s">
        <v>54</v>
      </c>
      <c r="H1592" s="54"/>
      <c r="I1592" s="54"/>
      <c r="J1592" s="54" t="s">
        <v>83</v>
      </c>
      <c r="K1592" s="55">
        <v>-4.8</v>
      </c>
      <c r="L1592" s="55">
        <v>-119.93</v>
      </c>
    </row>
    <row r="1593" spans="2:12" hidden="1" x14ac:dyDescent="0.3">
      <c r="B1593" s="52" t="str">
        <f t="shared" si="24"/>
        <v>2500 GST/HST PayableExpense3789872050 TD Visa (4774)-8.0644672</v>
      </c>
      <c r="C1593" s="52" t="s">
        <v>1348</v>
      </c>
      <c r="D1593" s="56">
        <v>44672</v>
      </c>
      <c r="E1593" s="54" t="s">
        <v>229</v>
      </c>
      <c r="F1593" s="54">
        <v>378987</v>
      </c>
      <c r="G1593" s="54" t="s">
        <v>54</v>
      </c>
      <c r="H1593" s="54"/>
      <c r="I1593" s="54"/>
      <c r="J1593" s="54" t="s">
        <v>83</v>
      </c>
      <c r="K1593" s="55">
        <v>-8.06</v>
      </c>
      <c r="L1593" s="55">
        <v>-127.99</v>
      </c>
    </row>
    <row r="1594" spans="2:12" ht="21.6" hidden="1" x14ac:dyDescent="0.3">
      <c r="B1594" s="52" t="str">
        <f t="shared" si="24"/>
        <v>2500 GST/HST PayableBill812Branson Corporate Services Ltd.2000 Accounts Payable-65044672</v>
      </c>
      <c r="C1594" s="52" t="s">
        <v>1348</v>
      </c>
      <c r="D1594" s="56">
        <v>44672</v>
      </c>
      <c r="E1594" s="54" t="s">
        <v>7</v>
      </c>
      <c r="F1594" s="54">
        <v>812</v>
      </c>
      <c r="G1594" s="54" t="s">
        <v>54</v>
      </c>
      <c r="H1594" s="54" t="s">
        <v>88</v>
      </c>
      <c r="I1594" s="54"/>
      <c r="J1594" s="54" t="s">
        <v>90</v>
      </c>
      <c r="K1594" s="55">
        <v>-650</v>
      </c>
      <c r="L1594" s="55">
        <v>-777.99</v>
      </c>
    </row>
    <row r="1595" spans="2:12" ht="21.6" hidden="1" x14ac:dyDescent="0.3">
      <c r="B1595" s="52" t="str">
        <f t="shared" si="24"/>
        <v>2500 GST/HST PayableJournal Entry1162Return the Bay Order# 1213359711 (Shojol Shake Family gift)-Split-6.544673</v>
      </c>
      <c r="C1595" s="52" t="s">
        <v>1348</v>
      </c>
      <c r="D1595" s="56">
        <v>44673</v>
      </c>
      <c r="E1595" s="54" t="s">
        <v>78</v>
      </c>
      <c r="F1595" s="54">
        <v>1162</v>
      </c>
      <c r="G1595" s="54" t="s">
        <v>54</v>
      </c>
      <c r="H1595" s="54"/>
      <c r="I1595" s="54" t="s">
        <v>1124</v>
      </c>
      <c r="J1595" s="57" t="s">
        <v>80</v>
      </c>
      <c r="K1595" s="55">
        <v>6.5</v>
      </c>
      <c r="L1595" s="55">
        <v>-771.49</v>
      </c>
    </row>
    <row r="1596" spans="2:12" hidden="1" x14ac:dyDescent="0.3">
      <c r="B1596" s="52" t="str">
        <f t="shared" si="24"/>
        <v>2500 GST/HST PayableBill195Black Oak Ventures Ltd2000 Accounts Payable-78044676</v>
      </c>
      <c r="C1596" s="52" t="s">
        <v>1348</v>
      </c>
      <c r="D1596" s="56">
        <v>44676</v>
      </c>
      <c r="E1596" s="54" t="s">
        <v>7</v>
      </c>
      <c r="F1596" s="54">
        <v>195</v>
      </c>
      <c r="G1596" s="54" t="s">
        <v>54</v>
      </c>
      <c r="H1596" s="54" t="s">
        <v>331</v>
      </c>
      <c r="I1596" s="54"/>
      <c r="J1596" s="54" t="s">
        <v>90</v>
      </c>
      <c r="K1596" s="55">
        <v>-780</v>
      </c>
      <c r="L1596" s="55">
        <v>-1551.49</v>
      </c>
    </row>
    <row r="1597" spans="2:12" ht="21.6" hidden="1" x14ac:dyDescent="0.3">
      <c r="B1597" s="52" t="str">
        <f t="shared" si="24"/>
        <v>2500 GST/HST PayableBill9022PKF Antares Professional Corporation2000 Accounts Payable-100044677</v>
      </c>
      <c r="C1597" s="52" t="s">
        <v>1348</v>
      </c>
      <c r="D1597" s="56">
        <v>44677</v>
      </c>
      <c r="E1597" s="54" t="s">
        <v>7</v>
      </c>
      <c r="F1597" s="54">
        <v>9022</v>
      </c>
      <c r="G1597" s="54" t="s">
        <v>54</v>
      </c>
      <c r="H1597" s="54" t="s">
        <v>111</v>
      </c>
      <c r="I1597" s="54"/>
      <c r="J1597" s="54" t="s">
        <v>90</v>
      </c>
      <c r="K1597" s="55">
        <v>-1000</v>
      </c>
      <c r="L1597" s="55">
        <v>-2551.4899999999998</v>
      </c>
    </row>
    <row r="1598" spans="2:12" ht="21.6" hidden="1" x14ac:dyDescent="0.3">
      <c r="B1598" s="52" t="str">
        <f t="shared" si="24"/>
        <v>2500 GST/HST PayableInvoice1006Frontier Merchant Capital Group1100 Accounts Receivables527.2844679</v>
      </c>
      <c r="C1598" s="52" t="s">
        <v>1348</v>
      </c>
      <c r="D1598" s="56">
        <v>44679</v>
      </c>
      <c r="E1598" s="54" t="s">
        <v>537</v>
      </c>
      <c r="F1598" s="54">
        <v>1006</v>
      </c>
      <c r="G1598" s="54" t="s">
        <v>54</v>
      </c>
      <c r="H1598" s="54" t="s">
        <v>134</v>
      </c>
      <c r="I1598" s="54"/>
      <c r="J1598" s="54" t="s">
        <v>136</v>
      </c>
      <c r="K1598" s="55">
        <v>527.28</v>
      </c>
      <c r="L1598" s="55">
        <v>-2024.21</v>
      </c>
    </row>
    <row r="1599" spans="2:12" hidden="1" x14ac:dyDescent="0.3">
      <c r="B1599" s="52" t="str">
        <f t="shared" si="24"/>
        <v>2500 GST/HST PayableBillRPA1086Right Path Advisory2000 Accounts Payable-943.844679</v>
      </c>
      <c r="C1599" s="52" t="s">
        <v>1348</v>
      </c>
      <c r="D1599" s="56">
        <v>44679</v>
      </c>
      <c r="E1599" s="54" t="s">
        <v>7</v>
      </c>
      <c r="F1599" s="54" t="s">
        <v>695</v>
      </c>
      <c r="G1599" s="54" t="s">
        <v>54</v>
      </c>
      <c r="H1599" s="54" t="s">
        <v>125</v>
      </c>
      <c r="I1599" s="54"/>
      <c r="J1599" s="54" t="s">
        <v>90</v>
      </c>
      <c r="K1599" s="55">
        <v>-943.8</v>
      </c>
      <c r="L1599" s="55">
        <v>-2968.01</v>
      </c>
    </row>
    <row r="1600" spans="2:12" ht="21.6" hidden="1" x14ac:dyDescent="0.3">
      <c r="B1600" s="52" t="str">
        <f t="shared" si="24"/>
        <v>2500 GST/HST PayableBillExpense R - Apr 30,22Dan Milinkovic2000 Accounts Payable044680</v>
      </c>
      <c r="C1600" s="52" t="s">
        <v>1348</v>
      </c>
      <c r="D1600" s="56">
        <v>44680</v>
      </c>
      <c r="E1600" s="54" t="s">
        <v>7</v>
      </c>
      <c r="F1600" s="54" t="s">
        <v>698</v>
      </c>
      <c r="G1600" s="54" t="s">
        <v>54</v>
      </c>
      <c r="H1600" s="54" t="s">
        <v>699</v>
      </c>
      <c r="I1600" s="54"/>
      <c r="J1600" s="54" t="s">
        <v>90</v>
      </c>
      <c r="K1600" s="55">
        <v>0</v>
      </c>
      <c r="L1600" s="55">
        <v>-2968.01</v>
      </c>
    </row>
    <row r="1601" spans="2:12" hidden="1" x14ac:dyDescent="0.3">
      <c r="B1601" s="52" t="str">
        <f t="shared" si="24"/>
        <v>2500 GST/HST PayableBillApril 30, 2022ADP Canada2000 Accounts Payable-8.7144681</v>
      </c>
      <c r="C1601" s="52" t="s">
        <v>1348</v>
      </c>
      <c r="D1601" s="56">
        <v>44681</v>
      </c>
      <c r="E1601" s="54" t="s">
        <v>7</v>
      </c>
      <c r="F1601" s="54" t="s">
        <v>130</v>
      </c>
      <c r="G1601" s="54" t="s">
        <v>54</v>
      </c>
      <c r="H1601" s="54" t="s">
        <v>105</v>
      </c>
      <c r="I1601" s="54"/>
      <c r="J1601" s="54" t="s">
        <v>90</v>
      </c>
      <c r="K1601" s="55">
        <v>-8.7100000000000009</v>
      </c>
      <c r="L1601" s="55">
        <v>-2976.72</v>
      </c>
    </row>
    <row r="1602" spans="2:12" hidden="1" x14ac:dyDescent="0.3">
      <c r="B1602" s="52" t="str">
        <f t="shared" si="24"/>
        <v>2500 GST/HST PayableBillXEMAPR22Scott Newlands Creative2000 Accounts Payable-26044681</v>
      </c>
      <c r="C1602" s="52" t="s">
        <v>1348</v>
      </c>
      <c r="D1602" s="56">
        <v>44681</v>
      </c>
      <c r="E1602" s="54" t="s">
        <v>7</v>
      </c>
      <c r="F1602" s="54" t="s">
        <v>701</v>
      </c>
      <c r="G1602" s="54" t="s">
        <v>54</v>
      </c>
      <c r="H1602" s="54" t="s">
        <v>99</v>
      </c>
      <c r="I1602" s="54"/>
      <c r="J1602" s="54" t="s">
        <v>90</v>
      </c>
      <c r="K1602" s="55">
        <v>-260</v>
      </c>
      <c r="L1602" s="55">
        <v>-3236.72</v>
      </c>
    </row>
    <row r="1603" spans="2:12" ht="21.6" hidden="1" x14ac:dyDescent="0.3">
      <c r="B1603" s="52" t="str">
        <f t="shared" si="24"/>
        <v>2500 GST/HST PayableBillExpense R - Apr 20,22Dan Milinkovic2000 Accounts Payable044681</v>
      </c>
      <c r="C1603" s="52" t="s">
        <v>1348</v>
      </c>
      <c r="D1603" s="56">
        <v>44681</v>
      </c>
      <c r="E1603" s="54" t="s">
        <v>7</v>
      </c>
      <c r="F1603" s="54" t="s">
        <v>704</v>
      </c>
      <c r="G1603" s="54" t="s">
        <v>54</v>
      </c>
      <c r="H1603" s="54" t="s">
        <v>699</v>
      </c>
      <c r="I1603" s="54"/>
      <c r="J1603" s="54" t="s">
        <v>90</v>
      </c>
      <c r="K1603" s="55">
        <v>0</v>
      </c>
      <c r="L1603" s="55">
        <v>-3236.72</v>
      </c>
    </row>
    <row r="1604" spans="2:12" hidden="1" x14ac:dyDescent="0.3">
      <c r="B1604" s="52" t="str">
        <f t="shared" si="24"/>
        <v>2500 GST/HST PayableBillApril 30, 2022ADP Canada2000 Accounts Payable044681</v>
      </c>
      <c r="C1604" s="52" t="s">
        <v>1348</v>
      </c>
      <c r="D1604" s="56">
        <v>44681</v>
      </c>
      <c r="E1604" s="54" t="s">
        <v>7</v>
      </c>
      <c r="F1604" s="54" t="s">
        <v>130</v>
      </c>
      <c r="G1604" s="54" t="s">
        <v>54</v>
      </c>
      <c r="H1604" s="54" t="s">
        <v>105</v>
      </c>
      <c r="I1604" s="54"/>
      <c r="J1604" s="54" t="s">
        <v>90</v>
      </c>
      <c r="K1604" s="55">
        <v>0</v>
      </c>
      <c r="L1604" s="55">
        <v>-3236.72</v>
      </c>
    </row>
    <row r="1605" spans="2:12" hidden="1" x14ac:dyDescent="0.3">
      <c r="B1605" s="52" t="str">
        <f t="shared" si="24"/>
        <v>2500 GST/HST PayableExpenseGoogle LLC2050 TD Visa (4774)-23.3244682</v>
      </c>
      <c r="C1605" s="52" t="s">
        <v>1348</v>
      </c>
      <c r="D1605" s="56">
        <v>44682</v>
      </c>
      <c r="E1605" s="54" t="s">
        <v>229</v>
      </c>
      <c r="F1605" s="54"/>
      <c r="G1605" s="54" t="s">
        <v>54</v>
      </c>
      <c r="H1605" s="54" t="s">
        <v>1131</v>
      </c>
      <c r="I1605" s="54"/>
      <c r="J1605" s="54" t="s">
        <v>83</v>
      </c>
      <c r="K1605" s="55">
        <v>-23.32</v>
      </c>
      <c r="L1605" s="55">
        <v>-3260.04</v>
      </c>
    </row>
    <row r="1606" spans="2:12" hidden="1" x14ac:dyDescent="0.3">
      <c r="B1606" s="52" t="str">
        <f t="shared" si="24"/>
        <v>2500 GST/HST PayableBill2Christy Prada2000 Accounts Payable044682</v>
      </c>
      <c r="C1606" s="52" t="s">
        <v>1348</v>
      </c>
      <c r="D1606" s="56">
        <v>44682</v>
      </c>
      <c r="E1606" s="54" t="s">
        <v>7</v>
      </c>
      <c r="F1606" s="54">
        <v>2</v>
      </c>
      <c r="G1606" s="54" t="s">
        <v>54</v>
      </c>
      <c r="H1606" s="54" t="s">
        <v>197</v>
      </c>
      <c r="I1606" s="54"/>
      <c r="J1606" s="54" t="s">
        <v>90</v>
      </c>
      <c r="K1606" s="55">
        <v>0</v>
      </c>
      <c r="L1606" s="55">
        <v>-3260.04</v>
      </c>
    </row>
    <row r="1607" spans="2:12" hidden="1" x14ac:dyDescent="0.3">
      <c r="B1607" s="52" t="str">
        <f t="shared" si="24"/>
        <v>2500 GST/HST PayableBill2204122848344 Ontario Inc2000 Accounts Payable-78044682</v>
      </c>
      <c r="C1607" s="52" t="s">
        <v>1348</v>
      </c>
      <c r="D1607" s="56">
        <v>44682</v>
      </c>
      <c r="E1607" s="54" t="s">
        <v>7</v>
      </c>
      <c r="F1607" s="54">
        <v>220412</v>
      </c>
      <c r="G1607" s="54" t="s">
        <v>54</v>
      </c>
      <c r="H1607" s="54" t="s">
        <v>710</v>
      </c>
      <c r="I1607" s="54"/>
      <c r="J1607" s="54" t="s">
        <v>90</v>
      </c>
      <c r="K1607" s="55">
        <v>-780</v>
      </c>
      <c r="L1607" s="55">
        <v>-4040.04</v>
      </c>
    </row>
    <row r="1608" spans="2:12" hidden="1" x14ac:dyDescent="0.3">
      <c r="B1608" s="52" t="str">
        <f t="shared" si="24"/>
        <v>2500 GST/HST PayableBillAR43445Hub Technology Group2000 Accounts Payable-194.5344682</v>
      </c>
      <c r="C1608" s="52" t="s">
        <v>1348</v>
      </c>
      <c r="D1608" s="56">
        <v>44682</v>
      </c>
      <c r="E1608" s="54" t="s">
        <v>7</v>
      </c>
      <c r="F1608" s="54" t="s">
        <v>713</v>
      </c>
      <c r="G1608" s="54" t="s">
        <v>54</v>
      </c>
      <c r="H1608" s="54" t="s">
        <v>95</v>
      </c>
      <c r="I1608" s="54"/>
      <c r="J1608" s="54" t="s">
        <v>90</v>
      </c>
      <c r="K1608" s="55">
        <v>-194.53</v>
      </c>
      <c r="L1608" s="55">
        <v>-4234.57</v>
      </c>
    </row>
    <row r="1609" spans="2:12" hidden="1" x14ac:dyDescent="0.3">
      <c r="B1609" s="52" t="str">
        <f t="shared" si="24"/>
        <v>2500 GST/HST PayableBillAR43446Hub Technology Group2000 Accounts Payable-5.244682</v>
      </c>
      <c r="C1609" s="52" t="s">
        <v>1348</v>
      </c>
      <c r="D1609" s="56">
        <v>44682</v>
      </c>
      <c r="E1609" s="54" t="s">
        <v>7</v>
      </c>
      <c r="F1609" s="54" t="s">
        <v>708</v>
      </c>
      <c r="G1609" s="54" t="s">
        <v>54</v>
      </c>
      <c r="H1609" s="54" t="s">
        <v>95</v>
      </c>
      <c r="I1609" s="54"/>
      <c r="J1609" s="54" t="s">
        <v>90</v>
      </c>
      <c r="K1609" s="55">
        <v>-5.2</v>
      </c>
      <c r="L1609" s="55">
        <v>-4239.7700000000004</v>
      </c>
    </row>
    <row r="1610" spans="2:12" ht="21.6" hidden="1" x14ac:dyDescent="0.3">
      <c r="B1610" s="52" t="str">
        <f t="shared" si="24"/>
        <v>2500 GST/HST PayableExpenseGoogle Cloud Canada Corp2050 TD Visa (4774)-31.6644683</v>
      </c>
      <c r="C1610" s="52" t="s">
        <v>1348</v>
      </c>
      <c r="D1610" s="56">
        <v>44683</v>
      </c>
      <c r="E1610" s="54" t="s">
        <v>229</v>
      </c>
      <c r="F1610" s="54"/>
      <c r="G1610" s="54" t="s">
        <v>54</v>
      </c>
      <c r="H1610" s="54" t="s">
        <v>1134</v>
      </c>
      <c r="I1610" s="54"/>
      <c r="J1610" s="54" t="s">
        <v>83</v>
      </c>
      <c r="K1610" s="55">
        <v>-31.66</v>
      </c>
      <c r="L1610" s="55">
        <v>-4271.43</v>
      </c>
    </row>
    <row r="1611" spans="2:12" hidden="1" x14ac:dyDescent="0.3">
      <c r="B1611" s="52" t="str">
        <f t="shared" si="24"/>
        <v>2500 GST/HST PayableBill3907Ext. Marketing Inc2000 Accounts Payable-357.544683</v>
      </c>
      <c r="C1611" s="52" t="s">
        <v>1348</v>
      </c>
      <c r="D1611" s="56">
        <v>44683</v>
      </c>
      <c r="E1611" s="54" t="s">
        <v>7</v>
      </c>
      <c r="F1611" s="54">
        <v>3907</v>
      </c>
      <c r="G1611" s="54" t="s">
        <v>54</v>
      </c>
      <c r="H1611" s="54" t="s">
        <v>93</v>
      </c>
      <c r="I1611" s="54"/>
      <c r="J1611" s="54" t="s">
        <v>90</v>
      </c>
      <c r="K1611" s="55">
        <v>-357.5</v>
      </c>
      <c r="L1611" s="55">
        <v>-4628.93</v>
      </c>
    </row>
    <row r="1612" spans="2:12" hidden="1" x14ac:dyDescent="0.3">
      <c r="B1612" s="52" t="str">
        <f t="shared" si="24"/>
        <v>2500 GST/HST PayableExpense1Password2050 TD Visa (4774)-3.4644692</v>
      </c>
      <c r="C1612" s="52" t="s">
        <v>1348</v>
      </c>
      <c r="D1612" s="56">
        <v>44692</v>
      </c>
      <c r="E1612" s="54" t="s">
        <v>229</v>
      </c>
      <c r="F1612" s="54"/>
      <c r="G1612" s="54" t="s">
        <v>54</v>
      </c>
      <c r="H1612" s="54" t="s">
        <v>1114</v>
      </c>
      <c r="I1612" s="54"/>
      <c r="J1612" s="54" t="s">
        <v>83</v>
      </c>
      <c r="K1612" s="55">
        <v>-3.46</v>
      </c>
      <c r="L1612" s="55">
        <v>-4632.3900000000003</v>
      </c>
    </row>
    <row r="1613" spans="2:12" hidden="1" x14ac:dyDescent="0.3">
      <c r="B1613" s="52" t="str">
        <f t="shared" si="24"/>
        <v>2500 GST/HST PayableInvoice1007Irwin Naturals1110 Accounts Receivable (A/R) - USD044693</v>
      </c>
      <c r="C1613" s="52" t="s">
        <v>1348</v>
      </c>
      <c r="D1613" s="56">
        <v>44693</v>
      </c>
      <c r="E1613" s="54" t="s">
        <v>537</v>
      </c>
      <c r="F1613" s="54">
        <v>1007</v>
      </c>
      <c r="G1613" s="54" t="s">
        <v>54</v>
      </c>
      <c r="H1613" s="54" t="s">
        <v>559</v>
      </c>
      <c r="I1613" s="54"/>
      <c r="J1613" s="54" t="s">
        <v>493</v>
      </c>
      <c r="K1613" s="55">
        <v>0</v>
      </c>
      <c r="L1613" s="55">
        <v>-4632.3900000000003</v>
      </c>
    </row>
    <row r="1614" spans="2:12" hidden="1" x14ac:dyDescent="0.3">
      <c r="B1614" s="52" t="str">
        <f t="shared" si="24"/>
        <v>2500 GST/HST PayableBillMay 15, 2022ADP Canada2000 Accounts Payable-8.7144694</v>
      </c>
      <c r="C1614" s="52" t="s">
        <v>1348</v>
      </c>
      <c r="D1614" s="56">
        <v>44694</v>
      </c>
      <c r="E1614" s="54" t="s">
        <v>7</v>
      </c>
      <c r="F1614" s="54" t="s">
        <v>141</v>
      </c>
      <c r="G1614" s="54" t="s">
        <v>54</v>
      </c>
      <c r="H1614" s="54" t="s">
        <v>105</v>
      </c>
      <c r="I1614" s="54"/>
      <c r="J1614" s="54" t="s">
        <v>90</v>
      </c>
      <c r="K1614" s="55">
        <v>-8.7100000000000009</v>
      </c>
      <c r="L1614" s="55">
        <v>-4641.1000000000004</v>
      </c>
    </row>
    <row r="1615" spans="2:12" hidden="1" x14ac:dyDescent="0.3">
      <c r="B1615" s="52" t="str">
        <f t="shared" si="24"/>
        <v>2500 GST/HST PayableBillMay 15, 2022ADP Canada2000 Accounts Payable044694</v>
      </c>
      <c r="C1615" s="52" t="s">
        <v>1348</v>
      </c>
      <c r="D1615" s="56">
        <v>44694</v>
      </c>
      <c r="E1615" s="54" t="s">
        <v>7</v>
      </c>
      <c r="F1615" s="54" t="s">
        <v>141</v>
      </c>
      <c r="G1615" s="54" t="s">
        <v>54</v>
      </c>
      <c r="H1615" s="54" t="s">
        <v>105</v>
      </c>
      <c r="I1615" s="54"/>
      <c r="J1615" s="54" t="s">
        <v>90</v>
      </c>
      <c r="K1615" s="55">
        <v>0</v>
      </c>
      <c r="L1615" s="55">
        <v>-4641.1000000000004</v>
      </c>
    </row>
    <row r="1616" spans="2:12" ht="21.6" hidden="1" x14ac:dyDescent="0.3">
      <c r="B1616" s="52" t="str">
        <f t="shared" si="24"/>
        <v>2500 GST/HST PayableBillExpense R - May 22Stephen Feldman2000 Accounts Payable044697</v>
      </c>
      <c r="C1616" s="52" t="s">
        <v>1348</v>
      </c>
      <c r="D1616" s="56">
        <v>44697</v>
      </c>
      <c r="E1616" s="54" t="s">
        <v>7</v>
      </c>
      <c r="F1616" s="54" t="s">
        <v>720</v>
      </c>
      <c r="G1616" s="54" t="s">
        <v>54</v>
      </c>
      <c r="H1616" s="54" t="s">
        <v>117</v>
      </c>
      <c r="I1616" s="54"/>
      <c r="J1616" s="54" t="s">
        <v>90</v>
      </c>
      <c r="K1616" s="55">
        <v>0</v>
      </c>
      <c r="L1616" s="55">
        <v>-4641.1000000000004</v>
      </c>
    </row>
    <row r="1617" spans="2:12" hidden="1" x14ac:dyDescent="0.3">
      <c r="B1617" s="52" t="str">
        <f t="shared" ref="B1617:B1680" si="25">C1617&amp;E1617&amp;F1617&amp;H1617&amp;I1617&amp;J1617&amp;K1617&amp;D1617</f>
        <v>2500 GST/HST PayableExpense2050 TD Visa (4774)-291.244700</v>
      </c>
      <c r="C1617" s="52" t="s">
        <v>1348</v>
      </c>
      <c r="D1617" s="56">
        <v>44700</v>
      </c>
      <c r="E1617" s="54" t="s">
        <v>229</v>
      </c>
      <c r="F1617" s="54"/>
      <c r="G1617" s="54" t="s">
        <v>54</v>
      </c>
      <c r="H1617" s="54"/>
      <c r="I1617" s="54"/>
      <c r="J1617" s="54" t="s">
        <v>83</v>
      </c>
      <c r="K1617" s="55">
        <v>-291.2</v>
      </c>
      <c r="L1617" s="55">
        <v>-4932.3</v>
      </c>
    </row>
    <row r="1618" spans="2:12" ht="21.6" hidden="1" x14ac:dyDescent="0.3">
      <c r="B1618" s="52" t="str">
        <f t="shared" si="25"/>
        <v>2500 GST/HST PayableBill837Branson Corporate Services Ltd.2000 Accounts Payable-65044700</v>
      </c>
      <c r="C1618" s="52" t="s">
        <v>1348</v>
      </c>
      <c r="D1618" s="56">
        <v>44700</v>
      </c>
      <c r="E1618" s="54" t="s">
        <v>7</v>
      </c>
      <c r="F1618" s="54">
        <v>837</v>
      </c>
      <c r="G1618" s="54" t="s">
        <v>54</v>
      </c>
      <c r="H1618" s="54" t="s">
        <v>88</v>
      </c>
      <c r="I1618" s="54"/>
      <c r="J1618" s="54" t="s">
        <v>90</v>
      </c>
      <c r="K1618" s="55">
        <v>-650</v>
      </c>
      <c r="L1618" s="55">
        <v>-5582.3</v>
      </c>
    </row>
    <row r="1619" spans="2:12" hidden="1" x14ac:dyDescent="0.3">
      <c r="B1619" s="52" t="str">
        <f t="shared" si="25"/>
        <v>2500 GST/HST PayableBill2021-1402FMI Capital Advisory Inc2000 Accounts Payable-65044701</v>
      </c>
      <c r="C1619" s="52" t="s">
        <v>1348</v>
      </c>
      <c r="D1619" s="56">
        <v>44701</v>
      </c>
      <c r="E1619" s="54" t="s">
        <v>7</v>
      </c>
      <c r="F1619" s="54" t="s">
        <v>723</v>
      </c>
      <c r="G1619" s="54" t="s">
        <v>54</v>
      </c>
      <c r="H1619" s="54" t="s">
        <v>370</v>
      </c>
      <c r="I1619" s="54"/>
      <c r="J1619" s="54" t="s">
        <v>90</v>
      </c>
      <c r="K1619" s="55">
        <v>-650</v>
      </c>
      <c r="L1619" s="55">
        <v>-6232.3</v>
      </c>
    </row>
    <row r="1620" spans="2:12" hidden="1" x14ac:dyDescent="0.3">
      <c r="B1620" s="52" t="str">
        <f t="shared" si="25"/>
        <v>2500 GST/HST PayableBill2022-262427183 Ontario Ltd2000 Accounts Payable-7844705</v>
      </c>
      <c r="C1620" s="52" t="s">
        <v>1348</v>
      </c>
      <c r="D1620" s="56">
        <v>44705</v>
      </c>
      <c r="E1620" s="54" t="s">
        <v>7</v>
      </c>
      <c r="F1620" s="54" t="s">
        <v>731</v>
      </c>
      <c r="G1620" s="54" t="s">
        <v>54</v>
      </c>
      <c r="H1620" s="54" t="s">
        <v>152</v>
      </c>
      <c r="I1620" s="54"/>
      <c r="J1620" s="54" t="s">
        <v>90</v>
      </c>
      <c r="K1620" s="55">
        <v>-78</v>
      </c>
      <c r="L1620" s="55">
        <v>-6310.3</v>
      </c>
    </row>
    <row r="1621" spans="2:12" hidden="1" x14ac:dyDescent="0.3">
      <c r="B1621" s="52" t="str">
        <f t="shared" si="25"/>
        <v>2500 GST/HST PayableExpense2050 TD Visa (4774)-314.644705</v>
      </c>
      <c r="C1621" s="52" t="s">
        <v>1348</v>
      </c>
      <c r="D1621" s="56">
        <v>44705</v>
      </c>
      <c r="E1621" s="54" t="s">
        <v>229</v>
      </c>
      <c r="F1621" s="54"/>
      <c r="G1621" s="54" t="s">
        <v>54</v>
      </c>
      <c r="H1621" s="54"/>
      <c r="I1621" s="54"/>
      <c r="J1621" s="54" t="s">
        <v>83</v>
      </c>
      <c r="K1621" s="55">
        <v>-314.60000000000002</v>
      </c>
      <c r="L1621" s="55">
        <v>-6624.9</v>
      </c>
    </row>
    <row r="1622" spans="2:12" hidden="1" x14ac:dyDescent="0.3">
      <c r="B1622" s="52" t="str">
        <f t="shared" si="25"/>
        <v>2500 GST/HST PayableBillXM-24522FMI Capital Advisory Inc2000 Accounts Payable044705</v>
      </c>
      <c r="C1622" s="52" t="s">
        <v>1348</v>
      </c>
      <c r="D1622" s="56">
        <v>44705</v>
      </c>
      <c r="E1622" s="54" t="s">
        <v>7</v>
      </c>
      <c r="F1622" s="54" t="s">
        <v>725</v>
      </c>
      <c r="G1622" s="54" t="s">
        <v>54</v>
      </c>
      <c r="H1622" s="54" t="s">
        <v>370</v>
      </c>
      <c r="I1622" s="54"/>
      <c r="J1622" s="54" t="s">
        <v>90</v>
      </c>
      <c r="K1622" s="55">
        <v>0</v>
      </c>
      <c r="L1622" s="55">
        <v>-6624.9</v>
      </c>
    </row>
    <row r="1623" spans="2:12" hidden="1" x14ac:dyDescent="0.3">
      <c r="B1623" s="52" t="str">
        <f t="shared" si="25"/>
        <v>2500 GST/HST PayableBill196Black Oak Ventures Ltd2000 Accounts Payable-78044706</v>
      </c>
      <c r="C1623" s="52" t="s">
        <v>1348</v>
      </c>
      <c r="D1623" s="56">
        <v>44706</v>
      </c>
      <c r="E1623" s="54" t="s">
        <v>7</v>
      </c>
      <c r="F1623" s="54">
        <v>196</v>
      </c>
      <c r="G1623" s="54" t="s">
        <v>54</v>
      </c>
      <c r="H1623" s="54" t="s">
        <v>331</v>
      </c>
      <c r="I1623" s="54"/>
      <c r="J1623" s="54" t="s">
        <v>90</v>
      </c>
      <c r="K1623" s="55">
        <v>-780</v>
      </c>
      <c r="L1623" s="55">
        <v>-7404.9</v>
      </c>
    </row>
    <row r="1624" spans="2:12" ht="21.6" hidden="1" x14ac:dyDescent="0.3">
      <c r="B1624" s="52" t="str">
        <f t="shared" si="25"/>
        <v>2500 GST/HST PayableBill205Cesar A Lopez Lugo (USD)2010 Accounts Payable- USD044706</v>
      </c>
      <c r="C1624" s="52" t="s">
        <v>1348</v>
      </c>
      <c r="D1624" s="56">
        <v>44706</v>
      </c>
      <c r="E1624" s="54" t="s">
        <v>7</v>
      </c>
      <c r="F1624" s="54">
        <v>205</v>
      </c>
      <c r="G1624" s="54" t="s">
        <v>54</v>
      </c>
      <c r="H1624" s="54" t="s">
        <v>177</v>
      </c>
      <c r="I1624" s="54"/>
      <c r="J1624" s="54" t="s">
        <v>411</v>
      </c>
      <c r="K1624" s="55">
        <v>0</v>
      </c>
      <c r="L1624" s="55">
        <v>-7404.9</v>
      </c>
    </row>
    <row r="1625" spans="2:12" hidden="1" x14ac:dyDescent="0.3">
      <c r="B1625" s="52" t="str">
        <f t="shared" si="25"/>
        <v>2500 GST/HST PayableBillRPA1087Right Path Advisory2000 Accounts Payable-93644708</v>
      </c>
      <c r="C1625" s="52" t="s">
        <v>1348</v>
      </c>
      <c r="D1625" s="56">
        <v>44708</v>
      </c>
      <c r="E1625" s="54" t="s">
        <v>7</v>
      </c>
      <c r="F1625" s="54" t="s">
        <v>736</v>
      </c>
      <c r="G1625" s="54" t="s">
        <v>54</v>
      </c>
      <c r="H1625" s="54" t="s">
        <v>125</v>
      </c>
      <c r="I1625" s="54"/>
      <c r="J1625" s="54" t="s">
        <v>90</v>
      </c>
      <c r="K1625" s="55">
        <v>-936</v>
      </c>
      <c r="L1625" s="55">
        <v>-8340.9</v>
      </c>
    </row>
    <row r="1626" spans="2:12" hidden="1" x14ac:dyDescent="0.3">
      <c r="B1626" s="52" t="str">
        <f t="shared" si="25"/>
        <v>2500 GST/HST PayableBillMay 31, 2022ADP Canada2000 Accounts Payable-8.7144712</v>
      </c>
      <c r="C1626" s="52" t="s">
        <v>1348</v>
      </c>
      <c r="D1626" s="56">
        <v>44712</v>
      </c>
      <c r="E1626" s="54" t="s">
        <v>7</v>
      </c>
      <c r="F1626" s="54" t="s">
        <v>738</v>
      </c>
      <c r="G1626" s="54" t="s">
        <v>54</v>
      </c>
      <c r="H1626" s="54" t="s">
        <v>105</v>
      </c>
      <c r="I1626" s="54"/>
      <c r="J1626" s="54" t="s">
        <v>90</v>
      </c>
      <c r="K1626" s="55">
        <v>-8.7100000000000009</v>
      </c>
      <c r="L1626" s="55">
        <v>-8349.61</v>
      </c>
    </row>
    <row r="1627" spans="2:12" hidden="1" x14ac:dyDescent="0.3">
      <c r="B1627" s="52" t="str">
        <f t="shared" si="25"/>
        <v>2500 GST/HST PayableBillMay 31, 2022ADP Canada2000 Accounts Payable044712</v>
      </c>
      <c r="C1627" s="52" t="s">
        <v>1348</v>
      </c>
      <c r="D1627" s="56">
        <v>44712</v>
      </c>
      <c r="E1627" s="54" t="s">
        <v>7</v>
      </c>
      <c r="F1627" s="54" t="s">
        <v>738</v>
      </c>
      <c r="G1627" s="54" t="s">
        <v>54</v>
      </c>
      <c r="H1627" s="54" t="s">
        <v>105</v>
      </c>
      <c r="I1627" s="54"/>
      <c r="J1627" s="54" t="s">
        <v>90</v>
      </c>
      <c r="K1627" s="55">
        <v>0</v>
      </c>
      <c r="L1627" s="55">
        <v>-8349.61</v>
      </c>
    </row>
    <row r="1628" spans="2:12" hidden="1" x14ac:dyDescent="0.3">
      <c r="B1628" s="52" t="str">
        <f t="shared" si="25"/>
        <v>2500 GST/HST PayableExpense2050 TD Visa (4774)-6.544712</v>
      </c>
      <c r="C1628" s="52" t="s">
        <v>1348</v>
      </c>
      <c r="D1628" s="56">
        <v>44712</v>
      </c>
      <c r="E1628" s="54" t="s">
        <v>229</v>
      </c>
      <c r="F1628" s="54"/>
      <c r="G1628" s="54" t="s">
        <v>54</v>
      </c>
      <c r="H1628" s="54"/>
      <c r="I1628" s="54"/>
      <c r="J1628" s="54" t="s">
        <v>83</v>
      </c>
      <c r="K1628" s="55">
        <v>-6.5</v>
      </c>
      <c r="L1628" s="55">
        <v>-8356.11</v>
      </c>
    </row>
    <row r="1629" spans="2:12" hidden="1" x14ac:dyDescent="0.3">
      <c r="B1629" s="52" t="str">
        <f t="shared" si="25"/>
        <v>2500 GST/HST PayableBill2069RunSmart Inc.2000 Accounts Payable-202844712</v>
      </c>
      <c r="C1629" s="52" t="s">
        <v>1348</v>
      </c>
      <c r="D1629" s="56">
        <v>44712</v>
      </c>
      <c r="E1629" s="54" t="s">
        <v>7</v>
      </c>
      <c r="F1629" s="54">
        <v>2069</v>
      </c>
      <c r="G1629" s="54" t="s">
        <v>54</v>
      </c>
      <c r="H1629" s="54" t="s">
        <v>209</v>
      </c>
      <c r="I1629" s="54"/>
      <c r="J1629" s="54" t="s">
        <v>90</v>
      </c>
      <c r="K1629" s="55">
        <v>-2028</v>
      </c>
      <c r="L1629" s="55">
        <v>-10384.11</v>
      </c>
    </row>
    <row r="1630" spans="2:12" hidden="1" x14ac:dyDescent="0.3">
      <c r="B1630" s="52" t="str">
        <f t="shared" si="25"/>
        <v>2500 GST/HST PayableExpense2050 TD Visa (4774)-16.2744713</v>
      </c>
      <c r="C1630" s="52" t="s">
        <v>1348</v>
      </c>
      <c r="D1630" s="56">
        <v>44713</v>
      </c>
      <c r="E1630" s="54" t="s">
        <v>229</v>
      </c>
      <c r="F1630" s="54"/>
      <c r="G1630" s="54" t="s">
        <v>54</v>
      </c>
      <c r="H1630" s="54"/>
      <c r="I1630" s="54"/>
      <c r="J1630" s="54" t="s">
        <v>83</v>
      </c>
      <c r="K1630" s="55">
        <v>-16.27</v>
      </c>
      <c r="L1630" s="55">
        <v>-10400.379999999999</v>
      </c>
    </row>
    <row r="1631" spans="2:12" hidden="1" x14ac:dyDescent="0.3">
      <c r="B1631" s="52" t="str">
        <f t="shared" si="25"/>
        <v>2500 GST/HST PayableExpense4157210551Google LLC2050 TD Visa (4774)-15.7644713</v>
      </c>
      <c r="C1631" s="52" t="s">
        <v>1348</v>
      </c>
      <c r="D1631" s="56">
        <v>44713</v>
      </c>
      <c r="E1631" s="54" t="s">
        <v>229</v>
      </c>
      <c r="F1631" s="54" t="s">
        <v>1179</v>
      </c>
      <c r="G1631" s="54" t="s">
        <v>54</v>
      </c>
      <c r="H1631" s="54" t="s">
        <v>1131</v>
      </c>
      <c r="I1631" s="54"/>
      <c r="J1631" s="54" t="s">
        <v>83</v>
      </c>
      <c r="K1631" s="55">
        <v>-15.76</v>
      </c>
      <c r="L1631" s="55">
        <v>-10416.14</v>
      </c>
    </row>
    <row r="1632" spans="2:12" ht="21.6" hidden="1" x14ac:dyDescent="0.3">
      <c r="B1632" s="52" t="str">
        <f t="shared" si="25"/>
        <v>2500 GST/HST PayableExpense4151971026Google Cloud Canada Corp2050 TD Visa (4774)-35.344713</v>
      </c>
      <c r="C1632" s="52" t="s">
        <v>1348</v>
      </c>
      <c r="D1632" s="56">
        <v>44713</v>
      </c>
      <c r="E1632" s="54" t="s">
        <v>229</v>
      </c>
      <c r="F1632" s="54" t="s">
        <v>1177</v>
      </c>
      <c r="G1632" s="54" t="s">
        <v>54</v>
      </c>
      <c r="H1632" s="54" t="s">
        <v>1134</v>
      </c>
      <c r="I1632" s="54"/>
      <c r="J1632" s="54" t="s">
        <v>83</v>
      </c>
      <c r="K1632" s="55">
        <v>-35.299999999999997</v>
      </c>
      <c r="L1632" s="55">
        <v>-10451.44</v>
      </c>
    </row>
    <row r="1633" spans="2:12" hidden="1" x14ac:dyDescent="0.3">
      <c r="B1633" s="52" t="str">
        <f t="shared" si="25"/>
        <v>2500 GST/HST PayableBillAR44736Hub Technology Group2000 Accounts Payable-5.244713</v>
      </c>
      <c r="C1633" s="52" t="s">
        <v>1348</v>
      </c>
      <c r="D1633" s="56">
        <v>44713</v>
      </c>
      <c r="E1633" s="54" t="s">
        <v>7</v>
      </c>
      <c r="F1633" s="54" t="s">
        <v>742</v>
      </c>
      <c r="G1633" s="54" t="s">
        <v>54</v>
      </c>
      <c r="H1633" s="54" t="s">
        <v>95</v>
      </c>
      <c r="I1633" s="54"/>
      <c r="J1633" s="54" t="s">
        <v>90</v>
      </c>
      <c r="K1633" s="55">
        <v>-5.2</v>
      </c>
      <c r="L1633" s="55">
        <v>-10456.64</v>
      </c>
    </row>
    <row r="1634" spans="2:12" hidden="1" x14ac:dyDescent="0.3">
      <c r="B1634" s="52" t="str">
        <f t="shared" si="25"/>
        <v>2500 GST/HST PayableBillAR44651Hub Technology Group2000 Accounts Payable-29.2544713</v>
      </c>
      <c r="C1634" s="52" t="s">
        <v>1348</v>
      </c>
      <c r="D1634" s="56">
        <v>44713</v>
      </c>
      <c r="E1634" s="54" t="s">
        <v>7</v>
      </c>
      <c r="F1634" s="54" t="s">
        <v>753</v>
      </c>
      <c r="G1634" s="54" t="s">
        <v>54</v>
      </c>
      <c r="H1634" s="54" t="s">
        <v>95</v>
      </c>
      <c r="I1634" s="54"/>
      <c r="J1634" s="54" t="s">
        <v>90</v>
      </c>
      <c r="K1634" s="55">
        <v>-29.25</v>
      </c>
      <c r="L1634" s="55">
        <v>-10485.89</v>
      </c>
    </row>
    <row r="1635" spans="2:12" hidden="1" x14ac:dyDescent="0.3">
      <c r="B1635" s="52" t="str">
        <f t="shared" si="25"/>
        <v>2500 GST/HST PayableBillAR44735Hub Technology Group2000 Accounts Payable-233.4744713</v>
      </c>
      <c r="C1635" s="52" t="s">
        <v>1348</v>
      </c>
      <c r="D1635" s="56">
        <v>44713</v>
      </c>
      <c r="E1635" s="54" t="s">
        <v>7</v>
      </c>
      <c r="F1635" s="54" t="s">
        <v>747</v>
      </c>
      <c r="G1635" s="54" t="s">
        <v>54</v>
      </c>
      <c r="H1635" s="54" t="s">
        <v>95</v>
      </c>
      <c r="I1635" s="54"/>
      <c r="J1635" s="54" t="s">
        <v>90</v>
      </c>
      <c r="K1635" s="55">
        <v>-233.47</v>
      </c>
      <c r="L1635" s="55">
        <v>-10719.36</v>
      </c>
    </row>
    <row r="1636" spans="2:12" hidden="1" x14ac:dyDescent="0.3">
      <c r="B1636" s="52" t="str">
        <f t="shared" si="25"/>
        <v>2500 GST/HST PayableBillAR44773Hub Technology Group2000 Accounts Payable-4.5844713</v>
      </c>
      <c r="C1636" s="52" t="s">
        <v>1348</v>
      </c>
      <c r="D1636" s="56">
        <v>44713</v>
      </c>
      <c r="E1636" s="54" t="s">
        <v>7</v>
      </c>
      <c r="F1636" s="54" t="s">
        <v>749</v>
      </c>
      <c r="G1636" s="54" t="s">
        <v>54</v>
      </c>
      <c r="H1636" s="54" t="s">
        <v>95</v>
      </c>
      <c r="I1636" s="54"/>
      <c r="J1636" s="54" t="s">
        <v>90</v>
      </c>
      <c r="K1636" s="55">
        <v>-4.58</v>
      </c>
      <c r="L1636" s="55">
        <v>-10723.94</v>
      </c>
    </row>
    <row r="1637" spans="2:12" hidden="1" x14ac:dyDescent="0.3">
      <c r="B1637" s="52" t="str">
        <f t="shared" si="25"/>
        <v>2500 GST/HST PayableBillAR44775Hub Technology Group2000 Accounts Payable-184.1344713</v>
      </c>
      <c r="C1637" s="52" t="s">
        <v>1348</v>
      </c>
      <c r="D1637" s="56">
        <v>44713</v>
      </c>
      <c r="E1637" s="54" t="s">
        <v>7</v>
      </c>
      <c r="F1637" s="54" t="s">
        <v>751</v>
      </c>
      <c r="G1637" s="54" t="s">
        <v>54</v>
      </c>
      <c r="H1637" s="54" t="s">
        <v>95</v>
      </c>
      <c r="I1637" s="54"/>
      <c r="J1637" s="54" t="s">
        <v>90</v>
      </c>
      <c r="K1637" s="55">
        <v>-184.13</v>
      </c>
      <c r="L1637" s="55">
        <v>-10908.07</v>
      </c>
    </row>
    <row r="1638" spans="2:12" hidden="1" x14ac:dyDescent="0.3">
      <c r="B1638" s="52" t="str">
        <f t="shared" si="25"/>
        <v>2500 GST/HST PayableSupplier CreditCM10642Hub Technology Group2000 Accounts Payable184.1344713</v>
      </c>
      <c r="C1638" s="52" t="s">
        <v>1348</v>
      </c>
      <c r="D1638" s="56">
        <v>44713</v>
      </c>
      <c r="E1638" s="54" t="s">
        <v>744</v>
      </c>
      <c r="F1638" s="54" t="s">
        <v>755</v>
      </c>
      <c r="G1638" s="54" t="s">
        <v>54</v>
      </c>
      <c r="H1638" s="54" t="s">
        <v>95</v>
      </c>
      <c r="I1638" s="54"/>
      <c r="J1638" s="54" t="s">
        <v>90</v>
      </c>
      <c r="K1638" s="55">
        <v>184.13</v>
      </c>
      <c r="L1638" s="55">
        <v>-10723.94</v>
      </c>
    </row>
    <row r="1639" spans="2:12" hidden="1" x14ac:dyDescent="0.3">
      <c r="B1639" s="52" t="str">
        <f t="shared" si="25"/>
        <v>2500 GST/HST PayableSupplier CreditCM10629Hub Technology Group2000 Accounts Payable233.4744713</v>
      </c>
      <c r="C1639" s="52" t="s">
        <v>1348</v>
      </c>
      <c r="D1639" s="56">
        <v>44713</v>
      </c>
      <c r="E1639" s="54" t="s">
        <v>744</v>
      </c>
      <c r="F1639" s="54" t="s">
        <v>745</v>
      </c>
      <c r="G1639" s="54" t="s">
        <v>54</v>
      </c>
      <c r="H1639" s="54" t="s">
        <v>95</v>
      </c>
      <c r="I1639" s="54"/>
      <c r="J1639" s="54" t="s">
        <v>90</v>
      </c>
      <c r="K1639" s="55">
        <v>233.47</v>
      </c>
      <c r="L1639" s="55">
        <v>-10490.47</v>
      </c>
    </row>
    <row r="1640" spans="2:12" hidden="1" x14ac:dyDescent="0.3">
      <c r="B1640" s="52" t="str">
        <f t="shared" si="25"/>
        <v>2500 GST/HST PayableBillNT-3622FMI Capital Advisory Inc2000 Accounts Payable044715</v>
      </c>
      <c r="C1640" s="52" t="s">
        <v>1348</v>
      </c>
      <c r="D1640" s="56">
        <v>44715</v>
      </c>
      <c r="E1640" s="54" t="s">
        <v>7</v>
      </c>
      <c r="F1640" s="54" t="s">
        <v>757</v>
      </c>
      <c r="G1640" s="54" t="s">
        <v>54</v>
      </c>
      <c r="H1640" s="54" t="s">
        <v>370</v>
      </c>
      <c r="I1640" s="54"/>
      <c r="J1640" s="54" t="s">
        <v>90</v>
      </c>
      <c r="K1640" s="55">
        <v>0</v>
      </c>
      <c r="L1640" s="55">
        <v>-10490.47</v>
      </c>
    </row>
    <row r="1641" spans="2:12" hidden="1" x14ac:dyDescent="0.3">
      <c r="B1641" s="52" t="str">
        <f t="shared" si="25"/>
        <v>2500 GST/HST PayableInvoice1008EXT Digital Inc. (CAD)1100 Accounts Receivables248.0444719</v>
      </c>
      <c r="C1641" s="52" t="s">
        <v>1348</v>
      </c>
      <c r="D1641" s="56">
        <v>44719</v>
      </c>
      <c r="E1641" s="54" t="s">
        <v>537</v>
      </c>
      <c r="F1641" s="54">
        <v>1008</v>
      </c>
      <c r="G1641" s="54" t="s">
        <v>54</v>
      </c>
      <c r="H1641" s="54" t="s">
        <v>287</v>
      </c>
      <c r="I1641" s="54"/>
      <c r="J1641" s="54" t="s">
        <v>136</v>
      </c>
      <c r="K1641" s="55">
        <v>248.04</v>
      </c>
      <c r="L1641" s="55">
        <v>-10242.43</v>
      </c>
    </row>
    <row r="1642" spans="2:12" hidden="1" x14ac:dyDescent="0.3">
      <c r="B1642" s="52" t="str">
        <f t="shared" si="25"/>
        <v>2500 GST/HST PayableExpense10775Jaden Printing Services2050 TD Visa (4774)-8.4544719</v>
      </c>
      <c r="C1642" s="52" t="s">
        <v>1348</v>
      </c>
      <c r="D1642" s="56">
        <v>44719</v>
      </c>
      <c r="E1642" s="54" t="s">
        <v>229</v>
      </c>
      <c r="F1642" s="54">
        <v>10775</v>
      </c>
      <c r="G1642" s="54" t="s">
        <v>54</v>
      </c>
      <c r="H1642" s="54" t="s">
        <v>1204</v>
      </c>
      <c r="I1642" s="54"/>
      <c r="J1642" s="54" t="s">
        <v>83</v>
      </c>
      <c r="K1642" s="55">
        <v>-8.4499999999999993</v>
      </c>
      <c r="L1642" s="55">
        <v>-10250.879999999999</v>
      </c>
    </row>
    <row r="1643" spans="2:12" hidden="1" x14ac:dyDescent="0.3">
      <c r="B1643" s="52" t="str">
        <f t="shared" si="25"/>
        <v>2500 GST/HST PayableExpense2050 TD Visa (4774)-202.0644719</v>
      </c>
      <c r="C1643" s="52" t="s">
        <v>1348</v>
      </c>
      <c r="D1643" s="56">
        <v>44719</v>
      </c>
      <c r="E1643" s="54" t="s">
        <v>229</v>
      </c>
      <c r="F1643" s="54"/>
      <c r="G1643" s="54" t="s">
        <v>54</v>
      </c>
      <c r="H1643" s="54"/>
      <c r="I1643" s="54"/>
      <c r="J1643" s="54" t="s">
        <v>83</v>
      </c>
      <c r="K1643" s="55">
        <v>-202.06</v>
      </c>
      <c r="L1643" s="55">
        <v>-10452.94</v>
      </c>
    </row>
    <row r="1644" spans="2:12" hidden="1" x14ac:dyDescent="0.3">
      <c r="B1644" s="52" t="str">
        <f t="shared" si="25"/>
        <v>2500 GST/HST PayableExpense2050 TD Visa (4774)-48.7544720</v>
      </c>
      <c r="C1644" s="52" t="s">
        <v>1348</v>
      </c>
      <c r="D1644" s="56">
        <v>44720</v>
      </c>
      <c r="E1644" s="54" t="s">
        <v>229</v>
      </c>
      <c r="F1644" s="54"/>
      <c r="G1644" s="54" t="s">
        <v>54</v>
      </c>
      <c r="H1644" s="54"/>
      <c r="I1644" s="54"/>
      <c r="J1644" s="54" t="s">
        <v>83</v>
      </c>
      <c r="K1644" s="55">
        <v>-48.75</v>
      </c>
      <c r="L1644" s="55">
        <v>-10501.69</v>
      </c>
    </row>
    <row r="1645" spans="2:12" ht="21.6" hidden="1" x14ac:dyDescent="0.3">
      <c r="B1645" s="52" t="str">
        <f t="shared" si="25"/>
        <v>2500 GST/HST PayableBill9232PKF Antares Professional Corporation2000 Accounts Payable-793.7544720</v>
      </c>
      <c r="C1645" s="52" t="s">
        <v>1348</v>
      </c>
      <c r="D1645" s="56">
        <v>44720</v>
      </c>
      <c r="E1645" s="54" t="s">
        <v>7</v>
      </c>
      <c r="F1645" s="54">
        <v>9232</v>
      </c>
      <c r="G1645" s="54" t="s">
        <v>54</v>
      </c>
      <c r="H1645" s="54" t="s">
        <v>111</v>
      </c>
      <c r="I1645" s="54"/>
      <c r="J1645" s="54" t="s">
        <v>90</v>
      </c>
      <c r="K1645" s="55">
        <v>-793.75</v>
      </c>
      <c r="L1645" s="55">
        <v>-11295.44</v>
      </c>
    </row>
    <row r="1646" spans="2:12" hidden="1" x14ac:dyDescent="0.3">
      <c r="B1646" s="52" t="str">
        <f t="shared" si="25"/>
        <v>2500 GST/HST PayableInvoice1010Cymat Technologies Ltd1100 Accounts Receivables973.0544721</v>
      </c>
      <c r="C1646" s="52" t="s">
        <v>1348</v>
      </c>
      <c r="D1646" s="56">
        <v>44721</v>
      </c>
      <c r="E1646" s="54" t="s">
        <v>537</v>
      </c>
      <c r="F1646" s="54">
        <v>1010</v>
      </c>
      <c r="G1646" s="54" t="s">
        <v>54</v>
      </c>
      <c r="H1646" s="54" t="s">
        <v>540</v>
      </c>
      <c r="I1646" s="54"/>
      <c r="J1646" s="54" t="s">
        <v>136</v>
      </c>
      <c r="K1646" s="55">
        <v>973.05</v>
      </c>
      <c r="L1646" s="55">
        <v>-10322.39</v>
      </c>
    </row>
    <row r="1647" spans="2:12" hidden="1" x14ac:dyDescent="0.3">
      <c r="B1647" s="52" t="str">
        <f t="shared" si="25"/>
        <v>2500 GST/HST PayableBillAR44780Hub Technology Group2000 Accounts Payable-197.9144722</v>
      </c>
      <c r="C1647" s="52" t="s">
        <v>1348</v>
      </c>
      <c r="D1647" s="56">
        <v>44722</v>
      </c>
      <c r="E1647" s="54" t="s">
        <v>7</v>
      </c>
      <c r="F1647" s="54" t="s">
        <v>761</v>
      </c>
      <c r="G1647" s="54" t="s">
        <v>54</v>
      </c>
      <c r="H1647" s="54" t="s">
        <v>95</v>
      </c>
      <c r="I1647" s="54"/>
      <c r="J1647" s="54" t="s">
        <v>90</v>
      </c>
      <c r="K1647" s="55">
        <v>-197.91</v>
      </c>
      <c r="L1647" s="55">
        <v>-10520.3</v>
      </c>
    </row>
    <row r="1648" spans="2:12" hidden="1" x14ac:dyDescent="0.3">
      <c r="B1648" s="52" t="str">
        <f t="shared" si="25"/>
        <v>2500 GST/HST PayableExpense1Password2050 TD Visa (4774)-3.444723</v>
      </c>
      <c r="C1648" s="52" t="s">
        <v>1348</v>
      </c>
      <c r="D1648" s="56">
        <v>44723</v>
      </c>
      <c r="E1648" s="54" t="s">
        <v>229</v>
      </c>
      <c r="F1648" s="54"/>
      <c r="G1648" s="54" t="s">
        <v>54</v>
      </c>
      <c r="H1648" s="54" t="s">
        <v>1114</v>
      </c>
      <c r="I1648" s="54"/>
      <c r="J1648" s="54" t="s">
        <v>83</v>
      </c>
      <c r="K1648" s="55">
        <v>-3.4</v>
      </c>
      <c r="L1648" s="55">
        <v>-10523.7</v>
      </c>
    </row>
    <row r="1649" spans="2:12" ht="21.6" hidden="1" x14ac:dyDescent="0.3">
      <c r="B1649" s="52" t="str">
        <f t="shared" si="25"/>
        <v>2500 GST/HST PayableBillExpense R - Jun 22Stephen Feldman2000 Accounts Payable044725</v>
      </c>
      <c r="C1649" s="52" t="s">
        <v>1348</v>
      </c>
      <c r="D1649" s="56">
        <v>44725</v>
      </c>
      <c r="E1649" s="54" t="s">
        <v>7</v>
      </c>
      <c r="F1649" s="54" t="s">
        <v>762</v>
      </c>
      <c r="G1649" s="54" t="s">
        <v>54</v>
      </c>
      <c r="H1649" s="54" t="s">
        <v>117</v>
      </c>
      <c r="I1649" s="54"/>
      <c r="J1649" s="54" t="s">
        <v>90</v>
      </c>
      <c r="K1649" s="55">
        <v>0</v>
      </c>
      <c r="L1649" s="55">
        <v>-10523.7</v>
      </c>
    </row>
    <row r="1650" spans="2:12" ht="21.6" hidden="1" x14ac:dyDescent="0.3">
      <c r="B1650" s="52" t="str">
        <f t="shared" si="25"/>
        <v>2500 GST/HST PayableBill9319QPKF Antares Professional Corporation2000 Accounts Payable-25.2544726</v>
      </c>
      <c r="C1650" s="52" t="s">
        <v>1348</v>
      </c>
      <c r="D1650" s="56">
        <v>44726</v>
      </c>
      <c r="E1650" s="54" t="s">
        <v>7</v>
      </c>
      <c r="F1650" s="54" t="s">
        <v>764</v>
      </c>
      <c r="G1650" s="54" t="s">
        <v>54</v>
      </c>
      <c r="H1650" s="54" t="s">
        <v>111</v>
      </c>
      <c r="I1650" s="54"/>
      <c r="J1650" s="54" t="s">
        <v>90</v>
      </c>
      <c r="K1650" s="55">
        <v>-25.25</v>
      </c>
      <c r="L1650" s="55">
        <v>-10548.95</v>
      </c>
    </row>
    <row r="1651" spans="2:12" hidden="1" x14ac:dyDescent="0.3">
      <c r="B1651" s="52" t="str">
        <f t="shared" si="25"/>
        <v>2500 GST/HST PayableBillJun 15, 2022ADP Canada2000 Accounts Payable044727</v>
      </c>
      <c r="C1651" s="52" t="s">
        <v>1348</v>
      </c>
      <c r="D1651" s="56">
        <v>44727</v>
      </c>
      <c r="E1651" s="54" t="s">
        <v>7</v>
      </c>
      <c r="F1651" s="54" t="s">
        <v>171</v>
      </c>
      <c r="G1651" s="54" t="s">
        <v>54</v>
      </c>
      <c r="H1651" s="54" t="s">
        <v>105</v>
      </c>
      <c r="I1651" s="54"/>
      <c r="J1651" s="54" t="s">
        <v>90</v>
      </c>
      <c r="K1651" s="55">
        <v>0</v>
      </c>
      <c r="L1651" s="55">
        <v>-10548.95</v>
      </c>
    </row>
    <row r="1652" spans="2:12" hidden="1" x14ac:dyDescent="0.3">
      <c r="B1652" s="52" t="str">
        <f t="shared" si="25"/>
        <v>2500 GST/HST PayableBillJun 15, 2022ADP Canada2000 Accounts Payable-8.9744727</v>
      </c>
      <c r="C1652" s="52" t="s">
        <v>1348</v>
      </c>
      <c r="D1652" s="56">
        <v>44727</v>
      </c>
      <c r="E1652" s="54" t="s">
        <v>7</v>
      </c>
      <c r="F1652" s="54" t="s">
        <v>171</v>
      </c>
      <c r="G1652" s="54" t="s">
        <v>54</v>
      </c>
      <c r="H1652" s="54" t="s">
        <v>105</v>
      </c>
      <c r="I1652" s="54"/>
      <c r="J1652" s="54" t="s">
        <v>90</v>
      </c>
      <c r="K1652" s="55">
        <v>-8.9700000000000006</v>
      </c>
      <c r="L1652" s="55">
        <v>-10557.92</v>
      </c>
    </row>
    <row r="1653" spans="2:12" hidden="1" x14ac:dyDescent="0.3">
      <c r="B1653" s="52" t="str">
        <f t="shared" si="25"/>
        <v>2500 GST/HST PayableInvoice1011Arnold Street Media1100 Accounts Receivables696.1544729</v>
      </c>
      <c r="C1653" s="52" t="s">
        <v>1348</v>
      </c>
      <c r="D1653" s="56">
        <v>44729</v>
      </c>
      <c r="E1653" s="54" t="s">
        <v>537</v>
      </c>
      <c r="F1653" s="54">
        <v>1011</v>
      </c>
      <c r="G1653" s="54" t="s">
        <v>54</v>
      </c>
      <c r="H1653" s="54" t="s">
        <v>542</v>
      </c>
      <c r="I1653" s="54"/>
      <c r="J1653" s="54" t="s">
        <v>136</v>
      </c>
      <c r="K1653" s="55">
        <v>696.15</v>
      </c>
      <c r="L1653" s="55">
        <v>-9861.77</v>
      </c>
    </row>
    <row r="1654" spans="2:12" hidden="1" x14ac:dyDescent="0.3">
      <c r="B1654" s="52" t="str">
        <f t="shared" si="25"/>
        <v>2500 GST/HST PayableBill2021-1415FMI Capital Advisory Inc2000 Accounts Payable-65044729</v>
      </c>
      <c r="C1654" s="52" t="s">
        <v>1348</v>
      </c>
      <c r="D1654" s="56">
        <v>44729</v>
      </c>
      <c r="E1654" s="54" t="s">
        <v>7</v>
      </c>
      <c r="F1654" s="54" t="s">
        <v>769</v>
      </c>
      <c r="G1654" s="54" t="s">
        <v>54</v>
      </c>
      <c r="H1654" s="54" t="s">
        <v>370</v>
      </c>
      <c r="I1654" s="54"/>
      <c r="J1654" s="54" t="s">
        <v>90</v>
      </c>
      <c r="K1654" s="55">
        <v>-650</v>
      </c>
      <c r="L1654" s="55">
        <v>-10511.77</v>
      </c>
    </row>
    <row r="1655" spans="2:12" hidden="1" x14ac:dyDescent="0.3">
      <c r="B1655" s="52" t="str">
        <f t="shared" si="25"/>
        <v>2500 GST/HST PayableBill197Black Oak Ventures Ltd2000 Accounts Payable-78044732</v>
      </c>
      <c r="C1655" s="52" t="s">
        <v>1348</v>
      </c>
      <c r="D1655" s="56">
        <v>44732</v>
      </c>
      <c r="E1655" s="54" t="s">
        <v>7</v>
      </c>
      <c r="F1655" s="54">
        <v>197</v>
      </c>
      <c r="G1655" s="54" t="s">
        <v>54</v>
      </c>
      <c r="H1655" s="54" t="s">
        <v>331</v>
      </c>
      <c r="I1655" s="54"/>
      <c r="J1655" s="54" t="s">
        <v>90</v>
      </c>
      <c r="K1655" s="55">
        <v>-780</v>
      </c>
      <c r="L1655" s="55">
        <v>-11291.77</v>
      </c>
    </row>
    <row r="1656" spans="2:12" ht="21.6" hidden="1" x14ac:dyDescent="0.3">
      <c r="B1656" s="52" t="str">
        <f t="shared" si="25"/>
        <v>2500 GST/HST PayableBill206Cesar A Lopez Lugo (USD)2010 Accounts Payable- USD044733</v>
      </c>
      <c r="C1656" s="52" t="s">
        <v>1348</v>
      </c>
      <c r="D1656" s="56">
        <v>44733</v>
      </c>
      <c r="E1656" s="54" t="s">
        <v>7</v>
      </c>
      <c r="F1656" s="54">
        <v>206</v>
      </c>
      <c r="G1656" s="54" t="s">
        <v>54</v>
      </c>
      <c r="H1656" s="54" t="s">
        <v>177</v>
      </c>
      <c r="I1656" s="54"/>
      <c r="J1656" s="54" t="s">
        <v>411</v>
      </c>
      <c r="K1656" s="55">
        <v>0</v>
      </c>
      <c r="L1656" s="55">
        <v>-11291.77</v>
      </c>
    </row>
    <row r="1657" spans="2:12" ht="21.6" hidden="1" x14ac:dyDescent="0.3">
      <c r="B1657" s="52" t="str">
        <f t="shared" si="25"/>
        <v>2500 GST/HST PayableBill856Branson Corporate Services Ltd.2000 Accounts Payable-65044733</v>
      </c>
      <c r="C1657" s="52" t="s">
        <v>1348</v>
      </c>
      <c r="D1657" s="56">
        <v>44733</v>
      </c>
      <c r="E1657" s="54" t="s">
        <v>7</v>
      </c>
      <c r="F1657" s="54">
        <v>856</v>
      </c>
      <c r="G1657" s="54" t="s">
        <v>54</v>
      </c>
      <c r="H1657" s="54" t="s">
        <v>88</v>
      </c>
      <c r="I1657" s="54"/>
      <c r="J1657" s="54" t="s">
        <v>90</v>
      </c>
      <c r="K1657" s="55">
        <v>-650</v>
      </c>
      <c r="L1657" s="55">
        <v>-11941.77</v>
      </c>
    </row>
    <row r="1658" spans="2:12" hidden="1" x14ac:dyDescent="0.3">
      <c r="B1658" s="52" t="str">
        <f t="shared" si="25"/>
        <v>2500 GST/HST PayableBillRPA1088Right Path Advisory2000 Accounts Payable-93644739</v>
      </c>
      <c r="C1658" s="52" t="s">
        <v>1348</v>
      </c>
      <c r="D1658" s="56">
        <v>44739</v>
      </c>
      <c r="E1658" s="54" t="s">
        <v>7</v>
      </c>
      <c r="F1658" s="54" t="s">
        <v>776</v>
      </c>
      <c r="G1658" s="54" t="s">
        <v>54</v>
      </c>
      <c r="H1658" s="54" t="s">
        <v>125</v>
      </c>
      <c r="I1658" s="54"/>
      <c r="J1658" s="54" t="s">
        <v>90</v>
      </c>
      <c r="K1658" s="55">
        <v>-936</v>
      </c>
      <c r="L1658" s="55">
        <v>-12877.77</v>
      </c>
    </row>
    <row r="1659" spans="2:12" hidden="1" x14ac:dyDescent="0.3">
      <c r="B1659" s="52" t="str">
        <f t="shared" si="25"/>
        <v>2500 GST/HST PayableInvoice1007Irwin Naturals1110 Accounts Receivable (A/R) - USD044739</v>
      </c>
      <c r="C1659" s="52" t="s">
        <v>1348</v>
      </c>
      <c r="D1659" s="56">
        <v>44739</v>
      </c>
      <c r="E1659" s="54" t="s">
        <v>537</v>
      </c>
      <c r="F1659" s="54">
        <v>1007</v>
      </c>
      <c r="G1659" s="54" t="s">
        <v>54</v>
      </c>
      <c r="H1659" s="54" t="s">
        <v>559</v>
      </c>
      <c r="I1659" s="54"/>
      <c r="J1659" s="54" t="s">
        <v>493</v>
      </c>
      <c r="K1659" s="55">
        <v>0</v>
      </c>
      <c r="L1659" s="55">
        <v>-12877.77</v>
      </c>
    </row>
    <row r="1660" spans="2:12" ht="21.6" hidden="1" x14ac:dyDescent="0.3">
      <c r="B1660" s="52" t="str">
        <f t="shared" si="25"/>
        <v>2500 GST/HST PayableJournal Entry1190HST Filing for the period of April 01 - June 30, 2022-Split-12932.0844742</v>
      </c>
      <c r="C1660" s="52" t="s">
        <v>1348</v>
      </c>
      <c r="D1660" s="56">
        <v>44742</v>
      </c>
      <c r="E1660" s="54" t="s">
        <v>78</v>
      </c>
      <c r="F1660" s="54">
        <v>1190</v>
      </c>
      <c r="G1660" s="54" t="s">
        <v>54</v>
      </c>
      <c r="H1660" s="54"/>
      <c r="I1660" s="54" t="s">
        <v>544</v>
      </c>
      <c r="J1660" s="57" t="s">
        <v>80</v>
      </c>
      <c r="K1660" s="55">
        <v>12932.08</v>
      </c>
      <c r="L1660" s="55">
        <v>54.31</v>
      </c>
    </row>
    <row r="1661" spans="2:12" hidden="1" x14ac:dyDescent="0.3">
      <c r="B1661" s="52" t="str">
        <f t="shared" si="25"/>
        <v>2500 GST/HST PayableBillJun 30, 2022ADP Canada2000 Accounts Payable044742</v>
      </c>
      <c r="C1661" s="52" t="s">
        <v>1348</v>
      </c>
      <c r="D1661" s="56">
        <v>44742</v>
      </c>
      <c r="E1661" s="54" t="s">
        <v>7</v>
      </c>
      <c r="F1661" s="54" t="s">
        <v>778</v>
      </c>
      <c r="G1661" s="54" t="s">
        <v>54</v>
      </c>
      <c r="H1661" s="54" t="s">
        <v>105</v>
      </c>
      <c r="I1661" s="54"/>
      <c r="J1661" s="54" t="s">
        <v>90</v>
      </c>
      <c r="K1661" s="55">
        <v>0</v>
      </c>
      <c r="L1661" s="55">
        <v>54.31</v>
      </c>
    </row>
    <row r="1662" spans="2:12" hidden="1" x14ac:dyDescent="0.3">
      <c r="B1662" s="52" t="str">
        <f t="shared" si="25"/>
        <v>2500 GST/HST PayableBillJun 30, 2022ADP Canada2000 Accounts Payable-8.9744742</v>
      </c>
      <c r="C1662" s="52" t="s">
        <v>1348</v>
      </c>
      <c r="D1662" s="56">
        <v>44742</v>
      </c>
      <c r="E1662" s="54" t="s">
        <v>7</v>
      </c>
      <c r="F1662" s="54" t="s">
        <v>778</v>
      </c>
      <c r="G1662" s="54" t="s">
        <v>54</v>
      </c>
      <c r="H1662" s="54" t="s">
        <v>105</v>
      </c>
      <c r="I1662" s="54"/>
      <c r="J1662" s="54" t="s">
        <v>90</v>
      </c>
      <c r="K1662" s="55">
        <v>-8.9700000000000006</v>
      </c>
      <c r="L1662" s="55">
        <v>45.34</v>
      </c>
    </row>
    <row r="1663" spans="2:12" ht="21.6" hidden="1" x14ac:dyDescent="0.3">
      <c r="B1663" s="52" t="str">
        <f t="shared" si="25"/>
        <v>2500 GST/HST PayableExpenseGoogle Cloud Canada Corp2050 TD Visa (4774)-33.9844742</v>
      </c>
      <c r="C1663" s="52" t="s">
        <v>1348</v>
      </c>
      <c r="D1663" s="56">
        <v>44742</v>
      </c>
      <c r="E1663" s="54" t="s">
        <v>229</v>
      </c>
      <c r="F1663" s="54"/>
      <c r="G1663" s="54" t="s">
        <v>54</v>
      </c>
      <c r="H1663" s="54" t="s">
        <v>1134</v>
      </c>
      <c r="I1663" s="54"/>
      <c r="J1663" s="54" t="s">
        <v>83</v>
      </c>
      <c r="K1663" s="55">
        <v>-33.979999999999997</v>
      </c>
      <c r="L1663" s="55">
        <v>11.36</v>
      </c>
    </row>
    <row r="1664" spans="2:12" hidden="1" x14ac:dyDescent="0.3">
      <c r="B1664" s="52" t="str">
        <f t="shared" si="25"/>
        <v>2500 GST/HST PayableExpenseGoogle LLC2050 TD Visa (4774)-11.3644742</v>
      </c>
      <c r="C1664" s="52" t="s">
        <v>1348</v>
      </c>
      <c r="D1664" s="56">
        <v>44742</v>
      </c>
      <c r="E1664" s="54" t="s">
        <v>229</v>
      </c>
      <c r="F1664" s="54"/>
      <c r="G1664" s="54" t="s">
        <v>54</v>
      </c>
      <c r="H1664" s="54" t="s">
        <v>1131</v>
      </c>
      <c r="I1664" s="54"/>
      <c r="J1664" s="54" t="s">
        <v>83</v>
      </c>
      <c r="K1664" s="55">
        <v>-11.36</v>
      </c>
      <c r="L1664" s="55">
        <v>0</v>
      </c>
    </row>
    <row r="1665" spans="2:12" hidden="1" x14ac:dyDescent="0.3">
      <c r="B1665" s="52" t="str">
        <f t="shared" si="25"/>
        <v>2500 GST/HST PayableBillAR46005Hub Technology Group2000 Accounts Payable-5.244743</v>
      </c>
      <c r="C1665" s="52" t="s">
        <v>1348</v>
      </c>
      <c r="D1665" s="56">
        <v>44743</v>
      </c>
      <c r="E1665" s="54" t="s">
        <v>7</v>
      </c>
      <c r="F1665" s="54" t="s">
        <v>780</v>
      </c>
      <c r="G1665" s="54" t="s">
        <v>54</v>
      </c>
      <c r="H1665" s="54" t="s">
        <v>95</v>
      </c>
      <c r="I1665" s="54"/>
      <c r="J1665" s="54" t="s">
        <v>90</v>
      </c>
      <c r="K1665" s="55">
        <v>-5.2</v>
      </c>
      <c r="L1665" s="55">
        <v>-5.2</v>
      </c>
    </row>
    <row r="1666" spans="2:12" hidden="1" x14ac:dyDescent="0.3">
      <c r="B1666" s="52" t="str">
        <f t="shared" si="25"/>
        <v>2500 GST/HST PayableSupplier CreditCM10676Hub Technology Group2000 Accounts Payable203.2944743</v>
      </c>
      <c r="C1666" s="52" t="s">
        <v>1348</v>
      </c>
      <c r="D1666" s="56">
        <v>44743</v>
      </c>
      <c r="E1666" s="54" t="s">
        <v>744</v>
      </c>
      <c r="F1666" s="54" t="s">
        <v>783</v>
      </c>
      <c r="G1666" s="54" t="s">
        <v>54</v>
      </c>
      <c r="H1666" s="54" t="s">
        <v>95</v>
      </c>
      <c r="I1666" s="54"/>
      <c r="J1666" s="54" t="s">
        <v>90</v>
      </c>
      <c r="K1666" s="55">
        <v>203.29</v>
      </c>
      <c r="L1666" s="55">
        <v>198.09</v>
      </c>
    </row>
    <row r="1667" spans="2:12" hidden="1" x14ac:dyDescent="0.3">
      <c r="B1667" s="52" t="str">
        <f t="shared" si="25"/>
        <v>2500 GST/HST PayableBillAR46057Hub Technology Group2000 Accounts Payable-201.2644743</v>
      </c>
      <c r="C1667" s="52" t="s">
        <v>1348</v>
      </c>
      <c r="D1667" s="56">
        <v>44743</v>
      </c>
      <c r="E1667" s="54" t="s">
        <v>7</v>
      </c>
      <c r="F1667" s="54" t="s">
        <v>782</v>
      </c>
      <c r="G1667" s="54" t="s">
        <v>54</v>
      </c>
      <c r="H1667" s="54" t="s">
        <v>95</v>
      </c>
      <c r="I1667" s="54"/>
      <c r="J1667" s="54" t="s">
        <v>90</v>
      </c>
      <c r="K1667" s="55">
        <v>-201.26</v>
      </c>
      <c r="L1667" s="55">
        <v>-3.17</v>
      </c>
    </row>
    <row r="1668" spans="2:12" hidden="1" x14ac:dyDescent="0.3">
      <c r="B1668" s="52" t="str">
        <f t="shared" si="25"/>
        <v>2500 GST/HST PayableBillAR46006Hub Technology Group2000 Accounts Payable-203.2944743</v>
      </c>
      <c r="C1668" s="52" t="s">
        <v>1348</v>
      </c>
      <c r="D1668" s="56">
        <v>44743</v>
      </c>
      <c r="E1668" s="54" t="s">
        <v>7</v>
      </c>
      <c r="F1668" s="54" t="s">
        <v>785</v>
      </c>
      <c r="G1668" s="54" t="s">
        <v>54</v>
      </c>
      <c r="H1668" s="54" t="s">
        <v>95</v>
      </c>
      <c r="I1668" s="54"/>
      <c r="J1668" s="54" t="s">
        <v>90</v>
      </c>
      <c r="K1668" s="55">
        <v>-203.29</v>
      </c>
      <c r="L1668" s="55">
        <v>-206.46</v>
      </c>
    </row>
    <row r="1669" spans="2:12" ht="21.6" hidden="1" x14ac:dyDescent="0.3">
      <c r="B1669" s="52" t="str">
        <f t="shared" si="25"/>
        <v>2500 GST/HST PayableInvoice1013Grove Corporate Services Ltd.1100 Accounts Receivables409.544744</v>
      </c>
      <c r="C1669" s="52" t="s">
        <v>1348</v>
      </c>
      <c r="D1669" s="56">
        <v>44744</v>
      </c>
      <c r="E1669" s="54" t="s">
        <v>537</v>
      </c>
      <c r="F1669" s="54">
        <v>1013</v>
      </c>
      <c r="G1669" s="54" t="s">
        <v>54</v>
      </c>
      <c r="H1669" s="54" t="s">
        <v>216</v>
      </c>
      <c r="I1669" s="54"/>
      <c r="J1669" s="54" t="s">
        <v>136</v>
      </c>
      <c r="K1669" s="55">
        <v>409.5</v>
      </c>
      <c r="L1669" s="55">
        <v>203.04</v>
      </c>
    </row>
    <row r="1670" spans="2:12" ht="21.6" hidden="1" x14ac:dyDescent="0.3">
      <c r="B1670" s="52" t="str">
        <f t="shared" si="25"/>
        <v>2500 GST/HST PayableInvoice1012Regencell Bioscience Holdings Ltd (USD)1110 Accounts Receivable (A/R) - USD044746</v>
      </c>
      <c r="C1670" s="52" t="s">
        <v>1348</v>
      </c>
      <c r="D1670" s="56">
        <v>44746</v>
      </c>
      <c r="E1670" s="54" t="s">
        <v>537</v>
      </c>
      <c r="F1670" s="54">
        <v>1012</v>
      </c>
      <c r="G1670" s="54" t="s">
        <v>54</v>
      </c>
      <c r="H1670" s="54" t="s">
        <v>562</v>
      </c>
      <c r="I1670" s="54"/>
      <c r="J1670" s="54" t="s">
        <v>493</v>
      </c>
      <c r="K1670" s="55">
        <v>0</v>
      </c>
      <c r="L1670" s="55">
        <v>203.04</v>
      </c>
    </row>
    <row r="1671" spans="2:12" hidden="1" x14ac:dyDescent="0.3">
      <c r="B1671" s="52" t="str">
        <f t="shared" si="25"/>
        <v>2500 GST/HST PayableExpense2050 TD Visa (4774)044748</v>
      </c>
      <c r="C1671" s="52" t="s">
        <v>1348</v>
      </c>
      <c r="D1671" s="56">
        <v>44748</v>
      </c>
      <c r="E1671" s="54" t="s">
        <v>229</v>
      </c>
      <c r="F1671" s="54"/>
      <c r="G1671" s="54" t="s">
        <v>54</v>
      </c>
      <c r="H1671" s="54"/>
      <c r="I1671" s="54"/>
      <c r="J1671" s="54" t="s">
        <v>83</v>
      </c>
      <c r="K1671" s="55">
        <v>0</v>
      </c>
      <c r="L1671" s="55">
        <v>203.04</v>
      </c>
    </row>
    <row r="1672" spans="2:12" hidden="1" x14ac:dyDescent="0.3">
      <c r="B1672" s="52" t="str">
        <f t="shared" si="25"/>
        <v>2500 GST/HST PayableExpense1Password2050 TD Visa (4774)-3.4744753</v>
      </c>
      <c r="C1672" s="52" t="s">
        <v>1348</v>
      </c>
      <c r="D1672" s="56">
        <v>44753</v>
      </c>
      <c r="E1672" s="54" t="s">
        <v>229</v>
      </c>
      <c r="F1672" s="54"/>
      <c r="G1672" s="54" t="s">
        <v>54</v>
      </c>
      <c r="H1672" s="54" t="s">
        <v>1114</v>
      </c>
      <c r="I1672" s="54"/>
      <c r="J1672" s="54" t="s">
        <v>83</v>
      </c>
      <c r="K1672" s="55">
        <v>-3.47</v>
      </c>
      <c r="L1672" s="55">
        <v>199.57</v>
      </c>
    </row>
    <row r="1673" spans="2:12" ht="21.6" hidden="1" x14ac:dyDescent="0.3">
      <c r="B1673" s="52" t="str">
        <f t="shared" si="25"/>
        <v>2500 GST/HST PayableInvoice1015Theralase Technologies Inc1100 Accounts Receivables81944754</v>
      </c>
      <c r="C1673" s="52" t="s">
        <v>1348</v>
      </c>
      <c r="D1673" s="56">
        <v>44754</v>
      </c>
      <c r="E1673" s="54" t="s">
        <v>537</v>
      </c>
      <c r="F1673" s="54">
        <v>1015</v>
      </c>
      <c r="G1673" s="54" t="s">
        <v>54</v>
      </c>
      <c r="H1673" s="54" t="s">
        <v>203</v>
      </c>
      <c r="I1673" s="54"/>
      <c r="J1673" s="54" t="s">
        <v>136</v>
      </c>
      <c r="K1673" s="55">
        <v>819</v>
      </c>
      <c r="L1673" s="55">
        <v>1018.57</v>
      </c>
    </row>
    <row r="1674" spans="2:12" hidden="1" x14ac:dyDescent="0.3">
      <c r="B1674" s="52" t="str">
        <f t="shared" si="25"/>
        <v>2500 GST/HST PayableExpenseBest Buy2060 TD Visa (2012)-289.8944755</v>
      </c>
      <c r="C1674" s="52" t="s">
        <v>1348</v>
      </c>
      <c r="D1674" s="56">
        <v>44755</v>
      </c>
      <c r="E1674" s="54" t="s">
        <v>229</v>
      </c>
      <c r="F1674" s="54"/>
      <c r="G1674" s="54" t="s">
        <v>54</v>
      </c>
      <c r="H1674" s="54" t="s">
        <v>623</v>
      </c>
      <c r="I1674" s="54"/>
      <c r="J1674" s="54" t="s">
        <v>201</v>
      </c>
      <c r="K1674" s="55">
        <v>-289.89</v>
      </c>
      <c r="L1674" s="55">
        <v>728.68</v>
      </c>
    </row>
    <row r="1675" spans="2:12" hidden="1" x14ac:dyDescent="0.3">
      <c r="B1675" s="52" t="str">
        <f t="shared" si="25"/>
        <v>2500 GST/HST PayableExpenseTO-121512050 TD Visa (4774)-21.2344755</v>
      </c>
      <c r="C1675" s="52" t="s">
        <v>1348</v>
      </c>
      <c r="D1675" s="56">
        <v>44755</v>
      </c>
      <c r="E1675" s="54" t="s">
        <v>229</v>
      </c>
      <c r="F1675" s="54" t="s">
        <v>1230</v>
      </c>
      <c r="G1675" s="54" t="s">
        <v>54</v>
      </c>
      <c r="H1675" s="54"/>
      <c r="I1675" s="54"/>
      <c r="J1675" s="54" t="s">
        <v>83</v>
      </c>
      <c r="K1675" s="55">
        <v>-21.23</v>
      </c>
      <c r="L1675" s="55">
        <v>707.45</v>
      </c>
    </row>
    <row r="1676" spans="2:12" hidden="1" x14ac:dyDescent="0.3">
      <c r="B1676" s="52" t="str">
        <f t="shared" si="25"/>
        <v>2500 GST/HST PayableExpenseW12990483902050 TD Visa (4774)-289.6444756</v>
      </c>
      <c r="C1676" s="52" t="s">
        <v>1348</v>
      </c>
      <c r="D1676" s="56">
        <v>44756</v>
      </c>
      <c r="E1676" s="54" t="s">
        <v>229</v>
      </c>
      <c r="F1676" s="54" t="s">
        <v>625</v>
      </c>
      <c r="G1676" s="54" t="s">
        <v>54</v>
      </c>
      <c r="H1676" s="54"/>
      <c r="I1676" s="54"/>
      <c r="J1676" s="54" t="s">
        <v>83</v>
      </c>
      <c r="K1676" s="55">
        <v>-289.64</v>
      </c>
      <c r="L1676" s="55">
        <v>417.81</v>
      </c>
    </row>
    <row r="1677" spans="2:12" ht="21.6" hidden="1" x14ac:dyDescent="0.3">
      <c r="B1677" s="52" t="str">
        <f t="shared" si="25"/>
        <v>2500 GST/HST PayableBillExpense R - Jul 22Stephen Feldman2000 Accounts Payable044757</v>
      </c>
      <c r="C1677" s="52" t="s">
        <v>1348</v>
      </c>
      <c r="D1677" s="56">
        <v>44757</v>
      </c>
      <c r="E1677" s="54" t="s">
        <v>7</v>
      </c>
      <c r="F1677" s="54" t="s">
        <v>790</v>
      </c>
      <c r="G1677" s="54" t="s">
        <v>54</v>
      </c>
      <c r="H1677" s="54" t="s">
        <v>117</v>
      </c>
      <c r="I1677" s="54"/>
      <c r="J1677" s="54" t="s">
        <v>90</v>
      </c>
      <c r="K1677" s="55">
        <v>0</v>
      </c>
      <c r="L1677" s="55">
        <v>417.81</v>
      </c>
    </row>
    <row r="1678" spans="2:12" hidden="1" x14ac:dyDescent="0.3">
      <c r="B1678" s="52" t="str">
        <f t="shared" si="25"/>
        <v>2500 GST/HST PayableBillJul 15, 2022ADP Canada2000 Accounts Payable-9.5844757</v>
      </c>
      <c r="C1678" s="52" t="s">
        <v>1348</v>
      </c>
      <c r="D1678" s="56">
        <v>44757</v>
      </c>
      <c r="E1678" s="54" t="s">
        <v>7</v>
      </c>
      <c r="F1678" s="54" t="s">
        <v>788</v>
      </c>
      <c r="G1678" s="54" t="s">
        <v>54</v>
      </c>
      <c r="H1678" s="54" t="s">
        <v>105</v>
      </c>
      <c r="I1678" s="54"/>
      <c r="J1678" s="54" t="s">
        <v>90</v>
      </c>
      <c r="K1678" s="55">
        <v>-9.58</v>
      </c>
      <c r="L1678" s="55">
        <v>408.23</v>
      </c>
    </row>
    <row r="1679" spans="2:12" hidden="1" x14ac:dyDescent="0.3">
      <c r="B1679" s="52" t="str">
        <f t="shared" si="25"/>
        <v>2500 GST/HST PayableBillJul 15, 2022ADP Canada2000 Accounts Payable044757</v>
      </c>
      <c r="C1679" s="52" t="s">
        <v>1348</v>
      </c>
      <c r="D1679" s="56">
        <v>44757</v>
      </c>
      <c r="E1679" s="54" t="s">
        <v>7</v>
      </c>
      <c r="F1679" s="54" t="s">
        <v>788</v>
      </c>
      <c r="G1679" s="54" t="s">
        <v>54</v>
      </c>
      <c r="H1679" s="54" t="s">
        <v>105</v>
      </c>
      <c r="I1679" s="54"/>
      <c r="J1679" s="54" t="s">
        <v>90</v>
      </c>
      <c r="K1679" s="55">
        <v>0</v>
      </c>
      <c r="L1679" s="55">
        <v>408.23</v>
      </c>
    </row>
    <row r="1680" spans="2:12" hidden="1" x14ac:dyDescent="0.3">
      <c r="B1680" s="52" t="str">
        <f t="shared" si="25"/>
        <v>2500 GST/HST PayableBill2021-1429FMI Capital Advisory Inc2000 Accounts Payable-65044761</v>
      </c>
      <c r="C1680" s="52" t="s">
        <v>1348</v>
      </c>
      <c r="D1680" s="56">
        <v>44761</v>
      </c>
      <c r="E1680" s="54" t="s">
        <v>7</v>
      </c>
      <c r="F1680" s="54" t="s">
        <v>792</v>
      </c>
      <c r="G1680" s="54" t="s">
        <v>54</v>
      </c>
      <c r="H1680" s="54" t="s">
        <v>370</v>
      </c>
      <c r="I1680" s="54"/>
      <c r="J1680" s="54" t="s">
        <v>90</v>
      </c>
      <c r="K1680" s="55">
        <v>-650</v>
      </c>
      <c r="L1680" s="55">
        <v>-241.77</v>
      </c>
    </row>
    <row r="1681" spans="2:12" hidden="1" x14ac:dyDescent="0.3">
      <c r="B1681" s="52" t="str">
        <f t="shared" ref="B1681:B1744" si="26">C1681&amp;E1681&amp;F1681&amp;H1681&amp;I1681&amp;J1681&amp;K1681&amp;D1681</f>
        <v>2500 GST/HST PayableBillXM-19722FMI Capital Advisory Inc2000 Accounts Payable044761</v>
      </c>
      <c r="C1681" s="52" t="s">
        <v>1348</v>
      </c>
      <c r="D1681" s="56">
        <v>44761</v>
      </c>
      <c r="E1681" s="54" t="s">
        <v>7</v>
      </c>
      <c r="F1681" s="54" t="s">
        <v>794</v>
      </c>
      <c r="G1681" s="54" t="s">
        <v>54</v>
      </c>
      <c r="H1681" s="54" t="s">
        <v>370</v>
      </c>
      <c r="I1681" s="54"/>
      <c r="J1681" s="54" t="s">
        <v>90</v>
      </c>
      <c r="K1681" s="55">
        <v>0</v>
      </c>
      <c r="L1681" s="55">
        <v>-241.77</v>
      </c>
    </row>
    <row r="1682" spans="2:12" hidden="1" x14ac:dyDescent="0.3">
      <c r="B1682" s="52" t="str">
        <f t="shared" si="26"/>
        <v>2500 GST/HST PayableBill198Black Oak Ventures Ltd2000 Accounts Payable-78044767</v>
      </c>
      <c r="C1682" s="52" t="s">
        <v>1348</v>
      </c>
      <c r="D1682" s="56">
        <v>44767</v>
      </c>
      <c r="E1682" s="54" t="s">
        <v>7</v>
      </c>
      <c r="F1682" s="54">
        <v>198</v>
      </c>
      <c r="G1682" s="54" t="s">
        <v>54</v>
      </c>
      <c r="H1682" s="54" t="s">
        <v>331</v>
      </c>
      <c r="I1682" s="54"/>
      <c r="J1682" s="54" t="s">
        <v>90</v>
      </c>
      <c r="K1682" s="55">
        <v>-780</v>
      </c>
      <c r="L1682" s="55">
        <v>-1021.77</v>
      </c>
    </row>
    <row r="1683" spans="2:12" hidden="1" x14ac:dyDescent="0.3">
      <c r="B1683" s="52" t="str">
        <f t="shared" si="26"/>
        <v>2500 GST/HST PayableBillRPA1089Right Path Advisory2000 Accounts Payable-94544768</v>
      </c>
      <c r="C1683" s="52" t="s">
        <v>1348</v>
      </c>
      <c r="D1683" s="56">
        <v>44768</v>
      </c>
      <c r="E1683" s="54" t="s">
        <v>7</v>
      </c>
      <c r="F1683" s="54" t="s">
        <v>800</v>
      </c>
      <c r="G1683" s="54" t="s">
        <v>54</v>
      </c>
      <c r="H1683" s="54" t="s">
        <v>125</v>
      </c>
      <c r="I1683" s="54"/>
      <c r="J1683" s="54" t="s">
        <v>90</v>
      </c>
      <c r="K1683" s="55">
        <v>-945</v>
      </c>
      <c r="L1683" s="55">
        <v>-1966.77</v>
      </c>
    </row>
    <row r="1684" spans="2:12" hidden="1" x14ac:dyDescent="0.3">
      <c r="B1684" s="52" t="str">
        <f t="shared" si="26"/>
        <v>2500 GST/HST PayableExpense2050 TD Visa (4774)-36.5344769</v>
      </c>
      <c r="C1684" s="52" t="s">
        <v>1348</v>
      </c>
      <c r="D1684" s="56">
        <v>44769</v>
      </c>
      <c r="E1684" s="54" t="s">
        <v>229</v>
      </c>
      <c r="F1684" s="54"/>
      <c r="G1684" s="54" t="s">
        <v>54</v>
      </c>
      <c r="H1684" s="54"/>
      <c r="I1684" s="54"/>
      <c r="J1684" s="54" t="s">
        <v>83</v>
      </c>
      <c r="K1684" s="55">
        <v>-36.53</v>
      </c>
      <c r="L1684" s="55">
        <v>-2003.3</v>
      </c>
    </row>
    <row r="1685" spans="2:12" ht="21.6" hidden="1" x14ac:dyDescent="0.3">
      <c r="B1685" s="52" t="str">
        <f t="shared" si="26"/>
        <v>2500 GST/HST PayableBill879Branson Corporate Services Ltd.2000 Accounts Payable-65044769</v>
      </c>
      <c r="C1685" s="52" t="s">
        <v>1348</v>
      </c>
      <c r="D1685" s="56">
        <v>44769</v>
      </c>
      <c r="E1685" s="54" t="s">
        <v>7</v>
      </c>
      <c r="F1685" s="54">
        <v>879</v>
      </c>
      <c r="G1685" s="54" t="s">
        <v>54</v>
      </c>
      <c r="H1685" s="54" t="s">
        <v>88</v>
      </c>
      <c r="I1685" s="54"/>
      <c r="J1685" s="54" t="s">
        <v>90</v>
      </c>
      <c r="K1685" s="55">
        <v>-650</v>
      </c>
      <c r="L1685" s="55">
        <v>-2653.3</v>
      </c>
    </row>
    <row r="1686" spans="2:12" hidden="1" x14ac:dyDescent="0.3">
      <c r="B1686" s="52" t="str">
        <f t="shared" si="26"/>
        <v>2500 GST/HST PayableBillJul 31, 2022ADP Canada2000 Accounts Payable044773</v>
      </c>
      <c r="C1686" s="52" t="s">
        <v>1348</v>
      </c>
      <c r="D1686" s="56">
        <v>44773</v>
      </c>
      <c r="E1686" s="54" t="s">
        <v>7</v>
      </c>
      <c r="F1686" s="54" t="s">
        <v>803</v>
      </c>
      <c r="G1686" s="54" t="s">
        <v>54</v>
      </c>
      <c r="H1686" s="54" t="s">
        <v>105</v>
      </c>
      <c r="I1686" s="54"/>
      <c r="J1686" s="54" t="s">
        <v>90</v>
      </c>
      <c r="K1686" s="55">
        <v>0</v>
      </c>
      <c r="L1686" s="55">
        <v>-2653.3</v>
      </c>
    </row>
    <row r="1687" spans="2:12" hidden="1" x14ac:dyDescent="0.3">
      <c r="B1687" s="52" t="str">
        <f t="shared" si="26"/>
        <v>2500 GST/HST PayableBillJul 31, 2022ADP Canada2000 Accounts Payable-9.8644773</v>
      </c>
      <c r="C1687" s="52" t="s">
        <v>1348</v>
      </c>
      <c r="D1687" s="56">
        <v>44773</v>
      </c>
      <c r="E1687" s="54" t="s">
        <v>7</v>
      </c>
      <c r="F1687" s="54" t="s">
        <v>803</v>
      </c>
      <c r="G1687" s="54" t="s">
        <v>54</v>
      </c>
      <c r="H1687" s="54" t="s">
        <v>105</v>
      </c>
      <c r="I1687" s="54"/>
      <c r="J1687" s="54" t="s">
        <v>90</v>
      </c>
      <c r="K1687" s="55">
        <v>-9.86</v>
      </c>
      <c r="L1687" s="55">
        <v>-2663.16</v>
      </c>
    </row>
    <row r="1688" spans="2:12" ht="21.6" hidden="1" x14ac:dyDescent="0.3">
      <c r="B1688" s="52" t="str">
        <f t="shared" si="26"/>
        <v>2500 GST/HST PayableExpenseGoogle Cloud Canada Corp2050 TD Visa (4774)-95.9644774</v>
      </c>
      <c r="C1688" s="52" t="s">
        <v>1348</v>
      </c>
      <c r="D1688" s="56">
        <v>44774</v>
      </c>
      <c r="E1688" s="54" t="s">
        <v>229</v>
      </c>
      <c r="F1688" s="54"/>
      <c r="G1688" s="54" t="s">
        <v>54</v>
      </c>
      <c r="H1688" s="54" t="s">
        <v>1134</v>
      </c>
      <c r="I1688" s="54"/>
      <c r="J1688" s="54" t="s">
        <v>83</v>
      </c>
      <c r="K1688" s="55">
        <v>-95.96</v>
      </c>
      <c r="L1688" s="55">
        <v>-2759.12</v>
      </c>
    </row>
    <row r="1689" spans="2:12" hidden="1" x14ac:dyDescent="0.3">
      <c r="B1689" s="52" t="str">
        <f t="shared" si="26"/>
        <v>2500 GST/HST PayableBillAR47277Hub Technology Group2000 Accounts Payable-201.2644774</v>
      </c>
      <c r="C1689" s="52" t="s">
        <v>1348</v>
      </c>
      <c r="D1689" s="56">
        <v>44774</v>
      </c>
      <c r="E1689" s="54" t="s">
        <v>7</v>
      </c>
      <c r="F1689" s="54" t="s">
        <v>804</v>
      </c>
      <c r="G1689" s="54" t="s">
        <v>54</v>
      </c>
      <c r="H1689" s="54" t="s">
        <v>95</v>
      </c>
      <c r="I1689" s="54"/>
      <c r="J1689" s="54" t="s">
        <v>90</v>
      </c>
      <c r="K1689" s="55">
        <v>-201.26</v>
      </c>
      <c r="L1689" s="55">
        <v>-2960.38</v>
      </c>
    </row>
    <row r="1690" spans="2:12" hidden="1" x14ac:dyDescent="0.3">
      <c r="B1690" s="52" t="str">
        <f t="shared" si="26"/>
        <v>2500 GST/HST PayableExpenseTwilio SendGrid2050 TD Visa (4774)-15.0444774</v>
      </c>
      <c r="C1690" s="52" t="s">
        <v>1348</v>
      </c>
      <c r="D1690" s="56">
        <v>44774</v>
      </c>
      <c r="E1690" s="54" t="s">
        <v>229</v>
      </c>
      <c r="F1690" s="54"/>
      <c r="G1690" s="54" t="s">
        <v>54</v>
      </c>
      <c r="H1690" s="54" t="s">
        <v>1031</v>
      </c>
      <c r="I1690" s="54"/>
      <c r="J1690" s="54" t="s">
        <v>83</v>
      </c>
      <c r="K1690" s="55">
        <v>-15.04</v>
      </c>
      <c r="L1690" s="55">
        <v>-2975.42</v>
      </c>
    </row>
    <row r="1691" spans="2:12" hidden="1" x14ac:dyDescent="0.3">
      <c r="B1691" s="52" t="str">
        <f t="shared" si="26"/>
        <v>2500 GST/HST PayableExpenseGoogle LLC2050 TD Visa (4774)-11.3244774</v>
      </c>
      <c r="C1691" s="52" t="s">
        <v>1348</v>
      </c>
      <c r="D1691" s="56">
        <v>44774</v>
      </c>
      <c r="E1691" s="54" t="s">
        <v>229</v>
      </c>
      <c r="F1691" s="54"/>
      <c r="G1691" s="54" t="s">
        <v>54</v>
      </c>
      <c r="H1691" s="54" t="s">
        <v>1131</v>
      </c>
      <c r="I1691" s="54"/>
      <c r="J1691" s="54" t="s">
        <v>83</v>
      </c>
      <c r="K1691" s="55">
        <v>-11.32</v>
      </c>
      <c r="L1691" s="55">
        <v>-2986.74</v>
      </c>
    </row>
    <row r="1692" spans="2:12" hidden="1" x14ac:dyDescent="0.3">
      <c r="B1692" s="52" t="str">
        <f t="shared" si="26"/>
        <v>2500 GST/HST PayableExpenseGoogle Domains2050 TD Visa (4774)-2.2144774</v>
      </c>
      <c r="C1692" s="52" t="s">
        <v>1348</v>
      </c>
      <c r="D1692" s="56">
        <v>44774</v>
      </c>
      <c r="E1692" s="54" t="s">
        <v>229</v>
      </c>
      <c r="F1692" s="54"/>
      <c r="G1692" s="54" t="s">
        <v>54</v>
      </c>
      <c r="H1692" s="54" t="s">
        <v>1236</v>
      </c>
      <c r="I1692" s="54"/>
      <c r="J1692" s="54" t="s">
        <v>83</v>
      </c>
      <c r="K1692" s="55">
        <v>-2.21</v>
      </c>
      <c r="L1692" s="55">
        <v>-2988.95</v>
      </c>
    </row>
    <row r="1693" spans="2:12" hidden="1" x14ac:dyDescent="0.3">
      <c r="B1693" s="52" t="str">
        <f t="shared" si="26"/>
        <v>2500 GST/HST PayableBillAR47276Hub Technology Group2000 Accounts Payable-5.244774</v>
      </c>
      <c r="C1693" s="52" t="s">
        <v>1348</v>
      </c>
      <c r="D1693" s="56">
        <v>44774</v>
      </c>
      <c r="E1693" s="54" t="s">
        <v>7</v>
      </c>
      <c r="F1693" s="54" t="s">
        <v>806</v>
      </c>
      <c r="G1693" s="54" t="s">
        <v>54</v>
      </c>
      <c r="H1693" s="54" t="s">
        <v>95</v>
      </c>
      <c r="I1693" s="54"/>
      <c r="J1693" s="54" t="s">
        <v>90</v>
      </c>
      <c r="K1693" s="55">
        <v>-5.2</v>
      </c>
      <c r="L1693" s="55">
        <v>-2994.15</v>
      </c>
    </row>
    <row r="1694" spans="2:12" hidden="1" x14ac:dyDescent="0.3">
      <c r="B1694" s="52" t="str">
        <f t="shared" si="26"/>
        <v>2500 GST/HST PayableInvoice1017EXT Digital Inc. (USD)1110 Accounts Receivable (A/R) - USD044775</v>
      </c>
      <c r="C1694" s="52" t="s">
        <v>1348</v>
      </c>
      <c r="D1694" s="56">
        <v>44775</v>
      </c>
      <c r="E1694" s="54" t="s">
        <v>537</v>
      </c>
      <c r="F1694" s="54">
        <v>1017</v>
      </c>
      <c r="G1694" s="54" t="s">
        <v>54</v>
      </c>
      <c r="H1694" s="54" t="s">
        <v>275</v>
      </c>
      <c r="I1694" s="54"/>
      <c r="J1694" s="54" t="s">
        <v>493</v>
      </c>
      <c r="K1694" s="55">
        <v>0</v>
      </c>
      <c r="L1694" s="55">
        <v>-2994.15</v>
      </c>
    </row>
    <row r="1695" spans="2:12" hidden="1" x14ac:dyDescent="0.3">
      <c r="B1695" s="52" t="str">
        <f t="shared" si="26"/>
        <v>2500 GST/HST PayableInvoice1019Gambling Group (USD)1110 Accounts Receivable (A/R) - USD044781</v>
      </c>
      <c r="C1695" s="52" t="s">
        <v>1348</v>
      </c>
      <c r="D1695" s="56">
        <v>44781</v>
      </c>
      <c r="E1695" s="54" t="s">
        <v>537</v>
      </c>
      <c r="F1695" s="54">
        <v>1019</v>
      </c>
      <c r="G1695" s="54" t="s">
        <v>54</v>
      </c>
      <c r="H1695" s="54" t="s">
        <v>564</v>
      </c>
      <c r="I1695" s="54"/>
      <c r="J1695" s="54" t="s">
        <v>493</v>
      </c>
      <c r="K1695" s="55">
        <v>0</v>
      </c>
      <c r="L1695" s="55">
        <v>-2994.15</v>
      </c>
    </row>
    <row r="1696" spans="2:12" hidden="1" x14ac:dyDescent="0.3">
      <c r="B1696" s="52" t="str">
        <f t="shared" si="26"/>
        <v>2500 GST/HST PayableBillAug 15, 2022ADP Canada2000 Accounts Payable044788</v>
      </c>
      <c r="C1696" s="52" t="s">
        <v>1348</v>
      </c>
      <c r="D1696" s="56">
        <v>44788</v>
      </c>
      <c r="E1696" s="54" t="s">
        <v>7</v>
      </c>
      <c r="F1696" s="54" t="s">
        <v>807</v>
      </c>
      <c r="G1696" s="54" t="s">
        <v>54</v>
      </c>
      <c r="H1696" s="54" t="s">
        <v>105</v>
      </c>
      <c r="I1696" s="54"/>
      <c r="J1696" s="54" t="s">
        <v>90</v>
      </c>
      <c r="K1696" s="55">
        <v>0</v>
      </c>
      <c r="L1696" s="55">
        <v>-2994.15</v>
      </c>
    </row>
    <row r="1697" spans="2:12" hidden="1" x14ac:dyDescent="0.3">
      <c r="B1697" s="52" t="str">
        <f t="shared" si="26"/>
        <v>2500 GST/HST PayableBillAug 15, 2022ADP Canada2000 Accounts Payable-9.8644788</v>
      </c>
      <c r="C1697" s="52" t="s">
        <v>1348</v>
      </c>
      <c r="D1697" s="56">
        <v>44788</v>
      </c>
      <c r="E1697" s="54" t="s">
        <v>7</v>
      </c>
      <c r="F1697" s="54" t="s">
        <v>807</v>
      </c>
      <c r="G1697" s="54" t="s">
        <v>54</v>
      </c>
      <c r="H1697" s="54" t="s">
        <v>105</v>
      </c>
      <c r="I1697" s="54"/>
      <c r="J1697" s="54" t="s">
        <v>90</v>
      </c>
      <c r="K1697" s="55">
        <v>-9.86</v>
      </c>
      <c r="L1697" s="55">
        <v>-3004.01</v>
      </c>
    </row>
    <row r="1698" spans="2:12" hidden="1" x14ac:dyDescent="0.3">
      <c r="B1698" s="52" t="str">
        <f t="shared" si="26"/>
        <v>2500 GST/HST PayableInvoice1018Edison Group (GBP)1113 Accounts Receivable (A/R) - GBP044788</v>
      </c>
      <c r="C1698" s="52" t="s">
        <v>1348</v>
      </c>
      <c r="D1698" s="56">
        <v>44788</v>
      </c>
      <c r="E1698" s="54" t="s">
        <v>537</v>
      </c>
      <c r="F1698" s="54">
        <v>1018</v>
      </c>
      <c r="G1698" s="54" t="s">
        <v>54</v>
      </c>
      <c r="H1698" s="54" t="s">
        <v>585</v>
      </c>
      <c r="I1698" s="54"/>
      <c r="J1698" s="54" t="s">
        <v>584</v>
      </c>
      <c r="K1698" s="55">
        <v>0</v>
      </c>
      <c r="L1698" s="55">
        <v>-3004.01</v>
      </c>
    </row>
    <row r="1699" spans="2:12" hidden="1" x14ac:dyDescent="0.3">
      <c r="B1699" s="52" t="str">
        <f t="shared" si="26"/>
        <v>2500 GST/HST PayableBillER Aug 22Stephen Feldman2000 Accounts Payable044789</v>
      </c>
      <c r="C1699" s="52" t="s">
        <v>1348</v>
      </c>
      <c r="D1699" s="56">
        <v>44789</v>
      </c>
      <c r="E1699" s="54" t="s">
        <v>7</v>
      </c>
      <c r="F1699" s="54" t="s">
        <v>808</v>
      </c>
      <c r="G1699" s="54" t="s">
        <v>54</v>
      </c>
      <c r="H1699" s="54" t="s">
        <v>117</v>
      </c>
      <c r="I1699" s="54"/>
      <c r="J1699" s="54" t="s">
        <v>90</v>
      </c>
      <c r="K1699" s="55">
        <v>0</v>
      </c>
      <c r="L1699" s="55">
        <v>-3004.01</v>
      </c>
    </row>
    <row r="1700" spans="2:12" ht="21.6" hidden="1" x14ac:dyDescent="0.3">
      <c r="B1700" s="52" t="str">
        <f t="shared" si="26"/>
        <v>2500 GST/HST PayableBill898Branson Corporate Services Ltd.2000 Accounts Payable-65044791</v>
      </c>
      <c r="C1700" s="52" t="s">
        <v>1348</v>
      </c>
      <c r="D1700" s="56">
        <v>44791</v>
      </c>
      <c r="E1700" s="54" t="s">
        <v>7</v>
      </c>
      <c r="F1700" s="54">
        <v>898</v>
      </c>
      <c r="G1700" s="54" t="s">
        <v>54</v>
      </c>
      <c r="H1700" s="54" t="s">
        <v>88</v>
      </c>
      <c r="I1700" s="54"/>
      <c r="J1700" s="54" t="s">
        <v>90</v>
      </c>
      <c r="K1700" s="55">
        <v>-650</v>
      </c>
      <c r="L1700" s="55">
        <v>-3654.01</v>
      </c>
    </row>
    <row r="1701" spans="2:12" hidden="1" x14ac:dyDescent="0.3">
      <c r="B1701" s="52" t="str">
        <f t="shared" si="26"/>
        <v>2500 GST/HST PayableBill2021-1447FMI Capital Advisory Inc2000 Accounts Payable-65044795</v>
      </c>
      <c r="C1701" s="52" t="s">
        <v>1348</v>
      </c>
      <c r="D1701" s="56">
        <v>44795</v>
      </c>
      <c r="E1701" s="54" t="s">
        <v>7</v>
      </c>
      <c r="F1701" s="54" t="s">
        <v>811</v>
      </c>
      <c r="G1701" s="54" t="s">
        <v>54</v>
      </c>
      <c r="H1701" s="54" t="s">
        <v>370</v>
      </c>
      <c r="I1701" s="54"/>
      <c r="J1701" s="54" t="s">
        <v>90</v>
      </c>
      <c r="K1701" s="55">
        <v>-650</v>
      </c>
      <c r="L1701" s="55">
        <v>-4304.01</v>
      </c>
    </row>
    <row r="1702" spans="2:12" hidden="1" x14ac:dyDescent="0.3">
      <c r="B1702" s="52" t="str">
        <f t="shared" si="26"/>
        <v>2500 GST/HST PayableBill1Nolan Beckett Pura2000 Accounts Payable-23444796</v>
      </c>
      <c r="C1702" s="52" t="s">
        <v>1348</v>
      </c>
      <c r="D1702" s="56">
        <v>44796</v>
      </c>
      <c r="E1702" s="54" t="s">
        <v>7</v>
      </c>
      <c r="F1702" s="54">
        <v>1</v>
      </c>
      <c r="G1702" s="54" t="s">
        <v>54</v>
      </c>
      <c r="H1702" s="54" t="s">
        <v>240</v>
      </c>
      <c r="I1702" s="54"/>
      <c r="J1702" s="54" t="s">
        <v>90</v>
      </c>
      <c r="K1702" s="55">
        <v>-234</v>
      </c>
      <c r="L1702" s="55">
        <v>-4538.01</v>
      </c>
    </row>
    <row r="1703" spans="2:12" hidden="1" x14ac:dyDescent="0.3">
      <c r="B1703" s="52" t="str">
        <f t="shared" si="26"/>
        <v>2500 GST/HST PayableBill22211368Fogler, Rubinoff LLP2000 Accounts Payable-5217.4744797</v>
      </c>
      <c r="C1703" s="52" t="s">
        <v>1348</v>
      </c>
      <c r="D1703" s="56">
        <v>44797</v>
      </c>
      <c r="E1703" s="54" t="s">
        <v>7</v>
      </c>
      <c r="F1703" s="54">
        <v>22211368</v>
      </c>
      <c r="G1703" s="54" t="s">
        <v>54</v>
      </c>
      <c r="H1703" s="54" t="s">
        <v>91</v>
      </c>
      <c r="I1703" s="54"/>
      <c r="J1703" s="54" t="s">
        <v>90</v>
      </c>
      <c r="K1703" s="55">
        <v>-5217.47</v>
      </c>
      <c r="L1703" s="55">
        <v>-9755.48</v>
      </c>
    </row>
    <row r="1704" spans="2:12" hidden="1" x14ac:dyDescent="0.3">
      <c r="B1704" s="52" t="str">
        <f t="shared" si="26"/>
        <v>2500 GST/HST PayableBill2Nolan Beckett Pura2000 Accounts Payable-6544797</v>
      </c>
      <c r="C1704" s="52" t="s">
        <v>1348</v>
      </c>
      <c r="D1704" s="56">
        <v>44797</v>
      </c>
      <c r="E1704" s="54" t="s">
        <v>7</v>
      </c>
      <c r="F1704" s="54">
        <v>2</v>
      </c>
      <c r="G1704" s="54" t="s">
        <v>54</v>
      </c>
      <c r="H1704" s="54" t="s">
        <v>240</v>
      </c>
      <c r="I1704" s="54"/>
      <c r="J1704" s="54" t="s">
        <v>90</v>
      </c>
      <c r="K1704" s="55">
        <v>-65</v>
      </c>
      <c r="L1704" s="55">
        <v>-9820.48</v>
      </c>
    </row>
    <row r="1705" spans="2:12" hidden="1" x14ac:dyDescent="0.3">
      <c r="B1705" s="52" t="str">
        <f t="shared" si="26"/>
        <v>2500 GST/HST PayableInvoice1020TiiCKER (USD)1110 Accounts Receivable (A/R) - USD044798</v>
      </c>
      <c r="C1705" s="52" t="s">
        <v>1348</v>
      </c>
      <c r="D1705" s="56">
        <v>44798</v>
      </c>
      <c r="E1705" s="54" t="s">
        <v>537</v>
      </c>
      <c r="F1705" s="54">
        <v>1020</v>
      </c>
      <c r="G1705" s="54" t="s">
        <v>54</v>
      </c>
      <c r="H1705" s="54" t="s">
        <v>491</v>
      </c>
      <c r="I1705" s="54"/>
      <c r="J1705" s="54" t="s">
        <v>493</v>
      </c>
      <c r="K1705" s="55">
        <v>0</v>
      </c>
      <c r="L1705" s="55">
        <v>-9820.48</v>
      </c>
    </row>
    <row r="1706" spans="2:12" hidden="1" x14ac:dyDescent="0.3">
      <c r="B1706" s="52" t="str">
        <f t="shared" si="26"/>
        <v>2500 GST/HST PayableBillRPA1092Right Path Advisory2000 Accounts Payable-93644798</v>
      </c>
      <c r="C1706" s="52" t="s">
        <v>1348</v>
      </c>
      <c r="D1706" s="56">
        <v>44798</v>
      </c>
      <c r="E1706" s="54" t="s">
        <v>7</v>
      </c>
      <c r="F1706" s="54" t="s">
        <v>817</v>
      </c>
      <c r="G1706" s="54" t="s">
        <v>54</v>
      </c>
      <c r="H1706" s="54" t="s">
        <v>125</v>
      </c>
      <c r="I1706" s="54"/>
      <c r="J1706" s="54" t="s">
        <v>90</v>
      </c>
      <c r="K1706" s="55">
        <v>-936</v>
      </c>
      <c r="L1706" s="55">
        <v>-10756.48</v>
      </c>
    </row>
    <row r="1707" spans="2:12" hidden="1" x14ac:dyDescent="0.3">
      <c r="B1707" s="52" t="str">
        <f t="shared" si="26"/>
        <v>2500 GST/HST PayableBill200Black Oak Ventures Ltd2000 Accounts Payable-78044798</v>
      </c>
      <c r="C1707" s="52" t="s">
        <v>1348</v>
      </c>
      <c r="D1707" s="56">
        <v>44798</v>
      </c>
      <c r="E1707" s="54" t="s">
        <v>7</v>
      </c>
      <c r="F1707" s="54">
        <v>200</v>
      </c>
      <c r="G1707" s="54" t="s">
        <v>54</v>
      </c>
      <c r="H1707" s="54" t="s">
        <v>331</v>
      </c>
      <c r="I1707" s="54"/>
      <c r="J1707" s="54" t="s">
        <v>90</v>
      </c>
      <c r="K1707" s="55">
        <v>-780</v>
      </c>
      <c r="L1707" s="55">
        <v>-11536.48</v>
      </c>
    </row>
    <row r="1708" spans="2:12" hidden="1" x14ac:dyDescent="0.3">
      <c r="B1708" s="52" t="str">
        <f t="shared" si="26"/>
        <v>2500 GST/HST PayableBill1305LeedHR Inc2000 Accounts Payable-83.244798</v>
      </c>
      <c r="C1708" s="52" t="s">
        <v>1348</v>
      </c>
      <c r="D1708" s="56">
        <v>44798</v>
      </c>
      <c r="E1708" s="54" t="s">
        <v>7</v>
      </c>
      <c r="F1708" s="54">
        <v>1305</v>
      </c>
      <c r="G1708" s="54" t="s">
        <v>54</v>
      </c>
      <c r="H1708" s="54" t="s">
        <v>247</v>
      </c>
      <c r="I1708" s="54"/>
      <c r="J1708" s="54" t="s">
        <v>90</v>
      </c>
      <c r="K1708" s="55">
        <v>-83.2</v>
      </c>
      <c r="L1708" s="55">
        <v>-11619.68</v>
      </c>
    </row>
    <row r="1709" spans="2:12" hidden="1" x14ac:dyDescent="0.3">
      <c r="B1709" s="52" t="str">
        <f t="shared" si="26"/>
        <v>2500 GST/HST PayableBillAug 31, 2022ADP Canada2000 Accounts Payable044804</v>
      </c>
      <c r="C1709" s="52" t="s">
        <v>1348</v>
      </c>
      <c r="D1709" s="56">
        <v>44804</v>
      </c>
      <c r="E1709" s="54" t="s">
        <v>7</v>
      </c>
      <c r="F1709" s="54" t="s">
        <v>822</v>
      </c>
      <c r="G1709" s="54" t="s">
        <v>54</v>
      </c>
      <c r="H1709" s="54" t="s">
        <v>105</v>
      </c>
      <c r="I1709" s="54"/>
      <c r="J1709" s="54" t="s">
        <v>90</v>
      </c>
      <c r="K1709" s="55">
        <v>0</v>
      </c>
      <c r="L1709" s="55">
        <v>-11619.68</v>
      </c>
    </row>
    <row r="1710" spans="2:12" hidden="1" x14ac:dyDescent="0.3">
      <c r="B1710" s="52" t="str">
        <f t="shared" si="26"/>
        <v>2500 GST/HST PayableBillAug 31, 2022ADP Canada2000 Accounts Payable-9.5844804</v>
      </c>
      <c r="C1710" s="52" t="s">
        <v>1348</v>
      </c>
      <c r="D1710" s="56">
        <v>44804</v>
      </c>
      <c r="E1710" s="54" t="s">
        <v>7</v>
      </c>
      <c r="F1710" s="54" t="s">
        <v>822</v>
      </c>
      <c r="G1710" s="54" t="s">
        <v>54</v>
      </c>
      <c r="H1710" s="54" t="s">
        <v>105</v>
      </c>
      <c r="I1710" s="54"/>
      <c r="J1710" s="54" t="s">
        <v>90</v>
      </c>
      <c r="K1710" s="55">
        <v>-9.58</v>
      </c>
      <c r="L1710" s="55">
        <v>-11629.26</v>
      </c>
    </row>
    <row r="1711" spans="2:12" hidden="1" x14ac:dyDescent="0.3">
      <c r="B1711" s="52" t="str">
        <f t="shared" si="26"/>
        <v>2500 GST/HST PayableBillAR48490Hub Technology Group2000 Accounts Payable-11744805</v>
      </c>
      <c r="C1711" s="52" t="s">
        <v>1348</v>
      </c>
      <c r="D1711" s="56">
        <v>44805</v>
      </c>
      <c r="E1711" s="54" t="s">
        <v>7</v>
      </c>
      <c r="F1711" s="54" t="s">
        <v>828</v>
      </c>
      <c r="G1711" s="54" t="s">
        <v>54</v>
      </c>
      <c r="H1711" s="54" t="s">
        <v>95</v>
      </c>
      <c r="I1711" s="54"/>
      <c r="J1711" s="54" t="s">
        <v>90</v>
      </c>
      <c r="K1711" s="55">
        <v>-117</v>
      </c>
      <c r="L1711" s="55">
        <v>-11746.26</v>
      </c>
    </row>
    <row r="1712" spans="2:12" hidden="1" x14ac:dyDescent="0.3">
      <c r="B1712" s="52" t="str">
        <f t="shared" si="26"/>
        <v>2500 GST/HST PayableBillAR48590Hub Technology Group2000 Accounts Payable-8.4644805</v>
      </c>
      <c r="C1712" s="52" t="s">
        <v>1348</v>
      </c>
      <c r="D1712" s="56">
        <v>44805</v>
      </c>
      <c r="E1712" s="54" t="s">
        <v>7</v>
      </c>
      <c r="F1712" s="54" t="s">
        <v>825</v>
      </c>
      <c r="G1712" s="54" t="s">
        <v>54</v>
      </c>
      <c r="H1712" s="54" t="s">
        <v>95</v>
      </c>
      <c r="I1712" s="54"/>
      <c r="J1712" s="54" t="s">
        <v>90</v>
      </c>
      <c r="K1712" s="55">
        <v>-8.4600000000000009</v>
      </c>
      <c r="L1712" s="55">
        <v>-11754.72</v>
      </c>
    </row>
    <row r="1713" spans="2:12" hidden="1" x14ac:dyDescent="0.3">
      <c r="B1713" s="52" t="str">
        <f t="shared" si="26"/>
        <v>2500 GST/HST PayableBill4966Kaiser &amp; Partners2000 Accounts Payable-162.544805</v>
      </c>
      <c r="C1713" s="52" t="s">
        <v>1348</v>
      </c>
      <c r="D1713" s="56">
        <v>44805</v>
      </c>
      <c r="E1713" s="54" t="s">
        <v>7</v>
      </c>
      <c r="F1713" s="54">
        <v>4966</v>
      </c>
      <c r="G1713" s="54" t="s">
        <v>54</v>
      </c>
      <c r="H1713" s="54" t="s">
        <v>257</v>
      </c>
      <c r="I1713" s="54"/>
      <c r="J1713" s="54" t="s">
        <v>90</v>
      </c>
      <c r="K1713" s="55">
        <v>-162.5</v>
      </c>
      <c r="L1713" s="55">
        <v>-11917.22</v>
      </c>
    </row>
    <row r="1714" spans="2:12" ht="21.6" hidden="1" x14ac:dyDescent="0.3">
      <c r="B1714" s="52" t="str">
        <f t="shared" si="26"/>
        <v>2500 GST/HST PayableBill78-08-2022-BB2R Law Jankowski (EUR)2015 Accounts Payable - EURO044805</v>
      </c>
      <c r="C1714" s="52" t="s">
        <v>1348</v>
      </c>
      <c r="D1714" s="56">
        <v>44805</v>
      </c>
      <c r="E1714" s="54" t="s">
        <v>7</v>
      </c>
      <c r="F1714" s="54" t="s">
        <v>1019</v>
      </c>
      <c r="G1714" s="54" t="s">
        <v>54</v>
      </c>
      <c r="H1714" s="54" t="s">
        <v>297</v>
      </c>
      <c r="I1714" s="54"/>
      <c r="J1714" s="54" t="s">
        <v>1018</v>
      </c>
      <c r="K1714" s="55">
        <v>0</v>
      </c>
      <c r="L1714" s="55">
        <v>-11917.22</v>
      </c>
    </row>
    <row r="1715" spans="2:12" hidden="1" x14ac:dyDescent="0.3">
      <c r="B1715" s="52" t="str">
        <f t="shared" si="26"/>
        <v>2500 GST/HST PayableBillAR48591Hub Technology Group2000 Accounts Payable-201.2644805</v>
      </c>
      <c r="C1715" s="52" t="s">
        <v>1348</v>
      </c>
      <c r="D1715" s="56">
        <v>44805</v>
      </c>
      <c r="E1715" s="54" t="s">
        <v>7</v>
      </c>
      <c r="F1715" s="54" t="s">
        <v>823</v>
      </c>
      <c r="G1715" s="54" t="s">
        <v>54</v>
      </c>
      <c r="H1715" s="54" t="s">
        <v>95</v>
      </c>
      <c r="I1715" s="54"/>
      <c r="J1715" s="54" t="s">
        <v>90</v>
      </c>
      <c r="K1715" s="55">
        <v>-201.26</v>
      </c>
      <c r="L1715" s="55">
        <v>-12118.48</v>
      </c>
    </row>
    <row r="1716" spans="2:12" hidden="1" x14ac:dyDescent="0.3">
      <c r="B1716" s="52" t="str">
        <f t="shared" si="26"/>
        <v>2500 GST/HST PayableBillAR48497Hub Technology Group2000 Accounts Payable-16.144805</v>
      </c>
      <c r="C1716" s="52" t="s">
        <v>1348</v>
      </c>
      <c r="D1716" s="56">
        <v>44805</v>
      </c>
      <c r="E1716" s="54" t="s">
        <v>7</v>
      </c>
      <c r="F1716" s="54" t="s">
        <v>830</v>
      </c>
      <c r="G1716" s="54" t="s">
        <v>54</v>
      </c>
      <c r="H1716" s="54" t="s">
        <v>95</v>
      </c>
      <c r="I1716" s="54"/>
      <c r="J1716" s="54" t="s">
        <v>90</v>
      </c>
      <c r="K1716" s="55">
        <v>-16.100000000000001</v>
      </c>
      <c r="L1716" s="55">
        <v>-12134.58</v>
      </c>
    </row>
    <row r="1717" spans="2:12" hidden="1" x14ac:dyDescent="0.3">
      <c r="B1717" s="52" t="str">
        <f t="shared" si="26"/>
        <v>2500 GST/HST PayableInvoice1016EXT Digital Inc. (USD)1110 Accounts Receivable (A/R) - USD044806</v>
      </c>
      <c r="C1717" s="52" t="s">
        <v>1348</v>
      </c>
      <c r="D1717" s="56">
        <v>44806</v>
      </c>
      <c r="E1717" s="54" t="s">
        <v>537</v>
      </c>
      <c r="F1717" s="54">
        <v>1016</v>
      </c>
      <c r="G1717" s="54" t="s">
        <v>54</v>
      </c>
      <c r="H1717" s="54" t="s">
        <v>275</v>
      </c>
      <c r="I1717" s="54"/>
      <c r="J1717" s="54" t="s">
        <v>493</v>
      </c>
      <c r="K1717" s="55">
        <v>0</v>
      </c>
      <c r="L1717" s="55">
        <v>-12134.58</v>
      </c>
    </row>
    <row r="1718" spans="2:12" hidden="1" x14ac:dyDescent="0.3">
      <c r="B1718" s="52" t="str">
        <f t="shared" si="26"/>
        <v>2500 GST/HST PayableExpense2050 TD Visa (4774)-135.0244810</v>
      </c>
      <c r="C1718" s="52" t="s">
        <v>1348</v>
      </c>
      <c r="D1718" s="56">
        <v>44810</v>
      </c>
      <c r="E1718" s="54" t="s">
        <v>229</v>
      </c>
      <c r="F1718" s="54"/>
      <c r="G1718" s="54" t="s">
        <v>54</v>
      </c>
      <c r="H1718" s="54"/>
      <c r="I1718" s="54"/>
      <c r="J1718" s="54" t="s">
        <v>83</v>
      </c>
      <c r="K1718" s="55">
        <v>-135.02000000000001</v>
      </c>
      <c r="L1718" s="55">
        <v>-12269.6</v>
      </c>
    </row>
    <row r="1719" spans="2:12" hidden="1" x14ac:dyDescent="0.3">
      <c r="B1719" s="52" t="str">
        <f t="shared" si="26"/>
        <v>2500 GST/HST PayableExpense2060 TD Visa (2012)044810</v>
      </c>
      <c r="C1719" s="52" t="s">
        <v>1348</v>
      </c>
      <c r="D1719" s="56">
        <v>44810</v>
      </c>
      <c r="E1719" s="54" t="s">
        <v>229</v>
      </c>
      <c r="F1719" s="54"/>
      <c r="G1719" s="54" t="s">
        <v>54</v>
      </c>
      <c r="H1719" s="54"/>
      <c r="I1719" s="54"/>
      <c r="J1719" s="54" t="s">
        <v>201</v>
      </c>
      <c r="K1719" s="55">
        <v>0</v>
      </c>
      <c r="L1719" s="55">
        <v>-12269.6</v>
      </c>
    </row>
    <row r="1720" spans="2:12" hidden="1" x14ac:dyDescent="0.3">
      <c r="B1720" s="52" t="str">
        <f t="shared" si="26"/>
        <v>2500 GST/HST PayableInvoice1021INVRS1100 Accounts Receivables642.2144813</v>
      </c>
      <c r="C1720" s="52" t="s">
        <v>1348</v>
      </c>
      <c r="D1720" s="56">
        <v>44813</v>
      </c>
      <c r="E1720" s="54" t="s">
        <v>537</v>
      </c>
      <c r="F1720" s="54">
        <v>1021</v>
      </c>
      <c r="G1720" s="54" t="s">
        <v>54</v>
      </c>
      <c r="H1720" s="54" t="s">
        <v>545</v>
      </c>
      <c r="I1720" s="54"/>
      <c r="J1720" s="54" t="s">
        <v>136</v>
      </c>
      <c r="K1720" s="55">
        <v>642.21</v>
      </c>
      <c r="L1720" s="55">
        <v>-11627.39</v>
      </c>
    </row>
    <row r="1721" spans="2:12" hidden="1" x14ac:dyDescent="0.3">
      <c r="B1721" s="52" t="str">
        <f t="shared" si="26"/>
        <v>2500 GST/HST PayableBillER Sept 22Stephen Feldman2000 Accounts Payable044817</v>
      </c>
      <c r="C1721" s="52" t="s">
        <v>1348</v>
      </c>
      <c r="D1721" s="56">
        <v>44817</v>
      </c>
      <c r="E1721" s="54" t="s">
        <v>7</v>
      </c>
      <c r="F1721" s="54" t="s">
        <v>832</v>
      </c>
      <c r="G1721" s="54" t="s">
        <v>54</v>
      </c>
      <c r="H1721" s="54" t="s">
        <v>117</v>
      </c>
      <c r="I1721" s="54"/>
      <c r="J1721" s="54" t="s">
        <v>90</v>
      </c>
      <c r="K1721" s="55">
        <v>0</v>
      </c>
      <c r="L1721" s="55">
        <v>-11627.39</v>
      </c>
    </row>
    <row r="1722" spans="2:12" hidden="1" x14ac:dyDescent="0.3">
      <c r="B1722" s="52" t="str">
        <f t="shared" si="26"/>
        <v>2500 GST/HST PayableInvoice1022Xos Trucks (USD)1110 Accounts Receivable (A/R) - USD044817</v>
      </c>
      <c r="C1722" s="52" t="s">
        <v>1348</v>
      </c>
      <c r="D1722" s="56">
        <v>44817</v>
      </c>
      <c r="E1722" s="54" t="s">
        <v>537</v>
      </c>
      <c r="F1722" s="54">
        <v>1022</v>
      </c>
      <c r="G1722" s="54" t="s">
        <v>54</v>
      </c>
      <c r="H1722" s="54" t="s">
        <v>565</v>
      </c>
      <c r="I1722" s="54"/>
      <c r="J1722" s="54" t="s">
        <v>493</v>
      </c>
      <c r="K1722" s="55">
        <v>0</v>
      </c>
      <c r="L1722" s="55">
        <v>-11627.39</v>
      </c>
    </row>
    <row r="1723" spans="2:12" hidden="1" x14ac:dyDescent="0.3">
      <c r="B1723" s="52" t="str">
        <f t="shared" si="26"/>
        <v>2500 GST/HST PayableBillSept 15, 2022ADP Canada2000 Accounts Payable-9.3144819</v>
      </c>
      <c r="C1723" s="52" t="s">
        <v>1348</v>
      </c>
      <c r="D1723" s="56">
        <v>44819</v>
      </c>
      <c r="E1723" s="54" t="s">
        <v>7</v>
      </c>
      <c r="F1723" s="54" t="s">
        <v>834</v>
      </c>
      <c r="G1723" s="54" t="s">
        <v>54</v>
      </c>
      <c r="H1723" s="54" t="s">
        <v>105</v>
      </c>
      <c r="I1723" s="54"/>
      <c r="J1723" s="54" t="s">
        <v>90</v>
      </c>
      <c r="K1723" s="55">
        <v>-9.31</v>
      </c>
      <c r="L1723" s="55">
        <v>-11636.7</v>
      </c>
    </row>
    <row r="1724" spans="2:12" hidden="1" x14ac:dyDescent="0.3">
      <c r="B1724" s="52" t="str">
        <f t="shared" si="26"/>
        <v>2500 GST/HST PayableBillSept 15, 2022ADP Canada2000 Accounts Payable044819</v>
      </c>
      <c r="C1724" s="52" t="s">
        <v>1348</v>
      </c>
      <c r="D1724" s="56">
        <v>44819</v>
      </c>
      <c r="E1724" s="54" t="s">
        <v>7</v>
      </c>
      <c r="F1724" s="54" t="s">
        <v>834</v>
      </c>
      <c r="G1724" s="54" t="s">
        <v>54</v>
      </c>
      <c r="H1724" s="54" t="s">
        <v>105</v>
      </c>
      <c r="I1724" s="54"/>
      <c r="J1724" s="54" t="s">
        <v>90</v>
      </c>
      <c r="K1724" s="55">
        <v>0</v>
      </c>
      <c r="L1724" s="55">
        <v>-11636.7</v>
      </c>
    </row>
    <row r="1725" spans="2:12" hidden="1" x14ac:dyDescent="0.3">
      <c r="B1725" s="52" t="str">
        <f t="shared" si="26"/>
        <v>2500 GST/HST PayableInvoice1023Canaquest1100 Accounts Receivables1070.4244820</v>
      </c>
      <c r="C1725" s="52" t="s">
        <v>1348</v>
      </c>
      <c r="D1725" s="56">
        <v>44820</v>
      </c>
      <c r="E1725" s="54" t="s">
        <v>537</v>
      </c>
      <c r="F1725" s="54">
        <v>1023</v>
      </c>
      <c r="G1725" s="54" t="s">
        <v>54</v>
      </c>
      <c r="H1725" s="54" t="s">
        <v>547</v>
      </c>
      <c r="I1725" s="54"/>
      <c r="J1725" s="54" t="s">
        <v>136</v>
      </c>
      <c r="K1725" s="55">
        <v>1070.42</v>
      </c>
      <c r="L1725" s="55">
        <v>-10566.28</v>
      </c>
    </row>
    <row r="1726" spans="2:12" ht="21.6" hidden="1" x14ac:dyDescent="0.3">
      <c r="B1726" s="52" t="str">
        <f t="shared" si="26"/>
        <v>2500 GST/HST PayableBill919Branson Corporate Services Ltd.2000 Accounts Payable-65044824</v>
      </c>
      <c r="C1726" s="52" t="s">
        <v>1348</v>
      </c>
      <c r="D1726" s="56">
        <v>44824</v>
      </c>
      <c r="E1726" s="54" t="s">
        <v>7</v>
      </c>
      <c r="F1726" s="54">
        <v>919</v>
      </c>
      <c r="G1726" s="54" t="s">
        <v>54</v>
      </c>
      <c r="H1726" s="54" t="s">
        <v>88</v>
      </c>
      <c r="I1726" s="54"/>
      <c r="J1726" s="54" t="s">
        <v>90</v>
      </c>
      <c r="K1726" s="55">
        <v>-650</v>
      </c>
      <c r="L1726" s="55">
        <v>-11216.28</v>
      </c>
    </row>
    <row r="1727" spans="2:12" hidden="1" x14ac:dyDescent="0.3">
      <c r="B1727" s="52" t="str">
        <f t="shared" si="26"/>
        <v>2500 GST/HST PayableInvoice1024EXT Digital Inc. (USD)1110 Accounts Receivable (A/R) - USD044825</v>
      </c>
      <c r="C1727" s="52" t="s">
        <v>1348</v>
      </c>
      <c r="D1727" s="56">
        <v>44825</v>
      </c>
      <c r="E1727" s="54" t="s">
        <v>537</v>
      </c>
      <c r="F1727" s="54">
        <v>1024</v>
      </c>
      <c r="G1727" s="54" t="s">
        <v>54</v>
      </c>
      <c r="H1727" s="54" t="s">
        <v>275</v>
      </c>
      <c r="I1727" s="54"/>
      <c r="J1727" s="54" t="s">
        <v>493</v>
      </c>
      <c r="K1727" s="55">
        <v>0</v>
      </c>
      <c r="L1727" s="55">
        <v>-11216.28</v>
      </c>
    </row>
    <row r="1728" spans="2:12" hidden="1" x14ac:dyDescent="0.3">
      <c r="B1728" s="52" t="str">
        <f t="shared" si="26"/>
        <v>2500 GST/HST PayableInvoice1025Lumos Pharma (USD)1110 Accounts Receivable (A/R) - USD044826</v>
      </c>
      <c r="C1728" s="52" t="s">
        <v>1348</v>
      </c>
      <c r="D1728" s="56">
        <v>44826</v>
      </c>
      <c r="E1728" s="54" t="s">
        <v>537</v>
      </c>
      <c r="F1728" s="54">
        <v>1025</v>
      </c>
      <c r="G1728" s="54" t="s">
        <v>54</v>
      </c>
      <c r="H1728" s="54" t="s">
        <v>566</v>
      </c>
      <c r="I1728" s="54"/>
      <c r="J1728" s="54" t="s">
        <v>493</v>
      </c>
      <c r="K1728" s="55">
        <v>0</v>
      </c>
      <c r="L1728" s="55">
        <v>-11216.28</v>
      </c>
    </row>
    <row r="1729" spans="2:12" hidden="1" x14ac:dyDescent="0.3">
      <c r="B1729" s="52" t="str">
        <f t="shared" si="26"/>
        <v>2500 GST/HST PayableBill201Black Oak Ventures Ltd2000 Accounts Payable-78044826</v>
      </c>
      <c r="C1729" s="52" t="s">
        <v>1348</v>
      </c>
      <c r="D1729" s="56">
        <v>44826</v>
      </c>
      <c r="E1729" s="54" t="s">
        <v>7</v>
      </c>
      <c r="F1729" s="54">
        <v>201</v>
      </c>
      <c r="G1729" s="54" t="s">
        <v>54</v>
      </c>
      <c r="H1729" s="54" t="s">
        <v>331</v>
      </c>
      <c r="I1729" s="54"/>
      <c r="J1729" s="54" t="s">
        <v>90</v>
      </c>
      <c r="K1729" s="55">
        <v>-780</v>
      </c>
      <c r="L1729" s="55">
        <v>-11996.28</v>
      </c>
    </row>
    <row r="1730" spans="2:12" hidden="1" x14ac:dyDescent="0.3">
      <c r="B1730" s="52" t="str">
        <f t="shared" si="26"/>
        <v>2500 GST/HST PayableBillRPA1093Right Path Advisory2000 Accounts Payable-93644830</v>
      </c>
      <c r="C1730" s="52" t="s">
        <v>1348</v>
      </c>
      <c r="D1730" s="56">
        <v>44830</v>
      </c>
      <c r="E1730" s="54" t="s">
        <v>7</v>
      </c>
      <c r="F1730" s="54" t="s">
        <v>838</v>
      </c>
      <c r="G1730" s="54" t="s">
        <v>54</v>
      </c>
      <c r="H1730" s="54" t="s">
        <v>125</v>
      </c>
      <c r="I1730" s="54"/>
      <c r="J1730" s="54" t="s">
        <v>90</v>
      </c>
      <c r="K1730" s="55">
        <v>-936</v>
      </c>
      <c r="L1730" s="55">
        <v>-12932.28</v>
      </c>
    </row>
    <row r="1731" spans="2:12" hidden="1" x14ac:dyDescent="0.3">
      <c r="B1731" s="52" t="str">
        <f t="shared" si="26"/>
        <v>2500 GST/HST PayableBillSept 30, 2022ADP Canada2000 Accounts Payable044833</v>
      </c>
      <c r="C1731" s="52" t="s">
        <v>1348</v>
      </c>
      <c r="D1731" s="56">
        <v>44833</v>
      </c>
      <c r="E1731" s="54" t="s">
        <v>7</v>
      </c>
      <c r="F1731" s="54" t="s">
        <v>842</v>
      </c>
      <c r="G1731" s="54" t="s">
        <v>54</v>
      </c>
      <c r="H1731" s="54" t="s">
        <v>105</v>
      </c>
      <c r="I1731" s="54"/>
      <c r="J1731" s="54" t="s">
        <v>90</v>
      </c>
      <c r="K1731" s="55">
        <v>0</v>
      </c>
      <c r="L1731" s="55">
        <v>-12932.28</v>
      </c>
    </row>
    <row r="1732" spans="2:12" hidden="1" x14ac:dyDescent="0.3">
      <c r="B1732" s="52" t="str">
        <f t="shared" si="26"/>
        <v>2500 GST/HST PayableBillSept 30, 2022ADP Canada2000 Accounts Payable-9.5844833</v>
      </c>
      <c r="C1732" s="52" t="s">
        <v>1348</v>
      </c>
      <c r="D1732" s="56">
        <v>44833</v>
      </c>
      <c r="E1732" s="54" t="s">
        <v>7</v>
      </c>
      <c r="F1732" s="54" t="s">
        <v>842</v>
      </c>
      <c r="G1732" s="54" t="s">
        <v>54</v>
      </c>
      <c r="H1732" s="54" t="s">
        <v>105</v>
      </c>
      <c r="I1732" s="54"/>
      <c r="J1732" s="54" t="s">
        <v>90</v>
      </c>
      <c r="K1732" s="55">
        <v>-9.58</v>
      </c>
      <c r="L1732" s="55">
        <v>-12941.86</v>
      </c>
    </row>
    <row r="1733" spans="2:12" hidden="1" x14ac:dyDescent="0.3">
      <c r="B1733" s="52" t="str">
        <f t="shared" si="26"/>
        <v>2500 GST/HST PayableBill2022-602427183 Ontario Ltd2000 Accounts Payable-13044833</v>
      </c>
      <c r="C1733" s="52" t="s">
        <v>1348</v>
      </c>
      <c r="D1733" s="56">
        <v>44833</v>
      </c>
      <c r="E1733" s="54" t="s">
        <v>7</v>
      </c>
      <c r="F1733" s="54" t="s">
        <v>840</v>
      </c>
      <c r="G1733" s="54" t="s">
        <v>54</v>
      </c>
      <c r="H1733" s="54" t="s">
        <v>152</v>
      </c>
      <c r="I1733" s="54"/>
      <c r="J1733" s="54" t="s">
        <v>90</v>
      </c>
      <c r="K1733" s="55">
        <v>-130</v>
      </c>
      <c r="L1733" s="55">
        <v>-13071.86</v>
      </c>
    </row>
    <row r="1734" spans="2:12" ht="21.6" hidden="1" x14ac:dyDescent="0.3">
      <c r="B1734" s="52" t="str">
        <f t="shared" si="26"/>
        <v>2500 GST/HST PayableJournal Entry1353HST Filing for the period of July 01 - September 30, 2022-Split-12564.8644834</v>
      </c>
      <c r="C1734" s="52" t="s">
        <v>1348</v>
      </c>
      <c r="D1734" s="56">
        <v>44834</v>
      </c>
      <c r="E1734" s="54" t="s">
        <v>78</v>
      </c>
      <c r="F1734" s="54">
        <v>1353</v>
      </c>
      <c r="G1734" s="54" t="s">
        <v>54</v>
      </c>
      <c r="H1734" s="54"/>
      <c r="I1734" s="54" t="s">
        <v>550</v>
      </c>
      <c r="J1734" s="57" t="s">
        <v>80</v>
      </c>
      <c r="K1734" s="55">
        <v>12564.86</v>
      </c>
      <c r="L1734" s="55">
        <v>-507</v>
      </c>
    </row>
    <row r="1735" spans="2:12" hidden="1" x14ac:dyDescent="0.3">
      <c r="B1735" s="52" t="str">
        <f t="shared" si="26"/>
        <v>2500 GST/HST PayableBill5004Kaiser &amp; Partners2000 Accounts Payable-39044834</v>
      </c>
      <c r="C1735" s="52" t="s">
        <v>1348</v>
      </c>
      <c r="D1735" s="56">
        <v>44834</v>
      </c>
      <c r="E1735" s="54" t="s">
        <v>7</v>
      </c>
      <c r="F1735" s="54">
        <v>5004</v>
      </c>
      <c r="G1735" s="54" t="s">
        <v>54</v>
      </c>
      <c r="H1735" s="54" t="s">
        <v>257</v>
      </c>
      <c r="I1735" s="54"/>
      <c r="J1735" s="54" t="s">
        <v>90</v>
      </c>
      <c r="K1735" s="55">
        <v>-390</v>
      </c>
      <c r="L1735" s="55">
        <v>-897</v>
      </c>
    </row>
    <row r="1736" spans="2:12" hidden="1" x14ac:dyDescent="0.3">
      <c r="B1736" s="52" t="str">
        <f t="shared" si="26"/>
        <v>2500 GST/HST PayableInvoice1026Unite Communications1100 Accounts Receivables89744834</v>
      </c>
      <c r="C1736" s="52" t="s">
        <v>1348</v>
      </c>
      <c r="D1736" s="56">
        <v>44834</v>
      </c>
      <c r="E1736" s="54" t="s">
        <v>537</v>
      </c>
      <c r="F1736" s="54">
        <v>1026</v>
      </c>
      <c r="G1736" s="54" t="s">
        <v>54</v>
      </c>
      <c r="H1736" s="54" t="s">
        <v>549</v>
      </c>
      <c r="I1736" s="54"/>
      <c r="J1736" s="54" t="s">
        <v>136</v>
      </c>
      <c r="K1736" s="55">
        <v>897</v>
      </c>
      <c r="L1736" s="55">
        <v>0</v>
      </c>
    </row>
    <row r="1737" spans="2:12" hidden="1" x14ac:dyDescent="0.3">
      <c r="B1737" s="52" t="str">
        <f t="shared" si="26"/>
        <v>2500 GST/HST PayableBillAR49862Hub Technology Group2000 Accounts Payable-8.4644835</v>
      </c>
      <c r="C1737" s="52" t="s">
        <v>1348</v>
      </c>
      <c r="D1737" s="56">
        <v>44835</v>
      </c>
      <c r="E1737" s="54" t="s">
        <v>7</v>
      </c>
      <c r="F1737" s="54" t="s">
        <v>845</v>
      </c>
      <c r="G1737" s="54" t="s">
        <v>54</v>
      </c>
      <c r="H1737" s="54" t="s">
        <v>95</v>
      </c>
      <c r="I1737" s="54"/>
      <c r="J1737" s="54" t="s">
        <v>90</v>
      </c>
      <c r="K1737" s="55">
        <v>-8.4600000000000009</v>
      </c>
      <c r="L1737" s="55">
        <v>-8.4600000000000009</v>
      </c>
    </row>
    <row r="1738" spans="2:12" hidden="1" x14ac:dyDescent="0.3">
      <c r="B1738" s="52" t="str">
        <f t="shared" si="26"/>
        <v>2500 GST/HST PayableBillAR49863Hub Technology Group2000 Accounts Payable-201.2644835</v>
      </c>
      <c r="C1738" s="52" t="s">
        <v>1348</v>
      </c>
      <c r="D1738" s="56">
        <v>44835</v>
      </c>
      <c r="E1738" s="54" t="s">
        <v>7</v>
      </c>
      <c r="F1738" s="54" t="s">
        <v>847</v>
      </c>
      <c r="G1738" s="54" t="s">
        <v>54</v>
      </c>
      <c r="H1738" s="54" t="s">
        <v>95</v>
      </c>
      <c r="I1738" s="54"/>
      <c r="J1738" s="54" t="s">
        <v>90</v>
      </c>
      <c r="K1738" s="55">
        <v>-201.26</v>
      </c>
      <c r="L1738" s="55">
        <v>-209.72</v>
      </c>
    </row>
    <row r="1739" spans="2:12" hidden="1" x14ac:dyDescent="0.3">
      <c r="B1739" s="52" t="str">
        <f t="shared" si="26"/>
        <v>2500 GST/HST PayableInvoice1017AEXT Digital Inc. (CAD)1100 Accounts Receivables492.4544835</v>
      </c>
      <c r="C1739" s="52" t="s">
        <v>1348</v>
      </c>
      <c r="D1739" s="56">
        <v>44835</v>
      </c>
      <c r="E1739" s="54" t="s">
        <v>537</v>
      </c>
      <c r="F1739" s="54" t="s">
        <v>551</v>
      </c>
      <c r="G1739" s="54" t="s">
        <v>54</v>
      </c>
      <c r="H1739" s="54" t="s">
        <v>287</v>
      </c>
      <c r="I1739" s="54"/>
      <c r="J1739" s="54" t="s">
        <v>136</v>
      </c>
      <c r="K1739" s="55">
        <v>492.45</v>
      </c>
      <c r="L1739" s="55">
        <v>282.73</v>
      </c>
    </row>
    <row r="1740" spans="2:12" hidden="1" x14ac:dyDescent="0.3">
      <c r="B1740" s="52" t="str">
        <f t="shared" si="26"/>
        <v>2500 GST/HST PayableExpense2050 TD Visa (4774)-222.6744839</v>
      </c>
      <c r="C1740" s="52" t="s">
        <v>1348</v>
      </c>
      <c r="D1740" s="56">
        <v>44839</v>
      </c>
      <c r="E1740" s="54" t="s">
        <v>229</v>
      </c>
      <c r="F1740" s="54"/>
      <c r="G1740" s="54" t="s">
        <v>54</v>
      </c>
      <c r="H1740" s="54"/>
      <c r="I1740" s="54"/>
      <c r="J1740" s="54" t="s">
        <v>83</v>
      </c>
      <c r="K1740" s="55">
        <v>-222.67</v>
      </c>
      <c r="L1740" s="55">
        <v>60.06</v>
      </c>
    </row>
    <row r="1741" spans="2:12" hidden="1" x14ac:dyDescent="0.3">
      <c r="B1741" s="52" t="str">
        <f t="shared" si="26"/>
        <v>2500 GST/HST PayableExpense2060 TD Visa (2012)044839</v>
      </c>
      <c r="C1741" s="52" t="s">
        <v>1348</v>
      </c>
      <c r="D1741" s="56">
        <v>44839</v>
      </c>
      <c r="E1741" s="54" t="s">
        <v>229</v>
      </c>
      <c r="F1741" s="54"/>
      <c r="G1741" s="54" t="s">
        <v>54</v>
      </c>
      <c r="H1741" s="54"/>
      <c r="I1741" s="54"/>
      <c r="J1741" s="54" t="s">
        <v>201</v>
      </c>
      <c r="K1741" s="55">
        <v>0</v>
      </c>
      <c r="L1741" s="55">
        <v>60.06</v>
      </c>
    </row>
    <row r="1742" spans="2:12" hidden="1" x14ac:dyDescent="0.3">
      <c r="B1742" s="52" t="str">
        <f t="shared" si="26"/>
        <v>2500 GST/HST PayableExpense2050 TD Visa (4774)044839</v>
      </c>
      <c r="C1742" s="52" t="s">
        <v>1348</v>
      </c>
      <c r="D1742" s="56">
        <v>44839</v>
      </c>
      <c r="E1742" s="54" t="s">
        <v>229</v>
      </c>
      <c r="F1742" s="54"/>
      <c r="G1742" s="54" t="s">
        <v>54</v>
      </c>
      <c r="H1742" s="54"/>
      <c r="I1742" s="54"/>
      <c r="J1742" s="54" t="s">
        <v>83</v>
      </c>
      <c r="K1742" s="55">
        <v>0</v>
      </c>
      <c r="L1742" s="55">
        <v>60.06</v>
      </c>
    </row>
    <row r="1743" spans="2:12" hidden="1" x14ac:dyDescent="0.3">
      <c r="B1743" s="52" t="str">
        <f t="shared" si="26"/>
        <v>2500 GST/HST PayableBill27NOBSCO INC.2000 Accounts Payable044843</v>
      </c>
      <c r="C1743" s="52" t="s">
        <v>1348</v>
      </c>
      <c r="D1743" s="56">
        <v>44843</v>
      </c>
      <c r="E1743" s="54" t="s">
        <v>7</v>
      </c>
      <c r="F1743" s="54">
        <v>27</v>
      </c>
      <c r="G1743" s="54" t="s">
        <v>54</v>
      </c>
      <c r="H1743" s="54" t="s">
        <v>285</v>
      </c>
      <c r="I1743" s="54"/>
      <c r="J1743" s="54" t="s">
        <v>90</v>
      </c>
      <c r="K1743" s="55">
        <v>0</v>
      </c>
      <c r="L1743" s="55">
        <v>60.06</v>
      </c>
    </row>
    <row r="1744" spans="2:12" hidden="1" x14ac:dyDescent="0.3">
      <c r="B1744" s="52" t="str">
        <f t="shared" si="26"/>
        <v>2500 GST/HST PayableBill27NOBSCO INC.2000 Accounts Payable-10444843</v>
      </c>
      <c r="C1744" s="52" t="s">
        <v>1348</v>
      </c>
      <c r="D1744" s="56">
        <v>44843</v>
      </c>
      <c r="E1744" s="54" t="s">
        <v>7</v>
      </c>
      <c r="F1744" s="54">
        <v>27</v>
      </c>
      <c r="G1744" s="54" t="s">
        <v>54</v>
      </c>
      <c r="H1744" s="54" t="s">
        <v>285</v>
      </c>
      <c r="I1744" s="54"/>
      <c r="J1744" s="54" t="s">
        <v>90</v>
      </c>
      <c r="K1744" s="55">
        <v>-104</v>
      </c>
      <c r="L1744" s="55">
        <v>-43.94</v>
      </c>
    </row>
    <row r="1745" spans="2:12" hidden="1" x14ac:dyDescent="0.3">
      <c r="B1745" s="52" t="str">
        <f t="shared" ref="B1745:B1808" si="27">C1745&amp;E1745&amp;F1745&amp;H1745&amp;I1745&amp;J1745&amp;K1745&amp;D1745</f>
        <v>2500 GST/HST PayableInvoice1028Mastermind, Inc (USD)1110 Accounts Receivable (A/R) - USD044845</v>
      </c>
      <c r="C1745" s="52" t="s">
        <v>1348</v>
      </c>
      <c r="D1745" s="56">
        <v>44845</v>
      </c>
      <c r="E1745" s="54" t="s">
        <v>537</v>
      </c>
      <c r="F1745" s="54">
        <v>1028</v>
      </c>
      <c r="G1745" s="54" t="s">
        <v>54</v>
      </c>
      <c r="H1745" s="54" t="s">
        <v>568</v>
      </c>
      <c r="I1745" s="54"/>
      <c r="J1745" s="54" t="s">
        <v>493</v>
      </c>
      <c r="K1745" s="55">
        <v>0</v>
      </c>
      <c r="L1745" s="55">
        <v>-43.94</v>
      </c>
    </row>
    <row r="1746" spans="2:12" hidden="1" x14ac:dyDescent="0.3">
      <c r="B1746" s="52" t="str">
        <f t="shared" si="27"/>
        <v>2500 GST/HST PayableBillOct 15, 2022ADP Canada2000 Accounts Payable044848</v>
      </c>
      <c r="C1746" s="52" t="s">
        <v>1348</v>
      </c>
      <c r="D1746" s="56">
        <v>44848</v>
      </c>
      <c r="E1746" s="54" t="s">
        <v>7</v>
      </c>
      <c r="F1746" s="54" t="s">
        <v>850</v>
      </c>
      <c r="G1746" s="54" t="s">
        <v>54</v>
      </c>
      <c r="H1746" s="54" t="s">
        <v>105</v>
      </c>
      <c r="I1746" s="54"/>
      <c r="J1746" s="54" t="s">
        <v>90</v>
      </c>
      <c r="K1746" s="55">
        <v>0</v>
      </c>
      <c r="L1746" s="55">
        <v>-43.94</v>
      </c>
    </row>
    <row r="1747" spans="2:12" hidden="1" x14ac:dyDescent="0.3">
      <c r="B1747" s="52" t="str">
        <f t="shared" si="27"/>
        <v>2500 GST/HST PayableBillOct 15, 2022ADP Canada2000 Accounts Payable-9.8644848</v>
      </c>
      <c r="C1747" s="52" t="s">
        <v>1348</v>
      </c>
      <c r="D1747" s="56">
        <v>44848</v>
      </c>
      <c r="E1747" s="54" t="s">
        <v>7</v>
      </c>
      <c r="F1747" s="54" t="s">
        <v>850</v>
      </c>
      <c r="G1747" s="54" t="s">
        <v>54</v>
      </c>
      <c r="H1747" s="54" t="s">
        <v>105</v>
      </c>
      <c r="I1747" s="54"/>
      <c r="J1747" s="54" t="s">
        <v>90</v>
      </c>
      <c r="K1747" s="55">
        <v>-9.86</v>
      </c>
      <c r="L1747" s="55">
        <v>-53.8</v>
      </c>
    </row>
    <row r="1748" spans="2:12" ht="21.6" hidden="1" x14ac:dyDescent="0.3">
      <c r="B1748" s="52" t="str">
        <f t="shared" si="27"/>
        <v>2500 GST/HST PayableBill942Branson Corporate Services Ltd.2000 Accounts Payable-97544853</v>
      </c>
      <c r="C1748" s="52" t="s">
        <v>1348</v>
      </c>
      <c r="D1748" s="56">
        <v>44853</v>
      </c>
      <c r="E1748" s="54" t="s">
        <v>7</v>
      </c>
      <c r="F1748" s="54">
        <v>942</v>
      </c>
      <c r="G1748" s="54" t="s">
        <v>54</v>
      </c>
      <c r="H1748" s="54" t="s">
        <v>88</v>
      </c>
      <c r="I1748" s="54"/>
      <c r="J1748" s="54" t="s">
        <v>90</v>
      </c>
      <c r="K1748" s="55">
        <v>-975</v>
      </c>
      <c r="L1748" s="55">
        <v>-1028.8</v>
      </c>
    </row>
    <row r="1749" spans="2:12" hidden="1" x14ac:dyDescent="0.3">
      <c r="B1749" s="52" t="str">
        <f t="shared" si="27"/>
        <v>2500 GST/HST PayableBill203Black Oak Ventures Ltd2000 Accounts Payable-97544854</v>
      </c>
      <c r="C1749" s="52" t="s">
        <v>1348</v>
      </c>
      <c r="D1749" s="56">
        <v>44854</v>
      </c>
      <c r="E1749" s="54" t="s">
        <v>7</v>
      </c>
      <c r="F1749" s="54">
        <v>203</v>
      </c>
      <c r="G1749" s="54" t="s">
        <v>54</v>
      </c>
      <c r="H1749" s="54" t="s">
        <v>331</v>
      </c>
      <c r="I1749" s="54"/>
      <c r="J1749" s="54" t="s">
        <v>90</v>
      </c>
      <c r="K1749" s="55">
        <v>-975</v>
      </c>
      <c r="L1749" s="55">
        <v>-2003.8</v>
      </c>
    </row>
    <row r="1750" spans="2:12" hidden="1" x14ac:dyDescent="0.3">
      <c r="B1750" s="52" t="str">
        <f t="shared" si="27"/>
        <v>2500 GST/HST PayableBillRPA1094Right Path Advisory2000 Accounts Payable-93644858</v>
      </c>
      <c r="C1750" s="52" t="s">
        <v>1348</v>
      </c>
      <c r="D1750" s="56">
        <v>44858</v>
      </c>
      <c r="E1750" s="54" t="s">
        <v>7</v>
      </c>
      <c r="F1750" s="54" t="s">
        <v>854</v>
      </c>
      <c r="G1750" s="54" t="s">
        <v>54</v>
      </c>
      <c r="H1750" s="54" t="s">
        <v>125</v>
      </c>
      <c r="I1750" s="54"/>
      <c r="J1750" s="54" t="s">
        <v>90</v>
      </c>
      <c r="K1750" s="55">
        <v>-936</v>
      </c>
      <c r="L1750" s="55">
        <v>-2939.8</v>
      </c>
    </row>
    <row r="1751" spans="2:12" ht="21.6" hidden="1" x14ac:dyDescent="0.3">
      <c r="B1751" s="52" t="str">
        <f t="shared" si="27"/>
        <v>2500 GST/HST PayableBillBRY1681Brainy Yack Internet Solutions2000 Accounts Payable-630.544865</v>
      </c>
      <c r="C1751" s="52" t="s">
        <v>1348</v>
      </c>
      <c r="D1751" s="56">
        <v>44865</v>
      </c>
      <c r="E1751" s="54" t="s">
        <v>7</v>
      </c>
      <c r="F1751" s="54" t="s">
        <v>857</v>
      </c>
      <c r="G1751" s="54" t="s">
        <v>54</v>
      </c>
      <c r="H1751" s="54" t="s">
        <v>302</v>
      </c>
      <c r="I1751" s="54"/>
      <c r="J1751" s="54" t="s">
        <v>90</v>
      </c>
      <c r="K1751" s="55">
        <v>-630.5</v>
      </c>
      <c r="L1751" s="55">
        <v>-3570.3</v>
      </c>
    </row>
    <row r="1752" spans="2:12" hidden="1" x14ac:dyDescent="0.3">
      <c r="B1752" s="52" t="str">
        <f t="shared" si="27"/>
        <v>2500 GST/HST PayableBillOct 31, 2022ADP Canada2000 Accounts Payable-9.5844865</v>
      </c>
      <c r="C1752" s="52" t="s">
        <v>1348</v>
      </c>
      <c r="D1752" s="56">
        <v>44865</v>
      </c>
      <c r="E1752" s="54" t="s">
        <v>7</v>
      </c>
      <c r="F1752" s="54" t="s">
        <v>862</v>
      </c>
      <c r="G1752" s="54" t="s">
        <v>54</v>
      </c>
      <c r="H1752" s="54" t="s">
        <v>105</v>
      </c>
      <c r="I1752" s="54"/>
      <c r="J1752" s="54" t="s">
        <v>90</v>
      </c>
      <c r="K1752" s="55">
        <v>-9.58</v>
      </c>
      <c r="L1752" s="55">
        <v>-3579.88</v>
      </c>
    </row>
    <row r="1753" spans="2:12" hidden="1" x14ac:dyDescent="0.3">
      <c r="B1753" s="52" t="str">
        <f t="shared" si="27"/>
        <v>2500 GST/HST PayableBillOct 31, 2022ADP Canada2000 Accounts Payable044865</v>
      </c>
      <c r="C1753" s="52" t="s">
        <v>1348</v>
      </c>
      <c r="D1753" s="56">
        <v>44865</v>
      </c>
      <c r="E1753" s="54" t="s">
        <v>7</v>
      </c>
      <c r="F1753" s="54" t="s">
        <v>862</v>
      </c>
      <c r="G1753" s="54" t="s">
        <v>54</v>
      </c>
      <c r="H1753" s="54" t="s">
        <v>105</v>
      </c>
      <c r="I1753" s="54"/>
      <c r="J1753" s="54" t="s">
        <v>90</v>
      </c>
      <c r="K1753" s="55">
        <v>0</v>
      </c>
      <c r="L1753" s="55">
        <v>-3579.88</v>
      </c>
    </row>
    <row r="1754" spans="2:12" hidden="1" x14ac:dyDescent="0.3">
      <c r="B1754" s="52" t="str">
        <f t="shared" si="27"/>
        <v>2500 GST/HST PayableBillOct 2022Stephen Feldman2000 Accounts Payable044865</v>
      </c>
      <c r="C1754" s="52" t="s">
        <v>1348</v>
      </c>
      <c r="D1754" s="56">
        <v>44865</v>
      </c>
      <c r="E1754" s="54" t="s">
        <v>7</v>
      </c>
      <c r="F1754" s="54" t="s">
        <v>860</v>
      </c>
      <c r="G1754" s="54" t="s">
        <v>54</v>
      </c>
      <c r="H1754" s="54" t="s">
        <v>117</v>
      </c>
      <c r="I1754" s="54"/>
      <c r="J1754" s="54" t="s">
        <v>90</v>
      </c>
      <c r="K1754" s="55">
        <v>0</v>
      </c>
      <c r="L1754" s="55">
        <v>-3579.88</v>
      </c>
    </row>
    <row r="1755" spans="2:12" ht="31.8" hidden="1" x14ac:dyDescent="0.3">
      <c r="B1755" s="52" t="str">
        <f t="shared" si="27"/>
        <v>2500 GST/HST PayableJournal Entry1362Reverse - Nolan Beckett Pura - Inv# 001 (Services were not undertaken per Walter's intruction)-Split-23444865</v>
      </c>
      <c r="C1755" s="52" t="s">
        <v>1348</v>
      </c>
      <c r="D1755" s="56">
        <v>44865</v>
      </c>
      <c r="E1755" s="54" t="s">
        <v>78</v>
      </c>
      <c r="F1755" s="54">
        <v>1362</v>
      </c>
      <c r="G1755" s="54" t="s">
        <v>54</v>
      </c>
      <c r="H1755" s="54"/>
      <c r="I1755" s="54" t="s">
        <v>861</v>
      </c>
      <c r="J1755" s="57" t="s">
        <v>80</v>
      </c>
      <c r="K1755" s="55">
        <v>234</v>
      </c>
      <c r="L1755" s="55">
        <v>-3345.88</v>
      </c>
    </row>
    <row r="1756" spans="2:12" hidden="1" x14ac:dyDescent="0.3">
      <c r="B1756" s="52" t="str">
        <f t="shared" si="27"/>
        <v>2500 GST/HST PayableBillAR51148Hub Technology Group2000 Accounts Payable-201.2644866</v>
      </c>
      <c r="C1756" s="52" t="s">
        <v>1348</v>
      </c>
      <c r="D1756" s="56">
        <v>44866</v>
      </c>
      <c r="E1756" s="54" t="s">
        <v>7</v>
      </c>
      <c r="F1756" s="54" t="s">
        <v>864</v>
      </c>
      <c r="G1756" s="54" t="s">
        <v>54</v>
      </c>
      <c r="H1756" s="54" t="s">
        <v>95</v>
      </c>
      <c r="I1756" s="54"/>
      <c r="J1756" s="54" t="s">
        <v>90</v>
      </c>
      <c r="K1756" s="55">
        <v>-201.26</v>
      </c>
      <c r="L1756" s="55">
        <v>-3547.14</v>
      </c>
    </row>
    <row r="1757" spans="2:12" hidden="1" x14ac:dyDescent="0.3">
      <c r="B1757" s="52" t="str">
        <f t="shared" si="27"/>
        <v>2500 GST/HST PayableBillAR51151Hub Technology Group2000 Accounts Payable-292.544866</v>
      </c>
      <c r="C1757" s="52" t="s">
        <v>1348</v>
      </c>
      <c r="D1757" s="56">
        <v>44866</v>
      </c>
      <c r="E1757" s="54" t="s">
        <v>7</v>
      </c>
      <c r="F1757" s="54" t="s">
        <v>866</v>
      </c>
      <c r="G1757" s="54" t="s">
        <v>54</v>
      </c>
      <c r="H1757" s="54" t="s">
        <v>95</v>
      </c>
      <c r="I1757" s="54"/>
      <c r="J1757" s="54" t="s">
        <v>90</v>
      </c>
      <c r="K1757" s="55">
        <v>-292.5</v>
      </c>
      <c r="L1757" s="55">
        <v>-3839.64</v>
      </c>
    </row>
    <row r="1758" spans="2:12" hidden="1" x14ac:dyDescent="0.3">
      <c r="B1758" s="52" t="str">
        <f t="shared" si="27"/>
        <v>2500 GST/HST PayableBillAR51147Hub Technology Group2000 Accounts Payable-8.4644866</v>
      </c>
      <c r="C1758" s="52" t="s">
        <v>1348</v>
      </c>
      <c r="D1758" s="56">
        <v>44866</v>
      </c>
      <c r="E1758" s="54" t="s">
        <v>7</v>
      </c>
      <c r="F1758" s="54" t="s">
        <v>868</v>
      </c>
      <c r="G1758" s="54" t="s">
        <v>54</v>
      </c>
      <c r="H1758" s="54" t="s">
        <v>95</v>
      </c>
      <c r="I1758" s="54"/>
      <c r="J1758" s="54" t="s">
        <v>90</v>
      </c>
      <c r="K1758" s="55">
        <v>-8.4600000000000009</v>
      </c>
      <c r="L1758" s="55">
        <v>-3848.1</v>
      </c>
    </row>
    <row r="1759" spans="2:12" hidden="1" x14ac:dyDescent="0.3">
      <c r="B1759" s="52" t="str">
        <f t="shared" si="27"/>
        <v>2500 GST/HST PayableExpense2060 TD Visa (2012)-143.7844872</v>
      </c>
      <c r="C1759" s="52" t="s">
        <v>1348</v>
      </c>
      <c r="D1759" s="56">
        <v>44872</v>
      </c>
      <c r="E1759" s="54" t="s">
        <v>229</v>
      </c>
      <c r="F1759" s="54"/>
      <c r="G1759" s="54" t="s">
        <v>54</v>
      </c>
      <c r="H1759" s="54"/>
      <c r="I1759" s="54"/>
      <c r="J1759" s="54" t="s">
        <v>201</v>
      </c>
      <c r="K1759" s="55">
        <v>-143.78</v>
      </c>
      <c r="L1759" s="55">
        <v>-3991.88</v>
      </c>
    </row>
    <row r="1760" spans="2:12" hidden="1" x14ac:dyDescent="0.3">
      <c r="B1760" s="52" t="str">
        <f t="shared" si="27"/>
        <v>2500 GST/HST PayableExpense2050 TD Visa (4774)044872</v>
      </c>
      <c r="C1760" s="52" t="s">
        <v>1348</v>
      </c>
      <c r="D1760" s="56">
        <v>44872</v>
      </c>
      <c r="E1760" s="54" t="s">
        <v>229</v>
      </c>
      <c r="F1760" s="54"/>
      <c r="G1760" s="54" t="s">
        <v>54</v>
      </c>
      <c r="H1760" s="54"/>
      <c r="I1760" s="54"/>
      <c r="J1760" s="54" t="s">
        <v>83</v>
      </c>
      <c r="K1760" s="55">
        <v>0</v>
      </c>
      <c r="L1760" s="55">
        <v>-3991.88</v>
      </c>
    </row>
    <row r="1761" spans="2:12" hidden="1" x14ac:dyDescent="0.3">
      <c r="B1761" s="52" t="str">
        <f t="shared" si="27"/>
        <v>2500 GST/HST PayableExpense2050 TD Visa (4774)-163.0944872</v>
      </c>
      <c r="C1761" s="52" t="s">
        <v>1348</v>
      </c>
      <c r="D1761" s="56">
        <v>44872</v>
      </c>
      <c r="E1761" s="54" t="s">
        <v>229</v>
      </c>
      <c r="F1761" s="54"/>
      <c r="G1761" s="54" t="s">
        <v>54</v>
      </c>
      <c r="H1761" s="54"/>
      <c r="I1761" s="54"/>
      <c r="J1761" s="54" t="s">
        <v>83</v>
      </c>
      <c r="K1761" s="55">
        <v>-163.09</v>
      </c>
      <c r="L1761" s="55">
        <v>-4154.97</v>
      </c>
    </row>
    <row r="1762" spans="2:12" hidden="1" x14ac:dyDescent="0.3">
      <c r="B1762" s="52" t="str">
        <f t="shared" si="27"/>
        <v>2500 GST/HST PayableExpense2060 TD Visa (2012)044872</v>
      </c>
      <c r="C1762" s="52" t="s">
        <v>1348</v>
      </c>
      <c r="D1762" s="56">
        <v>44872</v>
      </c>
      <c r="E1762" s="54" t="s">
        <v>229</v>
      </c>
      <c r="F1762" s="54"/>
      <c r="G1762" s="54" t="s">
        <v>54</v>
      </c>
      <c r="H1762" s="54"/>
      <c r="I1762" s="54"/>
      <c r="J1762" s="54" t="s">
        <v>201</v>
      </c>
      <c r="K1762" s="55">
        <v>0</v>
      </c>
      <c r="L1762" s="55">
        <v>-4154.97</v>
      </c>
    </row>
    <row r="1763" spans="2:12" ht="21.6" hidden="1" x14ac:dyDescent="0.3">
      <c r="B1763" s="52" t="str">
        <f t="shared" si="27"/>
        <v>2500 GST/HST PayableBill6854Anne Marie Frauts Professional Corporation2000 Accounts Payable-68.2544879</v>
      </c>
      <c r="C1763" s="52" t="s">
        <v>1348</v>
      </c>
      <c r="D1763" s="56">
        <v>44879</v>
      </c>
      <c r="E1763" s="54" t="s">
        <v>7</v>
      </c>
      <c r="F1763" s="54">
        <v>6854</v>
      </c>
      <c r="G1763" s="54" t="s">
        <v>54</v>
      </c>
      <c r="H1763" s="54" t="s">
        <v>325</v>
      </c>
      <c r="I1763" s="54"/>
      <c r="J1763" s="54" t="s">
        <v>90</v>
      </c>
      <c r="K1763" s="55">
        <v>-68.25</v>
      </c>
      <c r="L1763" s="55">
        <v>-4223.22</v>
      </c>
    </row>
    <row r="1764" spans="2:12" hidden="1" x14ac:dyDescent="0.3">
      <c r="B1764" s="52" t="str">
        <f t="shared" si="27"/>
        <v>2500 GST/HST PayableBillNov 15, 2022ADP Canada2000 Accounts Payable-9.3144880</v>
      </c>
      <c r="C1764" s="52" t="s">
        <v>1348</v>
      </c>
      <c r="D1764" s="56">
        <v>44880</v>
      </c>
      <c r="E1764" s="54" t="s">
        <v>7</v>
      </c>
      <c r="F1764" s="54" t="s">
        <v>871</v>
      </c>
      <c r="G1764" s="54" t="s">
        <v>54</v>
      </c>
      <c r="H1764" s="54" t="s">
        <v>105</v>
      </c>
      <c r="I1764" s="54"/>
      <c r="J1764" s="54" t="s">
        <v>90</v>
      </c>
      <c r="K1764" s="55">
        <v>-9.31</v>
      </c>
      <c r="L1764" s="55">
        <v>-4232.53</v>
      </c>
    </row>
    <row r="1765" spans="2:12" hidden="1" x14ac:dyDescent="0.3">
      <c r="B1765" s="52" t="str">
        <f t="shared" si="27"/>
        <v>2500 GST/HST PayableBillNov 15, 2022ADP Canada2000 Accounts Payable044880</v>
      </c>
      <c r="C1765" s="52" t="s">
        <v>1348</v>
      </c>
      <c r="D1765" s="56">
        <v>44880</v>
      </c>
      <c r="E1765" s="54" t="s">
        <v>7</v>
      </c>
      <c r="F1765" s="54" t="s">
        <v>871</v>
      </c>
      <c r="G1765" s="54" t="s">
        <v>54</v>
      </c>
      <c r="H1765" s="54" t="s">
        <v>105</v>
      </c>
      <c r="I1765" s="54"/>
      <c r="J1765" s="54" t="s">
        <v>90</v>
      </c>
      <c r="K1765" s="55">
        <v>0</v>
      </c>
      <c r="L1765" s="55">
        <v>-4232.53</v>
      </c>
    </row>
    <row r="1766" spans="2:12" hidden="1" x14ac:dyDescent="0.3">
      <c r="B1766" s="52" t="str">
        <f t="shared" si="27"/>
        <v>2500 GST/HST PayableBillRPA1095Right Path Advisory2000 Accounts Payable-725.444882</v>
      </c>
      <c r="C1766" s="52" t="s">
        <v>1348</v>
      </c>
      <c r="D1766" s="56">
        <v>44882</v>
      </c>
      <c r="E1766" s="54" t="s">
        <v>7</v>
      </c>
      <c r="F1766" s="54" t="s">
        <v>874</v>
      </c>
      <c r="G1766" s="54" t="s">
        <v>54</v>
      </c>
      <c r="H1766" s="54" t="s">
        <v>125</v>
      </c>
      <c r="I1766" s="54"/>
      <c r="J1766" s="54" t="s">
        <v>90</v>
      </c>
      <c r="K1766" s="55">
        <v>-725.4</v>
      </c>
      <c r="L1766" s="55">
        <v>-4957.93</v>
      </c>
    </row>
    <row r="1767" spans="2:12" ht="21.6" hidden="1" x14ac:dyDescent="0.3">
      <c r="B1767" s="52" t="str">
        <f t="shared" si="27"/>
        <v>2500 GST/HST PayableBill964Branson Corporate Services Ltd.2000 Accounts Payable-978.2744882</v>
      </c>
      <c r="C1767" s="52" t="s">
        <v>1348</v>
      </c>
      <c r="D1767" s="56">
        <v>44882</v>
      </c>
      <c r="E1767" s="54" t="s">
        <v>7</v>
      </c>
      <c r="F1767" s="54">
        <v>964</v>
      </c>
      <c r="G1767" s="54" t="s">
        <v>54</v>
      </c>
      <c r="H1767" s="54" t="s">
        <v>88</v>
      </c>
      <c r="I1767" s="54"/>
      <c r="J1767" s="54" t="s">
        <v>90</v>
      </c>
      <c r="K1767" s="55">
        <v>-978.27</v>
      </c>
      <c r="L1767" s="55">
        <v>-5936.2</v>
      </c>
    </row>
    <row r="1768" spans="2:12" hidden="1" x14ac:dyDescent="0.3">
      <c r="B1768" s="52" t="str">
        <f t="shared" si="27"/>
        <v>2500 GST/HST PayableBillNov 2022Stephen Feldman2000 Accounts Payable044889</v>
      </c>
      <c r="C1768" s="52" t="s">
        <v>1348</v>
      </c>
      <c r="D1768" s="56">
        <v>44889</v>
      </c>
      <c r="E1768" s="54" t="s">
        <v>7</v>
      </c>
      <c r="F1768" s="54" t="s">
        <v>876</v>
      </c>
      <c r="G1768" s="54" t="s">
        <v>54</v>
      </c>
      <c r="H1768" s="54" t="s">
        <v>117</v>
      </c>
      <c r="I1768" s="54"/>
      <c r="J1768" s="54" t="s">
        <v>90</v>
      </c>
      <c r="K1768" s="55">
        <v>0</v>
      </c>
      <c r="L1768" s="55">
        <v>-5936.2</v>
      </c>
    </row>
    <row r="1769" spans="2:12" hidden="1" x14ac:dyDescent="0.3">
      <c r="B1769" s="52" t="str">
        <f t="shared" si="27"/>
        <v>2500 GST/HST PayableBill210Black Oak Ventures Ltd2000 Accounts Payable-308.3644890</v>
      </c>
      <c r="C1769" s="52" t="s">
        <v>1348</v>
      </c>
      <c r="D1769" s="56">
        <v>44890</v>
      </c>
      <c r="E1769" s="54" t="s">
        <v>7</v>
      </c>
      <c r="F1769" s="54">
        <v>210</v>
      </c>
      <c r="G1769" s="54" t="s">
        <v>54</v>
      </c>
      <c r="H1769" s="54" t="s">
        <v>331</v>
      </c>
      <c r="I1769" s="54"/>
      <c r="J1769" s="54" t="s">
        <v>90</v>
      </c>
      <c r="K1769" s="55">
        <v>-308.36</v>
      </c>
      <c r="L1769" s="55">
        <v>-6244.56</v>
      </c>
    </row>
    <row r="1770" spans="2:12" hidden="1" x14ac:dyDescent="0.3">
      <c r="B1770" s="52" t="str">
        <f t="shared" si="27"/>
        <v>2500 GST/HST PayableBill205Black Oak Ventures Ltd2000 Accounts Payable-666.6444890</v>
      </c>
      <c r="C1770" s="52" t="s">
        <v>1348</v>
      </c>
      <c r="D1770" s="56">
        <v>44890</v>
      </c>
      <c r="E1770" s="54" t="s">
        <v>7</v>
      </c>
      <c r="F1770" s="54">
        <v>205</v>
      </c>
      <c r="G1770" s="54" t="s">
        <v>54</v>
      </c>
      <c r="H1770" s="54" t="s">
        <v>331</v>
      </c>
      <c r="I1770" s="54"/>
      <c r="J1770" s="54" t="s">
        <v>90</v>
      </c>
      <c r="K1770" s="55">
        <v>-666.64</v>
      </c>
      <c r="L1770" s="55">
        <v>-6911.2</v>
      </c>
    </row>
    <row r="1771" spans="2:12" ht="21.6" hidden="1" x14ac:dyDescent="0.3">
      <c r="B1771" s="52" t="str">
        <f t="shared" si="27"/>
        <v>2500 GST/HST PayableBill362Think Professional Collective Inc.2000 Accounts Payable-3710.4944893</v>
      </c>
      <c r="C1771" s="52" t="s">
        <v>1348</v>
      </c>
      <c r="D1771" s="56">
        <v>44893</v>
      </c>
      <c r="E1771" s="54" t="s">
        <v>7</v>
      </c>
      <c r="F1771" s="54">
        <v>362</v>
      </c>
      <c r="G1771" s="54" t="s">
        <v>54</v>
      </c>
      <c r="H1771" s="54" t="s">
        <v>312</v>
      </c>
      <c r="I1771" s="54"/>
      <c r="J1771" s="54" t="s">
        <v>90</v>
      </c>
      <c r="K1771" s="55">
        <v>-3710.49</v>
      </c>
      <c r="L1771" s="55">
        <v>-10621.69</v>
      </c>
    </row>
    <row r="1772" spans="2:12" hidden="1" x14ac:dyDescent="0.3">
      <c r="B1772" s="52" t="str">
        <f t="shared" si="27"/>
        <v>2500 GST/HST PayableBillNov 30, 2022ADP Canada2000 Accounts Payable044895</v>
      </c>
      <c r="C1772" s="52" t="s">
        <v>1348</v>
      </c>
      <c r="D1772" s="56">
        <v>44895</v>
      </c>
      <c r="E1772" s="54" t="s">
        <v>7</v>
      </c>
      <c r="F1772" s="54" t="s">
        <v>881</v>
      </c>
      <c r="G1772" s="54" t="s">
        <v>54</v>
      </c>
      <c r="H1772" s="54" t="s">
        <v>105</v>
      </c>
      <c r="I1772" s="54"/>
      <c r="J1772" s="54" t="s">
        <v>90</v>
      </c>
      <c r="K1772" s="55">
        <v>0</v>
      </c>
      <c r="L1772" s="55">
        <v>-10621.69</v>
      </c>
    </row>
    <row r="1773" spans="2:12" ht="21.6" hidden="1" x14ac:dyDescent="0.3">
      <c r="B1773" s="52" t="str">
        <f t="shared" si="27"/>
        <v>2500 GST/HST PayableInvoice1035Pioneer Valley Credit Union (USD)1110 Accounts Receivable (A/R) - USD044895</v>
      </c>
      <c r="C1773" s="52" t="s">
        <v>1348</v>
      </c>
      <c r="D1773" s="56">
        <v>44895</v>
      </c>
      <c r="E1773" s="54" t="s">
        <v>537</v>
      </c>
      <c r="F1773" s="54">
        <v>1035</v>
      </c>
      <c r="G1773" s="54" t="s">
        <v>54</v>
      </c>
      <c r="H1773" s="54" t="s">
        <v>575</v>
      </c>
      <c r="I1773" s="54"/>
      <c r="J1773" s="54" t="s">
        <v>493</v>
      </c>
      <c r="K1773" s="55">
        <v>0</v>
      </c>
      <c r="L1773" s="55">
        <v>-10621.69</v>
      </c>
    </row>
    <row r="1774" spans="2:12" ht="21.6" hidden="1" x14ac:dyDescent="0.3">
      <c r="B1774" s="52" t="str">
        <f t="shared" si="27"/>
        <v>2500 GST/HST PayableInvoice1033PsyMood Technologies Inc1100 Accounts Receivables78044895</v>
      </c>
      <c r="C1774" s="52" t="s">
        <v>1348</v>
      </c>
      <c r="D1774" s="56">
        <v>44895</v>
      </c>
      <c r="E1774" s="54" t="s">
        <v>537</v>
      </c>
      <c r="F1774" s="54">
        <v>1033</v>
      </c>
      <c r="G1774" s="54" t="s">
        <v>54</v>
      </c>
      <c r="H1774" s="54" t="s">
        <v>553</v>
      </c>
      <c r="I1774" s="54"/>
      <c r="J1774" s="54" t="s">
        <v>136</v>
      </c>
      <c r="K1774" s="55">
        <v>780</v>
      </c>
      <c r="L1774" s="55">
        <v>-9841.69</v>
      </c>
    </row>
    <row r="1775" spans="2:12" hidden="1" x14ac:dyDescent="0.3">
      <c r="B1775" s="52" t="str">
        <f t="shared" si="27"/>
        <v>2500 GST/HST PayableBillNov 30, 2022ADP Canada2000 Accounts Payable-8.7544895</v>
      </c>
      <c r="C1775" s="52" t="s">
        <v>1348</v>
      </c>
      <c r="D1775" s="56">
        <v>44895</v>
      </c>
      <c r="E1775" s="54" t="s">
        <v>7</v>
      </c>
      <c r="F1775" s="54" t="s">
        <v>881</v>
      </c>
      <c r="G1775" s="54" t="s">
        <v>54</v>
      </c>
      <c r="H1775" s="54" t="s">
        <v>105</v>
      </c>
      <c r="I1775" s="54"/>
      <c r="J1775" s="54" t="s">
        <v>90</v>
      </c>
      <c r="K1775" s="55">
        <v>-8.75</v>
      </c>
      <c r="L1775" s="55">
        <v>-9850.44</v>
      </c>
    </row>
    <row r="1776" spans="2:12" hidden="1" x14ac:dyDescent="0.3">
      <c r="B1776" s="52" t="str">
        <f t="shared" si="27"/>
        <v>2500 GST/HST PayableBillAR52406Hub Technology Group2000 Accounts Payable-281.1944896</v>
      </c>
      <c r="C1776" s="52" t="s">
        <v>1348</v>
      </c>
      <c r="D1776" s="56">
        <v>44896</v>
      </c>
      <c r="E1776" s="54" t="s">
        <v>7</v>
      </c>
      <c r="F1776" s="54" t="s">
        <v>888</v>
      </c>
      <c r="G1776" s="54" t="s">
        <v>54</v>
      </c>
      <c r="H1776" s="54" t="s">
        <v>95</v>
      </c>
      <c r="I1776" s="54"/>
      <c r="J1776" s="54" t="s">
        <v>90</v>
      </c>
      <c r="K1776" s="55">
        <v>-281.19</v>
      </c>
      <c r="L1776" s="55">
        <v>-10131.629999999999</v>
      </c>
    </row>
    <row r="1777" spans="2:12" hidden="1" x14ac:dyDescent="0.3">
      <c r="B1777" s="52" t="str">
        <f t="shared" si="27"/>
        <v>2500 GST/HST PayableBillAR52405Hub Technology Group2000 Accounts Payable-8.4644896</v>
      </c>
      <c r="C1777" s="52" t="s">
        <v>1348</v>
      </c>
      <c r="D1777" s="56">
        <v>44896</v>
      </c>
      <c r="E1777" s="54" t="s">
        <v>7</v>
      </c>
      <c r="F1777" s="54" t="s">
        <v>886</v>
      </c>
      <c r="G1777" s="54" t="s">
        <v>54</v>
      </c>
      <c r="H1777" s="54" t="s">
        <v>95</v>
      </c>
      <c r="I1777" s="54"/>
      <c r="J1777" s="54" t="s">
        <v>90</v>
      </c>
      <c r="K1777" s="55">
        <v>-8.4600000000000009</v>
      </c>
      <c r="L1777" s="55">
        <v>-10140.09</v>
      </c>
    </row>
    <row r="1778" spans="2:12" ht="21.6" hidden="1" x14ac:dyDescent="0.3">
      <c r="B1778" s="52" t="str">
        <f t="shared" si="27"/>
        <v>2500 GST/HST PayableBillBRY1705Brainy Yack Internet Solutions2000 Accounts Payable-617.544896</v>
      </c>
      <c r="C1778" s="52" t="s">
        <v>1348</v>
      </c>
      <c r="D1778" s="56">
        <v>44896</v>
      </c>
      <c r="E1778" s="54" t="s">
        <v>7</v>
      </c>
      <c r="F1778" s="54" t="s">
        <v>884</v>
      </c>
      <c r="G1778" s="54" t="s">
        <v>54</v>
      </c>
      <c r="H1778" s="54" t="s">
        <v>302</v>
      </c>
      <c r="I1778" s="54"/>
      <c r="J1778" s="54" t="s">
        <v>90</v>
      </c>
      <c r="K1778" s="55">
        <v>-617.5</v>
      </c>
      <c r="L1778" s="55">
        <v>-10757.59</v>
      </c>
    </row>
    <row r="1779" spans="2:12" hidden="1" x14ac:dyDescent="0.3">
      <c r="B1779" s="52" t="str">
        <f t="shared" si="27"/>
        <v>2500 GST/HST PayableExpense2060 TD Visa (2012)044900</v>
      </c>
      <c r="C1779" s="52" t="s">
        <v>1348</v>
      </c>
      <c r="D1779" s="56">
        <v>44900</v>
      </c>
      <c r="E1779" s="54" t="s">
        <v>229</v>
      </c>
      <c r="F1779" s="54"/>
      <c r="G1779" s="54" t="s">
        <v>54</v>
      </c>
      <c r="H1779" s="54"/>
      <c r="I1779" s="54"/>
      <c r="J1779" s="54" t="s">
        <v>201</v>
      </c>
      <c r="K1779" s="55">
        <v>0</v>
      </c>
      <c r="L1779" s="55">
        <v>-10757.59</v>
      </c>
    </row>
    <row r="1780" spans="2:12" hidden="1" x14ac:dyDescent="0.3">
      <c r="B1780" s="52" t="str">
        <f t="shared" si="27"/>
        <v>2500 GST/HST PayableExpense2050 TD Visa (4774)-109.8844900</v>
      </c>
      <c r="C1780" s="52" t="s">
        <v>1348</v>
      </c>
      <c r="D1780" s="56">
        <v>44900</v>
      </c>
      <c r="E1780" s="54" t="s">
        <v>229</v>
      </c>
      <c r="F1780" s="54"/>
      <c r="G1780" s="54" t="s">
        <v>54</v>
      </c>
      <c r="H1780" s="54"/>
      <c r="I1780" s="54"/>
      <c r="J1780" s="54" t="s">
        <v>83</v>
      </c>
      <c r="K1780" s="55">
        <v>-109.88</v>
      </c>
      <c r="L1780" s="55">
        <v>-10867.47</v>
      </c>
    </row>
    <row r="1781" spans="2:12" hidden="1" x14ac:dyDescent="0.3">
      <c r="B1781" s="52" t="str">
        <f t="shared" si="27"/>
        <v>2500 GST/HST PayableExpense2060 TD Visa (2012)-17.2644900</v>
      </c>
      <c r="C1781" s="52" t="s">
        <v>1348</v>
      </c>
      <c r="D1781" s="56">
        <v>44900</v>
      </c>
      <c r="E1781" s="54" t="s">
        <v>229</v>
      </c>
      <c r="F1781" s="54"/>
      <c r="G1781" s="54" t="s">
        <v>54</v>
      </c>
      <c r="H1781" s="54"/>
      <c r="I1781" s="54"/>
      <c r="J1781" s="54" t="s">
        <v>201</v>
      </c>
      <c r="K1781" s="55">
        <v>-17.260000000000002</v>
      </c>
      <c r="L1781" s="55">
        <v>-10884.73</v>
      </c>
    </row>
    <row r="1782" spans="2:12" hidden="1" x14ac:dyDescent="0.3">
      <c r="B1782" s="52" t="str">
        <f t="shared" si="27"/>
        <v>2500 GST/HST PayableExpense2050 TD Visa (4774)044900</v>
      </c>
      <c r="C1782" s="52" t="s">
        <v>1348</v>
      </c>
      <c r="D1782" s="56">
        <v>44900</v>
      </c>
      <c r="E1782" s="54" t="s">
        <v>229</v>
      </c>
      <c r="F1782" s="54"/>
      <c r="G1782" s="54" t="s">
        <v>54</v>
      </c>
      <c r="H1782" s="54"/>
      <c r="I1782" s="54"/>
      <c r="J1782" s="54" t="s">
        <v>83</v>
      </c>
      <c r="K1782" s="55">
        <v>0</v>
      </c>
      <c r="L1782" s="55">
        <v>-10884.73</v>
      </c>
    </row>
    <row r="1783" spans="2:12" ht="21.6" hidden="1" x14ac:dyDescent="0.3">
      <c r="B1783" s="52" t="str">
        <f t="shared" si="27"/>
        <v>2500 GST/HST PayableInvoice1036Winning Media, LLC (USD)1110 Accounts Receivable (A/R) - USD044903</v>
      </c>
      <c r="C1783" s="52" t="s">
        <v>1348</v>
      </c>
      <c r="D1783" s="56">
        <v>44903</v>
      </c>
      <c r="E1783" s="54" t="s">
        <v>537</v>
      </c>
      <c r="F1783" s="54">
        <v>1036</v>
      </c>
      <c r="G1783" s="54" t="s">
        <v>54</v>
      </c>
      <c r="H1783" s="54" t="s">
        <v>496</v>
      </c>
      <c r="I1783" s="54"/>
      <c r="J1783" s="54" t="s">
        <v>493</v>
      </c>
      <c r="K1783" s="55">
        <v>0</v>
      </c>
      <c r="L1783" s="55">
        <v>-10884.73</v>
      </c>
    </row>
    <row r="1784" spans="2:12" ht="21.6" hidden="1" x14ac:dyDescent="0.3">
      <c r="B1784" s="52" t="str">
        <f t="shared" si="27"/>
        <v>2500 GST/HST PayableInvoice1037Winning Media, LLC (USD)1110 Accounts Receivable (A/R) - USD044904</v>
      </c>
      <c r="C1784" s="52" t="s">
        <v>1348</v>
      </c>
      <c r="D1784" s="56">
        <v>44904</v>
      </c>
      <c r="E1784" s="54" t="s">
        <v>537</v>
      </c>
      <c r="F1784" s="54">
        <v>1037</v>
      </c>
      <c r="G1784" s="54" t="s">
        <v>54</v>
      </c>
      <c r="H1784" s="54" t="s">
        <v>496</v>
      </c>
      <c r="I1784" s="54"/>
      <c r="J1784" s="54" t="s">
        <v>493</v>
      </c>
      <c r="K1784" s="55">
        <v>0</v>
      </c>
      <c r="L1784" s="55">
        <v>-10884.73</v>
      </c>
    </row>
    <row r="1785" spans="2:12" ht="21.6" hidden="1" x14ac:dyDescent="0.3">
      <c r="B1785" s="52" t="str">
        <f t="shared" si="27"/>
        <v>2500 GST/HST PayableBill973Branson Corporate Services Ltd.2000 Accounts Payable-97544907</v>
      </c>
      <c r="C1785" s="52" t="s">
        <v>1348</v>
      </c>
      <c r="D1785" s="56">
        <v>44907</v>
      </c>
      <c r="E1785" s="54" t="s">
        <v>7</v>
      </c>
      <c r="F1785" s="54">
        <v>973</v>
      </c>
      <c r="G1785" s="54" t="s">
        <v>54</v>
      </c>
      <c r="H1785" s="54" t="s">
        <v>88</v>
      </c>
      <c r="I1785" s="54"/>
      <c r="J1785" s="54" t="s">
        <v>90</v>
      </c>
      <c r="K1785" s="55">
        <v>-975</v>
      </c>
      <c r="L1785" s="55">
        <v>-11859.73</v>
      </c>
    </row>
    <row r="1786" spans="2:12" ht="21.6" hidden="1" x14ac:dyDescent="0.3">
      <c r="B1786" s="52" t="str">
        <f t="shared" si="27"/>
        <v>2500 GST/HST PayableInvoice1038Winning Media, LLC (USD)1110 Accounts Receivable (A/R) - USD044908</v>
      </c>
      <c r="C1786" s="52" t="s">
        <v>1348</v>
      </c>
      <c r="D1786" s="56">
        <v>44908</v>
      </c>
      <c r="E1786" s="54" t="s">
        <v>537</v>
      </c>
      <c r="F1786" s="54">
        <v>1038</v>
      </c>
      <c r="G1786" s="54" t="s">
        <v>54</v>
      </c>
      <c r="H1786" s="54" t="s">
        <v>496</v>
      </c>
      <c r="I1786" s="54"/>
      <c r="J1786" s="54" t="s">
        <v>493</v>
      </c>
      <c r="K1786" s="55">
        <v>0</v>
      </c>
      <c r="L1786" s="55">
        <v>-11859.73</v>
      </c>
    </row>
    <row r="1787" spans="2:12" hidden="1" x14ac:dyDescent="0.3">
      <c r="B1787" s="52" t="str">
        <f t="shared" si="27"/>
        <v>2500 GST/HST PayableBillRPA1096Right Path Advisory2000 Accounts Payable-62444908</v>
      </c>
      <c r="C1787" s="52" t="s">
        <v>1348</v>
      </c>
      <c r="D1787" s="56">
        <v>44908</v>
      </c>
      <c r="E1787" s="54" t="s">
        <v>7</v>
      </c>
      <c r="F1787" s="54" t="s">
        <v>891</v>
      </c>
      <c r="G1787" s="54" t="s">
        <v>54</v>
      </c>
      <c r="H1787" s="54" t="s">
        <v>125</v>
      </c>
      <c r="I1787" s="54"/>
      <c r="J1787" s="54" t="s">
        <v>90</v>
      </c>
      <c r="K1787" s="55">
        <v>-624</v>
      </c>
      <c r="L1787" s="55">
        <v>-12483.73</v>
      </c>
    </row>
    <row r="1788" spans="2:12" hidden="1" x14ac:dyDescent="0.3">
      <c r="B1788" s="52" t="str">
        <f t="shared" si="27"/>
        <v>2500 GST/HST PayableDeposit1000 Bank - TD 5590128044908</v>
      </c>
      <c r="C1788" s="52" t="s">
        <v>1348</v>
      </c>
      <c r="D1788" s="56">
        <v>44908</v>
      </c>
      <c r="E1788" s="54" t="s">
        <v>84</v>
      </c>
      <c r="F1788" s="54"/>
      <c r="G1788" s="54" t="s">
        <v>54</v>
      </c>
      <c r="H1788" s="54"/>
      <c r="I1788" s="54"/>
      <c r="J1788" s="54" t="s">
        <v>77</v>
      </c>
      <c r="K1788" s="55">
        <v>0</v>
      </c>
      <c r="L1788" s="55">
        <v>-12483.73</v>
      </c>
    </row>
    <row r="1789" spans="2:12" ht="21.6" hidden="1" x14ac:dyDescent="0.3">
      <c r="B1789" s="52" t="str">
        <f t="shared" si="27"/>
        <v>2500 GST/HST PayableBillBRY1703Brainy Yack Internet Solutions2000 Accounts Payable-617.544909</v>
      </c>
      <c r="C1789" s="52" t="s">
        <v>1348</v>
      </c>
      <c r="D1789" s="56">
        <v>44909</v>
      </c>
      <c r="E1789" s="54" t="s">
        <v>7</v>
      </c>
      <c r="F1789" s="54" t="s">
        <v>893</v>
      </c>
      <c r="G1789" s="54" t="s">
        <v>54</v>
      </c>
      <c r="H1789" s="54" t="s">
        <v>302</v>
      </c>
      <c r="I1789" s="54"/>
      <c r="J1789" s="54" t="s">
        <v>90</v>
      </c>
      <c r="K1789" s="55">
        <v>-617.5</v>
      </c>
      <c r="L1789" s="55">
        <v>-13101.23</v>
      </c>
    </row>
    <row r="1790" spans="2:12" hidden="1" x14ac:dyDescent="0.3">
      <c r="B1790" s="52" t="str">
        <f t="shared" si="27"/>
        <v>2500 GST/HST PayableBillDec 15, 2022ADP Canada2000 Accounts Payable-8.7544910</v>
      </c>
      <c r="C1790" s="52" t="s">
        <v>1348</v>
      </c>
      <c r="D1790" s="56">
        <v>44910</v>
      </c>
      <c r="E1790" s="54" t="s">
        <v>7</v>
      </c>
      <c r="F1790" s="54" t="s">
        <v>897</v>
      </c>
      <c r="G1790" s="54" t="s">
        <v>54</v>
      </c>
      <c r="H1790" s="54" t="s">
        <v>105</v>
      </c>
      <c r="I1790" s="54"/>
      <c r="J1790" s="54" t="s">
        <v>90</v>
      </c>
      <c r="K1790" s="55">
        <v>-8.75</v>
      </c>
      <c r="L1790" s="55">
        <v>-13109.98</v>
      </c>
    </row>
    <row r="1791" spans="2:12" hidden="1" x14ac:dyDescent="0.3">
      <c r="B1791" s="52" t="str">
        <f t="shared" si="27"/>
        <v>2500 GST/HST PayableBillDec 15, 2022ADP Canada2000 Accounts Payable044910</v>
      </c>
      <c r="C1791" s="52" t="s">
        <v>1348</v>
      </c>
      <c r="D1791" s="56">
        <v>44910</v>
      </c>
      <c r="E1791" s="54" t="s">
        <v>7</v>
      </c>
      <c r="F1791" s="54" t="s">
        <v>897</v>
      </c>
      <c r="G1791" s="54" t="s">
        <v>54</v>
      </c>
      <c r="H1791" s="54" t="s">
        <v>105</v>
      </c>
      <c r="I1791" s="54"/>
      <c r="J1791" s="54" t="s">
        <v>90</v>
      </c>
      <c r="K1791" s="55">
        <v>0</v>
      </c>
      <c r="L1791" s="55">
        <v>-13109.98</v>
      </c>
    </row>
    <row r="1792" spans="2:12" hidden="1" x14ac:dyDescent="0.3">
      <c r="B1792" s="52" t="str">
        <f t="shared" si="27"/>
        <v>2500 GST/HST PayableBillNOBSCO INC.2000 Accounts Payable-70.8544910</v>
      </c>
      <c r="C1792" s="52" t="s">
        <v>1348</v>
      </c>
      <c r="D1792" s="56">
        <v>44910</v>
      </c>
      <c r="E1792" s="54" t="s">
        <v>7</v>
      </c>
      <c r="F1792" s="54"/>
      <c r="G1792" s="54" t="s">
        <v>54</v>
      </c>
      <c r="H1792" s="54" t="s">
        <v>285</v>
      </c>
      <c r="I1792" s="54"/>
      <c r="J1792" s="54" t="s">
        <v>90</v>
      </c>
      <c r="K1792" s="55">
        <v>-70.849999999999994</v>
      </c>
      <c r="L1792" s="55">
        <v>-13180.83</v>
      </c>
    </row>
    <row r="1793" spans="2:12" ht="21.6" hidden="1" x14ac:dyDescent="0.3">
      <c r="B1793" s="52" t="str">
        <f t="shared" si="27"/>
        <v>2500 GST/HST PayableBillE77131EC-0002Kat Lourenco2000 Accounts Payable-97.544910</v>
      </c>
      <c r="C1793" s="52" t="s">
        <v>1348</v>
      </c>
      <c r="D1793" s="56">
        <v>44910</v>
      </c>
      <c r="E1793" s="54" t="s">
        <v>7</v>
      </c>
      <c r="F1793" s="54" t="s">
        <v>895</v>
      </c>
      <c r="G1793" s="54" t="s">
        <v>54</v>
      </c>
      <c r="H1793" s="54" t="s">
        <v>323</v>
      </c>
      <c r="I1793" s="54"/>
      <c r="J1793" s="54" t="s">
        <v>90</v>
      </c>
      <c r="K1793" s="55">
        <v>-97.5</v>
      </c>
      <c r="L1793" s="55">
        <v>-13278.33</v>
      </c>
    </row>
    <row r="1794" spans="2:12" hidden="1" x14ac:dyDescent="0.3">
      <c r="B1794" s="52" t="str">
        <f t="shared" si="27"/>
        <v>2500 GST/HST PayableBill208Black Oak Ventures Ltd2000 Accounts Payable-691.0844911</v>
      </c>
      <c r="C1794" s="52" t="s">
        <v>1348</v>
      </c>
      <c r="D1794" s="56">
        <v>44911</v>
      </c>
      <c r="E1794" s="54" t="s">
        <v>7</v>
      </c>
      <c r="F1794" s="54">
        <v>208</v>
      </c>
      <c r="G1794" s="54" t="s">
        <v>54</v>
      </c>
      <c r="H1794" s="54" t="s">
        <v>331</v>
      </c>
      <c r="I1794" s="54"/>
      <c r="J1794" s="54" t="s">
        <v>90</v>
      </c>
      <c r="K1794" s="55">
        <v>-691.08</v>
      </c>
      <c r="L1794" s="55">
        <v>-13969.41</v>
      </c>
    </row>
    <row r="1795" spans="2:12" ht="21.6" hidden="1" x14ac:dyDescent="0.3">
      <c r="B1795" s="52" t="str">
        <f t="shared" si="27"/>
        <v>2500 GST/HST PayableInvoice1039Winning Media, LLC (USD)1110 Accounts Receivable (A/R) - USD044914</v>
      </c>
      <c r="C1795" s="52" t="s">
        <v>1348</v>
      </c>
      <c r="D1795" s="56">
        <v>44914</v>
      </c>
      <c r="E1795" s="54" t="s">
        <v>537</v>
      </c>
      <c r="F1795" s="54">
        <v>1039</v>
      </c>
      <c r="G1795" s="54" t="s">
        <v>54</v>
      </c>
      <c r="H1795" s="54" t="s">
        <v>496</v>
      </c>
      <c r="I1795" s="54"/>
      <c r="J1795" s="54" t="s">
        <v>493</v>
      </c>
      <c r="K1795" s="55">
        <v>0</v>
      </c>
      <c r="L1795" s="55">
        <v>-13969.41</v>
      </c>
    </row>
    <row r="1796" spans="2:12" ht="21.6" hidden="1" x14ac:dyDescent="0.3">
      <c r="B1796" s="52" t="str">
        <f t="shared" si="27"/>
        <v>2500 GST/HST PayableExpenseDEFTBusiness Development Bank of Canada (BDC)1000 Bank - TD 5590128044916</v>
      </c>
      <c r="C1796" s="52" t="s">
        <v>1348</v>
      </c>
      <c r="D1796" s="56">
        <v>44916</v>
      </c>
      <c r="E1796" s="54" t="s">
        <v>229</v>
      </c>
      <c r="F1796" s="54" t="s">
        <v>318</v>
      </c>
      <c r="G1796" s="54" t="s">
        <v>54</v>
      </c>
      <c r="H1796" s="54" t="s">
        <v>327</v>
      </c>
      <c r="I1796" s="54"/>
      <c r="J1796" s="54" t="s">
        <v>77</v>
      </c>
      <c r="K1796" s="55">
        <v>0</v>
      </c>
      <c r="L1796" s="55">
        <v>-13969.41</v>
      </c>
    </row>
    <row r="1797" spans="2:12" hidden="1" x14ac:dyDescent="0.3">
      <c r="B1797" s="52" t="str">
        <f t="shared" si="27"/>
        <v>2500 GST/HST PayableBill34NOBSCO INC.2000 Accounts Payable-10444919</v>
      </c>
      <c r="C1797" s="52" t="s">
        <v>1348</v>
      </c>
      <c r="D1797" s="56">
        <v>44919</v>
      </c>
      <c r="E1797" s="54" t="s">
        <v>7</v>
      </c>
      <c r="F1797" s="54">
        <v>34</v>
      </c>
      <c r="G1797" s="54" t="s">
        <v>54</v>
      </c>
      <c r="H1797" s="54" t="s">
        <v>285</v>
      </c>
      <c r="I1797" s="54"/>
      <c r="J1797" s="54" t="s">
        <v>90</v>
      </c>
      <c r="K1797" s="55">
        <v>-104</v>
      </c>
      <c r="L1797" s="55">
        <v>-14073.41</v>
      </c>
    </row>
    <row r="1798" spans="2:12" ht="21.6" hidden="1" x14ac:dyDescent="0.3">
      <c r="B1798" s="52" t="str">
        <f t="shared" si="27"/>
        <v>2500 GST/HST PayableBillBRY1715Brainy Yack Internet Solutions2000 Accounts Payable-617.544922</v>
      </c>
      <c r="C1798" s="52" t="s">
        <v>1348</v>
      </c>
      <c r="D1798" s="56">
        <v>44922</v>
      </c>
      <c r="E1798" s="54" t="s">
        <v>7</v>
      </c>
      <c r="F1798" s="54" t="s">
        <v>903</v>
      </c>
      <c r="G1798" s="54" t="s">
        <v>54</v>
      </c>
      <c r="H1798" s="54" t="s">
        <v>302</v>
      </c>
      <c r="I1798" s="54"/>
      <c r="J1798" s="54" t="s">
        <v>90</v>
      </c>
      <c r="K1798" s="55">
        <v>-617.5</v>
      </c>
      <c r="L1798" s="55">
        <v>-14690.91</v>
      </c>
    </row>
    <row r="1799" spans="2:12" hidden="1" x14ac:dyDescent="0.3">
      <c r="B1799" s="52" t="str">
        <f t="shared" si="27"/>
        <v>2500 GST/HST PayableInvoice1041Life Water Media (USD)1110 Accounts Receivable (A/R) - USD044923</v>
      </c>
      <c r="C1799" s="52" t="s">
        <v>1348</v>
      </c>
      <c r="D1799" s="56">
        <v>44923</v>
      </c>
      <c r="E1799" s="54" t="s">
        <v>537</v>
      </c>
      <c r="F1799" s="54">
        <v>1041</v>
      </c>
      <c r="G1799" s="54" t="s">
        <v>54</v>
      </c>
      <c r="H1799" s="54" t="s">
        <v>577</v>
      </c>
      <c r="I1799" s="54"/>
      <c r="J1799" s="54" t="s">
        <v>493</v>
      </c>
      <c r="K1799" s="55">
        <v>0</v>
      </c>
      <c r="L1799" s="55">
        <v>-14690.91</v>
      </c>
    </row>
    <row r="1800" spans="2:12" ht="21.6" hidden="1" x14ac:dyDescent="0.3">
      <c r="B1800" s="52" t="str">
        <f t="shared" si="27"/>
        <v>2500 GST/HST PayableInvoice1042Winning Media, LLC (USD)1110 Accounts Receivable (A/R) - USD044925</v>
      </c>
      <c r="C1800" s="52" t="s">
        <v>1348</v>
      </c>
      <c r="D1800" s="56">
        <v>44925</v>
      </c>
      <c r="E1800" s="54" t="s">
        <v>537</v>
      </c>
      <c r="F1800" s="54">
        <v>1042</v>
      </c>
      <c r="G1800" s="54" t="s">
        <v>54</v>
      </c>
      <c r="H1800" s="54" t="s">
        <v>496</v>
      </c>
      <c r="I1800" s="54"/>
      <c r="J1800" s="54" t="s">
        <v>493</v>
      </c>
      <c r="K1800" s="55">
        <v>0</v>
      </c>
      <c r="L1800" s="55">
        <v>-14690.91</v>
      </c>
    </row>
    <row r="1801" spans="2:12" ht="21.6" hidden="1" x14ac:dyDescent="0.3">
      <c r="B1801" s="52" t="str">
        <f t="shared" si="27"/>
        <v>2500 GST/HST PayableJournal Entry1403HST Filing for the period of October 01 - December 31, 2022-Split-13753.8644926</v>
      </c>
      <c r="C1801" s="52" t="s">
        <v>1348</v>
      </c>
      <c r="D1801" s="56">
        <v>44926</v>
      </c>
      <c r="E1801" s="54" t="s">
        <v>78</v>
      </c>
      <c r="F1801" s="54">
        <v>1403</v>
      </c>
      <c r="G1801" s="54" t="s">
        <v>54</v>
      </c>
      <c r="H1801" s="54"/>
      <c r="I1801" s="54" t="s">
        <v>554</v>
      </c>
      <c r="J1801" s="57" t="s">
        <v>80</v>
      </c>
      <c r="K1801" s="55">
        <v>13753.86</v>
      </c>
      <c r="L1801" s="55">
        <v>-937.05</v>
      </c>
    </row>
    <row r="1802" spans="2:12" hidden="1" x14ac:dyDescent="0.3">
      <c r="B1802" s="52" t="str">
        <f t="shared" si="27"/>
        <v>2500 GST/HST PayableInvoice1043PAPR Inc (USD)1110 Accounts Receivable (A/R) - USD945.5244926</v>
      </c>
      <c r="C1802" s="52" t="s">
        <v>1348</v>
      </c>
      <c r="D1802" s="56">
        <v>44926</v>
      </c>
      <c r="E1802" s="54" t="s">
        <v>537</v>
      </c>
      <c r="F1802" s="54">
        <v>1043</v>
      </c>
      <c r="G1802" s="54" t="s">
        <v>54</v>
      </c>
      <c r="H1802" s="54" t="s">
        <v>453</v>
      </c>
      <c r="I1802" s="54"/>
      <c r="J1802" s="54" t="s">
        <v>493</v>
      </c>
      <c r="K1802" s="55">
        <v>945.52</v>
      </c>
      <c r="L1802" s="55">
        <v>8.4700000000000006</v>
      </c>
    </row>
    <row r="1803" spans="2:12" hidden="1" x14ac:dyDescent="0.3">
      <c r="B1803" s="52" t="str">
        <f t="shared" si="27"/>
        <v>2500 GST/HST PayableBillDec 31, 2022ADP Canada2000 Accounts Payable-8.4744926</v>
      </c>
      <c r="C1803" s="52" t="s">
        <v>1348</v>
      </c>
      <c r="D1803" s="56">
        <v>44926</v>
      </c>
      <c r="E1803" s="54" t="s">
        <v>7</v>
      </c>
      <c r="F1803" s="54" t="s">
        <v>905</v>
      </c>
      <c r="G1803" s="54" t="s">
        <v>54</v>
      </c>
      <c r="H1803" s="54" t="s">
        <v>105</v>
      </c>
      <c r="I1803" s="54"/>
      <c r="J1803" s="54" t="s">
        <v>90</v>
      </c>
      <c r="K1803" s="55">
        <v>-8.4700000000000006</v>
      </c>
      <c r="L1803" s="55">
        <v>0</v>
      </c>
    </row>
    <row r="1804" spans="2:12" hidden="1" x14ac:dyDescent="0.3">
      <c r="B1804" s="52" t="str">
        <f t="shared" si="27"/>
        <v>2500 GST/HST PayableBillDec 31, 2022ADP Canada2000 Accounts Payable044926</v>
      </c>
      <c r="C1804" s="52" t="s">
        <v>1348</v>
      </c>
      <c r="D1804" s="56">
        <v>44926</v>
      </c>
      <c r="E1804" s="54" t="s">
        <v>7</v>
      </c>
      <c r="F1804" s="54" t="s">
        <v>905</v>
      </c>
      <c r="G1804" s="54" t="s">
        <v>54</v>
      </c>
      <c r="H1804" s="54" t="s">
        <v>105</v>
      </c>
      <c r="I1804" s="54"/>
      <c r="J1804" s="54" t="s">
        <v>90</v>
      </c>
      <c r="K1804" s="55">
        <v>0</v>
      </c>
      <c r="L1804" s="55">
        <v>0</v>
      </c>
    </row>
    <row r="1805" spans="2:12" hidden="1" x14ac:dyDescent="0.3">
      <c r="B1805" s="52" t="str">
        <f t="shared" si="27"/>
        <v>2500 GST/HST PayableBillAR53653Hub Technology Group2000 Accounts Payable-8.4644927</v>
      </c>
      <c r="C1805" s="52" t="s">
        <v>1348</v>
      </c>
      <c r="D1805" s="56">
        <v>44927</v>
      </c>
      <c r="E1805" s="54" t="s">
        <v>7</v>
      </c>
      <c r="F1805" s="54" t="s">
        <v>907</v>
      </c>
      <c r="G1805" s="54" t="s">
        <v>54</v>
      </c>
      <c r="H1805" s="54" t="s">
        <v>95</v>
      </c>
      <c r="I1805" s="54"/>
      <c r="J1805" s="54" t="s">
        <v>90</v>
      </c>
      <c r="K1805" s="55">
        <v>-8.4600000000000009</v>
      </c>
      <c r="L1805" s="55">
        <v>-8.4600000000000009</v>
      </c>
    </row>
    <row r="1806" spans="2:12" hidden="1" x14ac:dyDescent="0.3">
      <c r="B1806" s="52" t="str">
        <f t="shared" si="27"/>
        <v>2500 GST/HST PayableBillAR53654Hub Technology Group2000 Accounts Payable-281.1944927</v>
      </c>
      <c r="C1806" s="52" t="s">
        <v>1348</v>
      </c>
      <c r="D1806" s="56">
        <v>44927</v>
      </c>
      <c r="E1806" s="54" t="s">
        <v>7</v>
      </c>
      <c r="F1806" s="54" t="s">
        <v>909</v>
      </c>
      <c r="G1806" s="54" t="s">
        <v>54</v>
      </c>
      <c r="H1806" s="54" t="s">
        <v>95</v>
      </c>
      <c r="I1806" s="54"/>
      <c r="J1806" s="54" t="s">
        <v>90</v>
      </c>
      <c r="K1806" s="55">
        <v>-281.19</v>
      </c>
      <c r="L1806" s="55">
        <v>-289.64999999999998</v>
      </c>
    </row>
    <row r="1807" spans="2:12" hidden="1" x14ac:dyDescent="0.3">
      <c r="B1807" s="52" t="str">
        <f t="shared" si="27"/>
        <v>2500 GST/HST PayableExpense2060 TD Visa (2012)044931</v>
      </c>
      <c r="C1807" s="52" t="s">
        <v>1348</v>
      </c>
      <c r="D1807" s="56">
        <v>44931</v>
      </c>
      <c r="E1807" s="54" t="s">
        <v>229</v>
      </c>
      <c r="F1807" s="54"/>
      <c r="G1807" s="54" t="s">
        <v>54</v>
      </c>
      <c r="H1807" s="54"/>
      <c r="I1807" s="54"/>
      <c r="J1807" s="54" t="s">
        <v>201</v>
      </c>
      <c r="K1807" s="55">
        <v>0</v>
      </c>
      <c r="L1807" s="55">
        <v>-289.64999999999998</v>
      </c>
    </row>
    <row r="1808" spans="2:12" hidden="1" x14ac:dyDescent="0.3">
      <c r="B1808" s="52" t="str">
        <f t="shared" si="27"/>
        <v>2500 GST/HST PayableExpense2050 TD Visa (4774)-542.0844931</v>
      </c>
      <c r="C1808" s="52" t="s">
        <v>1348</v>
      </c>
      <c r="D1808" s="56">
        <v>44931</v>
      </c>
      <c r="E1808" s="54" t="s">
        <v>229</v>
      </c>
      <c r="F1808" s="54"/>
      <c r="G1808" s="54" t="s">
        <v>54</v>
      </c>
      <c r="H1808" s="54"/>
      <c r="I1808" s="54"/>
      <c r="J1808" s="54" t="s">
        <v>83</v>
      </c>
      <c r="K1808" s="55">
        <v>-542.08000000000004</v>
      </c>
      <c r="L1808" s="55">
        <v>-831.73</v>
      </c>
    </row>
    <row r="1809" spans="2:12" hidden="1" x14ac:dyDescent="0.3">
      <c r="B1809" s="52" t="str">
        <f t="shared" ref="B1809:B1872" si="28">C1809&amp;E1809&amp;F1809&amp;H1809&amp;I1809&amp;J1809&amp;K1809&amp;D1809</f>
        <v>2500 GST/HST PayableExpense2050 TD Visa (4774)044931</v>
      </c>
      <c r="C1809" s="52" t="s">
        <v>1348</v>
      </c>
      <c r="D1809" s="56">
        <v>44931</v>
      </c>
      <c r="E1809" s="54" t="s">
        <v>229</v>
      </c>
      <c r="F1809" s="54"/>
      <c r="G1809" s="54" t="s">
        <v>54</v>
      </c>
      <c r="H1809" s="54"/>
      <c r="I1809" s="54"/>
      <c r="J1809" s="54" t="s">
        <v>83</v>
      </c>
      <c r="K1809" s="55">
        <v>0</v>
      </c>
      <c r="L1809" s="55">
        <v>-831.73</v>
      </c>
    </row>
    <row r="1810" spans="2:12" hidden="1" x14ac:dyDescent="0.3">
      <c r="B1810" s="52" t="str">
        <f t="shared" si="28"/>
        <v>2500 GST/HST PayableExpense2060 TD Visa (2012)-183.944931</v>
      </c>
      <c r="C1810" s="52" t="s">
        <v>1348</v>
      </c>
      <c r="D1810" s="56">
        <v>44931</v>
      </c>
      <c r="E1810" s="54" t="s">
        <v>229</v>
      </c>
      <c r="F1810" s="54"/>
      <c r="G1810" s="54" t="s">
        <v>54</v>
      </c>
      <c r="H1810" s="54"/>
      <c r="I1810" s="54"/>
      <c r="J1810" s="54" t="s">
        <v>201</v>
      </c>
      <c r="K1810" s="55">
        <v>-183.9</v>
      </c>
      <c r="L1810" s="55">
        <v>-1015.63</v>
      </c>
    </row>
    <row r="1811" spans="2:12" hidden="1" x14ac:dyDescent="0.3">
      <c r="B1811" s="52" t="str">
        <f t="shared" si="28"/>
        <v>2500 GST/HST PayableInvoice1027EXT Digital Inc. (CAD)1100 Accounts Receivables778.4444935</v>
      </c>
      <c r="C1811" s="52" t="s">
        <v>1348</v>
      </c>
      <c r="D1811" s="56">
        <v>44935</v>
      </c>
      <c r="E1811" s="54" t="s">
        <v>537</v>
      </c>
      <c r="F1811" s="54">
        <v>1027</v>
      </c>
      <c r="G1811" s="54" t="s">
        <v>54</v>
      </c>
      <c r="H1811" s="54" t="s">
        <v>287</v>
      </c>
      <c r="I1811" s="54"/>
      <c r="J1811" s="54" t="s">
        <v>136</v>
      </c>
      <c r="K1811" s="55">
        <v>778.44</v>
      </c>
      <c r="L1811" s="55">
        <v>-237.19</v>
      </c>
    </row>
    <row r="1812" spans="2:12" hidden="1" x14ac:dyDescent="0.3">
      <c r="B1812" s="52" t="str">
        <f t="shared" si="28"/>
        <v>2500 GST/HST PayableBillJan 15, 2023ADP Canada2000 Accounts Payable044941</v>
      </c>
      <c r="C1812" s="52" t="s">
        <v>1348</v>
      </c>
      <c r="D1812" s="56">
        <v>44941</v>
      </c>
      <c r="E1812" s="54" t="s">
        <v>7</v>
      </c>
      <c r="F1812" s="54" t="s">
        <v>912</v>
      </c>
      <c r="G1812" s="54" t="s">
        <v>54</v>
      </c>
      <c r="H1812" s="54" t="s">
        <v>105</v>
      </c>
      <c r="I1812" s="54"/>
      <c r="J1812" s="54" t="s">
        <v>90</v>
      </c>
      <c r="K1812" s="55">
        <v>0</v>
      </c>
      <c r="L1812" s="55">
        <v>-237.19</v>
      </c>
    </row>
    <row r="1813" spans="2:12" hidden="1" x14ac:dyDescent="0.3">
      <c r="B1813" s="52" t="str">
        <f t="shared" si="28"/>
        <v>2500 GST/HST PayableBillJan 15, 2023ADP Canada2000 Accounts Payable-8.4744941</v>
      </c>
      <c r="C1813" s="52" t="s">
        <v>1348</v>
      </c>
      <c r="D1813" s="56">
        <v>44941</v>
      </c>
      <c r="E1813" s="54" t="s">
        <v>7</v>
      </c>
      <c r="F1813" s="54" t="s">
        <v>912</v>
      </c>
      <c r="G1813" s="54" t="s">
        <v>54</v>
      </c>
      <c r="H1813" s="54" t="s">
        <v>105</v>
      </c>
      <c r="I1813" s="54"/>
      <c r="J1813" s="54" t="s">
        <v>90</v>
      </c>
      <c r="K1813" s="55">
        <v>-8.4700000000000006</v>
      </c>
      <c r="L1813" s="55">
        <v>-245.66</v>
      </c>
    </row>
    <row r="1814" spans="2:12" ht="21.6" hidden="1" x14ac:dyDescent="0.3">
      <c r="B1814" s="52" t="str">
        <f t="shared" si="28"/>
        <v>2500 GST/HST PayableBillBRY1728Brainy Yack Internet Solutions2000 Accounts Payable-617.544942</v>
      </c>
      <c r="C1814" s="52" t="s">
        <v>1348</v>
      </c>
      <c r="D1814" s="56">
        <v>44942</v>
      </c>
      <c r="E1814" s="54" t="s">
        <v>7</v>
      </c>
      <c r="F1814" s="54" t="s">
        <v>913</v>
      </c>
      <c r="G1814" s="54" t="s">
        <v>54</v>
      </c>
      <c r="H1814" s="54" t="s">
        <v>302</v>
      </c>
      <c r="I1814" s="54"/>
      <c r="J1814" s="54" t="s">
        <v>90</v>
      </c>
      <c r="K1814" s="55">
        <v>-617.5</v>
      </c>
      <c r="L1814" s="55">
        <v>-863.16</v>
      </c>
    </row>
    <row r="1815" spans="2:12" hidden="1" x14ac:dyDescent="0.3">
      <c r="B1815" s="52" t="str">
        <f t="shared" si="28"/>
        <v>2500 GST/HST PayableInvoice1044Christensen Advisory1100 Accounts Receivables044942</v>
      </c>
      <c r="C1815" s="52" t="s">
        <v>1348</v>
      </c>
      <c r="D1815" s="56">
        <v>44942</v>
      </c>
      <c r="E1815" s="54" t="s">
        <v>537</v>
      </c>
      <c r="F1815" s="54">
        <v>1044</v>
      </c>
      <c r="G1815" s="54" t="s">
        <v>54</v>
      </c>
      <c r="H1815" s="54" t="s">
        <v>555</v>
      </c>
      <c r="I1815" s="54"/>
      <c r="J1815" s="54" t="s">
        <v>136</v>
      </c>
      <c r="K1815" s="55">
        <v>0</v>
      </c>
      <c r="L1815" s="55">
        <v>-863.16</v>
      </c>
    </row>
    <row r="1816" spans="2:12" hidden="1" x14ac:dyDescent="0.3">
      <c r="B1816" s="52" t="str">
        <f t="shared" si="28"/>
        <v>2500 GST/HST PayableBillRPA1097Right Path Advisory2000 Accounts Payable-62444943</v>
      </c>
      <c r="C1816" s="52" t="s">
        <v>1348</v>
      </c>
      <c r="D1816" s="56">
        <v>44943</v>
      </c>
      <c r="E1816" s="54" t="s">
        <v>7</v>
      </c>
      <c r="F1816" s="54" t="s">
        <v>915</v>
      </c>
      <c r="G1816" s="54" t="s">
        <v>54</v>
      </c>
      <c r="H1816" s="54" t="s">
        <v>125</v>
      </c>
      <c r="I1816" s="54"/>
      <c r="J1816" s="54" t="s">
        <v>90</v>
      </c>
      <c r="K1816" s="55">
        <v>-624</v>
      </c>
      <c r="L1816" s="55">
        <v>-1487.16</v>
      </c>
    </row>
    <row r="1817" spans="2:12" ht="21.6" hidden="1" x14ac:dyDescent="0.3">
      <c r="B1817" s="52" t="str">
        <f t="shared" si="28"/>
        <v>2500 GST/HST PayableInvoice1046Winning Media, LLC (USD)1110 Accounts Receivable (A/R) - USD044949</v>
      </c>
      <c r="C1817" s="52" t="s">
        <v>1348</v>
      </c>
      <c r="D1817" s="56">
        <v>44949</v>
      </c>
      <c r="E1817" s="54" t="s">
        <v>537</v>
      </c>
      <c r="F1817" s="54">
        <v>1046</v>
      </c>
      <c r="G1817" s="54" t="s">
        <v>54</v>
      </c>
      <c r="H1817" s="54" t="s">
        <v>496</v>
      </c>
      <c r="I1817" s="54"/>
      <c r="J1817" s="54" t="s">
        <v>493</v>
      </c>
      <c r="K1817" s="55">
        <v>0</v>
      </c>
      <c r="L1817" s="55">
        <v>-1487.16</v>
      </c>
    </row>
    <row r="1818" spans="2:12" ht="21.6" hidden="1" x14ac:dyDescent="0.3">
      <c r="B1818" s="52" t="str">
        <f t="shared" si="28"/>
        <v>2500 GST/HST PayableInvoice1045Winning Media, LLC (USD)1110 Accounts Receivable (A/R) - USD044949</v>
      </c>
      <c r="C1818" s="52" t="s">
        <v>1348</v>
      </c>
      <c r="D1818" s="56">
        <v>44949</v>
      </c>
      <c r="E1818" s="54" t="s">
        <v>537</v>
      </c>
      <c r="F1818" s="54">
        <v>1045</v>
      </c>
      <c r="G1818" s="54" t="s">
        <v>54</v>
      </c>
      <c r="H1818" s="54" t="s">
        <v>496</v>
      </c>
      <c r="I1818" s="54"/>
      <c r="J1818" s="54" t="s">
        <v>493</v>
      </c>
      <c r="K1818" s="55">
        <v>0</v>
      </c>
      <c r="L1818" s="55">
        <v>-1487.16</v>
      </c>
    </row>
    <row r="1819" spans="2:12" hidden="1" x14ac:dyDescent="0.3">
      <c r="B1819" s="52" t="str">
        <f t="shared" si="28"/>
        <v>2500 GST/HST PayableBill22300667Fogler, Rubinoff LLP2000 Accounts Payable-1282.7644949</v>
      </c>
      <c r="C1819" s="52" t="s">
        <v>1348</v>
      </c>
      <c r="D1819" s="56">
        <v>44949</v>
      </c>
      <c r="E1819" s="54" t="s">
        <v>7</v>
      </c>
      <c r="F1819" s="54">
        <v>22300667</v>
      </c>
      <c r="G1819" s="54" t="s">
        <v>54</v>
      </c>
      <c r="H1819" s="54" t="s">
        <v>91</v>
      </c>
      <c r="I1819" s="54"/>
      <c r="J1819" s="54" t="s">
        <v>90</v>
      </c>
      <c r="K1819" s="55">
        <v>-1282.76</v>
      </c>
      <c r="L1819" s="55">
        <v>-2769.92</v>
      </c>
    </row>
    <row r="1820" spans="2:12" ht="21.6" hidden="1" x14ac:dyDescent="0.3">
      <c r="B1820" s="52" t="str">
        <f t="shared" si="28"/>
        <v>2500 GST/HST PayableBillE77131EC-0003Kat Lourenco2000 Accounts Payable-97.544950</v>
      </c>
      <c r="C1820" s="52" t="s">
        <v>1348</v>
      </c>
      <c r="D1820" s="56">
        <v>44950</v>
      </c>
      <c r="E1820" s="54" t="s">
        <v>7</v>
      </c>
      <c r="F1820" s="54" t="s">
        <v>918</v>
      </c>
      <c r="G1820" s="54" t="s">
        <v>54</v>
      </c>
      <c r="H1820" s="54" t="s">
        <v>323</v>
      </c>
      <c r="I1820" s="54"/>
      <c r="J1820" s="54" t="s">
        <v>90</v>
      </c>
      <c r="K1820" s="55">
        <v>-97.5</v>
      </c>
      <c r="L1820" s="55">
        <v>-2867.42</v>
      </c>
    </row>
    <row r="1821" spans="2:12" ht="21.6" hidden="1" x14ac:dyDescent="0.3">
      <c r="B1821" s="52" t="str">
        <f t="shared" si="28"/>
        <v>2500 GST/HST PayableBill1005Branson Corporate Services Ltd.2000 Accounts Payable-1007.544951</v>
      </c>
      <c r="C1821" s="52" t="s">
        <v>1348</v>
      </c>
      <c r="D1821" s="56">
        <v>44951</v>
      </c>
      <c r="E1821" s="54" t="s">
        <v>7</v>
      </c>
      <c r="F1821" s="54">
        <v>1005</v>
      </c>
      <c r="G1821" s="54" t="s">
        <v>54</v>
      </c>
      <c r="H1821" s="54" t="s">
        <v>88</v>
      </c>
      <c r="I1821" s="54"/>
      <c r="J1821" s="54" t="s">
        <v>90</v>
      </c>
      <c r="K1821" s="55">
        <v>-1007.5</v>
      </c>
      <c r="L1821" s="55">
        <v>-3874.92</v>
      </c>
    </row>
    <row r="1822" spans="2:12" hidden="1" x14ac:dyDescent="0.3">
      <c r="B1822" s="52" t="str">
        <f t="shared" si="28"/>
        <v>2500 GST/HST PayableInvoice1047Zebit Inc (USD)1110 Accounts Receivable (A/R) - USD044953</v>
      </c>
      <c r="C1822" s="52" t="s">
        <v>1348</v>
      </c>
      <c r="D1822" s="56">
        <v>44953</v>
      </c>
      <c r="E1822" s="54" t="s">
        <v>537</v>
      </c>
      <c r="F1822" s="54">
        <v>1047</v>
      </c>
      <c r="G1822" s="54" t="s">
        <v>54</v>
      </c>
      <c r="H1822" s="54" t="s">
        <v>578</v>
      </c>
      <c r="I1822" s="54"/>
      <c r="J1822" s="54" t="s">
        <v>493</v>
      </c>
      <c r="K1822" s="55">
        <v>0</v>
      </c>
      <c r="L1822" s="55">
        <v>-3874.92</v>
      </c>
    </row>
    <row r="1823" spans="2:12" hidden="1" x14ac:dyDescent="0.3">
      <c r="B1823" s="52" t="str">
        <f t="shared" si="28"/>
        <v>2500 GST/HST PayableInvoice1049EXT Digital Inc. (CAD)1100 Accounts Receivables044956</v>
      </c>
      <c r="C1823" s="52" t="s">
        <v>1348</v>
      </c>
      <c r="D1823" s="56">
        <v>44956</v>
      </c>
      <c r="E1823" s="54" t="s">
        <v>537</v>
      </c>
      <c r="F1823" s="54">
        <v>1049</v>
      </c>
      <c r="G1823" s="54" t="s">
        <v>54</v>
      </c>
      <c r="H1823" s="54" t="s">
        <v>287</v>
      </c>
      <c r="I1823" s="54"/>
      <c r="J1823" s="54" t="s">
        <v>136</v>
      </c>
      <c r="K1823" s="55">
        <v>0</v>
      </c>
      <c r="L1823" s="55">
        <v>-3874.92</v>
      </c>
    </row>
    <row r="1824" spans="2:12" hidden="1" x14ac:dyDescent="0.3">
      <c r="B1824" s="52" t="str">
        <f t="shared" si="28"/>
        <v>2500 GST/HST PayableInvoice1048EXT Digital Inc. (CAD)1100 Accounts Receivables044956</v>
      </c>
      <c r="C1824" s="52" t="s">
        <v>1348</v>
      </c>
      <c r="D1824" s="56">
        <v>44956</v>
      </c>
      <c r="E1824" s="54" t="s">
        <v>537</v>
      </c>
      <c r="F1824" s="54">
        <v>1048</v>
      </c>
      <c r="G1824" s="54" t="s">
        <v>54</v>
      </c>
      <c r="H1824" s="54" t="s">
        <v>287</v>
      </c>
      <c r="I1824" s="54"/>
      <c r="J1824" s="54" t="s">
        <v>136</v>
      </c>
      <c r="K1824" s="55">
        <v>0</v>
      </c>
      <c r="L1824" s="55">
        <v>-3874.92</v>
      </c>
    </row>
    <row r="1825" spans="2:12" ht="21.6" hidden="1" x14ac:dyDescent="0.3">
      <c r="B1825" s="52" t="str">
        <f t="shared" si="28"/>
        <v>2500 GST/HST PayableBillBRY1737Brainy Yack Internet Solutions2000 Accounts Payable-617.544957</v>
      </c>
      <c r="C1825" s="52" t="s">
        <v>1348</v>
      </c>
      <c r="D1825" s="56">
        <v>44957</v>
      </c>
      <c r="E1825" s="54" t="s">
        <v>7</v>
      </c>
      <c r="F1825" s="54" t="s">
        <v>924</v>
      </c>
      <c r="G1825" s="54" t="s">
        <v>54</v>
      </c>
      <c r="H1825" s="54" t="s">
        <v>302</v>
      </c>
      <c r="I1825" s="54"/>
      <c r="J1825" s="54" t="s">
        <v>90</v>
      </c>
      <c r="K1825" s="55">
        <v>-617.5</v>
      </c>
      <c r="L1825" s="55">
        <v>-4492.42</v>
      </c>
    </row>
    <row r="1826" spans="2:12" hidden="1" x14ac:dyDescent="0.3">
      <c r="B1826" s="52" t="str">
        <f t="shared" si="28"/>
        <v>2500 GST/HST PayableBillJan 31, 2023ADP Canada2000 Accounts Payable044957</v>
      </c>
      <c r="C1826" s="52" t="s">
        <v>1348</v>
      </c>
      <c r="D1826" s="56">
        <v>44957</v>
      </c>
      <c r="E1826" s="54" t="s">
        <v>7</v>
      </c>
      <c r="F1826" s="54" t="s">
        <v>923</v>
      </c>
      <c r="G1826" s="54" t="s">
        <v>54</v>
      </c>
      <c r="H1826" s="54" t="s">
        <v>105</v>
      </c>
      <c r="I1826" s="54"/>
      <c r="J1826" s="54" t="s">
        <v>90</v>
      </c>
      <c r="K1826" s="55">
        <v>0</v>
      </c>
      <c r="L1826" s="55">
        <v>-4492.42</v>
      </c>
    </row>
    <row r="1827" spans="2:12" ht="21.6" hidden="1" x14ac:dyDescent="0.3">
      <c r="B1827" s="52" t="str">
        <f t="shared" si="28"/>
        <v>2500 GST/HST PayableInvoice1050Winning Media, LLC (USD)1110 Accounts Receivable (A/R) - USD044957</v>
      </c>
      <c r="C1827" s="52" t="s">
        <v>1348</v>
      </c>
      <c r="D1827" s="56">
        <v>44957</v>
      </c>
      <c r="E1827" s="54" t="s">
        <v>537</v>
      </c>
      <c r="F1827" s="54">
        <v>1050</v>
      </c>
      <c r="G1827" s="54" t="s">
        <v>54</v>
      </c>
      <c r="H1827" s="54" t="s">
        <v>496</v>
      </c>
      <c r="I1827" s="54"/>
      <c r="J1827" s="54" t="s">
        <v>493</v>
      </c>
      <c r="K1827" s="55">
        <v>0</v>
      </c>
      <c r="L1827" s="55">
        <v>-4492.42</v>
      </c>
    </row>
    <row r="1828" spans="2:12" hidden="1" x14ac:dyDescent="0.3">
      <c r="B1828" s="52" t="str">
        <f t="shared" si="28"/>
        <v>2500 GST/HST PayableBillJan 31, 2023ADP Canada2000 Accounts Payable-10.3844957</v>
      </c>
      <c r="C1828" s="52" t="s">
        <v>1348</v>
      </c>
      <c r="D1828" s="56">
        <v>44957</v>
      </c>
      <c r="E1828" s="54" t="s">
        <v>7</v>
      </c>
      <c r="F1828" s="54" t="s">
        <v>923</v>
      </c>
      <c r="G1828" s="54" t="s">
        <v>54</v>
      </c>
      <c r="H1828" s="54" t="s">
        <v>105</v>
      </c>
      <c r="I1828" s="54"/>
      <c r="J1828" s="54" t="s">
        <v>90</v>
      </c>
      <c r="K1828" s="55">
        <v>-10.38</v>
      </c>
      <c r="L1828" s="55">
        <v>-4502.8</v>
      </c>
    </row>
    <row r="1829" spans="2:12" ht="21.6" hidden="1" x14ac:dyDescent="0.3">
      <c r="B1829" s="52" t="str">
        <f t="shared" si="28"/>
        <v>2500 GST/HST PayableInvoice1051Elev8 New Media LLC (USD)1110 Accounts Receivable (A/R) - USD044957</v>
      </c>
      <c r="C1829" s="52" t="s">
        <v>1348</v>
      </c>
      <c r="D1829" s="56">
        <v>44957</v>
      </c>
      <c r="E1829" s="54" t="s">
        <v>537</v>
      </c>
      <c r="F1829" s="54">
        <v>1051</v>
      </c>
      <c r="G1829" s="54" t="s">
        <v>54</v>
      </c>
      <c r="H1829" s="54" t="s">
        <v>579</v>
      </c>
      <c r="I1829" s="54"/>
      <c r="J1829" s="54" t="s">
        <v>493</v>
      </c>
      <c r="K1829" s="55">
        <v>0</v>
      </c>
      <c r="L1829" s="55">
        <v>-4502.8</v>
      </c>
    </row>
    <row r="1830" spans="2:12" hidden="1" x14ac:dyDescent="0.3">
      <c r="B1830" s="52" t="str">
        <f t="shared" si="28"/>
        <v>2500 GST/HST PayableBillAR54892Hub Technology Group2000 Accounts Payable-284.5444958</v>
      </c>
      <c r="C1830" s="52" t="s">
        <v>1348</v>
      </c>
      <c r="D1830" s="56">
        <v>44958</v>
      </c>
      <c r="E1830" s="54" t="s">
        <v>7</v>
      </c>
      <c r="F1830" s="54" t="s">
        <v>928</v>
      </c>
      <c r="G1830" s="54" t="s">
        <v>54</v>
      </c>
      <c r="H1830" s="54" t="s">
        <v>95</v>
      </c>
      <c r="I1830" s="54"/>
      <c r="J1830" s="54" t="s">
        <v>90</v>
      </c>
      <c r="K1830" s="55">
        <v>-284.54000000000002</v>
      </c>
      <c r="L1830" s="55">
        <v>-4787.34</v>
      </c>
    </row>
    <row r="1831" spans="2:12" hidden="1" x14ac:dyDescent="0.3">
      <c r="B1831" s="52" t="str">
        <f t="shared" si="28"/>
        <v>2500 GST/HST PayableBillAR54904Hub Technology Group2000 Accounts Payable-17.4344958</v>
      </c>
      <c r="C1831" s="52" t="s">
        <v>1348</v>
      </c>
      <c r="D1831" s="56">
        <v>44958</v>
      </c>
      <c r="E1831" s="54" t="s">
        <v>7</v>
      </c>
      <c r="F1831" s="54" t="s">
        <v>926</v>
      </c>
      <c r="G1831" s="54" t="s">
        <v>54</v>
      </c>
      <c r="H1831" s="54" t="s">
        <v>95</v>
      </c>
      <c r="I1831" s="54"/>
      <c r="J1831" s="54" t="s">
        <v>90</v>
      </c>
      <c r="K1831" s="55">
        <v>-17.43</v>
      </c>
      <c r="L1831" s="55">
        <v>-4804.7700000000004</v>
      </c>
    </row>
    <row r="1832" spans="2:12" hidden="1" x14ac:dyDescent="0.3">
      <c r="B1832" s="52" t="str">
        <f t="shared" si="28"/>
        <v>2500 GST/HST PayableBillAR54891Hub Technology Group2000 Accounts Payable-8.4644958</v>
      </c>
      <c r="C1832" s="52" t="s">
        <v>1348</v>
      </c>
      <c r="D1832" s="56">
        <v>44958</v>
      </c>
      <c r="E1832" s="54" t="s">
        <v>7</v>
      </c>
      <c r="F1832" s="54" t="s">
        <v>930</v>
      </c>
      <c r="G1832" s="54" t="s">
        <v>54</v>
      </c>
      <c r="H1832" s="54" t="s">
        <v>95</v>
      </c>
      <c r="I1832" s="54"/>
      <c r="J1832" s="54" t="s">
        <v>90</v>
      </c>
      <c r="K1832" s="55">
        <v>-8.4600000000000009</v>
      </c>
      <c r="L1832" s="55">
        <v>-4813.2299999999996</v>
      </c>
    </row>
    <row r="1833" spans="2:12" hidden="1" x14ac:dyDescent="0.3">
      <c r="B1833" s="52" t="str">
        <f t="shared" si="28"/>
        <v>2500 GST/HST PayableBill211Black Oak Ventures Ltd2000 Accounts Payable-817.744960</v>
      </c>
      <c r="C1833" s="52" t="s">
        <v>1348</v>
      </c>
      <c r="D1833" s="56">
        <v>44960</v>
      </c>
      <c r="E1833" s="54" t="s">
        <v>7</v>
      </c>
      <c r="F1833" s="54">
        <v>211</v>
      </c>
      <c r="G1833" s="54" t="s">
        <v>54</v>
      </c>
      <c r="H1833" s="54" t="s">
        <v>331</v>
      </c>
      <c r="I1833" s="54"/>
      <c r="J1833" s="54" t="s">
        <v>90</v>
      </c>
      <c r="K1833" s="55">
        <v>-817.7</v>
      </c>
      <c r="L1833" s="55">
        <v>-5630.93</v>
      </c>
    </row>
    <row r="1834" spans="2:12" hidden="1" x14ac:dyDescent="0.3">
      <c r="B1834" s="52" t="str">
        <f t="shared" si="28"/>
        <v>2500 GST/HST PayableExpense2060 TD Visa (2012)-20.3744963</v>
      </c>
      <c r="C1834" s="52" t="s">
        <v>1348</v>
      </c>
      <c r="D1834" s="56">
        <v>44963</v>
      </c>
      <c r="E1834" s="54" t="s">
        <v>229</v>
      </c>
      <c r="F1834" s="54"/>
      <c r="G1834" s="54" t="s">
        <v>54</v>
      </c>
      <c r="H1834" s="54"/>
      <c r="I1834" s="54"/>
      <c r="J1834" s="54" t="s">
        <v>201</v>
      </c>
      <c r="K1834" s="55">
        <v>-20.37</v>
      </c>
      <c r="L1834" s="55">
        <v>-5651.3</v>
      </c>
    </row>
    <row r="1835" spans="2:12" hidden="1" x14ac:dyDescent="0.3">
      <c r="B1835" s="52" t="str">
        <f t="shared" si="28"/>
        <v>2500 GST/HST PayableExpense2060 TD Visa (2012)044963</v>
      </c>
      <c r="C1835" s="52" t="s">
        <v>1348</v>
      </c>
      <c r="D1835" s="56">
        <v>44963</v>
      </c>
      <c r="E1835" s="54" t="s">
        <v>229</v>
      </c>
      <c r="F1835" s="54"/>
      <c r="G1835" s="54" t="s">
        <v>54</v>
      </c>
      <c r="H1835" s="54"/>
      <c r="I1835" s="54"/>
      <c r="J1835" s="54" t="s">
        <v>201</v>
      </c>
      <c r="K1835" s="55">
        <v>0</v>
      </c>
      <c r="L1835" s="55">
        <v>-5651.3</v>
      </c>
    </row>
    <row r="1836" spans="2:12" hidden="1" x14ac:dyDescent="0.3">
      <c r="B1836" s="52" t="str">
        <f t="shared" si="28"/>
        <v>2500 GST/HST PayableExpense2050 TD Visa (4774)-121.1244963</v>
      </c>
      <c r="C1836" s="52" t="s">
        <v>1348</v>
      </c>
      <c r="D1836" s="56">
        <v>44963</v>
      </c>
      <c r="E1836" s="54" t="s">
        <v>229</v>
      </c>
      <c r="F1836" s="54"/>
      <c r="G1836" s="54" t="s">
        <v>54</v>
      </c>
      <c r="H1836" s="54"/>
      <c r="I1836" s="54"/>
      <c r="J1836" s="54" t="s">
        <v>83</v>
      </c>
      <c r="K1836" s="55">
        <v>-121.12</v>
      </c>
      <c r="L1836" s="55">
        <v>-5772.42</v>
      </c>
    </row>
    <row r="1837" spans="2:12" hidden="1" x14ac:dyDescent="0.3">
      <c r="B1837" s="52" t="str">
        <f t="shared" si="28"/>
        <v>2500 GST/HST PayableExpense2050 TD Visa (4774)044963</v>
      </c>
      <c r="C1837" s="52" t="s">
        <v>1348</v>
      </c>
      <c r="D1837" s="56">
        <v>44963</v>
      </c>
      <c r="E1837" s="54" t="s">
        <v>229</v>
      </c>
      <c r="F1837" s="54"/>
      <c r="G1837" s="54" t="s">
        <v>54</v>
      </c>
      <c r="H1837" s="54"/>
      <c r="I1837" s="54"/>
      <c r="J1837" s="54" t="s">
        <v>83</v>
      </c>
      <c r="K1837" s="55">
        <v>0</v>
      </c>
      <c r="L1837" s="55">
        <v>-5772.42</v>
      </c>
    </row>
    <row r="1838" spans="2:12" ht="21.6" hidden="1" x14ac:dyDescent="0.3">
      <c r="B1838" s="52" t="str">
        <f t="shared" si="28"/>
        <v>2500 GST/HST PayableInvoice1053Intrepid Metals Corp. (USD)1110 Accounts Receivable (A/R) - USD3127.5844964</v>
      </c>
      <c r="C1838" s="52" t="s">
        <v>1348</v>
      </c>
      <c r="D1838" s="56">
        <v>44964</v>
      </c>
      <c r="E1838" s="54" t="s">
        <v>537</v>
      </c>
      <c r="F1838" s="54">
        <v>1053</v>
      </c>
      <c r="G1838" s="54" t="s">
        <v>54</v>
      </c>
      <c r="H1838" s="54" t="s">
        <v>580</v>
      </c>
      <c r="I1838" s="54"/>
      <c r="J1838" s="54" t="s">
        <v>493</v>
      </c>
      <c r="K1838" s="55">
        <v>3127.58</v>
      </c>
      <c r="L1838" s="55">
        <v>-2644.84</v>
      </c>
    </row>
    <row r="1839" spans="2:12" hidden="1" x14ac:dyDescent="0.3">
      <c r="B1839" s="52" t="str">
        <f t="shared" si="28"/>
        <v>2500 GST/HST PayableBillRPA1099Right Path Advisory2000 Accounts Payable-62444966</v>
      </c>
      <c r="C1839" s="52" t="s">
        <v>1348</v>
      </c>
      <c r="D1839" s="56">
        <v>44966</v>
      </c>
      <c r="E1839" s="54" t="s">
        <v>7</v>
      </c>
      <c r="F1839" s="54" t="s">
        <v>932</v>
      </c>
      <c r="G1839" s="54" t="s">
        <v>54</v>
      </c>
      <c r="H1839" s="54" t="s">
        <v>125</v>
      </c>
      <c r="I1839" s="54"/>
      <c r="J1839" s="54" t="s">
        <v>90</v>
      </c>
      <c r="K1839" s="55">
        <v>-624</v>
      </c>
      <c r="L1839" s="55">
        <v>-3268.84</v>
      </c>
    </row>
    <row r="1840" spans="2:12" ht="21.6" hidden="1" x14ac:dyDescent="0.3">
      <c r="B1840" s="52" t="str">
        <f t="shared" si="28"/>
        <v>2500 GST/HST PayableInvoice1052National Debt Relief (USD)1110 Accounts Receivable (A/R) - USD044967</v>
      </c>
      <c r="C1840" s="52" t="s">
        <v>1348</v>
      </c>
      <c r="D1840" s="56">
        <v>44967</v>
      </c>
      <c r="E1840" s="54" t="s">
        <v>537</v>
      </c>
      <c r="F1840" s="54">
        <v>1052</v>
      </c>
      <c r="G1840" s="54" t="s">
        <v>54</v>
      </c>
      <c r="H1840" s="54" t="s">
        <v>517</v>
      </c>
      <c r="I1840" s="54"/>
      <c r="J1840" s="54" t="s">
        <v>493</v>
      </c>
      <c r="K1840" s="55">
        <v>0</v>
      </c>
      <c r="L1840" s="55">
        <v>-3268.84</v>
      </c>
    </row>
    <row r="1841" spans="2:12" hidden="1" x14ac:dyDescent="0.3">
      <c r="B1841" s="52" t="str">
        <f t="shared" si="28"/>
        <v>2500 GST/HST PayableBill22301692Fogler, Rubinoff LLP2000 Accounts Payable-8.3344970</v>
      </c>
      <c r="C1841" s="52" t="s">
        <v>1348</v>
      </c>
      <c r="D1841" s="56">
        <v>44970</v>
      </c>
      <c r="E1841" s="54" t="s">
        <v>7</v>
      </c>
      <c r="F1841" s="54">
        <v>22301692</v>
      </c>
      <c r="G1841" s="54" t="s">
        <v>54</v>
      </c>
      <c r="H1841" s="54" t="s">
        <v>91</v>
      </c>
      <c r="I1841" s="54"/>
      <c r="J1841" s="54" t="s">
        <v>90</v>
      </c>
      <c r="K1841" s="55">
        <v>-8.33</v>
      </c>
      <c r="L1841" s="55">
        <v>-3277.17</v>
      </c>
    </row>
    <row r="1842" spans="2:12" hidden="1" x14ac:dyDescent="0.3">
      <c r="B1842" s="52" t="str">
        <f t="shared" si="28"/>
        <v>2500 GST/HST PayableBill22301692Fogler, Rubinoff LLP2000 Accounts Payable044970</v>
      </c>
      <c r="C1842" s="52" t="s">
        <v>1348</v>
      </c>
      <c r="D1842" s="56">
        <v>44970</v>
      </c>
      <c r="E1842" s="54" t="s">
        <v>7</v>
      </c>
      <c r="F1842" s="54">
        <v>22301692</v>
      </c>
      <c r="G1842" s="54" t="s">
        <v>54</v>
      </c>
      <c r="H1842" s="54" t="s">
        <v>91</v>
      </c>
      <c r="I1842" s="54"/>
      <c r="J1842" s="54" t="s">
        <v>90</v>
      </c>
      <c r="K1842" s="55">
        <v>0</v>
      </c>
      <c r="L1842" s="55">
        <v>-3277.17</v>
      </c>
    </row>
    <row r="1843" spans="2:12" ht="21.6" hidden="1" x14ac:dyDescent="0.3">
      <c r="B1843" s="52" t="str">
        <f t="shared" si="28"/>
        <v>2500 GST/HST PayableBillBRY1749Brainy Yack Internet Solutions2000 Accounts Payable-617.544970</v>
      </c>
      <c r="C1843" s="52" t="s">
        <v>1348</v>
      </c>
      <c r="D1843" s="56">
        <v>44970</v>
      </c>
      <c r="E1843" s="54" t="s">
        <v>7</v>
      </c>
      <c r="F1843" s="54" t="s">
        <v>934</v>
      </c>
      <c r="G1843" s="54" t="s">
        <v>54</v>
      </c>
      <c r="H1843" s="54" t="s">
        <v>302</v>
      </c>
      <c r="I1843" s="54"/>
      <c r="J1843" s="54" t="s">
        <v>90</v>
      </c>
      <c r="K1843" s="55">
        <v>-617.5</v>
      </c>
      <c r="L1843" s="55">
        <v>-3894.67</v>
      </c>
    </row>
    <row r="1844" spans="2:12" ht="21.6" hidden="1" x14ac:dyDescent="0.3">
      <c r="B1844" s="52" t="str">
        <f t="shared" si="28"/>
        <v>2500 GST/HST PayableInvoice1054Winning Media, LLC (USD)1110 Accounts Receivable (A/R) - USD044972</v>
      </c>
      <c r="C1844" s="52" t="s">
        <v>1348</v>
      </c>
      <c r="D1844" s="56">
        <v>44972</v>
      </c>
      <c r="E1844" s="54" t="s">
        <v>537</v>
      </c>
      <c r="F1844" s="54">
        <v>1054</v>
      </c>
      <c r="G1844" s="54" t="s">
        <v>54</v>
      </c>
      <c r="H1844" s="54" t="s">
        <v>496</v>
      </c>
      <c r="I1844" s="54"/>
      <c r="J1844" s="54" t="s">
        <v>493</v>
      </c>
      <c r="K1844" s="55">
        <v>0</v>
      </c>
      <c r="L1844" s="55">
        <v>-3894.67</v>
      </c>
    </row>
    <row r="1845" spans="2:12" ht="21.6" hidden="1" x14ac:dyDescent="0.3">
      <c r="B1845" s="52" t="str">
        <f t="shared" si="28"/>
        <v>2500 GST/HST PayableBillFeb 15, 2023 PayrollADP Canada2000 Accounts Payable044972</v>
      </c>
      <c r="C1845" s="52" t="s">
        <v>1348</v>
      </c>
      <c r="D1845" s="56">
        <v>44972</v>
      </c>
      <c r="E1845" s="54" t="s">
        <v>7</v>
      </c>
      <c r="F1845" s="54" t="s">
        <v>352</v>
      </c>
      <c r="G1845" s="54" t="s">
        <v>54</v>
      </c>
      <c r="H1845" s="54" t="s">
        <v>105</v>
      </c>
      <c r="I1845" s="54"/>
      <c r="J1845" s="54" t="s">
        <v>90</v>
      </c>
      <c r="K1845" s="55">
        <v>0</v>
      </c>
      <c r="L1845" s="55">
        <v>-3894.67</v>
      </c>
    </row>
    <row r="1846" spans="2:12" ht="21.6" hidden="1" x14ac:dyDescent="0.3">
      <c r="B1846" s="52" t="str">
        <f t="shared" si="28"/>
        <v>2500 GST/HST PayableBillFeb 15, 2023 PayrollADP Canada2000 Accounts Payable-8.4744972</v>
      </c>
      <c r="C1846" s="52" t="s">
        <v>1348</v>
      </c>
      <c r="D1846" s="56">
        <v>44972</v>
      </c>
      <c r="E1846" s="54" t="s">
        <v>7</v>
      </c>
      <c r="F1846" s="54" t="s">
        <v>352</v>
      </c>
      <c r="G1846" s="54" t="s">
        <v>54</v>
      </c>
      <c r="H1846" s="54" t="s">
        <v>105</v>
      </c>
      <c r="I1846" s="54"/>
      <c r="J1846" s="54" t="s">
        <v>90</v>
      </c>
      <c r="K1846" s="55">
        <v>-8.4700000000000006</v>
      </c>
      <c r="L1846" s="55">
        <v>-3903.14</v>
      </c>
    </row>
    <row r="1847" spans="2:12" ht="21.6" hidden="1" x14ac:dyDescent="0.3">
      <c r="B1847" s="52" t="str">
        <f t="shared" si="28"/>
        <v>2500 GST/HST PayableBill1023Branson Corporate Services Ltd.2000 Accounts Payable-97544978</v>
      </c>
      <c r="C1847" s="52" t="s">
        <v>1348</v>
      </c>
      <c r="D1847" s="56">
        <v>44978</v>
      </c>
      <c r="E1847" s="54" t="s">
        <v>7</v>
      </c>
      <c r="F1847" s="54">
        <v>1023</v>
      </c>
      <c r="G1847" s="54" t="s">
        <v>54</v>
      </c>
      <c r="H1847" s="54" t="s">
        <v>88</v>
      </c>
      <c r="I1847" s="54"/>
      <c r="J1847" s="54" t="s">
        <v>90</v>
      </c>
      <c r="K1847" s="55">
        <v>-975</v>
      </c>
      <c r="L1847" s="55">
        <v>-4878.1400000000003</v>
      </c>
    </row>
    <row r="1848" spans="2:12" ht="21.6" hidden="1" x14ac:dyDescent="0.3">
      <c r="B1848" s="52" t="str">
        <f t="shared" si="28"/>
        <v>2500 GST/HST PayableInvoice1055Winning Media, LLC (USD)1110 Accounts Receivable (A/R) - USD044984</v>
      </c>
      <c r="C1848" s="52" t="s">
        <v>1348</v>
      </c>
      <c r="D1848" s="56">
        <v>44984</v>
      </c>
      <c r="E1848" s="54" t="s">
        <v>537</v>
      </c>
      <c r="F1848" s="54">
        <v>1055</v>
      </c>
      <c r="G1848" s="54" t="s">
        <v>54</v>
      </c>
      <c r="H1848" s="54" t="s">
        <v>496</v>
      </c>
      <c r="I1848" s="54"/>
      <c r="J1848" s="54" t="s">
        <v>493</v>
      </c>
      <c r="K1848" s="55">
        <v>0</v>
      </c>
      <c r="L1848" s="55">
        <v>-4878.1400000000003</v>
      </c>
    </row>
    <row r="1849" spans="2:12" ht="21.6" hidden="1" x14ac:dyDescent="0.3">
      <c r="B1849" s="52" t="str">
        <f t="shared" si="28"/>
        <v>2500 GST/HST PayableInvoice1056Winning Media, LLC (USD)1110 Accounts Receivable (A/R) - USD044985</v>
      </c>
      <c r="C1849" s="52" t="s">
        <v>1348</v>
      </c>
      <c r="D1849" s="56">
        <v>44985</v>
      </c>
      <c r="E1849" s="54" t="s">
        <v>537</v>
      </c>
      <c r="F1849" s="54">
        <v>1056</v>
      </c>
      <c r="G1849" s="54" t="s">
        <v>54</v>
      </c>
      <c r="H1849" s="54" t="s">
        <v>496</v>
      </c>
      <c r="I1849" s="54"/>
      <c r="J1849" s="54" t="s">
        <v>493</v>
      </c>
      <c r="K1849" s="55">
        <v>0</v>
      </c>
      <c r="L1849" s="55">
        <v>-4878.1400000000003</v>
      </c>
    </row>
    <row r="1850" spans="2:12" ht="21.6" hidden="1" x14ac:dyDescent="0.3">
      <c r="B1850" s="52" t="str">
        <f t="shared" si="28"/>
        <v>2500 GST/HST PayableBillBRY1780Brainy Yack Internet Solutions2000 Accounts Payable-617.544985</v>
      </c>
      <c r="C1850" s="52" t="s">
        <v>1348</v>
      </c>
      <c r="D1850" s="56">
        <v>44985</v>
      </c>
      <c r="E1850" s="54" t="s">
        <v>7</v>
      </c>
      <c r="F1850" s="54" t="s">
        <v>941</v>
      </c>
      <c r="G1850" s="54" t="s">
        <v>54</v>
      </c>
      <c r="H1850" s="54" t="s">
        <v>302</v>
      </c>
      <c r="I1850" s="54"/>
      <c r="J1850" s="54" t="s">
        <v>90</v>
      </c>
      <c r="K1850" s="55">
        <v>-617.5</v>
      </c>
      <c r="L1850" s="55">
        <v>-5495.64</v>
      </c>
    </row>
    <row r="1851" spans="2:12" hidden="1" x14ac:dyDescent="0.3">
      <c r="B1851" s="52" t="str">
        <f t="shared" si="28"/>
        <v>2500 GST/HST PayableBillFeb 28, 2023ADP Canada2000 Accounts Payable-8.4744985</v>
      </c>
      <c r="C1851" s="52" t="s">
        <v>1348</v>
      </c>
      <c r="D1851" s="56">
        <v>44985</v>
      </c>
      <c r="E1851" s="54" t="s">
        <v>7</v>
      </c>
      <c r="F1851" s="54" t="s">
        <v>940</v>
      </c>
      <c r="G1851" s="54" t="s">
        <v>54</v>
      </c>
      <c r="H1851" s="54" t="s">
        <v>105</v>
      </c>
      <c r="I1851" s="54"/>
      <c r="J1851" s="54" t="s">
        <v>90</v>
      </c>
      <c r="K1851" s="55">
        <v>-8.4700000000000006</v>
      </c>
      <c r="L1851" s="55">
        <v>-5504.11</v>
      </c>
    </row>
    <row r="1852" spans="2:12" hidden="1" x14ac:dyDescent="0.3">
      <c r="B1852" s="52" t="str">
        <f t="shared" si="28"/>
        <v>2500 GST/HST PayableBillFeb 28, 2023ADP Canada2000 Accounts Payable044985</v>
      </c>
      <c r="C1852" s="52" t="s">
        <v>1348</v>
      </c>
      <c r="D1852" s="56">
        <v>44985</v>
      </c>
      <c r="E1852" s="54" t="s">
        <v>7</v>
      </c>
      <c r="F1852" s="54" t="s">
        <v>940</v>
      </c>
      <c r="G1852" s="54" t="s">
        <v>54</v>
      </c>
      <c r="H1852" s="54" t="s">
        <v>105</v>
      </c>
      <c r="I1852" s="54"/>
      <c r="J1852" s="54" t="s">
        <v>90</v>
      </c>
      <c r="K1852" s="55">
        <v>0</v>
      </c>
      <c r="L1852" s="55">
        <v>-5504.11</v>
      </c>
    </row>
    <row r="1853" spans="2:12" hidden="1" x14ac:dyDescent="0.3">
      <c r="B1853" s="52" t="str">
        <f t="shared" si="28"/>
        <v>2500 GST/HST PayableJournal Entry1443-Split-78044986</v>
      </c>
      <c r="C1853" s="52" t="s">
        <v>1348</v>
      </c>
      <c r="D1853" s="56">
        <v>44986</v>
      </c>
      <c r="E1853" s="54" t="s">
        <v>78</v>
      </c>
      <c r="F1853" s="54">
        <v>1443</v>
      </c>
      <c r="G1853" s="54" t="s">
        <v>54</v>
      </c>
      <c r="H1853" s="54"/>
      <c r="I1853" s="54"/>
      <c r="J1853" s="57" t="s">
        <v>80</v>
      </c>
      <c r="K1853" s="55">
        <v>780</v>
      </c>
      <c r="L1853" s="55">
        <v>-4724.1099999999997</v>
      </c>
    </row>
    <row r="1854" spans="2:12" hidden="1" x14ac:dyDescent="0.3">
      <c r="B1854" s="52" t="str">
        <f t="shared" si="28"/>
        <v>2500 GST/HST PayableBillAR56118Hub Technology Group2000 Accounts Payable-284.5444986</v>
      </c>
      <c r="C1854" s="52" t="s">
        <v>1348</v>
      </c>
      <c r="D1854" s="56">
        <v>44986</v>
      </c>
      <c r="E1854" s="54" t="s">
        <v>7</v>
      </c>
      <c r="F1854" s="54" t="s">
        <v>949</v>
      </c>
      <c r="G1854" s="54" t="s">
        <v>54</v>
      </c>
      <c r="H1854" s="54" t="s">
        <v>95</v>
      </c>
      <c r="I1854" s="54"/>
      <c r="J1854" s="54" t="s">
        <v>90</v>
      </c>
      <c r="K1854" s="55">
        <v>-284.54000000000002</v>
      </c>
      <c r="L1854" s="55">
        <v>-5008.6499999999996</v>
      </c>
    </row>
    <row r="1855" spans="2:12" hidden="1" x14ac:dyDescent="0.3">
      <c r="B1855" s="52" t="str">
        <f t="shared" si="28"/>
        <v>2500 GST/HST PayableBill10012763168 Ontario Inc.2000 Accounts Payable-65044986</v>
      </c>
      <c r="C1855" s="52" t="s">
        <v>1348</v>
      </c>
      <c r="D1855" s="56">
        <v>44986</v>
      </c>
      <c r="E1855" s="54" t="s">
        <v>7</v>
      </c>
      <c r="F1855" s="54">
        <v>1001</v>
      </c>
      <c r="G1855" s="54" t="s">
        <v>54</v>
      </c>
      <c r="H1855" s="54" t="s">
        <v>361</v>
      </c>
      <c r="I1855" s="54"/>
      <c r="J1855" s="54" t="s">
        <v>90</v>
      </c>
      <c r="K1855" s="55">
        <v>-650</v>
      </c>
      <c r="L1855" s="55">
        <v>-5658.65</v>
      </c>
    </row>
    <row r="1856" spans="2:12" hidden="1" x14ac:dyDescent="0.3">
      <c r="B1856" s="52" t="str">
        <f t="shared" si="28"/>
        <v>2500 GST/HST PayableBillAR56117Hub Technology Group2000 Accounts Payable-8.4644986</v>
      </c>
      <c r="C1856" s="52" t="s">
        <v>1348</v>
      </c>
      <c r="D1856" s="56">
        <v>44986</v>
      </c>
      <c r="E1856" s="54" t="s">
        <v>7</v>
      </c>
      <c r="F1856" s="54" t="s">
        <v>947</v>
      </c>
      <c r="G1856" s="54" t="s">
        <v>54</v>
      </c>
      <c r="H1856" s="54" t="s">
        <v>95</v>
      </c>
      <c r="I1856" s="54"/>
      <c r="J1856" s="54" t="s">
        <v>90</v>
      </c>
      <c r="K1856" s="55">
        <v>-8.4600000000000009</v>
      </c>
      <c r="L1856" s="55">
        <v>-5667.11</v>
      </c>
    </row>
    <row r="1857" spans="2:12" hidden="1" x14ac:dyDescent="0.3">
      <c r="B1857" s="52" t="str">
        <f t="shared" si="28"/>
        <v>2500 GST/HST PayableBillRPA1101Right Path Advisory2000 Accounts Payable-413.444987</v>
      </c>
      <c r="C1857" s="52" t="s">
        <v>1348</v>
      </c>
      <c r="D1857" s="56">
        <v>44987</v>
      </c>
      <c r="E1857" s="54" t="s">
        <v>7</v>
      </c>
      <c r="F1857" s="54" t="s">
        <v>950</v>
      </c>
      <c r="G1857" s="54" t="s">
        <v>54</v>
      </c>
      <c r="H1857" s="54" t="s">
        <v>125</v>
      </c>
      <c r="I1857" s="54"/>
      <c r="J1857" s="54" t="s">
        <v>90</v>
      </c>
      <c r="K1857" s="55">
        <v>-413.4</v>
      </c>
      <c r="L1857" s="55">
        <v>-6080.51</v>
      </c>
    </row>
    <row r="1858" spans="2:12" hidden="1" x14ac:dyDescent="0.3">
      <c r="B1858" s="52" t="str">
        <f t="shared" si="28"/>
        <v>2500 GST/HST PayableExpense2060 TD Visa (2012)044991</v>
      </c>
      <c r="C1858" s="52" t="s">
        <v>1348</v>
      </c>
      <c r="D1858" s="56">
        <v>44991</v>
      </c>
      <c r="E1858" s="54" t="s">
        <v>229</v>
      </c>
      <c r="F1858" s="54"/>
      <c r="G1858" s="54" t="s">
        <v>54</v>
      </c>
      <c r="H1858" s="54"/>
      <c r="I1858" s="54"/>
      <c r="J1858" s="54" t="s">
        <v>201</v>
      </c>
      <c r="K1858" s="55">
        <v>0</v>
      </c>
      <c r="L1858" s="55">
        <v>-6080.51</v>
      </c>
    </row>
    <row r="1859" spans="2:12" hidden="1" x14ac:dyDescent="0.3">
      <c r="B1859" s="52" t="str">
        <f t="shared" si="28"/>
        <v>2500 GST/HST PayableExpense2050 TD Visa (4774)044991</v>
      </c>
      <c r="C1859" s="52" t="s">
        <v>1348</v>
      </c>
      <c r="D1859" s="56">
        <v>44991</v>
      </c>
      <c r="E1859" s="54" t="s">
        <v>229</v>
      </c>
      <c r="F1859" s="54"/>
      <c r="G1859" s="54" t="s">
        <v>54</v>
      </c>
      <c r="H1859" s="54"/>
      <c r="I1859" s="54"/>
      <c r="J1859" s="54" t="s">
        <v>83</v>
      </c>
      <c r="K1859" s="55">
        <v>0</v>
      </c>
      <c r="L1859" s="55">
        <v>-6080.51</v>
      </c>
    </row>
    <row r="1860" spans="2:12" hidden="1" x14ac:dyDescent="0.3">
      <c r="B1860" s="52" t="str">
        <f t="shared" si="28"/>
        <v>2500 GST/HST PayableExpense2060 TD Visa (2012)-87.8544991</v>
      </c>
      <c r="C1860" s="52" t="s">
        <v>1348</v>
      </c>
      <c r="D1860" s="56">
        <v>44991</v>
      </c>
      <c r="E1860" s="54" t="s">
        <v>229</v>
      </c>
      <c r="F1860" s="54"/>
      <c r="G1860" s="54" t="s">
        <v>54</v>
      </c>
      <c r="H1860" s="54"/>
      <c r="I1860" s="54"/>
      <c r="J1860" s="54" t="s">
        <v>201</v>
      </c>
      <c r="K1860" s="55">
        <v>-87.85</v>
      </c>
      <c r="L1860" s="55">
        <v>-6168.36</v>
      </c>
    </row>
    <row r="1861" spans="2:12" hidden="1" x14ac:dyDescent="0.3">
      <c r="B1861" s="52" t="str">
        <f t="shared" si="28"/>
        <v>2500 GST/HST PayableExpense2050 TD Visa (4774)-116.344991</v>
      </c>
      <c r="C1861" s="52" t="s">
        <v>1348</v>
      </c>
      <c r="D1861" s="56">
        <v>44991</v>
      </c>
      <c r="E1861" s="54" t="s">
        <v>229</v>
      </c>
      <c r="F1861" s="54"/>
      <c r="G1861" s="54" t="s">
        <v>54</v>
      </c>
      <c r="H1861" s="54"/>
      <c r="I1861" s="54"/>
      <c r="J1861" s="54" t="s">
        <v>83</v>
      </c>
      <c r="K1861" s="55">
        <v>-116.3</v>
      </c>
      <c r="L1861" s="55">
        <v>-6284.66</v>
      </c>
    </row>
    <row r="1862" spans="2:12" ht="21.6" hidden="1" x14ac:dyDescent="0.3">
      <c r="B1862" s="52" t="str">
        <f t="shared" si="28"/>
        <v>2500 GST/HST PayableInvoice1057Winning Media, LLC (USD)1110 Accounts Receivable (A/R) - USD044991</v>
      </c>
      <c r="C1862" s="52" t="s">
        <v>1348</v>
      </c>
      <c r="D1862" s="56">
        <v>44991</v>
      </c>
      <c r="E1862" s="54" t="s">
        <v>537</v>
      </c>
      <c r="F1862" s="54">
        <v>1057</v>
      </c>
      <c r="G1862" s="54" t="s">
        <v>54</v>
      </c>
      <c r="H1862" s="54" t="s">
        <v>496</v>
      </c>
      <c r="I1862" s="54"/>
      <c r="J1862" s="54" t="s">
        <v>493</v>
      </c>
      <c r="K1862" s="55">
        <v>0</v>
      </c>
      <c r="L1862" s="55">
        <v>-6284.66</v>
      </c>
    </row>
    <row r="1863" spans="2:12" ht="21.6" hidden="1" x14ac:dyDescent="0.3">
      <c r="B1863" s="52" t="str">
        <f t="shared" si="28"/>
        <v>2500 GST/HST PayableInvoice1058Foundation Source (USD)1110 Accounts Receivable (A/R) - USD044993</v>
      </c>
      <c r="C1863" s="52" t="s">
        <v>1348</v>
      </c>
      <c r="D1863" s="56">
        <v>44993</v>
      </c>
      <c r="E1863" s="54" t="s">
        <v>537</v>
      </c>
      <c r="F1863" s="54">
        <v>1058</v>
      </c>
      <c r="G1863" s="54" t="s">
        <v>54</v>
      </c>
      <c r="H1863" s="54" t="s">
        <v>526</v>
      </c>
      <c r="I1863" s="54"/>
      <c r="J1863" s="54" t="s">
        <v>493</v>
      </c>
      <c r="K1863" s="55">
        <v>0</v>
      </c>
      <c r="L1863" s="55">
        <v>-6284.66</v>
      </c>
    </row>
    <row r="1864" spans="2:12" hidden="1" x14ac:dyDescent="0.3">
      <c r="B1864" s="52" t="str">
        <f t="shared" si="28"/>
        <v>2500 GST/HST PayableBill10022763168 Ontario Inc.2000 Accounts Payable-97544995</v>
      </c>
      <c r="C1864" s="52" t="s">
        <v>1348</v>
      </c>
      <c r="D1864" s="56">
        <v>44995</v>
      </c>
      <c r="E1864" s="54" t="s">
        <v>7</v>
      </c>
      <c r="F1864" s="54">
        <v>1002</v>
      </c>
      <c r="G1864" s="54" t="s">
        <v>54</v>
      </c>
      <c r="H1864" s="54" t="s">
        <v>361</v>
      </c>
      <c r="I1864" s="54"/>
      <c r="J1864" s="54" t="s">
        <v>90</v>
      </c>
      <c r="K1864" s="55">
        <v>-975</v>
      </c>
      <c r="L1864" s="55">
        <v>-7259.66</v>
      </c>
    </row>
    <row r="1865" spans="2:12" ht="21.6" hidden="1" x14ac:dyDescent="0.3">
      <c r="B1865" s="52" t="str">
        <f t="shared" si="28"/>
        <v>2500 GST/HST PayableInvoice1059Winning Media, LLC (USD)1110 Accounts Receivable (A/R) - USD044999</v>
      </c>
      <c r="C1865" s="52" t="s">
        <v>1348</v>
      </c>
      <c r="D1865" s="56">
        <v>44999</v>
      </c>
      <c r="E1865" s="54" t="s">
        <v>537</v>
      </c>
      <c r="F1865" s="54">
        <v>1059</v>
      </c>
      <c r="G1865" s="54" t="s">
        <v>54</v>
      </c>
      <c r="H1865" s="54" t="s">
        <v>496</v>
      </c>
      <c r="I1865" s="54"/>
      <c r="J1865" s="54" t="s">
        <v>493</v>
      </c>
      <c r="K1865" s="55">
        <v>0</v>
      </c>
      <c r="L1865" s="55">
        <v>-7259.66</v>
      </c>
    </row>
    <row r="1866" spans="2:12" ht="21.6" hidden="1" x14ac:dyDescent="0.3">
      <c r="B1866" s="52" t="str">
        <f t="shared" si="28"/>
        <v>2500 GST/HST PayableBillBRY1781Brainy Yack Internet Solutions2000 Accounts Payable-617.544999</v>
      </c>
      <c r="C1866" s="52" t="s">
        <v>1348</v>
      </c>
      <c r="D1866" s="56">
        <v>44999</v>
      </c>
      <c r="E1866" s="54" t="s">
        <v>7</v>
      </c>
      <c r="F1866" s="54" t="s">
        <v>954</v>
      </c>
      <c r="G1866" s="54" t="s">
        <v>54</v>
      </c>
      <c r="H1866" s="54" t="s">
        <v>302</v>
      </c>
      <c r="I1866" s="54"/>
      <c r="J1866" s="54" t="s">
        <v>90</v>
      </c>
      <c r="K1866" s="55">
        <v>-617.5</v>
      </c>
      <c r="L1866" s="55">
        <v>-7877.16</v>
      </c>
    </row>
    <row r="1867" spans="2:12" ht="21.6" hidden="1" x14ac:dyDescent="0.3">
      <c r="B1867" s="52" t="str">
        <f t="shared" si="28"/>
        <v>2500 GST/HST PayableBillMar 15, 2023 PayrollADP Canada2000 Accounts Payable-8.4745000</v>
      </c>
      <c r="C1867" s="52" t="s">
        <v>1348</v>
      </c>
      <c r="D1867" s="56">
        <v>45000</v>
      </c>
      <c r="E1867" s="54" t="s">
        <v>7</v>
      </c>
      <c r="F1867" s="54" t="s">
        <v>375</v>
      </c>
      <c r="G1867" s="54" t="s">
        <v>54</v>
      </c>
      <c r="H1867" s="54" t="s">
        <v>105</v>
      </c>
      <c r="I1867" s="54"/>
      <c r="J1867" s="54" t="s">
        <v>90</v>
      </c>
      <c r="K1867" s="55">
        <v>-8.4700000000000006</v>
      </c>
      <c r="L1867" s="55">
        <v>-7885.63</v>
      </c>
    </row>
    <row r="1868" spans="2:12" ht="21.6" hidden="1" x14ac:dyDescent="0.3">
      <c r="B1868" s="52" t="str">
        <f t="shared" si="28"/>
        <v>2500 GST/HST PayableBillMar 15, 2023 PayrollADP Canada2000 Accounts Payable045000</v>
      </c>
      <c r="C1868" s="52" t="s">
        <v>1348</v>
      </c>
      <c r="D1868" s="56">
        <v>45000</v>
      </c>
      <c r="E1868" s="54" t="s">
        <v>7</v>
      </c>
      <c r="F1868" s="54" t="s">
        <v>375</v>
      </c>
      <c r="G1868" s="54" t="s">
        <v>54</v>
      </c>
      <c r="H1868" s="54" t="s">
        <v>105</v>
      </c>
      <c r="I1868" s="54"/>
      <c r="J1868" s="54" t="s">
        <v>90</v>
      </c>
      <c r="K1868" s="55">
        <v>0</v>
      </c>
      <c r="L1868" s="55">
        <v>-7885.63</v>
      </c>
    </row>
    <row r="1869" spans="2:12" ht="21.6" hidden="1" x14ac:dyDescent="0.3">
      <c r="B1869" s="52" t="str">
        <f t="shared" si="28"/>
        <v>2500 GST/HST PayableBill1045Branson Corporate Services Ltd.2000 Accounts Payable-1023.7545005</v>
      </c>
      <c r="C1869" s="52" t="s">
        <v>1348</v>
      </c>
      <c r="D1869" s="56">
        <v>45005</v>
      </c>
      <c r="E1869" s="54" t="s">
        <v>7</v>
      </c>
      <c r="F1869" s="54">
        <v>1045</v>
      </c>
      <c r="G1869" s="54" t="s">
        <v>54</v>
      </c>
      <c r="H1869" s="54" t="s">
        <v>88</v>
      </c>
      <c r="I1869" s="54"/>
      <c r="J1869" s="54" t="s">
        <v>90</v>
      </c>
      <c r="K1869" s="55">
        <v>-1023.75</v>
      </c>
      <c r="L1869" s="55">
        <v>-8909.3799999999992</v>
      </c>
    </row>
    <row r="1870" spans="2:12" hidden="1" x14ac:dyDescent="0.3">
      <c r="B1870" s="52" t="str">
        <f t="shared" si="28"/>
        <v>2500 GST/HST PayableBill212Black Oak Ventures Ltd2000 Accounts Payable-520.1845013</v>
      </c>
      <c r="C1870" s="52" t="s">
        <v>1348</v>
      </c>
      <c r="D1870" s="56">
        <v>45013</v>
      </c>
      <c r="E1870" s="54" t="s">
        <v>7</v>
      </c>
      <c r="F1870" s="54">
        <v>212</v>
      </c>
      <c r="G1870" s="54" t="s">
        <v>54</v>
      </c>
      <c r="H1870" s="54" t="s">
        <v>331</v>
      </c>
      <c r="I1870" s="54"/>
      <c r="J1870" s="54" t="s">
        <v>90</v>
      </c>
      <c r="K1870" s="55">
        <v>-520.17999999999995</v>
      </c>
      <c r="L1870" s="55">
        <v>-9429.56</v>
      </c>
    </row>
    <row r="1871" spans="2:12" ht="21.6" hidden="1" x14ac:dyDescent="0.3">
      <c r="B1871" s="52" t="str">
        <f t="shared" si="28"/>
        <v>2500 GST/HST PayableBillBRY1783Brainy Yack Internet Solutions2000 Accounts Payable-617.545014</v>
      </c>
      <c r="C1871" s="52" t="s">
        <v>1348</v>
      </c>
      <c r="D1871" s="56">
        <v>45014</v>
      </c>
      <c r="E1871" s="54" t="s">
        <v>7</v>
      </c>
      <c r="F1871" s="54" t="s">
        <v>958</v>
      </c>
      <c r="G1871" s="54" t="s">
        <v>54</v>
      </c>
      <c r="H1871" s="54" t="s">
        <v>302</v>
      </c>
      <c r="I1871" s="54"/>
      <c r="J1871" s="54" t="s">
        <v>90</v>
      </c>
      <c r="K1871" s="55">
        <v>-617.5</v>
      </c>
      <c r="L1871" s="55">
        <v>-10047.06</v>
      </c>
    </row>
    <row r="1872" spans="2:12" ht="21.6" hidden="1" x14ac:dyDescent="0.3">
      <c r="B1872" s="52" t="str">
        <f t="shared" si="28"/>
        <v>2500 GST/HST PayableJournal Entry1456HST Filing for the period of January 01 – March 31, 2023-Split-10302.5845016</v>
      </c>
      <c r="C1872" s="52" t="s">
        <v>1348</v>
      </c>
      <c r="D1872" s="56">
        <v>45016</v>
      </c>
      <c r="E1872" s="54" t="s">
        <v>78</v>
      </c>
      <c r="F1872" s="54">
        <v>1456</v>
      </c>
      <c r="G1872" s="54" t="s">
        <v>54</v>
      </c>
      <c r="H1872" s="54"/>
      <c r="I1872" s="54" t="s">
        <v>557</v>
      </c>
      <c r="J1872" s="57" t="s">
        <v>80</v>
      </c>
      <c r="K1872" s="55">
        <v>10302.58</v>
      </c>
      <c r="L1872" s="55">
        <v>255.52</v>
      </c>
    </row>
    <row r="1873" spans="2:12" hidden="1" x14ac:dyDescent="0.3">
      <c r="B1873" s="52" t="str">
        <f t="shared" ref="B1873:B1936" si="29">C1873&amp;E1873&amp;F1873&amp;H1873&amp;I1873&amp;J1873&amp;K1873&amp;D1873</f>
        <v>2500 GST/HST PayableBillMar 31, 2023ADP Canada2000 Accounts Payable-8.4745016</v>
      </c>
      <c r="C1873" s="52" t="s">
        <v>1348</v>
      </c>
      <c r="D1873" s="56">
        <v>45016</v>
      </c>
      <c r="E1873" s="54" t="s">
        <v>7</v>
      </c>
      <c r="F1873" s="54" t="s">
        <v>960</v>
      </c>
      <c r="G1873" s="54" t="s">
        <v>54</v>
      </c>
      <c r="H1873" s="54" t="s">
        <v>105</v>
      </c>
      <c r="I1873" s="54"/>
      <c r="J1873" s="54" t="s">
        <v>90</v>
      </c>
      <c r="K1873" s="55">
        <v>-8.4700000000000006</v>
      </c>
      <c r="L1873" s="55">
        <v>247.05</v>
      </c>
    </row>
    <row r="1874" spans="2:12" hidden="1" x14ac:dyDescent="0.3">
      <c r="B1874" s="52" t="str">
        <f t="shared" si="29"/>
        <v>2500 GST/HST PayableBillMar 31, 2023ADP Canada2000 Accounts Payable045016</v>
      </c>
      <c r="C1874" s="52" t="s">
        <v>1348</v>
      </c>
      <c r="D1874" s="56">
        <v>45016</v>
      </c>
      <c r="E1874" s="54" t="s">
        <v>7</v>
      </c>
      <c r="F1874" s="54" t="s">
        <v>960</v>
      </c>
      <c r="G1874" s="54" t="s">
        <v>54</v>
      </c>
      <c r="H1874" s="54" t="s">
        <v>105</v>
      </c>
      <c r="I1874" s="54"/>
      <c r="J1874" s="54" t="s">
        <v>90</v>
      </c>
      <c r="K1874" s="55">
        <v>0</v>
      </c>
      <c r="L1874" s="55">
        <v>247.05</v>
      </c>
    </row>
    <row r="1875" spans="2:12" ht="21.6" hidden="1" x14ac:dyDescent="0.3">
      <c r="B1875" s="52" t="str">
        <f t="shared" si="29"/>
        <v>2500 GST/HST PayableBill6882Anne Marie Frauts Professional Corporation2000 Accounts Payable-127.445016</v>
      </c>
      <c r="C1875" s="52" t="s">
        <v>1348</v>
      </c>
      <c r="D1875" s="56">
        <v>45016</v>
      </c>
      <c r="E1875" s="54" t="s">
        <v>7</v>
      </c>
      <c r="F1875" s="54">
        <v>6882</v>
      </c>
      <c r="G1875" s="54" t="s">
        <v>54</v>
      </c>
      <c r="H1875" s="54" t="s">
        <v>325</v>
      </c>
      <c r="I1875" s="54"/>
      <c r="J1875" s="54" t="s">
        <v>90</v>
      </c>
      <c r="K1875" s="55">
        <v>-127.4</v>
      </c>
      <c r="L1875" s="55">
        <v>119.65</v>
      </c>
    </row>
    <row r="1876" spans="2:12" hidden="1" x14ac:dyDescent="0.3">
      <c r="B1876" s="52" t="str">
        <f t="shared" si="29"/>
        <v>2500 GST/HST PayableBillD2F126A30176Reveur Marketing Inc2000 Accounts Payable-119.6545016</v>
      </c>
      <c r="C1876" s="52" t="s">
        <v>1348</v>
      </c>
      <c r="D1876" s="56">
        <v>45016</v>
      </c>
      <c r="E1876" s="54" t="s">
        <v>7</v>
      </c>
      <c r="F1876" s="54" t="s">
        <v>963</v>
      </c>
      <c r="G1876" s="54" t="s">
        <v>54</v>
      </c>
      <c r="H1876" s="54" t="s">
        <v>964</v>
      </c>
      <c r="I1876" s="54"/>
      <c r="J1876" s="54" t="s">
        <v>90</v>
      </c>
      <c r="K1876" s="55">
        <v>-119.65</v>
      </c>
      <c r="L1876" s="55">
        <v>0</v>
      </c>
    </row>
    <row r="1877" spans="2:12" hidden="1" x14ac:dyDescent="0.3">
      <c r="B1877" s="52" t="str">
        <f t="shared" si="29"/>
        <v>Total for 2500 GST/HST Payable0</v>
      </c>
      <c r="C1877" s="53" t="s">
        <v>1349</v>
      </c>
      <c r="D1877" s="52"/>
      <c r="E1877" s="52"/>
      <c r="F1877" s="52"/>
      <c r="G1877" s="52"/>
      <c r="H1877" s="52"/>
      <c r="I1877" s="52"/>
      <c r="J1877" s="52"/>
      <c r="K1877" s="58">
        <v>0</v>
      </c>
      <c r="L1877" s="52"/>
    </row>
    <row r="1878" spans="2:12" ht="31.8" hidden="1" x14ac:dyDescent="0.3">
      <c r="B1878" s="52" t="str">
        <f t="shared" si="29"/>
        <v>2600 Accrued ExpenseJournal Entry1142RTo accrual for WIP &amp; Disbursement expense for Fogler Matter# 203712, 204786 and 212473-Split--1732344652</v>
      </c>
      <c r="C1878" s="52" t="s">
        <v>953</v>
      </c>
      <c r="D1878" s="56">
        <v>44652</v>
      </c>
      <c r="E1878" s="54" t="s">
        <v>78</v>
      </c>
      <c r="F1878" s="54" t="s">
        <v>1350</v>
      </c>
      <c r="G1878" s="54" t="s">
        <v>54</v>
      </c>
      <c r="H1878" s="54"/>
      <c r="I1878" s="54" t="s">
        <v>1351</v>
      </c>
      <c r="J1878" s="57" t="s">
        <v>80</v>
      </c>
      <c r="K1878" s="55">
        <v>-17323</v>
      </c>
      <c r="L1878" s="55">
        <v>75500</v>
      </c>
    </row>
    <row r="1879" spans="2:12" ht="31.8" hidden="1" x14ac:dyDescent="0.3">
      <c r="B1879" s="52" t="str">
        <f t="shared" si="29"/>
        <v>2600 Accrued ExpenseJournal EntryAJE#2Shares issuance of 190,000 to RunSmart Inc invoice# 2034 for recruiting placement fee value at $9,500 (5% of $190,000)-Split--950044652</v>
      </c>
      <c r="C1879" s="52" t="s">
        <v>953</v>
      </c>
      <c r="D1879" s="56">
        <v>44652</v>
      </c>
      <c r="E1879" s="54" t="s">
        <v>78</v>
      </c>
      <c r="F1879" s="54" t="s">
        <v>1352</v>
      </c>
      <c r="G1879" s="54" t="s">
        <v>54</v>
      </c>
      <c r="H1879" s="54"/>
      <c r="I1879" s="54" t="s">
        <v>1353</v>
      </c>
      <c r="J1879" s="57" t="s">
        <v>80</v>
      </c>
      <c r="K1879" s="55">
        <v>-9500</v>
      </c>
      <c r="L1879" s="55">
        <v>66000</v>
      </c>
    </row>
    <row r="1880" spans="2:12" ht="31.8" hidden="1" x14ac:dyDescent="0.3">
      <c r="B1880" s="52" t="str">
        <f t="shared" si="29"/>
        <v>2600 Accrued ExpenseJournal Entry1177To accrual for WIP &amp; Disbursement expense for Fogler Matter# 203712 &amp; 204786-Split-3032444742</v>
      </c>
      <c r="C1880" s="52" t="s">
        <v>953</v>
      </c>
      <c r="D1880" s="56">
        <v>44742</v>
      </c>
      <c r="E1880" s="54" t="s">
        <v>78</v>
      </c>
      <c r="F1880" s="54">
        <v>1177</v>
      </c>
      <c r="G1880" s="54" t="s">
        <v>54</v>
      </c>
      <c r="H1880" s="54"/>
      <c r="I1880" s="54" t="s">
        <v>1354</v>
      </c>
      <c r="J1880" s="57" t="s">
        <v>80</v>
      </c>
      <c r="K1880" s="55">
        <v>30324</v>
      </c>
      <c r="L1880" s="55">
        <v>96324</v>
      </c>
    </row>
    <row r="1881" spans="2:12" ht="31.8" hidden="1" x14ac:dyDescent="0.3">
      <c r="B1881" s="52" t="str">
        <f t="shared" si="29"/>
        <v>2600 Accrued ExpenseJournal Entry1177RTo accrual for WIP &amp; Disbursement expense for Fogler Matter# 203712 &amp; 204786-Split--3032444743</v>
      </c>
      <c r="C1881" s="52" t="s">
        <v>953</v>
      </c>
      <c r="D1881" s="56">
        <v>44743</v>
      </c>
      <c r="E1881" s="54" t="s">
        <v>78</v>
      </c>
      <c r="F1881" s="54" t="s">
        <v>1355</v>
      </c>
      <c r="G1881" s="54" t="s">
        <v>54</v>
      </c>
      <c r="H1881" s="54"/>
      <c r="I1881" s="54" t="s">
        <v>1354</v>
      </c>
      <c r="J1881" s="57" t="s">
        <v>80</v>
      </c>
      <c r="K1881" s="55">
        <v>-30324</v>
      </c>
      <c r="L1881" s="55">
        <v>66000</v>
      </c>
    </row>
    <row r="1882" spans="2:12" ht="21.6" hidden="1" x14ac:dyDescent="0.3">
      <c r="B1882" s="52" t="str">
        <f t="shared" si="29"/>
        <v>2600 Accrued ExpenseJournal Entry1200Executive Coaching per Agreement - July 2022 $800-Split-1023.7244773</v>
      </c>
      <c r="C1882" s="52" t="s">
        <v>953</v>
      </c>
      <c r="D1882" s="56">
        <v>44773</v>
      </c>
      <c r="E1882" s="54" t="s">
        <v>78</v>
      </c>
      <c r="F1882" s="54">
        <v>1200</v>
      </c>
      <c r="G1882" s="54" t="s">
        <v>54</v>
      </c>
      <c r="H1882" s="54"/>
      <c r="I1882" s="54" t="s">
        <v>1356</v>
      </c>
      <c r="J1882" s="57" t="s">
        <v>80</v>
      </c>
      <c r="K1882" s="55">
        <v>1023.72</v>
      </c>
      <c r="L1882" s="55">
        <v>67023.72</v>
      </c>
    </row>
    <row r="1883" spans="2:12" ht="31.8" hidden="1" x14ac:dyDescent="0.3">
      <c r="B1883" s="52" t="str">
        <f t="shared" si="29"/>
        <v>2600 Accrued ExpenseJournal Entry1200RReverse of JE 1200 - Executive Coaching per Agreement for the month of July 2022 $800-Split--1023.7244774</v>
      </c>
      <c r="C1883" s="52" t="s">
        <v>953</v>
      </c>
      <c r="D1883" s="56">
        <v>44774</v>
      </c>
      <c r="E1883" s="54" t="s">
        <v>78</v>
      </c>
      <c r="F1883" s="54" t="s">
        <v>1357</v>
      </c>
      <c r="G1883" s="54" t="s">
        <v>54</v>
      </c>
      <c r="H1883" s="54"/>
      <c r="I1883" s="54" t="s">
        <v>1358</v>
      </c>
      <c r="J1883" s="57" t="s">
        <v>80</v>
      </c>
      <c r="K1883" s="55">
        <v>-1023.72</v>
      </c>
      <c r="L1883" s="55">
        <v>66000</v>
      </c>
    </row>
    <row r="1884" spans="2:12" ht="31.8" hidden="1" x14ac:dyDescent="0.3">
      <c r="B1884" s="52" t="str">
        <f t="shared" si="29"/>
        <v>2600 Accrued ExpenseJournal Entry1350To accrual for WIP &amp; Disbursement expense for Fogler Matter# 203712 &amp; 204786-Split-157844834</v>
      </c>
      <c r="C1884" s="52" t="s">
        <v>953</v>
      </c>
      <c r="D1884" s="56">
        <v>44834</v>
      </c>
      <c r="E1884" s="54" t="s">
        <v>78</v>
      </c>
      <c r="F1884" s="54">
        <v>1350</v>
      </c>
      <c r="G1884" s="54" t="s">
        <v>54</v>
      </c>
      <c r="H1884" s="54"/>
      <c r="I1884" s="54" t="s">
        <v>1354</v>
      </c>
      <c r="J1884" s="57" t="s">
        <v>80</v>
      </c>
      <c r="K1884" s="55">
        <v>1578</v>
      </c>
      <c r="L1884" s="55">
        <v>67578</v>
      </c>
    </row>
    <row r="1885" spans="2:12" ht="21.6" hidden="1" x14ac:dyDescent="0.3">
      <c r="B1885" s="52" t="str">
        <f t="shared" si="29"/>
        <v>2600 Accrued ExpenseJournal Entry1347To accrual for Finfluencer fee for period of Sep 2022 on the Visa statement-Split-12336.5544834</v>
      </c>
      <c r="C1885" s="52" t="s">
        <v>953</v>
      </c>
      <c r="D1885" s="56">
        <v>44834</v>
      </c>
      <c r="E1885" s="54" t="s">
        <v>78</v>
      </c>
      <c r="F1885" s="54">
        <v>1347</v>
      </c>
      <c r="G1885" s="54" t="s">
        <v>54</v>
      </c>
      <c r="H1885" s="54"/>
      <c r="I1885" s="54" t="s">
        <v>1359</v>
      </c>
      <c r="J1885" s="57" t="s">
        <v>80</v>
      </c>
      <c r="K1885" s="55">
        <v>12336.55</v>
      </c>
      <c r="L1885" s="55">
        <v>79914.55</v>
      </c>
    </row>
    <row r="1886" spans="2:12" ht="31.8" hidden="1" x14ac:dyDescent="0.3">
      <c r="B1886" s="52" t="str">
        <f t="shared" si="29"/>
        <v>2600 Accrued ExpenseJournal Entry1346To accrual for completed campaigns and the Finfluencer fee to be paid ~ $3,617 USD FX @ 1.3707-Split-4957.8244834</v>
      </c>
      <c r="C1886" s="52" t="s">
        <v>953</v>
      </c>
      <c r="D1886" s="56">
        <v>44834</v>
      </c>
      <c r="E1886" s="54" t="s">
        <v>78</v>
      </c>
      <c r="F1886" s="54">
        <v>1346</v>
      </c>
      <c r="G1886" s="54" t="s">
        <v>54</v>
      </c>
      <c r="H1886" s="54"/>
      <c r="I1886" s="54" t="s">
        <v>1360</v>
      </c>
      <c r="J1886" s="57" t="s">
        <v>80</v>
      </c>
      <c r="K1886" s="55">
        <v>4957.82</v>
      </c>
      <c r="L1886" s="55">
        <v>84872.37</v>
      </c>
    </row>
    <row r="1887" spans="2:12" ht="31.8" hidden="1" x14ac:dyDescent="0.3">
      <c r="B1887" s="52" t="str">
        <f t="shared" si="29"/>
        <v>2600 Accrued ExpenseJournal Entry1350RTo reverse accrual for WIP &amp; Disbursement expense for Fogler Matter# 204786-Split--157844835</v>
      </c>
      <c r="C1887" s="52" t="s">
        <v>953</v>
      </c>
      <c r="D1887" s="56">
        <v>44835</v>
      </c>
      <c r="E1887" s="54" t="s">
        <v>78</v>
      </c>
      <c r="F1887" s="54" t="s">
        <v>1361</v>
      </c>
      <c r="G1887" s="54" t="s">
        <v>54</v>
      </c>
      <c r="H1887" s="54"/>
      <c r="I1887" s="54" t="s">
        <v>1362</v>
      </c>
      <c r="J1887" s="57" t="s">
        <v>80</v>
      </c>
      <c r="K1887" s="55">
        <v>-1578</v>
      </c>
      <c r="L1887" s="55">
        <v>83294.37</v>
      </c>
    </row>
    <row r="1888" spans="2:12" ht="21.6" hidden="1" x14ac:dyDescent="0.3">
      <c r="B1888" s="52" t="str">
        <f t="shared" si="29"/>
        <v>2600 Accrued ExpenseJournal Entry1347RTo Reverse~ accrual for Finfluencer fee for period of Sep 2022 on the Visa statement-Split--12336.5544835</v>
      </c>
      <c r="C1888" s="52" t="s">
        <v>953</v>
      </c>
      <c r="D1888" s="56">
        <v>44835</v>
      </c>
      <c r="E1888" s="54" t="s">
        <v>78</v>
      </c>
      <c r="F1888" s="54" t="s">
        <v>1363</v>
      </c>
      <c r="G1888" s="54" t="s">
        <v>54</v>
      </c>
      <c r="H1888" s="54"/>
      <c r="I1888" s="54" t="s">
        <v>1364</v>
      </c>
      <c r="J1888" s="57" t="s">
        <v>80</v>
      </c>
      <c r="K1888" s="55">
        <v>-12336.55</v>
      </c>
      <c r="L1888" s="55">
        <v>70957.820000000007</v>
      </c>
    </row>
    <row r="1889" spans="2:12" ht="31.8" hidden="1" x14ac:dyDescent="0.3">
      <c r="B1889" s="52" t="str">
        <f t="shared" si="29"/>
        <v>2600 Accrued ExpenseJournal Entry1346RTo accrual for completed campaigns and the Finfluencer fee to be paid ~ $3,617 USD FX @ 1.3707-Split--4957.8244835</v>
      </c>
      <c r="C1889" s="52" t="s">
        <v>953</v>
      </c>
      <c r="D1889" s="56">
        <v>44835</v>
      </c>
      <c r="E1889" s="54" t="s">
        <v>78</v>
      </c>
      <c r="F1889" s="54" t="s">
        <v>1365</v>
      </c>
      <c r="G1889" s="54" t="s">
        <v>54</v>
      </c>
      <c r="H1889" s="54"/>
      <c r="I1889" s="54" t="s">
        <v>1360</v>
      </c>
      <c r="J1889" s="57" t="s">
        <v>80</v>
      </c>
      <c r="K1889" s="55">
        <v>-4957.82</v>
      </c>
      <c r="L1889" s="55">
        <v>66000</v>
      </c>
    </row>
    <row r="1890" spans="2:12" ht="21.6" hidden="1" x14ac:dyDescent="0.3">
      <c r="B1890" s="52" t="str">
        <f t="shared" si="29"/>
        <v>2600 Accrued ExpenseJournal Entry1396Accruing Finfluencer expenses for the month of Oct 2022-Split-3903.744865</v>
      </c>
      <c r="C1890" s="52" t="s">
        <v>953</v>
      </c>
      <c r="D1890" s="56">
        <v>44865</v>
      </c>
      <c r="E1890" s="54" t="s">
        <v>78</v>
      </c>
      <c r="F1890" s="54">
        <v>1396</v>
      </c>
      <c r="G1890" s="54" t="s">
        <v>54</v>
      </c>
      <c r="H1890" s="54"/>
      <c r="I1890" s="54" t="s">
        <v>1366</v>
      </c>
      <c r="J1890" s="57" t="s">
        <v>80</v>
      </c>
      <c r="K1890" s="55">
        <v>3903.7</v>
      </c>
      <c r="L1890" s="55">
        <v>69903.7</v>
      </c>
    </row>
    <row r="1891" spans="2:12" ht="21.6" hidden="1" x14ac:dyDescent="0.3">
      <c r="B1891" s="52" t="str">
        <f t="shared" si="29"/>
        <v>2600 Accrued ExpenseJournal Entry1397Accruing Finfluencer expenses for the month of Nov 2022-Split-4461.844895</v>
      </c>
      <c r="C1891" s="52" t="s">
        <v>953</v>
      </c>
      <c r="D1891" s="56">
        <v>44895</v>
      </c>
      <c r="E1891" s="54" t="s">
        <v>78</v>
      </c>
      <c r="F1891" s="54">
        <v>1397</v>
      </c>
      <c r="G1891" s="54" t="s">
        <v>54</v>
      </c>
      <c r="H1891" s="54"/>
      <c r="I1891" s="54" t="s">
        <v>1367</v>
      </c>
      <c r="J1891" s="57" t="s">
        <v>80</v>
      </c>
      <c r="K1891" s="55">
        <v>4461.8</v>
      </c>
      <c r="L1891" s="55">
        <v>74365.5</v>
      </c>
    </row>
    <row r="1892" spans="2:12" ht="21.6" hidden="1" x14ac:dyDescent="0.3">
      <c r="B1892" s="52" t="str">
        <f t="shared" si="29"/>
        <v>2600 Accrued ExpenseJournal Entry1411Accruing Finfluencer expenses for the month of Dec 2022-Split-1034844926</v>
      </c>
      <c r="C1892" s="52" t="s">
        <v>953</v>
      </c>
      <c r="D1892" s="56">
        <v>44926</v>
      </c>
      <c r="E1892" s="54" t="s">
        <v>78</v>
      </c>
      <c r="F1892" s="54">
        <v>1411</v>
      </c>
      <c r="G1892" s="54" t="s">
        <v>54</v>
      </c>
      <c r="H1892" s="54"/>
      <c r="I1892" s="54" t="s">
        <v>1368</v>
      </c>
      <c r="J1892" s="57" t="s">
        <v>80</v>
      </c>
      <c r="K1892" s="55">
        <v>10348</v>
      </c>
      <c r="L1892" s="55">
        <v>84713.5</v>
      </c>
    </row>
    <row r="1893" spans="2:12" ht="31.8" hidden="1" x14ac:dyDescent="0.3">
      <c r="B1893" s="52" t="str">
        <f t="shared" si="29"/>
        <v>2600 Accrued ExpenseJournal Entry1398Fogler Inv# 22300667 - Professional services rendered for the period of Aug 29, 2022 to Jan 13, 2023-Split-982144926</v>
      </c>
      <c r="C1893" s="52" t="s">
        <v>953</v>
      </c>
      <c r="D1893" s="56">
        <v>44926</v>
      </c>
      <c r="E1893" s="54" t="s">
        <v>78</v>
      </c>
      <c r="F1893" s="54">
        <v>1398</v>
      </c>
      <c r="G1893" s="54" t="s">
        <v>54</v>
      </c>
      <c r="H1893" s="54"/>
      <c r="I1893" s="54" t="s">
        <v>1369</v>
      </c>
      <c r="J1893" s="57" t="s">
        <v>80</v>
      </c>
      <c r="K1893" s="55">
        <v>9821</v>
      </c>
      <c r="L1893" s="55">
        <v>94534.5</v>
      </c>
    </row>
    <row r="1894" spans="2:12" ht="21.6" hidden="1" x14ac:dyDescent="0.3">
      <c r="B1894" s="52" t="str">
        <f t="shared" si="29"/>
        <v>2600 Accrued ExpenseBill22300667Fogler, Rubinoff LLPProfessional services rendered for the period of Aug 29, 2022 to Jan 13, 20232000 Accounts Payable-982144949</v>
      </c>
      <c r="C1894" s="52" t="s">
        <v>953</v>
      </c>
      <c r="D1894" s="56">
        <v>44949</v>
      </c>
      <c r="E1894" s="54" t="s">
        <v>7</v>
      </c>
      <c r="F1894" s="54">
        <v>22300667</v>
      </c>
      <c r="G1894" s="54" t="s">
        <v>54</v>
      </c>
      <c r="H1894" s="54" t="s">
        <v>91</v>
      </c>
      <c r="I1894" s="54" t="s">
        <v>917</v>
      </c>
      <c r="J1894" s="54" t="s">
        <v>90</v>
      </c>
      <c r="K1894" s="55">
        <v>-9821</v>
      </c>
      <c r="L1894" s="55">
        <v>84713.5</v>
      </c>
    </row>
    <row r="1895" spans="2:12" ht="21.6" hidden="1" x14ac:dyDescent="0.3">
      <c r="B1895" s="52" t="str">
        <f t="shared" si="29"/>
        <v>2600 Accrued ExpenseJournal Entry14322763168 Ontario Inc - Professional Services for February 2023-Split-750044985</v>
      </c>
      <c r="C1895" s="52" t="s">
        <v>953</v>
      </c>
      <c r="D1895" s="56">
        <v>44985</v>
      </c>
      <c r="E1895" s="54" t="s">
        <v>78</v>
      </c>
      <c r="F1895" s="54">
        <v>1432</v>
      </c>
      <c r="G1895" s="54" t="s">
        <v>54</v>
      </c>
      <c r="H1895" s="54"/>
      <c r="I1895" s="54" t="s">
        <v>1370</v>
      </c>
      <c r="J1895" s="57" t="s">
        <v>80</v>
      </c>
      <c r="K1895" s="55">
        <v>7500</v>
      </c>
      <c r="L1895" s="55">
        <v>92213.5</v>
      </c>
    </row>
    <row r="1896" spans="2:12" hidden="1" x14ac:dyDescent="0.3">
      <c r="B1896" s="52" t="str">
        <f t="shared" si="29"/>
        <v>2600 Accrued ExpenseBill10022763168 Ontario Inc.Professional Services for February 20232000 Accounts Payable-750044995</v>
      </c>
      <c r="C1896" s="52" t="s">
        <v>953</v>
      </c>
      <c r="D1896" s="56">
        <v>44995</v>
      </c>
      <c r="E1896" s="54" t="s">
        <v>7</v>
      </c>
      <c r="F1896" s="54">
        <v>1002</v>
      </c>
      <c r="G1896" s="54" t="s">
        <v>54</v>
      </c>
      <c r="H1896" s="54" t="s">
        <v>361</v>
      </c>
      <c r="I1896" s="54" t="s">
        <v>952</v>
      </c>
      <c r="J1896" s="54" t="s">
        <v>90</v>
      </c>
      <c r="K1896" s="55">
        <v>-7500</v>
      </c>
      <c r="L1896" s="55">
        <v>84713.5</v>
      </c>
    </row>
    <row r="1897" spans="2:12" ht="42" hidden="1" x14ac:dyDescent="0.3">
      <c r="B1897" s="52" t="str">
        <f t="shared" si="29"/>
        <v>2600 Accrued ExpenseJournal Entry1515To accrual for FMICA service fees per amended agreement Feb 28, 2023: $15,000/month commencing Jul 2022 for period of Jul 2022 to Mar 2023-Split-154711.1245016</v>
      </c>
      <c r="C1897" s="52" t="s">
        <v>953</v>
      </c>
      <c r="D1897" s="56">
        <v>45016</v>
      </c>
      <c r="E1897" s="54" t="s">
        <v>78</v>
      </c>
      <c r="F1897" s="54">
        <v>1515</v>
      </c>
      <c r="G1897" s="54" t="s">
        <v>54</v>
      </c>
      <c r="H1897" s="54"/>
      <c r="I1897" s="54" t="s">
        <v>1371</v>
      </c>
      <c r="J1897" s="57" t="s">
        <v>80</v>
      </c>
      <c r="K1897" s="55">
        <v>154711.12</v>
      </c>
      <c r="L1897" s="55">
        <v>239424.62</v>
      </c>
    </row>
    <row r="1898" spans="2:12" ht="21.6" hidden="1" x14ac:dyDescent="0.3">
      <c r="B1898" s="52" t="str">
        <f t="shared" si="29"/>
        <v>2600 Accrued ExpenseJournal Entry1451Black Oak Ventures Ltd - Consulting Services March 2023-Split-5697.1845016</v>
      </c>
      <c r="C1898" s="52" t="s">
        <v>953</v>
      </c>
      <c r="D1898" s="56">
        <v>45016</v>
      </c>
      <c r="E1898" s="54" t="s">
        <v>78</v>
      </c>
      <c r="F1898" s="54">
        <v>1451</v>
      </c>
      <c r="G1898" s="54" t="s">
        <v>54</v>
      </c>
      <c r="H1898" s="54"/>
      <c r="I1898" s="54" t="s">
        <v>1372</v>
      </c>
      <c r="J1898" s="57" t="s">
        <v>80</v>
      </c>
      <c r="K1898" s="55">
        <v>5697.18</v>
      </c>
      <c r="L1898" s="55">
        <v>245121.8</v>
      </c>
    </row>
    <row r="1899" spans="2:12" ht="21.6" hidden="1" x14ac:dyDescent="0.3">
      <c r="B1899" s="52" t="str">
        <f t="shared" si="29"/>
        <v>2600 Accrued ExpenseJournal Entry14522763168 Ontario Inc - Professional Services for March 2023-Split-750045016</v>
      </c>
      <c r="C1899" s="52" t="s">
        <v>953</v>
      </c>
      <c r="D1899" s="56">
        <v>45016</v>
      </c>
      <c r="E1899" s="54" t="s">
        <v>78</v>
      </c>
      <c r="F1899" s="54">
        <v>1452</v>
      </c>
      <c r="G1899" s="54" t="s">
        <v>54</v>
      </c>
      <c r="H1899" s="54"/>
      <c r="I1899" s="54" t="s">
        <v>1373</v>
      </c>
      <c r="J1899" s="57" t="s">
        <v>80</v>
      </c>
      <c r="K1899" s="55">
        <v>7500</v>
      </c>
      <c r="L1899" s="55">
        <v>252621.8</v>
      </c>
    </row>
    <row r="1900" spans="2:12" ht="21.6" hidden="1" x14ac:dyDescent="0.3">
      <c r="B1900" s="52" t="str">
        <f t="shared" si="29"/>
        <v>2600 Accrued ExpenseJournal Entry1458Outreach Coordinator - Compensation March 2023-Split-50045016</v>
      </c>
      <c r="C1900" s="52" t="s">
        <v>953</v>
      </c>
      <c r="D1900" s="56">
        <v>45016</v>
      </c>
      <c r="E1900" s="54" t="s">
        <v>78</v>
      </c>
      <c r="F1900" s="54">
        <v>1458</v>
      </c>
      <c r="G1900" s="54" t="s">
        <v>54</v>
      </c>
      <c r="H1900" s="54"/>
      <c r="I1900" s="54" t="s">
        <v>1374</v>
      </c>
      <c r="J1900" s="57" t="s">
        <v>80</v>
      </c>
      <c r="K1900" s="55">
        <v>500</v>
      </c>
      <c r="L1900" s="55">
        <v>253121.8</v>
      </c>
    </row>
    <row r="1901" spans="2:12" ht="31.8" hidden="1" x14ac:dyDescent="0.3">
      <c r="B1901" s="52" t="str">
        <f t="shared" si="29"/>
        <v>2600 Accrued ExpenseJournal Entry1517To accrual for Management Bonus for Virginia Brailey per 221219 Board Resolution-Split-13300045016</v>
      </c>
      <c r="C1901" s="52" t="s">
        <v>953</v>
      </c>
      <c r="D1901" s="56">
        <v>45016</v>
      </c>
      <c r="E1901" s="54" t="s">
        <v>78</v>
      </c>
      <c r="F1901" s="54">
        <v>1517</v>
      </c>
      <c r="G1901" s="54" t="s">
        <v>54</v>
      </c>
      <c r="H1901" s="54"/>
      <c r="I1901" s="54" t="s">
        <v>1375</v>
      </c>
      <c r="J1901" s="57" t="s">
        <v>80</v>
      </c>
      <c r="K1901" s="55">
        <v>133000</v>
      </c>
      <c r="L1901" s="55">
        <v>386121.8</v>
      </c>
    </row>
    <row r="1902" spans="2:12" ht="31.8" hidden="1" x14ac:dyDescent="0.3">
      <c r="B1902" s="52" t="str">
        <f t="shared" si="29"/>
        <v>2600 Accrued ExpenseJournal Entry1482Adj from Taif - accruing influencer and R&amp;D: Beta Program expenses, total $9,473.58-Split-9473.5845016</v>
      </c>
      <c r="C1902" s="52" t="s">
        <v>953</v>
      </c>
      <c r="D1902" s="56">
        <v>45016</v>
      </c>
      <c r="E1902" s="54" t="s">
        <v>78</v>
      </c>
      <c r="F1902" s="54">
        <v>1482</v>
      </c>
      <c r="G1902" s="54" t="s">
        <v>54</v>
      </c>
      <c r="H1902" s="54"/>
      <c r="I1902" s="54" t="s">
        <v>1376</v>
      </c>
      <c r="J1902" s="57" t="s">
        <v>80</v>
      </c>
      <c r="K1902" s="55">
        <v>9473.58</v>
      </c>
      <c r="L1902" s="55">
        <v>395595.38</v>
      </c>
    </row>
    <row r="1903" spans="2:12" ht="21.6" hidden="1" x14ac:dyDescent="0.3">
      <c r="B1903" s="52" t="str">
        <f t="shared" si="29"/>
        <v>2600 Accrued ExpenseJournal Entry1469To accrual for WIP &amp; Disbursement expense for Fogler Matter# 204786-Split-1071445016</v>
      </c>
      <c r="C1903" s="52" t="s">
        <v>953</v>
      </c>
      <c r="D1903" s="56">
        <v>45016</v>
      </c>
      <c r="E1903" s="54" t="s">
        <v>78</v>
      </c>
      <c r="F1903" s="54">
        <v>1469</v>
      </c>
      <c r="G1903" s="54" t="s">
        <v>54</v>
      </c>
      <c r="H1903" s="54"/>
      <c r="I1903" s="54" t="s">
        <v>1377</v>
      </c>
      <c r="J1903" s="57" t="s">
        <v>80</v>
      </c>
      <c r="K1903" s="55">
        <v>10714</v>
      </c>
      <c r="L1903" s="55">
        <v>406309.38</v>
      </c>
    </row>
    <row r="1904" spans="2:12" ht="31.8" hidden="1" x14ac:dyDescent="0.3">
      <c r="B1904" s="52" t="str">
        <f t="shared" si="29"/>
        <v>2600 Accrued ExpenseJournal Entry1518To accrual for Bonus for Promissory Note holders to be settled by share issuance at $0.01/share-Split-7607.1645016</v>
      </c>
      <c r="C1904" s="52" t="s">
        <v>953</v>
      </c>
      <c r="D1904" s="56">
        <v>45016</v>
      </c>
      <c r="E1904" s="54" t="s">
        <v>78</v>
      </c>
      <c r="F1904" s="54">
        <v>1518</v>
      </c>
      <c r="G1904" s="54" t="s">
        <v>54</v>
      </c>
      <c r="H1904" s="54"/>
      <c r="I1904" s="54" t="s">
        <v>1378</v>
      </c>
      <c r="J1904" s="57" t="s">
        <v>80</v>
      </c>
      <c r="K1904" s="55">
        <v>7607.16</v>
      </c>
      <c r="L1904" s="55">
        <v>413916.54</v>
      </c>
    </row>
    <row r="1905" spans="2:12" hidden="1" x14ac:dyDescent="0.3">
      <c r="B1905" s="52" t="str">
        <f t="shared" si="29"/>
        <v xml:space="preserve">   Total for 2600 Accrued Expense321093.54</v>
      </c>
      <c r="C1905" s="53" t="s">
        <v>1379</v>
      </c>
      <c r="D1905" s="52"/>
      <c r="E1905" s="52"/>
      <c r="F1905" s="52"/>
      <c r="G1905" s="52"/>
      <c r="H1905" s="52"/>
      <c r="I1905" s="52"/>
      <c r="J1905" s="52"/>
      <c r="K1905" s="58">
        <v>321093.53999999998</v>
      </c>
      <c r="L1905" s="52"/>
    </row>
    <row r="1906" spans="2:12" ht="21.6" hidden="1" x14ac:dyDescent="0.3">
      <c r="B1906" s="52" t="str">
        <f t="shared" si="29"/>
        <v xml:space="preserve">   2610 Audit FeesBill9022PKF Antares Professional CorporationFirst invoice for financial statements audit, for the year ended March 31, 20222000 Accounts Payable-2000044677</v>
      </c>
      <c r="C1906" s="52" t="s">
        <v>1380</v>
      </c>
      <c r="D1906" s="56">
        <v>44677</v>
      </c>
      <c r="E1906" s="54" t="s">
        <v>7</v>
      </c>
      <c r="F1906" s="54">
        <v>9022</v>
      </c>
      <c r="G1906" s="54" t="s">
        <v>54</v>
      </c>
      <c r="H1906" s="54" t="s">
        <v>111</v>
      </c>
      <c r="I1906" s="54" t="s">
        <v>692</v>
      </c>
      <c r="J1906" s="54" t="s">
        <v>90</v>
      </c>
      <c r="K1906" s="55">
        <v>-20000</v>
      </c>
      <c r="L1906" s="55">
        <v>15000</v>
      </c>
    </row>
    <row r="1907" spans="2:12" ht="21.6" hidden="1" x14ac:dyDescent="0.3">
      <c r="B1907" s="52" t="str">
        <f t="shared" si="29"/>
        <v xml:space="preserve">   2610 Audit FeesBill9232PKF Antares Professional CorporationSecond invoice - audit for the year ended March 31, 2022.2000 Accounts Payable-1500044720</v>
      </c>
      <c r="C1907" s="52" t="s">
        <v>1380</v>
      </c>
      <c r="D1907" s="56">
        <v>44720</v>
      </c>
      <c r="E1907" s="54" t="s">
        <v>7</v>
      </c>
      <c r="F1907" s="54">
        <v>9232</v>
      </c>
      <c r="G1907" s="54" t="s">
        <v>54</v>
      </c>
      <c r="H1907" s="54" t="s">
        <v>111</v>
      </c>
      <c r="I1907" s="54" t="s">
        <v>759</v>
      </c>
      <c r="J1907" s="54" t="s">
        <v>90</v>
      </c>
      <c r="K1907" s="55">
        <v>-15000</v>
      </c>
      <c r="L1907" s="55">
        <v>0</v>
      </c>
    </row>
    <row r="1908" spans="2:12" hidden="1" x14ac:dyDescent="0.3">
      <c r="B1908" s="52" t="str">
        <f t="shared" si="29"/>
        <v xml:space="preserve">   2610 Audit FeesJournal Entry1193Audit fees accrual for Q1 2023-Split-875044742</v>
      </c>
      <c r="C1908" s="52" t="s">
        <v>1380</v>
      </c>
      <c r="D1908" s="56">
        <v>44742</v>
      </c>
      <c r="E1908" s="54" t="s">
        <v>78</v>
      </c>
      <c r="F1908" s="54">
        <v>1193</v>
      </c>
      <c r="G1908" s="54" t="s">
        <v>54</v>
      </c>
      <c r="H1908" s="54"/>
      <c r="I1908" s="54" t="s">
        <v>1381</v>
      </c>
      <c r="J1908" s="57" t="s">
        <v>80</v>
      </c>
      <c r="K1908" s="55">
        <v>8750</v>
      </c>
      <c r="L1908" s="55">
        <v>8750</v>
      </c>
    </row>
    <row r="1909" spans="2:12" hidden="1" x14ac:dyDescent="0.3">
      <c r="B1909" s="52" t="str">
        <f t="shared" si="29"/>
        <v xml:space="preserve">   2610 Audit FeesJournal Entry1314Audit fees accrual for Q2 2023 (Jul 2022)-Split-2916.6744773</v>
      </c>
      <c r="C1909" s="52" t="s">
        <v>1380</v>
      </c>
      <c r="D1909" s="56">
        <v>44773</v>
      </c>
      <c r="E1909" s="54" t="s">
        <v>78</v>
      </c>
      <c r="F1909" s="54">
        <v>1314</v>
      </c>
      <c r="G1909" s="54" t="s">
        <v>54</v>
      </c>
      <c r="H1909" s="54"/>
      <c r="I1909" s="54" t="s">
        <v>1382</v>
      </c>
      <c r="J1909" s="57" t="s">
        <v>80</v>
      </c>
      <c r="K1909" s="55">
        <v>2916.67</v>
      </c>
      <c r="L1909" s="55">
        <v>11666.67</v>
      </c>
    </row>
    <row r="1910" spans="2:12" hidden="1" x14ac:dyDescent="0.3">
      <c r="B1910" s="52" t="str">
        <f t="shared" si="29"/>
        <v xml:space="preserve">   2610 Audit FeesJournal Entry1318Audit fees accrual for Q2 2023 (Aug 2022)-Split-2916.6744804</v>
      </c>
      <c r="C1910" s="52" t="s">
        <v>1380</v>
      </c>
      <c r="D1910" s="56">
        <v>44804</v>
      </c>
      <c r="E1910" s="54" t="s">
        <v>78</v>
      </c>
      <c r="F1910" s="54">
        <v>1318</v>
      </c>
      <c r="G1910" s="54" t="s">
        <v>54</v>
      </c>
      <c r="H1910" s="54"/>
      <c r="I1910" s="54" t="s">
        <v>1383</v>
      </c>
      <c r="J1910" s="57" t="s">
        <v>80</v>
      </c>
      <c r="K1910" s="55">
        <v>2916.67</v>
      </c>
      <c r="L1910" s="55">
        <v>14583.34</v>
      </c>
    </row>
    <row r="1911" spans="2:12" hidden="1" x14ac:dyDescent="0.3">
      <c r="B1911" s="52" t="str">
        <f t="shared" si="29"/>
        <v xml:space="preserve">   2610 Audit FeesJournal Entry1319Audit fees accrual for Q2 2023 (Sep 2022)-Split-2916.6644834</v>
      </c>
      <c r="C1911" s="52" t="s">
        <v>1380</v>
      </c>
      <c r="D1911" s="56">
        <v>44834</v>
      </c>
      <c r="E1911" s="54" t="s">
        <v>78</v>
      </c>
      <c r="F1911" s="54">
        <v>1319</v>
      </c>
      <c r="G1911" s="54" t="s">
        <v>54</v>
      </c>
      <c r="H1911" s="54"/>
      <c r="I1911" s="54" t="s">
        <v>1384</v>
      </c>
      <c r="J1911" s="57" t="s">
        <v>80</v>
      </c>
      <c r="K1911" s="55">
        <v>2916.66</v>
      </c>
      <c r="L1911" s="55">
        <v>17500</v>
      </c>
    </row>
    <row r="1912" spans="2:12" hidden="1" x14ac:dyDescent="0.3">
      <c r="B1912" s="52" t="str">
        <f t="shared" si="29"/>
        <v xml:space="preserve">   2610 Audit FeesJournal Entry1195Audit fees accrual for Q3 2023 (Oct 2022)-Split-2916.6744865</v>
      </c>
      <c r="C1912" s="52" t="s">
        <v>1380</v>
      </c>
      <c r="D1912" s="56">
        <v>44865</v>
      </c>
      <c r="E1912" s="54" t="s">
        <v>78</v>
      </c>
      <c r="F1912" s="54">
        <v>1195</v>
      </c>
      <c r="G1912" s="54" t="s">
        <v>54</v>
      </c>
      <c r="H1912" s="54"/>
      <c r="I1912" s="54" t="s">
        <v>1385</v>
      </c>
      <c r="J1912" s="57" t="s">
        <v>80</v>
      </c>
      <c r="K1912" s="55">
        <v>2916.67</v>
      </c>
      <c r="L1912" s="55">
        <v>20416.669999999998</v>
      </c>
    </row>
    <row r="1913" spans="2:12" hidden="1" x14ac:dyDescent="0.3">
      <c r="B1913" s="52" t="str">
        <f t="shared" si="29"/>
        <v xml:space="preserve">   2610 Audit FeesJournal Entry1320Audit fees accrual for Q3 2023 (Nov 2022)-Split-2916.6744895</v>
      </c>
      <c r="C1913" s="52" t="s">
        <v>1380</v>
      </c>
      <c r="D1913" s="56">
        <v>44895</v>
      </c>
      <c r="E1913" s="54" t="s">
        <v>78</v>
      </c>
      <c r="F1913" s="54">
        <v>1320</v>
      </c>
      <c r="G1913" s="54" t="s">
        <v>54</v>
      </c>
      <c r="H1913" s="54"/>
      <c r="I1913" s="54" t="s">
        <v>1386</v>
      </c>
      <c r="J1913" s="57" t="s">
        <v>80</v>
      </c>
      <c r="K1913" s="55">
        <v>2916.67</v>
      </c>
      <c r="L1913" s="55">
        <v>23333.34</v>
      </c>
    </row>
    <row r="1914" spans="2:12" hidden="1" x14ac:dyDescent="0.3">
      <c r="B1914" s="52" t="str">
        <f t="shared" si="29"/>
        <v xml:space="preserve">   2610 Audit FeesJournal Entry1407Audit fees accrual for Q3 2023 (Dec 2022)-Split-2916.6644926</v>
      </c>
      <c r="C1914" s="52" t="s">
        <v>1380</v>
      </c>
      <c r="D1914" s="56">
        <v>44926</v>
      </c>
      <c r="E1914" s="54" t="s">
        <v>78</v>
      </c>
      <c r="F1914" s="54">
        <v>1407</v>
      </c>
      <c r="G1914" s="54" t="s">
        <v>54</v>
      </c>
      <c r="H1914" s="54"/>
      <c r="I1914" s="54" t="s">
        <v>1387</v>
      </c>
      <c r="J1914" s="57" t="s">
        <v>80</v>
      </c>
      <c r="K1914" s="55">
        <v>2916.66</v>
      </c>
      <c r="L1914" s="55">
        <v>26250</v>
      </c>
    </row>
    <row r="1915" spans="2:12" hidden="1" x14ac:dyDescent="0.3">
      <c r="B1915" s="52" t="str">
        <f t="shared" si="29"/>
        <v xml:space="preserve">   2610 Audit FeesJournal Entry1408Audit fees accrual for Q4 2023 (Jan 2023)-Split-2916.6644957</v>
      </c>
      <c r="C1915" s="52" t="s">
        <v>1380</v>
      </c>
      <c r="D1915" s="56">
        <v>44957</v>
      </c>
      <c r="E1915" s="54" t="s">
        <v>78</v>
      </c>
      <c r="F1915" s="54">
        <v>1408</v>
      </c>
      <c r="G1915" s="54" t="s">
        <v>54</v>
      </c>
      <c r="H1915" s="54"/>
      <c r="I1915" s="54" t="s">
        <v>1388</v>
      </c>
      <c r="J1915" s="57" t="s">
        <v>80</v>
      </c>
      <c r="K1915" s="55">
        <v>2916.66</v>
      </c>
      <c r="L1915" s="55">
        <v>29166.66</v>
      </c>
    </row>
    <row r="1916" spans="2:12" hidden="1" x14ac:dyDescent="0.3">
      <c r="B1916" s="52" t="str">
        <f t="shared" si="29"/>
        <v xml:space="preserve">   2610 Audit FeesJournal Entry1464Audit fees accrual for Q4 2023 (Feb 2023)-Split-2916.6644985</v>
      </c>
      <c r="C1916" s="52" t="s">
        <v>1380</v>
      </c>
      <c r="D1916" s="56">
        <v>44985</v>
      </c>
      <c r="E1916" s="54" t="s">
        <v>78</v>
      </c>
      <c r="F1916" s="54">
        <v>1464</v>
      </c>
      <c r="G1916" s="54" t="s">
        <v>54</v>
      </c>
      <c r="H1916" s="54"/>
      <c r="I1916" s="54" t="s">
        <v>1389</v>
      </c>
      <c r="J1916" s="57" t="s">
        <v>80</v>
      </c>
      <c r="K1916" s="55">
        <v>2916.66</v>
      </c>
      <c r="L1916" s="55">
        <v>32083.32</v>
      </c>
    </row>
    <row r="1917" spans="2:12" hidden="1" x14ac:dyDescent="0.3">
      <c r="B1917" s="52" t="str">
        <f t="shared" si="29"/>
        <v xml:space="preserve">   2610 Audit FeesJournal Entry1465Audit fees accrual for Q4 2023 (Mar 2023)-Split-2916.6845016</v>
      </c>
      <c r="C1917" s="52" t="s">
        <v>1380</v>
      </c>
      <c r="D1917" s="56">
        <v>45016</v>
      </c>
      <c r="E1917" s="54" t="s">
        <v>78</v>
      </c>
      <c r="F1917" s="54">
        <v>1465</v>
      </c>
      <c r="G1917" s="54" t="s">
        <v>54</v>
      </c>
      <c r="H1917" s="54"/>
      <c r="I1917" s="54" t="s">
        <v>1390</v>
      </c>
      <c r="J1917" s="57" t="s">
        <v>80</v>
      </c>
      <c r="K1917" s="55">
        <v>2916.68</v>
      </c>
      <c r="L1917" s="55">
        <v>35000</v>
      </c>
    </row>
    <row r="1918" spans="2:12" hidden="1" x14ac:dyDescent="0.3">
      <c r="B1918" s="52" t="str">
        <f t="shared" si="29"/>
        <v xml:space="preserve">   Total for 2610 Audit Fees0</v>
      </c>
      <c r="C1918" s="53" t="s">
        <v>1391</v>
      </c>
      <c r="D1918" s="52"/>
      <c r="E1918" s="52"/>
      <c r="F1918" s="52"/>
      <c r="G1918" s="52"/>
      <c r="H1918" s="52"/>
      <c r="I1918" s="52"/>
      <c r="J1918" s="52"/>
      <c r="K1918" s="58">
        <v>0</v>
      </c>
      <c r="L1918" s="52"/>
    </row>
    <row r="1919" spans="2:12" ht="21.6" hidden="1" x14ac:dyDescent="0.3">
      <c r="B1919" s="52" t="str">
        <f t="shared" si="29"/>
        <v xml:space="preserve">   2620 Professional ExpensesJournal Entry1170Executive Coaching per Agreement  - April $800 USD @1.2895-Split-80044681</v>
      </c>
      <c r="C1919" s="52" t="s">
        <v>1392</v>
      </c>
      <c r="D1919" s="56">
        <v>44681</v>
      </c>
      <c r="E1919" s="54" t="s">
        <v>78</v>
      </c>
      <c r="F1919" s="54">
        <v>1170</v>
      </c>
      <c r="G1919" s="54" t="s">
        <v>54</v>
      </c>
      <c r="H1919" s="54"/>
      <c r="I1919" s="54" t="s">
        <v>1393</v>
      </c>
      <c r="J1919" s="57" t="s">
        <v>80</v>
      </c>
      <c r="K1919" s="55">
        <v>800</v>
      </c>
      <c r="L1919" s="55">
        <v>2800</v>
      </c>
    </row>
    <row r="1920" spans="2:12" hidden="1" x14ac:dyDescent="0.3">
      <c r="B1920" s="52" t="str">
        <f t="shared" si="29"/>
        <v xml:space="preserve">   2620 Professional ExpensesBill22-5CBW Associates (USD)Reverse accrual April 20222010 Accounts Payable- USD-80044712</v>
      </c>
      <c r="C1920" s="52" t="s">
        <v>1392</v>
      </c>
      <c r="D1920" s="56">
        <v>44712</v>
      </c>
      <c r="E1920" s="54" t="s">
        <v>7</v>
      </c>
      <c r="F1920" s="54" t="s">
        <v>981</v>
      </c>
      <c r="G1920" s="54" t="s">
        <v>54</v>
      </c>
      <c r="H1920" s="54" t="s">
        <v>968</v>
      </c>
      <c r="I1920" s="54" t="s">
        <v>1394</v>
      </c>
      <c r="J1920" s="54" t="s">
        <v>411</v>
      </c>
      <c r="K1920" s="55">
        <v>-800</v>
      </c>
      <c r="L1920" s="55">
        <v>2000</v>
      </c>
    </row>
    <row r="1921" spans="2:12" ht="42" hidden="1" x14ac:dyDescent="0.3">
      <c r="B1921" s="52" t="str">
        <f t="shared" si="29"/>
        <v xml:space="preserve">   2620 Professional ExpensesJournal Entry1141RReverse of JE 1141 - Accruing for CBW Associates - Professional Coaching services for November &amp; December 2021 (Per Walter's email)-Split--200044908</v>
      </c>
      <c r="C1921" s="52" t="s">
        <v>1392</v>
      </c>
      <c r="D1921" s="56">
        <v>44908</v>
      </c>
      <c r="E1921" s="54" t="s">
        <v>78</v>
      </c>
      <c r="F1921" s="54" t="s">
        <v>1395</v>
      </c>
      <c r="G1921" s="54" t="s">
        <v>54</v>
      </c>
      <c r="H1921" s="54"/>
      <c r="I1921" s="54" t="s">
        <v>1396</v>
      </c>
      <c r="J1921" s="57" t="s">
        <v>80</v>
      </c>
      <c r="K1921" s="55">
        <v>-2000</v>
      </c>
      <c r="L1921" s="55">
        <v>0</v>
      </c>
    </row>
    <row r="1922" spans="2:12" ht="21.6" hidden="1" x14ac:dyDescent="0.3">
      <c r="B1922" s="52" t="str">
        <f t="shared" si="29"/>
        <v xml:space="preserve">   2620 Professional ExpensesJournal Entry1453Executive Coaching per agreement - Jan, Feb &amp; Mar 2023 ($800 USD per month)-Split-3246.8445016</v>
      </c>
      <c r="C1922" s="52" t="s">
        <v>1392</v>
      </c>
      <c r="D1922" s="56">
        <v>45016</v>
      </c>
      <c r="E1922" s="54" t="s">
        <v>78</v>
      </c>
      <c r="F1922" s="54">
        <v>1453</v>
      </c>
      <c r="G1922" s="54" t="s">
        <v>54</v>
      </c>
      <c r="H1922" s="54"/>
      <c r="I1922" s="54" t="s">
        <v>1397</v>
      </c>
      <c r="J1922" s="57" t="s">
        <v>80</v>
      </c>
      <c r="K1922" s="55">
        <v>3246.84</v>
      </c>
      <c r="L1922" s="55">
        <v>3246.84</v>
      </c>
    </row>
    <row r="1923" spans="2:12" hidden="1" x14ac:dyDescent="0.3">
      <c r="B1923" s="52" t="str">
        <f t="shared" si="29"/>
        <v xml:space="preserve">   Total for 2620 Professional Expenses1246.84</v>
      </c>
      <c r="C1923" s="53" t="s">
        <v>1398</v>
      </c>
      <c r="D1923" s="52"/>
      <c r="E1923" s="52"/>
      <c r="F1923" s="52"/>
      <c r="G1923" s="52"/>
      <c r="H1923" s="52"/>
      <c r="I1923" s="52"/>
      <c r="J1923" s="52"/>
      <c r="K1923" s="58">
        <v>1246.8399999999999</v>
      </c>
      <c r="L1923" s="52"/>
    </row>
    <row r="1924" spans="2:12" ht="21.6" hidden="1" x14ac:dyDescent="0.3">
      <c r="B1924" s="52" t="str">
        <f t="shared" si="29"/>
        <v>Total for 2600 Accrued Expense with subs322340.38</v>
      </c>
      <c r="C1924" s="53" t="s">
        <v>1399</v>
      </c>
      <c r="D1924" s="52"/>
      <c r="E1924" s="52"/>
      <c r="F1924" s="52"/>
      <c r="G1924" s="52"/>
      <c r="H1924" s="52"/>
      <c r="I1924" s="52"/>
      <c r="J1924" s="52"/>
      <c r="K1924" s="58">
        <v>322340.38</v>
      </c>
      <c r="L1924" s="52"/>
    </row>
    <row r="1925" spans="2:12" ht="21.6" hidden="1" x14ac:dyDescent="0.3">
      <c r="B1925" s="52" t="str">
        <f t="shared" si="29"/>
        <v>2690 Accrued InterestJournal Entry1351To record interest payable on promissory note for Q2 2022-Split-242.1944834</v>
      </c>
      <c r="C1925" s="52" t="s">
        <v>1400</v>
      </c>
      <c r="D1925" s="56">
        <v>44834</v>
      </c>
      <c r="E1925" s="54" t="s">
        <v>78</v>
      </c>
      <c r="F1925" s="54">
        <v>1351</v>
      </c>
      <c r="G1925" s="54" t="s">
        <v>54</v>
      </c>
      <c r="H1925" s="54"/>
      <c r="I1925" s="54" t="s">
        <v>1401</v>
      </c>
      <c r="J1925" s="57" t="s">
        <v>80</v>
      </c>
      <c r="K1925" s="55">
        <v>242.19</v>
      </c>
      <c r="L1925" s="55">
        <v>242.19</v>
      </c>
    </row>
    <row r="1926" spans="2:12" ht="21.6" hidden="1" x14ac:dyDescent="0.3">
      <c r="B1926" s="52" t="str">
        <f t="shared" si="29"/>
        <v>2690 Accrued InterestJournal Entry1359To record interest payable on promissory note ~ Oct 2022-Split-1025.5444865</v>
      </c>
      <c r="C1926" s="52" t="s">
        <v>1400</v>
      </c>
      <c r="D1926" s="56">
        <v>44865</v>
      </c>
      <c r="E1926" s="54" t="s">
        <v>78</v>
      </c>
      <c r="F1926" s="54">
        <v>1359</v>
      </c>
      <c r="G1926" s="54" t="s">
        <v>54</v>
      </c>
      <c r="H1926" s="54"/>
      <c r="I1926" s="54" t="s">
        <v>1402</v>
      </c>
      <c r="J1926" s="57" t="s">
        <v>80</v>
      </c>
      <c r="K1926" s="55">
        <v>1025.54</v>
      </c>
      <c r="L1926" s="55">
        <v>1267.73</v>
      </c>
    </row>
    <row r="1927" spans="2:12" ht="21.6" hidden="1" x14ac:dyDescent="0.3">
      <c r="B1927" s="52" t="str">
        <f t="shared" si="29"/>
        <v>2690 Accrued InterestJournal Entry1375To record interest payable on promissory note ~ Nov 2022-Split-1397.2644895</v>
      </c>
      <c r="C1927" s="52" t="s">
        <v>1400</v>
      </c>
      <c r="D1927" s="56">
        <v>44895</v>
      </c>
      <c r="E1927" s="54" t="s">
        <v>78</v>
      </c>
      <c r="F1927" s="54">
        <v>1375</v>
      </c>
      <c r="G1927" s="54" t="s">
        <v>54</v>
      </c>
      <c r="H1927" s="54"/>
      <c r="I1927" s="54" t="s">
        <v>1403</v>
      </c>
      <c r="J1927" s="57" t="s">
        <v>80</v>
      </c>
      <c r="K1927" s="55">
        <v>1397.26</v>
      </c>
      <c r="L1927" s="55">
        <v>2664.99</v>
      </c>
    </row>
    <row r="1928" spans="2:12" ht="21.6" hidden="1" x14ac:dyDescent="0.3">
      <c r="B1928" s="52" t="str">
        <f t="shared" si="29"/>
        <v>2690 Accrued InterestJournal Entry1387To record interest payable on promissory note ~ Dec 2022-Split-1477.8144926</v>
      </c>
      <c r="C1928" s="52" t="s">
        <v>1400</v>
      </c>
      <c r="D1928" s="56">
        <v>44926</v>
      </c>
      <c r="E1928" s="54" t="s">
        <v>78</v>
      </c>
      <c r="F1928" s="54">
        <v>1387</v>
      </c>
      <c r="G1928" s="54" t="s">
        <v>54</v>
      </c>
      <c r="H1928" s="54"/>
      <c r="I1928" s="54" t="s">
        <v>1404</v>
      </c>
      <c r="J1928" s="57" t="s">
        <v>80</v>
      </c>
      <c r="K1928" s="55">
        <v>1477.81</v>
      </c>
      <c r="L1928" s="55">
        <v>4142.8</v>
      </c>
    </row>
    <row r="1929" spans="2:12" ht="21.6" hidden="1" x14ac:dyDescent="0.3">
      <c r="B1929" s="52" t="str">
        <f t="shared" si="29"/>
        <v>2690 Accrued InterestJournal Entry1433To record interest payable on promissory note ~ Jan 2023-Split-1581.3744957</v>
      </c>
      <c r="C1929" s="52" t="s">
        <v>1400</v>
      </c>
      <c r="D1929" s="56">
        <v>44957</v>
      </c>
      <c r="E1929" s="54" t="s">
        <v>78</v>
      </c>
      <c r="F1929" s="54">
        <v>1433</v>
      </c>
      <c r="G1929" s="54" t="s">
        <v>54</v>
      </c>
      <c r="H1929" s="54"/>
      <c r="I1929" s="54" t="s">
        <v>1405</v>
      </c>
      <c r="J1929" s="57" t="s">
        <v>80</v>
      </c>
      <c r="K1929" s="55">
        <v>1581.37</v>
      </c>
      <c r="L1929" s="55">
        <v>5724.17</v>
      </c>
    </row>
    <row r="1930" spans="2:12" ht="21.6" hidden="1" x14ac:dyDescent="0.3">
      <c r="B1930" s="52" t="str">
        <f t="shared" si="29"/>
        <v>2690 Accrued InterestJournal Entry1434To record interest payable on promissory note ~ Feb 2023-Split-1721.4244985</v>
      </c>
      <c r="C1930" s="52" t="s">
        <v>1400</v>
      </c>
      <c r="D1930" s="56">
        <v>44985</v>
      </c>
      <c r="E1930" s="54" t="s">
        <v>78</v>
      </c>
      <c r="F1930" s="54">
        <v>1434</v>
      </c>
      <c r="G1930" s="54" t="s">
        <v>54</v>
      </c>
      <c r="H1930" s="54"/>
      <c r="I1930" s="54" t="s">
        <v>1406</v>
      </c>
      <c r="J1930" s="57" t="s">
        <v>80</v>
      </c>
      <c r="K1930" s="55">
        <v>1721.42</v>
      </c>
      <c r="L1930" s="55">
        <v>7445.59</v>
      </c>
    </row>
    <row r="1931" spans="2:12" ht="21.6" hidden="1" x14ac:dyDescent="0.3">
      <c r="B1931" s="52" t="str">
        <f t="shared" si="29"/>
        <v>2690 Accrued InterestJournal Entry1450To record interest payable on promissory note ~ Mar 2023-Split-1905.8645016</v>
      </c>
      <c r="C1931" s="52" t="s">
        <v>1400</v>
      </c>
      <c r="D1931" s="56">
        <v>45016</v>
      </c>
      <c r="E1931" s="54" t="s">
        <v>78</v>
      </c>
      <c r="F1931" s="54">
        <v>1450</v>
      </c>
      <c r="G1931" s="54" t="s">
        <v>54</v>
      </c>
      <c r="H1931" s="54"/>
      <c r="I1931" s="54" t="s">
        <v>1407</v>
      </c>
      <c r="J1931" s="57" t="s">
        <v>80</v>
      </c>
      <c r="K1931" s="55">
        <v>1905.86</v>
      </c>
      <c r="L1931" s="55">
        <v>9351.4500000000007</v>
      </c>
    </row>
    <row r="1932" spans="2:12" hidden="1" x14ac:dyDescent="0.3">
      <c r="B1932" s="52" t="str">
        <f t="shared" si="29"/>
        <v>Total for 2690 Accrued Interest9351.45</v>
      </c>
      <c r="C1932" s="53" t="s">
        <v>1408</v>
      </c>
      <c r="D1932" s="52"/>
      <c r="E1932" s="52"/>
      <c r="F1932" s="52"/>
      <c r="G1932" s="52"/>
      <c r="H1932" s="52"/>
      <c r="I1932" s="52"/>
      <c r="J1932" s="52"/>
      <c r="K1932" s="58">
        <v>9351.4500000000007</v>
      </c>
      <c r="L1932" s="52"/>
    </row>
    <row r="1933" spans="2:12" ht="21.6" hidden="1" x14ac:dyDescent="0.3">
      <c r="B1933" s="52" t="str">
        <f t="shared" si="29"/>
        <v>2700 Commission PayableBillApril 15, 2022ADP CanadaDan Milinkovic Comission on sale 5% of $11,812.50 Inv# 1001 - April 15, 20222000 Accounts Payable-590.6344666</v>
      </c>
      <c r="C1933" s="52" t="s">
        <v>1409</v>
      </c>
      <c r="D1933" s="56">
        <v>44666</v>
      </c>
      <c r="E1933" s="54" t="s">
        <v>7</v>
      </c>
      <c r="F1933" s="54" t="s">
        <v>106</v>
      </c>
      <c r="G1933" s="54" t="s">
        <v>54</v>
      </c>
      <c r="H1933" s="54" t="s">
        <v>105</v>
      </c>
      <c r="I1933" s="54" t="s">
        <v>1410</v>
      </c>
      <c r="J1933" s="54" t="s">
        <v>90</v>
      </c>
      <c r="K1933" s="55">
        <v>-590.63</v>
      </c>
      <c r="L1933" s="55">
        <v>0</v>
      </c>
    </row>
    <row r="1934" spans="2:12" ht="21.6" hidden="1" x14ac:dyDescent="0.3">
      <c r="B1934" s="52" t="str">
        <f t="shared" si="29"/>
        <v>2700 Commission PayableJournal Entry1175Commission on sale 5% as per Inv# 1001, 1006, 1010 &amp; 1011-Split-1041.3844742</v>
      </c>
      <c r="C1934" s="52" t="s">
        <v>1409</v>
      </c>
      <c r="D1934" s="56">
        <v>44742</v>
      </c>
      <c r="E1934" s="54" t="s">
        <v>78</v>
      </c>
      <c r="F1934" s="54">
        <v>1175</v>
      </c>
      <c r="G1934" s="54" t="s">
        <v>54</v>
      </c>
      <c r="H1934" s="54"/>
      <c r="I1934" s="54" t="s">
        <v>1411</v>
      </c>
      <c r="J1934" s="57" t="s">
        <v>80</v>
      </c>
      <c r="K1934" s="55">
        <v>1041.3800000000001</v>
      </c>
      <c r="L1934" s="55">
        <v>1041.3800000000001</v>
      </c>
    </row>
    <row r="1935" spans="2:12" ht="21.6" hidden="1" x14ac:dyDescent="0.3">
      <c r="B1935" s="52" t="str">
        <f t="shared" si="29"/>
        <v>2700 Commission PayableBillJul 15, 2022ADP CanadaFilip Bidzinski (5% of $5,355 as per half Inv # 1011)2000 Accounts Payable-133.8844757</v>
      </c>
      <c r="C1935" s="52" t="s">
        <v>1409</v>
      </c>
      <c r="D1935" s="56">
        <v>44757</v>
      </c>
      <c r="E1935" s="54" t="s">
        <v>7</v>
      </c>
      <c r="F1935" s="54" t="s">
        <v>788</v>
      </c>
      <c r="G1935" s="54" t="s">
        <v>54</v>
      </c>
      <c r="H1935" s="54" t="s">
        <v>105</v>
      </c>
      <c r="I1935" s="54" t="s">
        <v>1412</v>
      </c>
      <c r="J1935" s="54" t="s">
        <v>90</v>
      </c>
      <c r="K1935" s="55">
        <v>-133.88</v>
      </c>
      <c r="L1935" s="55">
        <v>907.5</v>
      </c>
    </row>
    <row r="1936" spans="2:12" ht="31.8" hidden="1" x14ac:dyDescent="0.3">
      <c r="B1936" s="52" t="str">
        <f t="shared" si="29"/>
        <v>2700 Commission PayableBillJul 15, 2022ADP CanadaDejan Milinkovic (5% as per Inv# 1006,  Inv# 1010, half of Inv# 1011 and balance of Inv# 1001)2000 Accounts Payable-907.544757</v>
      </c>
      <c r="C1936" s="52" t="s">
        <v>1409</v>
      </c>
      <c r="D1936" s="56">
        <v>44757</v>
      </c>
      <c r="E1936" s="54" t="s">
        <v>7</v>
      </c>
      <c r="F1936" s="54" t="s">
        <v>788</v>
      </c>
      <c r="G1936" s="54" t="s">
        <v>54</v>
      </c>
      <c r="H1936" s="54" t="s">
        <v>105</v>
      </c>
      <c r="I1936" s="54" t="s">
        <v>1413</v>
      </c>
      <c r="J1936" s="54" t="s">
        <v>90</v>
      </c>
      <c r="K1936" s="55">
        <v>-907.5</v>
      </c>
      <c r="L1936" s="55">
        <v>0</v>
      </c>
    </row>
    <row r="1937" spans="2:12" ht="31.8" hidden="1" x14ac:dyDescent="0.3">
      <c r="B1937" s="52" t="str">
        <f t="shared" ref="B1937:B2000" si="30">C1937&amp;E1937&amp;F1937&amp;H1937&amp;I1937&amp;J1937&amp;K1937&amp;D1937</f>
        <v>2700 Commission PayableJournal Entry1201July 2022 Commission Report Dan Milinkovic - 5% as per Inv# 1007, 1012, 1014 &amp; 1015-Split-2427.944773</v>
      </c>
      <c r="C1937" s="52" t="s">
        <v>1409</v>
      </c>
      <c r="D1937" s="56">
        <v>44773</v>
      </c>
      <c r="E1937" s="54" t="s">
        <v>78</v>
      </c>
      <c r="F1937" s="54">
        <v>1201</v>
      </c>
      <c r="G1937" s="54" t="s">
        <v>54</v>
      </c>
      <c r="H1937" s="54"/>
      <c r="I1937" s="54" t="s">
        <v>1414</v>
      </c>
      <c r="J1937" s="57" t="s">
        <v>80</v>
      </c>
      <c r="K1937" s="55">
        <v>2427.9</v>
      </c>
      <c r="L1937" s="55">
        <v>2427.9</v>
      </c>
    </row>
    <row r="1938" spans="2:12" ht="31.8" hidden="1" x14ac:dyDescent="0.3">
      <c r="B1938" s="52" t="str">
        <f t="shared" si="30"/>
        <v>2700 Commission PayableBillAug 15, 2022ADP CanadaJuly 2022 Commission Report Dan Milinkovic - 5% as per Inv# 1007, 1012, 1014 &amp; 10152000 Accounts Payable-2427.944788</v>
      </c>
      <c r="C1938" s="52" t="s">
        <v>1409</v>
      </c>
      <c r="D1938" s="56">
        <v>44788</v>
      </c>
      <c r="E1938" s="54" t="s">
        <v>7</v>
      </c>
      <c r="F1938" s="54" t="s">
        <v>807</v>
      </c>
      <c r="G1938" s="54" t="s">
        <v>54</v>
      </c>
      <c r="H1938" s="54" t="s">
        <v>105</v>
      </c>
      <c r="I1938" s="54" t="s">
        <v>1414</v>
      </c>
      <c r="J1938" s="54" t="s">
        <v>90</v>
      </c>
      <c r="K1938" s="55">
        <v>-2427.9</v>
      </c>
      <c r="L1938" s="55">
        <v>0</v>
      </c>
    </row>
    <row r="1939" spans="2:12" ht="21.6" hidden="1" x14ac:dyDescent="0.3">
      <c r="B1939" s="52" t="str">
        <f t="shared" si="30"/>
        <v>2700 Commission PayableJournal Entry1330Aug 2022 Commission Report Dan Milinkovic - 5% as per Inv# 1019 &amp; 1018-Split-748.5644804</v>
      </c>
      <c r="C1939" s="52" t="s">
        <v>1409</v>
      </c>
      <c r="D1939" s="56">
        <v>44804</v>
      </c>
      <c r="E1939" s="54" t="s">
        <v>78</v>
      </c>
      <c r="F1939" s="54">
        <v>1330</v>
      </c>
      <c r="G1939" s="54" t="s">
        <v>54</v>
      </c>
      <c r="H1939" s="54"/>
      <c r="I1939" s="54" t="s">
        <v>1415</v>
      </c>
      <c r="J1939" s="57" t="s">
        <v>80</v>
      </c>
      <c r="K1939" s="55">
        <v>748.56</v>
      </c>
      <c r="L1939" s="55">
        <v>748.56</v>
      </c>
    </row>
    <row r="1940" spans="2:12" hidden="1" x14ac:dyDescent="0.3">
      <c r="B1940" s="52" t="str">
        <f t="shared" si="30"/>
        <v>2700 Commission PayableBillSept 15, 2022ADP CanadaCommission Aug 2022 - Dejan Milinkovic2000 Accounts Payable-748.5644819</v>
      </c>
      <c r="C1940" s="52" t="s">
        <v>1409</v>
      </c>
      <c r="D1940" s="56">
        <v>44819</v>
      </c>
      <c r="E1940" s="54" t="s">
        <v>7</v>
      </c>
      <c r="F1940" s="54" t="s">
        <v>834</v>
      </c>
      <c r="G1940" s="54" t="s">
        <v>54</v>
      </c>
      <c r="H1940" s="54" t="s">
        <v>105</v>
      </c>
      <c r="I1940" s="54" t="s">
        <v>1416</v>
      </c>
      <c r="J1940" s="54" t="s">
        <v>90</v>
      </c>
      <c r="K1940" s="55">
        <v>-748.56</v>
      </c>
      <c r="L1940" s="55">
        <v>0</v>
      </c>
    </row>
    <row r="1941" spans="2:12" ht="31.8" hidden="1" x14ac:dyDescent="0.3">
      <c r="B1941" s="52" t="str">
        <f t="shared" si="30"/>
        <v>2700 Commission PayableJournal Entry1348Sept 2022 Commission Report Dan Milinkovic - 5% as per Inv# 1013 &amp; 1023 and 2.5% as per Inv# 1008 &amp; 1021-Split-740.444834</v>
      </c>
      <c r="C1941" s="52" t="s">
        <v>1409</v>
      </c>
      <c r="D1941" s="56">
        <v>44834</v>
      </c>
      <c r="E1941" s="54" t="s">
        <v>78</v>
      </c>
      <c r="F1941" s="54">
        <v>1348</v>
      </c>
      <c r="G1941" s="54" t="s">
        <v>54</v>
      </c>
      <c r="H1941" s="54"/>
      <c r="I1941" s="54" t="s">
        <v>1417</v>
      </c>
      <c r="J1941" s="57" t="s">
        <v>80</v>
      </c>
      <c r="K1941" s="55">
        <v>740.4</v>
      </c>
      <c r="L1941" s="55">
        <v>740.4</v>
      </c>
    </row>
    <row r="1942" spans="2:12" ht="21.6" hidden="1" x14ac:dyDescent="0.3">
      <c r="B1942" s="52" t="str">
        <f t="shared" si="30"/>
        <v>2700 Commission PayableJournal Entry1349Sept 2022 Commission Report Filip B - 2.5% as per Inv# 1021-Split-123.544834</v>
      </c>
      <c r="C1942" s="52" t="s">
        <v>1409</v>
      </c>
      <c r="D1942" s="56">
        <v>44834</v>
      </c>
      <c r="E1942" s="54" t="s">
        <v>78</v>
      </c>
      <c r="F1942" s="54">
        <v>1349</v>
      </c>
      <c r="G1942" s="54" t="s">
        <v>54</v>
      </c>
      <c r="H1942" s="54"/>
      <c r="I1942" s="54" t="s">
        <v>1418</v>
      </c>
      <c r="J1942" s="57" t="s">
        <v>80</v>
      </c>
      <c r="K1942" s="55">
        <v>123.5</v>
      </c>
      <c r="L1942" s="55">
        <v>863.9</v>
      </c>
    </row>
    <row r="1943" spans="2:12" hidden="1" x14ac:dyDescent="0.3">
      <c r="B1943" s="52" t="str">
        <f t="shared" si="30"/>
        <v>2700 Commission PayableBillOct 15, 2022ADP CanadaDejan Milinkovic - Commission Sept 20222000 Accounts Payable-740.444848</v>
      </c>
      <c r="C1943" s="52" t="s">
        <v>1409</v>
      </c>
      <c r="D1943" s="56">
        <v>44848</v>
      </c>
      <c r="E1943" s="54" t="s">
        <v>7</v>
      </c>
      <c r="F1943" s="54" t="s">
        <v>850</v>
      </c>
      <c r="G1943" s="54" t="s">
        <v>54</v>
      </c>
      <c r="H1943" s="54" t="s">
        <v>105</v>
      </c>
      <c r="I1943" s="54" t="s">
        <v>1419</v>
      </c>
      <c r="J1943" s="54" t="s">
        <v>90</v>
      </c>
      <c r="K1943" s="55">
        <v>-740.4</v>
      </c>
      <c r="L1943" s="55">
        <v>123.5</v>
      </c>
    </row>
    <row r="1944" spans="2:12" hidden="1" x14ac:dyDescent="0.3">
      <c r="B1944" s="52" t="str">
        <f t="shared" si="30"/>
        <v>2700 Commission PayableBillOct 15, 2022ADP CanadaFilip Bidzinski - Commission Sept 20222000 Accounts Payable-123.544848</v>
      </c>
      <c r="C1944" s="52" t="s">
        <v>1409</v>
      </c>
      <c r="D1944" s="56">
        <v>44848</v>
      </c>
      <c r="E1944" s="54" t="s">
        <v>7</v>
      </c>
      <c r="F1944" s="54" t="s">
        <v>850</v>
      </c>
      <c r="G1944" s="54" t="s">
        <v>54</v>
      </c>
      <c r="H1944" s="54" t="s">
        <v>105</v>
      </c>
      <c r="I1944" s="54" t="s">
        <v>1420</v>
      </c>
      <c r="J1944" s="54" t="s">
        <v>90</v>
      </c>
      <c r="K1944" s="55">
        <v>-123.5</v>
      </c>
      <c r="L1944" s="55">
        <v>0</v>
      </c>
    </row>
    <row r="1945" spans="2:12" ht="31.8" hidden="1" x14ac:dyDescent="0.3">
      <c r="B1945" s="52" t="str">
        <f t="shared" si="30"/>
        <v>2700 Commission PayableJournal Entry1360Oct 2022 Commission Report Dan Milinkovic - 5% as per Inv# 1025, 1030 &amp; 1031 and 2.5% as per Inv# 1026 &amp; 1016-Split-1761.5544865</v>
      </c>
      <c r="C1945" s="52" t="s">
        <v>1409</v>
      </c>
      <c r="D1945" s="56">
        <v>44865</v>
      </c>
      <c r="E1945" s="54" t="s">
        <v>78</v>
      </c>
      <c r="F1945" s="54">
        <v>1360</v>
      </c>
      <c r="G1945" s="54" t="s">
        <v>54</v>
      </c>
      <c r="H1945" s="54"/>
      <c r="I1945" s="54" t="s">
        <v>1421</v>
      </c>
      <c r="J1945" s="57" t="s">
        <v>80</v>
      </c>
      <c r="K1945" s="55">
        <v>1761.55</v>
      </c>
      <c r="L1945" s="55">
        <v>1761.55</v>
      </c>
    </row>
    <row r="1946" spans="2:12" ht="21.6" hidden="1" x14ac:dyDescent="0.3">
      <c r="B1946" s="52" t="str">
        <f t="shared" si="30"/>
        <v>2700 Commission PayableJournal Entry1361Oct 2022 Commission Report Filip B. -  2.5% as per Inv# 1026-Split-172.544865</v>
      </c>
      <c r="C1946" s="52" t="s">
        <v>1409</v>
      </c>
      <c r="D1946" s="56">
        <v>44865</v>
      </c>
      <c r="E1946" s="54" t="s">
        <v>78</v>
      </c>
      <c r="F1946" s="54">
        <v>1361</v>
      </c>
      <c r="G1946" s="54" t="s">
        <v>54</v>
      </c>
      <c r="H1946" s="54"/>
      <c r="I1946" s="54" t="s">
        <v>1422</v>
      </c>
      <c r="J1946" s="57" t="s">
        <v>80</v>
      </c>
      <c r="K1946" s="55">
        <v>172.5</v>
      </c>
      <c r="L1946" s="55">
        <v>1934.05</v>
      </c>
    </row>
    <row r="1947" spans="2:12" hidden="1" x14ac:dyDescent="0.3">
      <c r="B1947" s="52" t="str">
        <f t="shared" si="30"/>
        <v>2700 Commission PayableBillNov 15, 2022ADP CanadaCommission October 2022  - Filip B2000 Accounts Payable-172.544880</v>
      </c>
      <c r="C1947" s="52" t="s">
        <v>1409</v>
      </c>
      <c r="D1947" s="56">
        <v>44880</v>
      </c>
      <c r="E1947" s="54" t="s">
        <v>7</v>
      </c>
      <c r="F1947" s="54" t="s">
        <v>871</v>
      </c>
      <c r="G1947" s="54" t="s">
        <v>54</v>
      </c>
      <c r="H1947" s="54" t="s">
        <v>105</v>
      </c>
      <c r="I1947" s="54" t="s">
        <v>1423</v>
      </c>
      <c r="J1947" s="54" t="s">
        <v>90</v>
      </c>
      <c r="K1947" s="55">
        <v>-172.5</v>
      </c>
      <c r="L1947" s="55">
        <v>1761.55</v>
      </c>
    </row>
    <row r="1948" spans="2:12" hidden="1" x14ac:dyDescent="0.3">
      <c r="B1948" s="52" t="str">
        <f t="shared" si="30"/>
        <v>2700 Commission PayableBillNov 15, 2022ADP CanadaCommission October 2022  - Dejan M2000 Accounts Payable-1761.5544880</v>
      </c>
      <c r="C1948" s="52" t="s">
        <v>1409</v>
      </c>
      <c r="D1948" s="56">
        <v>44880</v>
      </c>
      <c r="E1948" s="54" t="s">
        <v>7</v>
      </c>
      <c r="F1948" s="54" t="s">
        <v>871</v>
      </c>
      <c r="G1948" s="54" t="s">
        <v>54</v>
      </c>
      <c r="H1948" s="54" t="s">
        <v>105</v>
      </c>
      <c r="I1948" s="54" t="s">
        <v>1424</v>
      </c>
      <c r="J1948" s="54" t="s">
        <v>90</v>
      </c>
      <c r="K1948" s="55">
        <v>-1761.55</v>
      </c>
      <c r="L1948" s="55">
        <v>0</v>
      </c>
    </row>
    <row r="1949" spans="2:12" ht="21.6" hidden="1" x14ac:dyDescent="0.3">
      <c r="B1949" s="52" t="str">
        <f t="shared" si="30"/>
        <v>2700 Commission PayableJournal Entry1368Nov 2022 Commission Report Filip B (2.5% Inv#1034)-Split-237.2244895</v>
      </c>
      <c r="C1949" s="52" t="s">
        <v>1409</v>
      </c>
      <c r="D1949" s="56">
        <v>44895</v>
      </c>
      <c r="E1949" s="54" t="s">
        <v>78</v>
      </c>
      <c r="F1949" s="54">
        <v>1368</v>
      </c>
      <c r="G1949" s="54" t="s">
        <v>54</v>
      </c>
      <c r="H1949" s="54"/>
      <c r="I1949" s="54" t="s">
        <v>1425</v>
      </c>
      <c r="J1949" s="57" t="s">
        <v>80</v>
      </c>
      <c r="K1949" s="55">
        <v>237.22</v>
      </c>
      <c r="L1949" s="55">
        <v>237.22</v>
      </c>
    </row>
    <row r="1950" spans="2:12" ht="31.8" hidden="1" x14ac:dyDescent="0.3">
      <c r="B1950" s="52" t="str">
        <f t="shared" si="30"/>
        <v>2700 Commission PayableJournal Entry1367Nov 2022 Commission Report Dan Milinkovic (2.5% Inv# 1017 &amp; 1034; 5% Inv# 1020, 1022, 1028, 1029 &amp; 1033)-Split-2277.9744895</v>
      </c>
      <c r="C1950" s="52" t="s">
        <v>1409</v>
      </c>
      <c r="D1950" s="56">
        <v>44895</v>
      </c>
      <c r="E1950" s="54" t="s">
        <v>78</v>
      </c>
      <c r="F1950" s="54">
        <v>1367</v>
      </c>
      <c r="G1950" s="54" t="s">
        <v>54</v>
      </c>
      <c r="H1950" s="54"/>
      <c r="I1950" s="54" t="s">
        <v>1426</v>
      </c>
      <c r="J1950" s="57" t="s">
        <v>80</v>
      </c>
      <c r="K1950" s="55">
        <v>2277.9699999999998</v>
      </c>
      <c r="L1950" s="55">
        <v>2515.19</v>
      </c>
    </row>
    <row r="1951" spans="2:12" hidden="1" x14ac:dyDescent="0.3">
      <c r="B1951" s="52" t="str">
        <f t="shared" si="30"/>
        <v>2700 Commission PayableBillDec 15, 2022ADP CanadaCommission: Dejan Milinkovic2000 Accounts Payable-2277.9744910</v>
      </c>
      <c r="C1951" s="52" t="s">
        <v>1409</v>
      </c>
      <c r="D1951" s="56">
        <v>44910</v>
      </c>
      <c r="E1951" s="54" t="s">
        <v>7</v>
      </c>
      <c r="F1951" s="54" t="s">
        <v>897</v>
      </c>
      <c r="G1951" s="54" t="s">
        <v>54</v>
      </c>
      <c r="H1951" s="54" t="s">
        <v>105</v>
      </c>
      <c r="I1951" s="54" t="s">
        <v>1427</v>
      </c>
      <c r="J1951" s="54" t="s">
        <v>90</v>
      </c>
      <c r="K1951" s="55">
        <v>-2277.9699999999998</v>
      </c>
      <c r="L1951" s="55">
        <v>237.22</v>
      </c>
    </row>
    <row r="1952" spans="2:12" hidden="1" x14ac:dyDescent="0.3">
      <c r="B1952" s="52" t="str">
        <f t="shared" si="30"/>
        <v>2700 Commission PayableBillDec 15, 2022ADP CanadaCommission: Filip Bidzinski2000 Accounts Payable-237.2244910</v>
      </c>
      <c r="C1952" s="52" t="s">
        <v>1409</v>
      </c>
      <c r="D1952" s="56">
        <v>44910</v>
      </c>
      <c r="E1952" s="54" t="s">
        <v>7</v>
      </c>
      <c r="F1952" s="54" t="s">
        <v>897</v>
      </c>
      <c r="G1952" s="54" t="s">
        <v>54</v>
      </c>
      <c r="H1952" s="54" t="s">
        <v>105</v>
      </c>
      <c r="I1952" s="54" t="s">
        <v>1428</v>
      </c>
      <c r="J1952" s="54" t="s">
        <v>90</v>
      </c>
      <c r="K1952" s="55">
        <v>-237.22</v>
      </c>
      <c r="L1952" s="55">
        <v>0</v>
      </c>
    </row>
    <row r="1953" spans="2:12" ht="21.6" hidden="1" x14ac:dyDescent="0.3">
      <c r="B1953" s="52" t="str">
        <f t="shared" si="30"/>
        <v>2700 Commission PayableJournal Entry1389Dec 2022 Commission Report Filip B (2.5% Inv#1036, 1037, 1038, 1039 &amp;1042)-Split-809.0544926</v>
      </c>
      <c r="C1953" s="52" t="s">
        <v>1409</v>
      </c>
      <c r="D1953" s="56">
        <v>44926</v>
      </c>
      <c r="E1953" s="54" t="s">
        <v>78</v>
      </c>
      <c r="F1953" s="54">
        <v>1389</v>
      </c>
      <c r="G1953" s="54" t="s">
        <v>54</v>
      </c>
      <c r="H1953" s="54"/>
      <c r="I1953" s="54" t="s">
        <v>1429</v>
      </c>
      <c r="J1953" s="57" t="s">
        <v>80</v>
      </c>
      <c r="K1953" s="55">
        <v>809.05</v>
      </c>
      <c r="L1953" s="55">
        <v>809.05</v>
      </c>
    </row>
    <row r="1954" spans="2:12" ht="31.8" hidden="1" x14ac:dyDescent="0.3">
      <c r="B1954" s="52" t="str">
        <f t="shared" si="30"/>
        <v>2700 Commission PayableJournal Entry1390Dec 2022 Commission Report Dan Milinkovic (2.5% Inv# 1036, 1037, 1038, 1039 &amp; 1042; 5% Inv# 1032)-Split-1994.3544926</v>
      </c>
      <c r="C1954" s="52" t="s">
        <v>1409</v>
      </c>
      <c r="D1954" s="56">
        <v>44926</v>
      </c>
      <c r="E1954" s="54" t="s">
        <v>78</v>
      </c>
      <c r="F1954" s="54">
        <v>1390</v>
      </c>
      <c r="G1954" s="54" t="s">
        <v>54</v>
      </c>
      <c r="H1954" s="54"/>
      <c r="I1954" s="54" t="s">
        <v>1430</v>
      </c>
      <c r="J1954" s="57" t="s">
        <v>80</v>
      </c>
      <c r="K1954" s="55">
        <v>1994.35</v>
      </c>
      <c r="L1954" s="55">
        <v>2803.4</v>
      </c>
    </row>
    <row r="1955" spans="2:12" hidden="1" x14ac:dyDescent="0.3">
      <c r="B1955" s="52" t="str">
        <f t="shared" si="30"/>
        <v>2700 Commission PayableBillJan 15, 2023ADP CanadaDejan Milinkovic: December 20222000 Accounts Payable-1994.3544941</v>
      </c>
      <c r="C1955" s="52" t="s">
        <v>1409</v>
      </c>
      <c r="D1955" s="56">
        <v>44941</v>
      </c>
      <c r="E1955" s="54" t="s">
        <v>7</v>
      </c>
      <c r="F1955" s="54" t="s">
        <v>912</v>
      </c>
      <c r="G1955" s="54" t="s">
        <v>54</v>
      </c>
      <c r="H1955" s="54" t="s">
        <v>105</v>
      </c>
      <c r="I1955" s="54" t="s">
        <v>1431</v>
      </c>
      <c r="J1955" s="54" t="s">
        <v>90</v>
      </c>
      <c r="K1955" s="55">
        <v>-1994.35</v>
      </c>
      <c r="L1955" s="55">
        <v>809.05</v>
      </c>
    </row>
    <row r="1956" spans="2:12" hidden="1" x14ac:dyDescent="0.3">
      <c r="B1956" s="52" t="str">
        <f t="shared" si="30"/>
        <v>2700 Commission PayableBillJan 15, 2023ADP CanadaFilip Bidzinski: December 20222000 Accounts Payable-809.0544941</v>
      </c>
      <c r="C1956" s="52" t="s">
        <v>1409</v>
      </c>
      <c r="D1956" s="56">
        <v>44941</v>
      </c>
      <c r="E1956" s="54" t="s">
        <v>7</v>
      </c>
      <c r="F1956" s="54" t="s">
        <v>912</v>
      </c>
      <c r="G1956" s="54" t="s">
        <v>54</v>
      </c>
      <c r="H1956" s="54" t="s">
        <v>105</v>
      </c>
      <c r="I1956" s="54" t="s">
        <v>1432</v>
      </c>
      <c r="J1956" s="54" t="s">
        <v>90</v>
      </c>
      <c r="K1956" s="55">
        <v>-809.05</v>
      </c>
      <c r="L1956" s="55">
        <v>0</v>
      </c>
    </row>
    <row r="1957" spans="2:12" ht="21.6" hidden="1" x14ac:dyDescent="0.3">
      <c r="B1957" s="52" t="str">
        <f t="shared" si="30"/>
        <v>2700 Commission PayableJournal Entry1418Jan 2023 Commission Report Dan M. (5% Inv#1044 &amp; 1% Inv# 1045 &amp; 1046)-Split-538.944957</v>
      </c>
      <c r="C1957" s="52" t="s">
        <v>1409</v>
      </c>
      <c r="D1957" s="56">
        <v>44957</v>
      </c>
      <c r="E1957" s="54" t="s">
        <v>78</v>
      </c>
      <c r="F1957" s="54">
        <v>1418</v>
      </c>
      <c r="G1957" s="54" t="s">
        <v>54</v>
      </c>
      <c r="H1957" s="54"/>
      <c r="I1957" s="54" t="s">
        <v>1433</v>
      </c>
      <c r="J1957" s="57" t="s">
        <v>80</v>
      </c>
      <c r="K1957" s="55">
        <v>538.9</v>
      </c>
      <c r="L1957" s="55">
        <v>538.9</v>
      </c>
    </row>
    <row r="1958" spans="2:12" ht="21.6" hidden="1" x14ac:dyDescent="0.3">
      <c r="B1958" s="52" t="str">
        <f t="shared" si="30"/>
        <v>2700 Commission PayableJournal Entry1419Jan 2023 Commission Report Filip B. (5% Inv#1043 &amp; 4% Inv# 1045 &amp; 1046)-Split-64644957</v>
      </c>
      <c r="C1958" s="52" t="s">
        <v>1409</v>
      </c>
      <c r="D1958" s="56">
        <v>44957</v>
      </c>
      <c r="E1958" s="54" t="s">
        <v>78</v>
      </c>
      <c r="F1958" s="54">
        <v>1419</v>
      </c>
      <c r="G1958" s="54" t="s">
        <v>54</v>
      </c>
      <c r="H1958" s="54"/>
      <c r="I1958" s="54" t="s">
        <v>1434</v>
      </c>
      <c r="J1958" s="57" t="s">
        <v>80</v>
      </c>
      <c r="K1958" s="55">
        <v>646</v>
      </c>
      <c r="L1958" s="55">
        <v>1184.9000000000001</v>
      </c>
    </row>
    <row r="1959" spans="2:12" ht="21.6" hidden="1" x14ac:dyDescent="0.3">
      <c r="B1959" s="52" t="str">
        <f t="shared" si="30"/>
        <v>2700 Commission PayableJournal Entry1442Feb 2023 Commission Report Filip B. (4% Inv# 1054, 1055 &amp; 1056)-Split-636.0444985</v>
      </c>
      <c r="C1959" s="52" t="s">
        <v>1409</v>
      </c>
      <c r="D1959" s="56">
        <v>44985</v>
      </c>
      <c r="E1959" s="54" t="s">
        <v>78</v>
      </c>
      <c r="F1959" s="54">
        <v>1442</v>
      </c>
      <c r="G1959" s="54" t="s">
        <v>54</v>
      </c>
      <c r="H1959" s="54"/>
      <c r="I1959" s="54" t="s">
        <v>1435</v>
      </c>
      <c r="J1959" s="57" t="s">
        <v>80</v>
      </c>
      <c r="K1959" s="55">
        <v>636.04</v>
      </c>
      <c r="L1959" s="55">
        <v>1820.94</v>
      </c>
    </row>
    <row r="1960" spans="2:12" hidden="1" x14ac:dyDescent="0.3">
      <c r="B1960" s="52" t="str">
        <f t="shared" si="30"/>
        <v>2700 Commission PayableBillFeb 28, 2023ADP CanadaFeb 28, 2023 Payroll - Filip B.2000 Accounts Payable-64644985</v>
      </c>
      <c r="C1960" s="52" t="s">
        <v>1409</v>
      </c>
      <c r="D1960" s="56">
        <v>44985</v>
      </c>
      <c r="E1960" s="54" t="s">
        <v>7</v>
      </c>
      <c r="F1960" s="54" t="s">
        <v>940</v>
      </c>
      <c r="G1960" s="54" t="s">
        <v>54</v>
      </c>
      <c r="H1960" s="54" t="s">
        <v>105</v>
      </c>
      <c r="I1960" s="54" t="s">
        <v>1436</v>
      </c>
      <c r="J1960" s="54" t="s">
        <v>90</v>
      </c>
      <c r="K1960" s="55">
        <v>-646</v>
      </c>
      <c r="L1960" s="55">
        <v>1174.94</v>
      </c>
    </row>
    <row r="1961" spans="2:12" hidden="1" x14ac:dyDescent="0.3">
      <c r="B1961" s="52" t="str">
        <f t="shared" si="30"/>
        <v>2700 Commission PayableBillFeb 28, 2023ADP CanadaFeb 28, 2023 Payroll - Dan M.2000 Accounts Payable-538.944985</v>
      </c>
      <c r="C1961" s="52" t="s">
        <v>1409</v>
      </c>
      <c r="D1961" s="56">
        <v>44985</v>
      </c>
      <c r="E1961" s="54" t="s">
        <v>7</v>
      </c>
      <c r="F1961" s="54" t="s">
        <v>940</v>
      </c>
      <c r="G1961" s="54" t="s">
        <v>54</v>
      </c>
      <c r="H1961" s="54" t="s">
        <v>105</v>
      </c>
      <c r="I1961" s="54" t="s">
        <v>1437</v>
      </c>
      <c r="J1961" s="54" t="s">
        <v>90</v>
      </c>
      <c r="K1961" s="55">
        <v>-538.9</v>
      </c>
      <c r="L1961" s="55">
        <v>636.04</v>
      </c>
    </row>
    <row r="1962" spans="2:12" ht="31.8" hidden="1" x14ac:dyDescent="0.3">
      <c r="B1962" s="52" t="str">
        <f t="shared" si="30"/>
        <v>2700 Commission PayableJournal Entry1441Feb 2023 Commission Report Dan M. (5% Inv#1052 &amp; 1053; &amp; 1% Inv# 1054, 1055 &amp; 1056)-Split-4188.7644985</v>
      </c>
      <c r="C1962" s="52" t="s">
        <v>1409</v>
      </c>
      <c r="D1962" s="56">
        <v>44985</v>
      </c>
      <c r="E1962" s="54" t="s">
        <v>78</v>
      </c>
      <c r="F1962" s="54">
        <v>1441</v>
      </c>
      <c r="G1962" s="54" t="s">
        <v>54</v>
      </c>
      <c r="H1962" s="54"/>
      <c r="I1962" s="54" t="s">
        <v>1438</v>
      </c>
      <c r="J1962" s="57" t="s">
        <v>80</v>
      </c>
      <c r="K1962" s="55">
        <v>4188.76</v>
      </c>
      <c r="L1962" s="55">
        <v>4824.8</v>
      </c>
    </row>
    <row r="1963" spans="2:12" ht="21.6" hidden="1" x14ac:dyDescent="0.3">
      <c r="B1963" s="52" t="str">
        <f t="shared" si="30"/>
        <v>2700 Commission PayableJournal Entry1462Mar 2023 Commission Report Filip B. (4% Inv#1057 &amp; 1059)-Split-896.5845016</v>
      </c>
      <c r="C1963" s="52" t="s">
        <v>1409</v>
      </c>
      <c r="D1963" s="56">
        <v>45016</v>
      </c>
      <c r="E1963" s="54" t="s">
        <v>78</v>
      </c>
      <c r="F1963" s="54">
        <v>1462</v>
      </c>
      <c r="G1963" s="54" t="s">
        <v>54</v>
      </c>
      <c r="H1963" s="54"/>
      <c r="I1963" s="54" t="s">
        <v>1439</v>
      </c>
      <c r="J1963" s="57" t="s">
        <v>80</v>
      </c>
      <c r="K1963" s="55">
        <v>896.58</v>
      </c>
      <c r="L1963" s="55">
        <v>5721.38</v>
      </c>
    </row>
    <row r="1964" spans="2:12" hidden="1" x14ac:dyDescent="0.3">
      <c r="B1964" s="52" t="str">
        <f t="shared" si="30"/>
        <v>2700 Commission PayableBillMar 31, 2023ADP CanadaMar 31, 2023 Payroll - Dan M2000 Accounts Payable-4188.7645016</v>
      </c>
      <c r="C1964" s="52" t="s">
        <v>1409</v>
      </c>
      <c r="D1964" s="56">
        <v>45016</v>
      </c>
      <c r="E1964" s="54" t="s">
        <v>7</v>
      </c>
      <c r="F1964" s="54" t="s">
        <v>960</v>
      </c>
      <c r="G1964" s="54" t="s">
        <v>54</v>
      </c>
      <c r="H1964" s="54" t="s">
        <v>105</v>
      </c>
      <c r="I1964" s="54" t="s">
        <v>1440</v>
      </c>
      <c r="J1964" s="54" t="s">
        <v>90</v>
      </c>
      <c r="K1964" s="55">
        <v>-4188.76</v>
      </c>
      <c r="L1964" s="55">
        <v>1532.62</v>
      </c>
    </row>
    <row r="1965" spans="2:12" hidden="1" x14ac:dyDescent="0.3">
      <c r="B1965" s="52" t="str">
        <f t="shared" si="30"/>
        <v>2700 Commission PayableBillMar 31, 2023ADP CanadaMar 31, 2023 Payroll - Filip B2000 Accounts Payable-636.0445016</v>
      </c>
      <c r="C1965" s="52" t="s">
        <v>1409</v>
      </c>
      <c r="D1965" s="56">
        <v>45016</v>
      </c>
      <c r="E1965" s="54" t="s">
        <v>7</v>
      </c>
      <c r="F1965" s="54" t="s">
        <v>960</v>
      </c>
      <c r="G1965" s="54" t="s">
        <v>54</v>
      </c>
      <c r="H1965" s="54" t="s">
        <v>105</v>
      </c>
      <c r="I1965" s="54" t="s">
        <v>1441</v>
      </c>
      <c r="J1965" s="54" t="s">
        <v>90</v>
      </c>
      <c r="K1965" s="55">
        <v>-636.04</v>
      </c>
      <c r="L1965" s="55">
        <v>896.58</v>
      </c>
    </row>
    <row r="1966" spans="2:12" ht="21.6" hidden="1" x14ac:dyDescent="0.3">
      <c r="B1966" s="52" t="str">
        <f t="shared" si="30"/>
        <v>2700 Commission PayableJournal Entry1461Mar 2023 Commission Report Dan M. (5% Inv#1058; &amp; 1% Inv# 1057 &amp; 1059)-Split-1633.9745016</v>
      </c>
      <c r="C1966" s="52" t="s">
        <v>1409</v>
      </c>
      <c r="D1966" s="56">
        <v>45016</v>
      </c>
      <c r="E1966" s="54" t="s">
        <v>78</v>
      </c>
      <c r="F1966" s="54">
        <v>1461</v>
      </c>
      <c r="G1966" s="54" t="s">
        <v>54</v>
      </c>
      <c r="H1966" s="54"/>
      <c r="I1966" s="54" t="s">
        <v>1442</v>
      </c>
      <c r="J1966" s="57" t="s">
        <v>80</v>
      </c>
      <c r="K1966" s="55">
        <v>1633.97</v>
      </c>
      <c r="L1966" s="55">
        <v>2530.5500000000002</v>
      </c>
    </row>
    <row r="1967" spans="2:12" hidden="1" x14ac:dyDescent="0.3">
      <c r="B1967" s="52" t="str">
        <f t="shared" si="30"/>
        <v>Total for 2700 Commission Payable1939.92</v>
      </c>
      <c r="C1967" s="53" t="s">
        <v>1443</v>
      </c>
      <c r="D1967" s="52"/>
      <c r="E1967" s="52"/>
      <c r="F1967" s="52"/>
      <c r="G1967" s="52"/>
      <c r="H1967" s="52"/>
      <c r="I1967" s="52"/>
      <c r="J1967" s="52"/>
      <c r="K1967" s="58">
        <v>1939.92</v>
      </c>
      <c r="L1967" s="52"/>
    </row>
    <row r="1968" spans="2:12" ht="21.6" hidden="1" x14ac:dyDescent="0.3">
      <c r="B1968" s="52" t="str">
        <f t="shared" si="30"/>
        <v>2750 Deferred RevenueJournal Entry1345To record deferred revenue per Walter Buzelli's instruction for Q2 2023-Split-8608744834</v>
      </c>
      <c r="C1968" s="52" t="s">
        <v>576</v>
      </c>
      <c r="D1968" s="56">
        <v>44834</v>
      </c>
      <c r="E1968" s="54" t="s">
        <v>78</v>
      </c>
      <c r="F1968" s="54">
        <v>1345</v>
      </c>
      <c r="G1968" s="54" t="s">
        <v>54</v>
      </c>
      <c r="H1968" s="54"/>
      <c r="I1968" s="54" t="s">
        <v>1444</v>
      </c>
      <c r="J1968" s="57" t="s">
        <v>80</v>
      </c>
      <c r="K1968" s="55">
        <v>86087</v>
      </c>
      <c r="L1968" s="55">
        <v>86087</v>
      </c>
    </row>
    <row r="1969" spans="2:12" ht="52.2" hidden="1" x14ac:dyDescent="0.3">
      <c r="B1969" s="52" t="str">
        <f t="shared" si="30"/>
        <v>2750 Deferred RevenueJournal Entry1378To reclass EXT Digital Inc. (CAD) Inv# 1017A (Business Advanced Package (250K Reach)
Re: Asbury Investor Relations) to Deferred revenue-Split-3788.0844835</v>
      </c>
      <c r="C1969" s="52" t="s">
        <v>576</v>
      </c>
      <c r="D1969" s="56">
        <v>44835</v>
      </c>
      <c r="E1969" s="54" t="s">
        <v>78</v>
      </c>
      <c r="F1969" s="54">
        <v>1378</v>
      </c>
      <c r="G1969" s="54" t="s">
        <v>54</v>
      </c>
      <c r="H1969" s="54"/>
      <c r="I1969" s="54" t="s">
        <v>1445</v>
      </c>
      <c r="J1969" s="57" t="s">
        <v>80</v>
      </c>
      <c r="K1969" s="55">
        <v>3788.08</v>
      </c>
      <c r="L1969" s="55">
        <v>89875.08</v>
      </c>
    </row>
    <row r="1970" spans="2:12" ht="21.6" hidden="1" x14ac:dyDescent="0.3">
      <c r="B1970" s="52" t="str">
        <f t="shared" si="30"/>
        <v>2750 Deferred RevenueJournal Entry1380To reclass Mastermind, Inc (USD) Inv# 1028 to Deferred revenue-Split-8587.9244845</v>
      </c>
      <c r="C1970" s="52" t="s">
        <v>576</v>
      </c>
      <c r="D1970" s="56">
        <v>44845</v>
      </c>
      <c r="E1970" s="54" t="s">
        <v>78</v>
      </c>
      <c r="F1970" s="54">
        <v>1380</v>
      </c>
      <c r="G1970" s="54" t="s">
        <v>54</v>
      </c>
      <c r="H1970" s="54"/>
      <c r="I1970" s="54" t="s">
        <v>1446</v>
      </c>
      <c r="J1970" s="57" t="s">
        <v>80</v>
      </c>
      <c r="K1970" s="55">
        <v>8587.92</v>
      </c>
      <c r="L1970" s="55">
        <v>98463</v>
      </c>
    </row>
    <row r="1971" spans="2:12" ht="21.6" hidden="1" x14ac:dyDescent="0.3">
      <c r="B1971" s="52" t="str">
        <f t="shared" si="30"/>
        <v>2750 Deferred RevenueJournal Entry1381To reclass PureCycle Technologies Inc (USD) Inv# 1029 to Deferred Revenue-Split-15468.3544861</v>
      </c>
      <c r="C1971" s="52" t="s">
        <v>576</v>
      </c>
      <c r="D1971" s="56">
        <v>44861</v>
      </c>
      <c r="E1971" s="54" t="s">
        <v>78</v>
      </c>
      <c r="F1971" s="54">
        <v>1381</v>
      </c>
      <c r="G1971" s="54" t="s">
        <v>54</v>
      </c>
      <c r="H1971" s="54"/>
      <c r="I1971" s="54" t="s">
        <v>1447</v>
      </c>
      <c r="J1971" s="57" t="s">
        <v>80</v>
      </c>
      <c r="K1971" s="55">
        <v>15468.35</v>
      </c>
      <c r="L1971" s="55">
        <v>113931.35</v>
      </c>
    </row>
    <row r="1972" spans="2:12" ht="21.6" hidden="1" x14ac:dyDescent="0.3">
      <c r="B1972" s="52" t="str">
        <f t="shared" si="30"/>
        <v>2750 Deferred RevenueJournal Entry1382To reclass Dyadic International Inc (USD) Inv# 1031 to Deferred Revenue Account-Split-7737.8644862</v>
      </c>
      <c r="C1972" s="52" t="s">
        <v>576</v>
      </c>
      <c r="D1972" s="56">
        <v>44862</v>
      </c>
      <c r="E1972" s="54" t="s">
        <v>78</v>
      </c>
      <c r="F1972" s="54">
        <v>1382</v>
      </c>
      <c r="G1972" s="54" t="s">
        <v>54</v>
      </c>
      <c r="H1972" s="54"/>
      <c r="I1972" s="54" t="s">
        <v>1448</v>
      </c>
      <c r="J1972" s="57" t="s">
        <v>80</v>
      </c>
      <c r="K1972" s="55">
        <v>7737.86</v>
      </c>
      <c r="L1972" s="55">
        <v>121669.21</v>
      </c>
    </row>
    <row r="1973" spans="2:12" ht="21.6" hidden="1" x14ac:dyDescent="0.3">
      <c r="B1973" s="52" t="str">
        <f t="shared" si="30"/>
        <v>2750 Deferred RevenueJournal Entry1383To reclass Teco 2030 (USD) Inv# 1030 to Deferred Revenue Account-Split-4728.9344862</v>
      </c>
      <c r="C1973" s="52" t="s">
        <v>576</v>
      </c>
      <c r="D1973" s="56">
        <v>44862</v>
      </c>
      <c r="E1973" s="54" t="s">
        <v>78</v>
      </c>
      <c r="F1973" s="54">
        <v>1383</v>
      </c>
      <c r="G1973" s="54" t="s">
        <v>54</v>
      </c>
      <c r="H1973" s="54"/>
      <c r="I1973" s="54" t="s">
        <v>1449</v>
      </c>
      <c r="J1973" s="57" t="s">
        <v>80</v>
      </c>
      <c r="K1973" s="55">
        <v>4728.93</v>
      </c>
      <c r="L1973" s="55">
        <v>126398.14</v>
      </c>
    </row>
    <row r="1974" spans="2:12" ht="21.6" hidden="1" x14ac:dyDescent="0.3">
      <c r="B1974" s="52" t="str">
        <f t="shared" si="30"/>
        <v>2750 Deferred RevenueJournal Entry1393Recognizing sales for the month of Oct 2022-Split--1427744865</v>
      </c>
      <c r="C1974" s="52" t="s">
        <v>576</v>
      </c>
      <c r="D1974" s="56">
        <v>44865</v>
      </c>
      <c r="E1974" s="54" t="s">
        <v>78</v>
      </c>
      <c r="F1974" s="54">
        <v>1393</v>
      </c>
      <c r="G1974" s="54" t="s">
        <v>54</v>
      </c>
      <c r="H1974" s="54"/>
      <c r="I1974" s="54" t="s">
        <v>1450</v>
      </c>
      <c r="J1974" s="57" t="s">
        <v>80</v>
      </c>
      <c r="K1974" s="55">
        <v>-14277</v>
      </c>
      <c r="L1974" s="55">
        <v>112121.14</v>
      </c>
    </row>
    <row r="1975" spans="2:12" ht="31.8" hidden="1" x14ac:dyDescent="0.3">
      <c r="B1975" s="52" t="str">
        <f t="shared" si="30"/>
        <v>2750 Deferred RevenueJournal Entry1384To reclass Stackflow Technologies UK Ltd (USD) Inv# 1032 to Deferred Revenue Account-Split-23706.2844869</v>
      </c>
      <c r="C1975" s="52" t="s">
        <v>576</v>
      </c>
      <c r="D1975" s="56">
        <v>44869</v>
      </c>
      <c r="E1975" s="54" t="s">
        <v>78</v>
      </c>
      <c r="F1975" s="54">
        <v>1384</v>
      </c>
      <c r="G1975" s="54" t="s">
        <v>54</v>
      </c>
      <c r="H1975" s="54"/>
      <c r="I1975" s="54" t="s">
        <v>1451</v>
      </c>
      <c r="J1975" s="57" t="s">
        <v>80</v>
      </c>
      <c r="K1975" s="55">
        <v>23706.28</v>
      </c>
      <c r="L1975" s="55">
        <v>135827.42000000001</v>
      </c>
    </row>
    <row r="1976" spans="2:12" ht="31.8" hidden="1" x14ac:dyDescent="0.3">
      <c r="B1976" s="52" t="str">
        <f t="shared" si="30"/>
        <v>2750 Deferred RevenueJournal Entry1386To reclass Pioneer Valley Credit Union (USD) Inv# 1035 to Deferred Revenue Account-Split-11051.3944895</v>
      </c>
      <c r="C1976" s="52" t="s">
        <v>576</v>
      </c>
      <c r="D1976" s="56">
        <v>44895</v>
      </c>
      <c r="E1976" s="54" t="s">
        <v>78</v>
      </c>
      <c r="F1976" s="54">
        <v>1386</v>
      </c>
      <c r="G1976" s="54" t="s">
        <v>54</v>
      </c>
      <c r="H1976" s="54"/>
      <c r="I1976" s="54" t="s">
        <v>1452</v>
      </c>
      <c r="J1976" s="57" t="s">
        <v>80</v>
      </c>
      <c r="K1976" s="55">
        <v>11051.39</v>
      </c>
      <c r="L1976" s="55">
        <v>146878.81</v>
      </c>
    </row>
    <row r="1977" spans="2:12" ht="205.2" hidden="1" x14ac:dyDescent="0.3">
      <c r="B1977" s="52" t="str">
        <f t="shared" si="30"/>
        <v>2750 Deferred RevenueJournal Entry1379To reclass PsyMood Technologies Inc Inv# 1033 (Business Advance Package (3 Campaigns 250k Reach) to Deferred Revenue Account
Channels Included:
Facebook
Instagram
Twitter
LinkedIn
Discord
Telegram
Twitch
TikTok
Reddit
YouTube
Note: 1. Purchased campaigns can be executed at any time, but expire at 2 months.-Split-600044895</v>
      </c>
      <c r="C1977" s="52" t="s">
        <v>576</v>
      </c>
      <c r="D1977" s="56">
        <v>44895</v>
      </c>
      <c r="E1977" s="54" t="s">
        <v>78</v>
      </c>
      <c r="F1977" s="54">
        <v>1379</v>
      </c>
      <c r="G1977" s="54" t="s">
        <v>54</v>
      </c>
      <c r="H1977" s="54"/>
      <c r="I1977" s="54" t="s">
        <v>1453</v>
      </c>
      <c r="J1977" s="57" t="s">
        <v>80</v>
      </c>
      <c r="K1977" s="55">
        <v>6000</v>
      </c>
      <c r="L1977" s="55">
        <v>152878.81</v>
      </c>
    </row>
    <row r="1978" spans="2:12" ht="21.6" hidden="1" x14ac:dyDescent="0.3">
      <c r="B1978" s="52" t="str">
        <f t="shared" si="30"/>
        <v>2750 Deferred RevenueJournal Entry1394Revenue recognition for the month of Nov 2022-Split--1808044895</v>
      </c>
      <c r="C1978" s="52" t="s">
        <v>576</v>
      </c>
      <c r="D1978" s="56">
        <v>44895</v>
      </c>
      <c r="E1978" s="54" t="s">
        <v>78</v>
      </c>
      <c r="F1978" s="54">
        <v>1394</v>
      </c>
      <c r="G1978" s="54" t="s">
        <v>54</v>
      </c>
      <c r="H1978" s="54"/>
      <c r="I1978" s="54" t="s">
        <v>1454</v>
      </c>
      <c r="J1978" s="57" t="s">
        <v>80</v>
      </c>
      <c r="K1978" s="55">
        <v>-18080</v>
      </c>
      <c r="L1978" s="55">
        <v>134798.81</v>
      </c>
    </row>
    <row r="1979" spans="2:12" ht="21.6" hidden="1" x14ac:dyDescent="0.3">
      <c r="B1979" s="52" t="str">
        <f t="shared" si="30"/>
        <v>2750 Deferred RevenueJournal Entry1385To reclass Winning Media, LLC (USD) Inv# 1034 to Deferred Revenue Acct-Split-9488.6344895</v>
      </c>
      <c r="C1979" s="52" t="s">
        <v>576</v>
      </c>
      <c r="D1979" s="56">
        <v>44895</v>
      </c>
      <c r="E1979" s="54" t="s">
        <v>78</v>
      </c>
      <c r="F1979" s="54">
        <v>1385</v>
      </c>
      <c r="G1979" s="54" t="s">
        <v>54</v>
      </c>
      <c r="H1979" s="54"/>
      <c r="I1979" s="54" t="s">
        <v>1455</v>
      </c>
      <c r="J1979" s="57" t="s">
        <v>80</v>
      </c>
      <c r="K1979" s="55">
        <v>9488.6299999999992</v>
      </c>
      <c r="L1979" s="55">
        <v>144287.44</v>
      </c>
    </row>
    <row r="1980" spans="2:12" ht="72.599999999999994" hidden="1" x14ac:dyDescent="0.3">
      <c r="B1980" s="52" t="str">
        <f t="shared" si="30"/>
        <v>2750 Deferred RevenueInvoice1036Winning Media, LLC (USD)Campaign
https://www.tiktok.com/@stockdads - $600
https://www.tiktok.com/@tradeinvestsimplify?lang=en - $750
https://www.tiktok.com/@passiveincomeinvestor?lang=en - $4001110 Accounts Receivable (A/R) - USD2378.1244903</v>
      </c>
      <c r="C1980" s="52" t="s">
        <v>576</v>
      </c>
      <c r="D1980" s="56">
        <v>44903</v>
      </c>
      <c r="E1980" s="54" t="s">
        <v>537</v>
      </c>
      <c r="F1980" s="54">
        <v>1036</v>
      </c>
      <c r="G1980" s="54" t="s">
        <v>54</v>
      </c>
      <c r="H1980" s="54" t="s">
        <v>496</v>
      </c>
      <c r="I1980" s="54" t="s">
        <v>1456</v>
      </c>
      <c r="J1980" s="54" t="s">
        <v>493</v>
      </c>
      <c r="K1980" s="55">
        <v>2378.12</v>
      </c>
      <c r="L1980" s="55">
        <v>146665.56</v>
      </c>
    </row>
    <row r="1981" spans="2:12" ht="103.2" hidden="1" x14ac:dyDescent="0.3">
      <c r="B1981" s="52" t="str">
        <f t="shared" si="30"/>
        <v>2750 Deferred RevenueInvoice1037Winning Media, LLC (USD)Campaigns - Minimum Reach 300k
Channels Included:
Facebook
Instagram
Twitter
LinkedIn
Discord
TikTok
Reddit
YouTube1110 Accounts Receivable (A/R) - USD6863.7544904</v>
      </c>
      <c r="C1981" s="52" t="s">
        <v>576</v>
      </c>
      <c r="D1981" s="56">
        <v>44904</v>
      </c>
      <c r="E1981" s="54" t="s">
        <v>537</v>
      </c>
      <c r="F1981" s="54">
        <v>1037</v>
      </c>
      <c r="G1981" s="54" t="s">
        <v>54</v>
      </c>
      <c r="H1981" s="54" t="s">
        <v>496</v>
      </c>
      <c r="I1981" s="54" t="s">
        <v>1457</v>
      </c>
      <c r="J1981" s="54" t="s">
        <v>493</v>
      </c>
      <c r="K1981" s="55">
        <v>6863.75</v>
      </c>
      <c r="L1981" s="55">
        <v>153529.31</v>
      </c>
    </row>
    <row r="1982" spans="2:12" ht="103.2" hidden="1" x14ac:dyDescent="0.3">
      <c r="B1982" s="52" t="str">
        <f t="shared" si="30"/>
        <v>2750 Deferred RevenueInvoice1038Winning Media, LLC (USD)Campaign - Minimum Reach 300k
Channels Included:
Facebook
Instagram
Twitter
LinkedIn
Discord
TikTok
Reddit
YouTube1110 Accounts Receivable (A/R) - USD5428.1844908</v>
      </c>
      <c r="C1982" s="52" t="s">
        <v>576</v>
      </c>
      <c r="D1982" s="56">
        <v>44908</v>
      </c>
      <c r="E1982" s="54" t="s">
        <v>537</v>
      </c>
      <c r="F1982" s="54">
        <v>1038</v>
      </c>
      <c r="G1982" s="54" t="s">
        <v>54</v>
      </c>
      <c r="H1982" s="54" t="s">
        <v>496</v>
      </c>
      <c r="I1982" s="54" t="s">
        <v>1458</v>
      </c>
      <c r="J1982" s="54" t="s">
        <v>493</v>
      </c>
      <c r="K1982" s="55">
        <v>5428.18</v>
      </c>
      <c r="L1982" s="55">
        <v>158957.49</v>
      </c>
    </row>
    <row r="1983" spans="2:12" ht="113.4" hidden="1" x14ac:dyDescent="0.3">
      <c r="B1983" s="52" t="str">
        <f t="shared" si="30"/>
        <v>2750 Deferred RevenueInvoice1039Winning Media, LLC (USD)Campaign - Minimum Reach 300k
Re: GemSF
Channels Included:
Facebook
Instagram
Twitter
LinkedIn
Discord
TikTok
Reddit
YouTube1110 Accounts Receivable (A/R) - USD6836.1644914</v>
      </c>
      <c r="C1983" s="52" t="s">
        <v>576</v>
      </c>
      <c r="D1983" s="56">
        <v>44914</v>
      </c>
      <c r="E1983" s="54" t="s">
        <v>537</v>
      </c>
      <c r="F1983" s="54">
        <v>1039</v>
      </c>
      <c r="G1983" s="54" t="s">
        <v>54</v>
      </c>
      <c r="H1983" s="54" t="s">
        <v>496</v>
      </c>
      <c r="I1983" s="54" t="s">
        <v>1459</v>
      </c>
      <c r="J1983" s="54" t="s">
        <v>493</v>
      </c>
      <c r="K1983" s="55">
        <v>6836.16</v>
      </c>
      <c r="L1983" s="55">
        <v>165793.65</v>
      </c>
    </row>
    <row r="1984" spans="2:12" hidden="1" x14ac:dyDescent="0.3">
      <c r="B1984" s="52" t="str">
        <f t="shared" si="30"/>
        <v>2750 Deferred RevenueInvoice1041Life Water Media (USD)Campaigns - Reach 250k ~ 500k1110 Accounts Receivable (A/R) - USD20383.8944923</v>
      </c>
      <c r="C1984" s="52" t="s">
        <v>576</v>
      </c>
      <c r="D1984" s="56">
        <v>44923</v>
      </c>
      <c r="E1984" s="54" t="s">
        <v>537</v>
      </c>
      <c r="F1984" s="54">
        <v>1041</v>
      </c>
      <c r="G1984" s="54" t="s">
        <v>54</v>
      </c>
      <c r="H1984" s="54" t="s">
        <v>577</v>
      </c>
      <c r="I1984" s="54" t="s">
        <v>1460</v>
      </c>
      <c r="J1984" s="54" t="s">
        <v>493</v>
      </c>
      <c r="K1984" s="55">
        <v>20383.89</v>
      </c>
      <c r="L1984" s="55">
        <v>186177.54</v>
      </c>
    </row>
    <row r="1985" spans="2:12" ht="113.4" hidden="1" x14ac:dyDescent="0.3">
      <c r="B1985" s="52" t="str">
        <f t="shared" si="30"/>
        <v>2750 Deferred RevenueInvoice1042Winning Media, LLC (USD)Campaign - Minimum Reach 300k
Re: GemSF
Channels Included:
Facebook
Instagram
Twitter
LinkedIn
Discord
TikTok
Reddit
YouTube1110 Accounts Receivable (A/R) - USD10855.644925</v>
      </c>
      <c r="C1985" s="52" t="s">
        <v>576</v>
      </c>
      <c r="D1985" s="56">
        <v>44925</v>
      </c>
      <c r="E1985" s="54" t="s">
        <v>537</v>
      </c>
      <c r="F1985" s="54">
        <v>1042</v>
      </c>
      <c r="G1985" s="54" t="s">
        <v>54</v>
      </c>
      <c r="H1985" s="54" t="s">
        <v>496</v>
      </c>
      <c r="I1985" s="54" t="s">
        <v>1459</v>
      </c>
      <c r="J1985" s="54" t="s">
        <v>493</v>
      </c>
      <c r="K1985" s="55">
        <v>10855.6</v>
      </c>
      <c r="L1985" s="55">
        <v>197033.14</v>
      </c>
    </row>
    <row r="1986" spans="2:12" ht="113.4" hidden="1" x14ac:dyDescent="0.3">
      <c r="B1986" s="52" t="str">
        <f t="shared" si="30"/>
        <v>2750 Deferred RevenueInvoice1043PAPR Inc (USD)Custom Campaigns - Detail Below
Package: Custom (based on Brand Engagement)
Influencers: 3-6
Depends on the fit/size of audience
Reach: 250K followers/campaign
Based on performance we can chose to switch to a 50K impressions target
by boosting posts (with PARP alignment)
Launch Date: January 23rd
Target Audience: 35+, 45+, 55+1110 Accounts Receivable (A/R) - USD11189.6144926</v>
      </c>
      <c r="C1986" s="52" t="s">
        <v>576</v>
      </c>
      <c r="D1986" s="56">
        <v>44926</v>
      </c>
      <c r="E1986" s="54" t="s">
        <v>537</v>
      </c>
      <c r="F1986" s="54">
        <v>1043</v>
      </c>
      <c r="G1986" s="54" t="s">
        <v>54</v>
      </c>
      <c r="H1986" s="54" t="s">
        <v>453</v>
      </c>
      <c r="I1986" s="54" t="s">
        <v>1461</v>
      </c>
      <c r="J1986" s="54" t="s">
        <v>493</v>
      </c>
      <c r="K1986" s="55">
        <v>11189.61</v>
      </c>
      <c r="L1986" s="55">
        <v>208222.75</v>
      </c>
    </row>
    <row r="1987" spans="2:12" ht="21.6" hidden="1" x14ac:dyDescent="0.3">
      <c r="B1987" s="52" t="str">
        <f t="shared" si="30"/>
        <v>2750 Deferred RevenueInvoice1043PAPR Inc (USD)Campaigns: 3
35% Discount1110 Accounts Receivable (A/R) - USD-3916.3644926</v>
      </c>
      <c r="C1987" s="52" t="s">
        <v>576</v>
      </c>
      <c r="D1987" s="56">
        <v>44926</v>
      </c>
      <c r="E1987" s="54" t="s">
        <v>537</v>
      </c>
      <c r="F1987" s="54">
        <v>1043</v>
      </c>
      <c r="G1987" s="54" t="s">
        <v>54</v>
      </c>
      <c r="H1987" s="54" t="s">
        <v>453</v>
      </c>
      <c r="I1987" s="54" t="s">
        <v>1462</v>
      </c>
      <c r="J1987" s="54" t="s">
        <v>493</v>
      </c>
      <c r="K1987" s="55">
        <v>-3916.36</v>
      </c>
      <c r="L1987" s="55">
        <v>204306.39</v>
      </c>
    </row>
    <row r="1988" spans="2:12" ht="21.6" hidden="1" x14ac:dyDescent="0.3">
      <c r="B1988" s="52" t="str">
        <f t="shared" si="30"/>
        <v>2750 Deferred RevenueJournal Entry1395Revenue recognition for the month of Dec 2022-Split--4341744926</v>
      </c>
      <c r="C1988" s="52" t="s">
        <v>576</v>
      </c>
      <c r="D1988" s="56">
        <v>44926</v>
      </c>
      <c r="E1988" s="54" t="s">
        <v>78</v>
      </c>
      <c r="F1988" s="54">
        <v>1395</v>
      </c>
      <c r="G1988" s="54" t="s">
        <v>54</v>
      </c>
      <c r="H1988" s="54"/>
      <c r="I1988" s="54" t="s">
        <v>1463</v>
      </c>
      <c r="J1988" s="57" t="s">
        <v>80</v>
      </c>
      <c r="K1988" s="55">
        <v>-43417</v>
      </c>
      <c r="L1988" s="55">
        <v>160889.39000000001</v>
      </c>
    </row>
    <row r="1989" spans="2:12" hidden="1" x14ac:dyDescent="0.3">
      <c r="B1989" s="52" t="str">
        <f t="shared" si="30"/>
        <v>2750 Deferred RevenueInvoice1044Christensen Advisory15% Discount1100 Accounts Receivables-1653.9244942</v>
      </c>
      <c r="C1989" s="52" t="s">
        <v>576</v>
      </c>
      <c r="D1989" s="56">
        <v>44942</v>
      </c>
      <c r="E1989" s="54" t="s">
        <v>537</v>
      </c>
      <c r="F1989" s="54">
        <v>1044</v>
      </c>
      <c r="G1989" s="54" t="s">
        <v>54</v>
      </c>
      <c r="H1989" s="54" t="s">
        <v>555</v>
      </c>
      <c r="I1989" s="54" t="s">
        <v>1464</v>
      </c>
      <c r="J1989" s="54" t="s">
        <v>136</v>
      </c>
      <c r="K1989" s="55">
        <v>-1653.92</v>
      </c>
      <c r="L1989" s="55">
        <v>159235.47</v>
      </c>
    </row>
    <row r="1990" spans="2:12" hidden="1" x14ac:dyDescent="0.3">
      <c r="B1990" s="52" t="str">
        <f t="shared" si="30"/>
        <v>2750 Deferred RevenueInvoice1044Christensen AdvisoryCustom Campaigns1100 Accounts Receivables11026.1544942</v>
      </c>
      <c r="C1990" s="52" t="s">
        <v>576</v>
      </c>
      <c r="D1990" s="56">
        <v>44942</v>
      </c>
      <c r="E1990" s="54" t="s">
        <v>537</v>
      </c>
      <c r="F1990" s="54">
        <v>1044</v>
      </c>
      <c r="G1990" s="54" t="s">
        <v>54</v>
      </c>
      <c r="H1990" s="54" t="s">
        <v>555</v>
      </c>
      <c r="I1990" s="54" t="s">
        <v>1465</v>
      </c>
      <c r="J1990" s="54" t="s">
        <v>136</v>
      </c>
      <c r="K1990" s="55">
        <v>11026.15</v>
      </c>
      <c r="L1990" s="55">
        <v>170261.62</v>
      </c>
    </row>
    <row r="1991" spans="2:12" ht="113.4" hidden="1" x14ac:dyDescent="0.3">
      <c r="B1991" s="52" t="str">
        <f t="shared" si="30"/>
        <v>2750 Deferred RevenueInvoice1046Winning Media, LLC (USD)Campaign
Re: Infinity Stones (GEMSF)
Channels Included:
Facebook
Instagram
Twitter
LinkedIn
Discord
TikTok
Reddit
YouTube1110 Accounts Receivable (A/R) - USD4017.4644949</v>
      </c>
      <c r="C1991" s="52" t="s">
        <v>576</v>
      </c>
      <c r="D1991" s="56">
        <v>44949</v>
      </c>
      <c r="E1991" s="54" t="s">
        <v>537</v>
      </c>
      <c r="F1991" s="54">
        <v>1046</v>
      </c>
      <c r="G1991" s="54" t="s">
        <v>54</v>
      </c>
      <c r="H1991" s="54" t="s">
        <v>496</v>
      </c>
      <c r="I1991" s="54" t="s">
        <v>1466</v>
      </c>
      <c r="J1991" s="54" t="s">
        <v>493</v>
      </c>
      <c r="K1991" s="55">
        <v>4017.46</v>
      </c>
      <c r="L1991" s="55">
        <v>174279.08</v>
      </c>
    </row>
    <row r="1992" spans="2:12" ht="113.4" hidden="1" x14ac:dyDescent="0.3">
      <c r="B1992" s="52" t="str">
        <f t="shared" si="30"/>
        <v>2750 Deferred RevenueInvoice1045Winning Media, LLC (USD)Campaign
Re: ProShares Metaverse (VERS)
Channels Included:
Facebook
Instagram
Twitter
LinkedIn
Discord
TikTok
Reddit
YouTube1110 Accounts Receivable (A/R) - USD3013.144949</v>
      </c>
      <c r="C1992" s="52" t="s">
        <v>576</v>
      </c>
      <c r="D1992" s="56">
        <v>44949</v>
      </c>
      <c r="E1992" s="54" t="s">
        <v>537</v>
      </c>
      <c r="F1992" s="54">
        <v>1045</v>
      </c>
      <c r="G1992" s="54" t="s">
        <v>54</v>
      </c>
      <c r="H1992" s="54" t="s">
        <v>496</v>
      </c>
      <c r="I1992" s="54" t="s">
        <v>1467</v>
      </c>
      <c r="J1992" s="54" t="s">
        <v>493</v>
      </c>
      <c r="K1992" s="55">
        <v>3013.1</v>
      </c>
      <c r="L1992" s="55">
        <v>177292.18</v>
      </c>
    </row>
    <row r="1993" spans="2:12" ht="52.2" hidden="1" x14ac:dyDescent="0.3">
      <c r="B1993" s="52" t="str">
        <f t="shared" si="30"/>
        <v>2750 Deferred RevenueInvoice1047Zebit Inc (USD)Set-up Fee
Impressions 25,000
Influencers 1-2
CPA (payment per registration) less $15 (through Partnerize)1110 Accounts Receivable (A/R) - USD867.0744953</v>
      </c>
      <c r="C1993" s="52" t="s">
        <v>576</v>
      </c>
      <c r="D1993" s="56">
        <v>44953</v>
      </c>
      <c r="E1993" s="54" t="s">
        <v>537</v>
      </c>
      <c r="F1993" s="54">
        <v>1047</v>
      </c>
      <c r="G1993" s="54" t="s">
        <v>54</v>
      </c>
      <c r="H1993" s="54" t="s">
        <v>578</v>
      </c>
      <c r="I1993" s="54" t="s">
        <v>1468</v>
      </c>
      <c r="J1993" s="54" t="s">
        <v>493</v>
      </c>
      <c r="K1993" s="55">
        <v>867.07</v>
      </c>
      <c r="L1993" s="55">
        <v>178159.25</v>
      </c>
    </row>
    <row r="1994" spans="2:12" ht="144" hidden="1" x14ac:dyDescent="0.3">
      <c r="B1994" s="52" t="str">
        <f t="shared" si="30"/>
        <v>2750 Deferred RevenueInvoice1049EXT Digital Inc. (CAD)Business Advanced Package (250k Followers)
Re: Liquid Mining
Channels Included:
Facebook
Instagram
Twitter
LinkedIn
Discord
Telegram
Twitch
TikTok
Reddit
YouTube1100 Accounts Receivables044956</v>
      </c>
      <c r="C1994" s="52" t="s">
        <v>576</v>
      </c>
      <c r="D1994" s="56">
        <v>44956</v>
      </c>
      <c r="E1994" s="54" t="s">
        <v>537</v>
      </c>
      <c r="F1994" s="54">
        <v>1049</v>
      </c>
      <c r="G1994" s="54" t="s">
        <v>54</v>
      </c>
      <c r="H1994" s="54" t="s">
        <v>287</v>
      </c>
      <c r="I1994" s="54" t="s">
        <v>1469</v>
      </c>
      <c r="J1994" s="54" t="s">
        <v>136</v>
      </c>
      <c r="K1994" s="55">
        <v>0</v>
      </c>
      <c r="L1994" s="55">
        <v>178159.25</v>
      </c>
    </row>
    <row r="1995" spans="2:12" hidden="1" x14ac:dyDescent="0.3">
      <c r="B1995" s="52" t="str">
        <f t="shared" si="30"/>
        <v>2750 Deferred RevenueInvoice1049EXT Digital Inc. (CAD)Discount 20%1100 Accounts Receivables044956</v>
      </c>
      <c r="C1995" s="52" t="s">
        <v>576</v>
      </c>
      <c r="D1995" s="56">
        <v>44956</v>
      </c>
      <c r="E1995" s="54" t="s">
        <v>537</v>
      </c>
      <c r="F1995" s="54">
        <v>1049</v>
      </c>
      <c r="G1995" s="54" t="s">
        <v>54</v>
      </c>
      <c r="H1995" s="54" t="s">
        <v>287</v>
      </c>
      <c r="I1995" s="54" t="s">
        <v>1470</v>
      </c>
      <c r="J1995" s="54" t="s">
        <v>136</v>
      </c>
      <c r="K1995" s="55">
        <v>0</v>
      </c>
      <c r="L1995" s="55">
        <v>178159.25</v>
      </c>
    </row>
    <row r="1996" spans="2:12" hidden="1" x14ac:dyDescent="0.3">
      <c r="B1996" s="52" t="str">
        <f t="shared" si="30"/>
        <v>2750 Deferred RevenueInvoice1048EXT Digital Inc. (CAD)Discount 20%1100 Accounts Receivables044956</v>
      </c>
      <c r="C1996" s="52" t="s">
        <v>576</v>
      </c>
      <c r="D1996" s="56">
        <v>44956</v>
      </c>
      <c r="E1996" s="54" t="s">
        <v>537</v>
      </c>
      <c r="F1996" s="54">
        <v>1048</v>
      </c>
      <c r="G1996" s="54" t="s">
        <v>54</v>
      </c>
      <c r="H1996" s="54" t="s">
        <v>287</v>
      </c>
      <c r="I1996" s="54" t="s">
        <v>1470</v>
      </c>
      <c r="J1996" s="54" t="s">
        <v>136</v>
      </c>
      <c r="K1996" s="55">
        <v>0</v>
      </c>
      <c r="L1996" s="55">
        <v>178159.25</v>
      </c>
    </row>
    <row r="1997" spans="2:12" ht="144" hidden="1" x14ac:dyDescent="0.3">
      <c r="B1997" s="52" t="str">
        <f t="shared" si="30"/>
        <v>2750 Deferred RevenueInvoice1048EXT Digital Inc. (CAD)Business Advanced Package (250k Followers)
Re: Ace Trust
Channels Included:
Facebook
Instagram
Twitter
LinkedIn
Discord
Telegram
Twitch
TikTok
Reddit
YouTube1100 Accounts Receivables044956</v>
      </c>
      <c r="C1997" s="52" t="s">
        <v>576</v>
      </c>
      <c r="D1997" s="56">
        <v>44956</v>
      </c>
      <c r="E1997" s="54" t="s">
        <v>537</v>
      </c>
      <c r="F1997" s="54">
        <v>1048</v>
      </c>
      <c r="G1997" s="54" t="s">
        <v>54</v>
      </c>
      <c r="H1997" s="54" t="s">
        <v>287</v>
      </c>
      <c r="I1997" s="54" t="s">
        <v>1471</v>
      </c>
      <c r="J1997" s="54" t="s">
        <v>136</v>
      </c>
      <c r="K1997" s="55">
        <v>0</v>
      </c>
      <c r="L1997" s="55">
        <v>178159.25</v>
      </c>
    </row>
    <row r="1998" spans="2:12" ht="21.6" hidden="1" x14ac:dyDescent="0.3">
      <c r="B1998" s="52" t="str">
        <f t="shared" si="30"/>
        <v>2750 Deferred RevenueInvoice1051Elev8 New Media LLC (USD)Discount 15%1110 Accounts Receivable (A/R) - USD-3587.1944957</v>
      </c>
      <c r="C1998" s="52" t="s">
        <v>576</v>
      </c>
      <c r="D1998" s="56">
        <v>44957</v>
      </c>
      <c r="E1998" s="54" t="s">
        <v>537</v>
      </c>
      <c r="F1998" s="54">
        <v>1051</v>
      </c>
      <c r="G1998" s="54" t="s">
        <v>54</v>
      </c>
      <c r="H1998" s="54" t="s">
        <v>579</v>
      </c>
      <c r="I1998" s="54" t="s">
        <v>1472</v>
      </c>
      <c r="J1998" s="54" t="s">
        <v>493</v>
      </c>
      <c r="K1998" s="55">
        <v>-3587.19</v>
      </c>
      <c r="L1998" s="55">
        <v>174572.06</v>
      </c>
    </row>
    <row r="1999" spans="2:12" ht="93" hidden="1" x14ac:dyDescent="0.3">
      <c r="B1999" s="52" t="str">
        <f t="shared" si="30"/>
        <v>2750 Deferred RevenueInvoice1050Winning Media, LLC (USD)Campaign
Re: USHA Resources
2 Campaigns
1st Campaign (2 influencers)
Feb 1st after 5pm EST or Feb 2nd before 5pm EST
2nd Campaign (1 influencer)
Feb 6th after 5pm EST, Feb 7th before 5pm EST1110 Accounts Receivable (A/R) - USD4992.1944957</v>
      </c>
      <c r="C1999" s="52" t="s">
        <v>576</v>
      </c>
      <c r="D1999" s="56">
        <v>44957</v>
      </c>
      <c r="E1999" s="54" t="s">
        <v>537</v>
      </c>
      <c r="F1999" s="54">
        <v>1050</v>
      </c>
      <c r="G1999" s="54" t="s">
        <v>54</v>
      </c>
      <c r="H1999" s="54" t="s">
        <v>496</v>
      </c>
      <c r="I1999" s="54" t="s">
        <v>1473</v>
      </c>
      <c r="J1999" s="54" t="s">
        <v>493</v>
      </c>
      <c r="K1999" s="55">
        <v>4992.1899999999996</v>
      </c>
      <c r="L1999" s="55">
        <v>179564.25</v>
      </c>
    </row>
    <row r="2000" spans="2:12" ht="123.6" hidden="1" x14ac:dyDescent="0.3">
      <c r="B2000" s="52" t="str">
        <f t="shared" si="30"/>
        <v>2750 Deferred RevenueInvoice1051Elev8 New Media LLC (USD)Campaigns - Advance Package 250k Reach
Channels Included:
Facebook
Instagram
Twitter
LinkedIn
Discord
TikTok
Reddit
YouTube1110 Accounts Receivable (A/R) - USD23914.5844957</v>
      </c>
      <c r="C2000" s="52" t="s">
        <v>576</v>
      </c>
      <c r="D2000" s="56">
        <v>44957</v>
      </c>
      <c r="E2000" s="54" t="s">
        <v>537</v>
      </c>
      <c r="F2000" s="54">
        <v>1051</v>
      </c>
      <c r="G2000" s="54" t="s">
        <v>54</v>
      </c>
      <c r="H2000" s="54" t="s">
        <v>579</v>
      </c>
      <c r="I2000" s="54" t="s">
        <v>1474</v>
      </c>
      <c r="J2000" s="54" t="s">
        <v>493</v>
      </c>
      <c r="K2000" s="55">
        <v>23914.58</v>
      </c>
      <c r="L2000" s="55">
        <v>203478.83</v>
      </c>
    </row>
    <row r="2001" spans="2:12" ht="144" hidden="1" x14ac:dyDescent="0.3">
      <c r="B2001" s="52" t="str">
        <f t="shared" ref="B2001:B2064" si="31">C2001&amp;E2001&amp;F2001&amp;H2001&amp;I2001&amp;J2001&amp;K2001&amp;D2001</f>
        <v>2750 Deferred RevenueInvoice1053Intrepid Metals Corp. (USD)Campaigns - Brand Engagement - 250k Reach
10k Impressions
Target: 50% Mining Industry, 50% General Small Cap Audience
Channels Included:
Facebook
Instagram
Twitter
LinkedIn
Discord
TikTok
Reddit
YouTube1110 Accounts Receivable (A/R) - USD24058.3444964</v>
      </c>
      <c r="C2001" s="52" t="s">
        <v>576</v>
      </c>
      <c r="D2001" s="56">
        <v>44964</v>
      </c>
      <c r="E2001" s="54" t="s">
        <v>537</v>
      </c>
      <c r="F2001" s="54">
        <v>1053</v>
      </c>
      <c r="G2001" s="54" t="s">
        <v>54</v>
      </c>
      <c r="H2001" s="54" t="s">
        <v>580</v>
      </c>
      <c r="I2001" s="54" t="s">
        <v>1475</v>
      </c>
      <c r="J2001" s="54" t="s">
        <v>493</v>
      </c>
      <c r="K2001" s="55">
        <v>24058.34</v>
      </c>
      <c r="L2001" s="55">
        <v>227537.17</v>
      </c>
    </row>
    <row r="2002" spans="2:12" ht="133.80000000000001" hidden="1" x14ac:dyDescent="0.3">
      <c r="B2002" s="52" t="str">
        <f t="shared" si="31"/>
        <v>2750 Deferred RevenueInvoice1052National Debt Relief (USD)Campaigns - 500k followers per campaign
Campaigns to run weekly over 4 week period from March 1, 2023 to March 31, 2023
Channels Included:
Facebook
Instagram
Twitter
LinkedIn
Discord
TikTok
Reddit
YouTube1110 Accounts Receivable (A/R) - USD56179.6644967</v>
      </c>
      <c r="C2002" s="52" t="s">
        <v>576</v>
      </c>
      <c r="D2002" s="56">
        <v>44967</v>
      </c>
      <c r="E2002" s="54" t="s">
        <v>537</v>
      </c>
      <c r="F2002" s="54">
        <v>1052</v>
      </c>
      <c r="G2002" s="54" t="s">
        <v>54</v>
      </c>
      <c r="H2002" s="54" t="s">
        <v>517</v>
      </c>
      <c r="I2002" s="54" t="s">
        <v>1476</v>
      </c>
      <c r="J2002" s="54" t="s">
        <v>493</v>
      </c>
      <c r="K2002" s="55">
        <v>56179.66</v>
      </c>
      <c r="L2002" s="55">
        <v>283716.83</v>
      </c>
    </row>
    <row r="2003" spans="2:12" ht="62.4" hidden="1" x14ac:dyDescent="0.3">
      <c r="B2003" s="52" t="str">
        <f t="shared" si="31"/>
        <v>2750 Deferred RevenueInvoice1054Winning Media, LLC (USD)Campaign
Re: USHA Resources
1 Campaign
&gt;300k Followers
Mon, Feb 20th after 5pm EST or Tuesday, Feb 21st before 5pm EST1110 Accounts Receivable (A/R) - USD4885.2344972</v>
      </c>
      <c r="C2003" s="52" t="s">
        <v>576</v>
      </c>
      <c r="D2003" s="56">
        <v>44972</v>
      </c>
      <c r="E2003" s="54" t="s">
        <v>537</v>
      </c>
      <c r="F2003" s="54">
        <v>1054</v>
      </c>
      <c r="G2003" s="54" t="s">
        <v>54</v>
      </c>
      <c r="H2003" s="54" t="s">
        <v>496</v>
      </c>
      <c r="I2003" s="54" t="s">
        <v>1477</v>
      </c>
      <c r="J2003" s="54" t="s">
        <v>493</v>
      </c>
      <c r="K2003" s="55">
        <v>4885.2299999999996</v>
      </c>
      <c r="L2003" s="55">
        <v>288602.06</v>
      </c>
    </row>
    <row r="2004" spans="2:12" ht="62.4" hidden="1" x14ac:dyDescent="0.3">
      <c r="B2004" s="52" t="str">
        <f t="shared" si="31"/>
        <v>2750 Deferred RevenueInvoice1055Winning Media, LLC (USD)Campaign
Re: USHA Resources
1 Campaign
&gt;300k Followers
Thursday, March 2nd before market close1110 Accounts Receivable (A/R) - USD3055.3844984</v>
      </c>
      <c r="C2004" s="52" t="s">
        <v>576</v>
      </c>
      <c r="D2004" s="56">
        <v>44984</v>
      </c>
      <c r="E2004" s="54" t="s">
        <v>537</v>
      </c>
      <c r="F2004" s="54">
        <v>1055</v>
      </c>
      <c r="G2004" s="54" t="s">
        <v>54</v>
      </c>
      <c r="H2004" s="54" t="s">
        <v>496</v>
      </c>
      <c r="I2004" s="54" t="s">
        <v>1478</v>
      </c>
      <c r="J2004" s="54" t="s">
        <v>493</v>
      </c>
      <c r="K2004" s="55">
        <v>3055.38</v>
      </c>
      <c r="L2004" s="55">
        <v>291657.44</v>
      </c>
    </row>
    <row r="2005" spans="2:12" ht="62.4" hidden="1" x14ac:dyDescent="0.3">
      <c r="B2005" s="52" t="str">
        <f t="shared" si="31"/>
        <v>2750 Deferred RevenueInvoice1056Winning Media, LLC (USD)Campaign
Re: USHA Resources
1 Campaign
&gt;300k Followers
Monday, March 7th before market close1110 Accounts Receivable (A/R) - USD3066.3444985</v>
      </c>
      <c r="C2005" s="52" t="s">
        <v>576</v>
      </c>
      <c r="D2005" s="56">
        <v>44985</v>
      </c>
      <c r="E2005" s="54" t="s">
        <v>537</v>
      </c>
      <c r="F2005" s="54">
        <v>1056</v>
      </c>
      <c r="G2005" s="54" t="s">
        <v>54</v>
      </c>
      <c r="H2005" s="54" t="s">
        <v>496</v>
      </c>
      <c r="I2005" s="54" t="s">
        <v>1479</v>
      </c>
      <c r="J2005" s="54" t="s">
        <v>493</v>
      </c>
      <c r="K2005" s="55">
        <v>3066.34</v>
      </c>
      <c r="L2005" s="55">
        <v>294723.78000000003</v>
      </c>
    </row>
    <row r="2006" spans="2:12" ht="72.599999999999994" hidden="1" x14ac:dyDescent="0.3">
      <c r="B2006" s="52" t="str">
        <f t="shared" si="31"/>
        <v>2750 Deferred RevenueInvoice1057Winning Media, LLC (USD)Campaign
Re: VERS
1 Campaign
&gt;300k Followers
Preferably Tuesday March 7th, latest Wed March 8th1110 Accounts Receivable (A/R) - USD7041.7344991</v>
      </c>
      <c r="C2006" s="52" t="s">
        <v>576</v>
      </c>
      <c r="D2006" s="56">
        <v>44991</v>
      </c>
      <c r="E2006" s="54" t="s">
        <v>537</v>
      </c>
      <c r="F2006" s="54">
        <v>1057</v>
      </c>
      <c r="G2006" s="54" t="s">
        <v>54</v>
      </c>
      <c r="H2006" s="54" t="s">
        <v>496</v>
      </c>
      <c r="I2006" s="54" t="s">
        <v>1480</v>
      </c>
      <c r="J2006" s="54" t="s">
        <v>493</v>
      </c>
      <c r="K2006" s="55">
        <v>7041.73</v>
      </c>
      <c r="L2006" s="55">
        <v>301765.51</v>
      </c>
    </row>
    <row r="2007" spans="2:12" ht="42" hidden="1" x14ac:dyDescent="0.3">
      <c r="B2007" s="52" t="str">
        <f t="shared" si="31"/>
        <v>2750 Deferred RevenueInvoice1058Foundation Source (USD)Campaigns: 250k Followers per Campaign
2 Campaigns per month, total 3 month engagement.1110 Accounts Receivable (A/R) - USD28952.444993</v>
      </c>
      <c r="C2007" s="52" t="s">
        <v>576</v>
      </c>
      <c r="D2007" s="56">
        <v>44993</v>
      </c>
      <c r="E2007" s="54" t="s">
        <v>537</v>
      </c>
      <c r="F2007" s="54">
        <v>1058</v>
      </c>
      <c r="G2007" s="54" t="s">
        <v>54</v>
      </c>
      <c r="H2007" s="54" t="s">
        <v>526</v>
      </c>
      <c r="I2007" s="54" t="s">
        <v>1481</v>
      </c>
      <c r="J2007" s="54" t="s">
        <v>493</v>
      </c>
      <c r="K2007" s="55">
        <v>28952.400000000001</v>
      </c>
      <c r="L2007" s="55">
        <v>330717.90999999997</v>
      </c>
    </row>
    <row r="2008" spans="2:12" ht="62.4" hidden="1" x14ac:dyDescent="0.3">
      <c r="B2008" s="52" t="str">
        <f t="shared" si="31"/>
        <v>2750 Deferred RevenueInvoice1059Winning Media, LLC (USD)Campaign
Re: PLAN
1 Campaign
&gt;300k Followers
Prior to end of day Friday, March 171110 Accounts Receivable (A/R) - USD15747.0144999</v>
      </c>
      <c r="C2008" s="52" t="s">
        <v>576</v>
      </c>
      <c r="D2008" s="56">
        <v>44999</v>
      </c>
      <c r="E2008" s="54" t="s">
        <v>537</v>
      </c>
      <c r="F2008" s="54">
        <v>1059</v>
      </c>
      <c r="G2008" s="54" t="s">
        <v>54</v>
      </c>
      <c r="H2008" s="54" t="s">
        <v>496</v>
      </c>
      <c r="I2008" s="54" t="s">
        <v>1482</v>
      </c>
      <c r="J2008" s="54" t="s">
        <v>493</v>
      </c>
      <c r="K2008" s="55">
        <v>15747.01</v>
      </c>
      <c r="L2008" s="55">
        <v>346464.92</v>
      </c>
    </row>
    <row r="2009" spans="2:12" ht="21.6" hidden="1" x14ac:dyDescent="0.3">
      <c r="B2009" s="52" t="str">
        <f t="shared" si="31"/>
        <v>2750 Deferred RevenueJournal Entry1480To Reverse Zebit Inc inv# 1047 due to no contract nor payment at March 31, 2023.-Split--867.0745016</v>
      </c>
      <c r="C2009" s="52" t="s">
        <v>576</v>
      </c>
      <c r="D2009" s="56">
        <v>45016</v>
      </c>
      <c r="E2009" s="54" t="s">
        <v>78</v>
      </c>
      <c r="F2009" s="54">
        <v>1480</v>
      </c>
      <c r="G2009" s="54" t="s">
        <v>54</v>
      </c>
      <c r="H2009" s="54"/>
      <c r="I2009" s="54" t="s">
        <v>581</v>
      </c>
      <c r="J2009" s="57" t="s">
        <v>80</v>
      </c>
      <c r="K2009" s="55">
        <v>-867.07</v>
      </c>
      <c r="L2009" s="55">
        <v>345597.85</v>
      </c>
    </row>
    <row r="2010" spans="2:12" hidden="1" x14ac:dyDescent="0.3">
      <c r="B2010" s="52" t="str">
        <f t="shared" si="31"/>
        <v>2750 Deferred RevenueJournal Entry1483FY 2023 YE Adjusting entries from Taif-Split--165917.0245016</v>
      </c>
      <c r="C2010" s="52" t="s">
        <v>576</v>
      </c>
      <c r="D2010" s="56">
        <v>45016</v>
      </c>
      <c r="E2010" s="54" t="s">
        <v>78</v>
      </c>
      <c r="F2010" s="54">
        <v>1483</v>
      </c>
      <c r="G2010" s="54" t="s">
        <v>54</v>
      </c>
      <c r="H2010" s="54"/>
      <c r="I2010" s="54" t="s">
        <v>1483</v>
      </c>
      <c r="J2010" s="57" t="s">
        <v>80</v>
      </c>
      <c r="K2010" s="55">
        <v>-165917.01999999999</v>
      </c>
      <c r="L2010" s="55">
        <v>179680.83</v>
      </c>
    </row>
    <row r="2011" spans="2:12" ht="31.8" hidden="1" x14ac:dyDescent="0.3">
      <c r="B2011" s="52" t="str">
        <f t="shared" si="31"/>
        <v>2750 Deferred RevenueJournal Entry1481Adj to remove the Life Water Media Inv# 1041  ($15,000.00 USD) - due to no contract nor payment at YE.-Split--20383.8945016</v>
      </c>
      <c r="C2011" s="52" t="s">
        <v>576</v>
      </c>
      <c r="D2011" s="56">
        <v>45016</v>
      </c>
      <c r="E2011" s="54" t="s">
        <v>78</v>
      </c>
      <c r="F2011" s="54">
        <v>1481</v>
      </c>
      <c r="G2011" s="54" t="s">
        <v>54</v>
      </c>
      <c r="H2011" s="54"/>
      <c r="I2011" s="54" t="s">
        <v>582</v>
      </c>
      <c r="J2011" s="57" t="s">
        <v>80</v>
      </c>
      <c r="K2011" s="55">
        <v>-20383.89</v>
      </c>
      <c r="L2011" s="55">
        <v>159296.94</v>
      </c>
    </row>
    <row r="2012" spans="2:12" hidden="1" x14ac:dyDescent="0.3">
      <c r="B2012" s="52" t="str">
        <f t="shared" si="31"/>
        <v>Total for 2750 Deferred Revenue159296.94</v>
      </c>
      <c r="C2012" s="53" t="s">
        <v>1484</v>
      </c>
      <c r="D2012" s="52"/>
      <c r="E2012" s="52"/>
      <c r="F2012" s="52"/>
      <c r="G2012" s="52"/>
      <c r="H2012" s="52"/>
      <c r="I2012" s="52"/>
      <c r="J2012" s="52"/>
      <c r="K2012" s="58">
        <v>159296.94</v>
      </c>
      <c r="L2012" s="52"/>
    </row>
    <row r="2013" spans="2:12" ht="21.6" hidden="1" x14ac:dyDescent="0.3">
      <c r="B2013" s="52" t="str">
        <f t="shared" si="31"/>
        <v>2900 Shares to be IssuedDepositRandall CraigIssuance of 400,000 shares at $0.05 to Randall Craig (Tranche 3 financing)1000 Bank - TD 55901282000044711</v>
      </c>
      <c r="C2013" s="52" t="s">
        <v>162</v>
      </c>
      <c r="D2013" s="56">
        <v>44711</v>
      </c>
      <c r="E2013" s="54" t="s">
        <v>84</v>
      </c>
      <c r="F2013" s="54"/>
      <c r="G2013" s="54" t="s">
        <v>54</v>
      </c>
      <c r="H2013" s="54" t="s">
        <v>160</v>
      </c>
      <c r="I2013" s="54" t="s">
        <v>161</v>
      </c>
      <c r="J2013" s="54" t="s">
        <v>77</v>
      </c>
      <c r="K2013" s="55">
        <v>20000</v>
      </c>
      <c r="L2013" s="55">
        <v>20000</v>
      </c>
    </row>
    <row r="2014" spans="2:12" ht="31.8" hidden="1" x14ac:dyDescent="0.3">
      <c r="B2014" s="52" t="str">
        <f t="shared" si="31"/>
        <v>2900 Shares to be IssuedDeposit2674779 Ontario LimitedFunds received from 2674779 Ontario Ltd (Brian Presement) for subscription (3rd Tranche)1000 Bank - TD 55901285000044721</v>
      </c>
      <c r="C2014" s="52" t="s">
        <v>162</v>
      </c>
      <c r="D2014" s="56">
        <v>44721</v>
      </c>
      <c r="E2014" s="54" t="s">
        <v>84</v>
      </c>
      <c r="F2014" s="54"/>
      <c r="G2014" s="54" t="s">
        <v>54</v>
      </c>
      <c r="H2014" s="54" t="s">
        <v>166</v>
      </c>
      <c r="I2014" s="54" t="s">
        <v>1485</v>
      </c>
      <c r="J2014" s="54" t="s">
        <v>77</v>
      </c>
      <c r="K2014" s="55">
        <v>50000</v>
      </c>
      <c r="L2014" s="55">
        <v>70000</v>
      </c>
    </row>
    <row r="2015" spans="2:12" ht="21.6" hidden="1" x14ac:dyDescent="0.3">
      <c r="B2015" s="52" t="str">
        <f t="shared" si="31"/>
        <v>2900 Shares to be IssuedDepositMajik Capital Corp.Funds received from Majik Capital for subscription1000 Bank - TD 55901285000044736</v>
      </c>
      <c r="C2015" s="52" t="s">
        <v>162</v>
      </c>
      <c r="D2015" s="56">
        <v>44736</v>
      </c>
      <c r="E2015" s="54" t="s">
        <v>84</v>
      </c>
      <c r="F2015" s="54"/>
      <c r="G2015" s="54" t="s">
        <v>54</v>
      </c>
      <c r="H2015" s="54" t="s">
        <v>174</v>
      </c>
      <c r="I2015" s="54" t="s">
        <v>175</v>
      </c>
      <c r="J2015" s="54" t="s">
        <v>77</v>
      </c>
      <c r="K2015" s="55">
        <v>50000</v>
      </c>
      <c r="L2015" s="55">
        <v>120000</v>
      </c>
    </row>
    <row r="2016" spans="2:12" ht="21.6" hidden="1" x14ac:dyDescent="0.3">
      <c r="B2016" s="52" t="str">
        <f t="shared" si="31"/>
        <v>2900 Shares to be IssuedDepositPaul VandenboschFunds received from Mr. Paul Vandenbosch for Private Placement1020 Fogler Trust2500044736</v>
      </c>
      <c r="C2016" s="52" t="s">
        <v>162</v>
      </c>
      <c r="D2016" s="56">
        <v>44736</v>
      </c>
      <c r="E2016" s="54" t="s">
        <v>84</v>
      </c>
      <c r="F2016" s="54"/>
      <c r="G2016" s="54" t="s">
        <v>54</v>
      </c>
      <c r="H2016" s="54" t="s">
        <v>386</v>
      </c>
      <c r="I2016" s="54" t="s">
        <v>387</v>
      </c>
      <c r="J2016" s="54" t="s">
        <v>86</v>
      </c>
      <c r="K2016" s="55">
        <v>25000</v>
      </c>
      <c r="L2016" s="55">
        <v>145000</v>
      </c>
    </row>
    <row r="2017" spans="2:12" ht="21.6" hidden="1" x14ac:dyDescent="0.3">
      <c r="B2017" s="52" t="str">
        <f t="shared" si="31"/>
        <v>2900 Shares to be IssuedDepositThe 33 Fund IncFunds received from The 33 Fund Inc MSP for tranche 3 financing1000 Bank - TD 55901282500044750</v>
      </c>
      <c r="C2017" s="52" t="s">
        <v>162</v>
      </c>
      <c r="D2017" s="56">
        <v>44750</v>
      </c>
      <c r="E2017" s="54" t="s">
        <v>84</v>
      </c>
      <c r="F2017" s="54"/>
      <c r="G2017" s="54" t="s">
        <v>54</v>
      </c>
      <c r="H2017" s="54" t="s">
        <v>192</v>
      </c>
      <c r="I2017" s="54" t="s">
        <v>193</v>
      </c>
      <c r="J2017" s="54" t="s">
        <v>77</v>
      </c>
      <c r="K2017" s="55">
        <v>25000</v>
      </c>
      <c r="L2017" s="55">
        <v>170000</v>
      </c>
    </row>
    <row r="2018" spans="2:12" ht="21.6" hidden="1" x14ac:dyDescent="0.3">
      <c r="B2018" s="52" t="str">
        <f t="shared" si="31"/>
        <v>2900 Shares to be IssuedDepositFloyd and Teresa RobinsFunds received ($50K) from Floyd and Teresa Robins for Private Placement1020 Fogler Trust5000044753</v>
      </c>
      <c r="C2018" s="52" t="s">
        <v>162</v>
      </c>
      <c r="D2018" s="56">
        <v>44753</v>
      </c>
      <c r="E2018" s="54" t="s">
        <v>84</v>
      </c>
      <c r="F2018" s="54"/>
      <c r="G2018" s="54" t="s">
        <v>54</v>
      </c>
      <c r="H2018" s="54" t="s">
        <v>390</v>
      </c>
      <c r="I2018" s="54" t="s">
        <v>391</v>
      </c>
      <c r="J2018" s="54" t="s">
        <v>86</v>
      </c>
      <c r="K2018" s="55">
        <v>50000</v>
      </c>
      <c r="L2018" s="55">
        <v>220000</v>
      </c>
    </row>
    <row r="2019" spans="2:12" ht="21.6" hidden="1" x14ac:dyDescent="0.3">
      <c r="B2019" s="52" t="str">
        <f t="shared" si="31"/>
        <v>2900 Shares to be IssuedDepositMilan and Julieann PlentaiFunds received ($50K) from Milan and Julieann Plentai for Private Placement1020 Fogler Trust5000044753</v>
      </c>
      <c r="C2019" s="52" t="s">
        <v>162</v>
      </c>
      <c r="D2019" s="56">
        <v>44753</v>
      </c>
      <c r="E2019" s="54" t="s">
        <v>84</v>
      </c>
      <c r="F2019" s="54"/>
      <c r="G2019" s="54" t="s">
        <v>54</v>
      </c>
      <c r="H2019" s="54" t="s">
        <v>388</v>
      </c>
      <c r="I2019" s="54" t="s">
        <v>389</v>
      </c>
      <c r="J2019" s="54" t="s">
        <v>86</v>
      </c>
      <c r="K2019" s="55">
        <v>50000</v>
      </c>
      <c r="L2019" s="55">
        <v>270000</v>
      </c>
    </row>
    <row r="2020" spans="2:12" ht="21.6" hidden="1" x14ac:dyDescent="0.3">
      <c r="B2020" s="52" t="str">
        <f t="shared" si="31"/>
        <v>2900 Shares to be IssuedDepositRose ListerFunds received ($50K) from Rose Lister for Private Placement1020 Fogler Trust5000044753</v>
      </c>
      <c r="C2020" s="52" t="s">
        <v>162</v>
      </c>
      <c r="D2020" s="56">
        <v>44753</v>
      </c>
      <c r="E2020" s="54" t="s">
        <v>84</v>
      </c>
      <c r="F2020" s="54"/>
      <c r="G2020" s="54" t="s">
        <v>54</v>
      </c>
      <c r="H2020" s="54" t="s">
        <v>392</v>
      </c>
      <c r="I2020" s="54" t="s">
        <v>393</v>
      </c>
      <c r="J2020" s="54" t="s">
        <v>86</v>
      </c>
      <c r="K2020" s="55">
        <v>50000</v>
      </c>
      <c r="L2020" s="55">
        <v>320000</v>
      </c>
    </row>
    <row r="2021" spans="2:12" ht="21.6" hidden="1" x14ac:dyDescent="0.3">
      <c r="B2021" s="52" t="str">
        <f t="shared" si="31"/>
        <v>2900 Shares to be IssuedDepositFunds received from Brian Wyatt for Tranche 3 financing ($50K)1000 Bank - TD 55901285000044753</v>
      </c>
      <c r="C2021" s="52" t="s">
        <v>162</v>
      </c>
      <c r="D2021" s="56">
        <v>44753</v>
      </c>
      <c r="E2021" s="54" t="s">
        <v>84</v>
      </c>
      <c r="F2021" s="54"/>
      <c r="G2021" s="54" t="s">
        <v>54</v>
      </c>
      <c r="H2021" s="54"/>
      <c r="I2021" s="54" t="s">
        <v>194</v>
      </c>
      <c r="J2021" s="54" t="s">
        <v>77</v>
      </c>
      <c r="K2021" s="55">
        <v>50000</v>
      </c>
      <c r="L2021" s="55">
        <v>370000</v>
      </c>
    </row>
    <row r="2022" spans="2:12" ht="21.6" hidden="1" x14ac:dyDescent="0.3">
      <c r="B2022" s="52" t="str">
        <f t="shared" si="31"/>
        <v>2900 Shares to be IssuedDepositAlicia WattsFunds received ($50K) from Alicia Watts for Private Placement1020 Fogler Trust5000044753</v>
      </c>
      <c r="C2022" s="52" t="s">
        <v>162</v>
      </c>
      <c r="D2022" s="56">
        <v>44753</v>
      </c>
      <c r="E2022" s="54" t="s">
        <v>84</v>
      </c>
      <c r="F2022" s="54"/>
      <c r="G2022" s="54" t="s">
        <v>54</v>
      </c>
      <c r="H2022" s="54" t="s">
        <v>396</v>
      </c>
      <c r="I2022" s="54" t="s">
        <v>397</v>
      </c>
      <c r="J2022" s="54" t="s">
        <v>86</v>
      </c>
      <c r="K2022" s="55">
        <v>50000</v>
      </c>
      <c r="L2022" s="55">
        <v>420000</v>
      </c>
    </row>
    <row r="2023" spans="2:12" ht="21.6" hidden="1" x14ac:dyDescent="0.3">
      <c r="B2023" s="52" t="str">
        <f t="shared" si="31"/>
        <v>2900 Shares to be IssuedJournal Entry1315Private Placement of Units @ $0.05 (1 Unit = 1 share and 1/2 warrant at $0.12)-Split--47000044753</v>
      </c>
      <c r="C2023" s="52" t="s">
        <v>162</v>
      </c>
      <c r="D2023" s="56">
        <v>44753</v>
      </c>
      <c r="E2023" s="54" t="s">
        <v>78</v>
      </c>
      <c r="F2023" s="54">
        <v>1315</v>
      </c>
      <c r="G2023" s="54" t="s">
        <v>54</v>
      </c>
      <c r="H2023" s="54"/>
      <c r="I2023" s="54" t="s">
        <v>1486</v>
      </c>
      <c r="J2023" s="57" t="s">
        <v>80</v>
      </c>
      <c r="K2023" s="55">
        <v>-470000</v>
      </c>
      <c r="L2023" s="55">
        <v>-50000</v>
      </c>
    </row>
    <row r="2024" spans="2:12" ht="21.6" hidden="1" x14ac:dyDescent="0.3">
      <c r="B2024" s="52" t="str">
        <f t="shared" si="31"/>
        <v>2900 Shares to be IssuedDepositPatricia A JoyceFunds received ($50K) from Patricia A Joyce for Private Placement1020 Fogler Trust5000044753</v>
      </c>
      <c r="C2024" s="52" t="s">
        <v>162</v>
      </c>
      <c r="D2024" s="56">
        <v>44753</v>
      </c>
      <c r="E2024" s="54" t="s">
        <v>84</v>
      </c>
      <c r="F2024" s="54"/>
      <c r="G2024" s="54" t="s">
        <v>54</v>
      </c>
      <c r="H2024" s="54" t="s">
        <v>394</v>
      </c>
      <c r="I2024" s="54" t="s">
        <v>395</v>
      </c>
      <c r="J2024" s="54" t="s">
        <v>86</v>
      </c>
      <c r="K2024" s="55">
        <v>50000</v>
      </c>
      <c r="L2024" s="55">
        <v>0</v>
      </c>
    </row>
    <row r="2025" spans="2:12" ht="21.6" hidden="1" x14ac:dyDescent="0.3">
      <c r="B2025" s="52" t="str">
        <f t="shared" si="31"/>
        <v>2900 Shares to be IssuedDepositVirginia Brailey.Funds received on private investment Virginia Brailey1000 Bank - TD 55901281000044799</v>
      </c>
      <c r="C2025" s="52" t="s">
        <v>162</v>
      </c>
      <c r="D2025" s="56">
        <v>44799</v>
      </c>
      <c r="E2025" s="54" t="s">
        <v>84</v>
      </c>
      <c r="F2025" s="54"/>
      <c r="G2025" s="54" t="s">
        <v>54</v>
      </c>
      <c r="H2025" s="54" t="s">
        <v>220</v>
      </c>
      <c r="I2025" s="54" t="s">
        <v>221</v>
      </c>
      <c r="J2025" s="54" t="s">
        <v>77</v>
      </c>
      <c r="K2025" s="55">
        <v>10000</v>
      </c>
      <c r="L2025" s="55">
        <v>10000</v>
      </c>
    </row>
    <row r="2026" spans="2:12" ht="21.6" hidden="1" x14ac:dyDescent="0.3">
      <c r="B2026" s="52" t="str">
        <f t="shared" si="31"/>
        <v>2900 Shares to be IssuedDepositIncoming funds from 674418 Alberta Ltd. (Terry O'Flynn) $50K1000 Bank - TD 55901285000044904</v>
      </c>
      <c r="C2026" s="52" t="s">
        <v>162</v>
      </c>
      <c r="D2026" s="56">
        <v>44904</v>
      </c>
      <c r="E2026" s="54" t="s">
        <v>84</v>
      </c>
      <c r="F2026" s="54"/>
      <c r="G2026" s="54" t="s">
        <v>54</v>
      </c>
      <c r="H2026" s="54"/>
      <c r="I2026" s="54" t="s">
        <v>310</v>
      </c>
      <c r="J2026" s="54" t="s">
        <v>77</v>
      </c>
      <c r="K2026" s="55">
        <v>50000</v>
      </c>
      <c r="L2026" s="55">
        <v>60000</v>
      </c>
    </row>
    <row r="2027" spans="2:12" ht="21.6" hidden="1" x14ac:dyDescent="0.3">
      <c r="B2027" s="52" t="str">
        <f t="shared" si="31"/>
        <v>2900 Shares to be IssuedJournal Entry1484Share issuance on private placement closes on Jan 12, 2023-Split--6000044938</v>
      </c>
      <c r="C2027" s="52" t="s">
        <v>162</v>
      </c>
      <c r="D2027" s="56">
        <v>44938</v>
      </c>
      <c r="E2027" s="54" t="s">
        <v>78</v>
      </c>
      <c r="F2027" s="54">
        <v>1484</v>
      </c>
      <c r="G2027" s="54" t="s">
        <v>54</v>
      </c>
      <c r="H2027" s="54"/>
      <c r="I2027" s="54" t="s">
        <v>1487</v>
      </c>
      <c r="J2027" s="57" t="s">
        <v>80</v>
      </c>
      <c r="K2027" s="55">
        <v>-60000</v>
      </c>
      <c r="L2027" s="55">
        <v>0</v>
      </c>
    </row>
    <row r="2028" spans="2:12" hidden="1" x14ac:dyDescent="0.3">
      <c r="B2028" s="52" t="str">
        <f t="shared" si="31"/>
        <v>Total for 2900 Shares to be Issued0</v>
      </c>
      <c r="C2028" s="53" t="s">
        <v>1488</v>
      </c>
      <c r="D2028" s="52"/>
      <c r="E2028" s="52"/>
      <c r="F2028" s="52"/>
      <c r="G2028" s="52"/>
      <c r="H2028" s="52"/>
      <c r="I2028" s="52"/>
      <c r="J2028" s="52"/>
      <c r="K2028" s="58">
        <v>0</v>
      </c>
      <c r="L2028" s="52"/>
    </row>
    <row r="2029" spans="2:12" ht="21.6" hidden="1" x14ac:dyDescent="0.3">
      <c r="B2029" s="52" t="str">
        <f t="shared" si="31"/>
        <v>2303 BDC LoanDepositBDC Loan - Loan agreement &amp; details to be provided by Xemoto Management1000 Bank - TD 559012812500044957</v>
      </c>
      <c r="C2029" s="52" t="s">
        <v>348</v>
      </c>
      <c r="D2029" s="56">
        <v>44957</v>
      </c>
      <c r="E2029" s="54" t="s">
        <v>84</v>
      </c>
      <c r="F2029" s="54"/>
      <c r="G2029" s="54" t="s">
        <v>54</v>
      </c>
      <c r="H2029" s="54"/>
      <c r="I2029" s="54" t="s">
        <v>347</v>
      </c>
      <c r="J2029" s="54" t="s">
        <v>77</v>
      </c>
      <c r="K2029" s="55">
        <v>125000</v>
      </c>
      <c r="L2029" s="55">
        <v>125000</v>
      </c>
    </row>
    <row r="2030" spans="2:12" hidden="1" x14ac:dyDescent="0.3">
      <c r="B2030" s="52" t="str">
        <f t="shared" si="31"/>
        <v>Total for 2303 BDC Loan125000</v>
      </c>
      <c r="C2030" s="53" t="s">
        <v>1489</v>
      </c>
      <c r="D2030" s="52"/>
      <c r="E2030" s="52"/>
      <c r="F2030" s="52"/>
      <c r="G2030" s="52"/>
      <c r="H2030" s="52"/>
      <c r="I2030" s="52"/>
      <c r="J2030" s="52"/>
      <c r="K2030" s="58">
        <v>125000</v>
      </c>
      <c r="L2030" s="52"/>
    </row>
    <row r="2031" spans="2:12" ht="31.8" hidden="1" x14ac:dyDescent="0.3">
      <c r="B2031" s="52" t="str">
        <f t="shared" si="31"/>
        <v>3000 Share capitalJournal EntryAJE#2Shares issuance of 190,000 to RunSmart Inc invoice# 2034 for recruiting placement fee value at $9,500 (5% of $190,000)-Split-638444652</v>
      </c>
      <c r="C2031" s="52" t="s">
        <v>1490</v>
      </c>
      <c r="D2031" s="56">
        <v>44652</v>
      </c>
      <c r="E2031" s="54" t="s">
        <v>78</v>
      </c>
      <c r="F2031" s="54" t="s">
        <v>1352</v>
      </c>
      <c r="G2031" s="54" t="s">
        <v>54</v>
      </c>
      <c r="H2031" s="54"/>
      <c r="I2031" s="54" t="s">
        <v>1353</v>
      </c>
      <c r="J2031" s="57" t="s">
        <v>80</v>
      </c>
      <c r="K2031" s="55">
        <v>6384</v>
      </c>
      <c r="L2031" s="55">
        <v>1382967.32</v>
      </c>
    </row>
    <row r="2032" spans="2:12" ht="21.6" hidden="1" x14ac:dyDescent="0.3">
      <c r="B2032" s="52" t="str">
        <f t="shared" si="31"/>
        <v>3000 Share capitalJournal Entry1302Debt Assignment to 2674775 Ontario Ltd + 2674779 Ontario Ltd-Split-41558.0344720</v>
      </c>
      <c r="C2032" s="52" t="s">
        <v>1490</v>
      </c>
      <c r="D2032" s="56">
        <v>44720</v>
      </c>
      <c r="E2032" s="54" t="s">
        <v>78</v>
      </c>
      <c r="F2032" s="54">
        <v>1302</v>
      </c>
      <c r="G2032" s="54" t="s">
        <v>54</v>
      </c>
      <c r="H2032" s="54"/>
      <c r="I2032" s="54" t="s">
        <v>760</v>
      </c>
      <c r="J2032" s="57" t="s">
        <v>80</v>
      </c>
      <c r="K2032" s="55">
        <v>41558.03</v>
      </c>
      <c r="L2032" s="55">
        <v>1424525.35</v>
      </c>
    </row>
    <row r="2033" spans="2:12" ht="42" hidden="1" x14ac:dyDescent="0.3">
      <c r="B2033" s="52" t="str">
        <f t="shared" si="31"/>
        <v>3000 Share capitalJournal Entry1315Share issuance to Milan and Julieann Plentai ~ Private Placement of Units @ $0.05 (1 Unit = 1 share and 1/2 warrant at $0.12)-Split-5000044753</v>
      </c>
      <c r="C2033" s="52" t="s">
        <v>1490</v>
      </c>
      <c r="D2033" s="56">
        <v>44753</v>
      </c>
      <c r="E2033" s="54" t="s">
        <v>78</v>
      </c>
      <c r="F2033" s="54">
        <v>1315</v>
      </c>
      <c r="G2033" s="54" t="s">
        <v>54</v>
      </c>
      <c r="H2033" s="54"/>
      <c r="I2033" s="54" t="s">
        <v>1491</v>
      </c>
      <c r="J2033" s="57" t="s">
        <v>80</v>
      </c>
      <c r="K2033" s="55">
        <v>50000</v>
      </c>
      <c r="L2033" s="55">
        <v>1474525.35</v>
      </c>
    </row>
    <row r="2034" spans="2:12" ht="21.6" hidden="1" x14ac:dyDescent="0.3">
      <c r="B2034" s="52" t="str">
        <f t="shared" si="31"/>
        <v>3000 Share capitalJournal Entry1308To record valuation on unit financing closed on Jul 11, 2022-Split--12689744753</v>
      </c>
      <c r="C2034" s="52" t="s">
        <v>1490</v>
      </c>
      <c r="D2034" s="56">
        <v>44753</v>
      </c>
      <c r="E2034" s="54" t="s">
        <v>78</v>
      </c>
      <c r="F2034" s="54">
        <v>1308</v>
      </c>
      <c r="G2034" s="54" t="s">
        <v>54</v>
      </c>
      <c r="H2034" s="54"/>
      <c r="I2034" s="54" t="s">
        <v>1492</v>
      </c>
      <c r="J2034" s="57" t="s">
        <v>80</v>
      </c>
      <c r="K2034" s="55">
        <v>-126897</v>
      </c>
      <c r="L2034" s="55">
        <v>1347628.35</v>
      </c>
    </row>
    <row r="2035" spans="2:12" ht="31.8" hidden="1" x14ac:dyDescent="0.3">
      <c r="B2035" s="52" t="str">
        <f t="shared" si="31"/>
        <v>3000 Share capitalJournal Entry1315Share issuance to Randall Craig ~ Private Placement of Units @ $0.05 (1 Unit = 1 share and 1/2 warrant at $0.12)-Split-2000044753</v>
      </c>
      <c r="C2035" s="52" t="s">
        <v>1490</v>
      </c>
      <c r="D2035" s="56">
        <v>44753</v>
      </c>
      <c r="E2035" s="54" t="s">
        <v>78</v>
      </c>
      <c r="F2035" s="54">
        <v>1315</v>
      </c>
      <c r="G2035" s="54" t="s">
        <v>54</v>
      </c>
      <c r="H2035" s="54"/>
      <c r="I2035" s="54" t="s">
        <v>1493</v>
      </c>
      <c r="J2035" s="57" t="s">
        <v>80</v>
      </c>
      <c r="K2035" s="55">
        <v>20000</v>
      </c>
      <c r="L2035" s="55">
        <v>1367628.35</v>
      </c>
    </row>
    <row r="2036" spans="2:12" ht="31.8" hidden="1" x14ac:dyDescent="0.3">
      <c r="B2036" s="52" t="str">
        <f t="shared" si="31"/>
        <v>3000 Share capitalJournal Entry1315Share issuance to Paul Vandenbosch ~ Private Placement of Units @ $0.05 (1 Unit = 1 share and 1/2 warrant at $0.12)-Split-2500044753</v>
      </c>
      <c r="C2036" s="52" t="s">
        <v>1490</v>
      </c>
      <c r="D2036" s="56">
        <v>44753</v>
      </c>
      <c r="E2036" s="54" t="s">
        <v>78</v>
      </c>
      <c r="F2036" s="54">
        <v>1315</v>
      </c>
      <c r="G2036" s="54" t="s">
        <v>54</v>
      </c>
      <c r="H2036" s="54"/>
      <c r="I2036" s="54" t="s">
        <v>1494</v>
      </c>
      <c r="J2036" s="57" t="s">
        <v>80</v>
      </c>
      <c r="K2036" s="55">
        <v>25000</v>
      </c>
      <c r="L2036" s="55">
        <v>1392628.35</v>
      </c>
    </row>
    <row r="2037" spans="2:12" ht="31.8" hidden="1" x14ac:dyDescent="0.3">
      <c r="B2037" s="52" t="str">
        <f t="shared" si="31"/>
        <v>3000 Share capitalJournal Entry1315Share issuance to Patricia A Joyce ~ Private Placement of Units @ $0.05 (1 Unit = 1 share and 1/2 warrant at $0.12)-Split-5000044753</v>
      </c>
      <c r="C2037" s="52" t="s">
        <v>1490</v>
      </c>
      <c r="D2037" s="56">
        <v>44753</v>
      </c>
      <c r="E2037" s="54" t="s">
        <v>78</v>
      </c>
      <c r="F2037" s="54">
        <v>1315</v>
      </c>
      <c r="G2037" s="54" t="s">
        <v>54</v>
      </c>
      <c r="H2037" s="54"/>
      <c r="I2037" s="54" t="s">
        <v>1495</v>
      </c>
      <c r="J2037" s="57" t="s">
        <v>80</v>
      </c>
      <c r="K2037" s="55">
        <v>50000</v>
      </c>
      <c r="L2037" s="55">
        <v>1442628.35</v>
      </c>
    </row>
    <row r="2038" spans="2:12" ht="42" hidden="1" x14ac:dyDescent="0.3">
      <c r="B2038" s="52" t="str">
        <f t="shared" si="31"/>
        <v>3000 Share capitalJournal Entry1315Share issuance to 2674779 Ontario Limited ~ Private Placement of Units @ $0.05 (1 Unit = 1 share and 1/2 warrant at $0.12)-Split-5000044753</v>
      </c>
      <c r="C2038" s="52" t="s">
        <v>1490</v>
      </c>
      <c r="D2038" s="56">
        <v>44753</v>
      </c>
      <c r="E2038" s="54" t="s">
        <v>78</v>
      </c>
      <c r="F2038" s="54">
        <v>1315</v>
      </c>
      <c r="G2038" s="54" t="s">
        <v>54</v>
      </c>
      <c r="H2038" s="54"/>
      <c r="I2038" s="54" t="s">
        <v>1496</v>
      </c>
      <c r="J2038" s="57" t="s">
        <v>80</v>
      </c>
      <c r="K2038" s="55">
        <v>50000</v>
      </c>
      <c r="L2038" s="55">
        <v>1492628.35</v>
      </c>
    </row>
    <row r="2039" spans="2:12" ht="31.8" hidden="1" x14ac:dyDescent="0.3">
      <c r="B2039" s="52" t="str">
        <f t="shared" si="31"/>
        <v>3000 Share capitalJournal Entry1315Share issuance to Majik Capital Corp ~ Private Placement of Units @ $0.05 (1 Unit = 1 share and 1/2 warrant at $0.12)-Split-5000044753</v>
      </c>
      <c r="C2039" s="52" t="s">
        <v>1490</v>
      </c>
      <c r="D2039" s="56">
        <v>44753</v>
      </c>
      <c r="E2039" s="54" t="s">
        <v>78</v>
      </c>
      <c r="F2039" s="54">
        <v>1315</v>
      </c>
      <c r="G2039" s="54" t="s">
        <v>54</v>
      </c>
      <c r="H2039" s="54"/>
      <c r="I2039" s="54" t="s">
        <v>1497</v>
      </c>
      <c r="J2039" s="57" t="s">
        <v>80</v>
      </c>
      <c r="K2039" s="55">
        <v>50000</v>
      </c>
      <c r="L2039" s="55">
        <v>1542628.35</v>
      </c>
    </row>
    <row r="2040" spans="2:12" ht="31.8" hidden="1" x14ac:dyDescent="0.3">
      <c r="B2040" s="52" t="str">
        <f t="shared" si="31"/>
        <v>3000 Share capitalJournal Entry1315Share issuance to Brian Wyatt ~ Private Placement of Units @ $0.05 (1 Unit = 1 share and 1/2 warrant at $0.12)-Split-5000044753</v>
      </c>
      <c r="C2040" s="52" t="s">
        <v>1490</v>
      </c>
      <c r="D2040" s="56">
        <v>44753</v>
      </c>
      <c r="E2040" s="54" t="s">
        <v>78</v>
      </c>
      <c r="F2040" s="54">
        <v>1315</v>
      </c>
      <c r="G2040" s="54" t="s">
        <v>54</v>
      </c>
      <c r="H2040" s="54"/>
      <c r="I2040" s="54" t="s">
        <v>1498</v>
      </c>
      <c r="J2040" s="57" t="s">
        <v>80</v>
      </c>
      <c r="K2040" s="55">
        <v>50000</v>
      </c>
      <c r="L2040" s="55">
        <v>1592628.35</v>
      </c>
    </row>
    <row r="2041" spans="2:12" ht="42" hidden="1" x14ac:dyDescent="0.3">
      <c r="B2041" s="52" t="str">
        <f t="shared" si="31"/>
        <v>3000 Share capitalJournal Entry1315Share issuance to Floyd and Teresa Robins ~ Private Placement of Units @ $0.05 (1 Unit = 1 share and 1/2 warrant at $0.12)-Split-5000044753</v>
      </c>
      <c r="C2041" s="52" t="s">
        <v>1490</v>
      </c>
      <c r="D2041" s="56">
        <v>44753</v>
      </c>
      <c r="E2041" s="54" t="s">
        <v>78</v>
      </c>
      <c r="F2041" s="54">
        <v>1315</v>
      </c>
      <c r="G2041" s="54" t="s">
        <v>54</v>
      </c>
      <c r="H2041" s="54"/>
      <c r="I2041" s="54" t="s">
        <v>1499</v>
      </c>
      <c r="J2041" s="57" t="s">
        <v>80</v>
      </c>
      <c r="K2041" s="55">
        <v>50000</v>
      </c>
      <c r="L2041" s="55">
        <v>1642628.35</v>
      </c>
    </row>
    <row r="2042" spans="2:12" ht="31.8" hidden="1" x14ac:dyDescent="0.3">
      <c r="B2042" s="52" t="str">
        <f t="shared" si="31"/>
        <v>3000 Share capitalJournal Entry1315Share issuance to Alicia Watts ~ Private Placement of Units @ $0.05 (1 Unit = 1 share and 1/2 warrant at $0.12)-Split-5000044753</v>
      </c>
      <c r="C2042" s="52" t="s">
        <v>1490</v>
      </c>
      <c r="D2042" s="56">
        <v>44753</v>
      </c>
      <c r="E2042" s="54" t="s">
        <v>78</v>
      </c>
      <c r="F2042" s="54">
        <v>1315</v>
      </c>
      <c r="G2042" s="54" t="s">
        <v>54</v>
      </c>
      <c r="H2042" s="54"/>
      <c r="I2042" s="54" t="s">
        <v>1500</v>
      </c>
      <c r="J2042" s="57" t="s">
        <v>80</v>
      </c>
      <c r="K2042" s="55">
        <v>50000</v>
      </c>
      <c r="L2042" s="55">
        <v>1692628.35</v>
      </c>
    </row>
    <row r="2043" spans="2:12" ht="31.8" hidden="1" x14ac:dyDescent="0.3">
      <c r="B2043" s="52" t="str">
        <f t="shared" si="31"/>
        <v>3000 Share capitalJournal Entry1315Share issuance to Rose Lister ~ Private Placement of Units @ $0.05 (1 Unit = 1 share and 1/2 warrant at $0.12)-Split-5000044753</v>
      </c>
      <c r="C2043" s="52" t="s">
        <v>1490</v>
      </c>
      <c r="D2043" s="56">
        <v>44753</v>
      </c>
      <c r="E2043" s="54" t="s">
        <v>78</v>
      </c>
      <c r="F2043" s="54">
        <v>1315</v>
      </c>
      <c r="G2043" s="54" t="s">
        <v>54</v>
      </c>
      <c r="H2043" s="54"/>
      <c r="I2043" s="54" t="s">
        <v>1501</v>
      </c>
      <c r="J2043" s="57" t="s">
        <v>80</v>
      </c>
      <c r="K2043" s="55">
        <v>50000</v>
      </c>
      <c r="L2043" s="55">
        <v>1742628.35</v>
      </c>
    </row>
    <row r="2044" spans="2:12" ht="31.8" hidden="1" x14ac:dyDescent="0.3">
      <c r="B2044" s="52" t="str">
        <f t="shared" si="31"/>
        <v>3000 Share capitalJournal Entry1315Share issuance to The 33 Fund Inc. ~ Private Placement of Units @ $0.05 (1 Unit = 1 share and 1/2 warrant at $0.12)-Split-2500044753</v>
      </c>
      <c r="C2044" s="52" t="s">
        <v>1490</v>
      </c>
      <c r="D2044" s="56">
        <v>44753</v>
      </c>
      <c r="E2044" s="54" t="s">
        <v>78</v>
      </c>
      <c r="F2044" s="54">
        <v>1315</v>
      </c>
      <c r="G2044" s="54" t="s">
        <v>54</v>
      </c>
      <c r="H2044" s="54"/>
      <c r="I2044" s="54" t="s">
        <v>1502</v>
      </c>
      <c r="J2044" s="57" t="s">
        <v>80</v>
      </c>
      <c r="K2044" s="55">
        <v>25000</v>
      </c>
      <c r="L2044" s="55">
        <v>1767628.35</v>
      </c>
    </row>
    <row r="2045" spans="2:12" ht="21.6" hidden="1" x14ac:dyDescent="0.3">
      <c r="B2045" s="52" t="str">
        <f t="shared" si="31"/>
        <v>3000 Share capitalJournal Entry1484Share issuance on private placement closes on Jan 12, 2023-Split-6000044938</v>
      </c>
      <c r="C2045" s="52" t="s">
        <v>1490</v>
      </c>
      <c r="D2045" s="56">
        <v>44938</v>
      </c>
      <c r="E2045" s="54" t="s">
        <v>78</v>
      </c>
      <c r="F2045" s="54">
        <v>1484</v>
      </c>
      <c r="G2045" s="54" t="s">
        <v>54</v>
      </c>
      <c r="H2045" s="54"/>
      <c r="I2045" s="54" t="s">
        <v>1487</v>
      </c>
      <c r="J2045" s="57" t="s">
        <v>80</v>
      </c>
      <c r="K2045" s="55">
        <v>60000</v>
      </c>
      <c r="L2045" s="55">
        <v>1827628.35</v>
      </c>
    </row>
    <row r="2046" spans="2:12" ht="21.6" hidden="1" x14ac:dyDescent="0.3">
      <c r="B2046" s="52" t="str">
        <f t="shared" si="31"/>
        <v>3000 Share capitalJournal Entry1412To record valuation on unit financing closed on Jan 12, 2023-Split--1370044938</v>
      </c>
      <c r="C2046" s="52" t="s">
        <v>1490</v>
      </c>
      <c r="D2046" s="56">
        <v>44938</v>
      </c>
      <c r="E2046" s="54" t="s">
        <v>78</v>
      </c>
      <c r="F2046" s="54">
        <v>1412</v>
      </c>
      <c r="G2046" s="54" t="s">
        <v>54</v>
      </c>
      <c r="H2046" s="54"/>
      <c r="I2046" s="54" t="s">
        <v>1503</v>
      </c>
      <c r="J2046" s="57" t="s">
        <v>80</v>
      </c>
      <c r="K2046" s="55">
        <v>-13700</v>
      </c>
      <c r="L2046" s="55">
        <v>1813928.35</v>
      </c>
    </row>
    <row r="2047" spans="2:12" hidden="1" x14ac:dyDescent="0.3">
      <c r="B2047" s="52" t="str">
        <f t="shared" si="31"/>
        <v>Total for 3000 Share capital437345.03</v>
      </c>
      <c r="C2047" s="53" t="s">
        <v>1504</v>
      </c>
      <c r="D2047" s="52"/>
      <c r="E2047" s="52"/>
      <c r="F2047" s="52"/>
      <c r="G2047" s="52"/>
      <c r="H2047" s="52"/>
      <c r="I2047" s="52"/>
      <c r="J2047" s="52"/>
      <c r="K2047" s="58">
        <v>437345.03</v>
      </c>
      <c r="L2047" s="52"/>
    </row>
    <row r="2048" spans="2:12" ht="21.6" hidden="1" x14ac:dyDescent="0.3">
      <c r="B2048" s="52" t="str">
        <f t="shared" si="31"/>
        <v>3010 Share Issuance CostJournal Entry1308To record valuation on unit financing closed on Jul 11, 2022-Split-11148.3344753</v>
      </c>
      <c r="C2048" s="52" t="s">
        <v>787</v>
      </c>
      <c r="D2048" s="56">
        <v>44753</v>
      </c>
      <c r="E2048" s="54" t="s">
        <v>78</v>
      </c>
      <c r="F2048" s="54">
        <v>1308</v>
      </c>
      <c r="G2048" s="54" t="s">
        <v>54</v>
      </c>
      <c r="H2048" s="54"/>
      <c r="I2048" s="54" t="s">
        <v>1492</v>
      </c>
      <c r="J2048" s="57" t="s">
        <v>80</v>
      </c>
      <c r="K2048" s="55">
        <v>11148.33</v>
      </c>
      <c r="L2048" s="55">
        <v>-71063.67</v>
      </c>
    </row>
    <row r="2049" spans="2:12" ht="21.6" hidden="1" x14ac:dyDescent="0.3">
      <c r="B2049" s="52" t="str">
        <f t="shared" si="31"/>
        <v>3010 Share Issuance CostJournal Entry1308To record valuation on unit financing closed on Jul 11, 2022-Split--16525.2144753</v>
      </c>
      <c r="C2049" s="52" t="s">
        <v>787</v>
      </c>
      <c r="D2049" s="56">
        <v>44753</v>
      </c>
      <c r="E2049" s="54" t="s">
        <v>78</v>
      </c>
      <c r="F2049" s="54">
        <v>1308</v>
      </c>
      <c r="G2049" s="54" t="s">
        <v>54</v>
      </c>
      <c r="H2049" s="54"/>
      <c r="I2049" s="54" t="s">
        <v>1492</v>
      </c>
      <c r="J2049" s="57" t="s">
        <v>80</v>
      </c>
      <c r="K2049" s="55">
        <v>-16525.21</v>
      </c>
      <c r="L2049" s="55">
        <v>-87588.88</v>
      </c>
    </row>
    <row r="2050" spans="2:12" ht="21.6" hidden="1" x14ac:dyDescent="0.3">
      <c r="B2050" s="52" t="str">
        <f t="shared" si="31"/>
        <v>3010 Share Issuance CostBill606Foundation Markets IncFinancing Fees as per the agreement dated January 26, 20222000 Accounts Payable-3760044753</v>
      </c>
      <c r="C2050" s="52" t="s">
        <v>787</v>
      </c>
      <c r="D2050" s="56">
        <v>44753</v>
      </c>
      <c r="E2050" s="54" t="s">
        <v>7</v>
      </c>
      <c r="F2050" s="54">
        <v>606</v>
      </c>
      <c r="G2050" s="54" t="s">
        <v>54</v>
      </c>
      <c r="H2050" s="54" t="s">
        <v>123</v>
      </c>
      <c r="I2050" s="54" t="s">
        <v>786</v>
      </c>
      <c r="J2050" s="54" t="s">
        <v>90</v>
      </c>
      <c r="K2050" s="55">
        <v>-37600</v>
      </c>
      <c r="L2050" s="55">
        <v>-125188.88</v>
      </c>
    </row>
    <row r="2051" spans="2:12" ht="31.8" hidden="1" x14ac:dyDescent="0.3">
      <c r="B2051" s="52" t="str">
        <f t="shared" si="31"/>
        <v>3010 Share Issuance CostBill22211368Fogler, Rubinoff LLPProfessional services related to Share Issuance Cost related to private placement closed on  July 11, 20222000 Accounts Payable-3691.0744797</v>
      </c>
      <c r="C2051" s="52" t="s">
        <v>787</v>
      </c>
      <c r="D2051" s="56">
        <v>44797</v>
      </c>
      <c r="E2051" s="54" t="s">
        <v>7</v>
      </c>
      <c r="F2051" s="54">
        <v>22211368</v>
      </c>
      <c r="G2051" s="54" t="s">
        <v>54</v>
      </c>
      <c r="H2051" s="54" t="s">
        <v>91</v>
      </c>
      <c r="I2051" s="54" t="s">
        <v>1505</v>
      </c>
      <c r="J2051" s="54" t="s">
        <v>90</v>
      </c>
      <c r="K2051" s="55">
        <v>-3691.07</v>
      </c>
      <c r="L2051" s="55">
        <v>-128879.95</v>
      </c>
    </row>
    <row r="2052" spans="2:12" ht="21.6" hidden="1" x14ac:dyDescent="0.3">
      <c r="B2052" s="52" t="str">
        <f t="shared" si="31"/>
        <v>3010 Share Issuance CostJournal Entry1412To record valuation on unit financing closed on Jan 12, 2023-Split--1720.5444938</v>
      </c>
      <c r="C2052" s="52" t="s">
        <v>787</v>
      </c>
      <c r="D2052" s="56">
        <v>44938</v>
      </c>
      <c r="E2052" s="54" t="s">
        <v>78</v>
      </c>
      <c r="F2052" s="54">
        <v>1412</v>
      </c>
      <c r="G2052" s="54" t="s">
        <v>54</v>
      </c>
      <c r="H2052" s="54"/>
      <c r="I2052" s="54" t="s">
        <v>1503</v>
      </c>
      <c r="J2052" s="57" t="s">
        <v>80</v>
      </c>
      <c r="K2052" s="55">
        <v>-1720.54</v>
      </c>
      <c r="L2052" s="55">
        <v>-130600.49</v>
      </c>
    </row>
    <row r="2053" spans="2:12" ht="21.6" hidden="1" x14ac:dyDescent="0.3">
      <c r="B2053" s="52" t="str">
        <f t="shared" si="31"/>
        <v>3010 Share Issuance CostBill613Foundation Markets IncShare issuance cost for private placement tranche 42000 Accounts Payable-400044938</v>
      </c>
      <c r="C2053" s="52" t="s">
        <v>787</v>
      </c>
      <c r="D2053" s="56">
        <v>44938</v>
      </c>
      <c r="E2053" s="54" t="s">
        <v>7</v>
      </c>
      <c r="F2053" s="54">
        <v>613</v>
      </c>
      <c r="G2053" s="54" t="s">
        <v>54</v>
      </c>
      <c r="H2053" s="54" t="s">
        <v>123</v>
      </c>
      <c r="I2053" s="54" t="s">
        <v>911</v>
      </c>
      <c r="J2053" s="54" t="s">
        <v>90</v>
      </c>
      <c r="K2053" s="55">
        <v>-4000</v>
      </c>
      <c r="L2053" s="55">
        <v>-134600.49</v>
      </c>
    </row>
    <row r="2054" spans="2:12" ht="21.6" hidden="1" x14ac:dyDescent="0.3">
      <c r="B2054" s="52" t="str">
        <f t="shared" si="31"/>
        <v>3010 Share Issuance CostJournal Entry1412To record valuation on unit financing closed on Jan 12, 2023-Split-913.3344938</v>
      </c>
      <c r="C2054" s="52" t="s">
        <v>787</v>
      </c>
      <c r="D2054" s="56">
        <v>44938</v>
      </c>
      <c r="E2054" s="54" t="s">
        <v>78</v>
      </c>
      <c r="F2054" s="54">
        <v>1412</v>
      </c>
      <c r="G2054" s="54" t="s">
        <v>54</v>
      </c>
      <c r="H2054" s="54"/>
      <c r="I2054" s="54" t="s">
        <v>1503</v>
      </c>
      <c r="J2054" s="57" t="s">
        <v>80</v>
      </c>
      <c r="K2054" s="55">
        <v>913.33</v>
      </c>
      <c r="L2054" s="55">
        <v>-133687.16</v>
      </c>
    </row>
    <row r="2055" spans="2:12" hidden="1" x14ac:dyDescent="0.3">
      <c r="B2055" s="52" t="str">
        <f t="shared" si="31"/>
        <v>Total for 3010 Share Issuance Cost-51475.16</v>
      </c>
      <c r="C2055" s="53" t="s">
        <v>1506</v>
      </c>
      <c r="D2055" s="52"/>
      <c r="E2055" s="52"/>
      <c r="F2055" s="52"/>
      <c r="G2055" s="52"/>
      <c r="H2055" s="52"/>
      <c r="I2055" s="52"/>
      <c r="J2055" s="52"/>
      <c r="K2055" s="58">
        <v>-51475.16</v>
      </c>
      <c r="L2055" s="52"/>
    </row>
    <row r="2056" spans="2:12" ht="21.6" hidden="1" x14ac:dyDescent="0.3">
      <c r="B2056" s="52" t="str">
        <f t="shared" si="31"/>
        <v>3200 Warrants ReserveJournal Entry1302Debt Assignment to 2674775 Ontario Ltd + 2674779 Ontario Ltd-Split-15374.7744720</v>
      </c>
      <c r="C2056" s="52" t="s">
        <v>1507</v>
      </c>
      <c r="D2056" s="56">
        <v>44720</v>
      </c>
      <c r="E2056" s="54" t="s">
        <v>78</v>
      </c>
      <c r="F2056" s="54">
        <v>1302</v>
      </c>
      <c r="G2056" s="54" t="s">
        <v>54</v>
      </c>
      <c r="H2056" s="54"/>
      <c r="I2056" s="54" t="s">
        <v>760</v>
      </c>
      <c r="J2056" s="57" t="s">
        <v>80</v>
      </c>
      <c r="K2056" s="55">
        <v>15374.77</v>
      </c>
      <c r="L2056" s="55">
        <v>1209577.93</v>
      </c>
    </row>
    <row r="2057" spans="2:12" ht="21.6" hidden="1" x14ac:dyDescent="0.3">
      <c r="B2057" s="52" t="str">
        <f t="shared" si="31"/>
        <v>3200 Warrants ReserveJournal Entry1308To record valuation on unit financing closed on Jul 11, 2022-Split-22637.0844753</v>
      </c>
      <c r="C2057" s="52" t="s">
        <v>1507</v>
      </c>
      <c r="D2057" s="56">
        <v>44753</v>
      </c>
      <c r="E2057" s="54" t="s">
        <v>78</v>
      </c>
      <c r="F2057" s="54">
        <v>1308</v>
      </c>
      <c r="G2057" s="54" t="s">
        <v>54</v>
      </c>
      <c r="H2057" s="54"/>
      <c r="I2057" s="54" t="s">
        <v>1492</v>
      </c>
      <c r="J2057" s="57" t="s">
        <v>80</v>
      </c>
      <c r="K2057" s="55">
        <v>22637.08</v>
      </c>
      <c r="L2057" s="55">
        <v>1232215.01</v>
      </c>
    </row>
    <row r="2058" spans="2:12" ht="21.6" hidden="1" x14ac:dyDescent="0.3">
      <c r="B2058" s="52" t="str">
        <f t="shared" si="31"/>
        <v>3200 Warrants ReserveJournal Entry1308To record valuation on unit financing closed on Jul 11, 2022-Split-12689744753</v>
      </c>
      <c r="C2058" s="52" t="s">
        <v>1507</v>
      </c>
      <c r="D2058" s="56">
        <v>44753</v>
      </c>
      <c r="E2058" s="54" t="s">
        <v>78</v>
      </c>
      <c r="F2058" s="54">
        <v>1308</v>
      </c>
      <c r="G2058" s="54" t="s">
        <v>54</v>
      </c>
      <c r="H2058" s="54"/>
      <c r="I2058" s="54" t="s">
        <v>1492</v>
      </c>
      <c r="J2058" s="57" t="s">
        <v>80</v>
      </c>
      <c r="K2058" s="55">
        <v>126897</v>
      </c>
      <c r="L2058" s="55">
        <v>1359112.01</v>
      </c>
    </row>
    <row r="2059" spans="2:12" ht="21.6" hidden="1" x14ac:dyDescent="0.3">
      <c r="B2059" s="52" t="str">
        <f t="shared" si="31"/>
        <v>3200 Warrants ReserveJournal Entry1412To record valuation on unit financing closed on Jan 12, 2023-Split-2229.6444938</v>
      </c>
      <c r="C2059" s="52" t="s">
        <v>1507</v>
      </c>
      <c r="D2059" s="56">
        <v>44938</v>
      </c>
      <c r="E2059" s="54" t="s">
        <v>78</v>
      </c>
      <c r="F2059" s="54">
        <v>1412</v>
      </c>
      <c r="G2059" s="54" t="s">
        <v>54</v>
      </c>
      <c r="H2059" s="54"/>
      <c r="I2059" s="54" t="s">
        <v>1503</v>
      </c>
      <c r="J2059" s="57" t="s">
        <v>80</v>
      </c>
      <c r="K2059" s="55">
        <v>2229.64</v>
      </c>
      <c r="L2059" s="55">
        <v>1361341.65</v>
      </c>
    </row>
    <row r="2060" spans="2:12" ht="21.6" hidden="1" x14ac:dyDescent="0.3">
      <c r="B2060" s="52" t="str">
        <f t="shared" si="31"/>
        <v>3200 Warrants ReserveJournal Entry1412To record valuation on unit financing closed on Jan 12, 2023-Split-1370044938</v>
      </c>
      <c r="C2060" s="52" t="s">
        <v>1507</v>
      </c>
      <c r="D2060" s="56">
        <v>44938</v>
      </c>
      <c r="E2060" s="54" t="s">
        <v>78</v>
      </c>
      <c r="F2060" s="54">
        <v>1412</v>
      </c>
      <c r="G2060" s="54" t="s">
        <v>54</v>
      </c>
      <c r="H2060" s="54"/>
      <c r="I2060" s="54" t="s">
        <v>1503</v>
      </c>
      <c r="J2060" s="57" t="s">
        <v>80</v>
      </c>
      <c r="K2060" s="55">
        <v>13700</v>
      </c>
      <c r="L2060" s="55">
        <v>1375041.65</v>
      </c>
    </row>
    <row r="2061" spans="2:12" hidden="1" x14ac:dyDescent="0.3">
      <c r="B2061" s="52" t="str">
        <f t="shared" si="31"/>
        <v>Total for 3200 Warrants Reserve180838.49</v>
      </c>
      <c r="C2061" s="53" t="s">
        <v>1508</v>
      </c>
      <c r="D2061" s="52"/>
      <c r="E2061" s="52"/>
      <c r="F2061" s="52"/>
      <c r="G2061" s="52"/>
      <c r="H2061" s="52"/>
      <c r="I2061" s="52"/>
      <c r="J2061" s="52"/>
      <c r="K2061" s="58">
        <v>180838.49</v>
      </c>
      <c r="L2061" s="52"/>
    </row>
    <row r="2062" spans="2:12" ht="21.6" hidden="1" x14ac:dyDescent="0.3">
      <c r="B2062" s="52" t="str">
        <f t="shared" si="31"/>
        <v>3210 Warrants Reserve - Issuance CostJournal Entry1308To record valuation on unit financing closed on Jul 11, 2022-Split--6111.8744753</v>
      </c>
      <c r="C2062" s="52" t="s">
        <v>1509</v>
      </c>
      <c r="D2062" s="56">
        <v>44753</v>
      </c>
      <c r="E2062" s="54" t="s">
        <v>78</v>
      </c>
      <c r="F2062" s="54">
        <v>1308</v>
      </c>
      <c r="G2062" s="54" t="s">
        <v>54</v>
      </c>
      <c r="H2062" s="54"/>
      <c r="I2062" s="54" t="s">
        <v>1492</v>
      </c>
      <c r="J2062" s="57" t="s">
        <v>80</v>
      </c>
      <c r="K2062" s="55">
        <v>-6111.87</v>
      </c>
      <c r="L2062" s="55">
        <v>-36223.53</v>
      </c>
    </row>
    <row r="2063" spans="2:12" ht="21.6" hidden="1" x14ac:dyDescent="0.3">
      <c r="B2063" s="52" t="str">
        <f t="shared" si="31"/>
        <v>3210 Warrants Reserve - Issuance CostJournal Entry1308To record valuation on unit financing closed on Jul 11, 2022-Split--11148.3344753</v>
      </c>
      <c r="C2063" s="52" t="s">
        <v>1509</v>
      </c>
      <c r="D2063" s="56">
        <v>44753</v>
      </c>
      <c r="E2063" s="54" t="s">
        <v>78</v>
      </c>
      <c r="F2063" s="54">
        <v>1308</v>
      </c>
      <c r="G2063" s="54" t="s">
        <v>54</v>
      </c>
      <c r="H2063" s="54"/>
      <c r="I2063" s="54" t="s">
        <v>1492</v>
      </c>
      <c r="J2063" s="57" t="s">
        <v>80</v>
      </c>
      <c r="K2063" s="55">
        <v>-11148.33</v>
      </c>
      <c r="L2063" s="55">
        <v>-47371.86</v>
      </c>
    </row>
    <row r="2064" spans="2:12" ht="21.6" hidden="1" x14ac:dyDescent="0.3">
      <c r="B2064" s="52" t="str">
        <f t="shared" si="31"/>
        <v>3210 Warrants Reserve - Issuance CostJournal Entry1412To record valuation on unit financing closed on Jan 12, 2023-Split--509.144938</v>
      </c>
      <c r="C2064" s="52" t="s">
        <v>1509</v>
      </c>
      <c r="D2064" s="56">
        <v>44938</v>
      </c>
      <c r="E2064" s="54" t="s">
        <v>78</v>
      </c>
      <c r="F2064" s="54">
        <v>1412</v>
      </c>
      <c r="G2064" s="54" t="s">
        <v>54</v>
      </c>
      <c r="H2064" s="54"/>
      <c r="I2064" s="54" t="s">
        <v>1503</v>
      </c>
      <c r="J2064" s="57" t="s">
        <v>80</v>
      </c>
      <c r="K2064" s="55">
        <v>-509.1</v>
      </c>
      <c r="L2064" s="55">
        <v>-47880.959999999999</v>
      </c>
    </row>
    <row r="2065" spans="2:12" ht="21.6" hidden="1" x14ac:dyDescent="0.3">
      <c r="B2065" s="52" t="str">
        <f t="shared" ref="B2065:B2128" si="32">C2065&amp;E2065&amp;F2065&amp;H2065&amp;I2065&amp;J2065&amp;K2065&amp;D2065</f>
        <v>3210 Warrants Reserve - Issuance CostJournal Entry1412To record valuation on unit financing closed on Jan 12, 2023-Split--913.3344938</v>
      </c>
      <c r="C2065" s="52" t="s">
        <v>1509</v>
      </c>
      <c r="D2065" s="56">
        <v>44938</v>
      </c>
      <c r="E2065" s="54" t="s">
        <v>78</v>
      </c>
      <c r="F2065" s="54">
        <v>1412</v>
      </c>
      <c r="G2065" s="54" t="s">
        <v>54</v>
      </c>
      <c r="H2065" s="54"/>
      <c r="I2065" s="54" t="s">
        <v>1503</v>
      </c>
      <c r="J2065" s="57" t="s">
        <v>80</v>
      </c>
      <c r="K2065" s="55">
        <v>-913.33</v>
      </c>
      <c r="L2065" s="55">
        <v>-48794.29</v>
      </c>
    </row>
    <row r="2066" spans="2:12" ht="21.6" hidden="1" x14ac:dyDescent="0.3">
      <c r="B2066" s="52" t="str">
        <f t="shared" si="32"/>
        <v>Total for 3210 Warrants Reserve - Issuance Cost-18682.63</v>
      </c>
      <c r="C2066" s="53" t="s">
        <v>1510</v>
      </c>
      <c r="D2066" s="52"/>
      <c r="E2066" s="52"/>
      <c r="F2066" s="52"/>
      <c r="G2066" s="52"/>
      <c r="H2066" s="52"/>
      <c r="I2066" s="52"/>
      <c r="J2066" s="52"/>
      <c r="K2066" s="58">
        <v>-18682.63</v>
      </c>
      <c r="L2066" s="52"/>
    </row>
    <row r="2067" spans="2:12" ht="21.6" hidden="1" x14ac:dyDescent="0.3">
      <c r="B2067" s="52" t="str">
        <f t="shared" si="32"/>
        <v>3300 Share-Based Payments ReserveJournal Entry1313To record SBC for Nov 30, 2021 options vested in Q1 2023-Split-13337.0444742</v>
      </c>
      <c r="C2067" s="52" t="s">
        <v>1511</v>
      </c>
      <c r="D2067" s="56">
        <v>44742</v>
      </c>
      <c r="E2067" s="54" t="s">
        <v>78</v>
      </c>
      <c r="F2067" s="54">
        <v>1313</v>
      </c>
      <c r="G2067" s="54" t="s">
        <v>54</v>
      </c>
      <c r="H2067" s="54"/>
      <c r="I2067" s="54" t="s">
        <v>1512</v>
      </c>
      <c r="J2067" s="57" t="s">
        <v>80</v>
      </c>
      <c r="K2067" s="55">
        <v>13337.04</v>
      </c>
      <c r="L2067" s="55">
        <v>78743.649999999994</v>
      </c>
    </row>
    <row r="2068" spans="2:12" ht="21.6" hidden="1" x14ac:dyDescent="0.3">
      <c r="B2068" s="52" t="str">
        <f t="shared" si="32"/>
        <v>3300 Share-Based Payments ReserveJournal Entry1312To record SBC for May 30, 2022 options vested in Q1 2023-Split-1018.0144742</v>
      </c>
      <c r="C2068" s="52" t="s">
        <v>1511</v>
      </c>
      <c r="D2068" s="56">
        <v>44742</v>
      </c>
      <c r="E2068" s="54" t="s">
        <v>78</v>
      </c>
      <c r="F2068" s="54">
        <v>1312</v>
      </c>
      <c r="G2068" s="54" t="s">
        <v>54</v>
      </c>
      <c r="H2068" s="54"/>
      <c r="I2068" s="54" t="s">
        <v>1513</v>
      </c>
      <c r="J2068" s="57" t="s">
        <v>80</v>
      </c>
      <c r="K2068" s="55">
        <v>1018.01</v>
      </c>
      <c r="L2068" s="55">
        <v>79761.66</v>
      </c>
    </row>
    <row r="2069" spans="2:12" ht="21.6" hidden="1" x14ac:dyDescent="0.3">
      <c r="B2069" s="52" t="str">
        <f t="shared" si="32"/>
        <v>3300 Share-Based Payments ReserveJournal Entry1311To record SBC for Nov 1, 2021 options vested in Q1 2023-Split-3751.3144742</v>
      </c>
      <c r="C2069" s="52" t="s">
        <v>1511</v>
      </c>
      <c r="D2069" s="56">
        <v>44742</v>
      </c>
      <c r="E2069" s="54" t="s">
        <v>78</v>
      </c>
      <c r="F2069" s="54">
        <v>1311</v>
      </c>
      <c r="G2069" s="54" t="s">
        <v>54</v>
      </c>
      <c r="H2069" s="54"/>
      <c r="I2069" s="54" t="s">
        <v>1514</v>
      </c>
      <c r="J2069" s="57" t="s">
        <v>80</v>
      </c>
      <c r="K2069" s="55">
        <v>3751.31</v>
      </c>
      <c r="L2069" s="55">
        <v>83512.97</v>
      </c>
    </row>
    <row r="2070" spans="2:12" ht="21.6" hidden="1" x14ac:dyDescent="0.3">
      <c r="B2070" s="52" t="str">
        <f t="shared" si="32"/>
        <v>3300 Share-Based Payments ReserveJournal Entry1310To record SBC for Aug 17, 2021 options vested in Q1 2023-Split-1032.2444742</v>
      </c>
      <c r="C2070" s="52" t="s">
        <v>1511</v>
      </c>
      <c r="D2070" s="56">
        <v>44742</v>
      </c>
      <c r="E2070" s="54" t="s">
        <v>78</v>
      </c>
      <c r="F2070" s="54">
        <v>1310</v>
      </c>
      <c r="G2070" s="54" t="s">
        <v>54</v>
      </c>
      <c r="H2070" s="54"/>
      <c r="I2070" s="54" t="s">
        <v>1515</v>
      </c>
      <c r="J2070" s="57" t="s">
        <v>80</v>
      </c>
      <c r="K2070" s="55">
        <v>1032.24</v>
      </c>
      <c r="L2070" s="55">
        <v>84545.21</v>
      </c>
    </row>
    <row r="2071" spans="2:12" ht="42" hidden="1" x14ac:dyDescent="0.3">
      <c r="B2071" s="52" t="str">
        <f t="shared" si="32"/>
        <v>3300 Share-Based Payments ReserveJournal Entry1316To reverse the SBC amt for 400,000 options granted to Cesar Lugo on November 30, 2021 - service termination Jun 15, 2022-Split--7742.5744817</v>
      </c>
      <c r="C2071" s="52" t="s">
        <v>1511</v>
      </c>
      <c r="D2071" s="56">
        <v>44817</v>
      </c>
      <c r="E2071" s="54" t="s">
        <v>78</v>
      </c>
      <c r="F2071" s="54">
        <v>1316</v>
      </c>
      <c r="G2071" s="54" t="s">
        <v>54</v>
      </c>
      <c r="H2071" s="54"/>
      <c r="I2071" s="54" t="s">
        <v>1516</v>
      </c>
      <c r="J2071" s="57" t="s">
        <v>80</v>
      </c>
      <c r="K2071" s="55">
        <v>-7742.57</v>
      </c>
      <c r="L2071" s="55">
        <v>76802.64</v>
      </c>
    </row>
    <row r="2072" spans="2:12" ht="21.6" hidden="1" x14ac:dyDescent="0.3">
      <c r="B2072" s="52" t="str">
        <f t="shared" si="32"/>
        <v>3300 Share-Based Payments ReserveJournal Entry1342To record SBC for Sep 16, 2022 options vested in Q2 2023-Split-4332.8944834</v>
      </c>
      <c r="C2072" s="52" t="s">
        <v>1511</v>
      </c>
      <c r="D2072" s="56">
        <v>44834</v>
      </c>
      <c r="E2072" s="54" t="s">
        <v>78</v>
      </c>
      <c r="F2072" s="54">
        <v>1342</v>
      </c>
      <c r="G2072" s="54" t="s">
        <v>54</v>
      </c>
      <c r="H2072" s="54"/>
      <c r="I2072" s="54" t="s">
        <v>1517</v>
      </c>
      <c r="J2072" s="57" t="s">
        <v>80</v>
      </c>
      <c r="K2072" s="55">
        <v>4332.8900000000003</v>
      </c>
      <c r="L2072" s="55">
        <v>81135.53</v>
      </c>
    </row>
    <row r="2073" spans="2:12" ht="21.6" hidden="1" x14ac:dyDescent="0.3">
      <c r="B2073" s="52" t="str">
        <f t="shared" si="32"/>
        <v>3300 Share-Based Payments ReserveJournal Entry1335To record SBC for Aug 17, 2021 options vested in Q2 2023-Split-412.1444834</v>
      </c>
      <c r="C2073" s="52" t="s">
        <v>1511</v>
      </c>
      <c r="D2073" s="56">
        <v>44834</v>
      </c>
      <c r="E2073" s="54" t="s">
        <v>78</v>
      </c>
      <c r="F2073" s="54">
        <v>1335</v>
      </c>
      <c r="G2073" s="54" t="s">
        <v>54</v>
      </c>
      <c r="H2073" s="54"/>
      <c r="I2073" s="54" t="s">
        <v>1518</v>
      </c>
      <c r="J2073" s="57" t="s">
        <v>80</v>
      </c>
      <c r="K2073" s="55">
        <v>412.14</v>
      </c>
      <c r="L2073" s="55">
        <v>81547.67</v>
      </c>
    </row>
    <row r="2074" spans="2:12" ht="21.6" hidden="1" x14ac:dyDescent="0.3">
      <c r="B2074" s="52" t="str">
        <f t="shared" si="32"/>
        <v>3300 Share-Based Payments ReserveJournal Entry1341To record SBC for May 30, 2022 options vested in Q2 2023-Split-3021.244834</v>
      </c>
      <c r="C2074" s="52" t="s">
        <v>1511</v>
      </c>
      <c r="D2074" s="56">
        <v>44834</v>
      </c>
      <c r="E2074" s="54" t="s">
        <v>78</v>
      </c>
      <c r="F2074" s="54">
        <v>1341</v>
      </c>
      <c r="G2074" s="54" t="s">
        <v>54</v>
      </c>
      <c r="H2074" s="54"/>
      <c r="I2074" s="54" t="s">
        <v>1519</v>
      </c>
      <c r="J2074" s="57" t="s">
        <v>80</v>
      </c>
      <c r="K2074" s="55">
        <v>3021.2</v>
      </c>
      <c r="L2074" s="55">
        <v>84568.87</v>
      </c>
    </row>
    <row r="2075" spans="2:12" ht="21.6" hidden="1" x14ac:dyDescent="0.3">
      <c r="B2075" s="52" t="str">
        <f t="shared" si="32"/>
        <v>3300 Share-Based Payments ReserveJournal Entry1340To record SBC for Nov 30, 2021 options vested in Q2 2023-Split-12132.5744834</v>
      </c>
      <c r="C2075" s="52" t="s">
        <v>1511</v>
      </c>
      <c r="D2075" s="56">
        <v>44834</v>
      </c>
      <c r="E2075" s="54" t="s">
        <v>78</v>
      </c>
      <c r="F2075" s="54">
        <v>1340</v>
      </c>
      <c r="G2075" s="54" t="s">
        <v>54</v>
      </c>
      <c r="H2075" s="54"/>
      <c r="I2075" s="54" t="s">
        <v>1520</v>
      </c>
      <c r="J2075" s="57" t="s">
        <v>80</v>
      </c>
      <c r="K2075" s="55">
        <v>12132.57</v>
      </c>
      <c r="L2075" s="55">
        <v>96701.440000000002</v>
      </c>
    </row>
    <row r="2076" spans="2:12" ht="21.6" hidden="1" x14ac:dyDescent="0.3">
      <c r="B2076" s="52" t="str">
        <f t="shared" si="32"/>
        <v>3300 Share-Based Payments ReserveJournal Entry1336To record SBC for Nov 1, 2021 options vested in Q2 2023-Split-3792.5344834</v>
      </c>
      <c r="C2076" s="52" t="s">
        <v>1511</v>
      </c>
      <c r="D2076" s="56">
        <v>44834</v>
      </c>
      <c r="E2076" s="54" t="s">
        <v>78</v>
      </c>
      <c r="F2076" s="54">
        <v>1336</v>
      </c>
      <c r="G2076" s="54" t="s">
        <v>54</v>
      </c>
      <c r="H2076" s="54"/>
      <c r="I2076" s="54" t="s">
        <v>1521</v>
      </c>
      <c r="J2076" s="57" t="s">
        <v>80</v>
      </c>
      <c r="K2076" s="55">
        <v>3792.53</v>
      </c>
      <c r="L2076" s="55">
        <v>100493.97</v>
      </c>
    </row>
    <row r="2077" spans="2:12" ht="42" hidden="1" x14ac:dyDescent="0.3">
      <c r="B2077" s="52" t="str">
        <f t="shared" si="32"/>
        <v>3300 Share-Based Payments ReserveJournal Entry1428To reverse the SBC amt for 133,333 options granted to Stephen Feldman on August 17, 2021 - service termination Oct 19, 2022-Split--4413.1644853</v>
      </c>
      <c r="C2077" s="52" t="s">
        <v>1511</v>
      </c>
      <c r="D2077" s="56">
        <v>44853</v>
      </c>
      <c r="E2077" s="54" t="s">
        <v>78</v>
      </c>
      <c r="F2077" s="54">
        <v>1428</v>
      </c>
      <c r="G2077" s="54" t="s">
        <v>54</v>
      </c>
      <c r="H2077" s="54"/>
      <c r="I2077" s="54" t="s">
        <v>1522</v>
      </c>
      <c r="J2077" s="57" t="s">
        <v>80</v>
      </c>
      <c r="K2077" s="55">
        <v>-4413.16</v>
      </c>
      <c r="L2077" s="55">
        <v>96080.81</v>
      </c>
    </row>
    <row r="2078" spans="2:12" ht="21.6" hidden="1" x14ac:dyDescent="0.3">
      <c r="B2078" s="52" t="str">
        <f t="shared" si="32"/>
        <v>3300 Share-Based Payments ReserveJournal Entry1426To record SBC for Sep 16, 2022 options vested in Q3 2023-Split-2068.4344926</v>
      </c>
      <c r="C2078" s="52" t="s">
        <v>1511</v>
      </c>
      <c r="D2078" s="56">
        <v>44926</v>
      </c>
      <c r="E2078" s="54" t="s">
        <v>78</v>
      </c>
      <c r="F2078" s="54">
        <v>1426</v>
      </c>
      <c r="G2078" s="54" t="s">
        <v>54</v>
      </c>
      <c r="H2078" s="54"/>
      <c r="I2078" s="54" t="s">
        <v>1523</v>
      </c>
      <c r="J2078" s="57" t="s">
        <v>80</v>
      </c>
      <c r="K2078" s="55">
        <v>2068.4299999999998</v>
      </c>
      <c r="L2078" s="55">
        <v>98149.24</v>
      </c>
    </row>
    <row r="2079" spans="2:12" ht="21.6" hidden="1" x14ac:dyDescent="0.3">
      <c r="B2079" s="52" t="str">
        <f t="shared" si="32"/>
        <v>3300 Share-Based Payments ReserveJournal Entry1423To record SBC for Nov 1, 2021 options vested in Q3 2023-Split-2605.0344926</v>
      </c>
      <c r="C2079" s="52" t="s">
        <v>1511</v>
      </c>
      <c r="D2079" s="56">
        <v>44926</v>
      </c>
      <c r="E2079" s="54" t="s">
        <v>78</v>
      </c>
      <c r="F2079" s="54">
        <v>1423</v>
      </c>
      <c r="G2079" s="54" t="s">
        <v>54</v>
      </c>
      <c r="H2079" s="54"/>
      <c r="I2079" s="54" t="s">
        <v>1524</v>
      </c>
      <c r="J2079" s="57" t="s">
        <v>80</v>
      </c>
      <c r="K2079" s="55">
        <v>2605.0300000000002</v>
      </c>
      <c r="L2079" s="55">
        <v>100754.27</v>
      </c>
    </row>
    <row r="2080" spans="2:12" ht="42" hidden="1" x14ac:dyDescent="0.3">
      <c r="B2080" s="52" t="str">
        <f t="shared" si="32"/>
        <v>3300 Share-Based Payments ReserveJournal Entry1468RTo reverse the SBC amt for 66,667 options granted to Stephen Feldman on November 30, 2021 - service termination Oct 19, 2022-Split--4279.344926</v>
      </c>
      <c r="C2080" s="52" t="s">
        <v>1511</v>
      </c>
      <c r="D2080" s="56">
        <v>44926</v>
      </c>
      <c r="E2080" s="54" t="s">
        <v>78</v>
      </c>
      <c r="F2080" s="54" t="s">
        <v>1525</v>
      </c>
      <c r="G2080" s="54" t="s">
        <v>54</v>
      </c>
      <c r="H2080" s="54"/>
      <c r="I2080" s="54" t="s">
        <v>1526</v>
      </c>
      <c r="J2080" s="57" t="s">
        <v>80</v>
      </c>
      <c r="K2080" s="55">
        <v>-4279.3</v>
      </c>
      <c r="L2080" s="55">
        <v>96474.97</v>
      </c>
    </row>
    <row r="2081" spans="2:12" ht="21.6" hidden="1" x14ac:dyDescent="0.3">
      <c r="B2081" s="52" t="str">
        <f t="shared" si="32"/>
        <v>3300 Share-Based Payments ReserveJournal Entry1425To record SBC for May 30, 2022 options vested in Q3 2023-Split-3021.244926</v>
      </c>
      <c r="C2081" s="52" t="s">
        <v>1511</v>
      </c>
      <c r="D2081" s="56">
        <v>44926</v>
      </c>
      <c r="E2081" s="54" t="s">
        <v>78</v>
      </c>
      <c r="F2081" s="54">
        <v>1425</v>
      </c>
      <c r="G2081" s="54" t="s">
        <v>54</v>
      </c>
      <c r="H2081" s="54"/>
      <c r="I2081" s="54" t="s">
        <v>1527</v>
      </c>
      <c r="J2081" s="57" t="s">
        <v>80</v>
      </c>
      <c r="K2081" s="55">
        <v>3021.2</v>
      </c>
      <c r="L2081" s="55">
        <v>99496.17</v>
      </c>
    </row>
    <row r="2082" spans="2:12" ht="21.6" hidden="1" x14ac:dyDescent="0.3">
      <c r="B2082" s="52" t="str">
        <f t="shared" si="32"/>
        <v>3300 Share-Based Payments ReserveJournal Entry1422To record SBC for Aug 17, 2021 options vested in Q3 2023-Split-405.244926</v>
      </c>
      <c r="C2082" s="52" t="s">
        <v>1511</v>
      </c>
      <c r="D2082" s="56">
        <v>44926</v>
      </c>
      <c r="E2082" s="54" t="s">
        <v>78</v>
      </c>
      <c r="F2082" s="54">
        <v>1422</v>
      </c>
      <c r="G2082" s="54" t="s">
        <v>54</v>
      </c>
      <c r="H2082" s="54"/>
      <c r="I2082" s="54" t="s">
        <v>1528</v>
      </c>
      <c r="J2082" s="57" t="s">
        <v>80</v>
      </c>
      <c r="K2082" s="55">
        <v>405.2</v>
      </c>
      <c r="L2082" s="55">
        <v>99901.37</v>
      </c>
    </row>
    <row r="2083" spans="2:12" ht="21.6" hidden="1" x14ac:dyDescent="0.3">
      <c r="B2083" s="52" t="str">
        <f t="shared" si="32"/>
        <v>3300 Share-Based Payments ReserveJournal Entry1424To record SBC for Nov 30, 2021 options vested in Q3 2023-Split-9407.1444926</v>
      </c>
      <c r="C2083" s="52" t="s">
        <v>1511</v>
      </c>
      <c r="D2083" s="56">
        <v>44926</v>
      </c>
      <c r="E2083" s="54" t="s">
        <v>78</v>
      </c>
      <c r="F2083" s="54">
        <v>1424</v>
      </c>
      <c r="G2083" s="54" t="s">
        <v>54</v>
      </c>
      <c r="H2083" s="54"/>
      <c r="I2083" s="54" t="s">
        <v>1529</v>
      </c>
      <c r="J2083" s="57" t="s">
        <v>80</v>
      </c>
      <c r="K2083" s="55">
        <v>9407.14</v>
      </c>
      <c r="L2083" s="55">
        <v>109308.51</v>
      </c>
    </row>
    <row r="2084" spans="2:12" ht="21.6" hidden="1" x14ac:dyDescent="0.3">
      <c r="B2084" s="52" t="str">
        <f t="shared" si="32"/>
        <v>3300 Share-Based Payments ReserveJournal Entry1472To record SBC for Nov 30, 2021 options vested in Q4 2023-Split-4065.9945016</v>
      </c>
      <c r="C2084" s="52" t="s">
        <v>1511</v>
      </c>
      <c r="D2084" s="56">
        <v>45016</v>
      </c>
      <c r="E2084" s="54" t="s">
        <v>78</v>
      </c>
      <c r="F2084" s="54">
        <v>1472</v>
      </c>
      <c r="G2084" s="54" t="s">
        <v>54</v>
      </c>
      <c r="H2084" s="54"/>
      <c r="I2084" s="54" t="s">
        <v>1530</v>
      </c>
      <c r="J2084" s="57" t="s">
        <v>80</v>
      </c>
      <c r="K2084" s="55">
        <v>4065.99</v>
      </c>
      <c r="L2084" s="55">
        <v>113374.5</v>
      </c>
    </row>
    <row r="2085" spans="2:12" ht="21.6" hidden="1" x14ac:dyDescent="0.3">
      <c r="B2085" s="52" t="str">
        <f t="shared" si="32"/>
        <v>3300 Share-Based Payments ReserveJournal Entry1475To record SBC for May 30, 2022 options vested in Q4 2023-Split-1409.9545016</v>
      </c>
      <c r="C2085" s="52" t="s">
        <v>1511</v>
      </c>
      <c r="D2085" s="56">
        <v>45016</v>
      </c>
      <c r="E2085" s="54" t="s">
        <v>78</v>
      </c>
      <c r="F2085" s="54">
        <v>1475</v>
      </c>
      <c r="G2085" s="54" t="s">
        <v>54</v>
      </c>
      <c r="H2085" s="54"/>
      <c r="I2085" s="54" t="s">
        <v>1531</v>
      </c>
      <c r="J2085" s="57" t="s">
        <v>80</v>
      </c>
      <c r="K2085" s="55">
        <v>1409.95</v>
      </c>
      <c r="L2085" s="55">
        <v>114784.45</v>
      </c>
    </row>
    <row r="2086" spans="2:12" ht="21.6" hidden="1" x14ac:dyDescent="0.3">
      <c r="B2086" s="52" t="str">
        <f t="shared" si="32"/>
        <v>3300 Share-Based Payments ReserveJournal Entry1471To record SBC for Nov 1, 2021 options vested in Q4 2023-Split-1928.8445016</v>
      </c>
      <c r="C2086" s="52" t="s">
        <v>1511</v>
      </c>
      <c r="D2086" s="56">
        <v>45016</v>
      </c>
      <c r="E2086" s="54" t="s">
        <v>78</v>
      </c>
      <c r="F2086" s="54">
        <v>1471</v>
      </c>
      <c r="G2086" s="54" t="s">
        <v>54</v>
      </c>
      <c r="H2086" s="54"/>
      <c r="I2086" s="54" t="s">
        <v>1532</v>
      </c>
      <c r="J2086" s="57" t="s">
        <v>80</v>
      </c>
      <c r="K2086" s="55">
        <v>1928.84</v>
      </c>
      <c r="L2086" s="55">
        <v>116713.29</v>
      </c>
    </row>
    <row r="2087" spans="2:12" ht="21.6" hidden="1" x14ac:dyDescent="0.3">
      <c r="B2087" s="52" t="str">
        <f t="shared" si="32"/>
        <v>3300 Share-Based Payments ReserveJournal Entry1476To record SBC for Sep 16, 2022 options vested in Q4 2023-Split-2023.4645016</v>
      </c>
      <c r="C2087" s="52" t="s">
        <v>1511</v>
      </c>
      <c r="D2087" s="56">
        <v>45016</v>
      </c>
      <c r="E2087" s="54" t="s">
        <v>78</v>
      </c>
      <c r="F2087" s="54">
        <v>1476</v>
      </c>
      <c r="G2087" s="54" t="s">
        <v>54</v>
      </c>
      <c r="H2087" s="54"/>
      <c r="I2087" s="54" t="s">
        <v>1533</v>
      </c>
      <c r="J2087" s="57" t="s">
        <v>80</v>
      </c>
      <c r="K2087" s="55">
        <v>2023.46</v>
      </c>
      <c r="L2087" s="55">
        <v>118736.75</v>
      </c>
    </row>
    <row r="2088" spans="2:12" ht="42" hidden="1" x14ac:dyDescent="0.3">
      <c r="B2088" s="52" t="str">
        <f t="shared" si="32"/>
        <v>3300 Share-Based Payments ReserveJournal Entry1473To reverse the SBC amt for 66,667 options granted to Stephen Feldman on August 17, 2021 - service termination Oct 19, 2022-Split--2206.5845016</v>
      </c>
      <c r="C2088" s="52" t="s">
        <v>1511</v>
      </c>
      <c r="D2088" s="56">
        <v>45016</v>
      </c>
      <c r="E2088" s="54" t="s">
        <v>78</v>
      </c>
      <c r="F2088" s="54">
        <v>1473</v>
      </c>
      <c r="G2088" s="54" t="s">
        <v>54</v>
      </c>
      <c r="H2088" s="54"/>
      <c r="I2088" s="54" t="s">
        <v>1534</v>
      </c>
      <c r="J2088" s="57" t="s">
        <v>80</v>
      </c>
      <c r="K2088" s="55">
        <v>-2206.58</v>
      </c>
      <c r="L2088" s="55">
        <v>116530.17</v>
      </c>
    </row>
    <row r="2089" spans="2:12" ht="42" hidden="1" x14ac:dyDescent="0.3">
      <c r="B2089" s="52" t="str">
        <f t="shared" si="32"/>
        <v>3300 Share-Based Payments ReserveJournal Entry1474To reverse the SBC amt for 133,333 options granted to Stephen Feldman on November 30, 2021 - service termination Oct 19, 2022-Split--8557.2545016</v>
      </c>
      <c r="C2089" s="52" t="s">
        <v>1511</v>
      </c>
      <c r="D2089" s="56">
        <v>45016</v>
      </c>
      <c r="E2089" s="54" t="s">
        <v>78</v>
      </c>
      <c r="F2089" s="54">
        <v>1474</v>
      </c>
      <c r="G2089" s="54" t="s">
        <v>54</v>
      </c>
      <c r="H2089" s="54"/>
      <c r="I2089" s="54" t="s">
        <v>1535</v>
      </c>
      <c r="J2089" s="57" t="s">
        <v>80</v>
      </c>
      <c r="K2089" s="55">
        <v>-8557.25</v>
      </c>
      <c r="L2089" s="55">
        <v>107972.92</v>
      </c>
    </row>
    <row r="2090" spans="2:12" ht="21.6" hidden="1" x14ac:dyDescent="0.3">
      <c r="B2090" s="52" t="str">
        <f t="shared" si="32"/>
        <v>Total for 3300 Share-Based Payments Reserve42566.31</v>
      </c>
      <c r="C2090" s="53" t="s">
        <v>1536</v>
      </c>
      <c r="D2090" s="52"/>
      <c r="E2090" s="52"/>
      <c r="F2090" s="52"/>
      <c r="G2090" s="52"/>
      <c r="H2090" s="52"/>
      <c r="I2090" s="52"/>
      <c r="J2090" s="52"/>
      <c r="K2090" s="58">
        <v>42566.31</v>
      </c>
      <c r="L2090" s="52"/>
    </row>
    <row r="2091" spans="2:12" ht="21.6" hidden="1" x14ac:dyDescent="0.3">
      <c r="B2091" s="52" t="str">
        <f t="shared" si="32"/>
        <v>3400 Reserve for RSUJournal Entry1309To record SBC for Nov 1, 2021 RSUs vested in Q1 2023-Split-4556.7544742</v>
      </c>
      <c r="C2091" s="52" t="s">
        <v>1537</v>
      </c>
      <c r="D2091" s="56">
        <v>44742</v>
      </c>
      <c r="E2091" s="54" t="s">
        <v>78</v>
      </c>
      <c r="F2091" s="54">
        <v>1309</v>
      </c>
      <c r="G2091" s="54" t="s">
        <v>54</v>
      </c>
      <c r="H2091" s="54"/>
      <c r="I2091" s="54" t="s">
        <v>1538</v>
      </c>
      <c r="J2091" s="57" t="s">
        <v>80</v>
      </c>
      <c r="K2091" s="55">
        <v>4556.75</v>
      </c>
      <c r="L2091" s="55">
        <v>12067.88</v>
      </c>
    </row>
    <row r="2092" spans="2:12" ht="21.6" hidden="1" x14ac:dyDescent="0.3">
      <c r="B2092" s="52" t="str">
        <f t="shared" si="32"/>
        <v>3400 Reserve for RSUJournal Entry1343To record SBC for Nov 1, 2021 RSUs vested in Q2 2023-Split-4606.8344834</v>
      </c>
      <c r="C2092" s="52" t="s">
        <v>1537</v>
      </c>
      <c r="D2092" s="56">
        <v>44834</v>
      </c>
      <c r="E2092" s="54" t="s">
        <v>78</v>
      </c>
      <c r="F2092" s="54">
        <v>1343</v>
      </c>
      <c r="G2092" s="54" t="s">
        <v>54</v>
      </c>
      <c r="H2092" s="54"/>
      <c r="I2092" s="54" t="s">
        <v>1539</v>
      </c>
      <c r="J2092" s="57" t="s">
        <v>80</v>
      </c>
      <c r="K2092" s="55">
        <v>4606.83</v>
      </c>
      <c r="L2092" s="55">
        <v>16674.71</v>
      </c>
    </row>
    <row r="2093" spans="2:12" ht="21.6" hidden="1" x14ac:dyDescent="0.3">
      <c r="B2093" s="52" t="str">
        <f t="shared" si="32"/>
        <v>3400 Reserve for RSUJournal Entry1427To record SBC for Nov 1, 2021 RSUs vested in Q3 2023-Split-3164.3644926</v>
      </c>
      <c r="C2093" s="52" t="s">
        <v>1537</v>
      </c>
      <c r="D2093" s="56">
        <v>44926</v>
      </c>
      <c r="E2093" s="54" t="s">
        <v>78</v>
      </c>
      <c r="F2093" s="54">
        <v>1427</v>
      </c>
      <c r="G2093" s="54" t="s">
        <v>54</v>
      </c>
      <c r="H2093" s="54"/>
      <c r="I2093" s="54" t="s">
        <v>1540</v>
      </c>
      <c r="J2093" s="57" t="s">
        <v>80</v>
      </c>
      <c r="K2093" s="55">
        <v>3164.36</v>
      </c>
      <c r="L2093" s="55">
        <v>19839.07</v>
      </c>
    </row>
    <row r="2094" spans="2:12" ht="21.6" hidden="1" x14ac:dyDescent="0.3">
      <c r="B2094" s="52" t="str">
        <f t="shared" si="32"/>
        <v>3400 Reserve for RSUJournal Entry1470To record SBC for Nov 1, 2021 RSUs vested in Q4 2023-Split-2342.9845016</v>
      </c>
      <c r="C2094" s="52" t="s">
        <v>1537</v>
      </c>
      <c r="D2094" s="56">
        <v>45016</v>
      </c>
      <c r="E2094" s="54" t="s">
        <v>78</v>
      </c>
      <c r="F2094" s="54">
        <v>1470</v>
      </c>
      <c r="G2094" s="54" t="s">
        <v>54</v>
      </c>
      <c r="H2094" s="54"/>
      <c r="I2094" s="54" t="s">
        <v>1541</v>
      </c>
      <c r="J2094" s="57" t="s">
        <v>80</v>
      </c>
      <c r="K2094" s="55">
        <v>2342.98</v>
      </c>
      <c r="L2094" s="55">
        <v>22182.05</v>
      </c>
    </row>
    <row r="2095" spans="2:12" hidden="1" x14ac:dyDescent="0.3">
      <c r="B2095" s="52" t="str">
        <f t="shared" si="32"/>
        <v>Total for 3400 Reserve for RSU14670.92</v>
      </c>
      <c r="C2095" s="53" t="s">
        <v>1542</v>
      </c>
      <c r="D2095" s="52"/>
      <c r="E2095" s="52"/>
      <c r="F2095" s="52"/>
      <c r="G2095" s="52"/>
      <c r="H2095" s="52"/>
      <c r="I2095" s="52"/>
      <c r="J2095" s="52"/>
      <c r="K2095" s="58">
        <v>14670.92</v>
      </c>
      <c r="L2095" s="52"/>
    </row>
    <row r="2096" spans="2:12" ht="42" hidden="1" x14ac:dyDescent="0.3">
      <c r="B2096" s="52" t="str">
        <f t="shared" si="32"/>
        <v>3600 Retained EarningsJournal Entry1316To reverse the SBC amt for 400,000 options granted to Cesar Lugo on November 30, 2021 - service termination Jun 15, 2022-Split-7742.5744817</v>
      </c>
      <c r="C2096" s="52" t="s">
        <v>1543</v>
      </c>
      <c r="D2096" s="56">
        <v>44817</v>
      </c>
      <c r="E2096" s="54" t="s">
        <v>78</v>
      </c>
      <c r="F2096" s="54">
        <v>1316</v>
      </c>
      <c r="G2096" s="54" t="s">
        <v>54</v>
      </c>
      <c r="H2096" s="54"/>
      <c r="I2096" s="54" t="s">
        <v>1516</v>
      </c>
      <c r="J2096" s="57" t="s">
        <v>80</v>
      </c>
      <c r="K2096" s="55">
        <v>7742.57</v>
      </c>
      <c r="L2096" s="55">
        <v>-2484767.2999999998</v>
      </c>
    </row>
    <row r="2097" spans="2:12" ht="42" hidden="1" x14ac:dyDescent="0.3">
      <c r="B2097" s="52" t="str">
        <f t="shared" si="32"/>
        <v>3600 Retained EarningsJournal Entry1428To reverse the SBC amt for 133,333 options granted to Stephen Feldman on August 17, 2021 - service termination Oct 19, 2022-Split-4413.1644853</v>
      </c>
      <c r="C2097" s="52" t="s">
        <v>1543</v>
      </c>
      <c r="D2097" s="56">
        <v>44853</v>
      </c>
      <c r="E2097" s="54" t="s">
        <v>78</v>
      </c>
      <c r="F2097" s="54">
        <v>1428</v>
      </c>
      <c r="G2097" s="54" t="s">
        <v>54</v>
      </c>
      <c r="H2097" s="54"/>
      <c r="I2097" s="54" t="s">
        <v>1522</v>
      </c>
      <c r="J2097" s="57" t="s">
        <v>80</v>
      </c>
      <c r="K2097" s="55">
        <v>4413.16</v>
      </c>
      <c r="L2097" s="55">
        <v>-2480354.14</v>
      </c>
    </row>
    <row r="2098" spans="2:12" ht="42" hidden="1" x14ac:dyDescent="0.3">
      <c r="B2098" s="52" t="str">
        <f t="shared" si="32"/>
        <v>3600 Retained EarningsJournal Entry1468RTo reverse the SBC amt for 66,667 options granted to Stephen Feldman on November 30, 2021 - service termination Oct 19, 2022-Split-4279.344926</v>
      </c>
      <c r="C2098" s="52" t="s">
        <v>1543</v>
      </c>
      <c r="D2098" s="56">
        <v>44926</v>
      </c>
      <c r="E2098" s="54" t="s">
        <v>78</v>
      </c>
      <c r="F2098" s="54" t="s">
        <v>1525</v>
      </c>
      <c r="G2098" s="54" t="s">
        <v>54</v>
      </c>
      <c r="H2098" s="54"/>
      <c r="I2098" s="54" t="s">
        <v>1526</v>
      </c>
      <c r="J2098" s="57" t="s">
        <v>80</v>
      </c>
      <c r="K2098" s="55">
        <v>4279.3</v>
      </c>
      <c r="L2098" s="55">
        <v>-2476074.84</v>
      </c>
    </row>
    <row r="2099" spans="2:12" ht="42" hidden="1" x14ac:dyDescent="0.3">
      <c r="B2099" s="52" t="str">
        <f t="shared" si="32"/>
        <v>3600 Retained EarningsJournal Entry1473To reverse the SBC amt for 66,667 options granted to Stephen Feldman on August 17, 2021 - service termination Oct 19, 2022-Split-2206.5845016</v>
      </c>
      <c r="C2099" s="52" t="s">
        <v>1543</v>
      </c>
      <c r="D2099" s="56">
        <v>45016</v>
      </c>
      <c r="E2099" s="54" t="s">
        <v>78</v>
      </c>
      <c r="F2099" s="54">
        <v>1473</v>
      </c>
      <c r="G2099" s="54" t="s">
        <v>54</v>
      </c>
      <c r="H2099" s="54"/>
      <c r="I2099" s="54" t="s">
        <v>1534</v>
      </c>
      <c r="J2099" s="57" t="s">
        <v>80</v>
      </c>
      <c r="K2099" s="55">
        <v>2206.58</v>
      </c>
      <c r="L2099" s="55">
        <v>-2473868.2599999998</v>
      </c>
    </row>
    <row r="2100" spans="2:12" ht="42" hidden="1" x14ac:dyDescent="0.3">
      <c r="B2100" s="52" t="str">
        <f t="shared" si="32"/>
        <v>3600 Retained EarningsJournal Entry1474To reverse the SBC amt for 133,333 options granted to Stephen Feldman on November 30, 2021 - service termination Oct 19, 2022-Split-8557.2545016</v>
      </c>
      <c r="C2100" s="52" t="s">
        <v>1543</v>
      </c>
      <c r="D2100" s="56">
        <v>45016</v>
      </c>
      <c r="E2100" s="54" t="s">
        <v>78</v>
      </c>
      <c r="F2100" s="54">
        <v>1474</v>
      </c>
      <c r="G2100" s="54" t="s">
        <v>54</v>
      </c>
      <c r="H2100" s="54"/>
      <c r="I2100" s="54" t="s">
        <v>1535</v>
      </c>
      <c r="J2100" s="57" t="s">
        <v>80</v>
      </c>
      <c r="K2100" s="55">
        <v>8557.25</v>
      </c>
      <c r="L2100" s="55">
        <v>-2465311.0099999998</v>
      </c>
    </row>
    <row r="2101" spans="2:12" hidden="1" x14ac:dyDescent="0.3">
      <c r="B2101" s="52" t="str">
        <f t="shared" si="32"/>
        <v>Total for 3600 Retained Earnings27198.86</v>
      </c>
      <c r="C2101" s="53" t="s">
        <v>1544</v>
      </c>
      <c r="D2101" s="52"/>
      <c r="E2101" s="52"/>
      <c r="F2101" s="52"/>
      <c r="G2101" s="52"/>
      <c r="H2101" s="52"/>
      <c r="I2101" s="52"/>
      <c r="J2101" s="52"/>
      <c r="K2101" s="58">
        <v>27198.86</v>
      </c>
      <c r="L2101" s="52"/>
    </row>
    <row r="2102" spans="2:12" ht="42" hidden="1" x14ac:dyDescent="0.3">
      <c r="B2102" s="52" t="str">
        <f t="shared" si="32"/>
        <v>4030 ServicesJournal Entry1140RAccruing for services rendered to EXT Digital finalized on January 1, 2022 to be billed in the future date $7,810 USD @ 1.2496 March 31, 2022-Split--9759.3844652</v>
      </c>
      <c r="C2102" s="52" t="s">
        <v>538</v>
      </c>
      <c r="D2102" s="56">
        <v>44652</v>
      </c>
      <c r="E2102" s="54" t="s">
        <v>78</v>
      </c>
      <c r="F2102" s="54" t="s">
        <v>608</v>
      </c>
      <c r="G2102" s="54" t="s">
        <v>54</v>
      </c>
      <c r="H2102" s="54"/>
      <c r="I2102" s="54" t="s">
        <v>1545</v>
      </c>
      <c r="J2102" s="57" t="s">
        <v>80</v>
      </c>
      <c r="K2102" s="55">
        <v>-9759.3799999999992</v>
      </c>
      <c r="L2102" s="55">
        <v>-9759.3799999999992</v>
      </c>
    </row>
    <row r="2103" spans="2:12" ht="42" hidden="1" x14ac:dyDescent="0.3">
      <c r="B2103" s="52" t="str">
        <f t="shared" si="32"/>
        <v>4030 ServicesInvoice1005EXT Digital Inc. (USD)The Issuer: Black Iron Inc.
Service Period: May 13, 2021 and May 29, 2021
Number of Groups: 101110 Accounts Receivable (A/R) - USD449.644655</v>
      </c>
      <c r="C2103" s="52" t="s">
        <v>538</v>
      </c>
      <c r="D2103" s="56">
        <v>44655</v>
      </c>
      <c r="E2103" s="54" t="s">
        <v>537</v>
      </c>
      <c r="F2103" s="54">
        <v>1005</v>
      </c>
      <c r="G2103" s="54" t="s">
        <v>54</v>
      </c>
      <c r="H2103" s="54" t="s">
        <v>275</v>
      </c>
      <c r="I2103" s="54" t="s">
        <v>1546</v>
      </c>
      <c r="J2103" s="54" t="s">
        <v>493</v>
      </c>
      <c r="K2103" s="55">
        <v>449.6</v>
      </c>
      <c r="L2103" s="55">
        <v>-9309.7800000000007</v>
      </c>
    </row>
    <row r="2104" spans="2:12" ht="31.8" hidden="1" x14ac:dyDescent="0.3">
      <c r="B2104" s="52" t="str">
        <f t="shared" si="32"/>
        <v>4030 ServicesInvoice1005EXT Digital Inc. (USD)The Issuer: TAAL
Service Period: April 2, 2021
Number of Groups: 21110 Accounts Receivable (A/R) - USD81.1844655</v>
      </c>
      <c r="C2104" s="52" t="s">
        <v>538</v>
      </c>
      <c r="D2104" s="56">
        <v>44655</v>
      </c>
      <c r="E2104" s="54" t="s">
        <v>537</v>
      </c>
      <c r="F2104" s="54">
        <v>1005</v>
      </c>
      <c r="G2104" s="54" t="s">
        <v>54</v>
      </c>
      <c r="H2104" s="54" t="s">
        <v>275</v>
      </c>
      <c r="I2104" s="54" t="s">
        <v>1547</v>
      </c>
      <c r="J2104" s="54" t="s">
        <v>493</v>
      </c>
      <c r="K2104" s="55">
        <v>81.180000000000007</v>
      </c>
      <c r="L2104" s="55">
        <v>-9228.6</v>
      </c>
    </row>
    <row r="2105" spans="2:12" ht="42" hidden="1" x14ac:dyDescent="0.3">
      <c r="B2105" s="52" t="str">
        <f t="shared" si="32"/>
        <v>4030 ServicesInvoice1005EXT Digital Inc. (USD)The Issuer: Siyata Mobile
Service Period of August 7, 2021 to November 26, 2021
Number of Groups: 1481110 Accounts Receivable (A/R) - USD7524.5744655</v>
      </c>
      <c r="C2105" s="52" t="s">
        <v>538</v>
      </c>
      <c r="D2105" s="56">
        <v>44655</v>
      </c>
      <c r="E2105" s="54" t="s">
        <v>537</v>
      </c>
      <c r="F2105" s="54">
        <v>1005</v>
      </c>
      <c r="G2105" s="54" t="s">
        <v>54</v>
      </c>
      <c r="H2105" s="54" t="s">
        <v>275</v>
      </c>
      <c r="I2105" s="54" t="s">
        <v>1548</v>
      </c>
      <c r="J2105" s="54" t="s">
        <v>493</v>
      </c>
      <c r="K2105" s="55">
        <v>7524.57</v>
      </c>
      <c r="L2105" s="55">
        <v>-1704.03</v>
      </c>
    </row>
    <row r="2106" spans="2:12" ht="42" hidden="1" x14ac:dyDescent="0.3">
      <c r="B2106" s="52" t="str">
        <f t="shared" si="32"/>
        <v>4030 ServicesInvoice1005EXT Digital Inc. (USD)The Issuer: Pharmabbie
Service Period: June 23, 2021 to November 26, 2021
Number of Groups: 381110 Accounts Receivable (A/R) - USD1698.4944655</v>
      </c>
      <c r="C2106" s="52" t="s">
        <v>538</v>
      </c>
      <c r="D2106" s="56">
        <v>44655</v>
      </c>
      <c r="E2106" s="54" t="s">
        <v>537</v>
      </c>
      <c r="F2106" s="54">
        <v>1005</v>
      </c>
      <c r="G2106" s="54" t="s">
        <v>54</v>
      </c>
      <c r="H2106" s="54" t="s">
        <v>275</v>
      </c>
      <c r="I2106" s="54" t="s">
        <v>1549</v>
      </c>
      <c r="J2106" s="54" t="s">
        <v>493</v>
      </c>
      <c r="K2106" s="55">
        <v>1698.49</v>
      </c>
      <c r="L2106" s="55">
        <v>-5.54</v>
      </c>
    </row>
    <row r="2107" spans="2:12" ht="42" hidden="1" x14ac:dyDescent="0.3">
      <c r="B2107" s="52" t="str">
        <f t="shared" si="32"/>
        <v>4030 ServicesInvoice1006Frontier Merchant Capital GroupInstagram
Twitter
TikTok
LinkedIn1100 Accounts Receivables405644679</v>
      </c>
      <c r="C2107" s="52" t="s">
        <v>538</v>
      </c>
      <c r="D2107" s="56">
        <v>44679</v>
      </c>
      <c r="E2107" s="54" t="s">
        <v>537</v>
      </c>
      <c r="F2107" s="54">
        <v>1006</v>
      </c>
      <c r="G2107" s="54" t="s">
        <v>54</v>
      </c>
      <c r="H2107" s="54" t="s">
        <v>134</v>
      </c>
      <c r="I2107" s="54" t="s">
        <v>1550</v>
      </c>
      <c r="J2107" s="54" t="s">
        <v>136</v>
      </c>
      <c r="K2107" s="55">
        <v>4056</v>
      </c>
      <c r="L2107" s="55">
        <v>4050.46</v>
      </c>
    </row>
    <row r="2108" spans="2:12" ht="154.19999999999999" hidden="1" x14ac:dyDescent="0.3">
      <c r="B2108" s="52" t="str">
        <f t="shared" si="32"/>
        <v>4030 ServicesInvoice1007Irwin NaturalsChannels Included: 
Facebook
Instagram
Twitter
Forums
LinkedIn
Discord
Telegram
Twitch
TikTok
Reddit
YouTube
Purchased campaigns can be executed at any time, but expire at 6 months.1110 Accounts Receivable (A/R) - USD044693</v>
      </c>
      <c r="C2108" s="52" t="s">
        <v>538</v>
      </c>
      <c r="D2108" s="56">
        <v>44693</v>
      </c>
      <c r="E2108" s="54" t="s">
        <v>537</v>
      </c>
      <c r="F2108" s="54">
        <v>1007</v>
      </c>
      <c r="G2108" s="54" t="s">
        <v>54</v>
      </c>
      <c r="H2108" s="54" t="s">
        <v>559</v>
      </c>
      <c r="I2108" s="54" t="s">
        <v>1551</v>
      </c>
      <c r="J2108" s="54" t="s">
        <v>493</v>
      </c>
      <c r="K2108" s="55">
        <v>0</v>
      </c>
      <c r="L2108" s="55">
        <v>4050.46</v>
      </c>
    </row>
    <row r="2109" spans="2:12" ht="174.6" hidden="1" x14ac:dyDescent="0.3">
      <c r="B2109" s="52" t="str">
        <f t="shared" si="32"/>
        <v>4030 ServicesInvoice1008EXT Digital Inc. (CAD)Business Advanced Package (250k Reach)
Re: Ashbury Investor Relations
Channels Included:
Facebook
Instagram
Twitter
LinkedIn
Discord
Telegram
Twitch
TikTok
Reddit
YouTube
Purchased campaigns can be executed at any time, but expire at 6 months.1100 Accounts Receivables238544719</v>
      </c>
      <c r="C2109" s="52" t="s">
        <v>538</v>
      </c>
      <c r="D2109" s="56">
        <v>44719</v>
      </c>
      <c r="E2109" s="54" t="s">
        <v>537</v>
      </c>
      <c r="F2109" s="54">
        <v>1008</v>
      </c>
      <c r="G2109" s="54" t="s">
        <v>54</v>
      </c>
      <c r="H2109" s="54" t="s">
        <v>287</v>
      </c>
      <c r="I2109" s="54" t="s">
        <v>1552</v>
      </c>
      <c r="J2109" s="54" t="s">
        <v>136</v>
      </c>
      <c r="K2109" s="55">
        <v>2385</v>
      </c>
      <c r="L2109" s="55">
        <v>6435.46</v>
      </c>
    </row>
    <row r="2110" spans="2:12" ht="154.19999999999999" hidden="1" x14ac:dyDescent="0.3">
      <c r="B2110" s="52" t="str">
        <f t="shared" si="32"/>
        <v>4030 ServicesInvoice1010Cymat Technologies LtdChannels Included:
Facebook
Instagram
Twitter
LinkedIn
Discord
Telegram
Twitch
TikTok
Reddit
YouTube
Note 1. Purchase campaigns can be executed at any time, bur expire at 6 months1100 Accounts Receivables748544721</v>
      </c>
      <c r="C2110" s="52" t="s">
        <v>538</v>
      </c>
      <c r="D2110" s="56">
        <v>44721</v>
      </c>
      <c r="E2110" s="54" t="s">
        <v>537</v>
      </c>
      <c r="F2110" s="54">
        <v>1010</v>
      </c>
      <c r="G2110" s="54" t="s">
        <v>54</v>
      </c>
      <c r="H2110" s="54" t="s">
        <v>540</v>
      </c>
      <c r="I2110" s="54" t="s">
        <v>1553</v>
      </c>
      <c r="J2110" s="54" t="s">
        <v>136</v>
      </c>
      <c r="K2110" s="55">
        <v>7485</v>
      </c>
      <c r="L2110" s="55">
        <v>13920.46</v>
      </c>
    </row>
    <row r="2111" spans="2:12" ht="154.19999999999999" hidden="1" x14ac:dyDescent="0.3">
      <c r="B2111" s="52" t="str">
        <f t="shared" si="32"/>
        <v>4030 ServicesInvoice1011Arnold Street MediaChannels Included:
Facebook
Instagram
Twitter
LinkedIn
Discord
Telegram
Twitch
TikTok
Reddit
YouTube
Note: 1. Purchased campaigns can be executed at any time, but expire at 6 months.1100 Accounts Receivables630044729</v>
      </c>
      <c r="C2111" s="52" t="s">
        <v>538</v>
      </c>
      <c r="D2111" s="56">
        <v>44729</v>
      </c>
      <c r="E2111" s="54" t="s">
        <v>537</v>
      </c>
      <c r="F2111" s="54">
        <v>1011</v>
      </c>
      <c r="G2111" s="54" t="s">
        <v>54</v>
      </c>
      <c r="H2111" s="54" t="s">
        <v>542</v>
      </c>
      <c r="I2111" s="54" t="s">
        <v>1554</v>
      </c>
      <c r="J2111" s="54" t="s">
        <v>136</v>
      </c>
      <c r="K2111" s="55">
        <v>6300</v>
      </c>
      <c r="L2111" s="55">
        <v>20220.46</v>
      </c>
    </row>
    <row r="2112" spans="2:12" ht="144" hidden="1" x14ac:dyDescent="0.3">
      <c r="B2112" s="52" t="str">
        <f t="shared" si="32"/>
        <v>4030 ServicesInvoice1007Irwin NaturalsBusiness Advanced Package (250k Reach)
Channels Included:
Facebook
Instagram
Twitter
Forums
LinkedIn
Discord
Telegram
Twitch
TikTok
Reddit
YouTube1110 Accounts Receivable (A/R) - USD14941.4344739</v>
      </c>
      <c r="C2112" s="52" t="s">
        <v>538</v>
      </c>
      <c r="D2112" s="56">
        <v>44739</v>
      </c>
      <c r="E2112" s="54" t="s">
        <v>537</v>
      </c>
      <c r="F2112" s="54">
        <v>1007</v>
      </c>
      <c r="G2112" s="54" t="s">
        <v>54</v>
      </c>
      <c r="H2112" s="54" t="s">
        <v>559</v>
      </c>
      <c r="I2112" s="54" t="s">
        <v>1555</v>
      </c>
      <c r="J2112" s="54" t="s">
        <v>493</v>
      </c>
      <c r="K2112" s="55">
        <v>14941.43</v>
      </c>
      <c r="L2112" s="55">
        <v>35161.89</v>
      </c>
    </row>
    <row r="2113" spans="2:12" ht="184.8" hidden="1" x14ac:dyDescent="0.3">
      <c r="B2113" s="52" t="str">
        <f t="shared" si="32"/>
        <v>4030 ServicesInvoice1014The Stagwell Group (USD)Business Advanced Package (250k Reach)
Channels Included:
Facebook
Instagram
Twitter
Forums
LinkedIn
Discord
Twitch
TikTok
Reddit
YouTube
Forums
Note: - Purchased campaigns can be executed at anytime, but expire at 6 months1110 Accounts Receivable (A/R) - USD15388.7944741</v>
      </c>
      <c r="C2113" s="52" t="s">
        <v>538</v>
      </c>
      <c r="D2113" s="56">
        <v>44741</v>
      </c>
      <c r="E2113" s="54" t="s">
        <v>537</v>
      </c>
      <c r="F2113" s="54">
        <v>1014</v>
      </c>
      <c r="G2113" s="54" t="s">
        <v>54</v>
      </c>
      <c r="H2113" s="54" t="s">
        <v>561</v>
      </c>
      <c r="I2113" s="54" t="s">
        <v>1556</v>
      </c>
      <c r="J2113" s="54" t="s">
        <v>493</v>
      </c>
      <c r="K2113" s="55">
        <v>15388.79</v>
      </c>
      <c r="L2113" s="55">
        <v>50550.68</v>
      </c>
    </row>
    <row r="2114" spans="2:12" ht="154.19999999999999" hidden="1" x14ac:dyDescent="0.3">
      <c r="B2114" s="52" t="str">
        <f t="shared" si="32"/>
        <v>4030 ServicesInvoice1013Grove Corporate Services Ltd.Business Advanced Package (250k Reach)
Re: Graycliff
Channels Included:
Facebook
Instagram
Twitter
LinkedIn
Discord
Telegram
Twitch
TikTok
Reddit
YouTube
Forums1100 Accounts Receivables315044744</v>
      </c>
      <c r="C2114" s="52" t="s">
        <v>538</v>
      </c>
      <c r="D2114" s="56">
        <v>44744</v>
      </c>
      <c r="E2114" s="54" t="s">
        <v>537</v>
      </c>
      <c r="F2114" s="54">
        <v>1013</v>
      </c>
      <c r="G2114" s="54" t="s">
        <v>54</v>
      </c>
      <c r="H2114" s="54" t="s">
        <v>216</v>
      </c>
      <c r="I2114" s="54" t="s">
        <v>1557</v>
      </c>
      <c r="J2114" s="54" t="s">
        <v>136</v>
      </c>
      <c r="K2114" s="55">
        <v>3150</v>
      </c>
      <c r="L2114" s="55">
        <v>53700.68</v>
      </c>
    </row>
    <row r="2115" spans="2:12" ht="184.8" hidden="1" x14ac:dyDescent="0.3">
      <c r="B2115" s="52" t="str">
        <f t="shared" si="32"/>
        <v>4030 ServicesInvoice1012Regencell Bioscience Holdings Ltd (USD)Business Starter Esssential 3 Month Package (100k Reach)
Re:
Channels Included:
Facebook
Instagram
Twitter
LinkedIn
Discord
Telegram
Twitch
TikTok
Reddit
YouTube
Note: 1. Purchased campaigns can be executed at any time, but expire at 6 months1110 Accounts Receivable (A/R) - USD15036.6644746</v>
      </c>
      <c r="C2115" s="52" t="s">
        <v>538</v>
      </c>
      <c r="D2115" s="56">
        <v>44746</v>
      </c>
      <c r="E2115" s="54" t="s">
        <v>537</v>
      </c>
      <c r="F2115" s="54">
        <v>1012</v>
      </c>
      <c r="G2115" s="54" t="s">
        <v>54</v>
      </c>
      <c r="H2115" s="54" t="s">
        <v>562</v>
      </c>
      <c r="I2115" s="54" t="s">
        <v>1558</v>
      </c>
      <c r="J2115" s="54" t="s">
        <v>493</v>
      </c>
      <c r="K2115" s="55">
        <v>15036.66</v>
      </c>
      <c r="L2115" s="55">
        <v>68737.34</v>
      </c>
    </row>
    <row r="2116" spans="2:12" ht="195" hidden="1" x14ac:dyDescent="0.3">
      <c r="B2116" s="52" t="str">
        <f t="shared" si="32"/>
        <v>4030 ServicesInvoice1015Theralase Technologies IncBusiness Advanced Package (250k Reach)
Re: Theralase
Channels Included:
Facebook
Instagram
Twitter
LinkedIn
Discord
Telegram
Twitch
TikTok
Reddit
YouTube
Forums
Note: - Purchased campaigns can be executed at any time, but expire at 6 months.1100 Accounts Receivables630044754</v>
      </c>
      <c r="C2116" s="52" t="s">
        <v>538</v>
      </c>
      <c r="D2116" s="56">
        <v>44754</v>
      </c>
      <c r="E2116" s="54" t="s">
        <v>537</v>
      </c>
      <c r="F2116" s="54">
        <v>1015</v>
      </c>
      <c r="G2116" s="54" t="s">
        <v>54</v>
      </c>
      <c r="H2116" s="54" t="s">
        <v>203</v>
      </c>
      <c r="I2116" s="54" t="s">
        <v>1559</v>
      </c>
      <c r="J2116" s="54" t="s">
        <v>136</v>
      </c>
      <c r="K2116" s="55">
        <v>6300</v>
      </c>
      <c r="L2116" s="55">
        <v>75037.34</v>
      </c>
    </row>
    <row r="2117" spans="2:12" ht="31.8" hidden="1" x14ac:dyDescent="0.3">
      <c r="B2117" s="52" t="str">
        <f t="shared" si="32"/>
        <v>4030 ServicesInvoice1017EXT Digital Inc. (USD)Business Advanced Package (250k Reach)
Re: Asbury Investor Relations1110 Accounts Receivable (A/R) - USD10790.544775</v>
      </c>
      <c r="C2117" s="52" t="s">
        <v>538</v>
      </c>
      <c r="D2117" s="56">
        <v>44775</v>
      </c>
      <c r="E2117" s="54" t="s">
        <v>537</v>
      </c>
      <c r="F2117" s="54">
        <v>1017</v>
      </c>
      <c r="G2117" s="54" t="s">
        <v>54</v>
      </c>
      <c r="H2117" s="54" t="s">
        <v>275</v>
      </c>
      <c r="I2117" s="54" t="s">
        <v>1560</v>
      </c>
      <c r="J2117" s="54" t="s">
        <v>493</v>
      </c>
      <c r="K2117" s="55">
        <v>10790.5</v>
      </c>
      <c r="L2117" s="55">
        <v>85827.839999999997</v>
      </c>
    </row>
    <row r="2118" spans="2:12" ht="184.8" hidden="1" x14ac:dyDescent="0.3">
      <c r="B2118" s="52" t="str">
        <f t="shared" si="32"/>
        <v>4030 ServicesInvoice1019Gambling Group (USD)Business Advanced 3-Month Package (250k followers)
Re: 
Channels Included:
Facebook
Instagram
Twitter
LinkedIn
Discord
Telegram
Twitch
TikTok
Reddit 
YouTube
Note 1. Purchased campaigns can be executed at any time, but expire at 2 months1110 Accounts Receivable (A/R) - USD9623.4644781</v>
      </c>
      <c r="C2118" s="52" t="s">
        <v>538</v>
      </c>
      <c r="D2118" s="56">
        <v>44781</v>
      </c>
      <c r="E2118" s="54" t="s">
        <v>537</v>
      </c>
      <c r="F2118" s="54">
        <v>1019</v>
      </c>
      <c r="G2118" s="54" t="s">
        <v>54</v>
      </c>
      <c r="H2118" s="54" t="s">
        <v>564</v>
      </c>
      <c r="I2118" s="54" t="s">
        <v>1561</v>
      </c>
      <c r="J2118" s="54" t="s">
        <v>493</v>
      </c>
      <c r="K2118" s="55">
        <v>9623.4599999999991</v>
      </c>
      <c r="L2118" s="55">
        <v>95451.3</v>
      </c>
    </row>
    <row r="2119" spans="2:12" ht="174.6" hidden="1" x14ac:dyDescent="0.3">
      <c r="B2119" s="52" t="str">
        <f t="shared" si="32"/>
        <v>4030 ServicesInvoice1018Edison Group (GBP)Business Advanced Package (250k Followers)
Channels Included:
Fecebook
Instagram
Twitter
LinkedIn
Discord
Telegram
Twitch
TikTok
Reddit
YouTube
Note: - Purchased campaings can be executed at anytime, but expire at 2 months1113 Accounts Receivable (A/R) - GBP7727.8444788</v>
      </c>
      <c r="C2119" s="52" t="s">
        <v>538</v>
      </c>
      <c r="D2119" s="56">
        <v>44788</v>
      </c>
      <c r="E2119" s="54" t="s">
        <v>537</v>
      </c>
      <c r="F2119" s="54">
        <v>1018</v>
      </c>
      <c r="G2119" s="54" t="s">
        <v>54</v>
      </c>
      <c r="H2119" s="54" t="s">
        <v>585</v>
      </c>
      <c r="I2119" s="54" t="s">
        <v>1562</v>
      </c>
      <c r="J2119" s="54" t="s">
        <v>584</v>
      </c>
      <c r="K2119" s="55">
        <v>7727.84</v>
      </c>
      <c r="L2119" s="55">
        <v>103179.14</v>
      </c>
    </row>
    <row r="2120" spans="2:12" ht="144" hidden="1" x14ac:dyDescent="0.3">
      <c r="B2120" s="52" t="str">
        <f t="shared" si="32"/>
        <v>4030 ServicesInvoice1020TiiCKER (USD)Business Advanced Package (250k Reach)
Channels Included:
Facebook
Instagram
Twitter
LinkedIn
Discord
Telegram
Twitch
TikTok
Reddit
YouTube1110 Accounts Receivable (A/R) - USD7558.8344798</v>
      </c>
      <c r="C2120" s="52" t="s">
        <v>538</v>
      </c>
      <c r="D2120" s="56">
        <v>44798</v>
      </c>
      <c r="E2120" s="54" t="s">
        <v>537</v>
      </c>
      <c r="F2120" s="54">
        <v>1020</v>
      </c>
      <c r="G2120" s="54" t="s">
        <v>54</v>
      </c>
      <c r="H2120" s="54" t="s">
        <v>491</v>
      </c>
      <c r="I2120" s="54" t="s">
        <v>1563</v>
      </c>
      <c r="J2120" s="54" t="s">
        <v>493</v>
      </c>
      <c r="K2120" s="55">
        <v>7558.83</v>
      </c>
      <c r="L2120" s="55">
        <v>110737.97</v>
      </c>
    </row>
    <row r="2121" spans="2:12" ht="21.6" hidden="1" x14ac:dyDescent="0.3">
      <c r="B2121" s="52" t="str">
        <f t="shared" si="32"/>
        <v>4030 ServicesInvoice1016EXT Digital Inc. (USD)Cost Sharing 1st Campaign to 500k Followers1110 Accounts Receivable (A/R) - USD1262.8344806</v>
      </c>
      <c r="C2121" s="52" t="s">
        <v>538</v>
      </c>
      <c r="D2121" s="56">
        <v>44806</v>
      </c>
      <c r="E2121" s="54" t="s">
        <v>537</v>
      </c>
      <c r="F2121" s="54">
        <v>1016</v>
      </c>
      <c r="G2121" s="54" t="s">
        <v>54</v>
      </c>
      <c r="H2121" s="54" t="s">
        <v>275</v>
      </c>
      <c r="I2121" s="54" t="s">
        <v>1564</v>
      </c>
      <c r="J2121" s="54" t="s">
        <v>493</v>
      </c>
      <c r="K2121" s="55">
        <v>1262.83</v>
      </c>
      <c r="L2121" s="55">
        <v>112000.8</v>
      </c>
    </row>
    <row r="2122" spans="2:12" ht="21.6" hidden="1" x14ac:dyDescent="0.3">
      <c r="B2122" s="52" t="str">
        <f t="shared" si="32"/>
        <v>4030 ServicesInvoice1016EXT Digital Inc. (USD)Business Advanced Package 250k Followers1110 Accounts Receivable (A/R) - USD5041.244806</v>
      </c>
      <c r="C2122" s="52" t="s">
        <v>538</v>
      </c>
      <c r="D2122" s="56">
        <v>44806</v>
      </c>
      <c r="E2122" s="54" t="s">
        <v>537</v>
      </c>
      <c r="F2122" s="54">
        <v>1016</v>
      </c>
      <c r="G2122" s="54" t="s">
        <v>54</v>
      </c>
      <c r="H2122" s="54" t="s">
        <v>275</v>
      </c>
      <c r="I2122" s="54" t="s">
        <v>1565</v>
      </c>
      <c r="J2122" s="54" t="s">
        <v>493</v>
      </c>
      <c r="K2122" s="55">
        <v>5041.2</v>
      </c>
      <c r="L2122" s="55">
        <v>117042</v>
      </c>
    </row>
    <row r="2123" spans="2:12" ht="31.8" hidden="1" x14ac:dyDescent="0.3">
      <c r="B2123" s="52" t="str">
        <f t="shared" si="32"/>
        <v>4030 ServicesInvoice1016EXT Digital Inc. (USD)Business Advanced Package 500k Followers
Re: SMX1110 Accounts Receivable (A/R) - USD2520.644806</v>
      </c>
      <c r="C2123" s="52" t="s">
        <v>538</v>
      </c>
      <c r="D2123" s="56">
        <v>44806</v>
      </c>
      <c r="E2123" s="54" t="s">
        <v>537</v>
      </c>
      <c r="F2123" s="54">
        <v>1016</v>
      </c>
      <c r="G2123" s="54" t="s">
        <v>54</v>
      </c>
      <c r="H2123" s="54" t="s">
        <v>275</v>
      </c>
      <c r="I2123" s="54" t="s">
        <v>1566</v>
      </c>
      <c r="J2123" s="54" t="s">
        <v>493</v>
      </c>
      <c r="K2123" s="55">
        <v>2520.6</v>
      </c>
      <c r="L2123" s="55">
        <v>119562.6</v>
      </c>
    </row>
    <row r="2124" spans="2:12" ht="144" hidden="1" x14ac:dyDescent="0.3">
      <c r="B2124" s="52" t="str">
        <f t="shared" si="32"/>
        <v>4030 ServicesInvoice1021INVRSBusiness Advance Package (3 Campaigns 250k Reach)
Channels Included:
Facebook
Instagram
Twitter
LinkedIn
Discord
Telegram
Twitch
TikTok
Reddit
YouTube1100 Accounts Receivables823444813</v>
      </c>
      <c r="C2124" s="52" t="s">
        <v>538</v>
      </c>
      <c r="D2124" s="56">
        <v>44813</v>
      </c>
      <c r="E2124" s="54" t="s">
        <v>537</v>
      </c>
      <c r="F2124" s="54">
        <v>1021</v>
      </c>
      <c r="G2124" s="54" t="s">
        <v>54</v>
      </c>
      <c r="H2124" s="54" t="s">
        <v>545</v>
      </c>
      <c r="I2124" s="54" t="s">
        <v>1567</v>
      </c>
      <c r="J2124" s="54" t="s">
        <v>136</v>
      </c>
      <c r="K2124" s="55">
        <v>8234</v>
      </c>
      <c r="L2124" s="55">
        <v>127796.6</v>
      </c>
    </row>
    <row r="2125" spans="2:12" ht="164.4" hidden="1" x14ac:dyDescent="0.3">
      <c r="B2125" s="52" t="str">
        <f t="shared" si="32"/>
        <v>4030 ServicesInvoice1022Xos Trucks (USD)Business Essential 3-Campaign Package (100k Followers)
Channels Included:
Facebook
Instagram
Twitter
LinkedIn
Discord
TikTok
Reddit
YouTube
Note 1. Purchased campaigns can be executed at any time, but expire at 2 months.1110 Accounts Receivable (A/R) - USD3291.8444817</v>
      </c>
      <c r="C2125" s="52" t="s">
        <v>538</v>
      </c>
      <c r="D2125" s="56">
        <v>44817</v>
      </c>
      <c r="E2125" s="54" t="s">
        <v>537</v>
      </c>
      <c r="F2125" s="54">
        <v>1022</v>
      </c>
      <c r="G2125" s="54" t="s">
        <v>54</v>
      </c>
      <c r="H2125" s="54" t="s">
        <v>565</v>
      </c>
      <c r="I2125" s="54" t="s">
        <v>1568</v>
      </c>
      <c r="J2125" s="54" t="s">
        <v>493</v>
      </c>
      <c r="K2125" s="55">
        <v>3291.84</v>
      </c>
      <c r="L2125" s="55">
        <v>131088.44</v>
      </c>
    </row>
    <row r="2126" spans="2:12" ht="62.4" hidden="1" x14ac:dyDescent="0.3">
      <c r="B2126" s="52" t="str">
        <f t="shared" si="32"/>
        <v>4030 ServicesInvoice1023CanaquestBusiness Advance Package (3 Campaings 250k Reach)
Note 1. Purchased campaigns can be executed at any time, but expire at 2 months.1100 Accounts Receivables823444820</v>
      </c>
      <c r="C2126" s="52" t="s">
        <v>538</v>
      </c>
      <c r="D2126" s="56">
        <v>44820</v>
      </c>
      <c r="E2126" s="54" t="s">
        <v>537</v>
      </c>
      <c r="F2126" s="54">
        <v>1023</v>
      </c>
      <c r="G2126" s="54" t="s">
        <v>54</v>
      </c>
      <c r="H2126" s="54" t="s">
        <v>547</v>
      </c>
      <c r="I2126" s="54" t="s">
        <v>1569</v>
      </c>
      <c r="J2126" s="54" t="s">
        <v>136</v>
      </c>
      <c r="K2126" s="55">
        <v>8234</v>
      </c>
      <c r="L2126" s="55">
        <v>139322.44</v>
      </c>
    </row>
    <row r="2127" spans="2:12" ht="31.8" hidden="1" x14ac:dyDescent="0.3">
      <c r="B2127" s="52" t="str">
        <f t="shared" si="32"/>
        <v>4030 ServicesInvoice1024EXT Digital Inc. (USD)Business Advanced Package (250k Reach)
Re: NEO (CIBC)1110 Accounts Receivable (A/R) - USD13394.3244825</v>
      </c>
      <c r="C2127" s="52" t="s">
        <v>538</v>
      </c>
      <c r="D2127" s="56">
        <v>44825</v>
      </c>
      <c r="E2127" s="54" t="s">
        <v>537</v>
      </c>
      <c r="F2127" s="54">
        <v>1024</v>
      </c>
      <c r="G2127" s="54" t="s">
        <v>54</v>
      </c>
      <c r="H2127" s="54" t="s">
        <v>275</v>
      </c>
      <c r="I2127" s="54" t="s">
        <v>1570</v>
      </c>
      <c r="J2127" s="54" t="s">
        <v>493</v>
      </c>
      <c r="K2127" s="55">
        <v>13394.32</v>
      </c>
      <c r="L2127" s="55">
        <v>152716.76</v>
      </c>
    </row>
    <row r="2128" spans="2:12" ht="164.4" hidden="1" x14ac:dyDescent="0.3">
      <c r="B2128" s="52" t="str">
        <f t="shared" si="32"/>
        <v>4030 ServicesInvoice1025Lumos Pharma (USD)Business Advance Package (6 Campaigns 250k Reach)
Channels Included:
Facebook
Instagram
Twitter
LinkedIn
Discord
TikTok
Reddit
YouTube
Note 1. Purchased campaigns can be executed at any time, but expire at 4 months1110 Accounts Receivable (A/R) - USD16138.6444826</v>
      </c>
      <c r="C2128" s="52" t="s">
        <v>538</v>
      </c>
      <c r="D2128" s="56">
        <v>44826</v>
      </c>
      <c r="E2128" s="54" t="s">
        <v>537</v>
      </c>
      <c r="F2128" s="54">
        <v>1025</v>
      </c>
      <c r="G2128" s="54" t="s">
        <v>54</v>
      </c>
      <c r="H2128" s="54" t="s">
        <v>566</v>
      </c>
      <c r="I2128" s="54" t="s">
        <v>1571</v>
      </c>
      <c r="J2128" s="54" t="s">
        <v>493</v>
      </c>
      <c r="K2128" s="55">
        <v>16138.64</v>
      </c>
      <c r="L2128" s="55">
        <v>168855.4</v>
      </c>
    </row>
    <row r="2129" spans="2:12" ht="21.6" hidden="1" x14ac:dyDescent="0.3">
      <c r="B2129" s="52" t="str">
        <f t="shared" ref="B2129:B2192" si="33">C2129&amp;E2129&amp;F2129&amp;H2129&amp;I2129&amp;J2129&amp;K2129&amp;D2129</f>
        <v>4030 ServicesJournal Entry1344To record unbilled AR per Walter Buzelli's instruction for Q2 2023-Split-1240544834</v>
      </c>
      <c r="C2129" s="52" t="s">
        <v>538</v>
      </c>
      <c r="D2129" s="56">
        <v>44834</v>
      </c>
      <c r="E2129" s="54" t="s">
        <v>78</v>
      </c>
      <c r="F2129" s="54">
        <v>1344</v>
      </c>
      <c r="G2129" s="54" t="s">
        <v>54</v>
      </c>
      <c r="H2129" s="54"/>
      <c r="I2129" s="54" t="s">
        <v>610</v>
      </c>
      <c r="J2129" s="57" t="s">
        <v>80</v>
      </c>
      <c r="K2129" s="55">
        <v>12405</v>
      </c>
      <c r="L2129" s="55">
        <v>181260.4</v>
      </c>
    </row>
    <row r="2130" spans="2:12" ht="21.6" hidden="1" x14ac:dyDescent="0.3">
      <c r="B2130" s="52" t="str">
        <f t="shared" si="33"/>
        <v>4030 ServicesJournal Entry1345To record deferred revenue per Walter Buzelli's instruction for Q2 2023-Split--9987244834</v>
      </c>
      <c r="C2130" s="52" t="s">
        <v>538</v>
      </c>
      <c r="D2130" s="56">
        <v>44834</v>
      </c>
      <c r="E2130" s="54" t="s">
        <v>78</v>
      </c>
      <c r="F2130" s="54">
        <v>1345</v>
      </c>
      <c r="G2130" s="54" t="s">
        <v>54</v>
      </c>
      <c r="H2130" s="54"/>
      <c r="I2130" s="54" t="s">
        <v>1444</v>
      </c>
      <c r="J2130" s="57" t="s">
        <v>80</v>
      </c>
      <c r="K2130" s="55">
        <v>-99872</v>
      </c>
      <c r="L2130" s="55">
        <v>81388.399999999994</v>
      </c>
    </row>
    <row r="2131" spans="2:12" ht="164.4" hidden="1" x14ac:dyDescent="0.3">
      <c r="B2131" s="52" t="str">
        <f t="shared" si="33"/>
        <v>4030 ServicesInvoice1026Unite CommunicationsBusiness Advanced Package (75k Impressions)
Channels Included:
Facebook
Instagram
Twitter
Linkedin
Telegram
Twitch
Tiktok
Reddit
Youtube
Note 1. Purchased campaings can be executed at any time, but expire in 2 months.1100 Accounts Receivables823444834</v>
      </c>
      <c r="C2131" s="52" t="s">
        <v>538</v>
      </c>
      <c r="D2131" s="56">
        <v>44834</v>
      </c>
      <c r="E2131" s="54" t="s">
        <v>537</v>
      </c>
      <c r="F2131" s="54">
        <v>1026</v>
      </c>
      <c r="G2131" s="54" t="s">
        <v>54</v>
      </c>
      <c r="H2131" s="54" t="s">
        <v>549</v>
      </c>
      <c r="I2131" s="54" t="s">
        <v>1572</v>
      </c>
      <c r="J2131" s="54" t="s">
        <v>136</v>
      </c>
      <c r="K2131" s="55">
        <v>8234</v>
      </c>
      <c r="L2131" s="55">
        <v>89622.399999999994</v>
      </c>
    </row>
    <row r="2132" spans="2:12" ht="52.2" hidden="1" x14ac:dyDescent="0.3">
      <c r="B2132" s="52" t="str">
        <f t="shared" si="33"/>
        <v>4030 ServicesJournal Entry1378To reclass EXT Digital Inc. (CAD) Inv# 1017A (Business Advanced Package (250K Reach)
Re: Asbury Investor Relations) to Deferred revenue-Split--12474.9944835</v>
      </c>
      <c r="C2132" s="52" t="s">
        <v>538</v>
      </c>
      <c r="D2132" s="56">
        <v>44835</v>
      </c>
      <c r="E2132" s="54" t="s">
        <v>78</v>
      </c>
      <c r="F2132" s="54">
        <v>1378</v>
      </c>
      <c r="G2132" s="54" t="s">
        <v>54</v>
      </c>
      <c r="H2132" s="54"/>
      <c r="I2132" s="54" t="s">
        <v>1445</v>
      </c>
      <c r="J2132" s="57" t="s">
        <v>80</v>
      </c>
      <c r="K2132" s="55">
        <v>-12474.99</v>
      </c>
      <c r="L2132" s="55">
        <v>77147.41</v>
      </c>
    </row>
    <row r="2133" spans="2:12" ht="31.8" hidden="1" x14ac:dyDescent="0.3">
      <c r="B2133" s="52" t="str">
        <f t="shared" si="33"/>
        <v>4030 ServicesInvoice1017AEXT Digital Inc. (CAD)Business Advanced Package (250k Reach)
Re: Asbury Investor Relations1100 Accounts Receivables12474.9944835</v>
      </c>
      <c r="C2133" s="52" t="s">
        <v>538</v>
      </c>
      <c r="D2133" s="56">
        <v>44835</v>
      </c>
      <c r="E2133" s="54" t="s">
        <v>537</v>
      </c>
      <c r="F2133" s="54" t="s">
        <v>551</v>
      </c>
      <c r="G2133" s="54" t="s">
        <v>54</v>
      </c>
      <c r="H2133" s="54" t="s">
        <v>287</v>
      </c>
      <c r="I2133" s="54" t="s">
        <v>1560</v>
      </c>
      <c r="J2133" s="54" t="s">
        <v>136</v>
      </c>
      <c r="K2133" s="55">
        <v>12474.99</v>
      </c>
      <c r="L2133" s="55">
        <v>89622.399999999994</v>
      </c>
    </row>
    <row r="2134" spans="2:12" hidden="1" x14ac:dyDescent="0.3">
      <c r="B2134" s="52" t="str">
        <f t="shared" si="33"/>
        <v>4030 ServicesJournal Entry1358Reverse EXT Digital (USD) - Inv# 1017-Split--10790.544835</v>
      </c>
      <c r="C2134" s="52" t="s">
        <v>538</v>
      </c>
      <c r="D2134" s="56">
        <v>44835</v>
      </c>
      <c r="E2134" s="54" t="s">
        <v>78</v>
      </c>
      <c r="F2134" s="54">
        <v>1358</v>
      </c>
      <c r="G2134" s="54" t="s">
        <v>54</v>
      </c>
      <c r="H2134" s="54"/>
      <c r="I2134" s="54" t="s">
        <v>567</v>
      </c>
      <c r="J2134" s="57" t="s">
        <v>80</v>
      </c>
      <c r="K2134" s="55">
        <v>-10790.5</v>
      </c>
      <c r="L2134" s="55">
        <v>78831.899999999994</v>
      </c>
    </row>
    <row r="2135" spans="2:12" ht="164.4" hidden="1" x14ac:dyDescent="0.3">
      <c r="B2135" s="52" t="str">
        <f t="shared" si="33"/>
        <v>4030 ServicesInvoice1028Mastermind, Inc (USD)Business Advance Package (3 Campaigns 250k Reach)
Channels Included:
Facebook
Instagram
Twitter
LinkedIn
Telegram
Discord
TikTok
Reddit
YouTube
Note: 1. Purchased campaigns can be executed at any time, but expire at 2 months.1110 Accounts Receivable (A/R) - USD8587.9244845</v>
      </c>
      <c r="C2135" s="52" t="s">
        <v>538</v>
      </c>
      <c r="D2135" s="56">
        <v>44845</v>
      </c>
      <c r="E2135" s="54" t="s">
        <v>537</v>
      </c>
      <c r="F2135" s="54">
        <v>1028</v>
      </c>
      <c r="G2135" s="54" t="s">
        <v>54</v>
      </c>
      <c r="H2135" s="54" t="s">
        <v>568</v>
      </c>
      <c r="I2135" s="54" t="s">
        <v>1573</v>
      </c>
      <c r="J2135" s="54" t="s">
        <v>493</v>
      </c>
      <c r="K2135" s="55">
        <v>8587.92</v>
      </c>
      <c r="L2135" s="55">
        <v>87419.82</v>
      </c>
    </row>
    <row r="2136" spans="2:12" ht="21.6" hidden="1" x14ac:dyDescent="0.3">
      <c r="B2136" s="52" t="str">
        <f t="shared" si="33"/>
        <v>4030 ServicesJournal Entry1380To reclass Mastermind, Inc (USD) Inv# 1028 to Deferred revenue-Split--8587.9244845</v>
      </c>
      <c r="C2136" s="52" t="s">
        <v>538</v>
      </c>
      <c r="D2136" s="56">
        <v>44845</v>
      </c>
      <c r="E2136" s="54" t="s">
        <v>78</v>
      </c>
      <c r="F2136" s="54">
        <v>1380</v>
      </c>
      <c r="G2136" s="54" t="s">
        <v>54</v>
      </c>
      <c r="H2136" s="54"/>
      <c r="I2136" s="54" t="s">
        <v>1446</v>
      </c>
      <c r="J2136" s="57" t="s">
        <v>80</v>
      </c>
      <c r="K2136" s="55">
        <v>-8587.92</v>
      </c>
      <c r="L2136" s="55">
        <v>78831.899999999994</v>
      </c>
    </row>
    <row r="2137" spans="2:12" ht="21.6" hidden="1" x14ac:dyDescent="0.3">
      <c r="B2137" s="52" t="str">
        <f t="shared" si="33"/>
        <v>4030 ServicesJournal Entry1381To reclass PureCycle Technologies Inc (USD) Inv# 1029 to Deferred Revenue-Split--15468.3544861</v>
      </c>
      <c r="C2137" s="52" t="s">
        <v>538</v>
      </c>
      <c r="D2137" s="56">
        <v>44861</v>
      </c>
      <c r="E2137" s="54" t="s">
        <v>78</v>
      </c>
      <c r="F2137" s="54">
        <v>1381</v>
      </c>
      <c r="G2137" s="54" t="s">
        <v>54</v>
      </c>
      <c r="H2137" s="54"/>
      <c r="I2137" s="54" t="s">
        <v>1447</v>
      </c>
      <c r="J2137" s="57" t="s">
        <v>80</v>
      </c>
      <c r="K2137" s="55">
        <v>-15468.35</v>
      </c>
      <c r="L2137" s="55">
        <v>63363.55</v>
      </c>
    </row>
    <row r="2138" spans="2:12" ht="174.6" hidden="1" x14ac:dyDescent="0.3">
      <c r="B2138" s="52" t="str">
        <f t="shared" si="33"/>
        <v>4030 ServicesInvoice1029PureCycle Technologies Inc (USD)Business Advance Package (6 Campaigns 250k Reach)
Channels Included:
Facebook
Instagram
Twitter
LinkedIn
Discord
TikTok
Reddit
YouTube
Telegram
Note: 1. Purchased campaigns can be executed at any time, but expire at 4 months.1110 Accounts Receivable (A/R) - USD15468.3544861</v>
      </c>
      <c r="C2138" s="52" t="s">
        <v>538</v>
      </c>
      <c r="D2138" s="56">
        <v>44861</v>
      </c>
      <c r="E2138" s="54" t="s">
        <v>537</v>
      </c>
      <c r="F2138" s="54">
        <v>1029</v>
      </c>
      <c r="G2138" s="54" t="s">
        <v>54</v>
      </c>
      <c r="H2138" s="54" t="s">
        <v>570</v>
      </c>
      <c r="I2138" s="54" t="s">
        <v>1574</v>
      </c>
      <c r="J2138" s="54" t="s">
        <v>493</v>
      </c>
      <c r="K2138" s="55">
        <v>15468.35</v>
      </c>
      <c r="L2138" s="55">
        <v>78831.899999999994</v>
      </c>
    </row>
    <row r="2139" spans="2:12" ht="21.6" hidden="1" x14ac:dyDescent="0.3">
      <c r="B2139" s="52" t="str">
        <f t="shared" si="33"/>
        <v>4030 ServicesJournal Entry1382To reclass Dyadic International Inc (USD) Inv# 1031 to Deferred Revenue Account-Split--7737.8644862</v>
      </c>
      <c r="C2139" s="52" t="s">
        <v>538</v>
      </c>
      <c r="D2139" s="56">
        <v>44862</v>
      </c>
      <c r="E2139" s="54" t="s">
        <v>78</v>
      </c>
      <c r="F2139" s="54">
        <v>1382</v>
      </c>
      <c r="G2139" s="54" t="s">
        <v>54</v>
      </c>
      <c r="H2139" s="54"/>
      <c r="I2139" s="54" t="s">
        <v>1448</v>
      </c>
      <c r="J2139" s="57" t="s">
        <v>80</v>
      </c>
      <c r="K2139" s="55">
        <v>-7737.86</v>
      </c>
      <c r="L2139" s="55">
        <v>71094.039999999994</v>
      </c>
    </row>
    <row r="2140" spans="2:12" ht="21.6" hidden="1" x14ac:dyDescent="0.3">
      <c r="B2140" s="52" t="str">
        <f t="shared" si="33"/>
        <v>4030 ServicesJournal Entry1383To reclass Teco 2030 (USD) Inv# 1030 to Deferred Revenue Account-Split--4728.9344862</v>
      </c>
      <c r="C2140" s="52" t="s">
        <v>538</v>
      </c>
      <c r="D2140" s="56">
        <v>44862</v>
      </c>
      <c r="E2140" s="54" t="s">
        <v>78</v>
      </c>
      <c r="F2140" s="54">
        <v>1383</v>
      </c>
      <c r="G2140" s="54" t="s">
        <v>54</v>
      </c>
      <c r="H2140" s="54"/>
      <c r="I2140" s="54" t="s">
        <v>1449</v>
      </c>
      <c r="J2140" s="57" t="s">
        <v>80</v>
      </c>
      <c r="K2140" s="55">
        <v>-4728.93</v>
      </c>
      <c r="L2140" s="55">
        <v>66365.11</v>
      </c>
    </row>
    <row r="2141" spans="2:12" ht="164.4" hidden="1" x14ac:dyDescent="0.3">
      <c r="B2141" s="52" t="str">
        <f t="shared" si="33"/>
        <v>4030 ServicesInvoice1030Teco 2030 (USD)Business Essential Package (3 Campaigns 100k Reach)
Channels Included:
Facebook
Instagram
Twitter
LinkedIn
Discord
TikTok
Reddit
YouTube
Note: 1. Purchased campaigns can be executed at any time, but expire at 2 months.1110 Accounts Receivable (A/R) - USD4728.9344862</v>
      </c>
      <c r="C2141" s="52" t="s">
        <v>538</v>
      </c>
      <c r="D2141" s="56">
        <v>44862</v>
      </c>
      <c r="E2141" s="54" t="s">
        <v>537</v>
      </c>
      <c r="F2141" s="54">
        <v>1030</v>
      </c>
      <c r="G2141" s="54" t="s">
        <v>54</v>
      </c>
      <c r="H2141" s="54" t="s">
        <v>572</v>
      </c>
      <c r="I2141" s="54" t="s">
        <v>1575</v>
      </c>
      <c r="J2141" s="54" t="s">
        <v>493</v>
      </c>
      <c r="K2141" s="55">
        <v>4728.93</v>
      </c>
      <c r="L2141" s="55">
        <v>71094.039999999994</v>
      </c>
    </row>
    <row r="2142" spans="2:12" ht="174.6" hidden="1" x14ac:dyDescent="0.3">
      <c r="B2142" s="52" t="str">
        <f t="shared" si="33"/>
        <v>4030 ServicesInvoice1031Dyadic International Inc (USD)Business Advance Package (6 Campaigns 250k Reach)
Channels Included:
Facebook
Instagram
Twitter
LinkedIn
Discord
TikTok
Reddit
YouTube
Telegram
Note: 1. Purchased campaigns can be executed at any time, but expire at 4 months1110 Accounts Receivable (A/R) - USD7737.8644862</v>
      </c>
      <c r="C2142" s="52" t="s">
        <v>538</v>
      </c>
      <c r="D2142" s="56">
        <v>44862</v>
      </c>
      <c r="E2142" s="54" t="s">
        <v>537</v>
      </c>
      <c r="F2142" s="54">
        <v>1031</v>
      </c>
      <c r="G2142" s="54" t="s">
        <v>54</v>
      </c>
      <c r="H2142" s="54" t="s">
        <v>571</v>
      </c>
      <c r="I2142" s="54" t="s">
        <v>1576</v>
      </c>
      <c r="J2142" s="54" t="s">
        <v>493</v>
      </c>
      <c r="K2142" s="55">
        <v>7737.86</v>
      </c>
      <c r="L2142" s="55">
        <v>78831.899999999994</v>
      </c>
    </row>
    <row r="2143" spans="2:12" ht="21.6" hidden="1" x14ac:dyDescent="0.3">
      <c r="B2143" s="52" t="str">
        <f t="shared" si="33"/>
        <v>4030 ServicesJournal Entry1393Recognizing sales for the month of Oct 2022-Split-1427744865</v>
      </c>
      <c r="C2143" s="52" t="s">
        <v>538</v>
      </c>
      <c r="D2143" s="56">
        <v>44865</v>
      </c>
      <c r="E2143" s="54" t="s">
        <v>78</v>
      </c>
      <c r="F2143" s="54">
        <v>1393</v>
      </c>
      <c r="G2143" s="54" t="s">
        <v>54</v>
      </c>
      <c r="H2143" s="54"/>
      <c r="I2143" s="54" t="s">
        <v>1450</v>
      </c>
      <c r="J2143" s="57" t="s">
        <v>80</v>
      </c>
      <c r="K2143" s="55">
        <v>14277</v>
      </c>
      <c r="L2143" s="55">
        <v>93108.9</v>
      </c>
    </row>
    <row r="2144" spans="2:12" ht="31.8" hidden="1" x14ac:dyDescent="0.3">
      <c r="B2144" s="52" t="str">
        <f t="shared" si="33"/>
        <v>4030 ServicesJournal Entry1384To reclass Stackflow Technologies UK Ltd (USD) Inv# 1032 to Deferred Revenue Account-Split--29633.1944869</v>
      </c>
      <c r="C2144" s="52" t="s">
        <v>538</v>
      </c>
      <c r="D2144" s="56">
        <v>44869</v>
      </c>
      <c r="E2144" s="54" t="s">
        <v>78</v>
      </c>
      <c r="F2144" s="54">
        <v>1384</v>
      </c>
      <c r="G2144" s="54" t="s">
        <v>54</v>
      </c>
      <c r="H2144" s="54"/>
      <c r="I2144" s="54" t="s">
        <v>1451</v>
      </c>
      <c r="J2144" s="57" t="s">
        <v>80</v>
      </c>
      <c r="K2144" s="55">
        <v>-29633.19</v>
      </c>
      <c r="L2144" s="55">
        <v>63475.71</v>
      </c>
    </row>
    <row r="2145" spans="2:12" ht="164.4" hidden="1" x14ac:dyDescent="0.3">
      <c r="B2145" s="52" t="str">
        <f t="shared" si="33"/>
        <v>4030 ServicesInvoice1032Stackflow Technologies UK Ltd (USD)Business Premier Package (4 Campaigns 100k Impressions)
Channels Included:
Facebook
Instagram
Twitter
LinkedIn
Discord
TikTok
Reddit
YouTube
Note: 1. Purchased campaigns can be executed at any time, but expire at 2 months.1110 Accounts Receivable (A/R) - USD29633.1944869</v>
      </c>
      <c r="C2145" s="52" t="s">
        <v>538</v>
      </c>
      <c r="D2145" s="56">
        <v>44869</v>
      </c>
      <c r="E2145" s="54" t="s">
        <v>537</v>
      </c>
      <c r="F2145" s="54">
        <v>1032</v>
      </c>
      <c r="G2145" s="54" t="s">
        <v>54</v>
      </c>
      <c r="H2145" s="54" t="s">
        <v>574</v>
      </c>
      <c r="I2145" s="54" t="s">
        <v>1577</v>
      </c>
      <c r="J2145" s="54" t="s">
        <v>493</v>
      </c>
      <c r="K2145" s="55">
        <v>29633.19</v>
      </c>
      <c r="L2145" s="55">
        <v>93108.9</v>
      </c>
    </row>
    <row r="2146" spans="2:12" ht="21.6" hidden="1" x14ac:dyDescent="0.3">
      <c r="B2146" s="52" t="str">
        <f t="shared" si="33"/>
        <v>4030 ServicesJournal Entry1385To reclass Winning Media, LLC (USD) Inv# 1034 to Deferred Revenue Acct-Split--11161.3444895</v>
      </c>
      <c r="C2146" s="52" t="s">
        <v>538</v>
      </c>
      <c r="D2146" s="56">
        <v>44895</v>
      </c>
      <c r="E2146" s="54" t="s">
        <v>78</v>
      </c>
      <c r="F2146" s="54">
        <v>1385</v>
      </c>
      <c r="G2146" s="54" t="s">
        <v>54</v>
      </c>
      <c r="H2146" s="54"/>
      <c r="I2146" s="54" t="s">
        <v>1455</v>
      </c>
      <c r="J2146" s="57" t="s">
        <v>80</v>
      </c>
      <c r="K2146" s="55">
        <v>-11161.34</v>
      </c>
      <c r="L2146" s="55">
        <v>81947.56</v>
      </c>
    </row>
    <row r="2147" spans="2:12" ht="31.8" hidden="1" x14ac:dyDescent="0.3">
      <c r="B2147" s="52" t="str">
        <f t="shared" si="33"/>
        <v>4030 ServicesJournal Entry1386To reclass Pioneer Valley Credit Union (USD) Inv# 1035 to Deferred Revenue Account-Split--11051.3944895</v>
      </c>
      <c r="C2147" s="52" t="s">
        <v>538</v>
      </c>
      <c r="D2147" s="56">
        <v>44895</v>
      </c>
      <c r="E2147" s="54" t="s">
        <v>78</v>
      </c>
      <c r="F2147" s="54">
        <v>1386</v>
      </c>
      <c r="G2147" s="54" t="s">
        <v>54</v>
      </c>
      <c r="H2147" s="54"/>
      <c r="I2147" s="54" t="s">
        <v>1452</v>
      </c>
      <c r="J2147" s="57" t="s">
        <v>80</v>
      </c>
      <c r="K2147" s="55">
        <v>-11051.39</v>
      </c>
      <c r="L2147" s="55">
        <v>70896.17</v>
      </c>
    </row>
    <row r="2148" spans="2:12" ht="205.2" hidden="1" x14ac:dyDescent="0.3">
      <c r="B2148" s="52" t="str">
        <f t="shared" si="33"/>
        <v>4030 ServicesJournal Entry1379To reclass PsyMood Technologies Inc Inv# 1033 (Business Advance Package (3 Campaigns 250k Reach) to Deferred Revenue Account
Channels Included:
Facebook
Instagram
Twitter
LinkedIn
Discord
Telegram
Twitch
TikTok
Reddit
YouTube
Note: 1. Purchased campaigns can be executed at any time, but expire at 2 months.-Split--823444895</v>
      </c>
      <c r="C2148" s="52" t="s">
        <v>538</v>
      </c>
      <c r="D2148" s="56">
        <v>44895</v>
      </c>
      <c r="E2148" s="54" t="s">
        <v>78</v>
      </c>
      <c r="F2148" s="54">
        <v>1379</v>
      </c>
      <c r="G2148" s="54" t="s">
        <v>54</v>
      </c>
      <c r="H2148" s="54"/>
      <c r="I2148" s="54" t="s">
        <v>1453</v>
      </c>
      <c r="J2148" s="57" t="s">
        <v>80</v>
      </c>
      <c r="K2148" s="55">
        <v>-8234</v>
      </c>
      <c r="L2148" s="55">
        <v>62662.17</v>
      </c>
    </row>
    <row r="2149" spans="2:12" ht="21.6" hidden="1" x14ac:dyDescent="0.3">
      <c r="B2149" s="52" t="str">
        <f t="shared" si="33"/>
        <v>4030 ServicesJournal Entry1394Revenue recognition for the month of Nov 2022-Split-1808044895</v>
      </c>
      <c r="C2149" s="52" t="s">
        <v>538</v>
      </c>
      <c r="D2149" s="56">
        <v>44895</v>
      </c>
      <c r="E2149" s="54" t="s">
        <v>78</v>
      </c>
      <c r="F2149" s="54">
        <v>1394</v>
      </c>
      <c r="G2149" s="54" t="s">
        <v>54</v>
      </c>
      <c r="H2149" s="54"/>
      <c r="I2149" s="54" t="s">
        <v>1454</v>
      </c>
      <c r="J2149" s="57" t="s">
        <v>80</v>
      </c>
      <c r="K2149" s="55">
        <v>18080</v>
      </c>
      <c r="L2149" s="55">
        <v>80742.17</v>
      </c>
    </row>
    <row r="2150" spans="2:12" ht="184.8" hidden="1" x14ac:dyDescent="0.3">
      <c r="B2150" s="52" t="str">
        <f t="shared" si="33"/>
        <v>4030 ServicesInvoice1033PsyMood Technologies IncBusiness Advance Package (3 Campaigns 250k Reach)
Channels Included:
Facebook
Instagram
Twitter
LinkedIn
Discord
Telegram
Twitch
TikTok
Reddit
YouTube
Note: 1. Purchased campaigns can be executed at any time, but expire at 2 months.1100 Accounts Receivables823444895</v>
      </c>
      <c r="C2150" s="52" t="s">
        <v>538</v>
      </c>
      <c r="D2150" s="56">
        <v>44895</v>
      </c>
      <c r="E2150" s="54" t="s">
        <v>537</v>
      </c>
      <c r="F2150" s="54">
        <v>1033</v>
      </c>
      <c r="G2150" s="54" t="s">
        <v>54</v>
      </c>
      <c r="H2150" s="54" t="s">
        <v>553</v>
      </c>
      <c r="I2150" s="54" t="s">
        <v>1578</v>
      </c>
      <c r="J2150" s="54" t="s">
        <v>136</v>
      </c>
      <c r="K2150" s="55">
        <v>8234</v>
      </c>
      <c r="L2150" s="55">
        <v>88976.17</v>
      </c>
    </row>
    <row r="2151" spans="2:12" ht="164.4" hidden="1" x14ac:dyDescent="0.3">
      <c r="B2151" s="52" t="str">
        <f t="shared" si="33"/>
        <v>4030 ServicesInvoice1034Winning Media, LLC (USD)Advance Business Package (3 Campaigns 250k Reach)
Channels Included:
Facebook
Instagram
Twitter
LinkedIn
Discord
TikTok
Reddit
YouTube
Note: 1. Purchased campaigns can be executed at any time, but expire at 2 months.1110 Accounts Receivable (A/R) - USD11161.3444895</v>
      </c>
      <c r="C2151" s="52" t="s">
        <v>538</v>
      </c>
      <c r="D2151" s="56">
        <v>44895</v>
      </c>
      <c r="E2151" s="54" t="s">
        <v>537</v>
      </c>
      <c r="F2151" s="54">
        <v>1034</v>
      </c>
      <c r="G2151" s="54" t="s">
        <v>54</v>
      </c>
      <c r="H2151" s="54" t="s">
        <v>496</v>
      </c>
      <c r="I2151" s="54" t="s">
        <v>1579</v>
      </c>
      <c r="J2151" s="54" t="s">
        <v>493</v>
      </c>
      <c r="K2151" s="55">
        <v>11161.34</v>
      </c>
      <c r="L2151" s="55">
        <v>100137.51</v>
      </c>
    </row>
    <row r="2152" spans="2:12" ht="154.19999999999999" hidden="1" x14ac:dyDescent="0.3">
      <c r="B2152" s="52" t="str">
        <f t="shared" si="33"/>
        <v>4030 ServicesInvoice1035Pioneer Valley Credit Union (USD)Advance Business Package (3 Campaigns 250k Reach)
Channels Included:
Facebook
Instagram
Twitter
Discord
TikTok
Reddit
YouTube
Note: 1. Purchased campaigns can be executed at any time, but expire at 2 months.1110 Accounts Receivable (A/R) - USD11051.3944895</v>
      </c>
      <c r="C2152" s="52" t="s">
        <v>538</v>
      </c>
      <c r="D2152" s="56">
        <v>44895</v>
      </c>
      <c r="E2152" s="54" t="s">
        <v>537</v>
      </c>
      <c r="F2152" s="54">
        <v>1035</v>
      </c>
      <c r="G2152" s="54" t="s">
        <v>54</v>
      </c>
      <c r="H2152" s="54" t="s">
        <v>575</v>
      </c>
      <c r="I2152" s="54" t="s">
        <v>1580</v>
      </c>
      <c r="J2152" s="54" t="s">
        <v>493</v>
      </c>
      <c r="K2152" s="55">
        <v>11051.39</v>
      </c>
      <c r="L2152" s="55">
        <v>111188.9</v>
      </c>
    </row>
    <row r="2153" spans="2:12" ht="21.6" hidden="1" x14ac:dyDescent="0.3">
      <c r="B2153" s="52" t="str">
        <f t="shared" si="33"/>
        <v>4030 ServicesJournal Entry1414To adjust unbilled receivables to balance of $5,988 (EXT-D Heart Beam Inv# 1027)-Split--641744926</v>
      </c>
      <c r="C2153" s="52" t="s">
        <v>538</v>
      </c>
      <c r="D2153" s="56">
        <v>44926</v>
      </c>
      <c r="E2153" s="54" t="s">
        <v>78</v>
      </c>
      <c r="F2153" s="54">
        <v>1414</v>
      </c>
      <c r="G2153" s="54" t="s">
        <v>54</v>
      </c>
      <c r="H2153" s="54"/>
      <c r="I2153" s="54" t="s">
        <v>611</v>
      </c>
      <c r="J2153" s="57" t="s">
        <v>80</v>
      </c>
      <c r="K2153" s="55">
        <v>-6417</v>
      </c>
      <c r="L2153" s="55">
        <v>104771.9</v>
      </c>
    </row>
    <row r="2154" spans="2:12" ht="21.6" hidden="1" x14ac:dyDescent="0.3">
      <c r="B2154" s="52" t="str">
        <f t="shared" si="33"/>
        <v>4030 ServicesJournal Entry1395Revenue recognition for the month of Dec 2022-Split-4341744926</v>
      </c>
      <c r="C2154" s="52" t="s">
        <v>538</v>
      </c>
      <c r="D2154" s="56">
        <v>44926</v>
      </c>
      <c r="E2154" s="54" t="s">
        <v>78</v>
      </c>
      <c r="F2154" s="54">
        <v>1395</v>
      </c>
      <c r="G2154" s="54" t="s">
        <v>54</v>
      </c>
      <c r="H2154" s="54"/>
      <c r="I2154" s="54" t="s">
        <v>1463</v>
      </c>
      <c r="J2154" s="57" t="s">
        <v>80</v>
      </c>
      <c r="K2154" s="55">
        <v>43417</v>
      </c>
      <c r="L2154" s="55">
        <v>148188.9</v>
      </c>
    </row>
    <row r="2155" spans="2:12" ht="82.8" hidden="1" x14ac:dyDescent="0.3">
      <c r="B2155" s="52" t="str">
        <f t="shared" si="33"/>
        <v>4030 ServicesInvoice1027EXT Digital Inc. (CAD)Business Advanced Package (250k Followers)
Re: HeartBeam
Channels Included:
Facebook
Instagram
Twitter
LinkedIn1100 Accounts Receivables748544935</v>
      </c>
      <c r="C2155" s="52" t="s">
        <v>538</v>
      </c>
      <c r="D2155" s="56">
        <v>44935</v>
      </c>
      <c r="E2155" s="54" t="s">
        <v>537</v>
      </c>
      <c r="F2155" s="54">
        <v>1027</v>
      </c>
      <c r="G2155" s="54" t="s">
        <v>54</v>
      </c>
      <c r="H2155" s="54" t="s">
        <v>287</v>
      </c>
      <c r="I2155" s="54" t="s">
        <v>1581</v>
      </c>
      <c r="J2155" s="54" t="s">
        <v>136</v>
      </c>
      <c r="K2155" s="55">
        <v>7485</v>
      </c>
      <c r="L2155" s="55">
        <v>155673.9</v>
      </c>
    </row>
    <row r="2156" spans="2:12" ht="31.8" hidden="1" x14ac:dyDescent="0.3">
      <c r="B2156" s="52" t="str">
        <f t="shared" si="33"/>
        <v>4030 ServicesJournal Entry1415To adjust unbilled receivables to balance of $5,988 as EXT-D Heart Beam Inv# 1027 was issued-Split--598844935</v>
      </c>
      <c r="C2156" s="52" t="s">
        <v>538</v>
      </c>
      <c r="D2156" s="56">
        <v>44935</v>
      </c>
      <c r="E2156" s="54" t="s">
        <v>78</v>
      </c>
      <c r="F2156" s="54">
        <v>1415</v>
      </c>
      <c r="G2156" s="54" t="s">
        <v>54</v>
      </c>
      <c r="H2156" s="54"/>
      <c r="I2156" s="54" t="s">
        <v>612</v>
      </c>
      <c r="J2156" s="57" t="s">
        <v>80</v>
      </c>
      <c r="K2156" s="55">
        <v>-5988</v>
      </c>
      <c r="L2156" s="55">
        <v>149685.9</v>
      </c>
    </row>
    <row r="2157" spans="2:12" hidden="1" x14ac:dyDescent="0.3">
      <c r="B2157" s="52" t="str">
        <f t="shared" si="33"/>
        <v>4030 ServicesJournal Entry1483FY 2023 YE Adjusting entries from Taif-Split-156977.145016</v>
      </c>
      <c r="C2157" s="52" t="s">
        <v>538</v>
      </c>
      <c r="D2157" s="56">
        <v>45016</v>
      </c>
      <c r="E2157" s="54" t="s">
        <v>78</v>
      </c>
      <c r="F2157" s="54">
        <v>1483</v>
      </c>
      <c r="G2157" s="54" t="s">
        <v>54</v>
      </c>
      <c r="H2157" s="54"/>
      <c r="I2157" s="54" t="s">
        <v>1483</v>
      </c>
      <c r="J2157" s="57" t="s">
        <v>80</v>
      </c>
      <c r="K2157" s="55">
        <v>156977.1</v>
      </c>
      <c r="L2157" s="55">
        <v>306663</v>
      </c>
    </row>
    <row r="2158" spans="2:12" hidden="1" x14ac:dyDescent="0.3">
      <c r="B2158" s="52" t="str">
        <f t="shared" si="33"/>
        <v>Total for 4030 Services306663</v>
      </c>
      <c r="C2158" s="53" t="s">
        <v>1582</v>
      </c>
      <c r="D2158" s="52"/>
      <c r="E2158" s="52"/>
      <c r="F2158" s="52"/>
      <c r="G2158" s="52"/>
      <c r="H2158" s="52"/>
      <c r="I2158" s="52"/>
      <c r="J2158" s="52"/>
      <c r="K2158" s="58">
        <v>306663</v>
      </c>
      <c r="L2158" s="52"/>
    </row>
    <row r="2159" spans="2:12" hidden="1" x14ac:dyDescent="0.3">
      <c r="B2159" s="52" t="str">
        <f t="shared" si="33"/>
        <v>4050 Sales DiscountsInvoice1008EXT Digital Inc. (CAD)Discount @ 201100 Accounts Receivables-47744719</v>
      </c>
      <c r="C2159" s="52" t="s">
        <v>1583</v>
      </c>
      <c r="D2159" s="56">
        <v>44719</v>
      </c>
      <c r="E2159" s="54" t="s">
        <v>537</v>
      </c>
      <c r="F2159" s="54">
        <v>1008</v>
      </c>
      <c r="G2159" s="54" t="s">
        <v>54</v>
      </c>
      <c r="H2159" s="54" t="s">
        <v>287</v>
      </c>
      <c r="I2159" s="54" t="s">
        <v>1584</v>
      </c>
      <c r="J2159" s="54" t="s">
        <v>136</v>
      </c>
      <c r="K2159" s="55">
        <v>-477</v>
      </c>
      <c r="L2159" s="55">
        <v>-477</v>
      </c>
    </row>
    <row r="2160" spans="2:12" hidden="1" x14ac:dyDescent="0.3">
      <c r="B2160" s="52" t="str">
        <f t="shared" si="33"/>
        <v>4050 Sales DiscountsInvoice1011Arnold Street MediaDiscounts 15%1100 Accounts Receivables-94544729</v>
      </c>
      <c r="C2160" s="52" t="s">
        <v>1583</v>
      </c>
      <c r="D2160" s="56">
        <v>44729</v>
      </c>
      <c r="E2160" s="54" t="s">
        <v>537</v>
      </c>
      <c r="F2160" s="54">
        <v>1011</v>
      </c>
      <c r="G2160" s="54" t="s">
        <v>54</v>
      </c>
      <c r="H2160" s="54" t="s">
        <v>542</v>
      </c>
      <c r="I2160" s="54" t="s">
        <v>1585</v>
      </c>
      <c r="J2160" s="54" t="s">
        <v>136</v>
      </c>
      <c r="K2160" s="55">
        <v>-945</v>
      </c>
      <c r="L2160" s="55">
        <v>-1422</v>
      </c>
    </row>
    <row r="2161" spans="2:12" hidden="1" x14ac:dyDescent="0.3">
      <c r="B2161" s="52" t="str">
        <f t="shared" si="33"/>
        <v>4050 Sales DiscountsInvoice1007Irwin NaturalsDiscount @ 21.8%1110 Accounts Receivable (A/R) - USD-3263.7644739</v>
      </c>
      <c r="C2161" s="52" t="s">
        <v>1583</v>
      </c>
      <c r="D2161" s="56">
        <v>44739</v>
      </c>
      <c r="E2161" s="54" t="s">
        <v>537</v>
      </c>
      <c r="F2161" s="54">
        <v>1007</v>
      </c>
      <c r="G2161" s="54" t="s">
        <v>54</v>
      </c>
      <c r="H2161" s="54" t="s">
        <v>559</v>
      </c>
      <c r="I2161" s="54" t="s">
        <v>1586</v>
      </c>
      <c r="J2161" s="54" t="s">
        <v>493</v>
      </c>
      <c r="K2161" s="55">
        <v>-3263.76</v>
      </c>
      <c r="L2161" s="55">
        <v>-4685.76</v>
      </c>
    </row>
    <row r="2162" spans="2:12" hidden="1" x14ac:dyDescent="0.3">
      <c r="B2162" s="52" t="str">
        <f t="shared" si="33"/>
        <v>4050 Sales DiscountsInvoice1017EXT Digital Inc. (USD)Discount @ 23.9%1110 Accounts Receivable (A/R) - USD-6889.7244775</v>
      </c>
      <c r="C2162" s="52" t="s">
        <v>1583</v>
      </c>
      <c r="D2162" s="56">
        <v>44775</v>
      </c>
      <c r="E2162" s="54" t="s">
        <v>537</v>
      </c>
      <c r="F2162" s="54">
        <v>1017</v>
      </c>
      <c r="G2162" s="54" t="s">
        <v>54</v>
      </c>
      <c r="H2162" s="54" t="s">
        <v>275</v>
      </c>
      <c r="I2162" s="54" t="s">
        <v>1587</v>
      </c>
      <c r="J2162" s="54" t="s">
        <v>493</v>
      </c>
      <c r="K2162" s="55">
        <v>-6889.72</v>
      </c>
      <c r="L2162" s="55">
        <v>-11575.48</v>
      </c>
    </row>
    <row r="2163" spans="2:12" hidden="1" x14ac:dyDescent="0.3">
      <c r="B2163" s="52" t="str">
        <f t="shared" si="33"/>
        <v>4050 Sales DiscountsInvoice1018Edison Group (GBP)Discount 30%1113 Accounts Receivable (A/R) - GBP-2318.3544788</v>
      </c>
      <c r="C2163" s="52" t="s">
        <v>1583</v>
      </c>
      <c r="D2163" s="56">
        <v>44788</v>
      </c>
      <c r="E2163" s="54" t="s">
        <v>537</v>
      </c>
      <c r="F2163" s="54">
        <v>1018</v>
      </c>
      <c r="G2163" s="54" t="s">
        <v>54</v>
      </c>
      <c r="H2163" s="54" t="s">
        <v>585</v>
      </c>
      <c r="I2163" s="54" t="s">
        <v>1588</v>
      </c>
      <c r="J2163" s="54" t="s">
        <v>584</v>
      </c>
      <c r="K2163" s="55">
        <v>-2318.35</v>
      </c>
      <c r="L2163" s="55">
        <v>-13893.83</v>
      </c>
    </row>
    <row r="2164" spans="2:12" ht="52.2" hidden="1" x14ac:dyDescent="0.3">
      <c r="B2164" s="52" t="str">
        <f t="shared" si="33"/>
        <v>4050 Sales DiscountsInvoice1020TiiCKER (USD)Discount @ 15%
Note: Purchased campaigns can be executed at anytime, but expire in 2 months.1110 Accounts Receivable (A/R) - USD-1133.8244798</v>
      </c>
      <c r="C2164" s="52" t="s">
        <v>1583</v>
      </c>
      <c r="D2164" s="56">
        <v>44798</v>
      </c>
      <c r="E2164" s="54" t="s">
        <v>537</v>
      </c>
      <c r="F2164" s="54">
        <v>1020</v>
      </c>
      <c r="G2164" s="54" t="s">
        <v>54</v>
      </c>
      <c r="H2164" s="54" t="s">
        <v>491</v>
      </c>
      <c r="I2164" s="54" t="s">
        <v>1589</v>
      </c>
      <c r="J2164" s="54" t="s">
        <v>493</v>
      </c>
      <c r="K2164" s="55">
        <v>-1133.82</v>
      </c>
      <c r="L2164" s="55">
        <v>-15027.65</v>
      </c>
    </row>
    <row r="2165" spans="2:12" hidden="1" x14ac:dyDescent="0.3">
      <c r="B2165" s="52" t="str">
        <f t="shared" si="33"/>
        <v>4050 Sales DiscountsInvoice1016EXT Digital Inc. (USD)Discount @ 20%1110 Accounts Receivable (A/R) - USD-1764.9344806</v>
      </c>
      <c r="C2165" s="52" t="s">
        <v>1583</v>
      </c>
      <c r="D2165" s="56">
        <v>44806</v>
      </c>
      <c r="E2165" s="54" t="s">
        <v>537</v>
      </c>
      <c r="F2165" s="54">
        <v>1016</v>
      </c>
      <c r="G2165" s="54" t="s">
        <v>54</v>
      </c>
      <c r="H2165" s="54" t="s">
        <v>275</v>
      </c>
      <c r="I2165" s="54" t="s">
        <v>1590</v>
      </c>
      <c r="J2165" s="54" t="s">
        <v>493</v>
      </c>
      <c r="K2165" s="55">
        <v>-1764.93</v>
      </c>
      <c r="L2165" s="55">
        <v>-16792.580000000002</v>
      </c>
    </row>
    <row r="2166" spans="2:12" hidden="1" x14ac:dyDescent="0.3">
      <c r="B2166" s="52" t="str">
        <f t="shared" si="33"/>
        <v>4050 Sales DiscountsInvoice1021INVRSDiscount 40%1100 Accounts Receivables-3293.944813</v>
      </c>
      <c r="C2166" s="52" t="s">
        <v>1583</v>
      </c>
      <c r="D2166" s="56">
        <v>44813</v>
      </c>
      <c r="E2166" s="54" t="s">
        <v>537</v>
      </c>
      <c r="F2166" s="54">
        <v>1021</v>
      </c>
      <c r="G2166" s="54" t="s">
        <v>54</v>
      </c>
      <c r="H2166" s="54" t="s">
        <v>545</v>
      </c>
      <c r="I2166" s="54" t="s">
        <v>1591</v>
      </c>
      <c r="J2166" s="54" t="s">
        <v>136</v>
      </c>
      <c r="K2166" s="55">
        <v>-3293.9</v>
      </c>
      <c r="L2166" s="55">
        <v>-20086.48</v>
      </c>
    </row>
    <row r="2167" spans="2:12" ht="62.4" hidden="1" x14ac:dyDescent="0.3">
      <c r="B2167" s="52" t="str">
        <f t="shared" si="33"/>
        <v>4050 Sales DiscountsInvoice1024EXT Digital Inc. (USD)Xemoto Cost Sharing - 50%
Note: Purchased campaings can be executed at any time, but expire at 4 months.1110 Accounts Receivable (A/R) - USD-6697.1644825</v>
      </c>
      <c r="C2167" s="52" t="s">
        <v>1583</v>
      </c>
      <c r="D2167" s="56">
        <v>44825</v>
      </c>
      <c r="E2167" s="54" t="s">
        <v>537</v>
      </c>
      <c r="F2167" s="54">
        <v>1024</v>
      </c>
      <c r="G2167" s="54" t="s">
        <v>54</v>
      </c>
      <c r="H2167" s="54" t="s">
        <v>275</v>
      </c>
      <c r="I2167" s="54" t="s">
        <v>1592</v>
      </c>
      <c r="J2167" s="54" t="s">
        <v>493</v>
      </c>
      <c r="K2167" s="55">
        <v>-6697.16</v>
      </c>
      <c r="L2167" s="55">
        <v>-26783.64</v>
      </c>
    </row>
    <row r="2168" spans="2:12" ht="21.6" hidden="1" x14ac:dyDescent="0.3">
      <c r="B2168" s="52" t="str">
        <f t="shared" si="33"/>
        <v>4050 Sales DiscountsJournal Entry1345To record deferred revenue per Walter Buzelli's instruction for Q2 2023-Split-1378544834</v>
      </c>
      <c r="C2168" s="52" t="s">
        <v>1583</v>
      </c>
      <c r="D2168" s="56">
        <v>44834</v>
      </c>
      <c r="E2168" s="54" t="s">
        <v>78</v>
      </c>
      <c r="F2168" s="54">
        <v>1345</v>
      </c>
      <c r="G2168" s="54" t="s">
        <v>54</v>
      </c>
      <c r="H2168" s="54"/>
      <c r="I2168" s="54" t="s">
        <v>1444</v>
      </c>
      <c r="J2168" s="57" t="s">
        <v>80</v>
      </c>
      <c r="K2168" s="55">
        <v>13785</v>
      </c>
      <c r="L2168" s="55">
        <v>-12998.64</v>
      </c>
    </row>
    <row r="2169" spans="2:12" hidden="1" x14ac:dyDescent="0.3">
      <c r="B2169" s="52" t="str">
        <f t="shared" si="33"/>
        <v>4050 Sales DiscountsInvoice1026Unite CommunicationsDiscount @ 16.20%1100 Accounts Receivables-133444834</v>
      </c>
      <c r="C2169" s="52" t="s">
        <v>1583</v>
      </c>
      <c r="D2169" s="56">
        <v>44834</v>
      </c>
      <c r="E2169" s="54" t="s">
        <v>537</v>
      </c>
      <c r="F2169" s="54">
        <v>1026</v>
      </c>
      <c r="G2169" s="54" t="s">
        <v>54</v>
      </c>
      <c r="H2169" s="54" t="s">
        <v>549</v>
      </c>
      <c r="I2169" s="54" t="s">
        <v>1593</v>
      </c>
      <c r="J2169" s="54" t="s">
        <v>136</v>
      </c>
      <c r="K2169" s="55">
        <v>-1334</v>
      </c>
      <c r="L2169" s="55">
        <v>-14332.64</v>
      </c>
    </row>
    <row r="2170" spans="2:12" ht="52.2" hidden="1" x14ac:dyDescent="0.3">
      <c r="B2170" s="52" t="str">
        <f t="shared" si="33"/>
        <v>4050 Sales DiscountsJournal Entry1378To reclass EXT Digital Inc. (CAD) Inv# 1017A (Business Advanced Package (250K Reach)
Re: Asbury Investor Relations) to Deferred revenue-Split-8686.9144835</v>
      </c>
      <c r="C2170" s="52" t="s">
        <v>1583</v>
      </c>
      <c r="D2170" s="56">
        <v>44835</v>
      </c>
      <c r="E2170" s="54" t="s">
        <v>78</v>
      </c>
      <c r="F2170" s="54">
        <v>1378</v>
      </c>
      <c r="G2170" s="54" t="s">
        <v>54</v>
      </c>
      <c r="H2170" s="54"/>
      <c r="I2170" s="54" t="s">
        <v>1445</v>
      </c>
      <c r="J2170" s="57" t="s">
        <v>80</v>
      </c>
      <c r="K2170" s="55">
        <v>8686.91</v>
      </c>
      <c r="L2170" s="55">
        <v>-5645.73</v>
      </c>
    </row>
    <row r="2171" spans="2:12" hidden="1" x14ac:dyDescent="0.3">
      <c r="B2171" s="52" t="str">
        <f t="shared" si="33"/>
        <v>4050 Sales DiscountsJournal Entry1358Reverse EXT Digital (USD) - Inv# 1017-Split-6889.7244835</v>
      </c>
      <c r="C2171" s="52" t="s">
        <v>1583</v>
      </c>
      <c r="D2171" s="56">
        <v>44835</v>
      </c>
      <c r="E2171" s="54" t="s">
        <v>78</v>
      </c>
      <c r="F2171" s="54">
        <v>1358</v>
      </c>
      <c r="G2171" s="54" t="s">
        <v>54</v>
      </c>
      <c r="H2171" s="54"/>
      <c r="I2171" s="54" t="s">
        <v>567</v>
      </c>
      <c r="J2171" s="57" t="s">
        <v>80</v>
      </c>
      <c r="K2171" s="55">
        <v>6889.72</v>
      </c>
      <c r="L2171" s="55">
        <v>1243.99</v>
      </c>
    </row>
    <row r="2172" spans="2:12" hidden="1" x14ac:dyDescent="0.3">
      <c r="B2172" s="52" t="str">
        <f t="shared" si="33"/>
        <v>4050 Sales DiscountsInvoice1017AEXT Digital Inc. (CAD)2 Campaigns no charge1100 Accounts Receivables-499044835</v>
      </c>
      <c r="C2172" s="52" t="s">
        <v>1583</v>
      </c>
      <c r="D2172" s="56">
        <v>44835</v>
      </c>
      <c r="E2172" s="54" t="s">
        <v>537</v>
      </c>
      <c r="F2172" s="54" t="s">
        <v>551</v>
      </c>
      <c r="G2172" s="54" t="s">
        <v>54</v>
      </c>
      <c r="H2172" s="54" t="s">
        <v>287</v>
      </c>
      <c r="I2172" s="54" t="s">
        <v>1594</v>
      </c>
      <c r="J2172" s="54" t="s">
        <v>136</v>
      </c>
      <c r="K2172" s="55">
        <v>-4990</v>
      </c>
      <c r="L2172" s="55">
        <v>-3746.01</v>
      </c>
    </row>
    <row r="2173" spans="2:12" hidden="1" x14ac:dyDescent="0.3">
      <c r="B2173" s="52" t="str">
        <f t="shared" si="33"/>
        <v>4050 Sales DiscountsInvoice1017AEXT Digital Inc. (CAD)Discount @ 23.9%1100 Accounts Receivables-1788.9144835</v>
      </c>
      <c r="C2173" s="52" t="s">
        <v>1583</v>
      </c>
      <c r="D2173" s="56">
        <v>44835</v>
      </c>
      <c r="E2173" s="54" t="s">
        <v>537</v>
      </c>
      <c r="F2173" s="54" t="s">
        <v>551</v>
      </c>
      <c r="G2173" s="54" t="s">
        <v>54</v>
      </c>
      <c r="H2173" s="54" t="s">
        <v>287</v>
      </c>
      <c r="I2173" s="54" t="s">
        <v>1587</v>
      </c>
      <c r="J2173" s="54" t="s">
        <v>136</v>
      </c>
      <c r="K2173" s="55">
        <v>-1788.91</v>
      </c>
      <c r="L2173" s="55">
        <v>-5534.92</v>
      </c>
    </row>
    <row r="2174" spans="2:12" hidden="1" x14ac:dyDescent="0.3">
      <c r="B2174" s="52" t="str">
        <f t="shared" si="33"/>
        <v>4050 Sales DiscountsInvoice1017AEXT Digital Inc. (CAD)Paid on account1100 Accounts Receivables-190844835</v>
      </c>
      <c r="C2174" s="52" t="s">
        <v>1583</v>
      </c>
      <c r="D2174" s="56">
        <v>44835</v>
      </c>
      <c r="E2174" s="54" t="s">
        <v>537</v>
      </c>
      <c r="F2174" s="54" t="s">
        <v>551</v>
      </c>
      <c r="G2174" s="54" t="s">
        <v>54</v>
      </c>
      <c r="H2174" s="54" t="s">
        <v>287</v>
      </c>
      <c r="I2174" s="54" t="s">
        <v>1595</v>
      </c>
      <c r="J2174" s="54" t="s">
        <v>136</v>
      </c>
      <c r="K2174" s="55">
        <v>-1908</v>
      </c>
      <c r="L2174" s="55">
        <v>-7442.92</v>
      </c>
    </row>
    <row r="2175" spans="2:12" ht="31.8" hidden="1" x14ac:dyDescent="0.3">
      <c r="B2175" s="52" t="str">
        <f t="shared" si="33"/>
        <v>4050 Sales DiscountsJournal Entry1384To reclass Stackflow Technologies UK Ltd (USD) Inv# 1032 to Deferred Revenue Account-Split-5926.9144869</v>
      </c>
      <c r="C2175" s="52" t="s">
        <v>1583</v>
      </c>
      <c r="D2175" s="56">
        <v>44869</v>
      </c>
      <c r="E2175" s="54" t="s">
        <v>78</v>
      </c>
      <c r="F2175" s="54">
        <v>1384</v>
      </c>
      <c r="G2175" s="54" t="s">
        <v>54</v>
      </c>
      <c r="H2175" s="54"/>
      <c r="I2175" s="54" t="s">
        <v>1451</v>
      </c>
      <c r="J2175" s="57" t="s">
        <v>80</v>
      </c>
      <c r="K2175" s="55">
        <v>5926.91</v>
      </c>
      <c r="L2175" s="55">
        <v>-1516.01</v>
      </c>
    </row>
    <row r="2176" spans="2:12" ht="21.6" hidden="1" x14ac:dyDescent="0.3">
      <c r="B2176" s="52" t="str">
        <f t="shared" si="33"/>
        <v>4050 Sales DiscountsInvoice1032Stackflow Technologies UK Ltd (USD)Discount 20%1110 Accounts Receivable (A/R) - USD-5926.9144869</v>
      </c>
      <c r="C2176" s="52" t="s">
        <v>1583</v>
      </c>
      <c r="D2176" s="56">
        <v>44869</v>
      </c>
      <c r="E2176" s="54" t="s">
        <v>537</v>
      </c>
      <c r="F2176" s="54">
        <v>1032</v>
      </c>
      <c r="G2176" s="54" t="s">
        <v>54</v>
      </c>
      <c r="H2176" s="54" t="s">
        <v>574</v>
      </c>
      <c r="I2176" s="54" t="s">
        <v>1470</v>
      </c>
      <c r="J2176" s="54" t="s">
        <v>493</v>
      </c>
      <c r="K2176" s="55">
        <v>-5926.91</v>
      </c>
      <c r="L2176" s="55">
        <v>-7442.92</v>
      </c>
    </row>
    <row r="2177" spans="2:12" ht="21.6" hidden="1" x14ac:dyDescent="0.3">
      <c r="B2177" s="52" t="str">
        <f t="shared" si="33"/>
        <v>4050 Sales DiscountsJournal Entry1385To reclass Winning Media, LLC (USD) Inv# 1034 to Deferred Revenue Acct-Split-1672.7144895</v>
      </c>
      <c r="C2177" s="52" t="s">
        <v>1583</v>
      </c>
      <c r="D2177" s="56">
        <v>44895</v>
      </c>
      <c r="E2177" s="54" t="s">
        <v>78</v>
      </c>
      <c r="F2177" s="54">
        <v>1385</v>
      </c>
      <c r="G2177" s="54" t="s">
        <v>54</v>
      </c>
      <c r="H2177" s="54"/>
      <c r="I2177" s="54" t="s">
        <v>1455</v>
      </c>
      <c r="J2177" s="57" t="s">
        <v>80</v>
      </c>
      <c r="K2177" s="55">
        <v>1672.71</v>
      </c>
      <c r="L2177" s="55">
        <v>-5770.21</v>
      </c>
    </row>
    <row r="2178" spans="2:12" ht="21.6" hidden="1" x14ac:dyDescent="0.3">
      <c r="B2178" s="52" t="str">
        <f t="shared" si="33"/>
        <v>4050 Sales DiscountsInvoice1034Winning Media, LLC (USD)Discount 15%1110 Accounts Receivable (A/R) - USD-1672.7144895</v>
      </c>
      <c r="C2178" s="52" t="s">
        <v>1583</v>
      </c>
      <c r="D2178" s="56">
        <v>44895</v>
      </c>
      <c r="E2178" s="54" t="s">
        <v>537</v>
      </c>
      <c r="F2178" s="54">
        <v>1034</v>
      </c>
      <c r="G2178" s="54" t="s">
        <v>54</v>
      </c>
      <c r="H2178" s="54" t="s">
        <v>496</v>
      </c>
      <c r="I2178" s="54" t="s">
        <v>1472</v>
      </c>
      <c r="J2178" s="54" t="s">
        <v>493</v>
      </c>
      <c r="K2178" s="55">
        <v>-1672.71</v>
      </c>
      <c r="L2178" s="55">
        <v>-7442.92</v>
      </c>
    </row>
    <row r="2179" spans="2:12" ht="42" hidden="1" x14ac:dyDescent="0.3">
      <c r="B2179" s="52" t="str">
        <f t="shared" si="33"/>
        <v>4050 Sales DiscountsJournal Entry1379To reclass PsyMood Technologies Inc Inv# 1033 (Business Advance Package (3 Campaigns 250k Reach) ~ Discount to Deferred Revenue account-Split-223444895</v>
      </c>
      <c r="C2179" s="52" t="s">
        <v>1583</v>
      </c>
      <c r="D2179" s="56">
        <v>44895</v>
      </c>
      <c r="E2179" s="54" t="s">
        <v>78</v>
      </c>
      <c r="F2179" s="54">
        <v>1379</v>
      </c>
      <c r="G2179" s="54" t="s">
        <v>54</v>
      </c>
      <c r="H2179" s="54"/>
      <c r="I2179" s="54" t="s">
        <v>1596</v>
      </c>
      <c r="J2179" s="57" t="s">
        <v>80</v>
      </c>
      <c r="K2179" s="55">
        <v>2234</v>
      </c>
      <c r="L2179" s="55">
        <v>-5208.92</v>
      </c>
    </row>
    <row r="2180" spans="2:12" ht="21.6" hidden="1" x14ac:dyDescent="0.3">
      <c r="B2180" s="52" t="str">
        <f t="shared" si="33"/>
        <v>4050 Sales DiscountsInvoice1033PsyMood Technologies IncDiscount1100 Accounts Receivables-223444895</v>
      </c>
      <c r="C2180" s="52" t="s">
        <v>1583</v>
      </c>
      <c r="D2180" s="56">
        <v>44895</v>
      </c>
      <c r="E2180" s="54" t="s">
        <v>537</v>
      </c>
      <c r="F2180" s="54">
        <v>1033</v>
      </c>
      <c r="G2180" s="54" t="s">
        <v>54</v>
      </c>
      <c r="H2180" s="54" t="s">
        <v>553</v>
      </c>
      <c r="I2180" s="54" t="s">
        <v>1597</v>
      </c>
      <c r="J2180" s="54" t="s">
        <v>136</v>
      </c>
      <c r="K2180" s="55">
        <v>-2234</v>
      </c>
      <c r="L2180" s="55">
        <v>-7442.92</v>
      </c>
    </row>
    <row r="2181" spans="2:12" hidden="1" x14ac:dyDescent="0.3">
      <c r="B2181" s="52" t="str">
        <f t="shared" si="33"/>
        <v>4050 Sales DiscountsInvoice1027EXT Digital Inc. (CAD)Discount 20%1100 Accounts Receivables-149744935</v>
      </c>
      <c r="C2181" s="52" t="s">
        <v>1583</v>
      </c>
      <c r="D2181" s="56">
        <v>44935</v>
      </c>
      <c r="E2181" s="54" t="s">
        <v>537</v>
      </c>
      <c r="F2181" s="54">
        <v>1027</v>
      </c>
      <c r="G2181" s="54" t="s">
        <v>54</v>
      </c>
      <c r="H2181" s="54" t="s">
        <v>287</v>
      </c>
      <c r="I2181" s="54" t="s">
        <v>1470</v>
      </c>
      <c r="J2181" s="54" t="s">
        <v>136</v>
      </c>
      <c r="K2181" s="55">
        <v>-1497</v>
      </c>
      <c r="L2181" s="55">
        <v>-8939.92</v>
      </c>
    </row>
    <row r="2182" spans="2:12" hidden="1" x14ac:dyDescent="0.3">
      <c r="B2182" s="52" t="str">
        <f t="shared" si="33"/>
        <v>4050 Sales DiscountsJournal Entry1483FY 2023 YE Adjusting entries from Taif-Split-8939.9245016</v>
      </c>
      <c r="C2182" s="52" t="s">
        <v>1583</v>
      </c>
      <c r="D2182" s="56">
        <v>45016</v>
      </c>
      <c r="E2182" s="54" t="s">
        <v>78</v>
      </c>
      <c r="F2182" s="54">
        <v>1483</v>
      </c>
      <c r="G2182" s="54" t="s">
        <v>54</v>
      </c>
      <c r="H2182" s="54"/>
      <c r="I2182" s="54" t="s">
        <v>1483</v>
      </c>
      <c r="J2182" s="57" t="s">
        <v>80</v>
      </c>
      <c r="K2182" s="55">
        <v>8939.92</v>
      </c>
      <c r="L2182" s="55">
        <v>0</v>
      </c>
    </row>
    <row r="2183" spans="2:12" hidden="1" x14ac:dyDescent="0.3">
      <c r="B2183" s="52" t="str">
        <f t="shared" si="33"/>
        <v>Total for 4050 Sales Discounts0</v>
      </c>
      <c r="C2183" s="53" t="s">
        <v>1598</v>
      </c>
      <c r="D2183" s="52"/>
      <c r="E2183" s="52"/>
      <c r="F2183" s="52"/>
      <c r="G2183" s="52"/>
      <c r="H2183" s="52"/>
      <c r="I2183" s="52"/>
      <c r="J2183" s="52"/>
      <c r="K2183" s="58">
        <v>0</v>
      </c>
      <c r="L2183" s="52"/>
    </row>
    <row r="2184" spans="2:12" ht="21.6" hidden="1" x14ac:dyDescent="0.3">
      <c r="B2184" s="52" t="str">
        <f t="shared" si="33"/>
        <v>5000 Cost of Goods SoldExpenseDirectPAYPAL MSP per email instruction from Walter1000 Bank - TD 55901282406.844804</v>
      </c>
      <c r="C2184" s="52" t="s">
        <v>231</v>
      </c>
      <c r="D2184" s="56">
        <v>44804</v>
      </c>
      <c r="E2184" s="54" t="s">
        <v>229</v>
      </c>
      <c r="F2184" s="54" t="s">
        <v>104</v>
      </c>
      <c r="G2184" s="54" t="s">
        <v>54</v>
      </c>
      <c r="H2184" s="54"/>
      <c r="I2184" s="54" t="s">
        <v>230</v>
      </c>
      <c r="J2184" s="54" t="s">
        <v>77</v>
      </c>
      <c r="K2184" s="55">
        <v>2406.8000000000002</v>
      </c>
      <c r="L2184" s="55">
        <v>2406.8000000000002</v>
      </c>
    </row>
    <row r="2185" spans="2:12" ht="21.6" hidden="1" x14ac:dyDescent="0.3">
      <c r="B2185" s="52" t="str">
        <f t="shared" si="33"/>
        <v>5000 Cost of Goods SoldJournal Entry1366To reclass expenses to Bank charges account-Split--2406.844835</v>
      </c>
      <c r="C2185" s="52" t="s">
        <v>231</v>
      </c>
      <c r="D2185" s="56">
        <v>44835</v>
      </c>
      <c r="E2185" s="54" t="s">
        <v>78</v>
      </c>
      <c r="F2185" s="54">
        <v>1366</v>
      </c>
      <c r="G2185" s="54" t="s">
        <v>54</v>
      </c>
      <c r="H2185" s="54"/>
      <c r="I2185" s="54" t="s">
        <v>1599</v>
      </c>
      <c r="J2185" s="57" t="s">
        <v>80</v>
      </c>
      <c r="K2185" s="55">
        <v>-2406.8000000000002</v>
      </c>
      <c r="L2185" s="55">
        <v>0</v>
      </c>
    </row>
    <row r="2186" spans="2:12" hidden="1" x14ac:dyDescent="0.3">
      <c r="B2186" s="52" t="str">
        <f t="shared" si="33"/>
        <v>Total for 5000 Cost of Goods Sold0</v>
      </c>
      <c r="C2186" s="53" t="s">
        <v>1600</v>
      </c>
      <c r="D2186" s="52"/>
      <c r="E2186" s="52"/>
      <c r="F2186" s="52"/>
      <c r="G2186" s="52"/>
      <c r="H2186" s="52"/>
      <c r="I2186" s="52"/>
      <c r="J2186" s="52"/>
      <c r="K2186" s="58">
        <v>0</v>
      </c>
      <c r="L2186" s="52"/>
    </row>
    <row r="2187" spans="2:12" hidden="1" x14ac:dyDescent="0.3">
      <c r="B2187" s="52" t="str">
        <f t="shared" si="33"/>
        <v>5102 Charges from Stripe Payments accountDepositStripe Fee1000 Bank - TD 55901282.5944735</v>
      </c>
      <c r="C2187" s="52" t="s">
        <v>189</v>
      </c>
      <c r="D2187" s="56">
        <v>44735</v>
      </c>
      <c r="E2187" s="54" t="s">
        <v>84</v>
      </c>
      <c r="F2187" s="54"/>
      <c r="G2187" s="54" t="s">
        <v>54</v>
      </c>
      <c r="H2187" s="54"/>
      <c r="I2187" s="54" t="s">
        <v>1601</v>
      </c>
      <c r="J2187" s="54" t="s">
        <v>77</v>
      </c>
      <c r="K2187" s="55">
        <v>2.59</v>
      </c>
      <c r="L2187" s="55">
        <v>2.59</v>
      </c>
    </row>
    <row r="2188" spans="2:12" ht="21.6" hidden="1" x14ac:dyDescent="0.3">
      <c r="B2188" s="52" t="str">
        <f t="shared" si="33"/>
        <v>5102 Charges from Stripe Payments accountDepositStripe Payments Account May 01 to June 17, 20221000 Bank - TD 5590128-6.9844735</v>
      </c>
      <c r="C2188" s="52" t="s">
        <v>189</v>
      </c>
      <c r="D2188" s="56">
        <v>44735</v>
      </c>
      <c r="E2188" s="54" t="s">
        <v>84</v>
      </c>
      <c r="F2188" s="54"/>
      <c r="G2188" s="54" t="s">
        <v>54</v>
      </c>
      <c r="H2188" s="54"/>
      <c r="I2188" s="54" t="s">
        <v>1602</v>
      </c>
      <c r="J2188" s="54" t="s">
        <v>77</v>
      </c>
      <c r="K2188" s="55">
        <v>-6.98</v>
      </c>
      <c r="L2188" s="55">
        <v>-4.3899999999999997</v>
      </c>
    </row>
    <row r="2189" spans="2:12" hidden="1" x14ac:dyDescent="0.3">
      <c r="B2189" s="52" t="str">
        <f t="shared" si="33"/>
        <v>5102 Charges from Stripe Payments accountDepositStripe Payout USD $60.19 @ 1.29821040 Bank – TD 7440864 (USD)-78.1444735</v>
      </c>
      <c r="C2189" s="52" t="s">
        <v>189</v>
      </c>
      <c r="D2189" s="56">
        <v>44735</v>
      </c>
      <c r="E2189" s="54" t="s">
        <v>84</v>
      </c>
      <c r="F2189" s="54"/>
      <c r="G2189" s="54" t="s">
        <v>54</v>
      </c>
      <c r="H2189" s="54"/>
      <c r="I2189" s="54" t="s">
        <v>413</v>
      </c>
      <c r="J2189" s="54" t="s">
        <v>401</v>
      </c>
      <c r="K2189" s="55">
        <v>-78.14</v>
      </c>
      <c r="L2189" s="55">
        <v>-82.53</v>
      </c>
    </row>
    <row r="2190" spans="2:12" hidden="1" x14ac:dyDescent="0.3">
      <c r="B2190" s="52" t="str">
        <f t="shared" si="33"/>
        <v>5102 Charges from Stripe Payments accountDepositAdditional charge1000 Bank - TD 559012830.2744735</v>
      </c>
      <c r="C2190" s="52" t="s">
        <v>189</v>
      </c>
      <c r="D2190" s="56">
        <v>44735</v>
      </c>
      <c r="E2190" s="54" t="s">
        <v>84</v>
      </c>
      <c r="F2190" s="54"/>
      <c r="G2190" s="54" t="s">
        <v>54</v>
      </c>
      <c r="H2190" s="54"/>
      <c r="I2190" s="54" t="s">
        <v>1603</v>
      </c>
      <c r="J2190" s="54" t="s">
        <v>77</v>
      </c>
      <c r="K2190" s="55">
        <v>30.27</v>
      </c>
      <c r="L2190" s="55">
        <v>-52.26</v>
      </c>
    </row>
    <row r="2191" spans="2:12" hidden="1" x14ac:dyDescent="0.3">
      <c r="B2191" s="52" t="str">
        <f t="shared" si="33"/>
        <v>5102 Charges from Stripe Payments accountDepositStripe Fee1000 Bank - TD 5590128175.7844735</v>
      </c>
      <c r="C2191" s="52" t="s">
        <v>189</v>
      </c>
      <c r="D2191" s="56">
        <v>44735</v>
      </c>
      <c r="E2191" s="54" t="s">
        <v>84</v>
      </c>
      <c r="F2191" s="54"/>
      <c r="G2191" s="54" t="s">
        <v>54</v>
      </c>
      <c r="H2191" s="54"/>
      <c r="I2191" s="54" t="s">
        <v>1601</v>
      </c>
      <c r="J2191" s="54" t="s">
        <v>77</v>
      </c>
      <c r="K2191" s="55">
        <v>175.78</v>
      </c>
      <c r="L2191" s="55">
        <v>123.52</v>
      </c>
    </row>
    <row r="2192" spans="2:12" hidden="1" x14ac:dyDescent="0.3">
      <c r="B2192" s="52" t="str">
        <f t="shared" si="33"/>
        <v>5102 Charges from Stripe Payments accountDepositStripe Payout USD $0.67 @ 1.28871040 Bank – TD 7440864 (USD)-0.8644739</v>
      </c>
      <c r="C2192" s="52" t="s">
        <v>189</v>
      </c>
      <c r="D2192" s="56">
        <v>44739</v>
      </c>
      <c r="E2192" s="54" t="s">
        <v>84</v>
      </c>
      <c r="F2192" s="54"/>
      <c r="G2192" s="54" t="s">
        <v>54</v>
      </c>
      <c r="H2192" s="54"/>
      <c r="I2192" s="54" t="s">
        <v>414</v>
      </c>
      <c r="J2192" s="54" t="s">
        <v>401</v>
      </c>
      <c r="K2192" s="55">
        <v>-0.86</v>
      </c>
      <c r="L2192" s="55">
        <v>122.66</v>
      </c>
    </row>
    <row r="2193" spans="2:12" hidden="1" x14ac:dyDescent="0.3">
      <c r="B2193" s="52" t="str">
        <f t="shared" ref="B2193:B2256" si="34">C2193&amp;E2193&amp;F2193&amp;H2193&amp;I2193&amp;J2193&amp;K2193&amp;D2193</f>
        <v>5102 Charges from Stripe Payments accountDepositStripe Payout USD $0.49 @ 1.28641040 Bank – TD 7440864 (USD)-0.6344740</v>
      </c>
      <c r="C2193" s="52" t="s">
        <v>189</v>
      </c>
      <c r="D2193" s="56">
        <v>44740</v>
      </c>
      <c r="E2193" s="54" t="s">
        <v>84</v>
      </c>
      <c r="F2193" s="54"/>
      <c r="G2193" s="54" t="s">
        <v>54</v>
      </c>
      <c r="H2193" s="54"/>
      <c r="I2193" s="54" t="s">
        <v>415</v>
      </c>
      <c r="J2193" s="54" t="s">
        <v>401</v>
      </c>
      <c r="K2193" s="55">
        <v>-0.63</v>
      </c>
      <c r="L2193" s="55">
        <v>122.03</v>
      </c>
    </row>
    <row r="2194" spans="2:12" hidden="1" x14ac:dyDescent="0.3">
      <c r="B2194" s="52" t="str">
        <f t="shared" si="34"/>
        <v>5102 Charges from Stripe Payments accountDeposit1000 Bank - TD 559012873.6144740</v>
      </c>
      <c r="C2194" s="52" t="s">
        <v>189</v>
      </c>
      <c r="D2194" s="56">
        <v>44740</v>
      </c>
      <c r="E2194" s="54" t="s">
        <v>84</v>
      </c>
      <c r="F2194" s="54"/>
      <c r="G2194" s="54" t="s">
        <v>54</v>
      </c>
      <c r="H2194" s="54"/>
      <c r="I2194" s="54"/>
      <c r="J2194" s="54" t="s">
        <v>77</v>
      </c>
      <c r="K2194" s="55">
        <v>73.61</v>
      </c>
      <c r="L2194" s="55">
        <v>195.64</v>
      </c>
    </row>
    <row r="2195" spans="2:12" hidden="1" x14ac:dyDescent="0.3">
      <c r="B2195" s="52" t="str">
        <f t="shared" si="34"/>
        <v>5102 Charges from Stripe Payments accountDepositStripe MSP - Internal test1000 Bank - TD 5590128-0.3544742</v>
      </c>
      <c r="C2195" s="52" t="s">
        <v>189</v>
      </c>
      <c r="D2195" s="56">
        <v>44742</v>
      </c>
      <c r="E2195" s="54" t="s">
        <v>84</v>
      </c>
      <c r="F2195" s="54"/>
      <c r="G2195" s="54" t="s">
        <v>54</v>
      </c>
      <c r="H2195" s="54"/>
      <c r="I2195" s="54" t="s">
        <v>188</v>
      </c>
      <c r="J2195" s="54" t="s">
        <v>77</v>
      </c>
      <c r="K2195" s="55">
        <v>-0.35</v>
      </c>
      <c r="L2195" s="55">
        <v>195.29</v>
      </c>
    </row>
    <row r="2196" spans="2:12" hidden="1" x14ac:dyDescent="0.3">
      <c r="B2196" s="52" t="str">
        <f t="shared" si="34"/>
        <v>5102 Charges from Stripe Payments accountDepositStripe Payout USD $0.42 @ 1.28671040 Bank – TD 7440864 (USD)-0.5444746</v>
      </c>
      <c r="C2196" s="52" t="s">
        <v>189</v>
      </c>
      <c r="D2196" s="56">
        <v>44746</v>
      </c>
      <c r="E2196" s="54" t="s">
        <v>84</v>
      </c>
      <c r="F2196" s="54"/>
      <c r="G2196" s="54" t="s">
        <v>54</v>
      </c>
      <c r="H2196" s="54"/>
      <c r="I2196" s="54" t="s">
        <v>1604</v>
      </c>
      <c r="J2196" s="54" t="s">
        <v>401</v>
      </c>
      <c r="K2196" s="55">
        <v>-0.54</v>
      </c>
      <c r="L2196" s="55">
        <v>194.75</v>
      </c>
    </row>
    <row r="2197" spans="2:12" hidden="1" x14ac:dyDescent="0.3">
      <c r="B2197" s="52" t="str">
        <f t="shared" si="34"/>
        <v>5102 Charges from Stripe Payments accountDepositStripe MSP - Internal Test @ 1.30381040 Bank – TD 7440864 (USD)-1.544747</v>
      </c>
      <c r="C2197" s="52" t="s">
        <v>189</v>
      </c>
      <c r="D2197" s="56">
        <v>44747</v>
      </c>
      <c r="E2197" s="54" t="s">
        <v>84</v>
      </c>
      <c r="F2197" s="54"/>
      <c r="G2197" s="54" t="s">
        <v>54</v>
      </c>
      <c r="H2197" s="54"/>
      <c r="I2197" s="54" t="s">
        <v>1605</v>
      </c>
      <c r="J2197" s="54" t="s">
        <v>401</v>
      </c>
      <c r="K2197" s="55">
        <v>-1.5</v>
      </c>
      <c r="L2197" s="55">
        <v>193.25</v>
      </c>
    </row>
    <row r="2198" spans="2:12" hidden="1" x14ac:dyDescent="0.3">
      <c r="B2198" s="52" t="str">
        <f t="shared" si="34"/>
        <v>5102 Charges from Stripe Payments accountDepositStripe MSP - Internal test1000 Bank - TD 5590128-1.3444747</v>
      </c>
      <c r="C2198" s="52" t="s">
        <v>189</v>
      </c>
      <c r="D2198" s="56">
        <v>44747</v>
      </c>
      <c r="E2198" s="54" t="s">
        <v>84</v>
      </c>
      <c r="F2198" s="54"/>
      <c r="G2198" s="54" t="s">
        <v>54</v>
      </c>
      <c r="H2198" s="54"/>
      <c r="I2198" s="54" t="s">
        <v>188</v>
      </c>
      <c r="J2198" s="54" t="s">
        <v>77</v>
      </c>
      <c r="K2198" s="55">
        <v>-1.34</v>
      </c>
      <c r="L2198" s="55">
        <v>191.91</v>
      </c>
    </row>
    <row r="2199" spans="2:12" hidden="1" x14ac:dyDescent="0.3">
      <c r="B2199" s="52" t="str">
        <f t="shared" si="34"/>
        <v>5102 Charges from Stripe Payments accountDepositStripe MSP - Internal test1000 Bank - TD 5590128-0.3544748</v>
      </c>
      <c r="C2199" s="52" t="s">
        <v>189</v>
      </c>
      <c r="D2199" s="56">
        <v>44748</v>
      </c>
      <c r="E2199" s="54" t="s">
        <v>84</v>
      </c>
      <c r="F2199" s="54"/>
      <c r="G2199" s="54" t="s">
        <v>54</v>
      </c>
      <c r="H2199" s="54"/>
      <c r="I2199" s="54" t="s">
        <v>188</v>
      </c>
      <c r="J2199" s="54" t="s">
        <v>77</v>
      </c>
      <c r="K2199" s="55">
        <v>-0.35</v>
      </c>
      <c r="L2199" s="55">
        <v>191.56</v>
      </c>
    </row>
    <row r="2200" spans="2:12" hidden="1" x14ac:dyDescent="0.3">
      <c r="B2200" s="52" t="str">
        <f t="shared" si="34"/>
        <v>5102 Charges from Stripe Payments accountDepositStripe Fee - USD $409.39 @ 1.29861040 Bank – TD 7440864 (USD)531.6344749</v>
      </c>
      <c r="C2200" s="52" t="s">
        <v>189</v>
      </c>
      <c r="D2200" s="56">
        <v>44749</v>
      </c>
      <c r="E2200" s="54" t="s">
        <v>84</v>
      </c>
      <c r="F2200" s="54"/>
      <c r="G2200" s="54" t="s">
        <v>54</v>
      </c>
      <c r="H2200" s="54"/>
      <c r="I2200" s="54" t="s">
        <v>1606</v>
      </c>
      <c r="J2200" s="54" t="s">
        <v>401</v>
      </c>
      <c r="K2200" s="55">
        <v>531.63</v>
      </c>
      <c r="L2200" s="55">
        <v>723.19</v>
      </c>
    </row>
    <row r="2201" spans="2:12" hidden="1" x14ac:dyDescent="0.3">
      <c r="B2201" s="52" t="str">
        <f t="shared" si="34"/>
        <v>5102 Charges from Stripe Payments accountDepositStripe MSP - Internal test1000 Bank - TD 5590128-0.5344749</v>
      </c>
      <c r="C2201" s="52" t="s">
        <v>189</v>
      </c>
      <c r="D2201" s="56">
        <v>44749</v>
      </c>
      <c r="E2201" s="54" t="s">
        <v>84</v>
      </c>
      <c r="F2201" s="54"/>
      <c r="G2201" s="54" t="s">
        <v>54</v>
      </c>
      <c r="H2201" s="54"/>
      <c r="I2201" s="54" t="s">
        <v>188</v>
      </c>
      <c r="J2201" s="54" t="s">
        <v>77</v>
      </c>
      <c r="K2201" s="55">
        <v>-0.53</v>
      </c>
      <c r="L2201" s="55">
        <v>722.66</v>
      </c>
    </row>
    <row r="2202" spans="2:12" hidden="1" x14ac:dyDescent="0.3">
      <c r="B2202" s="52" t="str">
        <f t="shared" si="34"/>
        <v>5102 Charges from Stripe Payments accountDepositStripe MSP - Internal test1000 Bank - TD 5590128-0.5344755</v>
      </c>
      <c r="C2202" s="52" t="s">
        <v>189</v>
      </c>
      <c r="D2202" s="56">
        <v>44755</v>
      </c>
      <c r="E2202" s="54" t="s">
        <v>84</v>
      </c>
      <c r="F2202" s="54"/>
      <c r="G2202" s="54" t="s">
        <v>54</v>
      </c>
      <c r="H2202" s="54"/>
      <c r="I2202" s="54" t="s">
        <v>188</v>
      </c>
      <c r="J2202" s="54" t="s">
        <v>77</v>
      </c>
      <c r="K2202" s="55">
        <v>-0.53</v>
      </c>
      <c r="L2202" s="55">
        <v>722.13</v>
      </c>
    </row>
    <row r="2203" spans="2:12" hidden="1" x14ac:dyDescent="0.3">
      <c r="B2203" s="52" t="str">
        <f t="shared" si="34"/>
        <v>5102 Charges from Stripe Payments accountDepositStripe MSP - Internal test1000 Bank - TD 5590128-0.3544760</v>
      </c>
      <c r="C2203" s="52" t="s">
        <v>189</v>
      </c>
      <c r="D2203" s="56">
        <v>44760</v>
      </c>
      <c r="E2203" s="54" t="s">
        <v>84</v>
      </c>
      <c r="F2203" s="54"/>
      <c r="G2203" s="54" t="s">
        <v>54</v>
      </c>
      <c r="H2203" s="54"/>
      <c r="I2203" s="54" t="s">
        <v>188</v>
      </c>
      <c r="J2203" s="54" t="s">
        <v>77</v>
      </c>
      <c r="K2203" s="55">
        <v>-0.35</v>
      </c>
      <c r="L2203" s="55">
        <v>721.78</v>
      </c>
    </row>
    <row r="2204" spans="2:12" hidden="1" x14ac:dyDescent="0.3">
      <c r="B2204" s="52" t="str">
        <f t="shared" si="34"/>
        <v>5102 Charges from Stripe Payments accountDepositStripe MSP - Internal Test @ 1.29481040 Bank – TD 7440864 (USD)-1.0944760</v>
      </c>
      <c r="C2204" s="52" t="s">
        <v>189</v>
      </c>
      <c r="D2204" s="56">
        <v>44760</v>
      </c>
      <c r="E2204" s="54" t="s">
        <v>84</v>
      </c>
      <c r="F2204" s="54"/>
      <c r="G2204" s="54" t="s">
        <v>54</v>
      </c>
      <c r="H2204" s="54"/>
      <c r="I2204" s="54" t="s">
        <v>1607</v>
      </c>
      <c r="J2204" s="54" t="s">
        <v>401</v>
      </c>
      <c r="K2204" s="55">
        <v>-1.0900000000000001</v>
      </c>
      <c r="L2204" s="55">
        <v>720.69</v>
      </c>
    </row>
    <row r="2205" spans="2:12" hidden="1" x14ac:dyDescent="0.3">
      <c r="B2205" s="52" t="str">
        <f t="shared" si="34"/>
        <v>5102 Charges from Stripe Payments accountDepositStripe MSP - Internal Test @ 1.29041040 Bank – TD 7440864 (USD)-0.6344761</v>
      </c>
      <c r="C2205" s="52" t="s">
        <v>189</v>
      </c>
      <c r="D2205" s="56">
        <v>44761</v>
      </c>
      <c r="E2205" s="54" t="s">
        <v>84</v>
      </c>
      <c r="F2205" s="54"/>
      <c r="G2205" s="54" t="s">
        <v>54</v>
      </c>
      <c r="H2205" s="54"/>
      <c r="I2205" s="54" t="s">
        <v>1608</v>
      </c>
      <c r="J2205" s="54" t="s">
        <v>401</v>
      </c>
      <c r="K2205" s="55">
        <v>-0.63</v>
      </c>
      <c r="L2205" s="55">
        <v>720.06</v>
      </c>
    </row>
    <row r="2206" spans="2:12" hidden="1" x14ac:dyDescent="0.3">
      <c r="B2206" s="52" t="str">
        <f t="shared" si="34"/>
        <v>5102 Charges from Stripe Payments accountDepositStripe MSP - Internal Test @ 1.28951040 Bank – TD 7440864 (USD)-0.6344763</v>
      </c>
      <c r="C2206" s="52" t="s">
        <v>189</v>
      </c>
      <c r="D2206" s="56">
        <v>44763</v>
      </c>
      <c r="E2206" s="54" t="s">
        <v>84</v>
      </c>
      <c r="F2206" s="54"/>
      <c r="G2206" s="54" t="s">
        <v>54</v>
      </c>
      <c r="H2206" s="54"/>
      <c r="I2206" s="54" t="s">
        <v>1609</v>
      </c>
      <c r="J2206" s="54" t="s">
        <v>401</v>
      </c>
      <c r="K2206" s="55">
        <v>-0.63</v>
      </c>
      <c r="L2206" s="55">
        <v>719.43</v>
      </c>
    </row>
    <row r="2207" spans="2:12" hidden="1" x14ac:dyDescent="0.3">
      <c r="B2207" s="52" t="str">
        <f t="shared" si="34"/>
        <v>5102 Charges from Stripe Payments accountDepositStripe MSP - Internal test1000 Bank - TD 5590128-1.8344763</v>
      </c>
      <c r="C2207" s="52" t="s">
        <v>189</v>
      </c>
      <c r="D2207" s="56">
        <v>44763</v>
      </c>
      <c r="E2207" s="54" t="s">
        <v>84</v>
      </c>
      <c r="F2207" s="54"/>
      <c r="G2207" s="54" t="s">
        <v>54</v>
      </c>
      <c r="H2207" s="54"/>
      <c r="I2207" s="54" t="s">
        <v>188</v>
      </c>
      <c r="J2207" s="54" t="s">
        <v>77</v>
      </c>
      <c r="K2207" s="55">
        <v>-1.83</v>
      </c>
      <c r="L2207" s="55">
        <v>717.6</v>
      </c>
    </row>
    <row r="2208" spans="2:12" hidden="1" x14ac:dyDescent="0.3">
      <c r="B2208" s="52" t="str">
        <f t="shared" si="34"/>
        <v>5102 Charges from Stripe Payments accountDepositStripe MSP - Internal Test @ 1.28241040 Bank – TD 7440864 (USD)-0.9444771</v>
      </c>
      <c r="C2208" s="52" t="s">
        <v>189</v>
      </c>
      <c r="D2208" s="56">
        <v>44771</v>
      </c>
      <c r="E2208" s="54" t="s">
        <v>84</v>
      </c>
      <c r="F2208" s="54"/>
      <c r="G2208" s="54" t="s">
        <v>54</v>
      </c>
      <c r="H2208" s="54"/>
      <c r="I2208" s="54" t="s">
        <v>1610</v>
      </c>
      <c r="J2208" s="54" t="s">
        <v>401</v>
      </c>
      <c r="K2208" s="55">
        <v>-0.94</v>
      </c>
      <c r="L2208" s="55">
        <v>716.66</v>
      </c>
    </row>
    <row r="2209" spans="2:12" hidden="1" x14ac:dyDescent="0.3">
      <c r="B2209" s="52" t="str">
        <f t="shared" si="34"/>
        <v>5102 Charges from Stripe Payments accountDepositStripe MSP - Internal test1000 Bank - TD 5590128-1.9644771</v>
      </c>
      <c r="C2209" s="52" t="s">
        <v>189</v>
      </c>
      <c r="D2209" s="56">
        <v>44771</v>
      </c>
      <c r="E2209" s="54" t="s">
        <v>84</v>
      </c>
      <c r="F2209" s="54"/>
      <c r="G2209" s="54" t="s">
        <v>54</v>
      </c>
      <c r="H2209" s="54"/>
      <c r="I2209" s="54" t="s">
        <v>188</v>
      </c>
      <c r="J2209" s="54" t="s">
        <v>77</v>
      </c>
      <c r="K2209" s="55">
        <v>-1.96</v>
      </c>
      <c r="L2209" s="55">
        <v>714.7</v>
      </c>
    </row>
    <row r="2210" spans="2:12" hidden="1" x14ac:dyDescent="0.3">
      <c r="B2210" s="52" t="str">
        <f t="shared" si="34"/>
        <v>5102 Charges from Stripe Payments accountDepositStripe MSP - Internal Test @ 1.28561040 Bank – TD 7440864 (USD)-0.9344775</v>
      </c>
      <c r="C2210" s="52" t="s">
        <v>189</v>
      </c>
      <c r="D2210" s="56">
        <v>44775</v>
      </c>
      <c r="E2210" s="54" t="s">
        <v>84</v>
      </c>
      <c r="F2210" s="54"/>
      <c r="G2210" s="54" t="s">
        <v>54</v>
      </c>
      <c r="H2210" s="54"/>
      <c r="I2210" s="54" t="s">
        <v>422</v>
      </c>
      <c r="J2210" s="54" t="s">
        <v>401</v>
      </c>
      <c r="K2210" s="55">
        <v>-0.93</v>
      </c>
      <c r="L2210" s="55">
        <v>713.77</v>
      </c>
    </row>
    <row r="2211" spans="2:12" hidden="1" x14ac:dyDescent="0.3">
      <c r="B2211" s="52" t="str">
        <f t="shared" si="34"/>
        <v>5102 Charges from Stripe Payments accountDepositStripe MSP - Internal test1000 Bank - TD 5590128-0.3844781</v>
      </c>
      <c r="C2211" s="52" t="s">
        <v>189</v>
      </c>
      <c r="D2211" s="56">
        <v>44781</v>
      </c>
      <c r="E2211" s="54" t="s">
        <v>84</v>
      </c>
      <c r="F2211" s="54"/>
      <c r="G2211" s="54" t="s">
        <v>54</v>
      </c>
      <c r="H2211" s="54"/>
      <c r="I2211" s="54" t="s">
        <v>188</v>
      </c>
      <c r="J2211" s="54" t="s">
        <v>77</v>
      </c>
      <c r="K2211" s="55">
        <v>-0.38</v>
      </c>
      <c r="L2211" s="55">
        <v>713.39</v>
      </c>
    </row>
    <row r="2212" spans="2:12" hidden="1" x14ac:dyDescent="0.3">
      <c r="B2212" s="52" t="str">
        <f t="shared" si="34"/>
        <v>5102 Charges from Stripe Payments accountDepositStripe Fee $262.28 USD @ 1.27531040 Bank – TD 7440864 (USD)334.544784</v>
      </c>
      <c r="C2212" s="52" t="s">
        <v>189</v>
      </c>
      <c r="D2212" s="56">
        <v>44784</v>
      </c>
      <c r="E2212" s="54" t="s">
        <v>84</v>
      </c>
      <c r="F2212" s="54"/>
      <c r="G2212" s="54" t="s">
        <v>54</v>
      </c>
      <c r="H2212" s="54"/>
      <c r="I2212" s="54" t="s">
        <v>1611</v>
      </c>
      <c r="J2212" s="54" t="s">
        <v>401</v>
      </c>
      <c r="K2212" s="55">
        <v>334.5</v>
      </c>
      <c r="L2212" s="55">
        <v>1047.8900000000001</v>
      </c>
    </row>
    <row r="2213" spans="2:12" hidden="1" x14ac:dyDescent="0.3">
      <c r="B2213" s="52" t="str">
        <f t="shared" si="34"/>
        <v>5102 Charges from Stripe Payments accountDepositStripe MSP - Internal test1000 Bank - TD 5590128-1.3444789</v>
      </c>
      <c r="C2213" s="52" t="s">
        <v>189</v>
      </c>
      <c r="D2213" s="56">
        <v>44789</v>
      </c>
      <c r="E2213" s="54" t="s">
        <v>84</v>
      </c>
      <c r="F2213" s="54"/>
      <c r="G2213" s="54" t="s">
        <v>54</v>
      </c>
      <c r="H2213" s="54"/>
      <c r="I2213" s="54" t="s">
        <v>188</v>
      </c>
      <c r="J2213" s="54" t="s">
        <v>77</v>
      </c>
      <c r="K2213" s="55">
        <v>-1.34</v>
      </c>
      <c r="L2213" s="55">
        <v>1046.55</v>
      </c>
    </row>
    <row r="2214" spans="2:12" hidden="1" x14ac:dyDescent="0.3">
      <c r="B2214" s="52" t="str">
        <f t="shared" si="34"/>
        <v>5102 Charges from Stripe Payments accountDepositStripe MSP - Internal test1000 Bank - TD 5590128-0.7144803</v>
      </c>
      <c r="C2214" s="52" t="s">
        <v>189</v>
      </c>
      <c r="D2214" s="56">
        <v>44803</v>
      </c>
      <c r="E2214" s="54" t="s">
        <v>84</v>
      </c>
      <c r="F2214" s="54"/>
      <c r="G2214" s="54" t="s">
        <v>54</v>
      </c>
      <c r="H2214" s="54"/>
      <c r="I2214" s="54" t="s">
        <v>188</v>
      </c>
      <c r="J2214" s="54" t="s">
        <v>77</v>
      </c>
      <c r="K2214" s="55">
        <v>-0.71</v>
      </c>
      <c r="L2214" s="55">
        <v>1045.8399999999999</v>
      </c>
    </row>
    <row r="2215" spans="2:12" hidden="1" x14ac:dyDescent="0.3">
      <c r="B2215" s="52" t="str">
        <f t="shared" si="34"/>
        <v>5102 Charges from Stripe Payments accountDepositStripe MSP - Internal Test @ 1.30761040 Bank – TD 7440864 (USD)-0.5144803</v>
      </c>
      <c r="C2215" s="52" t="s">
        <v>189</v>
      </c>
      <c r="D2215" s="56">
        <v>44803</v>
      </c>
      <c r="E2215" s="54" t="s">
        <v>84</v>
      </c>
      <c r="F2215" s="54"/>
      <c r="G2215" s="54" t="s">
        <v>54</v>
      </c>
      <c r="H2215" s="54"/>
      <c r="I2215" s="54" t="s">
        <v>424</v>
      </c>
      <c r="J2215" s="54" t="s">
        <v>401</v>
      </c>
      <c r="K2215" s="55">
        <v>-0.51</v>
      </c>
      <c r="L2215" s="55">
        <v>1045.33</v>
      </c>
    </row>
    <row r="2216" spans="2:12" hidden="1" x14ac:dyDescent="0.3">
      <c r="B2216" s="52" t="str">
        <f t="shared" si="34"/>
        <v>5102 Charges from Stripe Payments accountDepositStripe MSP - Internal Test @ 1.31111040 Bank – TD 7440864 (USD)-4.7944804</v>
      </c>
      <c r="C2216" s="52" t="s">
        <v>189</v>
      </c>
      <c r="D2216" s="56">
        <v>44804</v>
      </c>
      <c r="E2216" s="54" t="s">
        <v>84</v>
      </c>
      <c r="F2216" s="54"/>
      <c r="G2216" s="54" t="s">
        <v>54</v>
      </c>
      <c r="H2216" s="54"/>
      <c r="I2216" s="54" t="s">
        <v>425</v>
      </c>
      <c r="J2216" s="54" t="s">
        <v>401</v>
      </c>
      <c r="K2216" s="55">
        <v>-4.79</v>
      </c>
      <c r="L2216" s="55">
        <v>1040.54</v>
      </c>
    </row>
    <row r="2217" spans="2:12" hidden="1" x14ac:dyDescent="0.3">
      <c r="B2217" s="52" t="str">
        <f t="shared" si="34"/>
        <v>5102 Charges from Stripe Payments accountDepositStripe MSP - Internal test1000 Bank - TD 5590128-0.7344804</v>
      </c>
      <c r="C2217" s="52" t="s">
        <v>189</v>
      </c>
      <c r="D2217" s="56">
        <v>44804</v>
      </c>
      <c r="E2217" s="54" t="s">
        <v>84</v>
      </c>
      <c r="F2217" s="54"/>
      <c r="G2217" s="54" t="s">
        <v>54</v>
      </c>
      <c r="H2217" s="54"/>
      <c r="I2217" s="54" t="s">
        <v>188</v>
      </c>
      <c r="J2217" s="54" t="s">
        <v>77</v>
      </c>
      <c r="K2217" s="55">
        <v>-0.73</v>
      </c>
      <c r="L2217" s="55">
        <v>1039.81</v>
      </c>
    </row>
    <row r="2218" spans="2:12" hidden="1" x14ac:dyDescent="0.3">
      <c r="B2218" s="52" t="str">
        <f t="shared" si="34"/>
        <v>5102 Charges from Stripe Payments accountDepositStripe MSP - Internal Test @ 1.31211040 Bank – TD 7440864 (USD)-2.0244806</v>
      </c>
      <c r="C2218" s="52" t="s">
        <v>189</v>
      </c>
      <c r="D2218" s="56">
        <v>44806</v>
      </c>
      <c r="E2218" s="54" t="s">
        <v>84</v>
      </c>
      <c r="F2218" s="54"/>
      <c r="G2218" s="54" t="s">
        <v>54</v>
      </c>
      <c r="H2218" s="54"/>
      <c r="I2218" s="54" t="s">
        <v>1612</v>
      </c>
      <c r="J2218" s="54" t="s">
        <v>401</v>
      </c>
      <c r="K2218" s="55">
        <v>-2.02</v>
      </c>
      <c r="L2218" s="55">
        <v>1037.79</v>
      </c>
    </row>
    <row r="2219" spans="2:12" hidden="1" x14ac:dyDescent="0.3">
      <c r="B2219" s="52" t="str">
        <f t="shared" si="34"/>
        <v>5102 Charges from Stripe Payments accountDepositStripe MSP - Internal Test @ 1.29801040 Bank – TD 7440864 (USD)-1.144816</v>
      </c>
      <c r="C2219" s="52" t="s">
        <v>189</v>
      </c>
      <c r="D2219" s="56">
        <v>44816</v>
      </c>
      <c r="E2219" s="54" t="s">
        <v>84</v>
      </c>
      <c r="F2219" s="54"/>
      <c r="G2219" s="54" t="s">
        <v>54</v>
      </c>
      <c r="H2219" s="54"/>
      <c r="I2219" s="54" t="s">
        <v>1613</v>
      </c>
      <c r="J2219" s="54" t="s">
        <v>401</v>
      </c>
      <c r="K2219" s="55">
        <v>-1.1000000000000001</v>
      </c>
      <c r="L2219" s="55">
        <v>1036.69</v>
      </c>
    </row>
    <row r="2220" spans="2:12" hidden="1" x14ac:dyDescent="0.3">
      <c r="B2220" s="52" t="str">
        <f t="shared" si="34"/>
        <v>5102 Charges from Stripe Payments accountDepositStripe Fee $190.101000 Bank - TD 5590128190.144817</v>
      </c>
      <c r="C2220" s="52" t="s">
        <v>189</v>
      </c>
      <c r="D2220" s="56">
        <v>44817</v>
      </c>
      <c r="E2220" s="54" t="s">
        <v>84</v>
      </c>
      <c r="F2220" s="54"/>
      <c r="G2220" s="54" t="s">
        <v>54</v>
      </c>
      <c r="H2220" s="54"/>
      <c r="I2220" s="54" t="s">
        <v>1614</v>
      </c>
      <c r="J2220" s="54" t="s">
        <v>77</v>
      </c>
      <c r="K2220" s="55">
        <v>190.1</v>
      </c>
      <c r="L2220" s="55">
        <v>1226.79</v>
      </c>
    </row>
    <row r="2221" spans="2:12" hidden="1" x14ac:dyDescent="0.3">
      <c r="B2221" s="52" t="str">
        <f t="shared" si="34"/>
        <v>5102 Charges from Stripe Payments accountDepositStripe MSP - Internal Test @ 1.31661040 Bank – TD 7440864 (USD)-3.8844818</v>
      </c>
      <c r="C2221" s="52" t="s">
        <v>189</v>
      </c>
      <c r="D2221" s="56">
        <v>44818</v>
      </c>
      <c r="E2221" s="54" t="s">
        <v>84</v>
      </c>
      <c r="F2221" s="54"/>
      <c r="G2221" s="54" t="s">
        <v>54</v>
      </c>
      <c r="H2221" s="54"/>
      <c r="I2221" s="54" t="s">
        <v>1615</v>
      </c>
      <c r="J2221" s="54" t="s">
        <v>401</v>
      </c>
      <c r="K2221" s="55">
        <v>-3.88</v>
      </c>
      <c r="L2221" s="55">
        <v>1222.9100000000001</v>
      </c>
    </row>
    <row r="2222" spans="2:12" hidden="1" x14ac:dyDescent="0.3">
      <c r="B2222" s="52" t="str">
        <f t="shared" si="34"/>
        <v>5102 Charges from Stripe Payments accountDepositStripe MSP - Internal Test @ 1.32881040 Bank – TD 7440864 (USD)-0.8644823</v>
      </c>
      <c r="C2222" s="52" t="s">
        <v>189</v>
      </c>
      <c r="D2222" s="56">
        <v>44823</v>
      </c>
      <c r="E2222" s="54" t="s">
        <v>84</v>
      </c>
      <c r="F2222" s="54"/>
      <c r="G2222" s="54" t="s">
        <v>54</v>
      </c>
      <c r="H2222" s="54"/>
      <c r="I2222" s="54" t="s">
        <v>1616</v>
      </c>
      <c r="J2222" s="54" t="s">
        <v>401</v>
      </c>
      <c r="K2222" s="55">
        <v>-0.86</v>
      </c>
      <c r="L2222" s="55">
        <v>1222.05</v>
      </c>
    </row>
    <row r="2223" spans="2:12" hidden="1" x14ac:dyDescent="0.3">
      <c r="B2223" s="52" t="str">
        <f t="shared" si="34"/>
        <v>5102 Charges from Stripe Payments accountDepositStripe MSP - Internal Test @ 1.33451040 Bank – TD 7440864 (USD)-2.0844824</v>
      </c>
      <c r="C2223" s="52" t="s">
        <v>189</v>
      </c>
      <c r="D2223" s="56">
        <v>44824</v>
      </c>
      <c r="E2223" s="54" t="s">
        <v>84</v>
      </c>
      <c r="F2223" s="54"/>
      <c r="G2223" s="54" t="s">
        <v>54</v>
      </c>
      <c r="H2223" s="54"/>
      <c r="I2223" s="54" t="s">
        <v>1617</v>
      </c>
      <c r="J2223" s="54" t="s">
        <v>401</v>
      </c>
      <c r="K2223" s="55">
        <v>-2.08</v>
      </c>
      <c r="L2223" s="55">
        <v>1219.97</v>
      </c>
    </row>
    <row r="2224" spans="2:12" hidden="1" x14ac:dyDescent="0.3">
      <c r="B2224" s="52" t="str">
        <f t="shared" si="34"/>
        <v>5102 Charges from Stripe Payments accountDepositStripe MSP - Internal Test @ 1.33971040 Bank – TD 7440864 (USD)-1.1444825</v>
      </c>
      <c r="C2224" s="52" t="s">
        <v>189</v>
      </c>
      <c r="D2224" s="56">
        <v>44825</v>
      </c>
      <c r="E2224" s="54" t="s">
        <v>84</v>
      </c>
      <c r="F2224" s="54"/>
      <c r="G2224" s="54" t="s">
        <v>54</v>
      </c>
      <c r="H2224" s="54"/>
      <c r="I2224" s="54" t="s">
        <v>1618</v>
      </c>
      <c r="J2224" s="54" t="s">
        <v>401</v>
      </c>
      <c r="K2224" s="55">
        <v>-1.1399999999999999</v>
      </c>
      <c r="L2224" s="55">
        <v>1218.83</v>
      </c>
    </row>
    <row r="2225" spans="2:12" hidden="1" x14ac:dyDescent="0.3">
      <c r="B2225" s="52" t="str">
        <f t="shared" si="34"/>
        <v>5102 Charges from Stripe Payments accountDepositTotal Stripe Fees ($269.83 + 46.52)1000 Bank - TD 5590128316.6544825</v>
      </c>
      <c r="C2225" s="52" t="s">
        <v>189</v>
      </c>
      <c r="D2225" s="56">
        <v>44825</v>
      </c>
      <c r="E2225" s="54" t="s">
        <v>84</v>
      </c>
      <c r="F2225" s="54"/>
      <c r="G2225" s="54" t="s">
        <v>54</v>
      </c>
      <c r="H2225" s="54"/>
      <c r="I2225" s="54" t="s">
        <v>1619</v>
      </c>
      <c r="J2225" s="54" t="s">
        <v>77</v>
      </c>
      <c r="K2225" s="55">
        <v>316.64999999999998</v>
      </c>
      <c r="L2225" s="55">
        <v>1535.48</v>
      </c>
    </row>
    <row r="2226" spans="2:12" hidden="1" x14ac:dyDescent="0.3">
      <c r="B2226" s="52" t="str">
        <f t="shared" si="34"/>
        <v>5102 Charges from Stripe Payments accountDepositStripe MSP - Internal test1000 Bank - TD 5590128-1.3544830</v>
      </c>
      <c r="C2226" s="52" t="s">
        <v>189</v>
      </c>
      <c r="D2226" s="56">
        <v>44830</v>
      </c>
      <c r="E2226" s="54" t="s">
        <v>84</v>
      </c>
      <c r="F2226" s="54"/>
      <c r="G2226" s="54" t="s">
        <v>54</v>
      </c>
      <c r="H2226" s="54"/>
      <c r="I2226" s="54" t="s">
        <v>188</v>
      </c>
      <c r="J2226" s="54" t="s">
        <v>77</v>
      </c>
      <c r="K2226" s="55">
        <v>-1.35</v>
      </c>
      <c r="L2226" s="55">
        <v>1534.13</v>
      </c>
    </row>
    <row r="2227" spans="2:12" ht="31.8" hidden="1" x14ac:dyDescent="0.3">
      <c r="B2227" s="52" t="str">
        <f t="shared" si="34"/>
        <v>5102 Charges from Stripe Payments accountJournal Entry1365To reclass Stripe payments to bank charges per Walter's instruction on Nov 17, 2022-Split--1534.1344835</v>
      </c>
      <c r="C2227" s="52" t="s">
        <v>189</v>
      </c>
      <c r="D2227" s="56">
        <v>44835</v>
      </c>
      <c r="E2227" s="54" t="s">
        <v>78</v>
      </c>
      <c r="F2227" s="54">
        <v>1365</v>
      </c>
      <c r="G2227" s="54" t="s">
        <v>54</v>
      </c>
      <c r="H2227" s="54"/>
      <c r="I2227" s="54" t="s">
        <v>1620</v>
      </c>
      <c r="J2227" s="57" t="s">
        <v>80</v>
      </c>
      <c r="K2227" s="55">
        <v>-1534.13</v>
      </c>
      <c r="L2227" s="55">
        <v>0</v>
      </c>
    </row>
    <row r="2228" spans="2:12" ht="21.6" hidden="1" x14ac:dyDescent="0.3">
      <c r="B2228" s="52" t="str">
        <f t="shared" si="34"/>
        <v>Total for 5102 Charges from Stripe Payments account0</v>
      </c>
      <c r="C2228" s="53" t="s">
        <v>1621</v>
      </c>
      <c r="D2228" s="52"/>
      <c r="E2228" s="52"/>
      <c r="F2228" s="52"/>
      <c r="G2228" s="52"/>
      <c r="H2228" s="52"/>
      <c r="I2228" s="52"/>
      <c r="J2228" s="52"/>
      <c r="K2228" s="58">
        <v>0</v>
      </c>
      <c r="L2228" s="52"/>
    </row>
    <row r="2229" spans="2:12" hidden="1" x14ac:dyDescent="0.3">
      <c r="B2229" s="52" t="str">
        <f t="shared" si="34"/>
        <v>5104 Influencers PaymentExpenseKate ShulgaInfluencer Kate Shulga2050 TD Visa (4774)67.3744657</v>
      </c>
      <c r="C2229" s="52" t="s">
        <v>181</v>
      </c>
      <c r="D2229" s="56">
        <v>44657</v>
      </c>
      <c r="E2229" s="54" t="s">
        <v>229</v>
      </c>
      <c r="F2229" s="54"/>
      <c r="G2229" s="54" t="s">
        <v>54</v>
      </c>
      <c r="H2229" s="54" t="s">
        <v>1085</v>
      </c>
      <c r="I2229" s="54" t="s">
        <v>1086</v>
      </c>
      <c r="J2229" s="54" t="s">
        <v>83</v>
      </c>
      <c r="K2229" s="55">
        <v>67.37</v>
      </c>
      <c r="L2229" s="55">
        <v>67.37</v>
      </c>
    </row>
    <row r="2230" spans="2:12" hidden="1" x14ac:dyDescent="0.3">
      <c r="B2230" s="52" t="str">
        <f t="shared" si="34"/>
        <v>5104 Influencers PaymentExpenseVincent ConsentinoInfluencer - Vincent Consentino2050 TD Visa (4774)137.3444657</v>
      </c>
      <c r="C2230" s="52" t="s">
        <v>181</v>
      </c>
      <c r="D2230" s="56">
        <v>44657</v>
      </c>
      <c r="E2230" s="54" t="s">
        <v>229</v>
      </c>
      <c r="F2230" s="54"/>
      <c r="G2230" s="54" t="s">
        <v>54</v>
      </c>
      <c r="H2230" s="54" t="s">
        <v>1087</v>
      </c>
      <c r="I2230" s="54" t="s">
        <v>1088</v>
      </c>
      <c r="J2230" s="54" t="s">
        <v>83</v>
      </c>
      <c r="K2230" s="55">
        <v>137.34</v>
      </c>
      <c r="L2230" s="55">
        <v>204.71</v>
      </c>
    </row>
    <row r="2231" spans="2:12" hidden="1" x14ac:dyDescent="0.3">
      <c r="B2231" s="52" t="str">
        <f t="shared" si="34"/>
        <v>5104 Influencers PaymentExpenseJ. Harris Capital, LLCInfluencer J. Harris Capital, LLC2050 TD Visa (4774)405.2444657</v>
      </c>
      <c r="C2231" s="52" t="s">
        <v>181</v>
      </c>
      <c r="D2231" s="56">
        <v>44657</v>
      </c>
      <c r="E2231" s="54" t="s">
        <v>229</v>
      </c>
      <c r="F2231" s="54"/>
      <c r="G2231" s="54" t="s">
        <v>54</v>
      </c>
      <c r="H2231" s="54" t="s">
        <v>1089</v>
      </c>
      <c r="I2231" s="54" t="s">
        <v>1090</v>
      </c>
      <c r="J2231" s="54" t="s">
        <v>83</v>
      </c>
      <c r="K2231" s="55">
        <v>405.24</v>
      </c>
      <c r="L2231" s="55">
        <v>609.95000000000005</v>
      </c>
    </row>
    <row r="2232" spans="2:12" hidden="1" x14ac:dyDescent="0.3">
      <c r="B2232" s="52" t="str">
        <f t="shared" si="34"/>
        <v>5104 Influencers PaymentExpensePaul LambertInfluencer Paul Lambert2050 TD Visa (4774)83.7644657</v>
      </c>
      <c r="C2232" s="52" t="s">
        <v>181</v>
      </c>
      <c r="D2232" s="56">
        <v>44657</v>
      </c>
      <c r="E2232" s="54" t="s">
        <v>229</v>
      </c>
      <c r="F2232" s="54"/>
      <c r="G2232" s="54" t="s">
        <v>54</v>
      </c>
      <c r="H2232" s="54" t="s">
        <v>1091</v>
      </c>
      <c r="I2232" s="54" t="s">
        <v>1092</v>
      </c>
      <c r="J2232" s="54" t="s">
        <v>83</v>
      </c>
      <c r="K2232" s="55">
        <v>83.76</v>
      </c>
      <c r="L2232" s="55">
        <v>693.71</v>
      </c>
    </row>
    <row r="2233" spans="2:12" hidden="1" x14ac:dyDescent="0.3">
      <c r="B2233" s="52" t="str">
        <f t="shared" si="34"/>
        <v>5104 Influencers PaymentExpenseKevin PakInfluencer Kevin Pak2050 TD Visa (4774)164.1344657</v>
      </c>
      <c r="C2233" s="52" t="s">
        <v>181</v>
      </c>
      <c r="D2233" s="56">
        <v>44657</v>
      </c>
      <c r="E2233" s="54" t="s">
        <v>229</v>
      </c>
      <c r="F2233" s="54"/>
      <c r="G2233" s="54" t="s">
        <v>54</v>
      </c>
      <c r="H2233" s="54" t="s">
        <v>1093</v>
      </c>
      <c r="I2233" s="54" t="s">
        <v>1094</v>
      </c>
      <c r="J2233" s="54" t="s">
        <v>83</v>
      </c>
      <c r="K2233" s="55">
        <v>164.13</v>
      </c>
      <c r="L2233" s="55">
        <v>857.84</v>
      </c>
    </row>
    <row r="2234" spans="2:12" hidden="1" x14ac:dyDescent="0.3">
      <c r="B2234" s="52" t="str">
        <f t="shared" si="34"/>
        <v>5104 Influencers PaymentExpenseIyad AtuanInfluencer Iyad Atuan2050 TD Visa (4774)120.9544657</v>
      </c>
      <c r="C2234" s="52" t="s">
        <v>181</v>
      </c>
      <c r="D2234" s="56">
        <v>44657</v>
      </c>
      <c r="E2234" s="54" t="s">
        <v>229</v>
      </c>
      <c r="F2234" s="54"/>
      <c r="G2234" s="54" t="s">
        <v>54</v>
      </c>
      <c r="H2234" s="54" t="s">
        <v>1095</v>
      </c>
      <c r="I2234" s="54" t="s">
        <v>1096</v>
      </c>
      <c r="J2234" s="54" t="s">
        <v>83</v>
      </c>
      <c r="K2234" s="55">
        <v>120.95</v>
      </c>
      <c r="L2234" s="55">
        <v>978.79</v>
      </c>
    </row>
    <row r="2235" spans="2:12" hidden="1" x14ac:dyDescent="0.3">
      <c r="B2235" s="52" t="str">
        <f t="shared" si="34"/>
        <v>5104 Influencers PaymentExpenseJason Mizell EnterprisesInfluencer - Jason Mizell Enterprises2050 TD Visa (4774)36.8844657</v>
      </c>
      <c r="C2235" s="52" t="s">
        <v>181</v>
      </c>
      <c r="D2235" s="56">
        <v>44657</v>
      </c>
      <c r="E2235" s="54" t="s">
        <v>229</v>
      </c>
      <c r="F2235" s="54"/>
      <c r="G2235" s="54" t="s">
        <v>54</v>
      </c>
      <c r="H2235" s="54" t="s">
        <v>1033</v>
      </c>
      <c r="I2235" s="54" t="s">
        <v>1034</v>
      </c>
      <c r="J2235" s="54" t="s">
        <v>83</v>
      </c>
      <c r="K2235" s="55">
        <v>36.880000000000003</v>
      </c>
      <c r="L2235" s="55">
        <v>1015.67</v>
      </c>
    </row>
    <row r="2236" spans="2:12" hidden="1" x14ac:dyDescent="0.3">
      <c r="B2236" s="52" t="str">
        <f t="shared" si="34"/>
        <v>5104 Influencers PaymentExpenseInfluencer - John Peterson2050 TD Visa (4774)70.3644657</v>
      </c>
      <c r="C2236" s="52" t="s">
        <v>181</v>
      </c>
      <c r="D2236" s="56">
        <v>44657</v>
      </c>
      <c r="E2236" s="54" t="s">
        <v>229</v>
      </c>
      <c r="F2236" s="54"/>
      <c r="G2236" s="54" t="s">
        <v>54</v>
      </c>
      <c r="H2236" s="54"/>
      <c r="I2236" s="54" t="s">
        <v>1035</v>
      </c>
      <c r="J2236" s="54" t="s">
        <v>83</v>
      </c>
      <c r="K2236" s="55">
        <v>70.36</v>
      </c>
      <c r="L2236" s="55">
        <v>1086.03</v>
      </c>
    </row>
    <row r="2237" spans="2:12" hidden="1" x14ac:dyDescent="0.3">
      <c r="B2237" s="52" t="str">
        <f t="shared" si="34"/>
        <v>5104 Influencers PaymentExpenseJeffrey WhitfieldInfluencer Jeffrey Whitfield2050 TD Visa (4774)70.3644657</v>
      </c>
      <c r="C2237" s="52" t="s">
        <v>181</v>
      </c>
      <c r="D2237" s="56">
        <v>44657</v>
      </c>
      <c r="E2237" s="54" t="s">
        <v>229</v>
      </c>
      <c r="F2237" s="54"/>
      <c r="G2237" s="54" t="s">
        <v>54</v>
      </c>
      <c r="H2237" s="54" t="s">
        <v>1036</v>
      </c>
      <c r="I2237" s="54" t="s">
        <v>1037</v>
      </c>
      <c r="J2237" s="54" t="s">
        <v>83</v>
      </c>
      <c r="K2237" s="55">
        <v>70.36</v>
      </c>
      <c r="L2237" s="55">
        <v>1156.3900000000001</v>
      </c>
    </row>
    <row r="2238" spans="2:12" hidden="1" x14ac:dyDescent="0.3">
      <c r="B2238" s="52" t="str">
        <f t="shared" si="34"/>
        <v>5104 Influencers PaymentExpensePriaspuslQInfluencer PriaspuslQ2050 TD Visa (4774)80.4844657</v>
      </c>
      <c r="C2238" s="52" t="s">
        <v>181</v>
      </c>
      <c r="D2238" s="56">
        <v>44657</v>
      </c>
      <c r="E2238" s="54" t="s">
        <v>229</v>
      </c>
      <c r="F2238" s="54"/>
      <c r="G2238" s="54" t="s">
        <v>54</v>
      </c>
      <c r="H2238" s="54" t="s">
        <v>1038</v>
      </c>
      <c r="I2238" s="54" t="s">
        <v>1039</v>
      </c>
      <c r="J2238" s="54" t="s">
        <v>83</v>
      </c>
      <c r="K2238" s="55">
        <v>80.48</v>
      </c>
      <c r="L2238" s="55">
        <v>1236.8699999999999</v>
      </c>
    </row>
    <row r="2239" spans="2:12" hidden="1" x14ac:dyDescent="0.3">
      <c r="B2239" s="52" t="str">
        <f t="shared" si="34"/>
        <v>5104 Influencers PaymentExpenseHampus RikardssonInfluencer Hampups Rikardsson2050 TD Visa (4774)312.0744657</v>
      </c>
      <c r="C2239" s="52" t="s">
        <v>181</v>
      </c>
      <c r="D2239" s="56">
        <v>44657</v>
      </c>
      <c r="E2239" s="54" t="s">
        <v>229</v>
      </c>
      <c r="F2239" s="54"/>
      <c r="G2239" s="54" t="s">
        <v>54</v>
      </c>
      <c r="H2239" s="54" t="s">
        <v>1040</v>
      </c>
      <c r="I2239" s="54" t="s">
        <v>1041</v>
      </c>
      <c r="J2239" s="54" t="s">
        <v>83</v>
      </c>
      <c r="K2239" s="55">
        <v>312.07</v>
      </c>
      <c r="L2239" s="55">
        <v>1548.94</v>
      </c>
    </row>
    <row r="2240" spans="2:12" hidden="1" x14ac:dyDescent="0.3">
      <c r="B2240" s="52" t="str">
        <f t="shared" si="34"/>
        <v>5104 Influencers PaymentExpenseChristopher ConklinInfluencer - Christopher Conklin2050 TD Visa (4774)532.544657</v>
      </c>
      <c r="C2240" s="52" t="s">
        <v>181</v>
      </c>
      <c r="D2240" s="56">
        <v>44657</v>
      </c>
      <c r="E2240" s="54" t="s">
        <v>229</v>
      </c>
      <c r="F2240" s="54"/>
      <c r="G2240" s="54" t="s">
        <v>54</v>
      </c>
      <c r="H2240" s="54" t="s">
        <v>1042</v>
      </c>
      <c r="I2240" s="54" t="s">
        <v>1043</v>
      </c>
      <c r="J2240" s="54" t="s">
        <v>83</v>
      </c>
      <c r="K2240" s="55">
        <v>532.5</v>
      </c>
      <c r="L2240" s="55">
        <v>2081.44</v>
      </c>
    </row>
    <row r="2241" spans="2:12" hidden="1" x14ac:dyDescent="0.3">
      <c r="B2241" s="52" t="str">
        <f t="shared" si="34"/>
        <v>5104 Influencers PaymentExpenseAmy's Travel AgencyInfluencer - Amy's Travel Agency2050 TD Visa (4774)83.7644657</v>
      </c>
      <c r="C2241" s="52" t="s">
        <v>181</v>
      </c>
      <c r="D2241" s="56">
        <v>44657</v>
      </c>
      <c r="E2241" s="54" t="s">
        <v>229</v>
      </c>
      <c r="F2241" s="54"/>
      <c r="G2241" s="54" t="s">
        <v>54</v>
      </c>
      <c r="H2241" s="54" t="s">
        <v>1044</v>
      </c>
      <c r="I2241" s="54" t="s">
        <v>1045</v>
      </c>
      <c r="J2241" s="54" t="s">
        <v>83</v>
      </c>
      <c r="K2241" s="55">
        <v>83.76</v>
      </c>
      <c r="L2241" s="55">
        <v>2165.1999999999998</v>
      </c>
    </row>
    <row r="2242" spans="2:12" hidden="1" x14ac:dyDescent="0.3">
      <c r="B2242" s="52" t="str">
        <f t="shared" si="34"/>
        <v>5104 Influencers PaymentExpenseCalev VitroInfluencer Calev Vitro2050 TD Visa (4774)23.4844657</v>
      </c>
      <c r="C2242" s="52" t="s">
        <v>181</v>
      </c>
      <c r="D2242" s="56">
        <v>44657</v>
      </c>
      <c r="E2242" s="54" t="s">
        <v>229</v>
      </c>
      <c r="F2242" s="54"/>
      <c r="G2242" s="54" t="s">
        <v>54</v>
      </c>
      <c r="H2242" s="54" t="s">
        <v>1046</v>
      </c>
      <c r="I2242" s="54" t="s">
        <v>1047</v>
      </c>
      <c r="J2242" s="54" t="s">
        <v>83</v>
      </c>
      <c r="K2242" s="55">
        <v>23.48</v>
      </c>
      <c r="L2242" s="55">
        <v>2188.6799999999998</v>
      </c>
    </row>
    <row r="2243" spans="2:12" hidden="1" x14ac:dyDescent="0.3">
      <c r="B2243" s="52" t="str">
        <f t="shared" si="34"/>
        <v>5104 Influencers PaymentExpenseRohan ShahInfluencer Rohan Shah2050 TD Visa (4774)755.0344657</v>
      </c>
      <c r="C2243" s="52" t="s">
        <v>181</v>
      </c>
      <c r="D2243" s="56">
        <v>44657</v>
      </c>
      <c r="E2243" s="54" t="s">
        <v>229</v>
      </c>
      <c r="F2243" s="54"/>
      <c r="G2243" s="54" t="s">
        <v>54</v>
      </c>
      <c r="H2243" s="54" t="s">
        <v>1048</v>
      </c>
      <c r="I2243" s="54" t="s">
        <v>1049</v>
      </c>
      <c r="J2243" s="54" t="s">
        <v>83</v>
      </c>
      <c r="K2243" s="55">
        <v>755.03</v>
      </c>
      <c r="L2243" s="55">
        <v>2943.71</v>
      </c>
    </row>
    <row r="2244" spans="2:12" hidden="1" x14ac:dyDescent="0.3">
      <c r="B2244" s="52" t="str">
        <f t="shared" si="34"/>
        <v>5104 Influencers PaymentExpenseJason Mizell EnterprisesInfluencer - Jason Mizell Enterprises2050 TD Visa (4774)103.8644657</v>
      </c>
      <c r="C2244" s="52" t="s">
        <v>181</v>
      </c>
      <c r="D2244" s="56">
        <v>44657</v>
      </c>
      <c r="E2244" s="54" t="s">
        <v>229</v>
      </c>
      <c r="F2244" s="54"/>
      <c r="G2244" s="54" t="s">
        <v>54</v>
      </c>
      <c r="H2244" s="54" t="s">
        <v>1033</v>
      </c>
      <c r="I2244" s="54" t="s">
        <v>1034</v>
      </c>
      <c r="J2244" s="54" t="s">
        <v>83</v>
      </c>
      <c r="K2244" s="55">
        <v>103.86</v>
      </c>
      <c r="L2244" s="55">
        <v>3047.57</v>
      </c>
    </row>
    <row r="2245" spans="2:12" hidden="1" x14ac:dyDescent="0.3">
      <c r="B2245" s="52" t="str">
        <f t="shared" si="34"/>
        <v>5104 Influencers PaymentExpenseBrandon FernandezInfluencer Brandon Fernandez2050 TD Visa (4774)130.6544657</v>
      </c>
      <c r="C2245" s="52" t="s">
        <v>181</v>
      </c>
      <c r="D2245" s="56">
        <v>44657</v>
      </c>
      <c r="E2245" s="54" t="s">
        <v>229</v>
      </c>
      <c r="F2245" s="54"/>
      <c r="G2245" s="54" t="s">
        <v>54</v>
      </c>
      <c r="H2245" s="54" t="s">
        <v>1050</v>
      </c>
      <c r="I2245" s="54" t="s">
        <v>1051</v>
      </c>
      <c r="J2245" s="54" t="s">
        <v>83</v>
      </c>
      <c r="K2245" s="55">
        <v>130.65</v>
      </c>
      <c r="L2245" s="55">
        <v>3178.22</v>
      </c>
    </row>
    <row r="2246" spans="2:12" hidden="1" x14ac:dyDescent="0.3">
      <c r="B2246" s="52" t="str">
        <f t="shared" si="34"/>
        <v>5104 Influencers PaymentExpenseChandler TradesInfluencer Chandler Trades - $30 USD2050 TD Visa (4774)43.5744657</v>
      </c>
      <c r="C2246" s="52" t="s">
        <v>181</v>
      </c>
      <c r="D2246" s="56">
        <v>44657</v>
      </c>
      <c r="E2246" s="54" t="s">
        <v>229</v>
      </c>
      <c r="F2246" s="54"/>
      <c r="G2246" s="54" t="s">
        <v>54</v>
      </c>
      <c r="H2246" s="54" t="s">
        <v>1052</v>
      </c>
      <c r="I2246" s="54" t="s">
        <v>1053</v>
      </c>
      <c r="J2246" s="54" t="s">
        <v>83</v>
      </c>
      <c r="K2246" s="55">
        <v>43.57</v>
      </c>
      <c r="L2246" s="55">
        <v>3221.79</v>
      </c>
    </row>
    <row r="2247" spans="2:12" hidden="1" x14ac:dyDescent="0.3">
      <c r="B2247" s="52" t="str">
        <f t="shared" si="34"/>
        <v>5104 Influencers PaymentExpenseRoss BullingtonInfluencer Ross Bullington2050 TD Visa (4774)324.8744657</v>
      </c>
      <c r="C2247" s="52" t="s">
        <v>181</v>
      </c>
      <c r="D2247" s="56">
        <v>44657</v>
      </c>
      <c r="E2247" s="54" t="s">
        <v>229</v>
      </c>
      <c r="F2247" s="54"/>
      <c r="G2247" s="54" t="s">
        <v>54</v>
      </c>
      <c r="H2247" s="54" t="s">
        <v>1054</v>
      </c>
      <c r="I2247" s="54" t="s">
        <v>1055</v>
      </c>
      <c r="J2247" s="54" t="s">
        <v>83</v>
      </c>
      <c r="K2247" s="55">
        <v>324.87</v>
      </c>
      <c r="L2247" s="55">
        <v>3546.66</v>
      </c>
    </row>
    <row r="2248" spans="2:12" hidden="1" x14ac:dyDescent="0.3">
      <c r="B2248" s="52" t="str">
        <f t="shared" si="34"/>
        <v>5104 Influencers PaymentExpenseGil DepierroInfluencer Gil Depierro - $350 USD2050 TD Visa (4774)472.2244657</v>
      </c>
      <c r="C2248" s="52" t="s">
        <v>181</v>
      </c>
      <c r="D2248" s="56">
        <v>44657</v>
      </c>
      <c r="E2248" s="54" t="s">
        <v>229</v>
      </c>
      <c r="F2248" s="54"/>
      <c r="G2248" s="54" t="s">
        <v>54</v>
      </c>
      <c r="H2248" s="54" t="s">
        <v>1056</v>
      </c>
      <c r="I2248" s="54" t="s">
        <v>1057</v>
      </c>
      <c r="J2248" s="54" t="s">
        <v>83</v>
      </c>
      <c r="K2248" s="55">
        <v>472.22</v>
      </c>
      <c r="L2248" s="55">
        <v>4018.88</v>
      </c>
    </row>
    <row r="2249" spans="2:12" hidden="1" x14ac:dyDescent="0.3">
      <c r="B2249" s="52" t="str">
        <f t="shared" si="34"/>
        <v>5104 Influencers PaymentExpenseMMB Stock Group, LLCInfluencer MMB Stock Group LLC2050 TD Visa (4774)70.3644657</v>
      </c>
      <c r="C2249" s="52" t="s">
        <v>181</v>
      </c>
      <c r="D2249" s="56">
        <v>44657</v>
      </c>
      <c r="E2249" s="54" t="s">
        <v>229</v>
      </c>
      <c r="F2249" s="54"/>
      <c r="G2249" s="54" t="s">
        <v>54</v>
      </c>
      <c r="H2249" s="54" t="s">
        <v>1058</v>
      </c>
      <c r="I2249" s="54" t="s">
        <v>1059</v>
      </c>
      <c r="J2249" s="54" t="s">
        <v>83</v>
      </c>
      <c r="K2249" s="55">
        <v>70.36</v>
      </c>
      <c r="L2249" s="55">
        <v>4089.24</v>
      </c>
    </row>
    <row r="2250" spans="2:12" hidden="1" x14ac:dyDescent="0.3">
      <c r="B2250" s="52" t="str">
        <f t="shared" si="34"/>
        <v>5104 Influencers PaymentExpenseInfluencersInfluencer - Marc Challande2050 TD Visa (4774)100.8644657</v>
      </c>
      <c r="C2250" s="52" t="s">
        <v>181</v>
      </c>
      <c r="D2250" s="56">
        <v>44657</v>
      </c>
      <c r="E2250" s="54" t="s">
        <v>229</v>
      </c>
      <c r="F2250" s="54"/>
      <c r="G2250" s="54" t="s">
        <v>54</v>
      </c>
      <c r="H2250" s="54" t="s">
        <v>1060</v>
      </c>
      <c r="I2250" s="54" t="s">
        <v>1061</v>
      </c>
      <c r="J2250" s="54" t="s">
        <v>83</v>
      </c>
      <c r="K2250" s="55">
        <v>100.86</v>
      </c>
      <c r="L2250" s="55">
        <v>4190.1000000000004</v>
      </c>
    </row>
    <row r="2251" spans="2:12" hidden="1" x14ac:dyDescent="0.3">
      <c r="B2251" s="52" t="str">
        <f t="shared" si="34"/>
        <v>5104 Influencers PaymentExpenseJP LacoursiereInfluencer JP Lacourisere2050 TD Visa (4774)268.2944657</v>
      </c>
      <c r="C2251" s="52" t="s">
        <v>181</v>
      </c>
      <c r="D2251" s="56">
        <v>44657</v>
      </c>
      <c r="E2251" s="54" t="s">
        <v>229</v>
      </c>
      <c r="F2251" s="54"/>
      <c r="G2251" s="54" t="s">
        <v>54</v>
      </c>
      <c r="H2251" s="54" t="s">
        <v>1062</v>
      </c>
      <c r="I2251" s="54" t="s">
        <v>1063</v>
      </c>
      <c r="J2251" s="54" t="s">
        <v>83</v>
      </c>
      <c r="K2251" s="55">
        <v>268.29000000000002</v>
      </c>
      <c r="L2251" s="55">
        <v>4458.3900000000003</v>
      </c>
    </row>
    <row r="2252" spans="2:12" hidden="1" x14ac:dyDescent="0.3">
      <c r="B2252" s="52" t="str">
        <f t="shared" si="34"/>
        <v>5104 Influencers PaymentExpenseInfluencer - David Keth2050 TD Visa (4774)527.2244657</v>
      </c>
      <c r="C2252" s="52" t="s">
        <v>181</v>
      </c>
      <c r="D2252" s="56">
        <v>44657</v>
      </c>
      <c r="E2252" s="54" t="s">
        <v>229</v>
      </c>
      <c r="F2252" s="54"/>
      <c r="G2252" s="54" t="s">
        <v>54</v>
      </c>
      <c r="H2252" s="54"/>
      <c r="I2252" s="54" t="s">
        <v>1064</v>
      </c>
      <c r="J2252" s="54" t="s">
        <v>83</v>
      </c>
      <c r="K2252" s="55">
        <v>527.22</v>
      </c>
      <c r="L2252" s="55">
        <v>4985.6099999999997</v>
      </c>
    </row>
    <row r="2253" spans="2:12" ht="21.6" hidden="1" x14ac:dyDescent="0.3">
      <c r="B2253" s="52" t="str">
        <f t="shared" si="34"/>
        <v>5104 Influencers PaymentExpenseBearington Research LLCInfluencer Bearington Research LLC2050 TD Visa (4774)144.0444657</v>
      </c>
      <c r="C2253" s="52" t="s">
        <v>181</v>
      </c>
      <c r="D2253" s="56">
        <v>44657</v>
      </c>
      <c r="E2253" s="54" t="s">
        <v>229</v>
      </c>
      <c r="F2253" s="54"/>
      <c r="G2253" s="54" t="s">
        <v>54</v>
      </c>
      <c r="H2253" s="54" t="s">
        <v>1065</v>
      </c>
      <c r="I2253" s="54" t="s">
        <v>1066</v>
      </c>
      <c r="J2253" s="54" t="s">
        <v>83</v>
      </c>
      <c r="K2253" s="55">
        <v>144.04</v>
      </c>
      <c r="L2253" s="55">
        <v>5129.6499999999996</v>
      </c>
    </row>
    <row r="2254" spans="2:12" hidden="1" x14ac:dyDescent="0.3">
      <c r="B2254" s="52" t="str">
        <f t="shared" si="34"/>
        <v>5104 Influencers PaymentExpenseNitin SethiInfluencer - Nitin Sethi2050 TD Visa (4774)78.1144657</v>
      </c>
      <c r="C2254" s="52" t="s">
        <v>181</v>
      </c>
      <c r="D2254" s="56">
        <v>44657</v>
      </c>
      <c r="E2254" s="54" t="s">
        <v>229</v>
      </c>
      <c r="F2254" s="54"/>
      <c r="G2254" s="54" t="s">
        <v>54</v>
      </c>
      <c r="H2254" s="54" t="s">
        <v>1067</v>
      </c>
      <c r="I2254" s="54" t="s">
        <v>1068</v>
      </c>
      <c r="J2254" s="54" t="s">
        <v>83</v>
      </c>
      <c r="K2254" s="55">
        <v>78.11</v>
      </c>
      <c r="L2254" s="55">
        <v>5207.76</v>
      </c>
    </row>
    <row r="2255" spans="2:12" hidden="1" x14ac:dyDescent="0.3">
      <c r="B2255" s="52" t="str">
        <f t="shared" si="34"/>
        <v>5104 Influencers PaymentExpenseAlvan WongInfluencer - Alvan Wong2050 TD Visa (4774)40.5844657</v>
      </c>
      <c r="C2255" s="52" t="s">
        <v>181</v>
      </c>
      <c r="D2255" s="56">
        <v>44657</v>
      </c>
      <c r="E2255" s="54" t="s">
        <v>229</v>
      </c>
      <c r="F2255" s="54"/>
      <c r="G2255" s="54" t="s">
        <v>54</v>
      </c>
      <c r="H2255" s="54" t="s">
        <v>1069</v>
      </c>
      <c r="I2255" s="54" t="s">
        <v>1070</v>
      </c>
      <c r="J2255" s="54" t="s">
        <v>83</v>
      </c>
      <c r="K2255" s="55">
        <v>40.58</v>
      </c>
      <c r="L2255" s="55">
        <v>5248.34</v>
      </c>
    </row>
    <row r="2256" spans="2:12" hidden="1" x14ac:dyDescent="0.3">
      <c r="B2256" s="52" t="str">
        <f t="shared" si="34"/>
        <v>5104 Influencers PaymentExpenseKevin DausInfluencer - Kevin Daus ($130 USD)2050 TD Visa (4774)177.5244657</v>
      </c>
      <c r="C2256" s="52" t="s">
        <v>181</v>
      </c>
      <c r="D2256" s="56">
        <v>44657</v>
      </c>
      <c r="E2256" s="54" t="s">
        <v>229</v>
      </c>
      <c r="F2256" s="54"/>
      <c r="G2256" s="54" t="s">
        <v>54</v>
      </c>
      <c r="H2256" s="54" t="s">
        <v>1071</v>
      </c>
      <c r="I2256" s="54" t="s">
        <v>1072</v>
      </c>
      <c r="J2256" s="54" t="s">
        <v>83</v>
      </c>
      <c r="K2256" s="55">
        <v>177.52</v>
      </c>
      <c r="L2256" s="55">
        <v>5425.86</v>
      </c>
    </row>
    <row r="2257" spans="2:12" hidden="1" x14ac:dyDescent="0.3">
      <c r="B2257" s="52" t="str">
        <f t="shared" ref="B2257:B2320" si="35">C2257&amp;E2257&amp;F2257&amp;H2257&amp;I2257&amp;J2257&amp;K2257&amp;D2257</f>
        <v>5104 Influencers PaymentExpenseTop Notch Stocks LLCInfluencer Top Notch Stocks LLC2050 TD Visa (4774)224.4144657</v>
      </c>
      <c r="C2257" s="52" t="s">
        <v>181</v>
      </c>
      <c r="D2257" s="56">
        <v>44657</v>
      </c>
      <c r="E2257" s="54" t="s">
        <v>229</v>
      </c>
      <c r="F2257" s="54"/>
      <c r="G2257" s="54" t="s">
        <v>54</v>
      </c>
      <c r="H2257" s="54" t="s">
        <v>1073</v>
      </c>
      <c r="I2257" s="54" t="s">
        <v>1074</v>
      </c>
      <c r="J2257" s="54" t="s">
        <v>83</v>
      </c>
      <c r="K2257" s="55">
        <v>224.41</v>
      </c>
      <c r="L2257" s="55">
        <v>5650.27</v>
      </c>
    </row>
    <row r="2258" spans="2:12" hidden="1" x14ac:dyDescent="0.3">
      <c r="B2258" s="52" t="str">
        <f t="shared" si="35"/>
        <v>5104 Influencers PaymentExpenseInfluencer - Bhavnesh Sachdeva2050 TD Visa (4774)260.3544657</v>
      </c>
      <c r="C2258" s="52" t="s">
        <v>181</v>
      </c>
      <c r="D2258" s="56">
        <v>44657</v>
      </c>
      <c r="E2258" s="54" t="s">
        <v>229</v>
      </c>
      <c r="F2258" s="54"/>
      <c r="G2258" s="54" t="s">
        <v>54</v>
      </c>
      <c r="H2258" s="54"/>
      <c r="I2258" s="54" t="s">
        <v>1075</v>
      </c>
      <c r="J2258" s="54" t="s">
        <v>83</v>
      </c>
      <c r="K2258" s="55">
        <v>260.35000000000002</v>
      </c>
      <c r="L2258" s="55">
        <v>5910.62</v>
      </c>
    </row>
    <row r="2259" spans="2:12" hidden="1" x14ac:dyDescent="0.3">
      <c r="B2259" s="52" t="str">
        <f t="shared" si="35"/>
        <v>5104 Influencers PaymentExpenseJon TradingInfluencer - Jon Trading2050 TD Visa (4774)1562.1344657</v>
      </c>
      <c r="C2259" s="52" t="s">
        <v>181</v>
      </c>
      <c r="D2259" s="56">
        <v>44657</v>
      </c>
      <c r="E2259" s="54" t="s">
        <v>229</v>
      </c>
      <c r="F2259" s="54"/>
      <c r="G2259" s="54" t="s">
        <v>54</v>
      </c>
      <c r="H2259" s="54" t="s">
        <v>1076</v>
      </c>
      <c r="I2259" s="54" t="s">
        <v>1077</v>
      </c>
      <c r="J2259" s="54" t="s">
        <v>83</v>
      </c>
      <c r="K2259" s="55">
        <v>1562.13</v>
      </c>
      <c r="L2259" s="55">
        <v>7472.75</v>
      </c>
    </row>
    <row r="2260" spans="2:12" hidden="1" x14ac:dyDescent="0.3">
      <c r="B2260" s="52" t="str">
        <f t="shared" si="35"/>
        <v>5104 Influencers PaymentExpenseInfluencer - Mark Cassara2050 TD Visa (4774)650.8944657</v>
      </c>
      <c r="C2260" s="52" t="s">
        <v>181</v>
      </c>
      <c r="D2260" s="56">
        <v>44657</v>
      </c>
      <c r="E2260" s="54" t="s">
        <v>229</v>
      </c>
      <c r="F2260" s="54"/>
      <c r="G2260" s="54" t="s">
        <v>54</v>
      </c>
      <c r="H2260" s="54"/>
      <c r="I2260" s="54" t="s">
        <v>1078</v>
      </c>
      <c r="J2260" s="54" t="s">
        <v>83</v>
      </c>
      <c r="K2260" s="55">
        <v>650.89</v>
      </c>
      <c r="L2260" s="55">
        <v>8123.64</v>
      </c>
    </row>
    <row r="2261" spans="2:12" hidden="1" x14ac:dyDescent="0.3">
      <c r="B2261" s="52" t="str">
        <f t="shared" si="35"/>
        <v>5104 Influencers PaymentExpenseMichelle LerouxInfluencer  Michelle Leroux2050 TD Visa (4774)80.7644657</v>
      </c>
      <c r="C2261" s="52" t="s">
        <v>181</v>
      </c>
      <c r="D2261" s="56">
        <v>44657</v>
      </c>
      <c r="E2261" s="54" t="s">
        <v>229</v>
      </c>
      <c r="F2261" s="54"/>
      <c r="G2261" s="54" t="s">
        <v>54</v>
      </c>
      <c r="H2261" s="54" t="s">
        <v>1079</v>
      </c>
      <c r="I2261" s="54" t="s">
        <v>1080</v>
      </c>
      <c r="J2261" s="54" t="s">
        <v>83</v>
      </c>
      <c r="K2261" s="55">
        <v>80.760000000000005</v>
      </c>
      <c r="L2261" s="55">
        <v>8204.4</v>
      </c>
    </row>
    <row r="2262" spans="2:12" hidden="1" x14ac:dyDescent="0.3">
      <c r="B2262" s="52" t="str">
        <f t="shared" si="35"/>
        <v>5104 Influencers PaymentExpenseSilomo KuneneInfluencer Silomo Kunene2050 TD Visa (4774)28.1444657</v>
      </c>
      <c r="C2262" s="52" t="s">
        <v>181</v>
      </c>
      <c r="D2262" s="56">
        <v>44657</v>
      </c>
      <c r="E2262" s="54" t="s">
        <v>229</v>
      </c>
      <c r="F2262" s="54"/>
      <c r="G2262" s="54" t="s">
        <v>54</v>
      </c>
      <c r="H2262" s="54" t="s">
        <v>1081</v>
      </c>
      <c r="I2262" s="54" t="s">
        <v>1082</v>
      </c>
      <c r="J2262" s="54" t="s">
        <v>83</v>
      </c>
      <c r="K2262" s="55">
        <v>28.14</v>
      </c>
      <c r="L2262" s="55">
        <v>8232.5400000000009</v>
      </c>
    </row>
    <row r="2263" spans="2:12" hidden="1" x14ac:dyDescent="0.3">
      <c r="B2263" s="52" t="str">
        <f t="shared" si="35"/>
        <v>5104 Influencers PaymentExpenseNitin KhandkarInfluencer Nitin Khandkar2050 TD Visa (4774)78.1144657</v>
      </c>
      <c r="C2263" s="52" t="s">
        <v>181</v>
      </c>
      <c r="D2263" s="56">
        <v>44657</v>
      </c>
      <c r="E2263" s="54" t="s">
        <v>229</v>
      </c>
      <c r="F2263" s="54"/>
      <c r="G2263" s="54" t="s">
        <v>54</v>
      </c>
      <c r="H2263" s="54" t="s">
        <v>1083</v>
      </c>
      <c r="I2263" s="54" t="s">
        <v>1084</v>
      </c>
      <c r="J2263" s="54" t="s">
        <v>83</v>
      </c>
      <c r="K2263" s="55">
        <v>78.11</v>
      </c>
      <c r="L2263" s="55">
        <v>8310.65</v>
      </c>
    </row>
    <row r="2264" spans="2:12" hidden="1" x14ac:dyDescent="0.3">
      <c r="B2264" s="52" t="str">
        <f t="shared" si="35"/>
        <v>5104 Influencers PaymentExpenseInfluencer - Nueva Traders2050 TD Visa (4774)307.3844658</v>
      </c>
      <c r="C2264" s="52" t="s">
        <v>181</v>
      </c>
      <c r="D2264" s="56">
        <v>44658</v>
      </c>
      <c r="E2264" s="54" t="s">
        <v>229</v>
      </c>
      <c r="F2264" s="54"/>
      <c r="G2264" s="54" t="s">
        <v>54</v>
      </c>
      <c r="H2264" s="54"/>
      <c r="I2264" s="54" t="s">
        <v>1102</v>
      </c>
      <c r="J2264" s="54" t="s">
        <v>83</v>
      </c>
      <c r="K2264" s="55">
        <v>307.38</v>
      </c>
      <c r="L2264" s="55">
        <v>8618.0300000000007</v>
      </c>
    </row>
    <row r="2265" spans="2:12" hidden="1" x14ac:dyDescent="0.3">
      <c r="B2265" s="52" t="str">
        <f t="shared" si="35"/>
        <v>5104 Influencers PaymentExpenseInfluencers - Cleon Fernandes2050 TD Visa (4774)37.0444658</v>
      </c>
      <c r="C2265" s="52" t="s">
        <v>181</v>
      </c>
      <c r="D2265" s="56">
        <v>44658</v>
      </c>
      <c r="E2265" s="54" t="s">
        <v>229</v>
      </c>
      <c r="F2265" s="54"/>
      <c r="G2265" s="54" t="s">
        <v>54</v>
      </c>
      <c r="H2265" s="54"/>
      <c r="I2265" s="54" t="s">
        <v>1101</v>
      </c>
      <c r="J2265" s="54" t="s">
        <v>83</v>
      </c>
      <c r="K2265" s="55">
        <v>37.04</v>
      </c>
      <c r="L2265" s="55">
        <v>8655.07</v>
      </c>
    </row>
    <row r="2266" spans="2:12" hidden="1" x14ac:dyDescent="0.3">
      <c r="B2266" s="52" t="str">
        <f t="shared" si="35"/>
        <v>5104 Influencers PaymentExpenseInfluencer - Dian Bosman2050 TD Visa (4774)470.8944658</v>
      </c>
      <c r="C2266" s="52" t="s">
        <v>181</v>
      </c>
      <c r="D2266" s="56">
        <v>44658</v>
      </c>
      <c r="E2266" s="54" t="s">
        <v>229</v>
      </c>
      <c r="F2266" s="54"/>
      <c r="G2266" s="54" t="s">
        <v>54</v>
      </c>
      <c r="H2266" s="54"/>
      <c r="I2266" s="54" t="s">
        <v>1109</v>
      </c>
      <c r="J2266" s="54" t="s">
        <v>83</v>
      </c>
      <c r="K2266" s="55">
        <v>470.89</v>
      </c>
      <c r="L2266" s="55">
        <v>9125.9599999999991</v>
      </c>
    </row>
    <row r="2267" spans="2:12" hidden="1" x14ac:dyDescent="0.3">
      <c r="B2267" s="52" t="str">
        <f t="shared" si="35"/>
        <v>5104 Influencers PaymentExpenseInfluencer - Iain Cain2050 TD Visa (4774)168.6444658</v>
      </c>
      <c r="C2267" s="52" t="s">
        <v>181</v>
      </c>
      <c r="D2267" s="56">
        <v>44658</v>
      </c>
      <c r="E2267" s="54" t="s">
        <v>229</v>
      </c>
      <c r="F2267" s="54"/>
      <c r="G2267" s="54" t="s">
        <v>54</v>
      </c>
      <c r="H2267" s="54"/>
      <c r="I2267" s="54" t="s">
        <v>1098</v>
      </c>
      <c r="J2267" s="54" t="s">
        <v>83</v>
      </c>
      <c r="K2267" s="55">
        <v>168.64</v>
      </c>
      <c r="L2267" s="55">
        <v>9294.6</v>
      </c>
    </row>
    <row r="2268" spans="2:12" hidden="1" x14ac:dyDescent="0.3">
      <c r="B2268" s="52" t="str">
        <f t="shared" si="35"/>
        <v>5104 Influencers PaymentExpenseInfluencer - Ryan Yanch2050 TD Visa (4774)81.1544658</v>
      </c>
      <c r="C2268" s="52" t="s">
        <v>181</v>
      </c>
      <c r="D2268" s="56">
        <v>44658</v>
      </c>
      <c r="E2268" s="54" t="s">
        <v>229</v>
      </c>
      <c r="F2268" s="54"/>
      <c r="G2268" s="54" t="s">
        <v>54</v>
      </c>
      <c r="H2268" s="54"/>
      <c r="I2268" s="54" t="s">
        <v>1111</v>
      </c>
      <c r="J2268" s="54" t="s">
        <v>83</v>
      </c>
      <c r="K2268" s="55">
        <v>81.150000000000006</v>
      </c>
      <c r="L2268" s="55">
        <v>9375.75</v>
      </c>
    </row>
    <row r="2269" spans="2:12" hidden="1" x14ac:dyDescent="0.3">
      <c r="B2269" s="52" t="str">
        <f t="shared" si="35"/>
        <v>5104 Influencers PaymentExpenseInfluencer - Tribe Investements2050 TD Visa (4774)882.9144658</v>
      </c>
      <c r="C2269" s="52" t="s">
        <v>181</v>
      </c>
      <c r="D2269" s="56">
        <v>44658</v>
      </c>
      <c r="E2269" s="54" t="s">
        <v>229</v>
      </c>
      <c r="F2269" s="54"/>
      <c r="G2269" s="54" t="s">
        <v>54</v>
      </c>
      <c r="H2269" s="54"/>
      <c r="I2269" s="54" t="s">
        <v>1108</v>
      </c>
      <c r="J2269" s="54" t="s">
        <v>83</v>
      </c>
      <c r="K2269" s="55">
        <v>882.91</v>
      </c>
      <c r="L2269" s="55">
        <v>10258.66</v>
      </c>
    </row>
    <row r="2270" spans="2:12" hidden="1" x14ac:dyDescent="0.3">
      <c r="B2270" s="52" t="str">
        <f t="shared" si="35"/>
        <v>5104 Influencers PaymentExpenseInfluencer - Sara Trojanowska2050 TD Visa (4774)907.8144658</v>
      </c>
      <c r="C2270" s="52" t="s">
        <v>181</v>
      </c>
      <c r="D2270" s="56">
        <v>44658</v>
      </c>
      <c r="E2270" s="54" t="s">
        <v>229</v>
      </c>
      <c r="F2270" s="54"/>
      <c r="G2270" s="54" t="s">
        <v>54</v>
      </c>
      <c r="H2270" s="54"/>
      <c r="I2270" s="54" t="s">
        <v>1107</v>
      </c>
      <c r="J2270" s="54" t="s">
        <v>83</v>
      </c>
      <c r="K2270" s="55">
        <v>907.81</v>
      </c>
      <c r="L2270" s="55">
        <v>11166.47</v>
      </c>
    </row>
    <row r="2271" spans="2:12" hidden="1" x14ac:dyDescent="0.3">
      <c r="B2271" s="52" t="str">
        <f t="shared" si="35"/>
        <v>5104 Influencers PaymentExpenseInfluencer - SPX Trading Room2050 TD Visa (4774)137.3444658</v>
      </c>
      <c r="C2271" s="52" t="s">
        <v>181</v>
      </c>
      <c r="D2271" s="56">
        <v>44658</v>
      </c>
      <c r="E2271" s="54" t="s">
        <v>229</v>
      </c>
      <c r="F2271" s="54"/>
      <c r="G2271" s="54" t="s">
        <v>54</v>
      </c>
      <c r="H2271" s="54"/>
      <c r="I2271" s="54" t="s">
        <v>1106</v>
      </c>
      <c r="J2271" s="54" t="s">
        <v>83</v>
      </c>
      <c r="K2271" s="55">
        <v>137.34</v>
      </c>
      <c r="L2271" s="55">
        <v>11303.81</v>
      </c>
    </row>
    <row r="2272" spans="2:12" hidden="1" x14ac:dyDescent="0.3">
      <c r="B2272" s="52" t="str">
        <f t="shared" si="35"/>
        <v>5104 Influencers PaymentExpenseInfluencer - Vipul Sharma2050 TD Visa (4774)313.9344658</v>
      </c>
      <c r="C2272" s="52" t="s">
        <v>181</v>
      </c>
      <c r="D2272" s="56">
        <v>44658</v>
      </c>
      <c r="E2272" s="54" t="s">
        <v>229</v>
      </c>
      <c r="F2272" s="54"/>
      <c r="G2272" s="54" t="s">
        <v>54</v>
      </c>
      <c r="H2272" s="54"/>
      <c r="I2272" s="54" t="s">
        <v>1105</v>
      </c>
      <c r="J2272" s="54" t="s">
        <v>83</v>
      </c>
      <c r="K2272" s="55">
        <v>313.93</v>
      </c>
      <c r="L2272" s="55">
        <v>11617.74</v>
      </c>
    </row>
    <row r="2273" spans="2:12" ht="31.8" hidden="1" x14ac:dyDescent="0.3">
      <c r="B2273" s="52" t="str">
        <f t="shared" si="35"/>
        <v>5104 Influencers PaymentExpenseInfluencer - Jason Tran Thien (This transaction will be reimbursed on April 09, 2022)2050 TD Visa (4774)807.9644658</v>
      </c>
      <c r="C2273" s="52" t="s">
        <v>181</v>
      </c>
      <c r="D2273" s="56">
        <v>44658</v>
      </c>
      <c r="E2273" s="54" t="s">
        <v>229</v>
      </c>
      <c r="F2273" s="54"/>
      <c r="G2273" s="54" t="s">
        <v>54</v>
      </c>
      <c r="H2273" s="54"/>
      <c r="I2273" s="54" t="s">
        <v>1100</v>
      </c>
      <c r="J2273" s="54" t="s">
        <v>83</v>
      </c>
      <c r="K2273" s="55">
        <v>807.96</v>
      </c>
      <c r="L2273" s="55">
        <v>12425.7</v>
      </c>
    </row>
    <row r="2274" spans="2:12" hidden="1" x14ac:dyDescent="0.3">
      <c r="B2274" s="52" t="str">
        <f t="shared" si="35"/>
        <v>5104 Influencers PaymentExpenseInfluencer - Macrodesiac Ltd2050 TD Visa (4774)87.8944658</v>
      </c>
      <c r="C2274" s="52" t="s">
        <v>181</v>
      </c>
      <c r="D2274" s="56">
        <v>44658</v>
      </c>
      <c r="E2274" s="54" t="s">
        <v>229</v>
      </c>
      <c r="F2274" s="54"/>
      <c r="G2274" s="54" t="s">
        <v>54</v>
      </c>
      <c r="H2274" s="54"/>
      <c r="I2274" s="54" t="s">
        <v>1099</v>
      </c>
      <c r="J2274" s="54" t="s">
        <v>83</v>
      </c>
      <c r="K2274" s="55">
        <v>87.89</v>
      </c>
      <c r="L2274" s="55">
        <v>12513.59</v>
      </c>
    </row>
    <row r="2275" spans="2:12" hidden="1" x14ac:dyDescent="0.3">
      <c r="B2275" s="52" t="str">
        <f t="shared" si="35"/>
        <v>5104 Influencers PaymentExpenseInfluencer - Ketan Lamba2050 TD Visa (4774)13.0844658</v>
      </c>
      <c r="C2275" s="52" t="s">
        <v>181</v>
      </c>
      <c r="D2275" s="56">
        <v>44658</v>
      </c>
      <c r="E2275" s="54" t="s">
        <v>229</v>
      </c>
      <c r="F2275" s="54"/>
      <c r="G2275" s="54" t="s">
        <v>54</v>
      </c>
      <c r="H2275" s="54"/>
      <c r="I2275" s="54" t="s">
        <v>1110</v>
      </c>
      <c r="J2275" s="54" t="s">
        <v>83</v>
      </c>
      <c r="K2275" s="55">
        <v>13.08</v>
      </c>
      <c r="L2275" s="55">
        <v>12526.67</v>
      </c>
    </row>
    <row r="2276" spans="2:12" hidden="1" x14ac:dyDescent="0.3">
      <c r="B2276" s="52" t="str">
        <f t="shared" si="35"/>
        <v>5104 Influencers PaymentExpenseInfluencer - Six Figure Investing2050 TD Visa (4774)52.3244658</v>
      </c>
      <c r="C2276" s="52" t="s">
        <v>181</v>
      </c>
      <c r="D2276" s="56">
        <v>44658</v>
      </c>
      <c r="E2276" s="54" t="s">
        <v>229</v>
      </c>
      <c r="F2276" s="54"/>
      <c r="G2276" s="54" t="s">
        <v>54</v>
      </c>
      <c r="H2276" s="54"/>
      <c r="I2276" s="54" t="s">
        <v>1097</v>
      </c>
      <c r="J2276" s="54" t="s">
        <v>83</v>
      </c>
      <c r="K2276" s="55">
        <v>52.32</v>
      </c>
      <c r="L2276" s="55">
        <v>12578.99</v>
      </c>
    </row>
    <row r="2277" spans="2:12" hidden="1" x14ac:dyDescent="0.3">
      <c r="B2277" s="52" t="str">
        <f t="shared" si="35"/>
        <v>5104 Influencers PaymentExpenseKhandaker SaadiInfluencer Khandaker Saadi2050 TD Visa (4774)864.844658</v>
      </c>
      <c r="C2277" s="52" t="s">
        <v>181</v>
      </c>
      <c r="D2277" s="56">
        <v>44658</v>
      </c>
      <c r="E2277" s="54" t="s">
        <v>229</v>
      </c>
      <c r="F2277" s="54"/>
      <c r="G2277" s="54" t="s">
        <v>54</v>
      </c>
      <c r="H2277" s="54" t="s">
        <v>1103</v>
      </c>
      <c r="I2277" s="54" t="s">
        <v>1104</v>
      </c>
      <c r="J2277" s="54" t="s">
        <v>83</v>
      </c>
      <c r="K2277" s="55">
        <v>864.8</v>
      </c>
      <c r="L2277" s="55">
        <v>13443.79</v>
      </c>
    </row>
    <row r="2278" spans="2:12" ht="31.8" hidden="1" x14ac:dyDescent="0.3">
      <c r="B2278" s="52" t="str">
        <f t="shared" si="35"/>
        <v>5104 Influencers PaymentJournal Entry1157Reimburse Influencer - Jason Tran Thien (This transaction was paid by TD VISA on April 07, 2022)-Split--807.9644660</v>
      </c>
      <c r="C2278" s="52" t="s">
        <v>181</v>
      </c>
      <c r="D2278" s="56">
        <v>44660</v>
      </c>
      <c r="E2278" s="54" t="s">
        <v>78</v>
      </c>
      <c r="F2278" s="54">
        <v>1157</v>
      </c>
      <c r="G2278" s="54" t="s">
        <v>54</v>
      </c>
      <c r="H2278" s="54"/>
      <c r="I2278" s="54" t="s">
        <v>1112</v>
      </c>
      <c r="J2278" s="57" t="s">
        <v>80</v>
      </c>
      <c r="K2278" s="55">
        <v>-807.96</v>
      </c>
      <c r="L2278" s="55">
        <v>12635.83</v>
      </c>
    </row>
    <row r="2279" spans="2:12" hidden="1" x14ac:dyDescent="0.3">
      <c r="B2279" s="52" t="str">
        <f t="shared" si="35"/>
        <v>5104 Influencers PaymentExpenseChristopher ConklinInfluencer - Christopher Conklin2050 TD Visa (4774)138.6344662</v>
      </c>
      <c r="C2279" s="52" t="s">
        <v>181</v>
      </c>
      <c r="D2279" s="56">
        <v>44662</v>
      </c>
      <c r="E2279" s="54" t="s">
        <v>229</v>
      </c>
      <c r="F2279" s="54"/>
      <c r="G2279" s="54" t="s">
        <v>54</v>
      </c>
      <c r="H2279" s="54" t="s">
        <v>1042</v>
      </c>
      <c r="I2279" s="54" t="s">
        <v>1043</v>
      </c>
      <c r="J2279" s="54" t="s">
        <v>83</v>
      </c>
      <c r="K2279" s="55">
        <v>138.63</v>
      </c>
      <c r="L2279" s="55">
        <v>12774.46</v>
      </c>
    </row>
    <row r="2280" spans="2:12" ht="21.6" hidden="1" x14ac:dyDescent="0.3">
      <c r="B2280" s="52" t="str">
        <f t="shared" si="35"/>
        <v>5104 Influencers PaymentExpenseCommon Cents Lifestyle - Ashley Jones Pacheco ($155 USD)2050 TD Visa (4774)200.8844662</v>
      </c>
      <c r="C2280" s="52" t="s">
        <v>181</v>
      </c>
      <c r="D2280" s="56">
        <v>44662</v>
      </c>
      <c r="E2280" s="54" t="s">
        <v>229</v>
      </c>
      <c r="F2280" s="54"/>
      <c r="G2280" s="54" t="s">
        <v>54</v>
      </c>
      <c r="H2280" s="54"/>
      <c r="I2280" s="54" t="s">
        <v>1113</v>
      </c>
      <c r="J2280" s="54" t="s">
        <v>83</v>
      </c>
      <c r="K2280" s="55">
        <v>200.88</v>
      </c>
      <c r="L2280" s="55">
        <v>12975.34</v>
      </c>
    </row>
    <row r="2281" spans="2:12" hidden="1" x14ac:dyDescent="0.3">
      <c r="B2281" s="52" t="str">
        <f t="shared" si="35"/>
        <v>5104 Influencers PaymentExpenseRoss BullingtonInfluencer Ross Bullington2050 TD Visa (4774)111.5844662</v>
      </c>
      <c r="C2281" s="52" t="s">
        <v>181</v>
      </c>
      <c r="D2281" s="56">
        <v>44662</v>
      </c>
      <c r="E2281" s="54" t="s">
        <v>229</v>
      </c>
      <c r="F2281" s="54"/>
      <c r="G2281" s="54" t="s">
        <v>54</v>
      </c>
      <c r="H2281" s="54" t="s">
        <v>1054</v>
      </c>
      <c r="I2281" s="54" t="s">
        <v>1055</v>
      </c>
      <c r="J2281" s="54" t="s">
        <v>83</v>
      </c>
      <c r="K2281" s="55">
        <v>111.58</v>
      </c>
      <c r="L2281" s="55">
        <v>13086.92</v>
      </c>
    </row>
    <row r="2282" spans="2:12" hidden="1" x14ac:dyDescent="0.3">
      <c r="B2282" s="52" t="str">
        <f t="shared" si="35"/>
        <v>5104 Influencers PaymentExpenseTop Notch Stocks LLCInfluencer Top Notch Stocks LLC2050 TD Visa (4774)7144662</v>
      </c>
      <c r="C2282" s="52" t="s">
        <v>181</v>
      </c>
      <c r="D2282" s="56">
        <v>44662</v>
      </c>
      <c r="E2282" s="54" t="s">
        <v>229</v>
      </c>
      <c r="F2282" s="54"/>
      <c r="G2282" s="54" t="s">
        <v>54</v>
      </c>
      <c r="H2282" s="54" t="s">
        <v>1073</v>
      </c>
      <c r="I2282" s="54" t="s">
        <v>1074</v>
      </c>
      <c r="J2282" s="54" t="s">
        <v>83</v>
      </c>
      <c r="K2282" s="55">
        <v>71</v>
      </c>
      <c r="L2282" s="55">
        <v>13157.92</v>
      </c>
    </row>
    <row r="2283" spans="2:12" ht="21.6" hidden="1" x14ac:dyDescent="0.3">
      <c r="B2283" s="52" t="str">
        <f t="shared" si="35"/>
        <v>5104 Influencers PaymentExpensePAYPAL *Jason Tran Thien ($799.37 AUD)2050 TD Visa (4774)785.6944663</v>
      </c>
      <c r="C2283" s="52" t="s">
        <v>181</v>
      </c>
      <c r="D2283" s="56">
        <v>44663</v>
      </c>
      <c r="E2283" s="54" t="s">
        <v>229</v>
      </c>
      <c r="F2283" s="54"/>
      <c r="G2283" s="54" t="s">
        <v>54</v>
      </c>
      <c r="H2283" s="54"/>
      <c r="I2283" s="54" t="s">
        <v>1116</v>
      </c>
      <c r="J2283" s="54" t="s">
        <v>83</v>
      </c>
      <c r="K2283" s="55">
        <v>785.69</v>
      </c>
      <c r="L2283" s="55">
        <v>13943.61</v>
      </c>
    </row>
    <row r="2284" spans="2:12" ht="21.6" hidden="1" x14ac:dyDescent="0.3">
      <c r="B2284" s="52" t="str">
        <f t="shared" si="35"/>
        <v>5104 Influencers PaymentBill191Ryan Bilodeau.Finfluencer Payment (Ashley Jones Pacheco - Common Cents Lifestyle)2000 Accounts Payable373.1944678</v>
      </c>
      <c r="C2284" s="52" t="s">
        <v>181</v>
      </c>
      <c r="D2284" s="56">
        <v>44678</v>
      </c>
      <c r="E2284" s="54" t="s">
        <v>7</v>
      </c>
      <c r="F2284" s="54">
        <v>191</v>
      </c>
      <c r="G2284" s="54" t="s">
        <v>54</v>
      </c>
      <c r="H2284" s="54" t="s">
        <v>157</v>
      </c>
      <c r="I2284" s="54" t="s">
        <v>1622</v>
      </c>
      <c r="J2284" s="54" t="s">
        <v>90</v>
      </c>
      <c r="K2284" s="55">
        <v>373.19</v>
      </c>
      <c r="L2284" s="55">
        <v>14316.8</v>
      </c>
    </row>
    <row r="2285" spans="2:12" ht="21.6" hidden="1" x14ac:dyDescent="0.3">
      <c r="B2285" s="52" t="str">
        <f t="shared" si="35"/>
        <v>5104 Influencers PaymentExpenseInfluencer - Miguel Angeles ($7,786.87 PHP)2050 TD Visa (4774)211.2644683</v>
      </c>
      <c r="C2285" s="52" t="s">
        <v>181</v>
      </c>
      <c r="D2285" s="56">
        <v>44683</v>
      </c>
      <c r="E2285" s="54" t="s">
        <v>229</v>
      </c>
      <c r="F2285" s="54"/>
      <c r="G2285" s="54" t="s">
        <v>54</v>
      </c>
      <c r="H2285" s="54"/>
      <c r="I2285" s="54" t="s">
        <v>1133</v>
      </c>
      <c r="J2285" s="54" t="s">
        <v>83</v>
      </c>
      <c r="K2285" s="55">
        <v>211.26</v>
      </c>
      <c r="L2285" s="55">
        <v>14528.06</v>
      </c>
    </row>
    <row r="2286" spans="2:12" hidden="1" x14ac:dyDescent="0.3">
      <c r="B2286" s="52" t="str">
        <f t="shared" si="35"/>
        <v>5104 Influencers PaymentExpenseInfluencer - David Loccisano ($40 USD)2050 TD Visa (4774)55.7744684</v>
      </c>
      <c r="C2286" s="52" t="s">
        <v>181</v>
      </c>
      <c r="D2286" s="56">
        <v>44684</v>
      </c>
      <c r="E2286" s="54" t="s">
        <v>229</v>
      </c>
      <c r="F2286" s="54"/>
      <c r="G2286" s="54" t="s">
        <v>54</v>
      </c>
      <c r="H2286" s="54"/>
      <c r="I2286" s="54" t="s">
        <v>1144</v>
      </c>
      <c r="J2286" s="54" t="s">
        <v>83</v>
      </c>
      <c r="K2286" s="55">
        <v>55.77</v>
      </c>
      <c r="L2286" s="55">
        <v>14583.83</v>
      </c>
    </row>
    <row r="2287" spans="2:12" hidden="1" x14ac:dyDescent="0.3">
      <c r="B2287" s="52" t="str">
        <f t="shared" si="35"/>
        <v>5104 Influencers PaymentExpenseMarc ChallandeInfluencer Marc Challande2050 TD Visa (4774)69.6144684</v>
      </c>
      <c r="C2287" s="52" t="s">
        <v>181</v>
      </c>
      <c r="D2287" s="56">
        <v>44684</v>
      </c>
      <c r="E2287" s="54" t="s">
        <v>229</v>
      </c>
      <c r="F2287" s="54"/>
      <c r="G2287" s="54" t="s">
        <v>54</v>
      </c>
      <c r="H2287" s="54" t="s">
        <v>1142</v>
      </c>
      <c r="I2287" s="54" t="s">
        <v>1143</v>
      </c>
      <c r="J2287" s="54" t="s">
        <v>83</v>
      </c>
      <c r="K2287" s="55">
        <v>69.61</v>
      </c>
      <c r="L2287" s="55">
        <v>14653.44</v>
      </c>
    </row>
    <row r="2288" spans="2:12" ht="21.6" hidden="1" x14ac:dyDescent="0.3">
      <c r="B2288" s="52" t="str">
        <f t="shared" si="35"/>
        <v>5104 Influencers PaymentExpenseInfluencer - PAYPAL *John Peterson ($50 USD)2050 TD Visa (4774)72.644684</v>
      </c>
      <c r="C2288" s="52" t="s">
        <v>181</v>
      </c>
      <c r="D2288" s="56">
        <v>44684</v>
      </c>
      <c r="E2288" s="54" t="s">
        <v>229</v>
      </c>
      <c r="F2288" s="54"/>
      <c r="G2288" s="54" t="s">
        <v>54</v>
      </c>
      <c r="H2288" s="54"/>
      <c r="I2288" s="54" t="s">
        <v>1141</v>
      </c>
      <c r="J2288" s="54" t="s">
        <v>83</v>
      </c>
      <c r="K2288" s="55">
        <v>72.599999999999994</v>
      </c>
      <c r="L2288" s="55">
        <v>14726.04</v>
      </c>
    </row>
    <row r="2289" spans="2:12" hidden="1" x14ac:dyDescent="0.3">
      <c r="B2289" s="52" t="str">
        <f t="shared" si="35"/>
        <v>5104 Influencers PaymentExpensePriaspuslQInfluencer PriaspuslQ2050 TD Visa (4774)83.0544684</v>
      </c>
      <c r="C2289" s="52" t="s">
        <v>181</v>
      </c>
      <c r="D2289" s="56">
        <v>44684</v>
      </c>
      <c r="E2289" s="54" t="s">
        <v>229</v>
      </c>
      <c r="F2289" s="54"/>
      <c r="G2289" s="54" t="s">
        <v>54</v>
      </c>
      <c r="H2289" s="54" t="s">
        <v>1038</v>
      </c>
      <c r="I2289" s="54" t="s">
        <v>1039</v>
      </c>
      <c r="J2289" s="54" t="s">
        <v>83</v>
      </c>
      <c r="K2289" s="55">
        <v>83.05</v>
      </c>
      <c r="L2289" s="55">
        <v>14809.09</v>
      </c>
    </row>
    <row r="2290" spans="2:12" hidden="1" x14ac:dyDescent="0.3">
      <c r="B2290" s="52" t="str">
        <f t="shared" si="35"/>
        <v>5104 Influencers PaymentExpenseInfluencer PAYPAL *Iain.Cain112050 TD Visa (4774)138.8144684</v>
      </c>
      <c r="C2290" s="52" t="s">
        <v>181</v>
      </c>
      <c r="D2290" s="56">
        <v>44684</v>
      </c>
      <c r="E2290" s="54" t="s">
        <v>229</v>
      </c>
      <c r="F2290" s="54"/>
      <c r="G2290" s="54" t="s">
        <v>54</v>
      </c>
      <c r="H2290" s="54"/>
      <c r="I2290" s="54" t="s">
        <v>1140</v>
      </c>
      <c r="J2290" s="54" t="s">
        <v>83</v>
      </c>
      <c r="K2290" s="55">
        <v>138.81</v>
      </c>
      <c r="L2290" s="55">
        <v>14947.9</v>
      </c>
    </row>
    <row r="2291" spans="2:12" hidden="1" x14ac:dyDescent="0.3">
      <c r="B2291" s="52" t="str">
        <f t="shared" si="35"/>
        <v>5104 Influencers PaymentExpenseKate ShulgaInfluencer - Kate Shulga2050 TD Visa (4774)69.6144684</v>
      </c>
      <c r="C2291" s="52" t="s">
        <v>181</v>
      </c>
      <c r="D2291" s="56">
        <v>44684</v>
      </c>
      <c r="E2291" s="54" t="s">
        <v>229</v>
      </c>
      <c r="F2291" s="54"/>
      <c r="G2291" s="54" t="s">
        <v>54</v>
      </c>
      <c r="H2291" s="54" t="s">
        <v>1085</v>
      </c>
      <c r="I2291" s="54" t="s">
        <v>1139</v>
      </c>
      <c r="J2291" s="54" t="s">
        <v>83</v>
      </c>
      <c r="K2291" s="55">
        <v>69.61</v>
      </c>
      <c r="L2291" s="55">
        <v>15017.51</v>
      </c>
    </row>
    <row r="2292" spans="2:12" hidden="1" x14ac:dyDescent="0.3">
      <c r="B2292" s="52" t="str">
        <f t="shared" si="35"/>
        <v>5104 Influencers PaymentExpenseInfluencer PAYPAL *Tmarketl2050 TD Visa (4774)88.4444684</v>
      </c>
      <c r="C2292" s="52" t="s">
        <v>181</v>
      </c>
      <c r="D2292" s="56">
        <v>44684</v>
      </c>
      <c r="E2292" s="54" t="s">
        <v>229</v>
      </c>
      <c r="F2292" s="54"/>
      <c r="G2292" s="54" t="s">
        <v>54</v>
      </c>
      <c r="H2292" s="54"/>
      <c r="I2292" s="54" t="s">
        <v>1136</v>
      </c>
      <c r="J2292" s="54" t="s">
        <v>83</v>
      </c>
      <c r="K2292" s="55">
        <v>88.44</v>
      </c>
      <c r="L2292" s="55">
        <v>15105.95</v>
      </c>
    </row>
    <row r="2293" spans="2:12" hidden="1" x14ac:dyDescent="0.3">
      <c r="B2293" s="52" t="str">
        <f t="shared" si="35"/>
        <v>5104 Influencers PaymentExpenseIyad AtuanInfluencer Iyad Atuan2050 TD Visa (4774)83.4544684</v>
      </c>
      <c r="C2293" s="52" t="s">
        <v>181</v>
      </c>
      <c r="D2293" s="56">
        <v>44684</v>
      </c>
      <c r="E2293" s="54" t="s">
        <v>229</v>
      </c>
      <c r="F2293" s="54"/>
      <c r="G2293" s="54" t="s">
        <v>54</v>
      </c>
      <c r="H2293" s="54" t="s">
        <v>1095</v>
      </c>
      <c r="I2293" s="54" t="s">
        <v>1096</v>
      </c>
      <c r="J2293" s="54" t="s">
        <v>83</v>
      </c>
      <c r="K2293" s="55">
        <v>83.45</v>
      </c>
      <c r="L2293" s="55">
        <v>15189.4</v>
      </c>
    </row>
    <row r="2294" spans="2:12" ht="21.6" hidden="1" x14ac:dyDescent="0.3">
      <c r="B2294" s="52" t="str">
        <f t="shared" si="35"/>
        <v>5104 Influencers PaymentExpenseInfluencer - PAYPAL *Rio Ruiz ($120 USD)2050 TD Visa (4774)169.4844684</v>
      </c>
      <c r="C2294" s="52" t="s">
        <v>181</v>
      </c>
      <c r="D2294" s="56">
        <v>44684</v>
      </c>
      <c r="E2294" s="54" t="s">
        <v>229</v>
      </c>
      <c r="F2294" s="54"/>
      <c r="G2294" s="54" t="s">
        <v>54</v>
      </c>
      <c r="H2294" s="54"/>
      <c r="I2294" s="54" t="s">
        <v>1137</v>
      </c>
      <c r="J2294" s="54" t="s">
        <v>83</v>
      </c>
      <c r="K2294" s="55">
        <v>169.48</v>
      </c>
      <c r="L2294" s="55">
        <v>15358.88</v>
      </c>
    </row>
    <row r="2295" spans="2:12" hidden="1" x14ac:dyDescent="0.3">
      <c r="B2295" s="52" t="str">
        <f t="shared" si="35"/>
        <v>5104 Influencers PaymentExpenseGil DepierroInfluencer Gil Depierro2050 TD Visa (4774)280.2144684</v>
      </c>
      <c r="C2295" s="52" t="s">
        <v>181</v>
      </c>
      <c r="D2295" s="56">
        <v>44684</v>
      </c>
      <c r="E2295" s="54" t="s">
        <v>229</v>
      </c>
      <c r="F2295" s="54"/>
      <c r="G2295" s="54" t="s">
        <v>54</v>
      </c>
      <c r="H2295" s="54" t="s">
        <v>1056</v>
      </c>
      <c r="I2295" s="54" t="s">
        <v>1138</v>
      </c>
      <c r="J2295" s="54" t="s">
        <v>83</v>
      </c>
      <c r="K2295" s="55">
        <v>280.20999999999998</v>
      </c>
      <c r="L2295" s="55">
        <v>15639.09</v>
      </c>
    </row>
    <row r="2296" spans="2:12" hidden="1" x14ac:dyDescent="0.3">
      <c r="B2296" s="52" t="str">
        <f t="shared" si="35"/>
        <v>5104 Influencers PaymentExpenseAmy's Travel AgencyInfluencer - Amy's Travel Agency2050 TD Visa (4774)24.1644684</v>
      </c>
      <c r="C2296" s="52" t="s">
        <v>181</v>
      </c>
      <c r="D2296" s="56">
        <v>44684</v>
      </c>
      <c r="E2296" s="54" t="s">
        <v>229</v>
      </c>
      <c r="F2296" s="54"/>
      <c r="G2296" s="54" t="s">
        <v>54</v>
      </c>
      <c r="H2296" s="54" t="s">
        <v>1044</v>
      </c>
      <c r="I2296" s="54" t="s">
        <v>1045</v>
      </c>
      <c r="J2296" s="54" t="s">
        <v>83</v>
      </c>
      <c r="K2296" s="55">
        <v>24.16</v>
      </c>
      <c r="L2296" s="55">
        <v>15663.25</v>
      </c>
    </row>
    <row r="2297" spans="2:12" hidden="1" x14ac:dyDescent="0.3">
      <c r="B2297" s="52" t="str">
        <f t="shared" si="35"/>
        <v>5104 Influencers PaymentExpenseInfluencer - Jilian Martinez ($30 USD)2050 TD Visa (4774)44.9144684</v>
      </c>
      <c r="C2297" s="52" t="s">
        <v>181</v>
      </c>
      <c r="D2297" s="56">
        <v>44684</v>
      </c>
      <c r="E2297" s="54" t="s">
        <v>229</v>
      </c>
      <c r="F2297" s="54"/>
      <c r="G2297" s="54" t="s">
        <v>54</v>
      </c>
      <c r="H2297" s="54"/>
      <c r="I2297" s="54" t="s">
        <v>1145</v>
      </c>
      <c r="J2297" s="54" t="s">
        <v>83</v>
      </c>
      <c r="K2297" s="55">
        <v>44.91</v>
      </c>
      <c r="L2297" s="55">
        <v>15708.16</v>
      </c>
    </row>
    <row r="2298" spans="2:12" ht="21.6" hidden="1" x14ac:dyDescent="0.3">
      <c r="B2298" s="52" t="str">
        <f t="shared" si="35"/>
        <v>5104 Influencers PaymentExpenseInfluencer - PAYPAL *Tribe Investments ($395 USD)2050 TD Visa (4774)552.1244684</v>
      </c>
      <c r="C2298" s="52" t="s">
        <v>181</v>
      </c>
      <c r="D2298" s="56">
        <v>44684</v>
      </c>
      <c r="E2298" s="54" t="s">
        <v>229</v>
      </c>
      <c r="F2298" s="54"/>
      <c r="G2298" s="54" t="s">
        <v>54</v>
      </c>
      <c r="H2298" s="54"/>
      <c r="I2298" s="54" t="s">
        <v>1150</v>
      </c>
      <c r="J2298" s="54" t="s">
        <v>83</v>
      </c>
      <c r="K2298" s="55">
        <v>552.12</v>
      </c>
      <c r="L2298" s="55">
        <v>16260.28</v>
      </c>
    </row>
    <row r="2299" spans="2:12" hidden="1" x14ac:dyDescent="0.3">
      <c r="B2299" s="52" t="str">
        <f t="shared" si="35"/>
        <v>5104 Influencers PaymentExpenseChristopher ConklinInfluencer - Christopher Conklin2050 TD Visa (4774)335.5844684</v>
      </c>
      <c r="C2299" s="52" t="s">
        <v>181</v>
      </c>
      <c r="D2299" s="56">
        <v>44684</v>
      </c>
      <c r="E2299" s="54" t="s">
        <v>229</v>
      </c>
      <c r="F2299" s="54"/>
      <c r="G2299" s="54" t="s">
        <v>54</v>
      </c>
      <c r="H2299" s="54" t="s">
        <v>1042</v>
      </c>
      <c r="I2299" s="54" t="s">
        <v>1043</v>
      </c>
      <c r="J2299" s="54" t="s">
        <v>83</v>
      </c>
      <c r="K2299" s="55">
        <v>335.58</v>
      </c>
      <c r="L2299" s="55">
        <v>16595.86</v>
      </c>
    </row>
    <row r="2300" spans="2:12" hidden="1" x14ac:dyDescent="0.3">
      <c r="B2300" s="52" t="str">
        <f t="shared" si="35"/>
        <v>5104 Influencers PaymentExpenseNitin SethiInfluencer - Nitin Sethi2050 TD Visa (4774)40.3544684</v>
      </c>
      <c r="C2300" s="52" t="s">
        <v>181</v>
      </c>
      <c r="D2300" s="56">
        <v>44684</v>
      </c>
      <c r="E2300" s="54" t="s">
        <v>229</v>
      </c>
      <c r="F2300" s="54"/>
      <c r="G2300" s="54" t="s">
        <v>54</v>
      </c>
      <c r="H2300" s="54" t="s">
        <v>1067</v>
      </c>
      <c r="I2300" s="54" t="s">
        <v>1068</v>
      </c>
      <c r="J2300" s="54" t="s">
        <v>83</v>
      </c>
      <c r="K2300" s="55">
        <v>40.35</v>
      </c>
      <c r="L2300" s="55">
        <v>16636.21</v>
      </c>
    </row>
    <row r="2301" spans="2:12" hidden="1" x14ac:dyDescent="0.3">
      <c r="B2301" s="52" t="str">
        <f t="shared" si="35"/>
        <v>5104 Influencers PaymentExpenseInfluencer - Cleon Fernandes ($75 USD)2050 TD Visa (4774)107.244684</v>
      </c>
      <c r="C2301" s="52" t="s">
        <v>181</v>
      </c>
      <c r="D2301" s="56">
        <v>44684</v>
      </c>
      <c r="E2301" s="54" t="s">
        <v>229</v>
      </c>
      <c r="F2301" s="54"/>
      <c r="G2301" s="54" t="s">
        <v>54</v>
      </c>
      <c r="H2301" s="54"/>
      <c r="I2301" s="54" t="s">
        <v>1151</v>
      </c>
      <c r="J2301" s="54" t="s">
        <v>83</v>
      </c>
      <c r="K2301" s="55">
        <v>107.2</v>
      </c>
      <c r="L2301" s="55">
        <v>16743.41</v>
      </c>
    </row>
    <row r="2302" spans="2:12" hidden="1" x14ac:dyDescent="0.3">
      <c r="B2302" s="52" t="str">
        <f t="shared" si="35"/>
        <v>5104 Influencers PaymentExpenseMichelle LerouxInfluencer  Michelle Leroux2050 TD Visa (4774)21.1744684</v>
      </c>
      <c r="C2302" s="52" t="s">
        <v>181</v>
      </c>
      <c r="D2302" s="56">
        <v>44684</v>
      </c>
      <c r="E2302" s="54" t="s">
        <v>229</v>
      </c>
      <c r="F2302" s="54"/>
      <c r="G2302" s="54" t="s">
        <v>54</v>
      </c>
      <c r="H2302" s="54" t="s">
        <v>1079</v>
      </c>
      <c r="I2302" s="54" t="s">
        <v>1080</v>
      </c>
      <c r="J2302" s="54" t="s">
        <v>83</v>
      </c>
      <c r="K2302" s="55">
        <v>21.17</v>
      </c>
      <c r="L2302" s="55">
        <v>16764.580000000002</v>
      </c>
    </row>
    <row r="2303" spans="2:12" hidden="1" x14ac:dyDescent="0.3">
      <c r="B2303" s="52" t="str">
        <f t="shared" si="35"/>
        <v>5104 Influencers PaymentExpenseTop Notch Stocks LLCInfluencer Top Notch Stocks LLC2050 TD Visa (4774)65.6844684</v>
      </c>
      <c r="C2303" s="52" t="s">
        <v>181</v>
      </c>
      <c r="D2303" s="56">
        <v>44684</v>
      </c>
      <c r="E2303" s="54" t="s">
        <v>229</v>
      </c>
      <c r="F2303" s="54"/>
      <c r="G2303" s="54" t="s">
        <v>54</v>
      </c>
      <c r="H2303" s="54" t="s">
        <v>1073</v>
      </c>
      <c r="I2303" s="54" t="s">
        <v>1074</v>
      </c>
      <c r="J2303" s="54" t="s">
        <v>83</v>
      </c>
      <c r="K2303" s="55">
        <v>65.680000000000007</v>
      </c>
      <c r="L2303" s="55">
        <v>16830.259999999998</v>
      </c>
    </row>
    <row r="2304" spans="2:12" hidden="1" x14ac:dyDescent="0.3">
      <c r="B2304" s="52" t="str">
        <f t="shared" si="35"/>
        <v>5104 Influencers PaymentExpenseInfluencer - Kevin Daus ($100 USD)2050 TD Visa (4774)141.844684</v>
      </c>
      <c r="C2304" s="52" t="s">
        <v>181</v>
      </c>
      <c r="D2304" s="56">
        <v>44684</v>
      </c>
      <c r="E2304" s="54" t="s">
        <v>229</v>
      </c>
      <c r="F2304" s="54"/>
      <c r="G2304" s="54" t="s">
        <v>54</v>
      </c>
      <c r="H2304" s="54"/>
      <c r="I2304" s="54" t="s">
        <v>1152</v>
      </c>
      <c r="J2304" s="54" t="s">
        <v>83</v>
      </c>
      <c r="K2304" s="55">
        <v>141.80000000000001</v>
      </c>
      <c r="L2304" s="55">
        <v>16972.060000000001</v>
      </c>
    </row>
    <row r="2305" spans="2:12" ht="21.6" hidden="1" x14ac:dyDescent="0.3">
      <c r="B2305" s="52" t="str">
        <f t="shared" si="35"/>
        <v>5104 Influencers PaymentExpenseInfluencer - Christopher Schafer ($20 USD)2050 TD Visa (4774)28.0944684</v>
      </c>
      <c r="C2305" s="52" t="s">
        <v>181</v>
      </c>
      <c r="D2305" s="56">
        <v>44684</v>
      </c>
      <c r="E2305" s="54" t="s">
        <v>229</v>
      </c>
      <c r="F2305" s="54"/>
      <c r="G2305" s="54" t="s">
        <v>54</v>
      </c>
      <c r="H2305" s="54"/>
      <c r="I2305" s="54" t="s">
        <v>1154</v>
      </c>
      <c r="J2305" s="54" t="s">
        <v>83</v>
      </c>
      <c r="K2305" s="55">
        <v>28.09</v>
      </c>
      <c r="L2305" s="55">
        <v>17000.150000000001</v>
      </c>
    </row>
    <row r="2306" spans="2:12" hidden="1" x14ac:dyDescent="0.3">
      <c r="B2306" s="52" t="str">
        <f t="shared" si="35"/>
        <v>5104 Influencers PaymentExpenseNitin KhandkarInfluencer - Nitin Khandkar2050 TD Visa (4774)26.944684</v>
      </c>
      <c r="C2306" s="52" t="s">
        <v>181</v>
      </c>
      <c r="D2306" s="56">
        <v>44684</v>
      </c>
      <c r="E2306" s="54" t="s">
        <v>229</v>
      </c>
      <c r="F2306" s="54"/>
      <c r="G2306" s="54" t="s">
        <v>54</v>
      </c>
      <c r="H2306" s="54" t="s">
        <v>1083</v>
      </c>
      <c r="I2306" s="54" t="s">
        <v>1155</v>
      </c>
      <c r="J2306" s="54" t="s">
        <v>83</v>
      </c>
      <c r="K2306" s="55">
        <v>26.9</v>
      </c>
      <c r="L2306" s="55">
        <v>17027.05</v>
      </c>
    </row>
    <row r="2307" spans="2:12" hidden="1" x14ac:dyDescent="0.3">
      <c r="B2307" s="52" t="str">
        <f t="shared" si="35"/>
        <v>5104 Influencers PaymentExpenseJon TradingInfluencer - Jon Trading2050 TD Visa (4774)322.8344684</v>
      </c>
      <c r="C2307" s="52" t="s">
        <v>181</v>
      </c>
      <c r="D2307" s="56">
        <v>44684</v>
      </c>
      <c r="E2307" s="54" t="s">
        <v>229</v>
      </c>
      <c r="F2307" s="54"/>
      <c r="G2307" s="54" t="s">
        <v>54</v>
      </c>
      <c r="H2307" s="54" t="s">
        <v>1076</v>
      </c>
      <c r="I2307" s="54" t="s">
        <v>1077</v>
      </c>
      <c r="J2307" s="54" t="s">
        <v>83</v>
      </c>
      <c r="K2307" s="55">
        <v>322.83</v>
      </c>
      <c r="L2307" s="55">
        <v>17349.88</v>
      </c>
    </row>
    <row r="2308" spans="2:12" hidden="1" x14ac:dyDescent="0.3">
      <c r="B2308" s="52" t="str">
        <f t="shared" si="35"/>
        <v>5104 Influencers PaymentExpenseInfluencer - Abraham Huerta ($80 USD)2050 TD Visa (4774)114.1244684</v>
      </c>
      <c r="C2308" s="52" t="s">
        <v>181</v>
      </c>
      <c r="D2308" s="56">
        <v>44684</v>
      </c>
      <c r="E2308" s="54" t="s">
        <v>229</v>
      </c>
      <c r="F2308" s="54"/>
      <c r="G2308" s="54" t="s">
        <v>54</v>
      </c>
      <c r="H2308" s="54"/>
      <c r="I2308" s="54" t="s">
        <v>1156</v>
      </c>
      <c r="J2308" s="54" t="s">
        <v>83</v>
      </c>
      <c r="K2308" s="55">
        <v>114.12</v>
      </c>
      <c r="L2308" s="55">
        <v>17464</v>
      </c>
    </row>
    <row r="2309" spans="2:12" hidden="1" x14ac:dyDescent="0.3">
      <c r="B2309" s="52" t="str">
        <f t="shared" si="35"/>
        <v>5104 Influencers PaymentExpenseKhandaker SaadiInfluencer Khandaker Saadi2050 TD Visa (4774)335.5844684</v>
      </c>
      <c r="C2309" s="52" t="s">
        <v>181</v>
      </c>
      <c r="D2309" s="56">
        <v>44684</v>
      </c>
      <c r="E2309" s="54" t="s">
        <v>229</v>
      </c>
      <c r="F2309" s="54"/>
      <c r="G2309" s="54" t="s">
        <v>54</v>
      </c>
      <c r="H2309" s="54" t="s">
        <v>1103</v>
      </c>
      <c r="I2309" s="54" t="s">
        <v>1104</v>
      </c>
      <c r="J2309" s="54" t="s">
        <v>83</v>
      </c>
      <c r="K2309" s="55">
        <v>335.58</v>
      </c>
      <c r="L2309" s="55">
        <v>17799.580000000002</v>
      </c>
    </row>
    <row r="2310" spans="2:12" hidden="1" x14ac:dyDescent="0.3">
      <c r="B2310" s="52" t="str">
        <f t="shared" si="35"/>
        <v>5104 Influencers PaymentExpenseInfluencer PAYPAL *Vipul Sharma2050 TD Visa (4774)161.4144684</v>
      </c>
      <c r="C2310" s="52" t="s">
        <v>181</v>
      </c>
      <c r="D2310" s="56">
        <v>44684</v>
      </c>
      <c r="E2310" s="54" t="s">
        <v>229</v>
      </c>
      <c r="F2310" s="54"/>
      <c r="G2310" s="54" t="s">
        <v>54</v>
      </c>
      <c r="H2310" s="54"/>
      <c r="I2310" s="54" t="s">
        <v>1149</v>
      </c>
      <c r="J2310" s="54" t="s">
        <v>83</v>
      </c>
      <c r="K2310" s="55">
        <v>161.41</v>
      </c>
      <c r="L2310" s="55">
        <v>17960.990000000002</v>
      </c>
    </row>
    <row r="2311" spans="2:12" ht="21.6" hidden="1" x14ac:dyDescent="0.3">
      <c r="B2311" s="52" t="str">
        <f t="shared" si="35"/>
        <v>5104 Influencers PaymentExpenseInfluencer - PAYPAL *Vincent Consentino (25 USD)2050 TD Visa (4774)3844684</v>
      </c>
      <c r="C2311" s="52" t="s">
        <v>181</v>
      </c>
      <c r="D2311" s="56">
        <v>44684</v>
      </c>
      <c r="E2311" s="54" t="s">
        <v>229</v>
      </c>
      <c r="F2311" s="54"/>
      <c r="G2311" s="54" t="s">
        <v>54</v>
      </c>
      <c r="H2311" s="54"/>
      <c r="I2311" s="54" t="s">
        <v>1148</v>
      </c>
      <c r="J2311" s="54" t="s">
        <v>83</v>
      </c>
      <c r="K2311" s="55">
        <v>38</v>
      </c>
      <c r="L2311" s="55">
        <v>17998.990000000002</v>
      </c>
    </row>
    <row r="2312" spans="2:12" hidden="1" x14ac:dyDescent="0.3">
      <c r="B2312" s="52" t="str">
        <f t="shared" si="35"/>
        <v>5104 Influencers PaymentExpenseInfluencer PAYPAL *David Keth2050 TD Visa (4774)129.9644684</v>
      </c>
      <c r="C2312" s="52" t="s">
        <v>181</v>
      </c>
      <c r="D2312" s="56">
        <v>44684</v>
      </c>
      <c r="E2312" s="54" t="s">
        <v>229</v>
      </c>
      <c r="F2312" s="54"/>
      <c r="G2312" s="54" t="s">
        <v>54</v>
      </c>
      <c r="H2312" s="54"/>
      <c r="I2312" s="54" t="s">
        <v>1147</v>
      </c>
      <c r="J2312" s="54" t="s">
        <v>83</v>
      </c>
      <c r="K2312" s="55">
        <v>129.96</v>
      </c>
      <c r="L2312" s="55">
        <v>18128.95</v>
      </c>
    </row>
    <row r="2313" spans="2:12" ht="21.6" hidden="1" x14ac:dyDescent="0.3">
      <c r="B2313" s="52" t="str">
        <f t="shared" si="35"/>
        <v>5104 Influencers PaymentExpenseInfluencer - PAYPAL *Sibulele Tyala ($40 USD)2050 TD Visa (4774)60.7644684</v>
      </c>
      <c r="C2313" s="52" t="s">
        <v>181</v>
      </c>
      <c r="D2313" s="56">
        <v>44684</v>
      </c>
      <c r="E2313" s="54" t="s">
        <v>229</v>
      </c>
      <c r="F2313" s="54"/>
      <c r="G2313" s="54" t="s">
        <v>54</v>
      </c>
      <c r="H2313" s="54"/>
      <c r="I2313" s="54" t="s">
        <v>1146</v>
      </c>
      <c r="J2313" s="54" t="s">
        <v>83</v>
      </c>
      <c r="K2313" s="55">
        <v>60.76</v>
      </c>
      <c r="L2313" s="55">
        <v>18189.71</v>
      </c>
    </row>
    <row r="2314" spans="2:12" hidden="1" x14ac:dyDescent="0.3">
      <c r="B2314" s="52" t="str">
        <f t="shared" si="35"/>
        <v>5104 Influencers PaymentExpenseJason Mizell EnterprisesInfluencer - Jason Mizell Enterprises2050 TD Visa (4774)3844684</v>
      </c>
      <c r="C2314" s="52" t="s">
        <v>181</v>
      </c>
      <c r="D2314" s="56">
        <v>44684</v>
      </c>
      <c r="E2314" s="54" t="s">
        <v>229</v>
      </c>
      <c r="F2314" s="54"/>
      <c r="G2314" s="54" t="s">
        <v>54</v>
      </c>
      <c r="H2314" s="54" t="s">
        <v>1033</v>
      </c>
      <c r="I2314" s="54" t="s">
        <v>1034</v>
      </c>
      <c r="J2314" s="54" t="s">
        <v>83</v>
      </c>
      <c r="K2314" s="55">
        <v>38</v>
      </c>
      <c r="L2314" s="55">
        <v>18227.71</v>
      </c>
    </row>
    <row r="2315" spans="2:12" ht="21.6" hidden="1" x14ac:dyDescent="0.3">
      <c r="B2315" s="52" t="str">
        <f t="shared" si="35"/>
        <v>5104 Influencers PaymentExpenseInfluencersInfluencer - Miguel Angeles $7,789.44 PHP2050 TD Visa (4774)211.1844688</v>
      </c>
      <c r="C2315" s="52" t="s">
        <v>181</v>
      </c>
      <c r="D2315" s="56">
        <v>44688</v>
      </c>
      <c r="E2315" s="54" t="s">
        <v>229</v>
      </c>
      <c r="F2315" s="54"/>
      <c r="G2315" s="54" t="s">
        <v>54</v>
      </c>
      <c r="H2315" s="54" t="s">
        <v>1060</v>
      </c>
      <c r="I2315" s="54" t="s">
        <v>1157</v>
      </c>
      <c r="J2315" s="54" t="s">
        <v>83</v>
      </c>
      <c r="K2315" s="55">
        <v>211.18</v>
      </c>
      <c r="L2315" s="55">
        <v>18438.89</v>
      </c>
    </row>
    <row r="2316" spans="2:12" ht="21.6" hidden="1" x14ac:dyDescent="0.3">
      <c r="B2316" s="52" t="str">
        <f t="shared" si="35"/>
        <v>5104 Influencers PaymentExpenseInfluencersInfluencer - Miguel Angeles $7,551.28 PHP2050 TD Visa (4774)206.0444690</v>
      </c>
      <c r="C2316" s="52" t="s">
        <v>181</v>
      </c>
      <c r="D2316" s="56">
        <v>44690</v>
      </c>
      <c r="E2316" s="54" t="s">
        <v>229</v>
      </c>
      <c r="F2316" s="54"/>
      <c r="G2316" s="54" t="s">
        <v>54</v>
      </c>
      <c r="H2316" s="54" t="s">
        <v>1060</v>
      </c>
      <c r="I2316" s="54" t="s">
        <v>1158</v>
      </c>
      <c r="J2316" s="54" t="s">
        <v>83</v>
      </c>
      <c r="K2316" s="55">
        <v>206.04</v>
      </c>
      <c r="L2316" s="55">
        <v>18644.93</v>
      </c>
    </row>
    <row r="2317" spans="2:12" hidden="1" x14ac:dyDescent="0.3">
      <c r="B2317" s="52" t="str">
        <f t="shared" si="35"/>
        <v>5104 Influencers PaymentExpenseInfluencersInfluencer - Justin Stubbs ($90 USD)2050 TD Visa (4774)131.344692</v>
      </c>
      <c r="C2317" s="52" t="s">
        <v>181</v>
      </c>
      <c r="D2317" s="56">
        <v>44692</v>
      </c>
      <c r="E2317" s="54" t="s">
        <v>229</v>
      </c>
      <c r="F2317" s="54"/>
      <c r="G2317" s="54" t="s">
        <v>54</v>
      </c>
      <c r="H2317" s="54" t="s">
        <v>1060</v>
      </c>
      <c r="I2317" s="54" t="s">
        <v>1159</v>
      </c>
      <c r="J2317" s="54" t="s">
        <v>83</v>
      </c>
      <c r="K2317" s="55">
        <v>131.30000000000001</v>
      </c>
      <c r="L2317" s="55">
        <v>18776.23</v>
      </c>
    </row>
    <row r="2318" spans="2:12" ht="21.6" hidden="1" x14ac:dyDescent="0.3">
      <c r="B2318" s="52" t="str">
        <f t="shared" si="35"/>
        <v>5104 Influencers PaymentExpenseInfluencersInfluencer - Bhavnesh Sachdeva ($50 USD)2050 TD Visa (4774)67.9644697</v>
      </c>
      <c r="C2318" s="52" t="s">
        <v>181</v>
      </c>
      <c r="D2318" s="56">
        <v>44697</v>
      </c>
      <c r="E2318" s="54" t="s">
        <v>229</v>
      </c>
      <c r="F2318" s="54"/>
      <c r="G2318" s="54" t="s">
        <v>54</v>
      </c>
      <c r="H2318" s="54" t="s">
        <v>1060</v>
      </c>
      <c r="I2318" s="54" t="s">
        <v>1165</v>
      </c>
      <c r="J2318" s="54" t="s">
        <v>83</v>
      </c>
      <c r="K2318" s="55">
        <v>67.959999999999994</v>
      </c>
      <c r="L2318" s="55">
        <v>18844.189999999999</v>
      </c>
    </row>
    <row r="2319" spans="2:12" hidden="1" x14ac:dyDescent="0.3">
      <c r="B2319" s="52" t="str">
        <f t="shared" si="35"/>
        <v>5104 Influencers PaymentExpenseRohan ShahInfluencer - Rohan Shah ($160 USD)2050 TD Visa (4774)217.4744697</v>
      </c>
      <c r="C2319" s="52" t="s">
        <v>181</v>
      </c>
      <c r="D2319" s="56">
        <v>44697</v>
      </c>
      <c r="E2319" s="54" t="s">
        <v>229</v>
      </c>
      <c r="F2319" s="54"/>
      <c r="G2319" s="54" t="s">
        <v>54</v>
      </c>
      <c r="H2319" s="54" t="s">
        <v>1048</v>
      </c>
      <c r="I2319" s="54" t="s">
        <v>1163</v>
      </c>
      <c r="J2319" s="54" t="s">
        <v>83</v>
      </c>
      <c r="K2319" s="55">
        <v>217.47</v>
      </c>
      <c r="L2319" s="55">
        <v>19061.66</v>
      </c>
    </row>
    <row r="2320" spans="2:12" hidden="1" x14ac:dyDescent="0.3">
      <c r="B2320" s="52" t="str">
        <f t="shared" si="35"/>
        <v>5104 Influencers PaymentExpenseInfluencersInfluencer - Dian Bosman ($60 USD)2050 TD Visa (4774)89.3144697</v>
      </c>
      <c r="C2320" s="52" t="s">
        <v>181</v>
      </c>
      <c r="D2320" s="56">
        <v>44697</v>
      </c>
      <c r="E2320" s="54" t="s">
        <v>229</v>
      </c>
      <c r="F2320" s="54"/>
      <c r="G2320" s="54" t="s">
        <v>54</v>
      </c>
      <c r="H2320" s="54" t="s">
        <v>1060</v>
      </c>
      <c r="I2320" s="54" t="s">
        <v>1164</v>
      </c>
      <c r="J2320" s="54" t="s">
        <v>83</v>
      </c>
      <c r="K2320" s="55">
        <v>89.31</v>
      </c>
      <c r="L2320" s="55">
        <v>19150.97</v>
      </c>
    </row>
    <row r="2321" spans="2:12" hidden="1" x14ac:dyDescent="0.3">
      <c r="B2321" s="52" t="str">
        <f t="shared" ref="B2321:B2384" si="36">C2321&amp;E2321&amp;F2321&amp;H2321&amp;I2321&amp;J2321&amp;K2321&amp;D2321</f>
        <v>5104 Influencers PaymentExpensePaypal *Darrick Tenderholt ($60 USD)2050 TD Visa (4774)84.9744713</v>
      </c>
      <c r="C2321" s="52" t="s">
        <v>181</v>
      </c>
      <c r="D2321" s="56">
        <v>44713</v>
      </c>
      <c r="E2321" s="54" t="s">
        <v>229</v>
      </c>
      <c r="F2321" s="54"/>
      <c r="G2321" s="54" t="s">
        <v>54</v>
      </c>
      <c r="H2321" s="54"/>
      <c r="I2321" s="54" t="s">
        <v>1176</v>
      </c>
      <c r="J2321" s="54" t="s">
        <v>83</v>
      </c>
      <c r="K2321" s="55">
        <v>84.97</v>
      </c>
      <c r="L2321" s="55">
        <v>19235.939999999999</v>
      </c>
    </row>
    <row r="2322" spans="2:12" hidden="1" x14ac:dyDescent="0.3">
      <c r="B2322" s="52" t="str">
        <f t="shared" si="36"/>
        <v>5104 Influencers PaymentExpenseInfluencersPAYPAL *Christopher Schafer ($20 USD)2050 TD Visa (4774)27.5744714</v>
      </c>
      <c r="C2322" s="52" t="s">
        <v>181</v>
      </c>
      <c r="D2322" s="56">
        <v>44714</v>
      </c>
      <c r="E2322" s="54" t="s">
        <v>229</v>
      </c>
      <c r="F2322" s="54"/>
      <c r="G2322" s="54" t="s">
        <v>54</v>
      </c>
      <c r="H2322" s="54" t="s">
        <v>1060</v>
      </c>
      <c r="I2322" s="54" t="s">
        <v>1183</v>
      </c>
      <c r="J2322" s="54" t="s">
        <v>83</v>
      </c>
      <c r="K2322" s="55">
        <v>27.57</v>
      </c>
      <c r="L2322" s="55">
        <v>19263.509999999998</v>
      </c>
    </row>
    <row r="2323" spans="2:12" hidden="1" x14ac:dyDescent="0.3">
      <c r="B2323" s="52" t="str">
        <f t="shared" si="36"/>
        <v>5104 Influencers PaymentExpenseInfluencersPAYPAL *Bhavnesh ($100 USD)2050 TD Visa (4774)132.0444714</v>
      </c>
      <c r="C2323" s="52" t="s">
        <v>181</v>
      </c>
      <c r="D2323" s="56">
        <v>44714</v>
      </c>
      <c r="E2323" s="54" t="s">
        <v>229</v>
      </c>
      <c r="F2323" s="54"/>
      <c r="G2323" s="54" t="s">
        <v>54</v>
      </c>
      <c r="H2323" s="54" t="s">
        <v>1060</v>
      </c>
      <c r="I2323" s="54" t="s">
        <v>1182</v>
      </c>
      <c r="J2323" s="54" t="s">
        <v>83</v>
      </c>
      <c r="K2323" s="55">
        <v>132.04</v>
      </c>
      <c r="L2323" s="55">
        <v>19395.55</v>
      </c>
    </row>
    <row r="2324" spans="2:12" hidden="1" x14ac:dyDescent="0.3">
      <c r="B2324" s="52" t="str">
        <f t="shared" si="36"/>
        <v>5104 Influencers PaymentExpenseKevin PakInfluencer Kevin Pak2050 TD Visa (4774)57.7344714</v>
      </c>
      <c r="C2324" s="52" t="s">
        <v>181</v>
      </c>
      <c r="D2324" s="56">
        <v>44714</v>
      </c>
      <c r="E2324" s="54" t="s">
        <v>229</v>
      </c>
      <c r="F2324" s="54"/>
      <c r="G2324" s="54" t="s">
        <v>54</v>
      </c>
      <c r="H2324" s="54" t="s">
        <v>1093</v>
      </c>
      <c r="I2324" s="54" t="s">
        <v>1094</v>
      </c>
      <c r="J2324" s="54" t="s">
        <v>83</v>
      </c>
      <c r="K2324" s="55">
        <v>57.73</v>
      </c>
      <c r="L2324" s="55">
        <v>19453.28</v>
      </c>
    </row>
    <row r="2325" spans="2:12" hidden="1" x14ac:dyDescent="0.3">
      <c r="B2325" s="52" t="str">
        <f t="shared" si="36"/>
        <v>5104 Influencers PaymentExpenseInfluencersPAYPAL *Rio Ruiz ($25 USD)2050 TD Visa (4774)37.3544714</v>
      </c>
      <c r="C2325" s="52" t="s">
        <v>181</v>
      </c>
      <c r="D2325" s="56">
        <v>44714</v>
      </c>
      <c r="E2325" s="54" t="s">
        <v>229</v>
      </c>
      <c r="F2325" s="54"/>
      <c r="G2325" s="54" t="s">
        <v>54</v>
      </c>
      <c r="H2325" s="54" t="s">
        <v>1060</v>
      </c>
      <c r="I2325" s="54" t="s">
        <v>1181</v>
      </c>
      <c r="J2325" s="54" t="s">
        <v>83</v>
      </c>
      <c r="K2325" s="55">
        <v>37.35</v>
      </c>
      <c r="L2325" s="55">
        <v>19490.63</v>
      </c>
    </row>
    <row r="2326" spans="2:12" hidden="1" x14ac:dyDescent="0.3">
      <c r="B2326" s="52" t="str">
        <f t="shared" si="36"/>
        <v>5104 Influencers PaymentExpenseInfluencersPAYPAL *Tanner Witherspoon ($90 USD)2050 TD Visa (4774)125.6644714</v>
      </c>
      <c r="C2326" s="52" t="s">
        <v>181</v>
      </c>
      <c r="D2326" s="56">
        <v>44714</v>
      </c>
      <c r="E2326" s="54" t="s">
        <v>229</v>
      </c>
      <c r="F2326" s="54"/>
      <c r="G2326" s="54" t="s">
        <v>54</v>
      </c>
      <c r="H2326" s="54" t="s">
        <v>1060</v>
      </c>
      <c r="I2326" s="54" t="s">
        <v>1186</v>
      </c>
      <c r="J2326" s="54" t="s">
        <v>83</v>
      </c>
      <c r="K2326" s="55">
        <v>125.66</v>
      </c>
      <c r="L2326" s="55">
        <v>19616.29</v>
      </c>
    </row>
    <row r="2327" spans="2:12" hidden="1" x14ac:dyDescent="0.3">
      <c r="B2327" s="52" t="str">
        <f t="shared" si="36"/>
        <v>5104 Influencers PaymentExpenseInfluencersPAYPAL *Marissa Clemente ($40 USD)2050 TD Visa (4774)59.7444714</v>
      </c>
      <c r="C2327" s="52" t="s">
        <v>181</v>
      </c>
      <c r="D2327" s="56">
        <v>44714</v>
      </c>
      <c r="E2327" s="54" t="s">
        <v>229</v>
      </c>
      <c r="F2327" s="54"/>
      <c r="G2327" s="54" t="s">
        <v>54</v>
      </c>
      <c r="H2327" s="54" t="s">
        <v>1060</v>
      </c>
      <c r="I2327" s="54" t="s">
        <v>1200</v>
      </c>
      <c r="J2327" s="54" t="s">
        <v>83</v>
      </c>
      <c r="K2327" s="55">
        <v>59.74</v>
      </c>
      <c r="L2327" s="55">
        <v>19676.03</v>
      </c>
    </row>
    <row r="2328" spans="2:12" hidden="1" x14ac:dyDescent="0.3">
      <c r="B2328" s="52" t="str">
        <f t="shared" si="36"/>
        <v>5104 Influencers PaymentExpenseInfluencersPAYPAL *Lance Harp ($15 USD)2050 TD Visa (4774)23.7744714</v>
      </c>
      <c r="C2328" s="52" t="s">
        <v>181</v>
      </c>
      <c r="D2328" s="56">
        <v>44714</v>
      </c>
      <c r="E2328" s="54" t="s">
        <v>229</v>
      </c>
      <c r="F2328" s="54"/>
      <c r="G2328" s="54" t="s">
        <v>54</v>
      </c>
      <c r="H2328" s="54" t="s">
        <v>1060</v>
      </c>
      <c r="I2328" s="54" t="s">
        <v>1184</v>
      </c>
      <c r="J2328" s="54" t="s">
        <v>83</v>
      </c>
      <c r="K2328" s="55">
        <v>23.77</v>
      </c>
      <c r="L2328" s="55">
        <v>19699.8</v>
      </c>
    </row>
    <row r="2329" spans="2:12" hidden="1" x14ac:dyDescent="0.3">
      <c r="B2329" s="52" t="str">
        <f t="shared" si="36"/>
        <v>5104 Influencers PaymentExpenseGil DepierroInfluencer Gil Depierro2050 TD Visa (4774)71.3244714</v>
      </c>
      <c r="C2329" s="52" t="s">
        <v>181</v>
      </c>
      <c r="D2329" s="56">
        <v>44714</v>
      </c>
      <c r="E2329" s="54" t="s">
        <v>229</v>
      </c>
      <c r="F2329" s="54"/>
      <c r="G2329" s="54" t="s">
        <v>54</v>
      </c>
      <c r="H2329" s="54" t="s">
        <v>1056</v>
      </c>
      <c r="I2329" s="54" t="s">
        <v>1138</v>
      </c>
      <c r="J2329" s="54" t="s">
        <v>83</v>
      </c>
      <c r="K2329" s="55">
        <v>71.319999999999993</v>
      </c>
      <c r="L2329" s="55">
        <v>19771.12</v>
      </c>
    </row>
    <row r="2330" spans="2:12" hidden="1" x14ac:dyDescent="0.3">
      <c r="B2330" s="52" t="str">
        <f t="shared" si="36"/>
        <v>5104 Influencers PaymentExpenseJon TradingInfluencer - Jon Trading2050 TD Visa (4774)475.3544714</v>
      </c>
      <c r="C2330" s="52" t="s">
        <v>181</v>
      </c>
      <c r="D2330" s="56">
        <v>44714</v>
      </c>
      <c r="E2330" s="54" t="s">
        <v>229</v>
      </c>
      <c r="F2330" s="54"/>
      <c r="G2330" s="54" t="s">
        <v>54</v>
      </c>
      <c r="H2330" s="54" t="s">
        <v>1076</v>
      </c>
      <c r="I2330" s="54" t="s">
        <v>1077</v>
      </c>
      <c r="J2330" s="54" t="s">
        <v>83</v>
      </c>
      <c r="K2330" s="55">
        <v>475.35</v>
      </c>
      <c r="L2330" s="55">
        <v>20246.47</v>
      </c>
    </row>
    <row r="2331" spans="2:12" hidden="1" x14ac:dyDescent="0.3">
      <c r="B2331" s="52" t="str">
        <f t="shared" si="36"/>
        <v>5104 Influencers PaymentExpenseInfluencersPAYPAL *Khle Mkhonto ($25 USD)2050 TD Visa (4774)39.3644714</v>
      </c>
      <c r="C2331" s="52" t="s">
        <v>181</v>
      </c>
      <c r="D2331" s="56">
        <v>44714</v>
      </c>
      <c r="E2331" s="54" t="s">
        <v>229</v>
      </c>
      <c r="F2331" s="54"/>
      <c r="G2331" s="54" t="s">
        <v>54</v>
      </c>
      <c r="H2331" s="54" t="s">
        <v>1060</v>
      </c>
      <c r="I2331" s="54" t="s">
        <v>1185</v>
      </c>
      <c r="J2331" s="54" t="s">
        <v>83</v>
      </c>
      <c r="K2331" s="55">
        <v>39.36</v>
      </c>
      <c r="L2331" s="55">
        <v>20285.830000000002</v>
      </c>
    </row>
    <row r="2332" spans="2:12" hidden="1" x14ac:dyDescent="0.3">
      <c r="B2332" s="52" t="str">
        <f t="shared" si="36"/>
        <v>5104 Influencers PaymentExpenseJason Mizell EnterprisesInfluencer - Jason Mizell Enterprises2050 TD Visa (4774)37.3544714</v>
      </c>
      <c r="C2332" s="52" t="s">
        <v>181</v>
      </c>
      <c r="D2332" s="56">
        <v>44714</v>
      </c>
      <c r="E2332" s="54" t="s">
        <v>229</v>
      </c>
      <c r="F2332" s="54"/>
      <c r="G2332" s="54" t="s">
        <v>54</v>
      </c>
      <c r="H2332" s="54" t="s">
        <v>1033</v>
      </c>
      <c r="I2332" s="54" t="s">
        <v>1034</v>
      </c>
      <c r="J2332" s="54" t="s">
        <v>83</v>
      </c>
      <c r="K2332" s="55">
        <v>37.35</v>
      </c>
      <c r="L2332" s="55">
        <v>20323.18</v>
      </c>
    </row>
    <row r="2333" spans="2:12" hidden="1" x14ac:dyDescent="0.3">
      <c r="B2333" s="52" t="str">
        <f t="shared" si="36"/>
        <v>5104 Influencers PaymentExpenseSilomo KuneneInfluencer Silomo Kunene2050 TD Visa (4774)25.7744714</v>
      </c>
      <c r="C2333" s="52" t="s">
        <v>181</v>
      </c>
      <c r="D2333" s="56">
        <v>44714</v>
      </c>
      <c r="E2333" s="54" t="s">
        <v>229</v>
      </c>
      <c r="F2333" s="54"/>
      <c r="G2333" s="54" t="s">
        <v>54</v>
      </c>
      <c r="H2333" s="54" t="s">
        <v>1081</v>
      </c>
      <c r="I2333" s="54" t="s">
        <v>1082</v>
      </c>
      <c r="J2333" s="54" t="s">
        <v>83</v>
      </c>
      <c r="K2333" s="55">
        <v>25.77</v>
      </c>
      <c r="L2333" s="55">
        <v>20348.95</v>
      </c>
    </row>
    <row r="2334" spans="2:12" hidden="1" x14ac:dyDescent="0.3">
      <c r="B2334" s="52" t="str">
        <f t="shared" si="36"/>
        <v>5104 Influencers PaymentExpenseRohan ShahPAYPAL *Rohan Shah ($120 USD)2050 TD Visa (4774)158.4544714</v>
      </c>
      <c r="C2334" s="52" t="s">
        <v>181</v>
      </c>
      <c r="D2334" s="56">
        <v>44714</v>
      </c>
      <c r="E2334" s="54" t="s">
        <v>229</v>
      </c>
      <c r="F2334" s="54"/>
      <c r="G2334" s="54" t="s">
        <v>54</v>
      </c>
      <c r="H2334" s="54" t="s">
        <v>1048</v>
      </c>
      <c r="I2334" s="54" t="s">
        <v>1187</v>
      </c>
      <c r="J2334" s="54" t="s">
        <v>83</v>
      </c>
      <c r="K2334" s="55">
        <v>158.44999999999999</v>
      </c>
      <c r="L2334" s="55">
        <v>20507.400000000001</v>
      </c>
    </row>
    <row r="2335" spans="2:12" hidden="1" x14ac:dyDescent="0.3">
      <c r="B2335" s="52" t="str">
        <f t="shared" si="36"/>
        <v>5104 Influencers PaymentExpenseInfluencersPAYPAL *Dian Bosman ($60 USD)2050 TD Visa (4774)86.9144714</v>
      </c>
      <c r="C2335" s="52" t="s">
        <v>181</v>
      </c>
      <c r="D2335" s="56">
        <v>44714</v>
      </c>
      <c r="E2335" s="54" t="s">
        <v>229</v>
      </c>
      <c r="F2335" s="54"/>
      <c r="G2335" s="54" t="s">
        <v>54</v>
      </c>
      <c r="H2335" s="54" t="s">
        <v>1060</v>
      </c>
      <c r="I2335" s="54" t="s">
        <v>1188</v>
      </c>
      <c r="J2335" s="54" t="s">
        <v>83</v>
      </c>
      <c r="K2335" s="55">
        <v>86.91</v>
      </c>
      <c r="L2335" s="55">
        <v>20594.310000000001</v>
      </c>
    </row>
    <row r="2336" spans="2:12" hidden="1" x14ac:dyDescent="0.3">
      <c r="B2336" s="52" t="str">
        <f t="shared" si="36"/>
        <v>5104 Influencers PaymentExpenseInfluencersPAYPAL *Cleon Fernandez ($25 USD)2050 TD Visa (4774)37.3544714</v>
      </c>
      <c r="C2336" s="52" t="s">
        <v>181</v>
      </c>
      <c r="D2336" s="56">
        <v>44714</v>
      </c>
      <c r="E2336" s="54" t="s">
        <v>229</v>
      </c>
      <c r="F2336" s="54"/>
      <c r="G2336" s="54" t="s">
        <v>54</v>
      </c>
      <c r="H2336" s="54" t="s">
        <v>1060</v>
      </c>
      <c r="I2336" s="54" t="s">
        <v>1189</v>
      </c>
      <c r="J2336" s="54" t="s">
        <v>83</v>
      </c>
      <c r="K2336" s="55">
        <v>37.35</v>
      </c>
      <c r="L2336" s="55">
        <v>20631.66</v>
      </c>
    </row>
    <row r="2337" spans="2:12" hidden="1" x14ac:dyDescent="0.3">
      <c r="B2337" s="52" t="str">
        <f t="shared" si="36"/>
        <v>5104 Influencers PaymentExpenseInfluencersPAYPAL *Ezequiel Meneses ($40 USD)2050 TD Visa (4774)57.7344714</v>
      </c>
      <c r="C2337" s="52" t="s">
        <v>181</v>
      </c>
      <c r="D2337" s="56">
        <v>44714</v>
      </c>
      <c r="E2337" s="54" t="s">
        <v>229</v>
      </c>
      <c r="F2337" s="54"/>
      <c r="G2337" s="54" t="s">
        <v>54</v>
      </c>
      <c r="H2337" s="54" t="s">
        <v>1060</v>
      </c>
      <c r="I2337" s="54" t="s">
        <v>1190</v>
      </c>
      <c r="J2337" s="54" t="s">
        <v>83</v>
      </c>
      <c r="K2337" s="55">
        <v>57.73</v>
      </c>
      <c r="L2337" s="55">
        <v>20689.39</v>
      </c>
    </row>
    <row r="2338" spans="2:12" hidden="1" x14ac:dyDescent="0.3">
      <c r="B2338" s="52" t="str">
        <f t="shared" si="36"/>
        <v>5104 Influencers PaymentExpenseInfluencersPAYPAL *Holly Hill Antiques ($20 USD)2050 TD Visa (4774)26.4144714</v>
      </c>
      <c r="C2338" s="52" t="s">
        <v>181</v>
      </c>
      <c r="D2338" s="56">
        <v>44714</v>
      </c>
      <c r="E2338" s="54" t="s">
        <v>229</v>
      </c>
      <c r="F2338" s="54"/>
      <c r="G2338" s="54" t="s">
        <v>54</v>
      </c>
      <c r="H2338" s="54" t="s">
        <v>1060</v>
      </c>
      <c r="I2338" s="54" t="s">
        <v>1191</v>
      </c>
      <c r="J2338" s="54" t="s">
        <v>83</v>
      </c>
      <c r="K2338" s="55">
        <v>26.41</v>
      </c>
      <c r="L2338" s="55">
        <v>20715.8</v>
      </c>
    </row>
    <row r="2339" spans="2:12" hidden="1" x14ac:dyDescent="0.3">
      <c r="B2339" s="52" t="str">
        <f t="shared" si="36"/>
        <v>5104 Influencers PaymentExpenseInfluencersPAYPAL *John Petersoon ($50 USD)2050 TD Visa (4774)71.3244714</v>
      </c>
      <c r="C2339" s="52" t="s">
        <v>181</v>
      </c>
      <c r="D2339" s="56">
        <v>44714</v>
      </c>
      <c r="E2339" s="54" t="s">
        <v>229</v>
      </c>
      <c r="F2339" s="54"/>
      <c r="G2339" s="54" t="s">
        <v>54</v>
      </c>
      <c r="H2339" s="54" t="s">
        <v>1060</v>
      </c>
      <c r="I2339" s="54" t="s">
        <v>1192</v>
      </c>
      <c r="J2339" s="54" t="s">
        <v>83</v>
      </c>
      <c r="K2339" s="55">
        <v>71.319999999999993</v>
      </c>
      <c r="L2339" s="55">
        <v>20787.12</v>
      </c>
    </row>
    <row r="2340" spans="2:12" hidden="1" x14ac:dyDescent="0.3">
      <c r="B2340" s="52" t="str">
        <f t="shared" si="36"/>
        <v>5104 Influencers PaymentExpenseTop Notch Stocks LLCInfluencer Top Notch Stocks LLC2050 TD Visa (4774)44.1444714</v>
      </c>
      <c r="C2340" s="52" t="s">
        <v>181</v>
      </c>
      <c r="D2340" s="56">
        <v>44714</v>
      </c>
      <c r="E2340" s="54" t="s">
        <v>229</v>
      </c>
      <c r="F2340" s="54"/>
      <c r="G2340" s="54" t="s">
        <v>54</v>
      </c>
      <c r="H2340" s="54" t="s">
        <v>1073</v>
      </c>
      <c r="I2340" s="54" t="s">
        <v>1074</v>
      </c>
      <c r="J2340" s="54" t="s">
        <v>83</v>
      </c>
      <c r="K2340" s="55">
        <v>44.14</v>
      </c>
      <c r="L2340" s="55">
        <v>20831.259999999998</v>
      </c>
    </row>
    <row r="2341" spans="2:12" hidden="1" x14ac:dyDescent="0.3">
      <c r="B2341" s="52" t="str">
        <f t="shared" si="36"/>
        <v>5104 Influencers PaymentExpenseInfluencersPAYPAL *Julian Martinez ($30 USD)2050 TD Visa (4774)44.1444714</v>
      </c>
      <c r="C2341" s="52" t="s">
        <v>181</v>
      </c>
      <c r="D2341" s="56">
        <v>44714</v>
      </c>
      <c r="E2341" s="54" t="s">
        <v>229</v>
      </c>
      <c r="F2341" s="54"/>
      <c r="G2341" s="54" t="s">
        <v>54</v>
      </c>
      <c r="H2341" s="54" t="s">
        <v>1060</v>
      </c>
      <c r="I2341" s="54" t="s">
        <v>1193</v>
      </c>
      <c r="J2341" s="54" t="s">
        <v>83</v>
      </c>
      <c r="K2341" s="55">
        <v>44.14</v>
      </c>
      <c r="L2341" s="55">
        <v>20875.400000000001</v>
      </c>
    </row>
    <row r="2342" spans="2:12" hidden="1" x14ac:dyDescent="0.3">
      <c r="B2342" s="52" t="str">
        <f t="shared" si="36"/>
        <v>5104 Influencers PaymentExpenseInfluencersPAYPAL *Ian Cain ($25 USD)2050 TD Visa (4774)34.3744714</v>
      </c>
      <c r="C2342" s="52" t="s">
        <v>181</v>
      </c>
      <c r="D2342" s="56">
        <v>44714</v>
      </c>
      <c r="E2342" s="54" t="s">
        <v>229</v>
      </c>
      <c r="F2342" s="54"/>
      <c r="G2342" s="54" t="s">
        <v>54</v>
      </c>
      <c r="H2342" s="54" t="s">
        <v>1060</v>
      </c>
      <c r="I2342" s="54" t="s">
        <v>1194</v>
      </c>
      <c r="J2342" s="54" t="s">
        <v>83</v>
      </c>
      <c r="K2342" s="55">
        <v>34.369999999999997</v>
      </c>
      <c r="L2342" s="55">
        <v>20909.77</v>
      </c>
    </row>
    <row r="2343" spans="2:12" hidden="1" x14ac:dyDescent="0.3">
      <c r="B2343" s="52" t="str">
        <f t="shared" si="36"/>
        <v>5104 Influencers PaymentExpenseInfluencersPAYPAL *Vipul Sharma ($120 USD)2050 TD Visa (4774)158.4544714</v>
      </c>
      <c r="C2343" s="52" t="s">
        <v>181</v>
      </c>
      <c r="D2343" s="56">
        <v>44714</v>
      </c>
      <c r="E2343" s="54" t="s">
        <v>229</v>
      </c>
      <c r="F2343" s="54"/>
      <c r="G2343" s="54" t="s">
        <v>54</v>
      </c>
      <c r="H2343" s="54" t="s">
        <v>1060</v>
      </c>
      <c r="I2343" s="54" t="s">
        <v>1195</v>
      </c>
      <c r="J2343" s="54" t="s">
        <v>83</v>
      </c>
      <c r="K2343" s="55">
        <v>158.44999999999999</v>
      </c>
      <c r="L2343" s="55">
        <v>21068.22</v>
      </c>
    </row>
    <row r="2344" spans="2:12" hidden="1" x14ac:dyDescent="0.3">
      <c r="B2344" s="52" t="str">
        <f t="shared" si="36"/>
        <v>5104 Influencers PaymentExpenseInfluencersPAYPAL *David Keth ($135 USD)2050 TD Visa (4774)188.8244714</v>
      </c>
      <c r="C2344" s="52" t="s">
        <v>181</v>
      </c>
      <c r="D2344" s="56">
        <v>44714</v>
      </c>
      <c r="E2344" s="54" t="s">
        <v>229</v>
      </c>
      <c r="F2344" s="54"/>
      <c r="G2344" s="54" t="s">
        <v>54</v>
      </c>
      <c r="H2344" s="54" t="s">
        <v>1060</v>
      </c>
      <c r="I2344" s="54" t="s">
        <v>1196</v>
      </c>
      <c r="J2344" s="54" t="s">
        <v>83</v>
      </c>
      <c r="K2344" s="55">
        <v>188.82</v>
      </c>
      <c r="L2344" s="55">
        <v>21257.040000000001</v>
      </c>
    </row>
    <row r="2345" spans="2:12" hidden="1" x14ac:dyDescent="0.3">
      <c r="B2345" s="52" t="str">
        <f t="shared" si="36"/>
        <v>5104 Influencers PaymentExpensePaul LambertInfluencer Paul Lambert2050 TD Visa (4774)30.5544714</v>
      </c>
      <c r="C2345" s="52" t="s">
        <v>181</v>
      </c>
      <c r="D2345" s="56">
        <v>44714</v>
      </c>
      <c r="E2345" s="54" t="s">
        <v>229</v>
      </c>
      <c r="F2345" s="54"/>
      <c r="G2345" s="54" t="s">
        <v>54</v>
      </c>
      <c r="H2345" s="54" t="s">
        <v>1091</v>
      </c>
      <c r="I2345" s="54" t="s">
        <v>1092</v>
      </c>
      <c r="J2345" s="54" t="s">
        <v>83</v>
      </c>
      <c r="K2345" s="55">
        <v>30.55</v>
      </c>
      <c r="L2345" s="55">
        <v>21287.59</v>
      </c>
    </row>
    <row r="2346" spans="2:12" hidden="1" x14ac:dyDescent="0.3">
      <c r="B2346" s="52" t="str">
        <f t="shared" si="36"/>
        <v>5104 Influencers PaymentExpenseInfluencersPAYPAL *Nueva Traders ($200 USD)2050 TD Visa (4774)264.0844714</v>
      </c>
      <c r="C2346" s="52" t="s">
        <v>181</v>
      </c>
      <c r="D2346" s="56">
        <v>44714</v>
      </c>
      <c r="E2346" s="54" t="s">
        <v>229</v>
      </c>
      <c r="F2346" s="54"/>
      <c r="G2346" s="54" t="s">
        <v>54</v>
      </c>
      <c r="H2346" s="54" t="s">
        <v>1060</v>
      </c>
      <c r="I2346" s="54" t="s">
        <v>1197</v>
      </c>
      <c r="J2346" s="54" t="s">
        <v>83</v>
      </c>
      <c r="K2346" s="55">
        <v>264.08</v>
      </c>
      <c r="L2346" s="55">
        <v>21551.67</v>
      </c>
    </row>
    <row r="2347" spans="2:12" hidden="1" x14ac:dyDescent="0.3">
      <c r="B2347" s="52" t="str">
        <f t="shared" si="36"/>
        <v>5104 Influencers PaymentExpenseInfluencersPAYPAL *Tmarketl ($60 USD)2050 TD Visa (4774)86.9144714</v>
      </c>
      <c r="C2347" s="52" t="s">
        <v>181</v>
      </c>
      <c r="D2347" s="56">
        <v>44714</v>
      </c>
      <c r="E2347" s="54" t="s">
        <v>229</v>
      </c>
      <c r="F2347" s="54"/>
      <c r="G2347" s="54" t="s">
        <v>54</v>
      </c>
      <c r="H2347" s="54" t="s">
        <v>1060</v>
      </c>
      <c r="I2347" s="54" t="s">
        <v>1198</v>
      </c>
      <c r="J2347" s="54" t="s">
        <v>83</v>
      </c>
      <c r="K2347" s="55">
        <v>86.91</v>
      </c>
      <c r="L2347" s="55">
        <v>21638.58</v>
      </c>
    </row>
    <row r="2348" spans="2:12" hidden="1" x14ac:dyDescent="0.3">
      <c r="B2348" s="52" t="str">
        <f t="shared" si="36"/>
        <v>5104 Influencers PaymentExpenseChristopher ConklinInfluencer - Christopher Conklin2050 TD Visa (4774)112.0844714</v>
      </c>
      <c r="C2348" s="52" t="s">
        <v>181</v>
      </c>
      <c r="D2348" s="56">
        <v>44714</v>
      </c>
      <c r="E2348" s="54" t="s">
        <v>229</v>
      </c>
      <c r="F2348" s="54"/>
      <c r="G2348" s="54" t="s">
        <v>54</v>
      </c>
      <c r="H2348" s="54" t="s">
        <v>1042</v>
      </c>
      <c r="I2348" s="54" t="s">
        <v>1043</v>
      </c>
      <c r="J2348" s="54" t="s">
        <v>83</v>
      </c>
      <c r="K2348" s="55">
        <v>112.08</v>
      </c>
      <c r="L2348" s="55">
        <v>21750.66</v>
      </c>
    </row>
    <row r="2349" spans="2:12" hidden="1" x14ac:dyDescent="0.3">
      <c r="B2349" s="52" t="str">
        <f t="shared" si="36"/>
        <v>5104 Influencers PaymentExpenseInfluencersPAYPAL *Macrodesiac Ltd ($53.27 GBP)2050 TD Visa (4774)88.7344714</v>
      </c>
      <c r="C2349" s="52" t="s">
        <v>181</v>
      </c>
      <c r="D2349" s="56">
        <v>44714</v>
      </c>
      <c r="E2349" s="54" t="s">
        <v>229</v>
      </c>
      <c r="F2349" s="54"/>
      <c r="G2349" s="54" t="s">
        <v>54</v>
      </c>
      <c r="H2349" s="54" t="s">
        <v>1060</v>
      </c>
      <c r="I2349" s="54" t="s">
        <v>1199</v>
      </c>
      <c r="J2349" s="54" t="s">
        <v>83</v>
      </c>
      <c r="K2349" s="55">
        <v>88.73</v>
      </c>
      <c r="L2349" s="55">
        <v>21839.39</v>
      </c>
    </row>
    <row r="2350" spans="2:12" hidden="1" x14ac:dyDescent="0.3">
      <c r="B2350" s="52" t="str">
        <f t="shared" si="36"/>
        <v>5104 Influencers PaymentExpenseKhandaker SaadiInfluencer Khandaker Saadi2050 TD Visa (4774)112.0844714</v>
      </c>
      <c r="C2350" s="52" t="s">
        <v>181</v>
      </c>
      <c r="D2350" s="56">
        <v>44714</v>
      </c>
      <c r="E2350" s="54" t="s">
        <v>229</v>
      </c>
      <c r="F2350" s="54"/>
      <c r="G2350" s="54" t="s">
        <v>54</v>
      </c>
      <c r="H2350" s="54" t="s">
        <v>1103</v>
      </c>
      <c r="I2350" s="54" t="s">
        <v>1104</v>
      </c>
      <c r="J2350" s="54" t="s">
        <v>83</v>
      </c>
      <c r="K2350" s="55">
        <v>112.08</v>
      </c>
      <c r="L2350" s="55">
        <v>21951.47</v>
      </c>
    </row>
    <row r="2351" spans="2:12" ht="21.6" hidden="1" x14ac:dyDescent="0.3">
      <c r="B2351" s="52" t="str">
        <f t="shared" si="36"/>
        <v>5104 Influencers PaymentExpensePAYPAL *NuevaTrader - Waiting for receipt2050 TD Visa (4774)80.6344726</v>
      </c>
      <c r="C2351" s="52" t="s">
        <v>181</v>
      </c>
      <c r="D2351" s="56">
        <v>44726</v>
      </c>
      <c r="E2351" s="54" t="s">
        <v>229</v>
      </c>
      <c r="F2351" s="54"/>
      <c r="G2351" s="54" t="s">
        <v>54</v>
      </c>
      <c r="H2351" s="54"/>
      <c r="I2351" s="54" t="s">
        <v>1208</v>
      </c>
      <c r="J2351" s="54" t="s">
        <v>83</v>
      </c>
      <c r="K2351" s="55">
        <v>80.63</v>
      </c>
      <c r="L2351" s="55">
        <v>22032.1</v>
      </c>
    </row>
    <row r="2352" spans="2:12" ht="21.6" hidden="1" x14ac:dyDescent="0.3">
      <c r="B2352" s="52" t="str">
        <f t="shared" si="36"/>
        <v>5104 Influencers PaymentCheque ExpenseEFTFinex InvestingFinfluencer payment via Paypal $327.96 GBP1000 Bank - TD 5590128546.7144739</v>
      </c>
      <c r="C2352" s="52" t="s">
        <v>181</v>
      </c>
      <c r="D2352" s="56">
        <v>44739</v>
      </c>
      <c r="E2352" s="54" t="s">
        <v>107</v>
      </c>
      <c r="F2352" s="54" t="s">
        <v>142</v>
      </c>
      <c r="G2352" s="54" t="s">
        <v>54</v>
      </c>
      <c r="H2352" s="54" t="s">
        <v>179</v>
      </c>
      <c r="I2352" s="54" t="s">
        <v>180</v>
      </c>
      <c r="J2352" s="54" t="s">
        <v>77</v>
      </c>
      <c r="K2352" s="55">
        <v>546.71</v>
      </c>
      <c r="L2352" s="55">
        <v>22578.81</v>
      </c>
    </row>
    <row r="2353" spans="2:12" hidden="1" x14ac:dyDescent="0.3">
      <c r="B2353" s="52" t="str">
        <f t="shared" si="36"/>
        <v>5104 Influencers PaymentExpenseInfluencersPAYPAL *Chrisconk952050 TD Visa (4774)59.4644749</v>
      </c>
      <c r="C2353" s="52" t="s">
        <v>181</v>
      </c>
      <c r="D2353" s="56">
        <v>44749</v>
      </c>
      <c r="E2353" s="54" t="s">
        <v>229</v>
      </c>
      <c r="F2353" s="54"/>
      <c r="G2353" s="54" t="s">
        <v>54</v>
      </c>
      <c r="H2353" s="54" t="s">
        <v>1060</v>
      </c>
      <c r="I2353" s="54" t="s">
        <v>1221</v>
      </c>
      <c r="J2353" s="54" t="s">
        <v>83</v>
      </c>
      <c r="K2353" s="55">
        <v>59.46</v>
      </c>
      <c r="L2353" s="55">
        <v>22638.27</v>
      </c>
    </row>
    <row r="2354" spans="2:12" hidden="1" x14ac:dyDescent="0.3">
      <c r="B2354" s="52" t="str">
        <f t="shared" si="36"/>
        <v>5104 Influencers PaymentExpenseInfluencersPAYPAL *Nueva Trader2050 TD Visa (4774)320.1444749</v>
      </c>
      <c r="C2354" s="52" t="s">
        <v>181</v>
      </c>
      <c r="D2354" s="56">
        <v>44749</v>
      </c>
      <c r="E2354" s="54" t="s">
        <v>229</v>
      </c>
      <c r="F2354" s="54"/>
      <c r="G2354" s="54" t="s">
        <v>54</v>
      </c>
      <c r="H2354" s="54" t="s">
        <v>1060</v>
      </c>
      <c r="I2354" s="54" t="s">
        <v>1220</v>
      </c>
      <c r="J2354" s="54" t="s">
        <v>83</v>
      </c>
      <c r="K2354" s="55">
        <v>320.14</v>
      </c>
      <c r="L2354" s="55">
        <v>22958.41</v>
      </c>
    </row>
    <row r="2355" spans="2:12" hidden="1" x14ac:dyDescent="0.3">
      <c r="B2355" s="52" t="str">
        <f t="shared" si="36"/>
        <v>5104 Influencers PaymentExpenseInfluencersPAYPAL *Neck Solace2050 TD Visa (4774)88.5544749</v>
      </c>
      <c r="C2355" s="52" t="s">
        <v>181</v>
      </c>
      <c r="D2355" s="56">
        <v>44749</v>
      </c>
      <c r="E2355" s="54" t="s">
        <v>229</v>
      </c>
      <c r="F2355" s="54"/>
      <c r="G2355" s="54" t="s">
        <v>54</v>
      </c>
      <c r="H2355" s="54" t="s">
        <v>1060</v>
      </c>
      <c r="I2355" s="54" t="s">
        <v>1218</v>
      </c>
      <c r="J2355" s="54" t="s">
        <v>83</v>
      </c>
      <c r="K2355" s="55">
        <v>88.55</v>
      </c>
      <c r="L2355" s="55">
        <v>23046.959999999999</v>
      </c>
    </row>
    <row r="2356" spans="2:12" hidden="1" x14ac:dyDescent="0.3">
      <c r="B2356" s="52" t="str">
        <f t="shared" si="36"/>
        <v>5104 Influencers PaymentExpenseInfluencersPAYPAL * Top Notch Stocks LLC2050 TD Visa (4774)24.4344749</v>
      </c>
      <c r="C2356" s="52" t="s">
        <v>181</v>
      </c>
      <c r="D2356" s="56">
        <v>44749</v>
      </c>
      <c r="E2356" s="54" t="s">
        <v>229</v>
      </c>
      <c r="F2356" s="54"/>
      <c r="G2356" s="54" t="s">
        <v>54</v>
      </c>
      <c r="H2356" s="54" t="s">
        <v>1060</v>
      </c>
      <c r="I2356" s="54" t="s">
        <v>1219</v>
      </c>
      <c r="J2356" s="54" t="s">
        <v>83</v>
      </c>
      <c r="K2356" s="55">
        <v>24.43</v>
      </c>
      <c r="L2356" s="55">
        <v>23071.39</v>
      </c>
    </row>
    <row r="2357" spans="2:12" hidden="1" x14ac:dyDescent="0.3">
      <c r="B2357" s="52" t="str">
        <f t="shared" si="36"/>
        <v>5104 Influencers PaymentExpenseInfluencersPAYPAL *David Keth2050 TD Visa (4774)68.4844749</v>
      </c>
      <c r="C2357" s="52" t="s">
        <v>181</v>
      </c>
      <c r="D2357" s="56">
        <v>44749</v>
      </c>
      <c r="E2357" s="54" t="s">
        <v>229</v>
      </c>
      <c r="F2357" s="54"/>
      <c r="G2357" s="54" t="s">
        <v>54</v>
      </c>
      <c r="H2357" s="54" t="s">
        <v>1060</v>
      </c>
      <c r="I2357" s="54" t="s">
        <v>1227</v>
      </c>
      <c r="J2357" s="54" t="s">
        <v>83</v>
      </c>
      <c r="K2357" s="55">
        <v>68.48</v>
      </c>
      <c r="L2357" s="55">
        <v>23139.87</v>
      </c>
    </row>
    <row r="2358" spans="2:12" hidden="1" x14ac:dyDescent="0.3">
      <c r="B2358" s="52" t="str">
        <f t="shared" si="36"/>
        <v>5104 Influencers PaymentExpenseInfluencersPAYPAL *Nueva Trader2050 TD Visa (4774)47.644749</v>
      </c>
      <c r="C2358" s="52" t="s">
        <v>181</v>
      </c>
      <c r="D2358" s="56">
        <v>44749</v>
      </c>
      <c r="E2358" s="54" t="s">
        <v>229</v>
      </c>
      <c r="F2358" s="54"/>
      <c r="G2358" s="54" t="s">
        <v>54</v>
      </c>
      <c r="H2358" s="54" t="s">
        <v>1060</v>
      </c>
      <c r="I2358" s="54" t="s">
        <v>1220</v>
      </c>
      <c r="J2358" s="54" t="s">
        <v>83</v>
      </c>
      <c r="K2358" s="55">
        <v>47.6</v>
      </c>
      <c r="L2358" s="55">
        <v>23187.47</v>
      </c>
    </row>
    <row r="2359" spans="2:12" hidden="1" x14ac:dyDescent="0.3">
      <c r="B2359" s="52" t="str">
        <f t="shared" si="36"/>
        <v>5104 Influencers PaymentExpenseInfluencersPAYPAL *Trading12342050 TD Visa (4774)115.7944749</v>
      </c>
      <c r="C2359" s="52" t="s">
        <v>181</v>
      </c>
      <c r="D2359" s="56">
        <v>44749</v>
      </c>
      <c r="E2359" s="54" t="s">
        <v>229</v>
      </c>
      <c r="F2359" s="54"/>
      <c r="G2359" s="54" t="s">
        <v>54</v>
      </c>
      <c r="H2359" s="54" t="s">
        <v>1060</v>
      </c>
      <c r="I2359" s="54" t="s">
        <v>1228</v>
      </c>
      <c r="J2359" s="54" t="s">
        <v>83</v>
      </c>
      <c r="K2359" s="55">
        <v>115.79</v>
      </c>
      <c r="L2359" s="55">
        <v>23303.26</v>
      </c>
    </row>
    <row r="2360" spans="2:12" hidden="1" x14ac:dyDescent="0.3">
      <c r="B2360" s="52" t="str">
        <f t="shared" si="36"/>
        <v>5104 Influencers PaymentExpenseInfluencersPAYPAL * Top Notch Sto2050 TD Visa (4774)52.4644749</v>
      </c>
      <c r="C2360" s="52" t="s">
        <v>181</v>
      </c>
      <c r="D2360" s="56">
        <v>44749</v>
      </c>
      <c r="E2360" s="54" t="s">
        <v>229</v>
      </c>
      <c r="F2360" s="54"/>
      <c r="G2360" s="54" t="s">
        <v>54</v>
      </c>
      <c r="H2360" s="54" t="s">
        <v>1060</v>
      </c>
      <c r="I2360" s="54" t="s">
        <v>1226</v>
      </c>
      <c r="J2360" s="54" t="s">
        <v>83</v>
      </c>
      <c r="K2360" s="55">
        <v>52.46</v>
      </c>
      <c r="L2360" s="55">
        <v>23355.72</v>
      </c>
    </row>
    <row r="2361" spans="2:12" hidden="1" x14ac:dyDescent="0.3">
      <c r="B2361" s="52" t="str">
        <f t="shared" si="36"/>
        <v>5104 Influencers PaymentExpenseInfluencersPAYPAL *Jon Trading2050 TD Visa (4774)163.4844749</v>
      </c>
      <c r="C2361" s="52" t="s">
        <v>181</v>
      </c>
      <c r="D2361" s="56">
        <v>44749</v>
      </c>
      <c r="E2361" s="54" t="s">
        <v>229</v>
      </c>
      <c r="F2361" s="54"/>
      <c r="G2361" s="54" t="s">
        <v>54</v>
      </c>
      <c r="H2361" s="54" t="s">
        <v>1060</v>
      </c>
      <c r="I2361" s="54" t="s">
        <v>1225</v>
      </c>
      <c r="J2361" s="54" t="s">
        <v>83</v>
      </c>
      <c r="K2361" s="55">
        <v>163.47999999999999</v>
      </c>
      <c r="L2361" s="55">
        <v>23519.200000000001</v>
      </c>
    </row>
    <row r="2362" spans="2:12" hidden="1" x14ac:dyDescent="0.3">
      <c r="B2362" s="52" t="str">
        <f t="shared" si="36"/>
        <v>5104 Influencers PaymentExpenseInfluencersPAYPAL *Cleonfe2050 TD Visa (4774)38.4444749</v>
      </c>
      <c r="C2362" s="52" t="s">
        <v>181</v>
      </c>
      <c r="D2362" s="56">
        <v>44749</v>
      </c>
      <c r="E2362" s="54" t="s">
        <v>229</v>
      </c>
      <c r="F2362" s="54"/>
      <c r="G2362" s="54" t="s">
        <v>54</v>
      </c>
      <c r="H2362" s="54" t="s">
        <v>1060</v>
      </c>
      <c r="I2362" s="54" t="s">
        <v>1224</v>
      </c>
      <c r="J2362" s="54" t="s">
        <v>83</v>
      </c>
      <c r="K2362" s="55">
        <v>38.44</v>
      </c>
      <c r="L2362" s="55">
        <v>23557.64</v>
      </c>
    </row>
    <row r="2363" spans="2:12" hidden="1" x14ac:dyDescent="0.3">
      <c r="B2363" s="52" t="str">
        <f t="shared" si="36"/>
        <v>5104 Influencers PaymentExpenseInfluencersPAYPAL *Jason Mizell2050 TD Visa (4774)38.4444749</v>
      </c>
      <c r="C2363" s="52" t="s">
        <v>181</v>
      </c>
      <c r="D2363" s="56">
        <v>44749</v>
      </c>
      <c r="E2363" s="54" t="s">
        <v>229</v>
      </c>
      <c r="F2363" s="54"/>
      <c r="G2363" s="54" t="s">
        <v>54</v>
      </c>
      <c r="H2363" s="54" t="s">
        <v>1060</v>
      </c>
      <c r="I2363" s="54" t="s">
        <v>1222</v>
      </c>
      <c r="J2363" s="54" t="s">
        <v>83</v>
      </c>
      <c r="K2363" s="55">
        <v>38.44</v>
      </c>
      <c r="L2363" s="55">
        <v>23596.080000000002</v>
      </c>
    </row>
    <row r="2364" spans="2:12" hidden="1" x14ac:dyDescent="0.3">
      <c r="B2364" s="52" t="str">
        <f t="shared" si="36"/>
        <v>5104 Influencers PaymentExpenseInfluencersPAYPAL *Mrego1232050 TD Visa (4774)45.4544749</v>
      </c>
      <c r="C2364" s="52" t="s">
        <v>181</v>
      </c>
      <c r="D2364" s="56">
        <v>44749</v>
      </c>
      <c r="E2364" s="54" t="s">
        <v>229</v>
      </c>
      <c r="F2364" s="54"/>
      <c r="G2364" s="54" t="s">
        <v>54</v>
      </c>
      <c r="H2364" s="54" t="s">
        <v>1060</v>
      </c>
      <c r="I2364" s="54" t="s">
        <v>1223</v>
      </c>
      <c r="J2364" s="54" t="s">
        <v>83</v>
      </c>
      <c r="K2364" s="55">
        <v>45.45</v>
      </c>
      <c r="L2364" s="55">
        <v>23641.53</v>
      </c>
    </row>
    <row r="2365" spans="2:12" hidden="1" x14ac:dyDescent="0.3">
      <c r="B2365" s="52" t="str">
        <f t="shared" si="36"/>
        <v>5104 Influencers PaymentCredit Card CreditInfluencersPAYPAL *Parthrastog122 refund2050 TD Visa (4774)-161.1544777</v>
      </c>
      <c r="C2365" s="52" t="s">
        <v>181</v>
      </c>
      <c r="D2365" s="56">
        <v>44777</v>
      </c>
      <c r="E2365" s="54" t="s">
        <v>1242</v>
      </c>
      <c r="F2365" s="54"/>
      <c r="G2365" s="54" t="s">
        <v>54</v>
      </c>
      <c r="H2365" s="54" t="s">
        <v>1060</v>
      </c>
      <c r="I2365" s="54" t="s">
        <v>1243</v>
      </c>
      <c r="J2365" s="54" t="s">
        <v>83</v>
      </c>
      <c r="K2365" s="55">
        <v>-161.15</v>
      </c>
      <c r="L2365" s="55">
        <v>23480.38</v>
      </c>
    </row>
    <row r="2366" spans="2:12" ht="21.6" hidden="1" x14ac:dyDescent="0.3">
      <c r="B2366" s="52" t="str">
        <f t="shared" si="36"/>
        <v>5104 Influencers PaymentExpenseTD Visa ***4774 Expenses Aug 06 to Sept 06, 20222050 TD Visa (4774)16997.3444810</v>
      </c>
      <c r="C2366" s="52" t="s">
        <v>181</v>
      </c>
      <c r="D2366" s="56">
        <v>44810</v>
      </c>
      <c r="E2366" s="54" t="s">
        <v>229</v>
      </c>
      <c r="F2366" s="54"/>
      <c r="G2366" s="54" t="s">
        <v>54</v>
      </c>
      <c r="H2366" s="54"/>
      <c r="I2366" s="54" t="s">
        <v>1244</v>
      </c>
      <c r="J2366" s="54" t="s">
        <v>83</v>
      </c>
      <c r="K2366" s="55">
        <v>16997.34</v>
      </c>
      <c r="L2366" s="55">
        <v>40477.72</v>
      </c>
    </row>
    <row r="2367" spans="2:12" hidden="1" x14ac:dyDescent="0.3">
      <c r="B2367" s="52" t="str">
        <f t="shared" si="36"/>
        <v>5104 Influencers PaymentCheque ExpenseDirectDerrick Tenderholt - $30 USD1000 Bank - TD 559012841.1644810</v>
      </c>
      <c r="C2367" s="52" t="s">
        <v>181</v>
      </c>
      <c r="D2367" s="56">
        <v>44810</v>
      </c>
      <c r="E2367" s="54" t="s">
        <v>107</v>
      </c>
      <c r="F2367" s="54" t="s">
        <v>104</v>
      </c>
      <c r="G2367" s="54" t="s">
        <v>54</v>
      </c>
      <c r="H2367" s="54"/>
      <c r="I2367" s="54" t="s">
        <v>233</v>
      </c>
      <c r="J2367" s="54" t="s">
        <v>77</v>
      </c>
      <c r="K2367" s="55">
        <v>41.16</v>
      </c>
      <c r="L2367" s="55">
        <v>40518.879999999997</v>
      </c>
    </row>
    <row r="2368" spans="2:12" ht="21.6" hidden="1" x14ac:dyDescent="0.3">
      <c r="B2368" s="52" t="str">
        <f t="shared" si="36"/>
        <v>5104 Influencers PaymentExpenseTD Visa ***2012 Expenses Aug 06 to Sept 06, 20222060 TD Visa (2012)3135.3644810</v>
      </c>
      <c r="C2368" s="52" t="s">
        <v>181</v>
      </c>
      <c r="D2368" s="56">
        <v>44810</v>
      </c>
      <c r="E2368" s="54" t="s">
        <v>229</v>
      </c>
      <c r="F2368" s="54"/>
      <c r="G2368" s="54" t="s">
        <v>54</v>
      </c>
      <c r="H2368" s="54"/>
      <c r="I2368" s="54" t="s">
        <v>1254</v>
      </c>
      <c r="J2368" s="54" t="s">
        <v>201</v>
      </c>
      <c r="K2368" s="55">
        <v>3135.36</v>
      </c>
      <c r="L2368" s="55">
        <v>43654.239999999998</v>
      </c>
    </row>
    <row r="2369" spans="2:12" ht="21.6" hidden="1" x14ac:dyDescent="0.3">
      <c r="B2369" s="52" t="str">
        <f t="shared" si="36"/>
        <v>5104 Influencers PaymentCheque ExpenseDirectPaypal MSP Diamond Investing - $25 USD1000 Bank - TD 559012835.4544831</v>
      </c>
      <c r="C2369" s="52" t="s">
        <v>181</v>
      </c>
      <c r="D2369" s="56">
        <v>44831</v>
      </c>
      <c r="E2369" s="54" t="s">
        <v>107</v>
      </c>
      <c r="F2369" s="54" t="s">
        <v>104</v>
      </c>
      <c r="G2369" s="54" t="s">
        <v>54</v>
      </c>
      <c r="H2369" s="54"/>
      <c r="I2369" s="54" t="s">
        <v>250</v>
      </c>
      <c r="J2369" s="54" t="s">
        <v>77</v>
      </c>
      <c r="K2369" s="55">
        <v>35.450000000000003</v>
      </c>
      <c r="L2369" s="55">
        <v>43689.69</v>
      </c>
    </row>
    <row r="2370" spans="2:12" ht="21.6" hidden="1" x14ac:dyDescent="0.3">
      <c r="B2370" s="52" t="str">
        <f t="shared" si="36"/>
        <v>5104 Influencers PaymentJournal Entry1354RTo adjust for finfluencer fees pertaining to prior reporting period (per Walter Buzzelli)-Split-19150.9744834</v>
      </c>
      <c r="C2370" s="52" t="s">
        <v>181</v>
      </c>
      <c r="D2370" s="56">
        <v>44834</v>
      </c>
      <c r="E2370" s="54" t="s">
        <v>78</v>
      </c>
      <c r="F2370" s="54" t="s">
        <v>1623</v>
      </c>
      <c r="G2370" s="54" t="s">
        <v>54</v>
      </c>
      <c r="H2370" s="54"/>
      <c r="I2370" s="54" t="s">
        <v>1624</v>
      </c>
      <c r="J2370" s="57" t="s">
        <v>80</v>
      </c>
      <c r="K2370" s="55">
        <v>19150.97</v>
      </c>
      <c r="L2370" s="55">
        <v>62840.66</v>
      </c>
    </row>
    <row r="2371" spans="2:12" ht="21.6" hidden="1" x14ac:dyDescent="0.3">
      <c r="B2371" s="52" t="str">
        <f t="shared" si="36"/>
        <v>5104 Influencers PaymentJournal Entry1354To adjust for finfluencer fees pertaining to prior reporting period (per Walter Buzzelli)-Split--19150.9744834</v>
      </c>
      <c r="C2371" s="52" t="s">
        <v>181</v>
      </c>
      <c r="D2371" s="56">
        <v>44834</v>
      </c>
      <c r="E2371" s="54" t="s">
        <v>78</v>
      </c>
      <c r="F2371" s="54">
        <v>1354</v>
      </c>
      <c r="G2371" s="54" t="s">
        <v>54</v>
      </c>
      <c r="H2371" s="54"/>
      <c r="I2371" s="54" t="s">
        <v>1624</v>
      </c>
      <c r="J2371" s="57" t="s">
        <v>80</v>
      </c>
      <c r="K2371" s="55">
        <v>-19150.97</v>
      </c>
      <c r="L2371" s="55">
        <v>43689.69</v>
      </c>
    </row>
    <row r="2372" spans="2:12" ht="21.6" hidden="1" x14ac:dyDescent="0.3">
      <c r="B2372" s="52" t="str">
        <f t="shared" si="36"/>
        <v>5104 Influencers PaymentJournal Entry1347To accrual for Finfluencer fee for period of Sep 2022 on the Visa statement-Split-12336.5544834</v>
      </c>
      <c r="C2372" s="52" t="s">
        <v>181</v>
      </c>
      <c r="D2372" s="56">
        <v>44834</v>
      </c>
      <c r="E2372" s="54" t="s">
        <v>78</v>
      </c>
      <c r="F2372" s="54">
        <v>1347</v>
      </c>
      <c r="G2372" s="54" t="s">
        <v>54</v>
      </c>
      <c r="H2372" s="54"/>
      <c r="I2372" s="54" t="s">
        <v>1359</v>
      </c>
      <c r="J2372" s="57" t="s">
        <v>80</v>
      </c>
      <c r="K2372" s="55">
        <v>12336.55</v>
      </c>
      <c r="L2372" s="55">
        <v>56026.239999999998</v>
      </c>
    </row>
    <row r="2373" spans="2:12" ht="31.8" hidden="1" x14ac:dyDescent="0.3">
      <c r="B2373" s="52" t="str">
        <f t="shared" si="36"/>
        <v>5104 Influencers PaymentJournal Entry1346To accrual for completed campaigns and the Finfluencer fee to be paid ~ $3,617 USD FX @ 1.3707-Split-4957.8244834</v>
      </c>
      <c r="C2373" s="52" t="s">
        <v>181</v>
      </c>
      <c r="D2373" s="56">
        <v>44834</v>
      </c>
      <c r="E2373" s="54" t="s">
        <v>78</v>
      </c>
      <c r="F2373" s="54">
        <v>1346</v>
      </c>
      <c r="G2373" s="54" t="s">
        <v>54</v>
      </c>
      <c r="H2373" s="54"/>
      <c r="I2373" s="54" t="s">
        <v>1360</v>
      </c>
      <c r="J2373" s="57" t="s">
        <v>80</v>
      </c>
      <c r="K2373" s="55">
        <v>4957.82</v>
      </c>
      <c r="L2373" s="55">
        <v>60984.06</v>
      </c>
    </row>
    <row r="2374" spans="2:12" ht="21.6" hidden="1" x14ac:dyDescent="0.3">
      <c r="B2374" s="52" t="str">
        <f t="shared" si="36"/>
        <v>5104 Influencers PaymentJournal Entry1347RTo Reverse~ accrual for Finfluencer fee for period of Sep 2022 on the Visa statement-Split--12336.5544835</v>
      </c>
      <c r="C2374" s="52" t="s">
        <v>181</v>
      </c>
      <c r="D2374" s="56">
        <v>44835</v>
      </c>
      <c r="E2374" s="54" t="s">
        <v>78</v>
      </c>
      <c r="F2374" s="54" t="s">
        <v>1363</v>
      </c>
      <c r="G2374" s="54" t="s">
        <v>54</v>
      </c>
      <c r="H2374" s="54"/>
      <c r="I2374" s="54" t="s">
        <v>1364</v>
      </c>
      <c r="J2374" s="57" t="s">
        <v>80</v>
      </c>
      <c r="K2374" s="55">
        <v>-12336.55</v>
      </c>
      <c r="L2374" s="55">
        <v>48647.51</v>
      </c>
    </row>
    <row r="2375" spans="2:12" ht="31.8" hidden="1" x14ac:dyDescent="0.3">
      <c r="B2375" s="52" t="str">
        <f t="shared" si="36"/>
        <v>5104 Influencers PaymentJournal Entry1346RTo accrual for completed campaigns and the Finfluencer fee to be paid ~ $3,617 USD FX @ 1.3707-Split--4957.8244835</v>
      </c>
      <c r="C2375" s="52" t="s">
        <v>181</v>
      </c>
      <c r="D2375" s="56">
        <v>44835</v>
      </c>
      <c r="E2375" s="54" t="s">
        <v>78</v>
      </c>
      <c r="F2375" s="54" t="s">
        <v>1365</v>
      </c>
      <c r="G2375" s="54" t="s">
        <v>54</v>
      </c>
      <c r="H2375" s="54"/>
      <c r="I2375" s="54" t="s">
        <v>1360</v>
      </c>
      <c r="J2375" s="57" t="s">
        <v>80</v>
      </c>
      <c r="K2375" s="55">
        <v>-4957.82</v>
      </c>
      <c r="L2375" s="55">
        <v>43689.69</v>
      </c>
    </row>
    <row r="2376" spans="2:12" ht="21.6" hidden="1" x14ac:dyDescent="0.3">
      <c r="B2376" s="52" t="str">
        <f t="shared" si="36"/>
        <v>5104 Influencers PaymentExpenseTD Visa ***4774 Expenses Sept 07 to Oct 05, 20222050 TD Visa (4774)2300.4844839</v>
      </c>
      <c r="C2376" s="52" t="s">
        <v>181</v>
      </c>
      <c r="D2376" s="56">
        <v>44839</v>
      </c>
      <c r="E2376" s="54" t="s">
        <v>229</v>
      </c>
      <c r="F2376" s="54"/>
      <c r="G2376" s="54" t="s">
        <v>54</v>
      </c>
      <c r="H2376" s="54"/>
      <c r="I2376" s="54" t="s">
        <v>1245</v>
      </c>
      <c r="J2376" s="54" t="s">
        <v>83</v>
      </c>
      <c r="K2376" s="55">
        <v>2300.48</v>
      </c>
      <c r="L2376" s="55">
        <v>45990.17</v>
      </c>
    </row>
    <row r="2377" spans="2:12" ht="21.6" hidden="1" x14ac:dyDescent="0.3">
      <c r="B2377" s="52" t="str">
        <f t="shared" si="36"/>
        <v>5104 Influencers PaymentExpenseTD Visa ***2012 Expenses Sept 07 to Oct 05, 20222060 TD Visa (2012)10035.0744839</v>
      </c>
      <c r="C2377" s="52" t="s">
        <v>181</v>
      </c>
      <c r="D2377" s="56">
        <v>44839</v>
      </c>
      <c r="E2377" s="54" t="s">
        <v>229</v>
      </c>
      <c r="F2377" s="54"/>
      <c r="G2377" s="54" t="s">
        <v>54</v>
      </c>
      <c r="H2377" s="54"/>
      <c r="I2377" s="54" t="s">
        <v>1255</v>
      </c>
      <c r="J2377" s="54" t="s">
        <v>201</v>
      </c>
      <c r="K2377" s="55">
        <v>10035.07</v>
      </c>
      <c r="L2377" s="55">
        <v>56025.24</v>
      </c>
    </row>
    <row r="2378" spans="2:12" ht="31.8" hidden="1" x14ac:dyDescent="0.3">
      <c r="B2378" s="52" t="str">
        <f t="shared" si="36"/>
        <v>5104 Influencers PaymentBill27NOBSCO INC.Vertical video collaboration for CIBC Capital Markets campaign with Rahul Arora2000 Accounts Payable80044843</v>
      </c>
      <c r="C2378" s="52" t="s">
        <v>181</v>
      </c>
      <c r="D2378" s="56">
        <v>44843</v>
      </c>
      <c r="E2378" s="54" t="s">
        <v>7</v>
      </c>
      <c r="F2378" s="54">
        <v>27</v>
      </c>
      <c r="G2378" s="54" t="s">
        <v>54</v>
      </c>
      <c r="H2378" s="54" t="s">
        <v>285</v>
      </c>
      <c r="I2378" s="54" t="s">
        <v>849</v>
      </c>
      <c r="J2378" s="54" t="s">
        <v>90</v>
      </c>
      <c r="K2378" s="55">
        <v>800</v>
      </c>
      <c r="L2378" s="55">
        <v>56825.24</v>
      </c>
    </row>
    <row r="2379" spans="2:12" hidden="1" x14ac:dyDescent="0.3">
      <c r="B2379" s="52" t="str">
        <f t="shared" si="36"/>
        <v>5104 Influencers PaymentBill27NOBSCO INC.Included publishing and media TikTok2000 Accounts Payable36.1644843</v>
      </c>
      <c r="C2379" s="52" t="s">
        <v>181</v>
      </c>
      <c r="D2379" s="56">
        <v>44843</v>
      </c>
      <c r="E2379" s="54" t="s">
        <v>7</v>
      </c>
      <c r="F2379" s="54">
        <v>27</v>
      </c>
      <c r="G2379" s="54" t="s">
        <v>54</v>
      </c>
      <c r="H2379" s="54" t="s">
        <v>285</v>
      </c>
      <c r="I2379" s="54" t="s">
        <v>1625</v>
      </c>
      <c r="J2379" s="54" t="s">
        <v>90</v>
      </c>
      <c r="K2379" s="55">
        <v>36.159999999999997</v>
      </c>
      <c r="L2379" s="55">
        <v>56861.4</v>
      </c>
    </row>
    <row r="2380" spans="2:12" ht="21.6" hidden="1" x14ac:dyDescent="0.3">
      <c r="B2380" s="52" t="str">
        <f t="shared" si="36"/>
        <v>5104 Influencers PaymentJournal Entry1396Accruing Finfluencer expenses for the month of Oct 2022-Split-3903.744865</v>
      </c>
      <c r="C2380" s="52" t="s">
        <v>181</v>
      </c>
      <c r="D2380" s="56">
        <v>44865</v>
      </c>
      <c r="E2380" s="54" t="s">
        <v>78</v>
      </c>
      <c r="F2380" s="54">
        <v>1396</v>
      </c>
      <c r="G2380" s="54" t="s">
        <v>54</v>
      </c>
      <c r="H2380" s="54"/>
      <c r="I2380" s="54" t="s">
        <v>1366</v>
      </c>
      <c r="J2380" s="57" t="s">
        <v>80</v>
      </c>
      <c r="K2380" s="55">
        <v>3903.7</v>
      </c>
      <c r="L2380" s="55">
        <v>60765.1</v>
      </c>
    </row>
    <row r="2381" spans="2:12" ht="21.6" hidden="1" x14ac:dyDescent="0.3">
      <c r="B2381" s="52" t="str">
        <f t="shared" si="36"/>
        <v>5104 Influencers PaymentExpenseTD Visa ***4774 Expenses Oct 05 to Nov 07, 20222050 TD Visa (4774)10365.7744872</v>
      </c>
      <c r="C2381" s="52" t="s">
        <v>181</v>
      </c>
      <c r="D2381" s="56">
        <v>44872</v>
      </c>
      <c r="E2381" s="54" t="s">
        <v>229</v>
      </c>
      <c r="F2381" s="54"/>
      <c r="G2381" s="54" t="s">
        <v>54</v>
      </c>
      <c r="H2381" s="54"/>
      <c r="I2381" s="54" t="s">
        <v>1246</v>
      </c>
      <c r="J2381" s="54" t="s">
        <v>83</v>
      </c>
      <c r="K2381" s="55">
        <v>10365.77</v>
      </c>
      <c r="L2381" s="55">
        <v>71130.87</v>
      </c>
    </row>
    <row r="2382" spans="2:12" ht="21.6" hidden="1" x14ac:dyDescent="0.3">
      <c r="B2382" s="52" t="str">
        <f t="shared" si="36"/>
        <v>5104 Influencers PaymentExpenseTD Visa ***2012 Expenses Oct 06 to Nov 07, 20222060 TD Visa (2012)568.1344872</v>
      </c>
      <c r="C2382" s="52" t="s">
        <v>181</v>
      </c>
      <c r="D2382" s="56">
        <v>44872</v>
      </c>
      <c r="E2382" s="54" t="s">
        <v>229</v>
      </c>
      <c r="F2382" s="54"/>
      <c r="G2382" s="54" t="s">
        <v>54</v>
      </c>
      <c r="H2382" s="54"/>
      <c r="I2382" s="54" t="s">
        <v>1256</v>
      </c>
      <c r="J2382" s="54" t="s">
        <v>201</v>
      </c>
      <c r="K2382" s="55">
        <v>568.13</v>
      </c>
      <c r="L2382" s="55">
        <v>71699</v>
      </c>
    </row>
    <row r="2383" spans="2:12" ht="21.6" hidden="1" x14ac:dyDescent="0.3">
      <c r="B2383" s="52" t="str">
        <f t="shared" si="36"/>
        <v>5104 Influencers PaymentJournal Entry1397Accruing Finfluencer expenses for the month of Nov 2022-Split-4461.844895</v>
      </c>
      <c r="C2383" s="52" t="s">
        <v>181</v>
      </c>
      <c r="D2383" s="56">
        <v>44895</v>
      </c>
      <c r="E2383" s="54" t="s">
        <v>78</v>
      </c>
      <c r="F2383" s="54">
        <v>1397</v>
      </c>
      <c r="G2383" s="54" t="s">
        <v>54</v>
      </c>
      <c r="H2383" s="54"/>
      <c r="I2383" s="54" t="s">
        <v>1367</v>
      </c>
      <c r="J2383" s="57" t="s">
        <v>80</v>
      </c>
      <c r="K2383" s="55">
        <v>4461.8</v>
      </c>
      <c r="L2383" s="55">
        <v>76160.800000000003</v>
      </c>
    </row>
    <row r="2384" spans="2:12" ht="21.6" hidden="1" x14ac:dyDescent="0.3">
      <c r="B2384" s="52" t="str">
        <f t="shared" si="36"/>
        <v>5104 Influencers PaymentExpenseTD Visa ***2012 Expenses Nov 07 to Dec 05, 20222060 TD Visa (2012)8395.8444900</v>
      </c>
      <c r="C2384" s="52" t="s">
        <v>181</v>
      </c>
      <c r="D2384" s="56">
        <v>44900</v>
      </c>
      <c r="E2384" s="54" t="s">
        <v>229</v>
      </c>
      <c r="F2384" s="54"/>
      <c r="G2384" s="54" t="s">
        <v>54</v>
      </c>
      <c r="H2384" s="54"/>
      <c r="I2384" s="54" t="s">
        <v>1257</v>
      </c>
      <c r="J2384" s="54" t="s">
        <v>201</v>
      </c>
      <c r="K2384" s="55">
        <v>8395.84</v>
      </c>
      <c r="L2384" s="55">
        <v>84556.64</v>
      </c>
    </row>
    <row r="2385" spans="2:12" ht="31.8" hidden="1" x14ac:dyDescent="0.3">
      <c r="B2385" s="52" t="str">
        <f t="shared" ref="B2385:B2448" si="37">C2385&amp;E2385&amp;F2385&amp;H2385&amp;I2385&amp;J2385&amp;K2385&amp;D2385</f>
        <v>5104 Influencers PaymentBillNOBSCO INC.1 Vertical video collaboration for Heartbeam
campaign with Rahul Arora2000 Accounts Payable54544910</v>
      </c>
      <c r="C2385" s="52" t="s">
        <v>181</v>
      </c>
      <c r="D2385" s="56">
        <v>44910</v>
      </c>
      <c r="E2385" s="54" t="s">
        <v>7</v>
      </c>
      <c r="F2385" s="54"/>
      <c r="G2385" s="54" t="s">
        <v>54</v>
      </c>
      <c r="H2385" s="54" t="s">
        <v>285</v>
      </c>
      <c r="I2385" s="54" t="s">
        <v>898</v>
      </c>
      <c r="J2385" s="54" t="s">
        <v>90</v>
      </c>
      <c r="K2385" s="55">
        <v>545</v>
      </c>
      <c r="L2385" s="55">
        <v>85101.64</v>
      </c>
    </row>
    <row r="2386" spans="2:12" ht="21.6" hidden="1" x14ac:dyDescent="0.3">
      <c r="B2386" s="52" t="str">
        <f t="shared" si="37"/>
        <v>5104 Influencers PaymentBill34NOBSCO INC.1 Vertical video collaboration for Psymood + Content delivered2000 Accounts Payable80044919</v>
      </c>
      <c r="C2386" s="52" t="s">
        <v>181</v>
      </c>
      <c r="D2386" s="56">
        <v>44919</v>
      </c>
      <c r="E2386" s="54" t="s">
        <v>7</v>
      </c>
      <c r="F2386" s="54">
        <v>34</v>
      </c>
      <c r="G2386" s="54" t="s">
        <v>54</v>
      </c>
      <c r="H2386" s="54" t="s">
        <v>285</v>
      </c>
      <c r="I2386" s="54" t="s">
        <v>902</v>
      </c>
      <c r="J2386" s="54" t="s">
        <v>90</v>
      </c>
      <c r="K2386" s="55">
        <v>800</v>
      </c>
      <c r="L2386" s="55">
        <v>85901.64</v>
      </c>
    </row>
    <row r="2387" spans="2:12" ht="21.6" hidden="1" x14ac:dyDescent="0.3">
      <c r="B2387" s="52" t="str">
        <f t="shared" si="37"/>
        <v>5104 Influencers PaymentJournal Entry1411Accruing Finfluencer expenses for the month of Dec 2022-Split-1034844926</v>
      </c>
      <c r="C2387" s="52" t="s">
        <v>181</v>
      </c>
      <c r="D2387" s="56">
        <v>44926</v>
      </c>
      <c r="E2387" s="54" t="s">
        <v>78</v>
      </c>
      <c r="F2387" s="54">
        <v>1411</v>
      </c>
      <c r="G2387" s="54" t="s">
        <v>54</v>
      </c>
      <c r="H2387" s="54"/>
      <c r="I2387" s="54" t="s">
        <v>1368</v>
      </c>
      <c r="J2387" s="57" t="s">
        <v>80</v>
      </c>
      <c r="K2387" s="55">
        <v>10348</v>
      </c>
      <c r="L2387" s="55">
        <v>96249.64</v>
      </c>
    </row>
    <row r="2388" spans="2:12" hidden="1" x14ac:dyDescent="0.3">
      <c r="B2388" s="52" t="str">
        <f t="shared" si="37"/>
        <v>5104 Influencers PaymentBillINV-233567Willa Inc (USD)Gen Agency -  TikTok Influencer2010 Accounts Payable- USD2324.0944930</v>
      </c>
      <c r="C2388" s="52" t="s">
        <v>181</v>
      </c>
      <c r="D2388" s="56">
        <v>44930</v>
      </c>
      <c r="E2388" s="54" t="s">
        <v>7</v>
      </c>
      <c r="F2388" s="54" t="s">
        <v>1007</v>
      </c>
      <c r="G2388" s="54" t="s">
        <v>54</v>
      </c>
      <c r="H2388" s="54" t="s">
        <v>460</v>
      </c>
      <c r="I2388" s="54" t="s">
        <v>1008</v>
      </c>
      <c r="J2388" s="54" t="s">
        <v>411</v>
      </c>
      <c r="K2388" s="55">
        <v>2324.09</v>
      </c>
      <c r="L2388" s="55">
        <v>98573.73</v>
      </c>
    </row>
    <row r="2389" spans="2:12" ht="21.6" hidden="1" x14ac:dyDescent="0.3">
      <c r="B2389" s="52" t="str">
        <f t="shared" si="37"/>
        <v>5104 Influencers PaymentExpenseTD Visa ***2012 Expenses Dec 05, 2022 to Jan 05, 20232060 TD Visa (2012)17524.844931</v>
      </c>
      <c r="C2389" s="52" t="s">
        <v>181</v>
      </c>
      <c r="D2389" s="56">
        <v>44931</v>
      </c>
      <c r="E2389" s="54" t="s">
        <v>229</v>
      </c>
      <c r="F2389" s="54"/>
      <c r="G2389" s="54" t="s">
        <v>54</v>
      </c>
      <c r="H2389" s="54"/>
      <c r="I2389" s="54" t="s">
        <v>1258</v>
      </c>
      <c r="J2389" s="54" t="s">
        <v>201</v>
      </c>
      <c r="K2389" s="55">
        <v>17524.8</v>
      </c>
      <c r="L2389" s="55">
        <v>116098.53</v>
      </c>
    </row>
    <row r="2390" spans="2:12" ht="21.6" hidden="1" x14ac:dyDescent="0.3">
      <c r="B2390" s="52" t="str">
        <f t="shared" si="37"/>
        <v>5104 Influencers PaymentExpenseTD Visa ***2012 Expenses Jan 06 to Feb 06, 20232060 TD Visa (2012)12941.9644963</v>
      </c>
      <c r="C2390" s="52" t="s">
        <v>181</v>
      </c>
      <c r="D2390" s="56">
        <v>44963</v>
      </c>
      <c r="E2390" s="54" t="s">
        <v>229</v>
      </c>
      <c r="F2390" s="54"/>
      <c r="G2390" s="54" t="s">
        <v>54</v>
      </c>
      <c r="H2390" s="54"/>
      <c r="I2390" s="54" t="s">
        <v>1259</v>
      </c>
      <c r="J2390" s="54" t="s">
        <v>201</v>
      </c>
      <c r="K2390" s="55">
        <v>12941.96</v>
      </c>
      <c r="L2390" s="55">
        <v>129040.49</v>
      </c>
    </row>
    <row r="2391" spans="2:12" ht="21.6" hidden="1" x14ac:dyDescent="0.3">
      <c r="B2391" s="52" t="str">
        <f t="shared" si="37"/>
        <v>5104 Influencers PaymentExpenseTD Visa ***4774 Expenses Jan 06 to Feb 06, 20232050 TD Visa (4774)11623.6944963</v>
      </c>
      <c r="C2391" s="52" t="s">
        <v>181</v>
      </c>
      <c r="D2391" s="56">
        <v>44963</v>
      </c>
      <c r="E2391" s="54" t="s">
        <v>229</v>
      </c>
      <c r="F2391" s="54"/>
      <c r="G2391" s="54" t="s">
        <v>54</v>
      </c>
      <c r="H2391" s="54"/>
      <c r="I2391" s="54" t="s">
        <v>1249</v>
      </c>
      <c r="J2391" s="54" t="s">
        <v>83</v>
      </c>
      <c r="K2391" s="55">
        <v>11623.69</v>
      </c>
      <c r="L2391" s="55">
        <v>140664.18</v>
      </c>
    </row>
    <row r="2392" spans="2:12" ht="21.6" hidden="1" x14ac:dyDescent="0.3">
      <c r="B2392" s="52" t="str">
        <f t="shared" si="37"/>
        <v>5104 Influencers PaymentExpenseTD Visa ***2012 Expenses Feb 07 to Mar 06, 20232060 TD Visa (2012)17055.344991</v>
      </c>
      <c r="C2392" s="52" t="s">
        <v>181</v>
      </c>
      <c r="D2392" s="56">
        <v>44991</v>
      </c>
      <c r="E2392" s="54" t="s">
        <v>229</v>
      </c>
      <c r="F2392" s="54"/>
      <c r="G2392" s="54" t="s">
        <v>54</v>
      </c>
      <c r="H2392" s="54"/>
      <c r="I2392" s="54" t="s">
        <v>1260</v>
      </c>
      <c r="J2392" s="54" t="s">
        <v>201</v>
      </c>
      <c r="K2392" s="55">
        <v>17055.3</v>
      </c>
      <c r="L2392" s="55">
        <v>157719.48000000001</v>
      </c>
    </row>
    <row r="2393" spans="2:12" ht="21.6" hidden="1" x14ac:dyDescent="0.3">
      <c r="B2393" s="52" t="str">
        <f t="shared" si="37"/>
        <v>5104 Influencers PaymentJournal Entry1482Adj from Taif - accruing Influencer payment $226.55-Split-226.5545016</v>
      </c>
      <c r="C2393" s="52" t="s">
        <v>181</v>
      </c>
      <c r="D2393" s="56">
        <v>45016</v>
      </c>
      <c r="E2393" s="54" t="s">
        <v>78</v>
      </c>
      <c r="F2393" s="54">
        <v>1482</v>
      </c>
      <c r="G2393" s="54" t="s">
        <v>54</v>
      </c>
      <c r="H2393" s="54"/>
      <c r="I2393" s="54" t="s">
        <v>1626</v>
      </c>
      <c r="J2393" s="57" t="s">
        <v>80</v>
      </c>
      <c r="K2393" s="55">
        <v>226.55</v>
      </c>
      <c r="L2393" s="55">
        <v>157946.03</v>
      </c>
    </row>
    <row r="2394" spans="2:12" hidden="1" x14ac:dyDescent="0.3">
      <c r="B2394" s="52" t="str">
        <f t="shared" si="37"/>
        <v>Total for 5104 Influencers Payment157946.03</v>
      </c>
      <c r="C2394" s="53" t="s">
        <v>1627</v>
      </c>
      <c r="D2394" s="52"/>
      <c r="E2394" s="52"/>
      <c r="F2394" s="52"/>
      <c r="G2394" s="52"/>
      <c r="H2394" s="52"/>
      <c r="I2394" s="52"/>
      <c r="J2394" s="52"/>
      <c r="K2394" s="58">
        <v>157946.03</v>
      </c>
      <c r="L2394" s="52"/>
    </row>
    <row r="2395" spans="2:12" ht="42" hidden="1" x14ac:dyDescent="0.3">
      <c r="B2395" s="52" t="str">
        <f t="shared" si="37"/>
        <v>5300 Commission on SalesJournal Entry1175Comission on sale 5% as per Inv# 1006 Frontier,  Inv# 1010 Cymat Technologies, and half of Inv# 1011 Arnold Street Media &amp; Balance of Inv# 1001 Source 4-Split-907.544742</v>
      </c>
      <c r="C2395" s="52" t="s">
        <v>1628</v>
      </c>
      <c r="D2395" s="56">
        <v>44742</v>
      </c>
      <c r="E2395" s="54" t="s">
        <v>78</v>
      </c>
      <c r="F2395" s="54">
        <v>1175</v>
      </c>
      <c r="G2395" s="54" t="s">
        <v>54</v>
      </c>
      <c r="H2395" s="54"/>
      <c r="I2395" s="54" t="s">
        <v>1629</v>
      </c>
      <c r="J2395" s="57" t="s">
        <v>80</v>
      </c>
      <c r="K2395" s="55">
        <v>907.5</v>
      </c>
      <c r="L2395" s="55">
        <v>907.5</v>
      </c>
    </row>
    <row r="2396" spans="2:12" ht="21.6" hidden="1" x14ac:dyDescent="0.3">
      <c r="B2396" s="52" t="str">
        <f t="shared" si="37"/>
        <v>5300 Commission on SalesJournal Entry1175Comission on sale 5% of $5,355 as per half Inv # 1011 Arnold Street Media-Split-133.8844742</v>
      </c>
      <c r="C2396" s="52" t="s">
        <v>1628</v>
      </c>
      <c r="D2396" s="56">
        <v>44742</v>
      </c>
      <c r="E2396" s="54" t="s">
        <v>78</v>
      </c>
      <c r="F2396" s="54">
        <v>1175</v>
      </c>
      <c r="G2396" s="54" t="s">
        <v>54</v>
      </c>
      <c r="H2396" s="54"/>
      <c r="I2396" s="54" t="s">
        <v>1630</v>
      </c>
      <c r="J2396" s="57" t="s">
        <v>80</v>
      </c>
      <c r="K2396" s="55">
        <v>133.88</v>
      </c>
      <c r="L2396" s="55">
        <v>1041.3800000000001</v>
      </c>
    </row>
    <row r="2397" spans="2:12" ht="31.8" hidden="1" x14ac:dyDescent="0.3">
      <c r="B2397" s="52" t="str">
        <f t="shared" si="37"/>
        <v>5300 Commission on SalesJournal Entry1201July 2022 Commission Report Dan Milinkovic - 5% as per Inv# 1007, 1012, 1014 &amp; 1015-Split-2427.944773</v>
      </c>
      <c r="C2397" s="52" t="s">
        <v>1628</v>
      </c>
      <c r="D2397" s="56">
        <v>44773</v>
      </c>
      <c r="E2397" s="54" t="s">
        <v>78</v>
      </c>
      <c r="F2397" s="54">
        <v>1201</v>
      </c>
      <c r="G2397" s="54" t="s">
        <v>54</v>
      </c>
      <c r="H2397" s="54"/>
      <c r="I2397" s="54" t="s">
        <v>1414</v>
      </c>
      <c r="J2397" s="57" t="s">
        <v>80</v>
      </c>
      <c r="K2397" s="55">
        <v>2427.9</v>
      </c>
      <c r="L2397" s="55">
        <v>3469.28</v>
      </c>
    </row>
    <row r="2398" spans="2:12" ht="21.6" hidden="1" x14ac:dyDescent="0.3">
      <c r="B2398" s="52" t="str">
        <f t="shared" si="37"/>
        <v>5300 Commission on SalesJournal Entry1330Aug 2022 Commission Report Dan Milinkovic - 5% as per Inv# 1019 &amp; 1018-Split-748.5644804</v>
      </c>
      <c r="C2398" s="52" t="s">
        <v>1628</v>
      </c>
      <c r="D2398" s="56">
        <v>44804</v>
      </c>
      <c r="E2398" s="54" t="s">
        <v>78</v>
      </c>
      <c r="F2398" s="54">
        <v>1330</v>
      </c>
      <c r="G2398" s="54" t="s">
        <v>54</v>
      </c>
      <c r="H2398" s="54"/>
      <c r="I2398" s="54" t="s">
        <v>1415</v>
      </c>
      <c r="J2398" s="57" t="s">
        <v>80</v>
      </c>
      <c r="K2398" s="55">
        <v>748.56</v>
      </c>
      <c r="L2398" s="55">
        <v>4217.84</v>
      </c>
    </row>
    <row r="2399" spans="2:12" ht="31.8" hidden="1" x14ac:dyDescent="0.3">
      <c r="B2399" s="52" t="str">
        <f t="shared" si="37"/>
        <v>5300 Commission on SalesJournal Entry1348Sept 2022 Commission Report Dan Milinkovic - 5% as per Inv# 1013 &amp; 1023 and 2.5% as per Inv# 1008 &amp; 1021-Split-740.444834</v>
      </c>
      <c r="C2399" s="52" t="s">
        <v>1628</v>
      </c>
      <c r="D2399" s="56">
        <v>44834</v>
      </c>
      <c r="E2399" s="54" t="s">
        <v>78</v>
      </c>
      <c r="F2399" s="54">
        <v>1348</v>
      </c>
      <c r="G2399" s="54" t="s">
        <v>54</v>
      </c>
      <c r="H2399" s="54"/>
      <c r="I2399" s="54" t="s">
        <v>1417</v>
      </c>
      <c r="J2399" s="57" t="s">
        <v>80</v>
      </c>
      <c r="K2399" s="55">
        <v>740.4</v>
      </c>
      <c r="L2399" s="55">
        <v>4958.24</v>
      </c>
    </row>
    <row r="2400" spans="2:12" ht="21.6" hidden="1" x14ac:dyDescent="0.3">
      <c r="B2400" s="52" t="str">
        <f t="shared" si="37"/>
        <v>5300 Commission on SalesJournal Entry1349Sept 2022 Commission Report Filip B - 2.5% as per Inv# 1021-Split-123.544834</v>
      </c>
      <c r="C2400" s="52" t="s">
        <v>1628</v>
      </c>
      <c r="D2400" s="56">
        <v>44834</v>
      </c>
      <c r="E2400" s="54" t="s">
        <v>78</v>
      </c>
      <c r="F2400" s="54">
        <v>1349</v>
      </c>
      <c r="G2400" s="54" t="s">
        <v>54</v>
      </c>
      <c r="H2400" s="54"/>
      <c r="I2400" s="54" t="s">
        <v>1418</v>
      </c>
      <c r="J2400" s="57" t="s">
        <v>80</v>
      </c>
      <c r="K2400" s="55">
        <v>123.5</v>
      </c>
      <c r="L2400" s="55">
        <v>5081.74</v>
      </c>
    </row>
    <row r="2401" spans="2:12" ht="21.6" hidden="1" x14ac:dyDescent="0.3">
      <c r="B2401" s="52" t="str">
        <f t="shared" si="37"/>
        <v>5300 Commission on SalesJournal Entry1361Oct 2022 Commission Report Filip B. -  2.5% as per Inv# 1026-Split-172.544865</v>
      </c>
      <c r="C2401" s="52" t="s">
        <v>1628</v>
      </c>
      <c r="D2401" s="56">
        <v>44865</v>
      </c>
      <c r="E2401" s="54" t="s">
        <v>78</v>
      </c>
      <c r="F2401" s="54">
        <v>1361</v>
      </c>
      <c r="G2401" s="54" t="s">
        <v>54</v>
      </c>
      <c r="H2401" s="54"/>
      <c r="I2401" s="54" t="s">
        <v>1422</v>
      </c>
      <c r="J2401" s="57" t="s">
        <v>80</v>
      </c>
      <c r="K2401" s="55">
        <v>172.5</v>
      </c>
      <c r="L2401" s="55">
        <v>5254.24</v>
      </c>
    </row>
    <row r="2402" spans="2:12" ht="31.8" hidden="1" x14ac:dyDescent="0.3">
      <c r="B2402" s="52" t="str">
        <f t="shared" si="37"/>
        <v>5300 Commission on SalesJournal Entry1360Oct 2022 Commission Report Dan Milinkovic - 5% as per Inv# 1025, 1030 &amp; 1031 and 2.5% as per Inv# 1026 &amp; 1016-Split-1761.5544865</v>
      </c>
      <c r="C2402" s="52" t="s">
        <v>1628</v>
      </c>
      <c r="D2402" s="56">
        <v>44865</v>
      </c>
      <c r="E2402" s="54" t="s">
        <v>78</v>
      </c>
      <c r="F2402" s="54">
        <v>1360</v>
      </c>
      <c r="G2402" s="54" t="s">
        <v>54</v>
      </c>
      <c r="H2402" s="54"/>
      <c r="I2402" s="54" t="s">
        <v>1421</v>
      </c>
      <c r="J2402" s="57" t="s">
        <v>80</v>
      </c>
      <c r="K2402" s="55">
        <v>1761.55</v>
      </c>
      <c r="L2402" s="55">
        <v>7015.79</v>
      </c>
    </row>
    <row r="2403" spans="2:12" ht="21.6" hidden="1" x14ac:dyDescent="0.3">
      <c r="B2403" s="52" t="str">
        <f t="shared" si="37"/>
        <v>5300 Commission on SalesJournal Entry1368Nov 2022 Commission Report Filip B (2.5% Inv#1034)-Split-237.2244895</v>
      </c>
      <c r="C2403" s="52" t="s">
        <v>1628</v>
      </c>
      <c r="D2403" s="56">
        <v>44895</v>
      </c>
      <c r="E2403" s="54" t="s">
        <v>78</v>
      </c>
      <c r="F2403" s="54">
        <v>1368</v>
      </c>
      <c r="G2403" s="54" t="s">
        <v>54</v>
      </c>
      <c r="H2403" s="54"/>
      <c r="I2403" s="54" t="s">
        <v>1425</v>
      </c>
      <c r="J2403" s="57" t="s">
        <v>80</v>
      </c>
      <c r="K2403" s="55">
        <v>237.22</v>
      </c>
      <c r="L2403" s="55">
        <v>7253.01</v>
      </c>
    </row>
    <row r="2404" spans="2:12" ht="31.8" hidden="1" x14ac:dyDescent="0.3">
      <c r="B2404" s="52" t="str">
        <f t="shared" si="37"/>
        <v>5300 Commission on SalesJournal Entry1367Nov 2022 Commission Report Dan Milinkovic (2.5% Inv# 1017 &amp; 1034; 5% Inv# 1020, 1022, 1028, 1029 &amp; 1033)-Split-2277.9744895</v>
      </c>
      <c r="C2404" s="52" t="s">
        <v>1628</v>
      </c>
      <c r="D2404" s="56">
        <v>44895</v>
      </c>
      <c r="E2404" s="54" t="s">
        <v>78</v>
      </c>
      <c r="F2404" s="54">
        <v>1367</v>
      </c>
      <c r="G2404" s="54" t="s">
        <v>54</v>
      </c>
      <c r="H2404" s="54"/>
      <c r="I2404" s="54" t="s">
        <v>1426</v>
      </c>
      <c r="J2404" s="57" t="s">
        <v>80</v>
      </c>
      <c r="K2404" s="55">
        <v>2277.9699999999998</v>
      </c>
      <c r="L2404" s="55">
        <v>9530.98</v>
      </c>
    </row>
    <row r="2405" spans="2:12" ht="31.8" hidden="1" x14ac:dyDescent="0.3">
      <c r="B2405" s="52" t="str">
        <f t="shared" si="37"/>
        <v>5300 Commission on SalesJournal Entry1390Dec 2022 Commission Report Dan Milinkovic (2.5% Inv# 1036, 1037, 1038, 1039 &amp; 1042; 5% Inv# 1032)-Split-1994.3544926</v>
      </c>
      <c r="C2405" s="52" t="s">
        <v>1628</v>
      </c>
      <c r="D2405" s="56">
        <v>44926</v>
      </c>
      <c r="E2405" s="54" t="s">
        <v>78</v>
      </c>
      <c r="F2405" s="54">
        <v>1390</v>
      </c>
      <c r="G2405" s="54" t="s">
        <v>54</v>
      </c>
      <c r="H2405" s="54"/>
      <c r="I2405" s="54" t="s">
        <v>1430</v>
      </c>
      <c r="J2405" s="57" t="s">
        <v>80</v>
      </c>
      <c r="K2405" s="55">
        <v>1994.35</v>
      </c>
      <c r="L2405" s="55">
        <v>11525.33</v>
      </c>
    </row>
    <row r="2406" spans="2:12" ht="21.6" hidden="1" x14ac:dyDescent="0.3">
      <c r="B2406" s="52" t="str">
        <f t="shared" si="37"/>
        <v>5300 Commission on SalesJournal Entry1389Dec 2022 Commission Report Filip B (2.5% Inv#1036, 1037, 1038, 1039 &amp;1042)-Split-809.0544926</v>
      </c>
      <c r="C2406" s="52" t="s">
        <v>1628</v>
      </c>
      <c r="D2406" s="56">
        <v>44926</v>
      </c>
      <c r="E2406" s="54" t="s">
        <v>78</v>
      </c>
      <c r="F2406" s="54">
        <v>1389</v>
      </c>
      <c r="G2406" s="54" t="s">
        <v>54</v>
      </c>
      <c r="H2406" s="54"/>
      <c r="I2406" s="54" t="s">
        <v>1429</v>
      </c>
      <c r="J2406" s="57" t="s">
        <v>80</v>
      </c>
      <c r="K2406" s="55">
        <v>809.05</v>
      </c>
      <c r="L2406" s="55">
        <v>12334.38</v>
      </c>
    </row>
    <row r="2407" spans="2:12" ht="21.6" hidden="1" x14ac:dyDescent="0.3">
      <c r="B2407" s="52" t="str">
        <f t="shared" si="37"/>
        <v>5300 Commission on SalesJournal Entry1419Jan 2023 Commission Report Filip B. (5% Inv#1043 &amp; 4% Inv# 1045 &amp; 1046)-Split-64644957</v>
      </c>
      <c r="C2407" s="52" t="s">
        <v>1628</v>
      </c>
      <c r="D2407" s="56">
        <v>44957</v>
      </c>
      <c r="E2407" s="54" t="s">
        <v>78</v>
      </c>
      <c r="F2407" s="54">
        <v>1419</v>
      </c>
      <c r="G2407" s="54" t="s">
        <v>54</v>
      </c>
      <c r="H2407" s="54"/>
      <c r="I2407" s="54" t="s">
        <v>1434</v>
      </c>
      <c r="J2407" s="57" t="s">
        <v>80</v>
      </c>
      <c r="K2407" s="55">
        <v>646</v>
      </c>
      <c r="L2407" s="55">
        <v>12980.38</v>
      </c>
    </row>
    <row r="2408" spans="2:12" ht="21.6" hidden="1" x14ac:dyDescent="0.3">
      <c r="B2408" s="52" t="str">
        <f t="shared" si="37"/>
        <v>5300 Commission on SalesJournal Entry1418Jan 2023 Commission Report Dan M. (5% Inv#1044 &amp; 1% Inv# 1045 &amp; 1046)-Split-538.944957</v>
      </c>
      <c r="C2408" s="52" t="s">
        <v>1628</v>
      </c>
      <c r="D2408" s="56">
        <v>44957</v>
      </c>
      <c r="E2408" s="54" t="s">
        <v>78</v>
      </c>
      <c r="F2408" s="54">
        <v>1418</v>
      </c>
      <c r="G2408" s="54" t="s">
        <v>54</v>
      </c>
      <c r="H2408" s="54"/>
      <c r="I2408" s="54" t="s">
        <v>1433</v>
      </c>
      <c r="J2408" s="57" t="s">
        <v>80</v>
      </c>
      <c r="K2408" s="55">
        <v>538.9</v>
      </c>
      <c r="L2408" s="55">
        <v>13519.28</v>
      </c>
    </row>
    <row r="2409" spans="2:12" ht="31.8" hidden="1" x14ac:dyDescent="0.3">
      <c r="B2409" s="52" t="str">
        <f t="shared" si="37"/>
        <v>5300 Commission on SalesJournal Entry1441Feb 2023 Commission Report Dan M. (5% Inv#1052 &amp; 1053; &amp; 1% Inv# 1054, 1055 &amp; 1056)-Split-4188.7644985</v>
      </c>
      <c r="C2409" s="52" t="s">
        <v>1628</v>
      </c>
      <c r="D2409" s="56">
        <v>44985</v>
      </c>
      <c r="E2409" s="54" t="s">
        <v>78</v>
      </c>
      <c r="F2409" s="54">
        <v>1441</v>
      </c>
      <c r="G2409" s="54" t="s">
        <v>54</v>
      </c>
      <c r="H2409" s="54"/>
      <c r="I2409" s="54" t="s">
        <v>1438</v>
      </c>
      <c r="J2409" s="57" t="s">
        <v>80</v>
      </c>
      <c r="K2409" s="55">
        <v>4188.76</v>
      </c>
      <c r="L2409" s="55">
        <v>17708.04</v>
      </c>
    </row>
    <row r="2410" spans="2:12" ht="21.6" hidden="1" x14ac:dyDescent="0.3">
      <c r="B2410" s="52" t="str">
        <f t="shared" si="37"/>
        <v>5300 Commission on SalesJournal Entry1442Feb 2023 Commission Report Filip B. (4% Inv# 1054, 1055 &amp; 1056)-Split-636.0444985</v>
      </c>
      <c r="C2410" s="52" t="s">
        <v>1628</v>
      </c>
      <c r="D2410" s="56">
        <v>44985</v>
      </c>
      <c r="E2410" s="54" t="s">
        <v>78</v>
      </c>
      <c r="F2410" s="54">
        <v>1442</v>
      </c>
      <c r="G2410" s="54" t="s">
        <v>54</v>
      </c>
      <c r="H2410" s="54"/>
      <c r="I2410" s="54" t="s">
        <v>1435</v>
      </c>
      <c r="J2410" s="57" t="s">
        <v>80</v>
      </c>
      <c r="K2410" s="55">
        <v>636.04</v>
      </c>
      <c r="L2410" s="55">
        <v>18344.080000000002</v>
      </c>
    </row>
    <row r="2411" spans="2:12" ht="21.6" hidden="1" x14ac:dyDescent="0.3">
      <c r="B2411" s="52" t="str">
        <f t="shared" si="37"/>
        <v>5300 Commission on SalesJournal Entry1462Mar 2023 Commission Report Filip B. (4% Inv#1057 &amp; 1059)-Split-896.5845016</v>
      </c>
      <c r="C2411" s="52" t="s">
        <v>1628</v>
      </c>
      <c r="D2411" s="56">
        <v>45016</v>
      </c>
      <c r="E2411" s="54" t="s">
        <v>78</v>
      </c>
      <c r="F2411" s="54">
        <v>1462</v>
      </c>
      <c r="G2411" s="54" t="s">
        <v>54</v>
      </c>
      <c r="H2411" s="54"/>
      <c r="I2411" s="54" t="s">
        <v>1439</v>
      </c>
      <c r="J2411" s="57" t="s">
        <v>80</v>
      </c>
      <c r="K2411" s="55">
        <v>896.58</v>
      </c>
      <c r="L2411" s="55">
        <v>19240.66</v>
      </c>
    </row>
    <row r="2412" spans="2:12" ht="21.6" hidden="1" x14ac:dyDescent="0.3">
      <c r="B2412" s="52" t="str">
        <f t="shared" si="37"/>
        <v>5300 Commission on SalesJournal Entry1461Mar 2023 Commission Report Dan M. (5% Inv#1058; &amp; 1% Inv# 1057 &amp; 1059)-Split-1633.9745016</v>
      </c>
      <c r="C2412" s="52" t="s">
        <v>1628</v>
      </c>
      <c r="D2412" s="56">
        <v>45016</v>
      </c>
      <c r="E2412" s="54" t="s">
        <v>78</v>
      </c>
      <c r="F2412" s="54">
        <v>1461</v>
      </c>
      <c r="G2412" s="54" t="s">
        <v>54</v>
      </c>
      <c r="H2412" s="54"/>
      <c r="I2412" s="54" t="s">
        <v>1442</v>
      </c>
      <c r="J2412" s="57" t="s">
        <v>80</v>
      </c>
      <c r="K2412" s="55">
        <v>1633.97</v>
      </c>
      <c r="L2412" s="55">
        <v>20874.63</v>
      </c>
    </row>
    <row r="2413" spans="2:12" hidden="1" x14ac:dyDescent="0.3">
      <c r="B2413" s="52" t="str">
        <f t="shared" si="37"/>
        <v>Total for 5300 Commission on Sales20874.63</v>
      </c>
      <c r="C2413" s="53" t="s">
        <v>1631</v>
      </c>
      <c r="D2413" s="52"/>
      <c r="E2413" s="52"/>
      <c r="F2413" s="52"/>
      <c r="G2413" s="52"/>
      <c r="H2413" s="52"/>
      <c r="I2413" s="52"/>
      <c r="J2413" s="52"/>
      <c r="K2413" s="58">
        <v>20874.63</v>
      </c>
      <c r="L2413" s="52"/>
    </row>
    <row r="2414" spans="2:12" hidden="1" x14ac:dyDescent="0.3">
      <c r="B2414" s="52" t="str">
        <f t="shared" si="37"/>
        <v>5900 DiscountsInvoice1007Irwin NaturalsDiscount @ 21.8%1110 Accounts Receivable (A/R) - USD044693</v>
      </c>
      <c r="C2414" s="52" t="s">
        <v>1632</v>
      </c>
      <c r="D2414" s="56">
        <v>44693</v>
      </c>
      <c r="E2414" s="54" t="s">
        <v>537</v>
      </c>
      <c r="F2414" s="54">
        <v>1007</v>
      </c>
      <c r="G2414" s="54" t="s">
        <v>54</v>
      </c>
      <c r="H2414" s="54" t="s">
        <v>559</v>
      </c>
      <c r="I2414" s="54" t="s">
        <v>1586</v>
      </c>
      <c r="J2414" s="54" t="s">
        <v>493</v>
      </c>
      <c r="K2414" s="55">
        <v>0</v>
      </c>
      <c r="L2414" s="55">
        <v>0</v>
      </c>
    </row>
    <row r="2415" spans="2:12" hidden="1" x14ac:dyDescent="0.3">
      <c r="B2415" s="52" t="str">
        <f t="shared" si="37"/>
        <v>Total for 5900 Discounts0</v>
      </c>
      <c r="C2415" s="53" t="s">
        <v>1633</v>
      </c>
      <c r="D2415" s="52"/>
      <c r="E2415" s="52"/>
      <c r="F2415" s="52"/>
      <c r="G2415" s="52"/>
      <c r="H2415" s="52"/>
      <c r="I2415" s="52"/>
      <c r="J2415" s="52"/>
      <c r="K2415" s="58">
        <v>0</v>
      </c>
      <c r="L2415" s="52"/>
    </row>
    <row r="2416" spans="2:12" ht="42" hidden="1" x14ac:dyDescent="0.3">
      <c r="B2416" s="52" t="str">
        <f t="shared" si="37"/>
        <v>6000 Professional FeesJournal Entry1141RReverse of JE 1141 - Accruing for CBW Associates - Professional Coaching services for November &amp; December 2021 (Per Walter's email)-Split--200044908</v>
      </c>
      <c r="C2416" s="52" t="s">
        <v>1634</v>
      </c>
      <c r="D2416" s="56">
        <v>44908</v>
      </c>
      <c r="E2416" s="54" t="s">
        <v>78</v>
      </c>
      <c r="F2416" s="54" t="s">
        <v>1395</v>
      </c>
      <c r="G2416" s="54" t="s">
        <v>54</v>
      </c>
      <c r="H2416" s="54"/>
      <c r="I2416" s="54" t="s">
        <v>1396</v>
      </c>
      <c r="J2416" s="57" t="s">
        <v>80</v>
      </c>
      <c r="K2416" s="55">
        <v>-2000</v>
      </c>
      <c r="L2416" s="55">
        <v>-2000</v>
      </c>
    </row>
    <row r="2417" spans="2:12" hidden="1" x14ac:dyDescent="0.3">
      <c r="B2417" s="52" t="str">
        <f t="shared" si="37"/>
        <v xml:space="preserve">   Total for 6000 Professional Fees-2000</v>
      </c>
      <c r="C2417" s="53" t="s">
        <v>1635</v>
      </c>
      <c r="D2417" s="52"/>
      <c r="E2417" s="52"/>
      <c r="F2417" s="52"/>
      <c r="G2417" s="52"/>
      <c r="H2417" s="52"/>
      <c r="I2417" s="52"/>
      <c r="J2417" s="52"/>
      <c r="K2417" s="58">
        <v>-2000</v>
      </c>
      <c r="L2417" s="52"/>
    </row>
    <row r="2418" spans="2:12" ht="21.6" hidden="1" x14ac:dyDescent="0.3">
      <c r="B2418" s="52" t="str">
        <f t="shared" si="37"/>
        <v xml:space="preserve">   6001 Accounting &amp; Incoming Tax PreparationBill812Branson Corporate Services Ltd.CFO, Controllership and Bookkeeping services April 20222000 Accounts Payable500044672</v>
      </c>
      <c r="C2418" s="52" t="s">
        <v>1636</v>
      </c>
      <c r="D2418" s="56">
        <v>44672</v>
      </c>
      <c r="E2418" s="54" t="s">
        <v>7</v>
      </c>
      <c r="F2418" s="54">
        <v>812</v>
      </c>
      <c r="G2418" s="54" t="s">
        <v>54</v>
      </c>
      <c r="H2418" s="54" t="s">
        <v>88</v>
      </c>
      <c r="I2418" s="54" t="s">
        <v>689</v>
      </c>
      <c r="J2418" s="54" t="s">
        <v>90</v>
      </c>
      <c r="K2418" s="55">
        <v>5000</v>
      </c>
      <c r="L2418" s="55">
        <v>5000</v>
      </c>
    </row>
    <row r="2419" spans="2:12" ht="21.6" hidden="1" x14ac:dyDescent="0.3">
      <c r="B2419" s="52" t="str">
        <f t="shared" si="37"/>
        <v xml:space="preserve">   6001 Accounting &amp; Incoming Tax PreparationBill837Branson Corporate Services Ltd.CFO, Controllership and Bookkeeping services May 20222000 Accounts Payable500044700</v>
      </c>
      <c r="C2419" s="52" t="s">
        <v>1636</v>
      </c>
      <c r="D2419" s="56">
        <v>44700</v>
      </c>
      <c r="E2419" s="54" t="s">
        <v>7</v>
      </c>
      <c r="F2419" s="54">
        <v>837</v>
      </c>
      <c r="G2419" s="54" t="s">
        <v>54</v>
      </c>
      <c r="H2419" s="54" t="s">
        <v>88</v>
      </c>
      <c r="I2419" s="54" t="s">
        <v>722</v>
      </c>
      <c r="J2419" s="54" t="s">
        <v>90</v>
      </c>
      <c r="K2419" s="55">
        <v>5000</v>
      </c>
      <c r="L2419" s="55">
        <v>10000</v>
      </c>
    </row>
    <row r="2420" spans="2:12" ht="21.6" hidden="1" x14ac:dyDescent="0.3">
      <c r="B2420" s="52" t="str">
        <f t="shared" si="37"/>
        <v xml:space="preserve">   6001 Accounting &amp; Incoming Tax PreparationBill2022-262427183 Ontario LtdFor services rendered in connection with 2021 corporate tax return2000 Accounts Payable60044705</v>
      </c>
      <c r="C2420" s="52" t="s">
        <v>1636</v>
      </c>
      <c r="D2420" s="56">
        <v>44705</v>
      </c>
      <c r="E2420" s="54" t="s">
        <v>7</v>
      </c>
      <c r="F2420" s="54" t="s">
        <v>731</v>
      </c>
      <c r="G2420" s="54" t="s">
        <v>54</v>
      </c>
      <c r="H2420" s="54" t="s">
        <v>152</v>
      </c>
      <c r="I2420" s="54" t="s">
        <v>732</v>
      </c>
      <c r="J2420" s="54" t="s">
        <v>90</v>
      </c>
      <c r="K2420" s="55">
        <v>600</v>
      </c>
      <c r="L2420" s="55">
        <v>10600</v>
      </c>
    </row>
    <row r="2421" spans="2:12" ht="21.6" hidden="1" x14ac:dyDescent="0.3">
      <c r="B2421" s="52" t="str">
        <f t="shared" si="37"/>
        <v xml:space="preserve">   6001 Accounting &amp; Incoming Tax PreparationBill9319QPKF Antares Professional CorporationTaxation Consulting - Tax note for the Financial Statements2000 Accounts Payable50544726</v>
      </c>
      <c r="C2421" s="52" t="s">
        <v>1636</v>
      </c>
      <c r="D2421" s="56">
        <v>44726</v>
      </c>
      <c r="E2421" s="54" t="s">
        <v>7</v>
      </c>
      <c r="F2421" s="54" t="s">
        <v>764</v>
      </c>
      <c r="G2421" s="54" t="s">
        <v>54</v>
      </c>
      <c r="H2421" s="54" t="s">
        <v>111</v>
      </c>
      <c r="I2421" s="54" t="s">
        <v>765</v>
      </c>
      <c r="J2421" s="54" t="s">
        <v>90</v>
      </c>
      <c r="K2421" s="55">
        <v>505</v>
      </c>
      <c r="L2421" s="55">
        <v>11105</v>
      </c>
    </row>
    <row r="2422" spans="2:12" ht="21.6" hidden="1" x14ac:dyDescent="0.3">
      <c r="B2422" s="52" t="str">
        <f t="shared" si="37"/>
        <v xml:space="preserve">   6001 Accounting &amp; Incoming Tax PreparationBill856Branson Corporate Services Ltd.CFO, Controllership and Bookkeeping services June 20222000 Accounts Payable500044733</v>
      </c>
      <c r="C2422" s="52" t="s">
        <v>1636</v>
      </c>
      <c r="D2422" s="56">
        <v>44733</v>
      </c>
      <c r="E2422" s="54" t="s">
        <v>7</v>
      </c>
      <c r="F2422" s="54">
        <v>856</v>
      </c>
      <c r="G2422" s="54" t="s">
        <v>54</v>
      </c>
      <c r="H2422" s="54" t="s">
        <v>88</v>
      </c>
      <c r="I2422" s="54" t="s">
        <v>775</v>
      </c>
      <c r="J2422" s="54" t="s">
        <v>90</v>
      </c>
      <c r="K2422" s="55">
        <v>5000</v>
      </c>
      <c r="L2422" s="55">
        <v>16105</v>
      </c>
    </row>
    <row r="2423" spans="2:12" ht="21.6" hidden="1" x14ac:dyDescent="0.3">
      <c r="B2423" s="52" t="str">
        <f t="shared" si="37"/>
        <v xml:space="preserve">   6001 Accounting &amp; Incoming Tax PreparationBill879Branson Corporate Services Ltd.CFO, Controllership and Bookkeeping services July 20222000 Accounts Payable500044769</v>
      </c>
      <c r="C2423" s="52" t="s">
        <v>1636</v>
      </c>
      <c r="D2423" s="56">
        <v>44769</v>
      </c>
      <c r="E2423" s="54" t="s">
        <v>7</v>
      </c>
      <c r="F2423" s="54">
        <v>879</v>
      </c>
      <c r="G2423" s="54" t="s">
        <v>54</v>
      </c>
      <c r="H2423" s="54" t="s">
        <v>88</v>
      </c>
      <c r="I2423" s="54" t="s">
        <v>802</v>
      </c>
      <c r="J2423" s="54" t="s">
        <v>90</v>
      </c>
      <c r="K2423" s="55">
        <v>5000</v>
      </c>
      <c r="L2423" s="55">
        <v>21105</v>
      </c>
    </row>
    <row r="2424" spans="2:12" ht="21.6" hidden="1" x14ac:dyDescent="0.3">
      <c r="B2424" s="52" t="str">
        <f t="shared" si="37"/>
        <v xml:space="preserve">   6001 Accounting &amp; Incoming Tax PreparationBill898Branson Corporate Services Ltd.CFO, Controllership and Bookkeeping services August 20222000 Accounts Payable500044791</v>
      </c>
      <c r="C2424" s="52" t="s">
        <v>1636</v>
      </c>
      <c r="D2424" s="56">
        <v>44791</v>
      </c>
      <c r="E2424" s="54" t="s">
        <v>7</v>
      </c>
      <c r="F2424" s="54">
        <v>898</v>
      </c>
      <c r="G2424" s="54" t="s">
        <v>54</v>
      </c>
      <c r="H2424" s="54" t="s">
        <v>88</v>
      </c>
      <c r="I2424" s="54" t="s">
        <v>810</v>
      </c>
      <c r="J2424" s="54" t="s">
        <v>90</v>
      </c>
      <c r="K2424" s="55">
        <v>5000</v>
      </c>
      <c r="L2424" s="55">
        <v>26105</v>
      </c>
    </row>
    <row r="2425" spans="2:12" ht="21.6" hidden="1" x14ac:dyDescent="0.3">
      <c r="B2425" s="52" t="str">
        <f t="shared" si="37"/>
        <v xml:space="preserve">   6001 Accounting &amp; Incoming Tax PreparationBill919Branson Corporate Services Ltd.CFO, Controllership and Bookkeeping services September 20222000 Accounts Payable500044824</v>
      </c>
      <c r="C2425" s="52" t="s">
        <v>1636</v>
      </c>
      <c r="D2425" s="56">
        <v>44824</v>
      </c>
      <c r="E2425" s="54" t="s">
        <v>7</v>
      </c>
      <c r="F2425" s="54">
        <v>919</v>
      </c>
      <c r="G2425" s="54" t="s">
        <v>54</v>
      </c>
      <c r="H2425" s="54" t="s">
        <v>88</v>
      </c>
      <c r="I2425" s="54" t="s">
        <v>836</v>
      </c>
      <c r="J2425" s="54" t="s">
        <v>90</v>
      </c>
      <c r="K2425" s="55">
        <v>5000</v>
      </c>
      <c r="L2425" s="55">
        <v>31105</v>
      </c>
    </row>
    <row r="2426" spans="2:12" ht="21.6" hidden="1" x14ac:dyDescent="0.3">
      <c r="B2426" s="52" t="str">
        <f t="shared" si="37"/>
        <v xml:space="preserve">   6001 Accounting &amp; Incoming Tax PreparationBill2022-602427183 Ontario LtdFor services rendered in connection with 2022 corporate tax return2000 Accounts Payable100044833</v>
      </c>
      <c r="C2426" s="52" t="s">
        <v>1636</v>
      </c>
      <c r="D2426" s="56">
        <v>44833</v>
      </c>
      <c r="E2426" s="54" t="s">
        <v>7</v>
      </c>
      <c r="F2426" s="54" t="s">
        <v>840</v>
      </c>
      <c r="G2426" s="54" t="s">
        <v>54</v>
      </c>
      <c r="H2426" s="54" t="s">
        <v>152</v>
      </c>
      <c r="I2426" s="54" t="s">
        <v>841</v>
      </c>
      <c r="J2426" s="54" t="s">
        <v>90</v>
      </c>
      <c r="K2426" s="55">
        <v>1000</v>
      </c>
      <c r="L2426" s="55">
        <v>32105</v>
      </c>
    </row>
    <row r="2427" spans="2:12" ht="21.6" hidden="1" x14ac:dyDescent="0.3">
      <c r="B2427" s="52" t="str">
        <f t="shared" si="37"/>
        <v xml:space="preserve">   6001 Accounting &amp; Incoming Tax PreparationBill942Branson Corporate Services Ltd.CFO, Controllership and Bookkeeping services October 20222000 Accounts Payable750044853</v>
      </c>
      <c r="C2427" s="52" t="s">
        <v>1636</v>
      </c>
      <c r="D2427" s="56">
        <v>44853</v>
      </c>
      <c r="E2427" s="54" t="s">
        <v>7</v>
      </c>
      <c r="F2427" s="54">
        <v>942</v>
      </c>
      <c r="G2427" s="54" t="s">
        <v>54</v>
      </c>
      <c r="H2427" s="54" t="s">
        <v>88</v>
      </c>
      <c r="I2427" s="54" t="s">
        <v>852</v>
      </c>
      <c r="J2427" s="54" t="s">
        <v>90</v>
      </c>
      <c r="K2427" s="55">
        <v>7500</v>
      </c>
      <c r="L2427" s="55">
        <v>39605</v>
      </c>
    </row>
    <row r="2428" spans="2:12" ht="21.6" hidden="1" x14ac:dyDescent="0.3">
      <c r="B2428" s="52" t="str">
        <f t="shared" si="37"/>
        <v xml:space="preserve">   6001 Accounting &amp; Incoming Tax PreparationBill964Branson Corporate Services Ltd.CFO, Controllership and Bookkeeping services November 20222000 Accounts Payable750044882</v>
      </c>
      <c r="C2428" s="52" t="s">
        <v>1636</v>
      </c>
      <c r="D2428" s="56">
        <v>44882</v>
      </c>
      <c r="E2428" s="54" t="s">
        <v>7</v>
      </c>
      <c r="F2428" s="54">
        <v>964</v>
      </c>
      <c r="G2428" s="54" t="s">
        <v>54</v>
      </c>
      <c r="H2428" s="54" t="s">
        <v>88</v>
      </c>
      <c r="I2428" s="54" t="s">
        <v>873</v>
      </c>
      <c r="J2428" s="54" t="s">
        <v>90</v>
      </c>
      <c r="K2428" s="55">
        <v>7500</v>
      </c>
      <c r="L2428" s="55">
        <v>47105</v>
      </c>
    </row>
    <row r="2429" spans="2:12" ht="21.6" hidden="1" x14ac:dyDescent="0.3">
      <c r="B2429" s="52" t="str">
        <f t="shared" si="37"/>
        <v xml:space="preserve">   6001 Accounting &amp; Incoming Tax PreparationBill973Branson Corporate Services Ltd.CFO, Controllership and Bookkeeping services December 20222000 Accounts Payable750044907</v>
      </c>
      <c r="C2429" s="52" t="s">
        <v>1636</v>
      </c>
      <c r="D2429" s="56">
        <v>44907</v>
      </c>
      <c r="E2429" s="54" t="s">
        <v>7</v>
      </c>
      <c r="F2429" s="54">
        <v>973</v>
      </c>
      <c r="G2429" s="54" t="s">
        <v>54</v>
      </c>
      <c r="H2429" s="54" t="s">
        <v>88</v>
      </c>
      <c r="I2429" s="54" t="s">
        <v>1637</v>
      </c>
      <c r="J2429" s="54" t="s">
        <v>90</v>
      </c>
      <c r="K2429" s="55">
        <v>7500</v>
      </c>
      <c r="L2429" s="55">
        <v>54605</v>
      </c>
    </row>
    <row r="2430" spans="2:12" ht="21.6" hidden="1" x14ac:dyDescent="0.3">
      <c r="B2430" s="52" t="str">
        <f t="shared" si="37"/>
        <v xml:space="preserve">   6001 Accounting &amp; Incoming Tax PreparationBill1005Branson Corporate Services Ltd.CFO, Controllership and Bookkeeping services January 20232000 Accounts Payable750044951</v>
      </c>
      <c r="C2430" s="52" t="s">
        <v>1636</v>
      </c>
      <c r="D2430" s="56">
        <v>44951</v>
      </c>
      <c r="E2430" s="54" t="s">
        <v>7</v>
      </c>
      <c r="F2430" s="54">
        <v>1005</v>
      </c>
      <c r="G2430" s="54" t="s">
        <v>54</v>
      </c>
      <c r="H2430" s="54" t="s">
        <v>88</v>
      </c>
      <c r="I2430" s="54" t="s">
        <v>920</v>
      </c>
      <c r="J2430" s="54" t="s">
        <v>90</v>
      </c>
      <c r="K2430" s="55">
        <v>7500</v>
      </c>
      <c r="L2430" s="55">
        <v>62105</v>
      </c>
    </row>
    <row r="2431" spans="2:12" ht="21.6" hidden="1" x14ac:dyDescent="0.3">
      <c r="B2431" s="52" t="str">
        <f t="shared" si="37"/>
        <v xml:space="preserve">   6001 Accounting &amp; Incoming Tax PreparationBill1023Branson Corporate Services Ltd.CFO, Controllership and Bookkeeping services February 20232000 Accounts Payable750044978</v>
      </c>
      <c r="C2431" s="52" t="s">
        <v>1636</v>
      </c>
      <c r="D2431" s="56">
        <v>44978</v>
      </c>
      <c r="E2431" s="54" t="s">
        <v>7</v>
      </c>
      <c r="F2431" s="54">
        <v>1023</v>
      </c>
      <c r="G2431" s="54" t="s">
        <v>54</v>
      </c>
      <c r="H2431" s="54" t="s">
        <v>88</v>
      </c>
      <c r="I2431" s="54" t="s">
        <v>939</v>
      </c>
      <c r="J2431" s="54" t="s">
        <v>90</v>
      </c>
      <c r="K2431" s="55">
        <v>7500</v>
      </c>
      <c r="L2431" s="55">
        <v>69605</v>
      </c>
    </row>
    <row r="2432" spans="2:12" ht="21.6" hidden="1" x14ac:dyDescent="0.3">
      <c r="B2432" s="52" t="str">
        <f t="shared" si="37"/>
        <v xml:space="preserve">   6001 Accounting &amp; Incoming Tax PreparationBill1045Branson Corporate Services Ltd.CFO, Controllership and Bookkeeping services March 20232000 Accounts Payable750045005</v>
      </c>
      <c r="C2432" s="52" t="s">
        <v>1636</v>
      </c>
      <c r="D2432" s="56">
        <v>45005</v>
      </c>
      <c r="E2432" s="54" t="s">
        <v>7</v>
      </c>
      <c r="F2432" s="54">
        <v>1045</v>
      </c>
      <c r="G2432" s="54" t="s">
        <v>54</v>
      </c>
      <c r="H2432" s="54" t="s">
        <v>88</v>
      </c>
      <c r="I2432" s="54" t="s">
        <v>956</v>
      </c>
      <c r="J2432" s="54" t="s">
        <v>90</v>
      </c>
      <c r="K2432" s="55">
        <v>7500</v>
      </c>
      <c r="L2432" s="55">
        <v>77105</v>
      </c>
    </row>
    <row r="2433" spans="2:12" ht="21.6" hidden="1" x14ac:dyDescent="0.3">
      <c r="B2433" s="52" t="str">
        <f t="shared" si="37"/>
        <v xml:space="preserve">   6001 Accounting &amp; Incoming Tax PreparationBill1045Branson Corporate Services Ltd.Coordinate cheque courier and visits to TD Bank for cheque deposits2000 Accounts Payable37545005</v>
      </c>
      <c r="C2433" s="52" t="s">
        <v>1636</v>
      </c>
      <c r="D2433" s="56">
        <v>45005</v>
      </c>
      <c r="E2433" s="54" t="s">
        <v>7</v>
      </c>
      <c r="F2433" s="54">
        <v>1045</v>
      </c>
      <c r="G2433" s="54" t="s">
        <v>54</v>
      </c>
      <c r="H2433" s="54" t="s">
        <v>88</v>
      </c>
      <c r="I2433" s="54" t="s">
        <v>1638</v>
      </c>
      <c r="J2433" s="54" t="s">
        <v>90</v>
      </c>
      <c r="K2433" s="55">
        <v>375</v>
      </c>
      <c r="L2433" s="55">
        <v>77480</v>
      </c>
    </row>
    <row r="2434" spans="2:12" ht="21.6" hidden="1" x14ac:dyDescent="0.3">
      <c r="B2434" s="52" t="str">
        <f t="shared" si="37"/>
        <v xml:space="preserve">   Total for 6001 Accounting &amp; Incoming Tax Preparation77480</v>
      </c>
      <c r="C2434" s="53" t="s">
        <v>1639</v>
      </c>
      <c r="D2434" s="52"/>
      <c r="E2434" s="52"/>
      <c r="F2434" s="52"/>
      <c r="G2434" s="52"/>
      <c r="H2434" s="52"/>
      <c r="I2434" s="52"/>
      <c r="J2434" s="52"/>
      <c r="K2434" s="58">
        <v>77480</v>
      </c>
      <c r="L2434" s="52"/>
    </row>
    <row r="2435" spans="2:12" ht="21.6" hidden="1" x14ac:dyDescent="0.3">
      <c r="B2435" s="52" t="str">
        <f t="shared" si="37"/>
        <v xml:space="preserve">   6002 LegalJournal Entry1142RTo accrual for WIP &amp; Disbursement expense for Fogler Matter# 203712-Split--235244652</v>
      </c>
      <c r="C2435" s="52" t="s">
        <v>1640</v>
      </c>
      <c r="D2435" s="56">
        <v>44652</v>
      </c>
      <c r="E2435" s="54" t="s">
        <v>78</v>
      </c>
      <c r="F2435" s="54" t="s">
        <v>1350</v>
      </c>
      <c r="G2435" s="54" t="s">
        <v>54</v>
      </c>
      <c r="H2435" s="54"/>
      <c r="I2435" s="54" t="s">
        <v>1641</v>
      </c>
      <c r="J2435" s="57" t="s">
        <v>80</v>
      </c>
      <c r="K2435" s="55">
        <v>-2352</v>
      </c>
      <c r="L2435" s="55">
        <v>-2352</v>
      </c>
    </row>
    <row r="2436" spans="2:12" ht="21.6" hidden="1" x14ac:dyDescent="0.3">
      <c r="B2436" s="52" t="str">
        <f t="shared" si="37"/>
        <v xml:space="preserve">   6002 LegalJournal Entry1142RTo accrual for Disbursement expense for Fogler Matter# 204786-Split--1486144652</v>
      </c>
      <c r="C2436" s="52" t="s">
        <v>1640</v>
      </c>
      <c r="D2436" s="56">
        <v>44652</v>
      </c>
      <c r="E2436" s="54" t="s">
        <v>78</v>
      </c>
      <c r="F2436" s="54" t="s">
        <v>1350</v>
      </c>
      <c r="G2436" s="54" t="s">
        <v>54</v>
      </c>
      <c r="H2436" s="54"/>
      <c r="I2436" s="54" t="s">
        <v>1642</v>
      </c>
      <c r="J2436" s="57" t="s">
        <v>80</v>
      </c>
      <c r="K2436" s="55">
        <v>-14861</v>
      </c>
      <c r="L2436" s="55">
        <v>-17213</v>
      </c>
    </row>
    <row r="2437" spans="2:12" ht="21.6" hidden="1" x14ac:dyDescent="0.3">
      <c r="B2437" s="52" t="str">
        <f t="shared" si="37"/>
        <v xml:space="preserve">   6002 LegalJournal Entry1142RTo accrual for Disbursement expense for Fogler Matter# 212473-Split--11044652</v>
      </c>
      <c r="C2437" s="52" t="s">
        <v>1640</v>
      </c>
      <c r="D2437" s="56">
        <v>44652</v>
      </c>
      <c r="E2437" s="54" t="s">
        <v>78</v>
      </c>
      <c r="F2437" s="54" t="s">
        <v>1350</v>
      </c>
      <c r="G2437" s="54" t="s">
        <v>54</v>
      </c>
      <c r="H2437" s="54"/>
      <c r="I2437" s="54" t="s">
        <v>1643</v>
      </c>
      <c r="J2437" s="57" t="s">
        <v>80</v>
      </c>
      <c r="K2437" s="55">
        <v>-110</v>
      </c>
      <c r="L2437" s="55">
        <v>-17323</v>
      </c>
    </row>
    <row r="2438" spans="2:12" ht="31.8" hidden="1" x14ac:dyDescent="0.3">
      <c r="B2438" s="52" t="str">
        <f t="shared" si="37"/>
        <v xml:space="preserve">   6002 LegalJournal Entry1168Ellenoff Grossman &amp; Schole LLP - Outstanding balance (Entry to resolve the mistake) FX @ 1.2837-Split--0.6444706</v>
      </c>
      <c r="C2438" s="52" t="s">
        <v>1640</v>
      </c>
      <c r="D2438" s="56">
        <v>44706</v>
      </c>
      <c r="E2438" s="54" t="s">
        <v>78</v>
      </c>
      <c r="F2438" s="54">
        <v>1168</v>
      </c>
      <c r="G2438" s="54" t="s">
        <v>54</v>
      </c>
      <c r="H2438" s="54"/>
      <c r="I2438" s="54" t="s">
        <v>1644</v>
      </c>
      <c r="J2438" s="57" t="s">
        <v>80</v>
      </c>
      <c r="K2438" s="55">
        <v>-0.64</v>
      </c>
      <c r="L2438" s="55">
        <v>-17323.64</v>
      </c>
    </row>
    <row r="2439" spans="2:12" ht="21.6" hidden="1" x14ac:dyDescent="0.3">
      <c r="B2439" s="52" t="str">
        <f t="shared" si="37"/>
        <v xml:space="preserve">   6002 LegalJournal Entry1177To accrual for WIP &amp; Disbursement expense for Fogler Matter# 204786-Split-3004944742</v>
      </c>
      <c r="C2439" s="52" t="s">
        <v>1640</v>
      </c>
      <c r="D2439" s="56">
        <v>44742</v>
      </c>
      <c r="E2439" s="54" t="s">
        <v>78</v>
      </c>
      <c r="F2439" s="54">
        <v>1177</v>
      </c>
      <c r="G2439" s="54" t="s">
        <v>54</v>
      </c>
      <c r="H2439" s="54"/>
      <c r="I2439" s="54" t="s">
        <v>1377</v>
      </c>
      <c r="J2439" s="57" t="s">
        <v>80</v>
      </c>
      <c r="K2439" s="55">
        <v>30049</v>
      </c>
      <c r="L2439" s="55">
        <v>12725.36</v>
      </c>
    </row>
    <row r="2440" spans="2:12" ht="21.6" hidden="1" x14ac:dyDescent="0.3">
      <c r="B2440" s="52" t="str">
        <f t="shared" si="37"/>
        <v xml:space="preserve">   6002 LegalJournal Entry1177To accrual for WIP &amp; Disbursement expense for Fogler Matter# 203712-Split-27544742</v>
      </c>
      <c r="C2440" s="52" t="s">
        <v>1640</v>
      </c>
      <c r="D2440" s="56">
        <v>44742</v>
      </c>
      <c r="E2440" s="54" t="s">
        <v>78</v>
      </c>
      <c r="F2440" s="54">
        <v>1177</v>
      </c>
      <c r="G2440" s="54" t="s">
        <v>54</v>
      </c>
      <c r="H2440" s="54"/>
      <c r="I2440" s="54" t="s">
        <v>1641</v>
      </c>
      <c r="J2440" s="57" t="s">
        <v>80</v>
      </c>
      <c r="K2440" s="55">
        <v>275</v>
      </c>
      <c r="L2440" s="55">
        <v>13000.36</v>
      </c>
    </row>
    <row r="2441" spans="2:12" ht="21.6" hidden="1" x14ac:dyDescent="0.3">
      <c r="B2441" s="52" t="str">
        <f t="shared" si="37"/>
        <v xml:space="preserve">   6002 LegalJournal Entry1177RTo accrual for WIP &amp; Disbursement expense for Fogler Matter# 204786-Split--3004944743</v>
      </c>
      <c r="C2441" s="52" t="s">
        <v>1640</v>
      </c>
      <c r="D2441" s="56">
        <v>44743</v>
      </c>
      <c r="E2441" s="54" t="s">
        <v>78</v>
      </c>
      <c r="F2441" s="54" t="s">
        <v>1355</v>
      </c>
      <c r="G2441" s="54" t="s">
        <v>54</v>
      </c>
      <c r="H2441" s="54"/>
      <c r="I2441" s="54" t="s">
        <v>1377</v>
      </c>
      <c r="J2441" s="57" t="s">
        <v>80</v>
      </c>
      <c r="K2441" s="55">
        <v>-30049</v>
      </c>
      <c r="L2441" s="55">
        <v>-17048.64</v>
      </c>
    </row>
    <row r="2442" spans="2:12" ht="21.6" hidden="1" x14ac:dyDescent="0.3">
      <c r="B2442" s="52" t="str">
        <f t="shared" si="37"/>
        <v xml:space="preserve">   6002 LegalJournal Entry1177RTo accrual for WIP &amp; Disbursement expense for Fogler Matter# 203712-Split--27544743</v>
      </c>
      <c r="C2442" s="52" t="s">
        <v>1640</v>
      </c>
      <c r="D2442" s="56">
        <v>44743</v>
      </c>
      <c r="E2442" s="54" t="s">
        <v>78</v>
      </c>
      <c r="F2442" s="54" t="s">
        <v>1355</v>
      </c>
      <c r="G2442" s="54" t="s">
        <v>54</v>
      </c>
      <c r="H2442" s="54"/>
      <c r="I2442" s="54" t="s">
        <v>1641</v>
      </c>
      <c r="J2442" s="57" t="s">
        <v>80</v>
      </c>
      <c r="K2442" s="55">
        <v>-275</v>
      </c>
      <c r="L2442" s="55">
        <v>-17323.64</v>
      </c>
    </row>
    <row r="2443" spans="2:12" ht="21.6" hidden="1" x14ac:dyDescent="0.3">
      <c r="B2443" s="52" t="str">
        <f t="shared" si="37"/>
        <v xml:space="preserve">   6002 LegalBill3210378Husch Blackwell LLP (USD)For Professional Services Rendered and Cost Advanced Through July 31, 20222010 Accounts Payable- USD4419.3644791</v>
      </c>
      <c r="C2443" s="52" t="s">
        <v>1640</v>
      </c>
      <c r="D2443" s="56">
        <v>44791</v>
      </c>
      <c r="E2443" s="54" t="s">
        <v>7</v>
      </c>
      <c r="F2443" s="54">
        <v>3210378</v>
      </c>
      <c r="G2443" s="54" t="s">
        <v>54</v>
      </c>
      <c r="H2443" s="54" t="s">
        <v>618</v>
      </c>
      <c r="I2443" s="54" t="s">
        <v>993</v>
      </c>
      <c r="J2443" s="54" t="s">
        <v>411</v>
      </c>
      <c r="K2443" s="55">
        <v>4419.3599999999997</v>
      </c>
      <c r="L2443" s="55">
        <v>-12904.28</v>
      </c>
    </row>
    <row r="2444" spans="2:12" ht="31.8" hidden="1" x14ac:dyDescent="0.3">
      <c r="B2444" s="52" t="str">
        <f t="shared" si="37"/>
        <v xml:space="preserve">   6002 LegalBill22211368Fogler, Rubinoff LLPProfessional services rendered for the period of Feb 16 to Aug 16, 2022~ Disbursements2000 Accounts Payable203.6644797</v>
      </c>
      <c r="C2444" s="52" t="s">
        <v>1640</v>
      </c>
      <c r="D2444" s="56">
        <v>44797</v>
      </c>
      <c r="E2444" s="54" t="s">
        <v>7</v>
      </c>
      <c r="F2444" s="54">
        <v>22211368</v>
      </c>
      <c r="G2444" s="54" t="s">
        <v>54</v>
      </c>
      <c r="H2444" s="54" t="s">
        <v>91</v>
      </c>
      <c r="I2444" s="54" t="s">
        <v>1645</v>
      </c>
      <c r="J2444" s="54" t="s">
        <v>90</v>
      </c>
      <c r="K2444" s="55">
        <v>203.66</v>
      </c>
      <c r="L2444" s="55">
        <v>-12700.62</v>
      </c>
    </row>
    <row r="2445" spans="2:12" ht="21.6" hidden="1" x14ac:dyDescent="0.3">
      <c r="B2445" s="52" t="str">
        <f t="shared" si="37"/>
        <v xml:space="preserve">   6002 LegalBill22211368Fogler, Rubinoff LLPProfessional services rendered for the period of Feb 16 to Aug 16, 20222000 Accounts Payable36239.6344797</v>
      </c>
      <c r="C2445" s="52" t="s">
        <v>1640</v>
      </c>
      <c r="D2445" s="56">
        <v>44797</v>
      </c>
      <c r="E2445" s="54" t="s">
        <v>7</v>
      </c>
      <c r="F2445" s="54">
        <v>22211368</v>
      </c>
      <c r="G2445" s="54" t="s">
        <v>54</v>
      </c>
      <c r="H2445" s="54" t="s">
        <v>91</v>
      </c>
      <c r="I2445" s="54" t="s">
        <v>815</v>
      </c>
      <c r="J2445" s="54" t="s">
        <v>90</v>
      </c>
      <c r="K2445" s="55">
        <v>36239.629999999997</v>
      </c>
      <c r="L2445" s="55">
        <v>23539.01</v>
      </c>
    </row>
    <row r="2446" spans="2:12" ht="21.6" hidden="1" x14ac:dyDescent="0.3">
      <c r="B2446" s="52" t="str">
        <f t="shared" si="37"/>
        <v xml:space="preserve">   6002 LegalBill78-08-2022-BB2R Law Jankowski (EUR)Legal services - Project Stepwise2015 Accounts Payable - EURO5244.5344805</v>
      </c>
      <c r="C2446" s="52" t="s">
        <v>1640</v>
      </c>
      <c r="D2446" s="56">
        <v>44805</v>
      </c>
      <c r="E2446" s="54" t="s">
        <v>7</v>
      </c>
      <c r="F2446" s="54" t="s">
        <v>1019</v>
      </c>
      <c r="G2446" s="54" t="s">
        <v>54</v>
      </c>
      <c r="H2446" s="54" t="s">
        <v>297</v>
      </c>
      <c r="I2446" s="54" t="s">
        <v>1020</v>
      </c>
      <c r="J2446" s="54" t="s">
        <v>1018</v>
      </c>
      <c r="K2446" s="55">
        <v>5244.53</v>
      </c>
      <c r="L2446" s="55">
        <v>28783.54</v>
      </c>
    </row>
    <row r="2447" spans="2:12" ht="21.6" hidden="1" x14ac:dyDescent="0.3">
      <c r="B2447" s="52" t="str">
        <f t="shared" si="37"/>
        <v xml:space="preserve">   6002 LegalJournal Entry1350To accrual for WIP &amp; Disbursement expense for Fogler Matter# 204786-Split-157844834</v>
      </c>
      <c r="C2447" s="52" t="s">
        <v>1640</v>
      </c>
      <c r="D2447" s="56">
        <v>44834</v>
      </c>
      <c r="E2447" s="54" t="s">
        <v>78</v>
      </c>
      <c r="F2447" s="54">
        <v>1350</v>
      </c>
      <c r="G2447" s="54" t="s">
        <v>54</v>
      </c>
      <c r="H2447" s="54"/>
      <c r="I2447" s="54" t="s">
        <v>1377</v>
      </c>
      <c r="J2447" s="57" t="s">
        <v>80</v>
      </c>
      <c r="K2447" s="55">
        <v>1578</v>
      </c>
      <c r="L2447" s="55">
        <v>30361.54</v>
      </c>
    </row>
    <row r="2448" spans="2:12" ht="31.8" hidden="1" x14ac:dyDescent="0.3">
      <c r="B2448" s="52" t="str">
        <f t="shared" si="37"/>
        <v xml:space="preserve">   6002 LegalJournal Entry1350RTo reverse accrual for WIP &amp; Disbursement expense for Fogler Matter# 204786-Split--157844835</v>
      </c>
      <c r="C2448" s="52" t="s">
        <v>1640</v>
      </c>
      <c r="D2448" s="56">
        <v>44835</v>
      </c>
      <c r="E2448" s="54" t="s">
        <v>78</v>
      </c>
      <c r="F2448" s="54" t="s">
        <v>1361</v>
      </c>
      <c r="G2448" s="54" t="s">
        <v>54</v>
      </c>
      <c r="H2448" s="54"/>
      <c r="I2448" s="54" t="s">
        <v>1362</v>
      </c>
      <c r="J2448" s="57" t="s">
        <v>80</v>
      </c>
      <c r="K2448" s="55">
        <v>-1578</v>
      </c>
      <c r="L2448" s="55">
        <v>28783.54</v>
      </c>
    </row>
    <row r="2449" spans="2:12" ht="21.6" hidden="1" x14ac:dyDescent="0.3">
      <c r="B2449" s="52" t="str">
        <f t="shared" ref="B2449:B2512" si="38">C2449&amp;E2449&amp;F2449&amp;H2449&amp;I2449&amp;J2449&amp;K2449&amp;D2449</f>
        <v xml:space="preserve">   6002 LegalBill6854Anne Marie Frauts Professional CorporationProfessional services rendered related to employee termination: Stephen Feldman2000 Accounts Payable52544879</v>
      </c>
      <c r="C2449" s="52" t="s">
        <v>1640</v>
      </c>
      <c r="D2449" s="56">
        <v>44879</v>
      </c>
      <c r="E2449" s="54" t="s">
        <v>7</v>
      </c>
      <c r="F2449" s="54">
        <v>6854</v>
      </c>
      <c r="G2449" s="54" t="s">
        <v>54</v>
      </c>
      <c r="H2449" s="54" t="s">
        <v>325</v>
      </c>
      <c r="I2449" s="54" t="s">
        <v>869</v>
      </c>
      <c r="J2449" s="54" t="s">
        <v>90</v>
      </c>
      <c r="K2449" s="55">
        <v>525</v>
      </c>
      <c r="L2449" s="55">
        <v>29308.54</v>
      </c>
    </row>
    <row r="2450" spans="2:12" ht="31.8" hidden="1" x14ac:dyDescent="0.3">
      <c r="B2450" s="52" t="str">
        <f t="shared" si="38"/>
        <v xml:space="preserve">   6002 LegalJournal Entry1398Fogler Inv# 22300667 - Professional services rendered for the period of Aug 29, 2022 to Jan 13, 2023-Split-982144926</v>
      </c>
      <c r="C2450" s="52" t="s">
        <v>1640</v>
      </c>
      <c r="D2450" s="56">
        <v>44926</v>
      </c>
      <c r="E2450" s="54" t="s">
        <v>78</v>
      </c>
      <c r="F2450" s="54">
        <v>1398</v>
      </c>
      <c r="G2450" s="54" t="s">
        <v>54</v>
      </c>
      <c r="H2450" s="54"/>
      <c r="I2450" s="54" t="s">
        <v>1369</v>
      </c>
      <c r="J2450" s="57" t="s">
        <v>80</v>
      </c>
      <c r="K2450" s="55">
        <v>9821</v>
      </c>
      <c r="L2450" s="55">
        <v>39129.54</v>
      </c>
    </row>
    <row r="2451" spans="2:12" ht="21.6" hidden="1" x14ac:dyDescent="0.3">
      <c r="B2451" s="52" t="str">
        <f t="shared" si="38"/>
        <v xml:space="preserve">   6002 LegalBill3295700Husch Blackwell LLP (USD)For Professional Services Rendered and Cost Advanced Through January 31, 20232010 Accounts Payable- USD790.8444973</v>
      </c>
      <c r="C2451" s="52" t="s">
        <v>1640</v>
      </c>
      <c r="D2451" s="56">
        <v>44973</v>
      </c>
      <c r="E2451" s="54" t="s">
        <v>7</v>
      </c>
      <c r="F2451" s="54">
        <v>3295700</v>
      </c>
      <c r="G2451" s="54" t="s">
        <v>54</v>
      </c>
      <c r="H2451" s="54" t="s">
        <v>618</v>
      </c>
      <c r="I2451" s="54" t="s">
        <v>1012</v>
      </c>
      <c r="J2451" s="54" t="s">
        <v>411</v>
      </c>
      <c r="K2451" s="55">
        <v>790.84</v>
      </c>
      <c r="L2451" s="55">
        <v>39920.379999999997</v>
      </c>
    </row>
    <row r="2452" spans="2:12" ht="31.8" hidden="1" x14ac:dyDescent="0.3">
      <c r="B2452" s="52" t="str">
        <f t="shared" si="38"/>
        <v xml:space="preserve">   6002 LegalBill3309693Husch Blackwell LLP (USD)For Professional Services Rendered and Cost Advanced Through February 28, 20232010 Accounts Payable- USD688.4945000</v>
      </c>
      <c r="C2452" s="52" t="s">
        <v>1640</v>
      </c>
      <c r="D2452" s="56">
        <v>45000</v>
      </c>
      <c r="E2452" s="54" t="s">
        <v>7</v>
      </c>
      <c r="F2452" s="54">
        <v>3309693</v>
      </c>
      <c r="G2452" s="54" t="s">
        <v>54</v>
      </c>
      <c r="H2452" s="54" t="s">
        <v>618</v>
      </c>
      <c r="I2452" s="54" t="s">
        <v>1016</v>
      </c>
      <c r="J2452" s="54" t="s">
        <v>411</v>
      </c>
      <c r="K2452" s="55">
        <v>688.49</v>
      </c>
      <c r="L2452" s="55">
        <v>40608.870000000003</v>
      </c>
    </row>
    <row r="2453" spans="2:12" ht="21.6" hidden="1" x14ac:dyDescent="0.3">
      <c r="B2453" s="52" t="str">
        <f t="shared" si="38"/>
        <v xml:space="preserve">   6002 LegalJournal Entry1469To accrual for WIP &amp; Disbursement expense for Fogler Matter# 204786-Split-1071445016</v>
      </c>
      <c r="C2453" s="52" t="s">
        <v>1640</v>
      </c>
      <c r="D2453" s="56">
        <v>45016</v>
      </c>
      <c r="E2453" s="54" t="s">
        <v>78</v>
      </c>
      <c r="F2453" s="54">
        <v>1469</v>
      </c>
      <c r="G2453" s="54" t="s">
        <v>54</v>
      </c>
      <c r="H2453" s="54"/>
      <c r="I2453" s="54" t="s">
        <v>1377</v>
      </c>
      <c r="J2453" s="57" t="s">
        <v>80</v>
      </c>
      <c r="K2453" s="55">
        <v>10714</v>
      </c>
      <c r="L2453" s="55">
        <v>51322.87</v>
      </c>
    </row>
    <row r="2454" spans="2:12" ht="31.8" hidden="1" x14ac:dyDescent="0.3">
      <c r="B2454" s="52" t="str">
        <f t="shared" si="38"/>
        <v xml:space="preserve">   6002 LegalBill6882Anne Marie Frauts Professional CorporationProfessional services rendered for one-time legal counsel on employee restructuring.2000 Accounts Payable98045016</v>
      </c>
      <c r="C2454" s="52" t="s">
        <v>1640</v>
      </c>
      <c r="D2454" s="56">
        <v>45016</v>
      </c>
      <c r="E2454" s="54" t="s">
        <v>7</v>
      </c>
      <c r="F2454" s="54">
        <v>6882</v>
      </c>
      <c r="G2454" s="54" t="s">
        <v>54</v>
      </c>
      <c r="H2454" s="54" t="s">
        <v>325</v>
      </c>
      <c r="I2454" s="54" t="s">
        <v>962</v>
      </c>
      <c r="J2454" s="54" t="s">
        <v>90</v>
      </c>
      <c r="K2454" s="55">
        <v>980</v>
      </c>
      <c r="L2454" s="55">
        <v>52302.87</v>
      </c>
    </row>
    <row r="2455" spans="2:12" hidden="1" x14ac:dyDescent="0.3">
      <c r="B2455" s="52" t="str">
        <f t="shared" si="38"/>
        <v xml:space="preserve">   Total for 6002 Legal52302.87</v>
      </c>
      <c r="C2455" s="53" t="s">
        <v>1646</v>
      </c>
      <c r="D2455" s="52"/>
      <c r="E2455" s="52"/>
      <c r="F2455" s="52"/>
      <c r="G2455" s="52"/>
      <c r="H2455" s="52"/>
      <c r="I2455" s="52"/>
      <c r="J2455" s="52"/>
      <c r="K2455" s="58">
        <v>52302.87</v>
      </c>
      <c r="L2455" s="52"/>
    </row>
    <row r="2456" spans="2:12" ht="21.6" hidden="1" x14ac:dyDescent="0.3">
      <c r="B2456" s="52" t="str">
        <f t="shared" si="38"/>
        <v xml:space="preserve">   6003 Business ConsultingJournal Entry1202Reclass Account -  Agreement the services are related to Marketing-Split--545044652</v>
      </c>
      <c r="C2456" s="52" t="s">
        <v>1647</v>
      </c>
      <c r="D2456" s="56">
        <v>44652</v>
      </c>
      <c r="E2456" s="54" t="s">
        <v>78</v>
      </c>
      <c r="F2456" s="54">
        <v>1202</v>
      </c>
      <c r="G2456" s="54" t="s">
        <v>54</v>
      </c>
      <c r="H2456" s="54"/>
      <c r="I2456" s="54" t="s">
        <v>1648</v>
      </c>
      <c r="J2456" s="57" t="s">
        <v>80</v>
      </c>
      <c r="K2456" s="55">
        <v>-5450</v>
      </c>
      <c r="L2456" s="55">
        <v>-5450</v>
      </c>
    </row>
    <row r="2457" spans="2:12" ht="31.8" hidden="1" x14ac:dyDescent="0.3">
      <c r="B2457" s="52" t="str">
        <f t="shared" si="38"/>
        <v xml:space="preserve">   6003 Business ConsultingBill2021-1384FMI Capital Advisory IncMonthly advisory fees as per Engagement as letter of  Exclusive Financial Advisor dated May 1, 2021 - April 20222000 Accounts Payable500044669</v>
      </c>
      <c r="C2457" s="52" t="s">
        <v>1647</v>
      </c>
      <c r="D2457" s="56">
        <v>44669</v>
      </c>
      <c r="E2457" s="54" t="s">
        <v>7</v>
      </c>
      <c r="F2457" s="54" t="s">
        <v>686</v>
      </c>
      <c r="G2457" s="54" t="s">
        <v>54</v>
      </c>
      <c r="H2457" s="54" t="s">
        <v>370</v>
      </c>
      <c r="I2457" s="54" t="s">
        <v>687</v>
      </c>
      <c r="J2457" s="54" t="s">
        <v>90</v>
      </c>
      <c r="K2457" s="55">
        <v>5000</v>
      </c>
      <c r="L2457" s="55">
        <v>-450</v>
      </c>
    </row>
    <row r="2458" spans="2:12" ht="21.6" hidden="1" x14ac:dyDescent="0.3">
      <c r="B2458" s="52" t="str">
        <f t="shared" si="38"/>
        <v xml:space="preserve">   6003 Business ConsultingBill204Cesar A Lopez Lugo (USD)Consulting for April 2022 (USD $8,333 @ 1.2624 = CAD $10,513.75)2010 Accounts Payable- USD10519.5844671</v>
      </c>
      <c r="C2458" s="52" t="s">
        <v>1647</v>
      </c>
      <c r="D2458" s="56">
        <v>44671</v>
      </c>
      <c r="E2458" s="54" t="s">
        <v>7</v>
      </c>
      <c r="F2458" s="54">
        <v>204</v>
      </c>
      <c r="G2458" s="54" t="s">
        <v>54</v>
      </c>
      <c r="H2458" s="54" t="s">
        <v>177</v>
      </c>
      <c r="I2458" s="54" t="s">
        <v>1649</v>
      </c>
      <c r="J2458" s="54" t="s">
        <v>411</v>
      </c>
      <c r="K2458" s="55">
        <v>10519.58</v>
      </c>
      <c r="L2458" s="55">
        <v>10069.58</v>
      </c>
    </row>
    <row r="2459" spans="2:12" hidden="1" x14ac:dyDescent="0.3">
      <c r="B2459" s="52" t="str">
        <f t="shared" si="38"/>
        <v xml:space="preserve">   6003 Business ConsultingBill195Black Oak Ventures LtdConsulting Services for April 20222000 Accounts Payable600044676</v>
      </c>
      <c r="C2459" s="52" t="s">
        <v>1647</v>
      </c>
      <c r="D2459" s="56">
        <v>44676</v>
      </c>
      <c r="E2459" s="54" t="s">
        <v>7</v>
      </c>
      <c r="F2459" s="54">
        <v>195</v>
      </c>
      <c r="G2459" s="54" t="s">
        <v>54</v>
      </c>
      <c r="H2459" s="54" t="s">
        <v>331</v>
      </c>
      <c r="I2459" s="54" t="s">
        <v>691</v>
      </c>
      <c r="J2459" s="54" t="s">
        <v>90</v>
      </c>
      <c r="K2459" s="55">
        <v>6000</v>
      </c>
      <c r="L2459" s="55">
        <v>16069.58</v>
      </c>
    </row>
    <row r="2460" spans="2:12" hidden="1" x14ac:dyDescent="0.3">
      <c r="B2460" s="52" t="str">
        <f t="shared" si="38"/>
        <v xml:space="preserve">   6003 Business ConsultingBillRPA1086Right Path AdvisoryServices from March 28 to April 26, 20222000 Accounts Payable726044679</v>
      </c>
      <c r="C2460" s="52" t="s">
        <v>1647</v>
      </c>
      <c r="D2460" s="56">
        <v>44679</v>
      </c>
      <c r="E2460" s="54" t="s">
        <v>7</v>
      </c>
      <c r="F2460" s="54" t="s">
        <v>695</v>
      </c>
      <c r="G2460" s="54" t="s">
        <v>54</v>
      </c>
      <c r="H2460" s="54" t="s">
        <v>125</v>
      </c>
      <c r="I2460" s="54" t="s">
        <v>696</v>
      </c>
      <c r="J2460" s="54" t="s">
        <v>90</v>
      </c>
      <c r="K2460" s="55">
        <v>7260</v>
      </c>
      <c r="L2460" s="55">
        <v>23329.58</v>
      </c>
    </row>
    <row r="2461" spans="2:12" ht="21.6" hidden="1" x14ac:dyDescent="0.3">
      <c r="B2461" s="52" t="str">
        <f t="shared" si="38"/>
        <v xml:space="preserve">   6003 Business ConsultingBill2204122848344 Ontario IncConsulting Services (Ian Ashman) -  March 21 to April 10, 20222000 Accounts Payable600044682</v>
      </c>
      <c r="C2461" s="52" t="s">
        <v>1647</v>
      </c>
      <c r="D2461" s="56">
        <v>44682</v>
      </c>
      <c r="E2461" s="54" t="s">
        <v>7</v>
      </c>
      <c r="F2461" s="54">
        <v>220412</v>
      </c>
      <c r="G2461" s="54" t="s">
        <v>54</v>
      </c>
      <c r="H2461" s="54" t="s">
        <v>710</v>
      </c>
      <c r="I2461" s="54" t="s">
        <v>1650</v>
      </c>
      <c r="J2461" s="54" t="s">
        <v>90</v>
      </c>
      <c r="K2461" s="55">
        <v>6000</v>
      </c>
      <c r="L2461" s="55">
        <v>29329.58</v>
      </c>
    </row>
    <row r="2462" spans="2:12" ht="31.8" hidden="1" x14ac:dyDescent="0.3">
      <c r="B2462" s="52" t="str">
        <f t="shared" si="38"/>
        <v xml:space="preserve">   6003 Business ConsultingBill2021-1402FMI Capital Advisory IncMonthly advisory fees as per Engagement as letter of  Exclusive Financial Advisor dated May 1, 2021 - May 20222000 Accounts Payable500044701</v>
      </c>
      <c r="C2462" s="52" t="s">
        <v>1647</v>
      </c>
      <c r="D2462" s="56">
        <v>44701</v>
      </c>
      <c r="E2462" s="54" t="s">
        <v>7</v>
      </c>
      <c r="F2462" s="54" t="s">
        <v>723</v>
      </c>
      <c r="G2462" s="54" t="s">
        <v>54</v>
      </c>
      <c r="H2462" s="54" t="s">
        <v>370</v>
      </c>
      <c r="I2462" s="54" t="s">
        <v>724</v>
      </c>
      <c r="J2462" s="54" t="s">
        <v>90</v>
      </c>
      <c r="K2462" s="55">
        <v>5000</v>
      </c>
      <c r="L2462" s="55">
        <v>34329.58</v>
      </c>
    </row>
    <row r="2463" spans="2:12" ht="21.6" hidden="1" x14ac:dyDescent="0.3">
      <c r="B2463" s="52" t="str">
        <f t="shared" si="38"/>
        <v xml:space="preserve">   6003 Business ConsultingBill205Cesar A Lopez Lugo (USD)Consulting for May 2022 (USD $8,333 @ 1.2837 = CAD $10,697.07)2010 Accounts Payable- USD10697.0744706</v>
      </c>
      <c r="C2463" s="52" t="s">
        <v>1647</v>
      </c>
      <c r="D2463" s="56">
        <v>44706</v>
      </c>
      <c r="E2463" s="54" t="s">
        <v>7</v>
      </c>
      <c r="F2463" s="54">
        <v>205</v>
      </c>
      <c r="G2463" s="54" t="s">
        <v>54</v>
      </c>
      <c r="H2463" s="54" t="s">
        <v>177</v>
      </c>
      <c r="I2463" s="54" t="s">
        <v>1651</v>
      </c>
      <c r="J2463" s="54" t="s">
        <v>411</v>
      </c>
      <c r="K2463" s="55">
        <v>10697.07</v>
      </c>
      <c r="L2463" s="55">
        <v>45026.65</v>
      </c>
    </row>
    <row r="2464" spans="2:12" hidden="1" x14ac:dyDescent="0.3">
      <c r="B2464" s="52" t="str">
        <f t="shared" si="38"/>
        <v xml:space="preserve">   6003 Business ConsultingBill196Black Oak Ventures LtdConsulting Services for May 20222000 Accounts Payable600044706</v>
      </c>
      <c r="C2464" s="52" t="s">
        <v>1647</v>
      </c>
      <c r="D2464" s="56">
        <v>44706</v>
      </c>
      <c r="E2464" s="54" t="s">
        <v>7</v>
      </c>
      <c r="F2464" s="54">
        <v>196</v>
      </c>
      <c r="G2464" s="54" t="s">
        <v>54</v>
      </c>
      <c r="H2464" s="54" t="s">
        <v>331</v>
      </c>
      <c r="I2464" s="54" t="s">
        <v>735</v>
      </c>
      <c r="J2464" s="54" t="s">
        <v>90</v>
      </c>
      <c r="K2464" s="55">
        <v>6000</v>
      </c>
      <c r="L2464" s="55">
        <v>51026.65</v>
      </c>
    </row>
    <row r="2465" spans="2:12" hidden="1" x14ac:dyDescent="0.3">
      <c r="B2465" s="52" t="str">
        <f t="shared" si="38"/>
        <v xml:space="preserve">   6003 Business ConsultingBillRPA1087Right Path AdvisoryServices from April 27 to May 27, 20222000 Accounts Payable720044708</v>
      </c>
      <c r="C2465" s="52" t="s">
        <v>1647</v>
      </c>
      <c r="D2465" s="56">
        <v>44708</v>
      </c>
      <c r="E2465" s="54" t="s">
        <v>7</v>
      </c>
      <c r="F2465" s="54" t="s">
        <v>736</v>
      </c>
      <c r="G2465" s="54" t="s">
        <v>54</v>
      </c>
      <c r="H2465" s="54" t="s">
        <v>125</v>
      </c>
      <c r="I2465" s="54" t="s">
        <v>737</v>
      </c>
      <c r="J2465" s="54" t="s">
        <v>90</v>
      </c>
      <c r="K2465" s="55">
        <v>7200</v>
      </c>
      <c r="L2465" s="55">
        <v>58226.65</v>
      </c>
    </row>
    <row r="2466" spans="2:12" ht="31.8" hidden="1" x14ac:dyDescent="0.3">
      <c r="B2466" s="52" t="str">
        <f t="shared" si="38"/>
        <v xml:space="preserve">   6003 Business ConsultingBill2021-1415FMI Capital Advisory IncMonthly advisory fees as per Engagement as letter of  Exclusive Financial Advisor dated May 1, 2021 - June 20222000 Accounts Payable500044729</v>
      </c>
      <c r="C2466" s="52" t="s">
        <v>1647</v>
      </c>
      <c r="D2466" s="56">
        <v>44729</v>
      </c>
      <c r="E2466" s="54" t="s">
        <v>7</v>
      </c>
      <c r="F2466" s="54" t="s">
        <v>769</v>
      </c>
      <c r="G2466" s="54" t="s">
        <v>54</v>
      </c>
      <c r="H2466" s="54" t="s">
        <v>370</v>
      </c>
      <c r="I2466" s="54" t="s">
        <v>770</v>
      </c>
      <c r="J2466" s="54" t="s">
        <v>90</v>
      </c>
      <c r="K2466" s="55">
        <v>5000</v>
      </c>
      <c r="L2466" s="55">
        <v>63226.65</v>
      </c>
    </row>
    <row r="2467" spans="2:12" hidden="1" x14ac:dyDescent="0.3">
      <c r="B2467" s="52" t="str">
        <f t="shared" si="38"/>
        <v xml:space="preserve">   6003 Business ConsultingBill197Black Oak Ventures LtdConsulting Services for June 20222000 Accounts Payable600044732</v>
      </c>
      <c r="C2467" s="52" t="s">
        <v>1647</v>
      </c>
      <c r="D2467" s="56">
        <v>44732</v>
      </c>
      <c r="E2467" s="54" t="s">
        <v>7</v>
      </c>
      <c r="F2467" s="54">
        <v>197</v>
      </c>
      <c r="G2467" s="54" t="s">
        <v>54</v>
      </c>
      <c r="H2467" s="54" t="s">
        <v>331</v>
      </c>
      <c r="I2467" s="54" t="s">
        <v>772</v>
      </c>
      <c r="J2467" s="54" t="s">
        <v>90</v>
      </c>
      <c r="K2467" s="55">
        <v>6000</v>
      </c>
      <c r="L2467" s="55">
        <v>69226.649999999994</v>
      </c>
    </row>
    <row r="2468" spans="2:12" ht="21.6" hidden="1" x14ac:dyDescent="0.3">
      <c r="B2468" s="52" t="str">
        <f t="shared" si="38"/>
        <v xml:space="preserve">   6003 Business ConsultingBill206Cesar A Lopez Lugo (USD)Consulting for Half June 2022 (USD $4,166.50 @ 1.2994 = CAD $5,413.95)2010 Accounts Payable- USD5413.9544733</v>
      </c>
      <c r="C2468" s="52" t="s">
        <v>1647</v>
      </c>
      <c r="D2468" s="56">
        <v>44733</v>
      </c>
      <c r="E2468" s="54" t="s">
        <v>7</v>
      </c>
      <c r="F2468" s="54">
        <v>206</v>
      </c>
      <c r="G2468" s="54" t="s">
        <v>54</v>
      </c>
      <c r="H2468" s="54" t="s">
        <v>177</v>
      </c>
      <c r="I2468" s="54" t="s">
        <v>1652</v>
      </c>
      <c r="J2468" s="54" t="s">
        <v>411</v>
      </c>
      <c r="K2468" s="55">
        <v>5413.95</v>
      </c>
      <c r="L2468" s="55">
        <v>74640.600000000006</v>
      </c>
    </row>
    <row r="2469" spans="2:12" hidden="1" x14ac:dyDescent="0.3">
      <c r="B2469" s="52" t="str">
        <f t="shared" si="38"/>
        <v xml:space="preserve">   6003 Business ConsultingBillRPA1088Right Path AdvisoryServices from May 30 to June 24, 20222000 Accounts Payable720044739</v>
      </c>
      <c r="C2469" s="52" t="s">
        <v>1647</v>
      </c>
      <c r="D2469" s="56">
        <v>44739</v>
      </c>
      <c r="E2469" s="54" t="s">
        <v>7</v>
      </c>
      <c r="F2469" s="54" t="s">
        <v>776</v>
      </c>
      <c r="G2469" s="54" t="s">
        <v>54</v>
      </c>
      <c r="H2469" s="54" t="s">
        <v>125</v>
      </c>
      <c r="I2469" s="54" t="s">
        <v>777</v>
      </c>
      <c r="J2469" s="54" t="s">
        <v>90</v>
      </c>
      <c r="K2469" s="55">
        <v>7200</v>
      </c>
      <c r="L2469" s="55">
        <v>81840.600000000006</v>
      </c>
    </row>
    <row r="2470" spans="2:12" ht="31.8" hidden="1" x14ac:dyDescent="0.3">
      <c r="B2470" s="52" t="str">
        <f t="shared" si="38"/>
        <v xml:space="preserve">   6003 Business ConsultingBill2021-1429FMI Capital Advisory IncMonthly advisory fees as per Engagement as letter of  Exclusive Financial Advisor dated May 1, 2021 - July 20222000 Accounts Payable500044761</v>
      </c>
      <c r="C2470" s="52" t="s">
        <v>1647</v>
      </c>
      <c r="D2470" s="56">
        <v>44761</v>
      </c>
      <c r="E2470" s="54" t="s">
        <v>7</v>
      </c>
      <c r="F2470" s="54" t="s">
        <v>792</v>
      </c>
      <c r="G2470" s="54" t="s">
        <v>54</v>
      </c>
      <c r="H2470" s="54" t="s">
        <v>370</v>
      </c>
      <c r="I2470" s="54" t="s">
        <v>793</v>
      </c>
      <c r="J2470" s="54" t="s">
        <v>90</v>
      </c>
      <c r="K2470" s="55">
        <v>5000</v>
      </c>
      <c r="L2470" s="55">
        <v>86840.6</v>
      </c>
    </row>
    <row r="2471" spans="2:12" hidden="1" x14ac:dyDescent="0.3">
      <c r="B2471" s="52" t="str">
        <f t="shared" si="38"/>
        <v xml:space="preserve">   6003 Business ConsultingBill198Black Oak Ventures LtdConsulting Services for July 20222000 Accounts Payable600044767</v>
      </c>
      <c r="C2471" s="52" t="s">
        <v>1647</v>
      </c>
      <c r="D2471" s="56">
        <v>44767</v>
      </c>
      <c r="E2471" s="54" t="s">
        <v>7</v>
      </c>
      <c r="F2471" s="54">
        <v>198</v>
      </c>
      <c r="G2471" s="54" t="s">
        <v>54</v>
      </c>
      <c r="H2471" s="54" t="s">
        <v>331</v>
      </c>
      <c r="I2471" s="54" t="s">
        <v>799</v>
      </c>
      <c r="J2471" s="54" t="s">
        <v>90</v>
      </c>
      <c r="K2471" s="55">
        <v>6000</v>
      </c>
      <c r="L2471" s="55">
        <v>92840.6</v>
      </c>
    </row>
    <row r="2472" spans="2:12" hidden="1" x14ac:dyDescent="0.3">
      <c r="B2472" s="52" t="str">
        <f t="shared" si="38"/>
        <v xml:space="preserve">   6003 Business ConsultingBillRPA1089Right Path AdvisoryServices from June 27 to July 22, 20222000 Accounts Payable720044768</v>
      </c>
      <c r="C2472" s="52" t="s">
        <v>1647</v>
      </c>
      <c r="D2472" s="56">
        <v>44768</v>
      </c>
      <c r="E2472" s="54" t="s">
        <v>7</v>
      </c>
      <c r="F2472" s="54" t="s">
        <v>800</v>
      </c>
      <c r="G2472" s="54" t="s">
        <v>54</v>
      </c>
      <c r="H2472" s="54" t="s">
        <v>125</v>
      </c>
      <c r="I2472" s="54" t="s">
        <v>1653</v>
      </c>
      <c r="J2472" s="54" t="s">
        <v>90</v>
      </c>
      <c r="K2472" s="55">
        <v>7200</v>
      </c>
      <c r="L2472" s="55">
        <v>100040.6</v>
      </c>
    </row>
    <row r="2473" spans="2:12" ht="31.8" hidden="1" x14ac:dyDescent="0.3">
      <c r="B2473" s="52" t="str">
        <f t="shared" si="38"/>
        <v xml:space="preserve">   6003 Business ConsultingBill2021-1447FMI Capital Advisory IncMonthly advisory fees as per Engagement as letter of  Exclusive Financial Advisor dated May 1, 2021 - August 20222000 Accounts Payable500044795</v>
      </c>
      <c r="C2473" s="52" t="s">
        <v>1647</v>
      </c>
      <c r="D2473" s="56">
        <v>44795</v>
      </c>
      <c r="E2473" s="54" t="s">
        <v>7</v>
      </c>
      <c r="F2473" s="54" t="s">
        <v>811</v>
      </c>
      <c r="G2473" s="54" t="s">
        <v>54</v>
      </c>
      <c r="H2473" s="54" t="s">
        <v>370</v>
      </c>
      <c r="I2473" s="54" t="s">
        <v>812</v>
      </c>
      <c r="J2473" s="54" t="s">
        <v>90</v>
      </c>
      <c r="K2473" s="55">
        <v>5000</v>
      </c>
      <c r="L2473" s="55">
        <v>105040.6</v>
      </c>
    </row>
    <row r="2474" spans="2:12" hidden="1" x14ac:dyDescent="0.3">
      <c r="B2474" s="52" t="str">
        <f t="shared" si="38"/>
        <v xml:space="preserve">   6003 Business ConsultingBillRPA1092Right Path AdvisoryServices from July 25 to Aug 24, 20222000 Accounts Payable720044798</v>
      </c>
      <c r="C2474" s="52" t="s">
        <v>1647</v>
      </c>
      <c r="D2474" s="56">
        <v>44798</v>
      </c>
      <c r="E2474" s="54" t="s">
        <v>7</v>
      </c>
      <c r="F2474" s="54" t="s">
        <v>817</v>
      </c>
      <c r="G2474" s="54" t="s">
        <v>54</v>
      </c>
      <c r="H2474" s="54" t="s">
        <v>125</v>
      </c>
      <c r="I2474" s="54" t="s">
        <v>818</v>
      </c>
      <c r="J2474" s="54" t="s">
        <v>90</v>
      </c>
      <c r="K2474" s="55">
        <v>7200</v>
      </c>
      <c r="L2474" s="55">
        <v>112240.6</v>
      </c>
    </row>
    <row r="2475" spans="2:12" hidden="1" x14ac:dyDescent="0.3">
      <c r="B2475" s="52" t="str">
        <f t="shared" si="38"/>
        <v xml:space="preserve">   6003 Business ConsultingBill200Black Oak Ventures LtdConsulting Services for August 20222000 Accounts Payable600044798</v>
      </c>
      <c r="C2475" s="52" t="s">
        <v>1647</v>
      </c>
      <c r="D2475" s="56">
        <v>44798</v>
      </c>
      <c r="E2475" s="54" t="s">
        <v>7</v>
      </c>
      <c r="F2475" s="54">
        <v>200</v>
      </c>
      <c r="G2475" s="54" t="s">
        <v>54</v>
      </c>
      <c r="H2475" s="54" t="s">
        <v>331</v>
      </c>
      <c r="I2475" s="54" t="s">
        <v>816</v>
      </c>
      <c r="J2475" s="54" t="s">
        <v>90</v>
      </c>
      <c r="K2475" s="55">
        <v>6000</v>
      </c>
      <c r="L2475" s="55">
        <v>118240.6</v>
      </c>
    </row>
    <row r="2476" spans="2:12" hidden="1" x14ac:dyDescent="0.3">
      <c r="B2476" s="52" t="str">
        <f t="shared" si="38"/>
        <v xml:space="preserve">   6003 Business ConsultingBill201Black Oak Ventures LtdConsulting Services for September 20222000 Accounts Payable600044826</v>
      </c>
      <c r="C2476" s="52" t="s">
        <v>1647</v>
      </c>
      <c r="D2476" s="56">
        <v>44826</v>
      </c>
      <c r="E2476" s="54" t="s">
        <v>7</v>
      </c>
      <c r="F2476" s="54">
        <v>201</v>
      </c>
      <c r="G2476" s="54" t="s">
        <v>54</v>
      </c>
      <c r="H2476" s="54" t="s">
        <v>331</v>
      </c>
      <c r="I2476" s="54" t="s">
        <v>837</v>
      </c>
      <c r="J2476" s="54" t="s">
        <v>90</v>
      </c>
      <c r="K2476" s="55">
        <v>6000</v>
      </c>
      <c r="L2476" s="55">
        <v>124240.6</v>
      </c>
    </row>
    <row r="2477" spans="2:12" hidden="1" x14ac:dyDescent="0.3">
      <c r="B2477" s="52" t="str">
        <f t="shared" si="38"/>
        <v xml:space="preserve">   6003 Business ConsultingBillRPA1093Right Path AdvisoryServices from Aug 25 to Sept 21, 20222000 Accounts Payable720044830</v>
      </c>
      <c r="C2477" s="52" t="s">
        <v>1647</v>
      </c>
      <c r="D2477" s="56">
        <v>44830</v>
      </c>
      <c r="E2477" s="54" t="s">
        <v>7</v>
      </c>
      <c r="F2477" s="54" t="s">
        <v>838</v>
      </c>
      <c r="G2477" s="54" t="s">
        <v>54</v>
      </c>
      <c r="H2477" s="54" t="s">
        <v>125</v>
      </c>
      <c r="I2477" s="54" t="s">
        <v>839</v>
      </c>
      <c r="J2477" s="54" t="s">
        <v>90</v>
      </c>
      <c r="K2477" s="55">
        <v>7200</v>
      </c>
      <c r="L2477" s="55">
        <v>131440.6</v>
      </c>
    </row>
    <row r="2478" spans="2:12" hidden="1" x14ac:dyDescent="0.3">
      <c r="B2478" s="52" t="str">
        <f t="shared" si="38"/>
        <v xml:space="preserve">   6003 Business ConsultingBill203Black Oak Ventures LtdConsulting Services for October 20222000 Accounts Payable750044854</v>
      </c>
      <c r="C2478" s="52" t="s">
        <v>1647</v>
      </c>
      <c r="D2478" s="56">
        <v>44854</v>
      </c>
      <c r="E2478" s="54" t="s">
        <v>7</v>
      </c>
      <c r="F2478" s="54">
        <v>203</v>
      </c>
      <c r="G2478" s="54" t="s">
        <v>54</v>
      </c>
      <c r="H2478" s="54" t="s">
        <v>331</v>
      </c>
      <c r="I2478" s="54" t="s">
        <v>853</v>
      </c>
      <c r="J2478" s="54" t="s">
        <v>90</v>
      </c>
      <c r="K2478" s="55">
        <v>7500</v>
      </c>
      <c r="L2478" s="55">
        <v>138940.6</v>
      </c>
    </row>
    <row r="2479" spans="2:12" hidden="1" x14ac:dyDescent="0.3">
      <c r="B2479" s="52" t="str">
        <f t="shared" si="38"/>
        <v xml:space="preserve">   6003 Business ConsultingBillRPA1094Right Path AdvisoryServices from Sept 26 to Oct 22, 20222000 Accounts Payable720044858</v>
      </c>
      <c r="C2479" s="52" t="s">
        <v>1647</v>
      </c>
      <c r="D2479" s="56">
        <v>44858</v>
      </c>
      <c r="E2479" s="54" t="s">
        <v>7</v>
      </c>
      <c r="F2479" s="54" t="s">
        <v>854</v>
      </c>
      <c r="G2479" s="54" t="s">
        <v>54</v>
      </c>
      <c r="H2479" s="54" t="s">
        <v>125</v>
      </c>
      <c r="I2479" s="54" t="s">
        <v>855</v>
      </c>
      <c r="J2479" s="54" t="s">
        <v>90</v>
      </c>
      <c r="K2479" s="55">
        <v>7200</v>
      </c>
      <c r="L2479" s="55">
        <v>146140.6</v>
      </c>
    </row>
    <row r="2480" spans="2:12" hidden="1" x14ac:dyDescent="0.3">
      <c r="B2480" s="52" t="str">
        <f t="shared" si="38"/>
        <v xml:space="preserve">   6003 Business ConsultingBillRPA1095Right Path AdvisoryServices from Oct 23 to Nov 14, 20222000 Accounts Payable558044882</v>
      </c>
      <c r="C2480" s="52" t="s">
        <v>1647</v>
      </c>
      <c r="D2480" s="56">
        <v>44882</v>
      </c>
      <c r="E2480" s="54" t="s">
        <v>7</v>
      </c>
      <c r="F2480" s="54" t="s">
        <v>874</v>
      </c>
      <c r="G2480" s="54" t="s">
        <v>54</v>
      </c>
      <c r="H2480" s="54" t="s">
        <v>125</v>
      </c>
      <c r="I2480" s="54" t="s">
        <v>875</v>
      </c>
      <c r="J2480" s="54" t="s">
        <v>90</v>
      </c>
      <c r="K2480" s="55">
        <v>5580</v>
      </c>
      <c r="L2480" s="55">
        <v>151720.6</v>
      </c>
    </row>
    <row r="2481" spans="2:12" ht="21.6" hidden="1" x14ac:dyDescent="0.3">
      <c r="B2481" s="52" t="str">
        <f t="shared" si="38"/>
        <v xml:space="preserve">   6003 Business ConsultingBill210Black Oak Ventures LtdConsulting Services for November 2022 (2 of 2)2000 Accounts Payable237244890</v>
      </c>
      <c r="C2481" s="52" t="s">
        <v>1647</v>
      </c>
      <c r="D2481" s="56">
        <v>44890</v>
      </c>
      <c r="E2481" s="54" t="s">
        <v>7</v>
      </c>
      <c r="F2481" s="54">
        <v>210</v>
      </c>
      <c r="G2481" s="54" t="s">
        <v>54</v>
      </c>
      <c r="H2481" s="54" t="s">
        <v>331</v>
      </c>
      <c r="I2481" s="54" t="s">
        <v>879</v>
      </c>
      <c r="J2481" s="54" t="s">
        <v>90</v>
      </c>
      <c r="K2481" s="55">
        <v>2372</v>
      </c>
      <c r="L2481" s="55">
        <v>154092.6</v>
      </c>
    </row>
    <row r="2482" spans="2:12" ht="21.6" hidden="1" x14ac:dyDescent="0.3">
      <c r="B2482" s="52" t="str">
        <f t="shared" si="38"/>
        <v xml:space="preserve">   6003 Business ConsultingBill205Black Oak Ventures LtdConsulting Services for November 2022 (1 of 2)2000 Accounts Payable512844890</v>
      </c>
      <c r="C2482" s="52" t="s">
        <v>1647</v>
      </c>
      <c r="D2482" s="56">
        <v>44890</v>
      </c>
      <c r="E2482" s="54" t="s">
        <v>7</v>
      </c>
      <c r="F2482" s="54">
        <v>205</v>
      </c>
      <c r="G2482" s="54" t="s">
        <v>54</v>
      </c>
      <c r="H2482" s="54" t="s">
        <v>331</v>
      </c>
      <c r="I2482" s="54" t="s">
        <v>878</v>
      </c>
      <c r="J2482" s="54" t="s">
        <v>90</v>
      </c>
      <c r="K2482" s="55">
        <v>5128</v>
      </c>
      <c r="L2482" s="55">
        <v>159220.6</v>
      </c>
    </row>
    <row r="2483" spans="2:12" ht="21.6" hidden="1" x14ac:dyDescent="0.3">
      <c r="B2483" s="52" t="str">
        <f t="shared" si="38"/>
        <v xml:space="preserve">   6003 Business ConsultingBill362Think Professional Collective Inc.Professional services for SRED application - 25% of $114,169 tax refund2000 Accounts Payable28542.2544893</v>
      </c>
      <c r="C2483" s="52" t="s">
        <v>1647</v>
      </c>
      <c r="D2483" s="56">
        <v>44893</v>
      </c>
      <c r="E2483" s="54" t="s">
        <v>7</v>
      </c>
      <c r="F2483" s="54">
        <v>362</v>
      </c>
      <c r="G2483" s="54" t="s">
        <v>54</v>
      </c>
      <c r="H2483" s="54" t="s">
        <v>312</v>
      </c>
      <c r="I2483" s="54" t="s">
        <v>880</v>
      </c>
      <c r="J2483" s="54" t="s">
        <v>90</v>
      </c>
      <c r="K2483" s="55">
        <v>28542.25</v>
      </c>
      <c r="L2483" s="55">
        <v>187762.85</v>
      </c>
    </row>
    <row r="2484" spans="2:12" ht="21.6" hidden="1" x14ac:dyDescent="0.3">
      <c r="B2484" s="52" t="str">
        <f t="shared" si="38"/>
        <v xml:space="preserve">   6003 Business ConsultingBill1GENR8 Group LLC (USD)First month cash fee as of Nov 15, 20222010 Accounts Payable- USD6783.3444894</v>
      </c>
      <c r="C2484" s="52" t="s">
        <v>1647</v>
      </c>
      <c r="D2484" s="56">
        <v>44894</v>
      </c>
      <c r="E2484" s="54" t="s">
        <v>7</v>
      </c>
      <c r="F2484" s="54">
        <v>1</v>
      </c>
      <c r="G2484" s="54" t="s">
        <v>54</v>
      </c>
      <c r="H2484" s="54" t="s">
        <v>354</v>
      </c>
      <c r="I2484" s="54" t="s">
        <v>1001</v>
      </c>
      <c r="J2484" s="54" t="s">
        <v>411</v>
      </c>
      <c r="K2484" s="55">
        <v>6783.34</v>
      </c>
      <c r="L2484" s="55">
        <v>194546.19</v>
      </c>
    </row>
    <row r="2485" spans="2:12" ht="21.6" hidden="1" x14ac:dyDescent="0.3">
      <c r="B2485" s="52" t="str">
        <f t="shared" si="38"/>
        <v xml:space="preserve">   6003 Business ConsultingBillRPA1096Right Path AdvisoryServices from November 15 to December 13, 20222000 Accounts Payable480044908</v>
      </c>
      <c r="C2485" s="52" t="s">
        <v>1647</v>
      </c>
      <c r="D2485" s="56">
        <v>44908</v>
      </c>
      <c r="E2485" s="54" t="s">
        <v>7</v>
      </c>
      <c r="F2485" s="54" t="s">
        <v>891</v>
      </c>
      <c r="G2485" s="54" t="s">
        <v>54</v>
      </c>
      <c r="H2485" s="54" t="s">
        <v>125</v>
      </c>
      <c r="I2485" s="54" t="s">
        <v>892</v>
      </c>
      <c r="J2485" s="54" t="s">
        <v>90</v>
      </c>
      <c r="K2485" s="55">
        <v>4800</v>
      </c>
      <c r="L2485" s="55">
        <v>199346.19</v>
      </c>
    </row>
    <row r="2486" spans="2:12" ht="21.6" hidden="1" x14ac:dyDescent="0.3">
      <c r="B2486" s="52" t="str">
        <f t="shared" si="38"/>
        <v xml:space="preserve">   6003 Business ConsultingBill2GENR8 Group LLC (USD)Second monthly cash fee as of Dec 15, 20222010 Accounts Payable- USD6808.744910</v>
      </c>
      <c r="C2486" s="52" t="s">
        <v>1647</v>
      </c>
      <c r="D2486" s="56">
        <v>44910</v>
      </c>
      <c r="E2486" s="54" t="s">
        <v>7</v>
      </c>
      <c r="F2486" s="54">
        <v>2</v>
      </c>
      <c r="G2486" s="54" t="s">
        <v>54</v>
      </c>
      <c r="H2486" s="54" t="s">
        <v>354</v>
      </c>
      <c r="I2486" s="54" t="s">
        <v>1004</v>
      </c>
      <c r="J2486" s="54" t="s">
        <v>411</v>
      </c>
      <c r="K2486" s="55">
        <v>6808.7</v>
      </c>
      <c r="L2486" s="55">
        <v>206154.89</v>
      </c>
    </row>
    <row r="2487" spans="2:12" hidden="1" x14ac:dyDescent="0.3">
      <c r="B2487" s="52" t="str">
        <f t="shared" si="38"/>
        <v xml:space="preserve">   6003 Business ConsultingBill208Black Oak Ventures LtdConsulting Services for December 20222000 Accounts Payable531644911</v>
      </c>
      <c r="C2487" s="52" t="s">
        <v>1647</v>
      </c>
      <c r="D2487" s="56">
        <v>44911</v>
      </c>
      <c r="E2487" s="54" t="s">
        <v>7</v>
      </c>
      <c r="F2487" s="54">
        <v>208</v>
      </c>
      <c r="G2487" s="54" t="s">
        <v>54</v>
      </c>
      <c r="H2487" s="54" t="s">
        <v>331</v>
      </c>
      <c r="I2487" s="54" t="s">
        <v>899</v>
      </c>
      <c r="J2487" s="54" t="s">
        <v>90</v>
      </c>
      <c r="K2487" s="55">
        <v>5316</v>
      </c>
      <c r="L2487" s="55">
        <v>211470.89</v>
      </c>
    </row>
    <row r="2488" spans="2:12" ht="21.6" hidden="1" x14ac:dyDescent="0.3">
      <c r="B2488" s="52" t="str">
        <f t="shared" si="38"/>
        <v xml:space="preserve">   6003 Business ConsultingBill3GENR8 Group LLC (USD)Current Monthly Fee due as of Jan 15, 20232010 Accounts Payable- USD6679.6344941</v>
      </c>
      <c r="C2488" s="52" t="s">
        <v>1647</v>
      </c>
      <c r="D2488" s="56">
        <v>44941</v>
      </c>
      <c r="E2488" s="54" t="s">
        <v>7</v>
      </c>
      <c r="F2488" s="54">
        <v>3</v>
      </c>
      <c r="G2488" s="54" t="s">
        <v>54</v>
      </c>
      <c r="H2488" s="54" t="s">
        <v>354</v>
      </c>
      <c r="I2488" s="54" t="s">
        <v>1009</v>
      </c>
      <c r="J2488" s="54" t="s">
        <v>411</v>
      </c>
      <c r="K2488" s="55">
        <v>6679.63</v>
      </c>
      <c r="L2488" s="55">
        <v>218150.52</v>
      </c>
    </row>
    <row r="2489" spans="2:12" ht="21.6" hidden="1" x14ac:dyDescent="0.3">
      <c r="B2489" s="52" t="str">
        <f t="shared" si="38"/>
        <v xml:space="preserve">   6003 Business ConsultingBillRPA1097Right Path AdvisoryServices from December 14 to January 16, 20222000 Accounts Payable480044943</v>
      </c>
      <c r="C2489" s="52" t="s">
        <v>1647</v>
      </c>
      <c r="D2489" s="56">
        <v>44943</v>
      </c>
      <c r="E2489" s="54" t="s">
        <v>7</v>
      </c>
      <c r="F2489" s="54" t="s">
        <v>915</v>
      </c>
      <c r="G2489" s="54" t="s">
        <v>54</v>
      </c>
      <c r="H2489" s="54" t="s">
        <v>125</v>
      </c>
      <c r="I2489" s="54" t="s">
        <v>916</v>
      </c>
      <c r="J2489" s="54" t="s">
        <v>90</v>
      </c>
      <c r="K2489" s="55">
        <v>4800</v>
      </c>
      <c r="L2489" s="55">
        <v>222950.52</v>
      </c>
    </row>
    <row r="2490" spans="2:12" hidden="1" x14ac:dyDescent="0.3">
      <c r="B2490" s="52" t="str">
        <f t="shared" si="38"/>
        <v xml:space="preserve">   6003 Business ConsultingBill211Black Oak Ventures LtdConsulting Services for January 20232000 Accounts Payable629044960</v>
      </c>
      <c r="C2490" s="52" t="s">
        <v>1647</v>
      </c>
      <c r="D2490" s="56">
        <v>44960</v>
      </c>
      <c r="E2490" s="54" t="s">
        <v>7</v>
      </c>
      <c r="F2490" s="54">
        <v>211</v>
      </c>
      <c r="G2490" s="54" t="s">
        <v>54</v>
      </c>
      <c r="H2490" s="54" t="s">
        <v>331</v>
      </c>
      <c r="I2490" s="54" t="s">
        <v>931</v>
      </c>
      <c r="J2490" s="54" t="s">
        <v>90</v>
      </c>
      <c r="K2490" s="55">
        <v>6290</v>
      </c>
      <c r="L2490" s="55">
        <v>229240.52</v>
      </c>
    </row>
    <row r="2491" spans="2:12" hidden="1" x14ac:dyDescent="0.3">
      <c r="B2491" s="52" t="str">
        <f t="shared" si="38"/>
        <v xml:space="preserve">   6003 Business ConsultingBillRPA1099Right Path AdvisoryServices from January 17 to Feb 8, 20232000 Accounts Payable480044966</v>
      </c>
      <c r="C2491" s="52" t="s">
        <v>1647</v>
      </c>
      <c r="D2491" s="56">
        <v>44966</v>
      </c>
      <c r="E2491" s="54" t="s">
        <v>7</v>
      </c>
      <c r="F2491" s="54" t="s">
        <v>932</v>
      </c>
      <c r="G2491" s="54" t="s">
        <v>54</v>
      </c>
      <c r="H2491" s="54" t="s">
        <v>125</v>
      </c>
      <c r="I2491" s="54" t="s">
        <v>933</v>
      </c>
      <c r="J2491" s="54" t="s">
        <v>90</v>
      </c>
      <c r="K2491" s="55">
        <v>4800</v>
      </c>
      <c r="L2491" s="55">
        <v>234040.52</v>
      </c>
    </row>
    <row r="2492" spans="2:12" ht="21.6" hidden="1" x14ac:dyDescent="0.3">
      <c r="B2492" s="52" t="str">
        <f t="shared" si="38"/>
        <v xml:space="preserve">   6003 Business ConsultingBill4GENR8 Group LLC (USD)Fourth Monthly Fee (Due for Month of February, 2023)2010 Accounts Payable- USD6699.8644972</v>
      </c>
      <c r="C2492" s="52" t="s">
        <v>1647</v>
      </c>
      <c r="D2492" s="56">
        <v>44972</v>
      </c>
      <c r="E2492" s="54" t="s">
        <v>7</v>
      </c>
      <c r="F2492" s="54">
        <v>4</v>
      </c>
      <c r="G2492" s="54" t="s">
        <v>54</v>
      </c>
      <c r="H2492" s="54" t="s">
        <v>354</v>
      </c>
      <c r="I2492" s="54" t="s">
        <v>1011</v>
      </c>
      <c r="J2492" s="54" t="s">
        <v>411</v>
      </c>
      <c r="K2492" s="55">
        <v>6699.86</v>
      </c>
      <c r="L2492" s="55">
        <v>240740.38</v>
      </c>
    </row>
    <row r="2493" spans="2:12" ht="21.6" hidden="1" x14ac:dyDescent="0.3">
      <c r="B2493" s="52" t="str">
        <f t="shared" si="38"/>
        <v xml:space="preserve">   6003 Business ConsultingJournal Entry14322763168 Ontario Inc - Professional Services for February 2023-Split-750044985</v>
      </c>
      <c r="C2493" s="52" t="s">
        <v>1647</v>
      </c>
      <c r="D2493" s="56">
        <v>44985</v>
      </c>
      <c r="E2493" s="54" t="s">
        <v>78</v>
      </c>
      <c r="F2493" s="54">
        <v>1432</v>
      </c>
      <c r="G2493" s="54" t="s">
        <v>54</v>
      </c>
      <c r="H2493" s="54"/>
      <c r="I2493" s="54" t="s">
        <v>1370</v>
      </c>
      <c r="J2493" s="57" t="s">
        <v>80</v>
      </c>
      <c r="K2493" s="55">
        <v>7500</v>
      </c>
      <c r="L2493" s="55">
        <v>248240.38</v>
      </c>
    </row>
    <row r="2494" spans="2:12" hidden="1" x14ac:dyDescent="0.3">
      <c r="B2494" s="52" t="str">
        <f t="shared" si="38"/>
        <v xml:space="preserve">   6003 Business ConsultingBill10012763168 Ontario Inc.Professional Services for January 20232000 Accounts Payable500044986</v>
      </c>
      <c r="C2494" s="52" t="s">
        <v>1647</v>
      </c>
      <c r="D2494" s="56">
        <v>44986</v>
      </c>
      <c r="E2494" s="54" t="s">
        <v>7</v>
      </c>
      <c r="F2494" s="54">
        <v>1001</v>
      </c>
      <c r="G2494" s="54" t="s">
        <v>54</v>
      </c>
      <c r="H2494" s="54" t="s">
        <v>361</v>
      </c>
      <c r="I2494" s="54" t="s">
        <v>946</v>
      </c>
      <c r="J2494" s="54" t="s">
        <v>90</v>
      </c>
      <c r="K2494" s="55">
        <v>5000</v>
      </c>
      <c r="L2494" s="55">
        <v>253240.38</v>
      </c>
    </row>
    <row r="2495" spans="2:12" ht="31.8" hidden="1" x14ac:dyDescent="0.3">
      <c r="B2495" s="52" t="str">
        <f t="shared" si="38"/>
        <v xml:space="preserve">   6003 Business ConsultingJournal Entry1443Write off per Virginia Brailey Instructions - Inv# 220412 Consulting Services (Ian Ashman) -  March 21 to April 10, 2022-Split--600044986</v>
      </c>
      <c r="C2495" s="52" t="s">
        <v>1647</v>
      </c>
      <c r="D2495" s="56">
        <v>44986</v>
      </c>
      <c r="E2495" s="54" t="s">
        <v>78</v>
      </c>
      <c r="F2495" s="54">
        <v>1443</v>
      </c>
      <c r="G2495" s="54" t="s">
        <v>54</v>
      </c>
      <c r="H2495" s="54"/>
      <c r="I2495" s="54" t="s">
        <v>945</v>
      </c>
      <c r="J2495" s="57" t="s">
        <v>80</v>
      </c>
      <c r="K2495" s="55">
        <v>-6000</v>
      </c>
      <c r="L2495" s="55">
        <v>247240.38</v>
      </c>
    </row>
    <row r="2496" spans="2:12" hidden="1" x14ac:dyDescent="0.3">
      <c r="B2496" s="52" t="str">
        <f t="shared" si="38"/>
        <v xml:space="preserve">   6003 Business ConsultingBillRPA1101Right Path AdvisoryServices from Feb 9 to 23, 20232000 Accounts Payable318044987</v>
      </c>
      <c r="C2496" s="52" t="s">
        <v>1647</v>
      </c>
      <c r="D2496" s="56">
        <v>44987</v>
      </c>
      <c r="E2496" s="54" t="s">
        <v>7</v>
      </c>
      <c r="F2496" s="54" t="s">
        <v>950</v>
      </c>
      <c r="G2496" s="54" t="s">
        <v>54</v>
      </c>
      <c r="H2496" s="54" t="s">
        <v>125</v>
      </c>
      <c r="I2496" s="54" t="s">
        <v>951</v>
      </c>
      <c r="J2496" s="54" t="s">
        <v>90</v>
      </c>
      <c r="K2496" s="55">
        <v>3180</v>
      </c>
      <c r="L2496" s="55">
        <v>250420.38</v>
      </c>
    </row>
    <row r="2497" spans="2:12" hidden="1" x14ac:dyDescent="0.3">
      <c r="B2497" s="52" t="str">
        <f t="shared" si="38"/>
        <v xml:space="preserve">   6003 Business ConsultingBill212Black Oak Ventures LtdConsulting Services for February 20232000 Accounts Payable4001.3845013</v>
      </c>
      <c r="C2497" s="52" t="s">
        <v>1647</v>
      </c>
      <c r="D2497" s="56">
        <v>45013</v>
      </c>
      <c r="E2497" s="54" t="s">
        <v>7</v>
      </c>
      <c r="F2497" s="54">
        <v>212</v>
      </c>
      <c r="G2497" s="54" t="s">
        <v>54</v>
      </c>
      <c r="H2497" s="54" t="s">
        <v>331</v>
      </c>
      <c r="I2497" s="54" t="s">
        <v>957</v>
      </c>
      <c r="J2497" s="54" t="s">
        <v>90</v>
      </c>
      <c r="K2497" s="55">
        <v>4001.38</v>
      </c>
      <c r="L2497" s="55">
        <v>254421.76000000001</v>
      </c>
    </row>
    <row r="2498" spans="2:12" ht="31.8" hidden="1" x14ac:dyDescent="0.3">
      <c r="B2498" s="52" t="str">
        <f t="shared" si="38"/>
        <v xml:space="preserve">   6003 Business ConsultingJournal Entry1515To accrual for FMICA service fees per amended agreement Feb 28, 2023: Stock Success Fee-Split-29711.1245016</v>
      </c>
      <c r="C2498" s="52" t="s">
        <v>1647</v>
      </c>
      <c r="D2498" s="56">
        <v>45016</v>
      </c>
      <c r="E2498" s="54" t="s">
        <v>78</v>
      </c>
      <c r="F2498" s="54">
        <v>1515</v>
      </c>
      <c r="G2498" s="54" t="s">
        <v>54</v>
      </c>
      <c r="H2498" s="54"/>
      <c r="I2498" s="54" t="s">
        <v>1654</v>
      </c>
      <c r="J2498" s="57" t="s">
        <v>80</v>
      </c>
      <c r="K2498" s="55">
        <v>29711.119999999999</v>
      </c>
      <c r="L2498" s="55">
        <v>284132.88</v>
      </c>
    </row>
    <row r="2499" spans="2:12" ht="42" hidden="1" x14ac:dyDescent="0.3">
      <c r="B2499" s="52" t="str">
        <f t="shared" si="38"/>
        <v xml:space="preserve">   6003 Business ConsultingJournal Entry1515To accrual for FMICA service fees per amended agreement Feb 28, 2023: $15,000/month commencing Jul 2022 for period of Jul 2022 to Mar 2023-Split-12500045016</v>
      </c>
      <c r="C2499" s="52" t="s">
        <v>1647</v>
      </c>
      <c r="D2499" s="56">
        <v>45016</v>
      </c>
      <c r="E2499" s="54" t="s">
        <v>78</v>
      </c>
      <c r="F2499" s="54">
        <v>1515</v>
      </c>
      <c r="G2499" s="54" t="s">
        <v>54</v>
      </c>
      <c r="H2499" s="54"/>
      <c r="I2499" s="54" t="s">
        <v>1371</v>
      </c>
      <c r="J2499" s="57" t="s">
        <v>80</v>
      </c>
      <c r="K2499" s="55">
        <v>125000</v>
      </c>
      <c r="L2499" s="55">
        <v>409132.88</v>
      </c>
    </row>
    <row r="2500" spans="2:12" ht="21.6" hidden="1" x14ac:dyDescent="0.3">
      <c r="B2500" s="52" t="str">
        <f t="shared" si="38"/>
        <v xml:space="preserve">   6003 Business ConsultingJournal Entry14522763168 Ontario Inc - Professional Services for March 2023-Split-750045016</v>
      </c>
      <c r="C2500" s="52" t="s">
        <v>1647</v>
      </c>
      <c r="D2500" s="56">
        <v>45016</v>
      </c>
      <c r="E2500" s="54" t="s">
        <v>78</v>
      </c>
      <c r="F2500" s="54">
        <v>1452</v>
      </c>
      <c r="G2500" s="54" t="s">
        <v>54</v>
      </c>
      <c r="H2500" s="54"/>
      <c r="I2500" s="54" t="s">
        <v>1373</v>
      </c>
      <c r="J2500" s="57" t="s">
        <v>80</v>
      </c>
      <c r="K2500" s="55">
        <v>7500</v>
      </c>
      <c r="L2500" s="55">
        <v>416632.88</v>
      </c>
    </row>
    <row r="2501" spans="2:12" ht="21.6" hidden="1" x14ac:dyDescent="0.3">
      <c r="B2501" s="52" t="str">
        <f t="shared" si="38"/>
        <v xml:space="preserve">   6003 Business ConsultingJournal Entry1451Black Oak Ventures Ltd - Consulting Services March 2023-Split-5697.1845016</v>
      </c>
      <c r="C2501" s="52" t="s">
        <v>1647</v>
      </c>
      <c r="D2501" s="56">
        <v>45016</v>
      </c>
      <c r="E2501" s="54" t="s">
        <v>78</v>
      </c>
      <c r="F2501" s="54">
        <v>1451</v>
      </c>
      <c r="G2501" s="54" t="s">
        <v>54</v>
      </c>
      <c r="H2501" s="54"/>
      <c r="I2501" s="54" t="s">
        <v>1372</v>
      </c>
      <c r="J2501" s="57" t="s">
        <v>80</v>
      </c>
      <c r="K2501" s="55">
        <v>5697.18</v>
      </c>
      <c r="L2501" s="55">
        <v>422330.06</v>
      </c>
    </row>
    <row r="2502" spans="2:12" hidden="1" x14ac:dyDescent="0.3">
      <c r="B2502" s="52" t="str">
        <f t="shared" si="38"/>
        <v xml:space="preserve">   6003 Business ConsultingJournal Entry1483FY 2023 YE Adjusting entries from Taif-Split--28542.2545016</v>
      </c>
      <c r="C2502" s="52" t="s">
        <v>1647</v>
      </c>
      <c r="D2502" s="56">
        <v>45016</v>
      </c>
      <c r="E2502" s="54" t="s">
        <v>78</v>
      </c>
      <c r="F2502" s="54">
        <v>1483</v>
      </c>
      <c r="G2502" s="54" t="s">
        <v>54</v>
      </c>
      <c r="H2502" s="54"/>
      <c r="I2502" s="54" t="s">
        <v>1483</v>
      </c>
      <c r="J2502" s="57" t="s">
        <v>80</v>
      </c>
      <c r="K2502" s="55">
        <v>-28542.25</v>
      </c>
      <c r="L2502" s="55">
        <v>393787.81</v>
      </c>
    </row>
    <row r="2503" spans="2:12" hidden="1" x14ac:dyDescent="0.3">
      <c r="B2503" s="52" t="str">
        <f t="shared" si="38"/>
        <v xml:space="preserve">   Total for 6003 Business Consulting393787.81</v>
      </c>
      <c r="C2503" s="53" t="s">
        <v>1655</v>
      </c>
      <c r="D2503" s="52"/>
      <c r="E2503" s="52"/>
      <c r="F2503" s="52"/>
      <c r="G2503" s="52"/>
      <c r="H2503" s="52"/>
      <c r="I2503" s="52"/>
      <c r="J2503" s="52"/>
      <c r="K2503" s="58">
        <v>393787.81</v>
      </c>
      <c r="L2503" s="52"/>
    </row>
    <row r="2504" spans="2:12" ht="21.6" hidden="1" x14ac:dyDescent="0.3">
      <c r="B2504" s="52" t="str">
        <f t="shared" si="38"/>
        <v xml:space="preserve">   6004 Audit FeesBill9232PKF Antares Professional CorporationAudit 2.5% admin charges ($35k * 2.5%)2000 Accounts Payable87544720</v>
      </c>
      <c r="C2504" s="52" t="s">
        <v>1656</v>
      </c>
      <c r="D2504" s="56">
        <v>44720</v>
      </c>
      <c r="E2504" s="54" t="s">
        <v>7</v>
      </c>
      <c r="F2504" s="54">
        <v>9232</v>
      </c>
      <c r="G2504" s="54" t="s">
        <v>54</v>
      </c>
      <c r="H2504" s="54" t="s">
        <v>111</v>
      </c>
      <c r="I2504" s="54" t="s">
        <v>1657</v>
      </c>
      <c r="J2504" s="54" t="s">
        <v>90</v>
      </c>
      <c r="K2504" s="55">
        <v>875</v>
      </c>
      <c r="L2504" s="55">
        <v>875</v>
      </c>
    </row>
    <row r="2505" spans="2:12" hidden="1" x14ac:dyDescent="0.3">
      <c r="B2505" s="52" t="str">
        <f t="shared" si="38"/>
        <v xml:space="preserve">   6004 Audit FeesJournal Entry1193Audit fees accrual for Q1 2023-Split-875044742</v>
      </c>
      <c r="C2505" s="52" t="s">
        <v>1656</v>
      </c>
      <c r="D2505" s="56">
        <v>44742</v>
      </c>
      <c r="E2505" s="54" t="s">
        <v>78</v>
      </c>
      <c r="F2505" s="54">
        <v>1193</v>
      </c>
      <c r="G2505" s="54" t="s">
        <v>54</v>
      </c>
      <c r="H2505" s="54"/>
      <c r="I2505" s="54" t="s">
        <v>1381</v>
      </c>
      <c r="J2505" s="57" t="s">
        <v>80</v>
      </c>
      <c r="K2505" s="55">
        <v>8750</v>
      </c>
      <c r="L2505" s="55">
        <v>9625</v>
      </c>
    </row>
    <row r="2506" spans="2:12" hidden="1" x14ac:dyDescent="0.3">
      <c r="B2506" s="52" t="str">
        <f t="shared" si="38"/>
        <v xml:space="preserve">   6004 Audit FeesJournal Entry1314Audit fees accrual for Q2 2023 (Jul 2022)-Split-2916.6744773</v>
      </c>
      <c r="C2506" s="52" t="s">
        <v>1656</v>
      </c>
      <c r="D2506" s="56">
        <v>44773</v>
      </c>
      <c r="E2506" s="54" t="s">
        <v>78</v>
      </c>
      <c r="F2506" s="54">
        <v>1314</v>
      </c>
      <c r="G2506" s="54" t="s">
        <v>54</v>
      </c>
      <c r="H2506" s="54"/>
      <c r="I2506" s="54" t="s">
        <v>1382</v>
      </c>
      <c r="J2506" s="57" t="s">
        <v>80</v>
      </c>
      <c r="K2506" s="55">
        <v>2916.67</v>
      </c>
      <c r="L2506" s="55">
        <v>12541.67</v>
      </c>
    </row>
    <row r="2507" spans="2:12" hidden="1" x14ac:dyDescent="0.3">
      <c r="B2507" s="52" t="str">
        <f t="shared" si="38"/>
        <v xml:space="preserve">   6004 Audit FeesJournal Entry1318Audit fees accrual for Q2 2023 (Aug 2022)-Split-2916.6744804</v>
      </c>
      <c r="C2507" s="52" t="s">
        <v>1656</v>
      </c>
      <c r="D2507" s="56">
        <v>44804</v>
      </c>
      <c r="E2507" s="54" t="s">
        <v>78</v>
      </c>
      <c r="F2507" s="54">
        <v>1318</v>
      </c>
      <c r="G2507" s="54" t="s">
        <v>54</v>
      </c>
      <c r="H2507" s="54"/>
      <c r="I2507" s="54" t="s">
        <v>1383</v>
      </c>
      <c r="J2507" s="57" t="s">
        <v>80</v>
      </c>
      <c r="K2507" s="55">
        <v>2916.67</v>
      </c>
      <c r="L2507" s="55">
        <v>15458.34</v>
      </c>
    </row>
    <row r="2508" spans="2:12" hidden="1" x14ac:dyDescent="0.3">
      <c r="B2508" s="52" t="str">
        <f t="shared" si="38"/>
        <v xml:space="preserve">   6004 Audit FeesJournal Entry1319Audit fees accrual for Q2 2023 (Sep 2022)-Split-2916.6644834</v>
      </c>
      <c r="C2508" s="52" t="s">
        <v>1656</v>
      </c>
      <c r="D2508" s="56">
        <v>44834</v>
      </c>
      <c r="E2508" s="54" t="s">
        <v>78</v>
      </c>
      <c r="F2508" s="54">
        <v>1319</v>
      </c>
      <c r="G2508" s="54" t="s">
        <v>54</v>
      </c>
      <c r="H2508" s="54"/>
      <c r="I2508" s="54" t="s">
        <v>1384</v>
      </c>
      <c r="J2508" s="57" t="s">
        <v>80</v>
      </c>
      <c r="K2508" s="55">
        <v>2916.66</v>
      </c>
      <c r="L2508" s="55">
        <v>18375</v>
      </c>
    </row>
    <row r="2509" spans="2:12" hidden="1" x14ac:dyDescent="0.3">
      <c r="B2509" s="52" t="str">
        <f t="shared" si="38"/>
        <v xml:space="preserve">   6004 Audit FeesJournal Entry1195Audit fees accrual for Q3 2023 (Oct 2022)-Split-2916.6744865</v>
      </c>
      <c r="C2509" s="52" t="s">
        <v>1656</v>
      </c>
      <c r="D2509" s="56">
        <v>44865</v>
      </c>
      <c r="E2509" s="54" t="s">
        <v>78</v>
      </c>
      <c r="F2509" s="54">
        <v>1195</v>
      </c>
      <c r="G2509" s="54" t="s">
        <v>54</v>
      </c>
      <c r="H2509" s="54"/>
      <c r="I2509" s="54" t="s">
        <v>1385</v>
      </c>
      <c r="J2509" s="57" t="s">
        <v>80</v>
      </c>
      <c r="K2509" s="55">
        <v>2916.67</v>
      </c>
      <c r="L2509" s="55">
        <v>21291.67</v>
      </c>
    </row>
    <row r="2510" spans="2:12" hidden="1" x14ac:dyDescent="0.3">
      <c r="B2510" s="52" t="str">
        <f t="shared" si="38"/>
        <v xml:space="preserve">   6004 Audit FeesJournal Entry1320Audit fees accrual for Q3 2023 (Nov 2022)-Split-2916.6744895</v>
      </c>
      <c r="C2510" s="52" t="s">
        <v>1656</v>
      </c>
      <c r="D2510" s="56">
        <v>44895</v>
      </c>
      <c r="E2510" s="54" t="s">
        <v>78</v>
      </c>
      <c r="F2510" s="54">
        <v>1320</v>
      </c>
      <c r="G2510" s="54" t="s">
        <v>54</v>
      </c>
      <c r="H2510" s="54"/>
      <c r="I2510" s="54" t="s">
        <v>1386</v>
      </c>
      <c r="J2510" s="57" t="s">
        <v>80</v>
      </c>
      <c r="K2510" s="55">
        <v>2916.67</v>
      </c>
      <c r="L2510" s="55">
        <v>24208.34</v>
      </c>
    </row>
    <row r="2511" spans="2:12" hidden="1" x14ac:dyDescent="0.3">
      <c r="B2511" s="52" t="str">
        <f t="shared" si="38"/>
        <v xml:space="preserve">   6004 Audit FeesJournal Entry1407Audit fees accrual for Q3 2023 (Dec 2022)-Split-2916.6644926</v>
      </c>
      <c r="C2511" s="52" t="s">
        <v>1656</v>
      </c>
      <c r="D2511" s="56">
        <v>44926</v>
      </c>
      <c r="E2511" s="54" t="s">
        <v>78</v>
      </c>
      <c r="F2511" s="54">
        <v>1407</v>
      </c>
      <c r="G2511" s="54" t="s">
        <v>54</v>
      </c>
      <c r="H2511" s="54"/>
      <c r="I2511" s="54" t="s">
        <v>1387</v>
      </c>
      <c r="J2511" s="57" t="s">
        <v>80</v>
      </c>
      <c r="K2511" s="55">
        <v>2916.66</v>
      </c>
      <c r="L2511" s="55">
        <v>27125</v>
      </c>
    </row>
    <row r="2512" spans="2:12" hidden="1" x14ac:dyDescent="0.3">
      <c r="B2512" s="52" t="str">
        <f t="shared" si="38"/>
        <v xml:space="preserve">   6004 Audit FeesJournal Entry1408Audit fees accrual for Q4 2023 (Jan 2023)-Split-2916.6644957</v>
      </c>
      <c r="C2512" s="52" t="s">
        <v>1656</v>
      </c>
      <c r="D2512" s="56">
        <v>44957</v>
      </c>
      <c r="E2512" s="54" t="s">
        <v>78</v>
      </c>
      <c r="F2512" s="54">
        <v>1408</v>
      </c>
      <c r="G2512" s="54" t="s">
        <v>54</v>
      </c>
      <c r="H2512" s="54"/>
      <c r="I2512" s="54" t="s">
        <v>1388</v>
      </c>
      <c r="J2512" s="57" t="s">
        <v>80</v>
      </c>
      <c r="K2512" s="55">
        <v>2916.66</v>
      </c>
      <c r="L2512" s="55">
        <v>30041.66</v>
      </c>
    </row>
    <row r="2513" spans="2:12" hidden="1" x14ac:dyDescent="0.3">
      <c r="B2513" s="52" t="str">
        <f t="shared" ref="B2513:B2576" si="39">C2513&amp;E2513&amp;F2513&amp;H2513&amp;I2513&amp;J2513&amp;K2513&amp;D2513</f>
        <v xml:space="preserve">   6004 Audit FeesJournal Entry1464Audit fees accrual for Q4 2023 (Feb 2023)-Split-2916.6644985</v>
      </c>
      <c r="C2513" s="52" t="s">
        <v>1656</v>
      </c>
      <c r="D2513" s="56">
        <v>44985</v>
      </c>
      <c r="E2513" s="54" t="s">
        <v>78</v>
      </c>
      <c r="F2513" s="54">
        <v>1464</v>
      </c>
      <c r="G2513" s="54" t="s">
        <v>54</v>
      </c>
      <c r="H2513" s="54"/>
      <c r="I2513" s="54" t="s">
        <v>1389</v>
      </c>
      <c r="J2513" s="57" t="s">
        <v>80</v>
      </c>
      <c r="K2513" s="55">
        <v>2916.66</v>
      </c>
      <c r="L2513" s="55">
        <v>32958.32</v>
      </c>
    </row>
    <row r="2514" spans="2:12" hidden="1" x14ac:dyDescent="0.3">
      <c r="B2514" s="52" t="str">
        <f t="shared" si="39"/>
        <v xml:space="preserve">   6004 Audit FeesJournal Entry1465Audit fees accrual for Q4 2023 (Mar 2023)-Split-2916.6845016</v>
      </c>
      <c r="C2514" s="52" t="s">
        <v>1656</v>
      </c>
      <c r="D2514" s="56">
        <v>45016</v>
      </c>
      <c r="E2514" s="54" t="s">
        <v>78</v>
      </c>
      <c r="F2514" s="54">
        <v>1465</v>
      </c>
      <c r="G2514" s="54" t="s">
        <v>54</v>
      </c>
      <c r="H2514" s="54"/>
      <c r="I2514" s="54" t="s">
        <v>1390</v>
      </c>
      <c r="J2514" s="57" t="s">
        <v>80</v>
      </c>
      <c r="K2514" s="55">
        <v>2916.68</v>
      </c>
      <c r="L2514" s="55">
        <v>35875</v>
      </c>
    </row>
    <row r="2515" spans="2:12" hidden="1" x14ac:dyDescent="0.3">
      <c r="B2515" s="52" t="str">
        <f t="shared" si="39"/>
        <v xml:space="preserve">   Total for 6004 Audit Fees35875</v>
      </c>
      <c r="C2515" s="53" t="s">
        <v>1658</v>
      </c>
      <c r="D2515" s="52"/>
      <c r="E2515" s="52"/>
      <c r="F2515" s="52"/>
      <c r="G2515" s="52"/>
      <c r="H2515" s="52"/>
      <c r="I2515" s="52"/>
      <c r="J2515" s="52"/>
      <c r="K2515" s="58">
        <v>35875</v>
      </c>
      <c r="L2515" s="52"/>
    </row>
    <row r="2516" spans="2:12" ht="21.6" hidden="1" x14ac:dyDescent="0.3">
      <c r="B2516" s="52" t="str">
        <f t="shared" si="39"/>
        <v xml:space="preserve">   6005 Marketing ConsultingJournal Entry1202Reclass Account -  Agreement the services are related to Marketing-Split-545044652</v>
      </c>
      <c r="C2516" s="52" t="s">
        <v>1659</v>
      </c>
      <c r="D2516" s="56">
        <v>44652</v>
      </c>
      <c r="E2516" s="54" t="s">
        <v>78</v>
      </c>
      <c r="F2516" s="54">
        <v>1202</v>
      </c>
      <c r="G2516" s="54" t="s">
        <v>54</v>
      </c>
      <c r="H2516" s="54"/>
      <c r="I2516" s="54" t="s">
        <v>1648</v>
      </c>
      <c r="J2516" s="57" t="s">
        <v>80</v>
      </c>
      <c r="K2516" s="55">
        <v>5450</v>
      </c>
      <c r="L2516" s="55">
        <v>5450</v>
      </c>
    </row>
    <row r="2517" spans="2:12" ht="21.6" hidden="1" x14ac:dyDescent="0.3">
      <c r="B2517" s="52" t="str">
        <f t="shared" si="39"/>
        <v xml:space="preserve">   6005 Marketing ConsultingBill3888Ext. Marketing IncC1339 - Xemoto Messaging &amp; Investor Deck  (Invoice3/8)2000 Accounts Payable275044658</v>
      </c>
      <c r="C2517" s="52" t="s">
        <v>1659</v>
      </c>
      <c r="D2517" s="56">
        <v>44658</v>
      </c>
      <c r="E2517" s="54" t="s">
        <v>7</v>
      </c>
      <c r="F2517" s="54">
        <v>3888</v>
      </c>
      <c r="G2517" s="54" t="s">
        <v>54</v>
      </c>
      <c r="H2517" s="54" t="s">
        <v>93</v>
      </c>
      <c r="I2517" s="54" t="s">
        <v>1660</v>
      </c>
      <c r="J2517" s="54" t="s">
        <v>90</v>
      </c>
      <c r="K2517" s="55">
        <v>2750</v>
      </c>
      <c r="L2517" s="55">
        <v>8200</v>
      </c>
    </row>
    <row r="2518" spans="2:12" ht="31.8" hidden="1" x14ac:dyDescent="0.3">
      <c r="B2518" s="52" t="str">
        <f t="shared" si="39"/>
        <v xml:space="preserve">   6005 Marketing ConsultingBill2Christy PradaConsulting Services March 2022 (5.45 hours at $200 ea) - This invoice was received on May 162000 Accounts Payable109044682</v>
      </c>
      <c r="C2518" s="52" t="s">
        <v>1659</v>
      </c>
      <c r="D2518" s="56">
        <v>44682</v>
      </c>
      <c r="E2518" s="54" t="s">
        <v>7</v>
      </c>
      <c r="F2518" s="54">
        <v>2</v>
      </c>
      <c r="G2518" s="54" t="s">
        <v>54</v>
      </c>
      <c r="H2518" s="54" t="s">
        <v>197</v>
      </c>
      <c r="I2518" s="54" t="s">
        <v>1661</v>
      </c>
      <c r="J2518" s="54" t="s">
        <v>90</v>
      </c>
      <c r="K2518" s="55">
        <v>1090</v>
      </c>
      <c r="L2518" s="55">
        <v>9290</v>
      </c>
    </row>
    <row r="2519" spans="2:12" ht="21.6" hidden="1" x14ac:dyDescent="0.3">
      <c r="B2519" s="52" t="str">
        <f t="shared" si="39"/>
        <v xml:space="preserve">   6005 Marketing ConsultingBill3907Ext. Marketing IncC1339 - Xemoto Messaging &amp; Investor Deck  (Invoice 4/8)2000 Accounts Payable275044683</v>
      </c>
      <c r="C2519" s="52" t="s">
        <v>1659</v>
      </c>
      <c r="D2519" s="56">
        <v>44683</v>
      </c>
      <c r="E2519" s="54" t="s">
        <v>7</v>
      </c>
      <c r="F2519" s="54">
        <v>3907</v>
      </c>
      <c r="G2519" s="54" t="s">
        <v>54</v>
      </c>
      <c r="H2519" s="54" t="s">
        <v>93</v>
      </c>
      <c r="I2519" s="54" t="s">
        <v>715</v>
      </c>
      <c r="J2519" s="54" t="s">
        <v>90</v>
      </c>
      <c r="K2519" s="55">
        <v>2750</v>
      </c>
      <c r="L2519" s="55">
        <v>12040</v>
      </c>
    </row>
    <row r="2520" spans="2:12" ht="21.6" hidden="1" x14ac:dyDescent="0.3">
      <c r="B2520" s="52" t="str">
        <f t="shared" si="39"/>
        <v xml:space="preserve">   6005 Marketing ConsultingBill1Nolan Beckett PuraTechnical and SEO content audit &amp; Technical improvements2000 Accounts Payable180044796</v>
      </c>
      <c r="C2520" s="52" t="s">
        <v>1659</v>
      </c>
      <c r="D2520" s="56">
        <v>44796</v>
      </c>
      <c r="E2520" s="54" t="s">
        <v>7</v>
      </c>
      <c r="F2520" s="54">
        <v>1</v>
      </c>
      <c r="G2520" s="54" t="s">
        <v>54</v>
      </c>
      <c r="H2520" s="54" t="s">
        <v>240</v>
      </c>
      <c r="I2520" s="54" t="s">
        <v>813</v>
      </c>
      <c r="J2520" s="54" t="s">
        <v>90</v>
      </c>
      <c r="K2520" s="55">
        <v>1800</v>
      </c>
      <c r="L2520" s="55">
        <v>13840</v>
      </c>
    </row>
    <row r="2521" spans="2:12" hidden="1" x14ac:dyDescent="0.3">
      <c r="B2521" s="52" t="str">
        <f t="shared" si="39"/>
        <v xml:space="preserve">   6005 Marketing ConsultingBill2Nolan Beckett PuraFundify + EV Structure Case Study2000 Accounts Payable50044797</v>
      </c>
      <c r="C2521" s="52" t="s">
        <v>1659</v>
      </c>
      <c r="D2521" s="56">
        <v>44797</v>
      </c>
      <c r="E2521" s="54" t="s">
        <v>7</v>
      </c>
      <c r="F2521" s="54">
        <v>2</v>
      </c>
      <c r="G2521" s="54" t="s">
        <v>54</v>
      </c>
      <c r="H2521" s="54" t="s">
        <v>240</v>
      </c>
      <c r="I2521" s="54" t="s">
        <v>814</v>
      </c>
      <c r="J2521" s="54" t="s">
        <v>90</v>
      </c>
      <c r="K2521" s="55">
        <v>500</v>
      </c>
      <c r="L2521" s="55">
        <v>14340</v>
      </c>
    </row>
    <row r="2522" spans="2:12" ht="31.8" hidden="1" x14ac:dyDescent="0.3">
      <c r="B2522" s="52" t="str">
        <f t="shared" si="39"/>
        <v xml:space="preserve">   6005 Marketing ConsultingJournal Entry1362Reverse - Nolan Beckett Pura - Inv# 001 (Services were not undertaken per Walter's intruction)-Split--180044865</v>
      </c>
      <c r="C2522" s="52" t="s">
        <v>1659</v>
      </c>
      <c r="D2522" s="56">
        <v>44865</v>
      </c>
      <c r="E2522" s="54" t="s">
        <v>78</v>
      </c>
      <c r="F2522" s="54">
        <v>1362</v>
      </c>
      <c r="G2522" s="54" t="s">
        <v>54</v>
      </c>
      <c r="H2522" s="54"/>
      <c r="I2522" s="54" t="s">
        <v>861</v>
      </c>
      <c r="J2522" s="57" t="s">
        <v>80</v>
      </c>
      <c r="K2522" s="55">
        <v>-1800</v>
      </c>
      <c r="L2522" s="55">
        <v>12540</v>
      </c>
    </row>
    <row r="2523" spans="2:12" ht="21.6" hidden="1" x14ac:dyDescent="0.3">
      <c r="B2523" s="52" t="str">
        <f t="shared" si="39"/>
        <v xml:space="preserve">   6005 Marketing ConsultingBillD2F126A30176Reveur Marketing IncInfluencer Campaign List Generation &amp; Outreach2000 Accounts Payable920.3545016</v>
      </c>
      <c r="C2523" s="52" t="s">
        <v>1659</v>
      </c>
      <c r="D2523" s="56">
        <v>45016</v>
      </c>
      <c r="E2523" s="54" t="s">
        <v>7</v>
      </c>
      <c r="F2523" s="54" t="s">
        <v>963</v>
      </c>
      <c r="G2523" s="54" t="s">
        <v>54</v>
      </c>
      <c r="H2523" s="54" t="s">
        <v>964</v>
      </c>
      <c r="I2523" s="54" t="s">
        <v>965</v>
      </c>
      <c r="J2523" s="54" t="s">
        <v>90</v>
      </c>
      <c r="K2523" s="55">
        <v>920.35</v>
      </c>
      <c r="L2523" s="55">
        <v>13460.35</v>
      </c>
    </row>
    <row r="2524" spans="2:12" hidden="1" x14ac:dyDescent="0.3">
      <c r="B2524" s="52" t="str">
        <f t="shared" si="39"/>
        <v xml:space="preserve">   Total for 6005 Marketing Consulting13460.35</v>
      </c>
      <c r="C2524" s="53" t="s">
        <v>1662</v>
      </c>
      <c r="D2524" s="52"/>
      <c r="E2524" s="52"/>
      <c r="F2524" s="52"/>
      <c r="G2524" s="52"/>
      <c r="H2524" s="52"/>
      <c r="I2524" s="52"/>
      <c r="J2524" s="52"/>
      <c r="K2524" s="58">
        <v>13460.35</v>
      </c>
      <c r="L2524" s="52"/>
    </row>
    <row r="2525" spans="2:12" ht="31.8" hidden="1" x14ac:dyDescent="0.3">
      <c r="B2525" s="52" t="str">
        <f t="shared" si="39"/>
        <v xml:space="preserve">   6006 Advisory &amp; CoachingBill22-3  RevCBW Associates (USD)Executive Coaching per agreement - Jan to March 2022 at $800 USD per/month @ 1.2470 (Invoice issued on March 30, 2022)2010 Accounts Payable- USD2992.844652</v>
      </c>
      <c r="C2525" s="52" t="s">
        <v>1663</v>
      </c>
      <c r="D2525" s="56">
        <v>44652</v>
      </c>
      <c r="E2525" s="54" t="s">
        <v>7</v>
      </c>
      <c r="F2525" s="54" t="s">
        <v>967</v>
      </c>
      <c r="G2525" s="54" t="s">
        <v>54</v>
      </c>
      <c r="H2525" s="54" t="s">
        <v>968</v>
      </c>
      <c r="I2525" s="54" t="s">
        <v>969</v>
      </c>
      <c r="J2525" s="54" t="s">
        <v>411</v>
      </c>
      <c r="K2525" s="55">
        <v>2992.8</v>
      </c>
      <c r="L2525" s="55">
        <v>2992.8</v>
      </c>
    </row>
    <row r="2526" spans="2:12" ht="31.8" hidden="1" x14ac:dyDescent="0.3">
      <c r="B2526" s="52" t="str">
        <f t="shared" si="39"/>
        <v xml:space="preserve">   6006 Advisory &amp; CoachingJournal Entry1159Reverse CBW Associates Inv#22-3 - Executive Coaching per agreement - Jan to March 2022 at $1,000 CDN per/month-Split--300044652</v>
      </c>
      <c r="C2526" s="52" t="s">
        <v>1663</v>
      </c>
      <c r="D2526" s="56">
        <v>44652</v>
      </c>
      <c r="E2526" s="54" t="s">
        <v>78</v>
      </c>
      <c r="F2526" s="54">
        <v>1159</v>
      </c>
      <c r="G2526" s="54" t="s">
        <v>54</v>
      </c>
      <c r="H2526" s="54"/>
      <c r="I2526" s="54" t="s">
        <v>667</v>
      </c>
      <c r="J2526" s="57" t="s">
        <v>80</v>
      </c>
      <c r="K2526" s="55">
        <v>-3000</v>
      </c>
      <c r="L2526" s="55">
        <v>-7.2</v>
      </c>
    </row>
    <row r="2527" spans="2:12" ht="21.6" hidden="1" x14ac:dyDescent="0.3">
      <c r="B2527" s="52" t="str">
        <f t="shared" si="39"/>
        <v xml:space="preserve">   6006 Advisory &amp; CoachingJournal Entry1170Executive Coaching per Agreement  - April $800 USD @1.2895-Split-1031.644681</v>
      </c>
      <c r="C2527" s="52" t="s">
        <v>1663</v>
      </c>
      <c r="D2527" s="56">
        <v>44681</v>
      </c>
      <c r="E2527" s="54" t="s">
        <v>78</v>
      </c>
      <c r="F2527" s="54">
        <v>1170</v>
      </c>
      <c r="G2527" s="54" t="s">
        <v>54</v>
      </c>
      <c r="H2527" s="54"/>
      <c r="I2527" s="54" t="s">
        <v>1393</v>
      </c>
      <c r="J2527" s="57" t="s">
        <v>80</v>
      </c>
      <c r="K2527" s="55">
        <v>1031.5999999999999</v>
      </c>
      <c r="L2527" s="55">
        <v>1024.4000000000001</v>
      </c>
    </row>
    <row r="2528" spans="2:12" ht="21.6" hidden="1" x14ac:dyDescent="0.3">
      <c r="B2528" s="52" t="str">
        <f t="shared" si="39"/>
        <v xml:space="preserve">   6006 Advisory &amp; CoachingBill22-5CBW Associates (USD)Executive Coaching per agreement - May 2022 at $800 USD per/month @ 1.26482010 Accounts Payable- USD1011.8444712</v>
      </c>
      <c r="C2528" s="52" t="s">
        <v>1663</v>
      </c>
      <c r="D2528" s="56">
        <v>44712</v>
      </c>
      <c r="E2528" s="54" t="s">
        <v>7</v>
      </c>
      <c r="F2528" s="54" t="s">
        <v>981</v>
      </c>
      <c r="G2528" s="54" t="s">
        <v>54</v>
      </c>
      <c r="H2528" s="54" t="s">
        <v>968</v>
      </c>
      <c r="I2528" s="54" t="s">
        <v>1664</v>
      </c>
      <c r="J2528" s="54" t="s">
        <v>411</v>
      </c>
      <c r="K2528" s="55">
        <v>1011.84</v>
      </c>
      <c r="L2528" s="55">
        <v>2036.24</v>
      </c>
    </row>
    <row r="2529" spans="2:12" ht="21.6" hidden="1" x14ac:dyDescent="0.3">
      <c r="B2529" s="52" t="str">
        <f t="shared" si="39"/>
        <v xml:space="preserve">   6006 Advisory &amp; CoachingBill22-6CBW Associates (USD)Executive Coaching per agreement - June 2022 at $800 USD per/month @ 1.28862010 Accounts Payable- USD1030.8844742</v>
      </c>
      <c r="C2529" s="52" t="s">
        <v>1663</v>
      </c>
      <c r="D2529" s="56">
        <v>44742</v>
      </c>
      <c r="E2529" s="54" t="s">
        <v>7</v>
      </c>
      <c r="F2529" s="54" t="s">
        <v>985</v>
      </c>
      <c r="G2529" s="54" t="s">
        <v>54</v>
      </c>
      <c r="H2529" s="54" t="s">
        <v>968</v>
      </c>
      <c r="I2529" s="54" t="s">
        <v>986</v>
      </c>
      <c r="J2529" s="54" t="s">
        <v>411</v>
      </c>
      <c r="K2529" s="55">
        <v>1030.8800000000001</v>
      </c>
      <c r="L2529" s="55">
        <v>3067.12</v>
      </c>
    </row>
    <row r="2530" spans="2:12" ht="21.6" hidden="1" x14ac:dyDescent="0.3">
      <c r="B2530" s="52" t="str">
        <f t="shared" si="39"/>
        <v xml:space="preserve">   6006 Advisory &amp; CoachingJournal Entry1200Executive Coaching per Agreement - July 2022 $800-Split-1023.7244773</v>
      </c>
      <c r="C2530" s="52" t="s">
        <v>1663</v>
      </c>
      <c r="D2530" s="56">
        <v>44773</v>
      </c>
      <c r="E2530" s="54" t="s">
        <v>78</v>
      </c>
      <c r="F2530" s="54">
        <v>1200</v>
      </c>
      <c r="G2530" s="54" t="s">
        <v>54</v>
      </c>
      <c r="H2530" s="54"/>
      <c r="I2530" s="54" t="s">
        <v>1356</v>
      </c>
      <c r="J2530" s="57" t="s">
        <v>80</v>
      </c>
      <c r="K2530" s="55">
        <v>1023.72</v>
      </c>
      <c r="L2530" s="55">
        <v>4090.84</v>
      </c>
    </row>
    <row r="2531" spans="2:12" ht="31.8" hidden="1" x14ac:dyDescent="0.3">
      <c r="B2531" s="52" t="str">
        <f t="shared" si="39"/>
        <v xml:space="preserve">   6006 Advisory &amp; CoachingJournal Entry1200RReverse of JE 1200 - Executive Coaching per Agreement for the month of July 2022 $800-Split--1023.7244774</v>
      </c>
      <c r="C2531" s="52" t="s">
        <v>1663</v>
      </c>
      <c r="D2531" s="56">
        <v>44774</v>
      </c>
      <c r="E2531" s="54" t="s">
        <v>78</v>
      </c>
      <c r="F2531" s="54" t="s">
        <v>1357</v>
      </c>
      <c r="G2531" s="54" t="s">
        <v>54</v>
      </c>
      <c r="H2531" s="54"/>
      <c r="I2531" s="54" t="s">
        <v>1358</v>
      </c>
      <c r="J2531" s="57" t="s">
        <v>80</v>
      </c>
      <c r="K2531" s="55">
        <v>-1023.72</v>
      </c>
      <c r="L2531" s="55">
        <v>3067.12</v>
      </c>
    </row>
    <row r="2532" spans="2:12" ht="21.6" hidden="1" x14ac:dyDescent="0.3">
      <c r="B2532" s="52" t="str">
        <f t="shared" si="39"/>
        <v xml:space="preserve">   6006 Advisory &amp; CoachingBill22-7CBW Associates (USD)Executive Coaching per agreement - July 20222010 Accounts Payable- USD1028.6144774</v>
      </c>
      <c r="C2532" s="52" t="s">
        <v>1663</v>
      </c>
      <c r="D2532" s="56">
        <v>44774</v>
      </c>
      <c r="E2532" s="54" t="s">
        <v>7</v>
      </c>
      <c r="F2532" s="54" t="s">
        <v>990</v>
      </c>
      <c r="G2532" s="54" t="s">
        <v>54</v>
      </c>
      <c r="H2532" s="54" t="s">
        <v>968</v>
      </c>
      <c r="I2532" s="54" t="s">
        <v>991</v>
      </c>
      <c r="J2532" s="54" t="s">
        <v>411</v>
      </c>
      <c r="K2532" s="55">
        <v>1028.6099999999999</v>
      </c>
      <c r="L2532" s="55">
        <v>4095.73</v>
      </c>
    </row>
    <row r="2533" spans="2:12" ht="21.6" hidden="1" x14ac:dyDescent="0.3">
      <c r="B2533" s="52" t="str">
        <f t="shared" si="39"/>
        <v xml:space="preserve">   6006 Advisory &amp; CoachingBill22-8CBW Associates (USD)Executive Coaching per agreement - August 20222010 Accounts Payable- USD1053.0644804</v>
      </c>
      <c r="C2533" s="52" t="s">
        <v>1663</v>
      </c>
      <c r="D2533" s="56">
        <v>44804</v>
      </c>
      <c r="E2533" s="54" t="s">
        <v>7</v>
      </c>
      <c r="F2533" s="54" t="s">
        <v>994</v>
      </c>
      <c r="G2533" s="54" t="s">
        <v>54</v>
      </c>
      <c r="H2533" s="54" t="s">
        <v>968</v>
      </c>
      <c r="I2533" s="54" t="s">
        <v>1665</v>
      </c>
      <c r="J2533" s="54" t="s">
        <v>411</v>
      </c>
      <c r="K2533" s="55">
        <v>1053.06</v>
      </c>
      <c r="L2533" s="55">
        <v>5148.79</v>
      </c>
    </row>
    <row r="2534" spans="2:12" ht="21.6" hidden="1" x14ac:dyDescent="0.3">
      <c r="B2534" s="52" t="str">
        <f t="shared" si="39"/>
        <v xml:space="preserve">   6006 Advisory &amp; CoachingBill22-9CBW Associates (USD)Executive Coaching per agreement - September 20222010 Accounts Payable- USD1106.644834</v>
      </c>
      <c r="C2534" s="52" t="s">
        <v>1663</v>
      </c>
      <c r="D2534" s="56">
        <v>44834</v>
      </c>
      <c r="E2534" s="54" t="s">
        <v>7</v>
      </c>
      <c r="F2534" s="54" t="s">
        <v>997</v>
      </c>
      <c r="G2534" s="54" t="s">
        <v>54</v>
      </c>
      <c r="H2534" s="54" t="s">
        <v>968</v>
      </c>
      <c r="I2534" s="54" t="s">
        <v>1666</v>
      </c>
      <c r="J2534" s="54" t="s">
        <v>411</v>
      </c>
      <c r="K2534" s="55">
        <v>1106.5999999999999</v>
      </c>
      <c r="L2534" s="55">
        <v>6255.39</v>
      </c>
    </row>
    <row r="2535" spans="2:12" ht="21.6" hidden="1" x14ac:dyDescent="0.3">
      <c r="B2535" s="52" t="str">
        <f t="shared" si="39"/>
        <v xml:space="preserve">   6006 Advisory &amp; CoachingBill22-10CBW Associates (USD)Executive Coaching per agreement - October 20222010 Accounts Payable- USD1089.3444864</v>
      </c>
      <c r="C2535" s="52" t="s">
        <v>1663</v>
      </c>
      <c r="D2535" s="56">
        <v>44864</v>
      </c>
      <c r="E2535" s="54" t="s">
        <v>7</v>
      </c>
      <c r="F2535" s="54" t="s">
        <v>999</v>
      </c>
      <c r="G2535" s="54" t="s">
        <v>54</v>
      </c>
      <c r="H2535" s="54" t="s">
        <v>968</v>
      </c>
      <c r="I2535" s="54" t="s">
        <v>1667</v>
      </c>
      <c r="J2535" s="54" t="s">
        <v>411</v>
      </c>
      <c r="K2535" s="55">
        <v>1089.3399999999999</v>
      </c>
      <c r="L2535" s="55">
        <v>7344.73</v>
      </c>
    </row>
    <row r="2536" spans="2:12" ht="21.6" hidden="1" x14ac:dyDescent="0.3">
      <c r="B2536" s="52" t="str">
        <f t="shared" si="39"/>
        <v xml:space="preserve">   6006 Advisory &amp; CoachingBill22-12CBW Associates (USD)Executive Coaching per agreement - Nov and Dec 20222010 Accounts Payable- USD2171.1244925</v>
      </c>
      <c r="C2536" s="52" t="s">
        <v>1663</v>
      </c>
      <c r="D2536" s="56">
        <v>44925</v>
      </c>
      <c r="E2536" s="54" t="s">
        <v>7</v>
      </c>
      <c r="F2536" s="54" t="s">
        <v>1005</v>
      </c>
      <c r="G2536" s="54" t="s">
        <v>54</v>
      </c>
      <c r="H2536" s="54" t="s">
        <v>968</v>
      </c>
      <c r="I2536" s="54" t="s">
        <v>1668</v>
      </c>
      <c r="J2536" s="54" t="s">
        <v>411</v>
      </c>
      <c r="K2536" s="55">
        <v>2171.12</v>
      </c>
      <c r="L2536" s="55">
        <v>9515.85</v>
      </c>
    </row>
    <row r="2537" spans="2:12" ht="21.6" hidden="1" x14ac:dyDescent="0.3">
      <c r="B2537" s="52" t="str">
        <f t="shared" si="39"/>
        <v xml:space="preserve">   6006 Advisory &amp; CoachingJournal Entry1453Executive Coaching per agreement - Jan, Feb &amp; Mar 2023 ($800 USD per month)-Split-3246.8445016</v>
      </c>
      <c r="C2537" s="52" t="s">
        <v>1663</v>
      </c>
      <c r="D2537" s="56">
        <v>45016</v>
      </c>
      <c r="E2537" s="54" t="s">
        <v>78</v>
      </c>
      <c r="F2537" s="54">
        <v>1453</v>
      </c>
      <c r="G2537" s="54" t="s">
        <v>54</v>
      </c>
      <c r="H2537" s="54"/>
      <c r="I2537" s="54" t="s">
        <v>1397</v>
      </c>
      <c r="J2537" s="57" t="s">
        <v>80</v>
      </c>
      <c r="K2537" s="55">
        <v>3246.84</v>
      </c>
      <c r="L2537" s="55">
        <v>12762.69</v>
      </c>
    </row>
    <row r="2538" spans="2:12" hidden="1" x14ac:dyDescent="0.3">
      <c r="B2538" s="52" t="str">
        <f t="shared" si="39"/>
        <v xml:space="preserve">   Total for 6006 Advisory &amp; Coaching12762.69</v>
      </c>
      <c r="C2538" s="53" t="s">
        <v>1669</v>
      </c>
      <c r="D2538" s="52"/>
      <c r="E2538" s="52"/>
      <c r="F2538" s="52"/>
      <c r="G2538" s="52"/>
      <c r="H2538" s="52"/>
      <c r="I2538" s="52"/>
      <c r="J2538" s="52"/>
      <c r="K2538" s="58">
        <v>12762.69</v>
      </c>
      <c r="L2538" s="52"/>
    </row>
    <row r="2539" spans="2:12" ht="21.6" hidden="1" x14ac:dyDescent="0.3">
      <c r="B2539" s="52" t="str">
        <f t="shared" si="39"/>
        <v xml:space="preserve">   6007 Business Development &amp; ImplementationBillBRY1681Brainy Yack Internet SolutionsOnboarding Scrum Team (Developer, QA and PM) 10/24/2022 to 10/31/20222000 Accounts Payable485044865</v>
      </c>
      <c r="C2539" s="52" t="s">
        <v>1670</v>
      </c>
      <c r="D2539" s="56">
        <v>44865</v>
      </c>
      <c r="E2539" s="54" t="s">
        <v>7</v>
      </c>
      <c r="F2539" s="54" t="s">
        <v>857</v>
      </c>
      <c r="G2539" s="54" t="s">
        <v>54</v>
      </c>
      <c r="H2539" s="54" t="s">
        <v>302</v>
      </c>
      <c r="I2539" s="54" t="s">
        <v>858</v>
      </c>
      <c r="J2539" s="54" t="s">
        <v>90</v>
      </c>
      <c r="K2539" s="55">
        <v>4850</v>
      </c>
      <c r="L2539" s="55">
        <v>4850</v>
      </c>
    </row>
    <row r="2540" spans="2:12" ht="21.6" hidden="1" x14ac:dyDescent="0.3">
      <c r="B2540" s="52" t="str">
        <f t="shared" si="39"/>
        <v xml:space="preserve">   6007 Business Development &amp; ImplementationBillBRY1705Brainy Yack Internet SolutionsBrainyYack (Analytics) - Nov 16st - 30, 20222000 Accounts Payable475044896</v>
      </c>
      <c r="C2540" s="52" t="s">
        <v>1670</v>
      </c>
      <c r="D2540" s="56">
        <v>44896</v>
      </c>
      <c r="E2540" s="54" t="s">
        <v>7</v>
      </c>
      <c r="F2540" s="54" t="s">
        <v>884</v>
      </c>
      <c r="G2540" s="54" t="s">
        <v>54</v>
      </c>
      <c r="H2540" s="54" t="s">
        <v>302</v>
      </c>
      <c r="I2540" s="54" t="s">
        <v>885</v>
      </c>
      <c r="J2540" s="54" t="s">
        <v>90</v>
      </c>
      <c r="K2540" s="55">
        <v>4750</v>
      </c>
      <c r="L2540" s="55">
        <v>9600</v>
      </c>
    </row>
    <row r="2541" spans="2:12" ht="21.6" hidden="1" x14ac:dyDescent="0.3">
      <c r="B2541" s="52" t="str">
        <f t="shared" si="39"/>
        <v xml:space="preserve">   6007 Business Development &amp; ImplementationBillBRY1703Brainy Yack Internet SolutionsSprint 29 (Analytics) - November 1st - November 15 20222000 Accounts Payable475044909</v>
      </c>
      <c r="C2541" s="52" t="s">
        <v>1670</v>
      </c>
      <c r="D2541" s="56">
        <v>44909</v>
      </c>
      <c r="E2541" s="54" t="s">
        <v>7</v>
      </c>
      <c r="F2541" s="54" t="s">
        <v>893</v>
      </c>
      <c r="G2541" s="54" t="s">
        <v>54</v>
      </c>
      <c r="H2541" s="54" t="s">
        <v>302</v>
      </c>
      <c r="I2541" s="54" t="s">
        <v>894</v>
      </c>
      <c r="J2541" s="54" t="s">
        <v>90</v>
      </c>
      <c r="K2541" s="55">
        <v>4750</v>
      </c>
      <c r="L2541" s="55">
        <v>14350</v>
      </c>
    </row>
    <row r="2542" spans="2:12" ht="21.6" hidden="1" x14ac:dyDescent="0.3">
      <c r="B2542" s="52" t="str">
        <f t="shared" si="39"/>
        <v xml:space="preserve">   6007 Business Development &amp; ImplementationBillBRY1715Brainy Yack Internet SolutionsBrainyYack (Analytics) - Dec 6th - Dec 20th, 20222000 Accounts Payable475044922</v>
      </c>
      <c r="C2542" s="52" t="s">
        <v>1670</v>
      </c>
      <c r="D2542" s="56">
        <v>44922</v>
      </c>
      <c r="E2542" s="54" t="s">
        <v>7</v>
      </c>
      <c r="F2542" s="54" t="s">
        <v>903</v>
      </c>
      <c r="G2542" s="54" t="s">
        <v>54</v>
      </c>
      <c r="H2542" s="54" t="s">
        <v>302</v>
      </c>
      <c r="I2542" s="54" t="s">
        <v>904</v>
      </c>
      <c r="J2542" s="54" t="s">
        <v>90</v>
      </c>
      <c r="K2542" s="55">
        <v>4750</v>
      </c>
      <c r="L2542" s="55">
        <v>19100</v>
      </c>
    </row>
    <row r="2543" spans="2:12" ht="21.6" hidden="1" x14ac:dyDescent="0.3">
      <c r="B2543" s="52" t="str">
        <f t="shared" si="39"/>
        <v xml:space="preserve">   6007 Business Development &amp; ImplementationBillBRY1728Brainy Yack Internet SolutionsBrainyYack (Analytics) - Jan 3 - 17, 20232000 Accounts Payable475044942</v>
      </c>
      <c r="C2543" s="52" t="s">
        <v>1670</v>
      </c>
      <c r="D2543" s="56">
        <v>44942</v>
      </c>
      <c r="E2543" s="54" t="s">
        <v>7</v>
      </c>
      <c r="F2543" s="54" t="s">
        <v>913</v>
      </c>
      <c r="G2543" s="54" t="s">
        <v>54</v>
      </c>
      <c r="H2543" s="54" t="s">
        <v>302</v>
      </c>
      <c r="I2543" s="54" t="s">
        <v>914</v>
      </c>
      <c r="J2543" s="54" t="s">
        <v>90</v>
      </c>
      <c r="K2543" s="55">
        <v>4750</v>
      </c>
      <c r="L2543" s="55">
        <v>23850</v>
      </c>
    </row>
    <row r="2544" spans="2:12" ht="21.6" hidden="1" x14ac:dyDescent="0.3">
      <c r="B2544" s="52" t="str">
        <f t="shared" si="39"/>
        <v xml:space="preserve">   6007 Business Development &amp; ImplementationBillBRY1737Brainy Yack Internet SolutionsBrainyYack (Analytics) - Jan 17 - 31, 20232000 Accounts Payable475044957</v>
      </c>
      <c r="C2544" s="52" t="s">
        <v>1670</v>
      </c>
      <c r="D2544" s="56">
        <v>44957</v>
      </c>
      <c r="E2544" s="54" t="s">
        <v>7</v>
      </c>
      <c r="F2544" s="54" t="s">
        <v>924</v>
      </c>
      <c r="G2544" s="54" t="s">
        <v>54</v>
      </c>
      <c r="H2544" s="54" t="s">
        <v>302</v>
      </c>
      <c r="I2544" s="54" t="s">
        <v>925</v>
      </c>
      <c r="J2544" s="54" t="s">
        <v>90</v>
      </c>
      <c r="K2544" s="55">
        <v>4750</v>
      </c>
      <c r="L2544" s="55">
        <v>28600</v>
      </c>
    </row>
    <row r="2545" spans="2:12" ht="21.6" hidden="1" x14ac:dyDescent="0.3">
      <c r="B2545" s="52" t="str">
        <f t="shared" si="39"/>
        <v xml:space="preserve">   6007 Business Development &amp; ImplementationBillBRY1749Brainy Yack Internet SolutionsBrainyYack (Analytics) - Feb 01 - 14, 20232000 Accounts Payable475044970</v>
      </c>
      <c r="C2545" s="52" t="s">
        <v>1670</v>
      </c>
      <c r="D2545" s="56">
        <v>44970</v>
      </c>
      <c r="E2545" s="54" t="s">
        <v>7</v>
      </c>
      <c r="F2545" s="54" t="s">
        <v>934</v>
      </c>
      <c r="G2545" s="54" t="s">
        <v>54</v>
      </c>
      <c r="H2545" s="54" t="s">
        <v>302</v>
      </c>
      <c r="I2545" s="54" t="s">
        <v>935</v>
      </c>
      <c r="J2545" s="54" t="s">
        <v>90</v>
      </c>
      <c r="K2545" s="55">
        <v>4750</v>
      </c>
      <c r="L2545" s="55">
        <v>33350</v>
      </c>
    </row>
    <row r="2546" spans="2:12" ht="21.6" hidden="1" x14ac:dyDescent="0.3">
      <c r="B2546" s="52" t="str">
        <f t="shared" si="39"/>
        <v xml:space="preserve">   6007 Business Development &amp; ImplementationBillBRY1780Brainy Yack Internet SolutionsBrainyYack (Analytics) -  Sprint 36 - Feb 14 - 28, 20232000 Accounts Payable475044985</v>
      </c>
      <c r="C2546" s="52" t="s">
        <v>1670</v>
      </c>
      <c r="D2546" s="56">
        <v>44985</v>
      </c>
      <c r="E2546" s="54" t="s">
        <v>7</v>
      </c>
      <c r="F2546" s="54" t="s">
        <v>941</v>
      </c>
      <c r="G2546" s="54" t="s">
        <v>54</v>
      </c>
      <c r="H2546" s="54" t="s">
        <v>302</v>
      </c>
      <c r="I2546" s="54" t="s">
        <v>942</v>
      </c>
      <c r="J2546" s="54" t="s">
        <v>90</v>
      </c>
      <c r="K2546" s="55">
        <v>4750</v>
      </c>
      <c r="L2546" s="55">
        <v>38100</v>
      </c>
    </row>
    <row r="2547" spans="2:12" ht="21.6" hidden="1" x14ac:dyDescent="0.3">
      <c r="B2547" s="52" t="str">
        <f t="shared" si="39"/>
        <v xml:space="preserve">   6007 Business Development &amp; ImplementationBillBRY1781Brainy Yack Internet SolutionsBrainyYack (Analytics) -  Sprint 37 - Feb 28 - March 14, 20232000 Accounts Payable475044999</v>
      </c>
      <c r="C2547" s="52" t="s">
        <v>1670</v>
      </c>
      <c r="D2547" s="56">
        <v>44999</v>
      </c>
      <c r="E2547" s="54" t="s">
        <v>7</v>
      </c>
      <c r="F2547" s="54" t="s">
        <v>954</v>
      </c>
      <c r="G2547" s="54" t="s">
        <v>54</v>
      </c>
      <c r="H2547" s="54" t="s">
        <v>302</v>
      </c>
      <c r="I2547" s="54" t="s">
        <v>955</v>
      </c>
      <c r="J2547" s="54" t="s">
        <v>90</v>
      </c>
      <c r="K2547" s="55">
        <v>4750</v>
      </c>
      <c r="L2547" s="55">
        <v>42850</v>
      </c>
    </row>
    <row r="2548" spans="2:12" ht="21.6" hidden="1" x14ac:dyDescent="0.3">
      <c r="B2548" s="52" t="str">
        <f t="shared" si="39"/>
        <v xml:space="preserve">   6007 Business Development &amp; ImplementationBillBRY1783Brainy Yack Internet SolutionsBrainyYack (Analytics) -  Sprint 38 - Mar 14 - 28, 20232000 Accounts Payable475045014</v>
      </c>
      <c r="C2548" s="52" t="s">
        <v>1670</v>
      </c>
      <c r="D2548" s="56">
        <v>45014</v>
      </c>
      <c r="E2548" s="54" t="s">
        <v>7</v>
      </c>
      <c r="F2548" s="54" t="s">
        <v>958</v>
      </c>
      <c r="G2548" s="54" t="s">
        <v>54</v>
      </c>
      <c r="H2548" s="54" t="s">
        <v>302</v>
      </c>
      <c r="I2548" s="54" t="s">
        <v>959</v>
      </c>
      <c r="J2548" s="54" t="s">
        <v>90</v>
      </c>
      <c r="K2548" s="55">
        <v>4750</v>
      </c>
      <c r="L2548" s="55">
        <v>47600</v>
      </c>
    </row>
    <row r="2549" spans="2:12" ht="31.8" hidden="1" x14ac:dyDescent="0.3">
      <c r="B2549" s="52" t="str">
        <f t="shared" si="39"/>
        <v xml:space="preserve">   6007 Business Development &amp; ImplementationJournal Entry1518To accrual for Bonus for Promissory Note holders to be settled by share issuance at $0.01/share-Split-7607.1645016</v>
      </c>
      <c r="C2549" s="52" t="s">
        <v>1670</v>
      </c>
      <c r="D2549" s="56">
        <v>45016</v>
      </c>
      <c r="E2549" s="54" t="s">
        <v>78</v>
      </c>
      <c r="F2549" s="54">
        <v>1518</v>
      </c>
      <c r="G2549" s="54" t="s">
        <v>54</v>
      </c>
      <c r="H2549" s="54"/>
      <c r="I2549" s="54" t="s">
        <v>1378</v>
      </c>
      <c r="J2549" s="57" t="s">
        <v>80</v>
      </c>
      <c r="K2549" s="55">
        <v>7607.16</v>
      </c>
      <c r="L2549" s="55">
        <v>55207.16</v>
      </c>
    </row>
    <row r="2550" spans="2:12" ht="21.6" hidden="1" x14ac:dyDescent="0.3">
      <c r="B2550" s="52" t="str">
        <f t="shared" si="39"/>
        <v xml:space="preserve">   Total for 6007 Business Development &amp; Implementation55207.16</v>
      </c>
      <c r="C2550" s="53" t="s">
        <v>1671</v>
      </c>
      <c r="D2550" s="52"/>
      <c r="E2550" s="52"/>
      <c r="F2550" s="52"/>
      <c r="G2550" s="52"/>
      <c r="H2550" s="52"/>
      <c r="I2550" s="52"/>
      <c r="J2550" s="52"/>
      <c r="K2550" s="58">
        <v>55207.16</v>
      </c>
      <c r="L2550" s="52"/>
    </row>
    <row r="2551" spans="2:12" ht="21.6" hidden="1" x14ac:dyDescent="0.3">
      <c r="B2551" s="52" t="str">
        <f t="shared" si="39"/>
        <v>Total for 6000 Professional Fees with subs638875.88</v>
      </c>
      <c r="C2551" s="53" t="s">
        <v>1672</v>
      </c>
      <c r="D2551" s="52"/>
      <c r="E2551" s="52"/>
      <c r="F2551" s="52"/>
      <c r="G2551" s="52"/>
      <c r="H2551" s="52"/>
      <c r="I2551" s="52"/>
      <c r="J2551" s="52"/>
      <c r="K2551" s="58">
        <v>638875.88</v>
      </c>
      <c r="L2551" s="52"/>
    </row>
    <row r="2552" spans="2:12" hidden="1" x14ac:dyDescent="0.3">
      <c r="B2552" s="52" t="str">
        <f t="shared" si="39"/>
        <v>6100 Marketing/AdvertisingBill4966Kaiser &amp; PartnersDevelop Social Media Playbook2000 Accounts Payable125044805</v>
      </c>
      <c r="C2552" s="52" t="s">
        <v>827</v>
      </c>
      <c r="D2552" s="56">
        <v>44805</v>
      </c>
      <c r="E2552" s="54" t="s">
        <v>7</v>
      </c>
      <c r="F2552" s="54">
        <v>4966</v>
      </c>
      <c r="G2552" s="54" t="s">
        <v>54</v>
      </c>
      <c r="H2552" s="54" t="s">
        <v>257</v>
      </c>
      <c r="I2552" s="54" t="s">
        <v>826</v>
      </c>
      <c r="J2552" s="54" t="s">
        <v>90</v>
      </c>
      <c r="K2552" s="55">
        <v>1250</v>
      </c>
      <c r="L2552" s="55">
        <v>1250</v>
      </c>
    </row>
    <row r="2553" spans="2:12" ht="21.6" hidden="1" x14ac:dyDescent="0.3">
      <c r="B2553" s="52" t="str">
        <f t="shared" si="39"/>
        <v>6100 Marketing/AdvertisingBill5004Kaiser &amp; PartnersSocial Media Playbook, September Social Calendar, etc2000 Accounts Payable300044834</v>
      </c>
      <c r="C2553" s="52" t="s">
        <v>827</v>
      </c>
      <c r="D2553" s="56">
        <v>44834</v>
      </c>
      <c r="E2553" s="54" t="s">
        <v>7</v>
      </c>
      <c r="F2553" s="54">
        <v>5004</v>
      </c>
      <c r="G2553" s="54" t="s">
        <v>54</v>
      </c>
      <c r="H2553" s="54" t="s">
        <v>257</v>
      </c>
      <c r="I2553" s="54" t="s">
        <v>843</v>
      </c>
      <c r="J2553" s="54" t="s">
        <v>90</v>
      </c>
      <c r="K2553" s="55">
        <v>3000</v>
      </c>
      <c r="L2553" s="55">
        <v>4250</v>
      </c>
    </row>
    <row r="2554" spans="2:12" ht="21.6" hidden="1" x14ac:dyDescent="0.3">
      <c r="B2554" s="52" t="str">
        <f t="shared" si="39"/>
        <v>6100 Marketing/AdvertisingExpenseTD Visa ***4774 Expenses Oct 05 to Nov 07, 20222050 TD Visa (4774)99644872</v>
      </c>
      <c r="C2554" s="52" t="s">
        <v>827</v>
      </c>
      <c r="D2554" s="56">
        <v>44872</v>
      </c>
      <c r="E2554" s="54" t="s">
        <v>229</v>
      </c>
      <c r="F2554" s="54"/>
      <c r="G2554" s="54" t="s">
        <v>54</v>
      </c>
      <c r="H2554" s="54"/>
      <c r="I2554" s="54" t="s">
        <v>1246</v>
      </c>
      <c r="J2554" s="54" t="s">
        <v>83</v>
      </c>
      <c r="K2554" s="55">
        <v>996</v>
      </c>
      <c r="L2554" s="55">
        <v>5246</v>
      </c>
    </row>
    <row r="2555" spans="2:12" ht="21.6" hidden="1" x14ac:dyDescent="0.3">
      <c r="B2555" s="52" t="str">
        <f t="shared" si="39"/>
        <v>6100 Marketing/AdvertisingExpenseTD Visa ***2012 Expenses Oct 06 to Nov 07, 20222060 TD Visa (2012)110644872</v>
      </c>
      <c r="C2555" s="52" t="s">
        <v>827</v>
      </c>
      <c r="D2555" s="56">
        <v>44872</v>
      </c>
      <c r="E2555" s="54" t="s">
        <v>229</v>
      </c>
      <c r="F2555" s="54"/>
      <c r="G2555" s="54" t="s">
        <v>54</v>
      </c>
      <c r="H2555" s="54"/>
      <c r="I2555" s="54" t="s">
        <v>1256</v>
      </c>
      <c r="J2555" s="54" t="s">
        <v>201</v>
      </c>
      <c r="K2555" s="55">
        <v>1106</v>
      </c>
      <c r="L2555" s="55">
        <v>6352</v>
      </c>
    </row>
    <row r="2556" spans="2:12" ht="21.6" hidden="1" x14ac:dyDescent="0.3">
      <c r="B2556" s="52" t="str">
        <f t="shared" si="39"/>
        <v>6100 Marketing/AdvertisingExpenseTD Visa ***4774 Expenses Nov 08 to Dec 05, 20222050 TD Visa (4774)14944900</v>
      </c>
      <c r="C2556" s="52" t="s">
        <v>827</v>
      </c>
      <c r="D2556" s="56">
        <v>44900</v>
      </c>
      <c r="E2556" s="54" t="s">
        <v>229</v>
      </c>
      <c r="F2556" s="54"/>
      <c r="G2556" s="54" t="s">
        <v>54</v>
      </c>
      <c r="H2556" s="54"/>
      <c r="I2556" s="54" t="s">
        <v>1247</v>
      </c>
      <c r="J2556" s="54" t="s">
        <v>83</v>
      </c>
      <c r="K2556" s="55">
        <v>149</v>
      </c>
      <c r="L2556" s="55">
        <v>6501</v>
      </c>
    </row>
    <row r="2557" spans="2:12" ht="21.6" hidden="1" x14ac:dyDescent="0.3">
      <c r="B2557" s="52" t="str">
        <f t="shared" si="39"/>
        <v>6100 Marketing/AdvertisingBillE77131EC-0002Kat LourencoKey Messaging Guide - 50% Deposit2000 Accounts Payable75044910</v>
      </c>
      <c r="C2557" s="52" t="s">
        <v>827</v>
      </c>
      <c r="D2557" s="56">
        <v>44910</v>
      </c>
      <c r="E2557" s="54" t="s">
        <v>7</v>
      </c>
      <c r="F2557" s="54" t="s">
        <v>895</v>
      </c>
      <c r="G2557" s="54" t="s">
        <v>54</v>
      </c>
      <c r="H2557" s="54" t="s">
        <v>323</v>
      </c>
      <c r="I2557" s="54" t="s">
        <v>896</v>
      </c>
      <c r="J2557" s="54" t="s">
        <v>90</v>
      </c>
      <c r="K2557" s="55">
        <v>750</v>
      </c>
      <c r="L2557" s="55">
        <v>7251</v>
      </c>
    </row>
    <row r="2558" spans="2:12" ht="21.6" hidden="1" x14ac:dyDescent="0.3">
      <c r="B2558" s="52" t="str">
        <f t="shared" si="39"/>
        <v>6100 Marketing/AdvertisingExpenseTD Visa ***2012 Expenses Dec 05, 2022 to Jan 05, 20232060 TD Visa (2012)1414.5944931</v>
      </c>
      <c r="C2558" s="52" t="s">
        <v>827</v>
      </c>
      <c r="D2558" s="56">
        <v>44931</v>
      </c>
      <c r="E2558" s="54" t="s">
        <v>229</v>
      </c>
      <c r="F2558" s="54"/>
      <c r="G2558" s="54" t="s">
        <v>54</v>
      </c>
      <c r="H2558" s="54"/>
      <c r="I2558" s="54" t="s">
        <v>1258</v>
      </c>
      <c r="J2558" s="54" t="s">
        <v>201</v>
      </c>
      <c r="K2558" s="55">
        <v>1414.59</v>
      </c>
      <c r="L2558" s="55">
        <v>8665.59</v>
      </c>
    </row>
    <row r="2559" spans="2:12" ht="21.6" hidden="1" x14ac:dyDescent="0.3">
      <c r="B2559" s="52" t="str">
        <f t="shared" si="39"/>
        <v>6100 Marketing/AdvertisingBillE77131EC-0003Kat LourencoKey Messaging Guide - 50% Balance2000 Accounts Payable75044950</v>
      </c>
      <c r="C2559" s="52" t="s">
        <v>827</v>
      </c>
      <c r="D2559" s="56">
        <v>44950</v>
      </c>
      <c r="E2559" s="54" t="s">
        <v>7</v>
      </c>
      <c r="F2559" s="54" t="s">
        <v>918</v>
      </c>
      <c r="G2559" s="54" t="s">
        <v>54</v>
      </c>
      <c r="H2559" s="54" t="s">
        <v>323</v>
      </c>
      <c r="I2559" s="54" t="s">
        <v>919</v>
      </c>
      <c r="J2559" s="54" t="s">
        <v>90</v>
      </c>
      <c r="K2559" s="55">
        <v>750</v>
      </c>
      <c r="L2559" s="55">
        <v>9415.59</v>
      </c>
    </row>
    <row r="2560" spans="2:12" hidden="1" x14ac:dyDescent="0.3">
      <c r="B2560" s="52" t="str">
        <f t="shared" si="39"/>
        <v xml:space="preserve">   Total for 6100 Marketing/Advertising9415.59</v>
      </c>
      <c r="C2560" s="53" t="s">
        <v>1673</v>
      </c>
      <c r="D2560" s="52"/>
      <c r="E2560" s="52"/>
      <c r="F2560" s="52"/>
      <c r="G2560" s="52"/>
      <c r="H2560" s="52"/>
      <c r="I2560" s="52"/>
      <c r="J2560" s="52"/>
      <c r="K2560" s="58">
        <v>9415.59</v>
      </c>
      <c r="L2560" s="52"/>
    </row>
    <row r="2561" spans="2:12" ht="21.6" hidden="1" x14ac:dyDescent="0.3">
      <c r="B2561" s="52" t="str">
        <f t="shared" si="39"/>
        <v xml:space="preserve">   6101 Outreach Coordinator CompensationBillMar 28, 2022Alyssa WestreichOutreach Coordinator - Best performer March 28, 20222000 Accounts Payable5044652</v>
      </c>
      <c r="C2561" s="52" t="s">
        <v>1674</v>
      </c>
      <c r="D2561" s="56">
        <v>44652</v>
      </c>
      <c r="E2561" s="54" t="s">
        <v>7</v>
      </c>
      <c r="F2561" s="54" t="s">
        <v>665</v>
      </c>
      <c r="G2561" s="54" t="s">
        <v>54</v>
      </c>
      <c r="H2561" s="54" t="s">
        <v>115</v>
      </c>
      <c r="I2561" s="54" t="s">
        <v>666</v>
      </c>
      <c r="J2561" s="54" t="s">
        <v>90</v>
      </c>
      <c r="K2561" s="55">
        <v>50</v>
      </c>
      <c r="L2561" s="55">
        <v>50</v>
      </c>
    </row>
    <row r="2562" spans="2:12" ht="21.6" hidden="1" x14ac:dyDescent="0.3">
      <c r="B2562" s="52" t="str">
        <f t="shared" si="39"/>
        <v xml:space="preserve">   6101 Outreach Coordinator CompensationBillMar 21, 2022Danny BergOutreach Coordinator - Best performer Mar 21, 20222000 Accounts Payable5044652</v>
      </c>
      <c r="C2562" s="52" t="s">
        <v>1674</v>
      </c>
      <c r="D2562" s="56">
        <v>44652</v>
      </c>
      <c r="E2562" s="54" t="s">
        <v>7</v>
      </c>
      <c r="F2562" s="54" t="s">
        <v>659</v>
      </c>
      <c r="G2562" s="54" t="s">
        <v>54</v>
      </c>
      <c r="H2562" s="54" t="s">
        <v>119</v>
      </c>
      <c r="I2562" s="54" t="s">
        <v>660</v>
      </c>
      <c r="J2562" s="54" t="s">
        <v>90</v>
      </c>
      <c r="K2562" s="55">
        <v>50</v>
      </c>
      <c r="L2562" s="55">
        <v>100</v>
      </c>
    </row>
    <row r="2563" spans="2:12" ht="21.6" hidden="1" x14ac:dyDescent="0.3">
      <c r="B2563" s="52" t="str">
        <f t="shared" si="39"/>
        <v xml:space="preserve">   6101 Outreach Coordinator CompensationBillApr 04, 2022Danny BergOutreach Coordinator - Best performer April 04, 20222000 Accounts Payable5044655</v>
      </c>
      <c r="C2563" s="52" t="s">
        <v>1674</v>
      </c>
      <c r="D2563" s="56">
        <v>44655</v>
      </c>
      <c r="E2563" s="54" t="s">
        <v>7</v>
      </c>
      <c r="F2563" s="54" t="s">
        <v>669</v>
      </c>
      <c r="G2563" s="54" t="s">
        <v>54</v>
      </c>
      <c r="H2563" s="54" t="s">
        <v>119</v>
      </c>
      <c r="I2563" s="54" t="s">
        <v>670</v>
      </c>
      <c r="J2563" s="54" t="s">
        <v>90</v>
      </c>
      <c r="K2563" s="55">
        <v>50</v>
      </c>
      <c r="L2563" s="55">
        <v>150</v>
      </c>
    </row>
    <row r="2564" spans="2:12" ht="21.6" hidden="1" x14ac:dyDescent="0.3">
      <c r="B2564" s="52" t="str">
        <f t="shared" si="39"/>
        <v xml:space="preserve">   6101 Outreach Coordinator CompensationBillApr 4, 2022Alyssa WestreichOutreach Coordinator - Best performer April 04, 20222000 Accounts Payable5044655</v>
      </c>
      <c r="C2564" s="52" t="s">
        <v>1674</v>
      </c>
      <c r="D2564" s="56">
        <v>44655</v>
      </c>
      <c r="E2564" s="54" t="s">
        <v>7</v>
      </c>
      <c r="F2564" s="54" t="s">
        <v>671</v>
      </c>
      <c r="G2564" s="54" t="s">
        <v>54</v>
      </c>
      <c r="H2564" s="54" t="s">
        <v>115</v>
      </c>
      <c r="I2564" s="54" t="s">
        <v>670</v>
      </c>
      <c r="J2564" s="54" t="s">
        <v>90</v>
      </c>
      <c r="K2564" s="55">
        <v>50</v>
      </c>
      <c r="L2564" s="55">
        <v>200</v>
      </c>
    </row>
    <row r="2565" spans="2:12" ht="21.6" hidden="1" x14ac:dyDescent="0.3">
      <c r="B2565" s="52" t="str">
        <f t="shared" si="39"/>
        <v xml:space="preserve">   6101 Outreach Coordinator CompensationBillApr 04, 2022Jared BermanOutreach Coordinator - Best performer April 04, 20222000 Accounts Payable5044655</v>
      </c>
      <c r="C2565" s="52" t="s">
        <v>1674</v>
      </c>
      <c r="D2565" s="56">
        <v>44655</v>
      </c>
      <c r="E2565" s="54" t="s">
        <v>7</v>
      </c>
      <c r="F2565" s="54" t="s">
        <v>669</v>
      </c>
      <c r="G2565" s="54" t="s">
        <v>54</v>
      </c>
      <c r="H2565" s="54" t="s">
        <v>113</v>
      </c>
      <c r="I2565" s="54" t="s">
        <v>670</v>
      </c>
      <c r="J2565" s="54" t="s">
        <v>90</v>
      </c>
      <c r="K2565" s="55">
        <v>50</v>
      </c>
      <c r="L2565" s="55">
        <v>250</v>
      </c>
    </row>
    <row r="2566" spans="2:12" ht="21.6" hidden="1" x14ac:dyDescent="0.3">
      <c r="B2566" s="52" t="str">
        <f t="shared" si="39"/>
        <v xml:space="preserve">   6101 Outreach Coordinator CompensationBillApr 11, 2022Danny BergOutreach Coordinator - Best performer April 11, 20222000 Accounts Payable5044662</v>
      </c>
      <c r="C2566" s="52" t="s">
        <v>1674</v>
      </c>
      <c r="D2566" s="56">
        <v>44662</v>
      </c>
      <c r="E2566" s="54" t="s">
        <v>7</v>
      </c>
      <c r="F2566" s="54" t="s">
        <v>678</v>
      </c>
      <c r="G2566" s="54" t="s">
        <v>54</v>
      </c>
      <c r="H2566" s="54" t="s">
        <v>119</v>
      </c>
      <c r="I2566" s="54" t="s">
        <v>679</v>
      </c>
      <c r="J2566" s="54" t="s">
        <v>90</v>
      </c>
      <c r="K2566" s="55">
        <v>50</v>
      </c>
      <c r="L2566" s="55">
        <v>300</v>
      </c>
    </row>
    <row r="2567" spans="2:12" ht="21.6" hidden="1" x14ac:dyDescent="0.3">
      <c r="B2567" s="52" t="str">
        <f t="shared" si="39"/>
        <v xml:space="preserve">   6101 Outreach Coordinator CompensationBillComp Apr 2022Alyssa WestreichOutreach Coordinator - Compensation April 20222000 Accounts Payable75044669</v>
      </c>
      <c r="C2567" s="52" t="s">
        <v>1674</v>
      </c>
      <c r="D2567" s="56">
        <v>44669</v>
      </c>
      <c r="E2567" s="54" t="s">
        <v>7</v>
      </c>
      <c r="F2567" s="54" t="s">
        <v>684</v>
      </c>
      <c r="G2567" s="54" t="s">
        <v>54</v>
      </c>
      <c r="H2567" s="54" t="s">
        <v>115</v>
      </c>
      <c r="I2567" s="54" t="s">
        <v>685</v>
      </c>
      <c r="J2567" s="54" t="s">
        <v>90</v>
      </c>
      <c r="K2567" s="55">
        <v>750</v>
      </c>
      <c r="L2567" s="55">
        <v>1050</v>
      </c>
    </row>
    <row r="2568" spans="2:12" ht="21.6" hidden="1" x14ac:dyDescent="0.3">
      <c r="B2568" s="52" t="str">
        <f t="shared" si="39"/>
        <v xml:space="preserve">   6101 Outreach Coordinator CompensationBillComp Apr 2022Noah Ryan WestreichOutreach Coordinator - Compensation April 20222000 Accounts Payable320044669</v>
      </c>
      <c r="C2568" s="52" t="s">
        <v>1674</v>
      </c>
      <c r="D2568" s="56">
        <v>44669</v>
      </c>
      <c r="E2568" s="54" t="s">
        <v>7</v>
      </c>
      <c r="F2568" s="54" t="s">
        <v>684</v>
      </c>
      <c r="G2568" s="54" t="s">
        <v>54</v>
      </c>
      <c r="H2568" s="54" t="s">
        <v>121</v>
      </c>
      <c r="I2568" s="54" t="s">
        <v>685</v>
      </c>
      <c r="J2568" s="54" t="s">
        <v>90</v>
      </c>
      <c r="K2568" s="55">
        <v>3200</v>
      </c>
      <c r="L2568" s="55">
        <v>4250</v>
      </c>
    </row>
    <row r="2569" spans="2:12" ht="21.6" hidden="1" x14ac:dyDescent="0.3">
      <c r="B2569" s="52" t="str">
        <f t="shared" si="39"/>
        <v xml:space="preserve">   6101 Outreach Coordinator CompensationBillComp Apr 2022Jared BermanOutreach Coordinator - Compensation April 20222000 Accounts Payable75044669</v>
      </c>
      <c r="C2569" s="52" t="s">
        <v>1674</v>
      </c>
      <c r="D2569" s="56">
        <v>44669</v>
      </c>
      <c r="E2569" s="54" t="s">
        <v>7</v>
      </c>
      <c r="F2569" s="54" t="s">
        <v>684</v>
      </c>
      <c r="G2569" s="54" t="s">
        <v>54</v>
      </c>
      <c r="H2569" s="54" t="s">
        <v>113</v>
      </c>
      <c r="I2569" s="54" t="s">
        <v>685</v>
      </c>
      <c r="J2569" s="54" t="s">
        <v>90</v>
      </c>
      <c r="K2569" s="55">
        <v>750</v>
      </c>
      <c r="L2569" s="55">
        <v>5000</v>
      </c>
    </row>
    <row r="2570" spans="2:12" ht="21.6" hidden="1" x14ac:dyDescent="0.3">
      <c r="B2570" s="52" t="str">
        <f t="shared" si="39"/>
        <v xml:space="preserve">   6101 Outreach Coordinator CompensationBillComp Apr 2022Danny BergOutreach Coordinator - Compensation April 20222000 Accounts Payable75044669</v>
      </c>
      <c r="C2570" s="52" t="s">
        <v>1674</v>
      </c>
      <c r="D2570" s="56">
        <v>44669</v>
      </c>
      <c r="E2570" s="54" t="s">
        <v>7</v>
      </c>
      <c r="F2570" s="54" t="s">
        <v>684</v>
      </c>
      <c r="G2570" s="54" t="s">
        <v>54</v>
      </c>
      <c r="H2570" s="54" t="s">
        <v>119</v>
      </c>
      <c r="I2570" s="54" t="s">
        <v>685</v>
      </c>
      <c r="J2570" s="54" t="s">
        <v>90</v>
      </c>
      <c r="K2570" s="55">
        <v>750</v>
      </c>
      <c r="L2570" s="55">
        <v>5750</v>
      </c>
    </row>
    <row r="2571" spans="2:12" ht="31.8" hidden="1" x14ac:dyDescent="0.3">
      <c r="B2571" s="52" t="str">
        <f t="shared" si="39"/>
        <v xml:space="preserve">   6101 Outreach Coordinator CompensationBillComp May 2022Alyssa WestreichOutreach Coordinator - Compensation May 2022 (Last working day: May 13, 2022)2000 Accounts Payable314.5244705</v>
      </c>
      <c r="C2571" s="52" t="s">
        <v>1674</v>
      </c>
      <c r="D2571" s="56">
        <v>44705</v>
      </c>
      <c r="E2571" s="54" t="s">
        <v>7</v>
      </c>
      <c r="F2571" s="54" t="s">
        <v>727</v>
      </c>
      <c r="G2571" s="54" t="s">
        <v>54</v>
      </c>
      <c r="H2571" s="54" t="s">
        <v>115</v>
      </c>
      <c r="I2571" s="54" t="s">
        <v>730</v>
      </c>
      <c r="J2571" s="54" t="s">
        <v>90</v>
      </c>
      <c r="K2571" s="55">
        <v>314.52</v>
      </c>
      <c r="L2571" s="55">
        <v>6064.52</v>
      </c>
    </row>
    <row r="2572" spans="2:12" ht="31.8" hidden="1" x14ac:dyDescent="0.3">
      <c r="B2572" s="52" t="str">
        <f t="shared" si="39"/>
        <v xml:space="preserve">   6101 Outreach Coordinator CompensationBillComp May 2022Bhavay NagpalOutreach Coordinator - Compensation May 2022 (Starting Monday May 02, 2022)2000 Accounts Payable100044705</v>
      </c>
      <c r="C2572" s="52" t="s">
        <v>1674</v>
      </c>
      <c r="D2572" s="56">
        <v>44705</v>
      </c>
      <c r="E2572" s="54" t="s">
        <v>7</v>
      </c>
      <c r="F2572" s="54" t="s">
        <v>727</v>
      </c>
      <c r="G2572" s="54" t="s">
        <v>54</v>
      </c>
      <c r="H2572" s="54" t="s">
        <v>156</v>
      </c>
      <c r="I2572" s="54" t="s">
        <v>729</v>
      </c>
      <c r="J2572" s="54" t="s">
        <v>90</v>
      </c>
      <c r="K2572" s="55">
        <v>1000</v>
      </c>
      <c r="L2572" s="55">
        <v>7064.52</v>
      </c>
    </row>
    <row r="2573" spans="2:12" ht="31.8" hidden="1" x14ac:dyDescent="0.3">
      <c r="B2573" s="52" t="str">
        <f t="shared" si="39"/>
        <v xml:space="preserve">   6101 Outreach Coordinator CompensationBillComp May 2022Danny BergOutreach Coordinator - Compensation May 2022 (New Contract starting Monday May 02, 2022)2000 Accounts Payable100044705</v>
      </c>
      <c r="C2573" s="52" t="s">
        <v>1674</v>
      </c>
      <c r="D2573" s="56">
        <v>44705</v>
      </c>
      <c r="E2573" s="54" t="s">
        <v>7</v>
      </c>
      <c r="F2573" s="54" t="s">
        <v>727</v>
      </c>
      <c r="G2573" s="54" t="s">
        <v>54</v>
      </c>
      <c r="H2573" s="54" t="s">
        <v>119</v>
      </c>
      <c r="I2573" s="54" t="s">
        <v>728</v>
      </c>
      <c r="J2573" s="54" t="s">
        <v>90</v>
      </c>
      <c r="K2573" s="55">
        <v>1000</v>
      </c>
      <c r="L2573" s="55">
        <v>8064.52</v>
      </c>
    </row>
    <row r="2574" spans="2:12" ht="31.8" hidden="1" x14ac:dyDescent="0.3">
      <c r="B2574" s="52" t="str">
        <f t="shared" si="39"/>
        <v xml:space="preserve">   6101 Outreach Coordinator CompensationBillComp May 2022Lauren LoboOutreach Coordinator - Compensation May 2022 (Starting Monday May 09, 2022)2000 Accounts Payable741.9444705</v>
      </c>
      <c r="C2574" s="52" t="s">
        <v>1674</v>
      </c>
      <c r="D2574" s="56">
        <v>44705</v>
      </c>
      <c r="E2574" s="54" t="s">
        <v>7</v>
      </c>
      <c r="F2574" s="54" t="s">
        <v>727</v>
      </c>
      <c r="G2574" s="54" t="s">
        <v>54</v>
      </c>
      <c r="H2574" s="54" t="s">
        <v>154</v>
      </c>
      <c r="I2574" s="54" t="s">
        <v>733</v>
      </c>
      <c r="J2574" s="54" t="s">
        <v>90</v>
      </c>
      <c r="K2574" s="55">
        <v>741.94</v>
      </c>
      <c r="L2574" s="55">
        <v>8806.4599999999991</v>
      </c>
    </row>
    <row r="2575" spans="2:12" ht="31.8" hidden="1" x14ac:dyDescent="0.3">
      <c r="B2575" s="52" t="str">
        <f t="shared" si="39"/>
        <v xml:space="preserve">   6101 Outreach Coordinator CompensationBillComp May 2022Jared BermanOutreach Coordinator - Compensation May 2022 (New Contract starting Monday May 02, 2022)2000 Accounts Payable100044705</v>
      </c>
      <c r="C2575" s="52" t="s">
        <v>1674</v>
      </c>
      <c r="D2575" s="56">
        <v>44705</v>
      </c>
      <c r="E2575" s="54" t="s">
        <v>7</v>
      </c>
      <c r="F2575" s="54" t="s">
        <v>727</v>
      </c>
      <c r="G2575" s="54" t="s">
        <v>54</v>
      </c>
      <c r="H2575" s="54" t="s">
        <v>113</v>
      </c>
      <c r="I2575" s="54" t="s">
        <v>728</v>
      </c>
      <c r="J2575" s="54" t="s">
        <v>90</v>
      </c>
      <c r="K2575" s="55">
        <v>1000</v>
      </c>
      <c r="L2575" s="55">
        <v>9806.4599999999991</v>
      </c>
    </row>
    <row r="2576" spans="2:12" ht="31.8" hidden="1" x14ac:dyDescent="0.3">
      <c r="B2576" s="52" t="str">
        <f t="shared" si="39"/>
        <v xml:space="preserve">   6101 Outreach Coordinator CompensationBillComp May 2022Noah Ryan WestreichOutreach Coordinator - Compensation May 2022 (Last working day: May 06, 2022)2000 Accounts Payable619.3544705</v>
      </c>
      <c r="C2576" s="52" t="s">
        <v>1674</v>
      </c>
      <c r="D2576" s="56">
        <v>44705</v>
      </c>
      <c r="E2576" s="54" t="s">
        <v>7</v>
      </c>
      <c r="F2576" s="54" t="s">
        <v>727</v>
      </c>
      <c r="G2576" s="54" t="s">
        <v>54</v>
      </c>
      <c r="H2576" s="54" t="s">
        <v>121</v>
      </c>
      <c r="I2576" s="54" t="s">
        <v>734</v>
      </c>
      <c r="J2576" s="54" t="s">
        <v>90</v>
      </c>
      <c r="K2576" s="55">
        <v>619.35</v>
      </c>
      <c r="L2576" s="55">
        <v>10425.81</v>
      </c>
    </row>
    <row r="2577" spans="2:12" ht="31.8" hidden="1" x14ac:dyDescent="0.3">
      <c r="B2577" s="52" t="str">
        <f t="shared" ref="B2577:B2640" si="40">C2577&amp;E2577&amp;F2577&amp;H2577&amp;I2577&amp;J2577&amp;K2577&amp;D2577</f>
        <v xml:space="preserve">   6101 Outreach Coordinator CompensationBillComp May 2022Ben DanielsOutreach Coordinator - Compensation May 2022 (Starting Monday May 02, 2022)2000 Accounts Payable250044705</v>
      </c>
      <c r="C2577" s="52" t="s">
        <v>1674</v>
      </c>
      <c r="D2577" s="56">
        <v>44705</v>
      </c>
      <c r="E2577" s="54" t="s">
        <v>7</v>
      </c>
      <c r="F2577" s="54" t="s">
        <v>727</v>
      </c>
      <c r="G2577" s="54" t="s">
        <v>54</v>
      </c>
      <c r="H2577" s="54" t="s">
        <v>151</v>
      </c>
      <c r="I2577" s="54" t="s">
        <v>729</v>
      </c>
      <c r="J2577" s="54" t="s">
        <v>90</v>
      </c>
      <c r="K2577" s="55">
        <v>2500</v>
      </c>
      <c r="L2577" s="55">
        <v>12925.81</v>
      </c>
    </row>
    <row r="2578" spans="2:12" ht="31.8" hidden="1" x14ac:dyDescent="0.3">
      <c r="B2578" s="52" t="str">
        <f t="shared" si="40"/>
        <v xml:space="preserve">   6101 Outreach Coordinator CompensationBillComp May 2022Joshua FraserOutreach Coordinator - Compensation May 2022 (Starting Monday May 02, 2022)2000 Accounts Payable250044705</v>
      </c>
      <c r="C2578" s="52" t="s">
        <v>1674</v>
      </c>
      <c r="D2578" s="56">
        <v>44705</v>
      </c>
      <c r="E2578" s="54" t="s">
        <v>7</v>
      </c>
      <c r="F2578" s="54" t="s">
        <v>727</v>
      </c>
      <c r="G2578" s="54" t="s">
        <v>54</v>
      </c>
      <c r="H2578" s="54" t="s">
        <v>150</v>
      </c>
      <c r="I2578" s="54" t="s">
        <v>729</v>
      </c>
      <c r="J2578" s="54" t="s">
        <v>90</v>
      </c>
      <c r="K2578" s="55">
        <v>2500</v>
      </c>
      <c r="L2578" s="55">
        <v>15425.81</v>
      </c>
    </row>
    <row r="2579" spans="2:12" ht="21.6" hidden="1" x14ac:dyDescent="0.3">
      <c r="B2579" s="52" t="str">
        <f t="shared" si="40"/>
        <v xml:space="preserve">   6101 Outreach Coordinator CompensationBillComp Jun 2022Ben DanielsOutreach Coordinator - Compensation June 20222000 Accounts Payable250044729</v>
      </c>
      <c r="C2579" s="52" t="s">
        <v>1674</v>
      </c>
      <c r="D2579" s="56">
        <v>44729</v>
      </c>
      <c r="E2579" s="54" t="s">
        <v>7</v>
      </c>
      <c r="F2579" s="54" t="s">
        <v>767</v>
      </c>
      <c r="G2579" s="54" t="s">
        <v>54</v>
      </c>
      <c r="H2579" s="54" t="s">
        <v>151</v>
      </c>
      <c r="I2579" s="54" t="s">
        <v>768</v>
      </c>
      <c r="J2579" s="54" t="s">
        <v>90</v>
      </c>
      <c r="K2579" s="55">
        <v>2500</v>
      </c>
      <c r="L2579" s="55">
        <v>17925.810000000001</v>
      </c>
    </row>
    <row r="2580" spans="2:12" ht="21.6" hidden="1" x14ac:dyDescent="0.3">
      <c r="B2580" s="52" t="str">
        <f t="shared" si="40"/>
        <v xml:space="preserve">   6101 Outreach Coordinator CompensationBillComp Jun 2022Jared BermanOutreach Coordinator - Compensation June 20222000 Accounts Payable100044729</v>
      </c>
      <c r="C2580" s="52" t="s">
        <v>1674</v>
      </c>
      <c r="D2580" s="56">
        <v>44729</v>
      </c>
      <c r="E2580" s="54" t="s">
        <v>7</v>
      </c>
      <c r="F2580" s="54" t="s">
        <v>767</v>
      </c>
      <c r="G2580" s="54" t="s">
        <v>54</v>
      </c>
      <c r="H2580" s="54" t="s">
        <v>113</v>
      </c>
      <c r="I2580" s="54" t="s">
        <v>768</v>
      </c>
      <c r="J2580" s="54" t="s">
        <v>90</v>
      </c>
      <c r="K2580" s="55">
        <v>1000</v>
      </c>
      <c r="L2580" s="55">
        <v>18925.810000000001</v>
      </c>
    </row>
    <row r="2581" spans="2:12" ht="31.8" hidden="1" x14ac:dyDescent="0.3">
      <c r="B2581" s="52" t="str">
        <f t="shared" si="40"/>
        <v xml:space="preserve">   6101 Outreach Coordinator CompensationBillComp Jun 2022Joshua FraserOutreach Coordinator - Compensation June 2022 (Last working day: June 17, 2022)2000 Accounts Payable1416.6744729</v>
      </c>
      <c r="C2581" s="52" t="s">
        <v>1674</v>
      </c>
      <c r="D2581" s="56">
        <v>44729</v>
      </c>
      <c r="E2581" s="54" t="s">
        <v>7</v>
      </c>
      <c r="F2581" s="54" t="s">
        <v>767</v>
      </c>
      <c r="G2581" s="54" t="s">
        <v>54</v>
      </c>
      <c r="H2581" s="54" t="s">
        <v>150</v>
      </c>
      <c r="I2581" s="54" t="s">
        <v>771</v>
      </c>
      <c r="J2581" s="54" t="s">
        <v>90</v>
      </c>
      <c r="K2581" s="55">
        <v>1416.67</v>
      </c>
      <c r="L2581" s="55">
        <v>20342.48</v>
      </c>
    </row>
    <row r="2582" spans="2:12" ht="21.6" hidden="1" x14ac:dyDescent="0.3">
      <c r="B2582" s="52" t="str">
        <f t="shared" si="40"/>
        <v xml:space="preserve">   6101 Outreach Coordinator CompensationBillComp Jun 2022Danny BergOutreach Coordinator - Compensation June 20222000 Accounts Payable100044729</v>
      </c>
      <c r="C2582" s="52" t="s">
        <v>1674</v>
      </c>
      <c r="D2582" s="56">
        <v>44729</v>
      </c>
      <c r="E2582" s="54" t="s">
        <v>7</v>
      </c>
      <c r="F2582" s="54" t="s">
        <v>767</v>
      </c>
      <c r="G2582" s="54" t="s">
        <v>54</v>
      </c>
      <c r="H2582" s="54" t="s">
        <v>119</v>
      </c>
      <c r="I2582" s="54" t="s">
        <v>768</v>
      </c>
      <c r="J2582" s="54" t="s">
        <v>90</v>
      </c>
      <c r="K2582" s="55">
        <v>1000</v>
      </c>
      <c r="L2582" s="55">
        <v>21342.48</v>
      </c>
    </row>
    <row r="2583" spans="2:12" ht="21.6" hidden="1" x14ac:dyDescent="0.3">
      <c r="B2583" s="52" t="str">
        <f t="shared" si="40"/>
        <v xml:space="preserve">   6101 Outreach Coordinator CompensationBillComp Jun 2022Bhavay NagpalOutreach Coordinator - Compensation June 20222000 Accounts Payable100044729</v>
      </c>
      <c r="C2583" s="52" t="s">
        <v>1674</v>
      </c>
      <c r="D2583" s="56">
        <v>44729</v>
      </c>
      <c r="E2583" s="54" t="s">
        <v>7</v>
      </c>
      <c r="F2583" s="54" t="s">
        <v>767</v>
      </c>
      <c r="G2583" s="54" t="s">
        <v>54</v>
      </c>
      <c r="H2583" s="54" t="s">
        <v>156</v>
      </c>
      <c r="I2583" s="54" t="s">
        <v>768</v>
      </c>
      <c r="J2583" s="54" t="s">
        <v>90</v>
      </c>
      <c r="K2583" s="55">
        <v>1000</v>
      </c>
      <c r="L2583" s="55">
        <v>22342.48</v>
      </c>
    </row>
    <row r="2584" spans="2:12" ht="21.6" hidden="1" x14ac:dyDescent="0.3">
      <c r="B2584" s="52" t="str">
        <f t="shared" si="40"/>
        <v xml:space="preserve">   6101 Outreach Coordinator CompensationBillComp Jun 2022Lauren LoboOutreach Coordinator - Compensation June 20222000 Accounts Payable100044729</v>
      </c>
      <c r="C2584" s="52" t="s">
        <v>1674</v>
      </c>
      <c r="D2584" s="56">
        <v>44729</v>
      </c>
      <c r="E2584" s="54" t="s">
        <v>7</v>
      </c>
      <c r="F2584" s="54" t="s">
        <v>767</v>
      </c>
      <c r="G2584" s="54" t="s">
        <v>54</v>
      </c>
      <c r="H2584" s="54" t="s">
        <v>154</v>
      </c>
      <c r="I2584" s="54" t="s">
        <v>768</v>
      </c>
      <c r="J2584" s="54" t="s">
        <v>90</v>
      </c>
      <c r="K2584" s="55">
        <v>1000</v>
      </c>
      <c r="L2584" s="55">
        <v>23342.48</v>
      </c>
    </row>
    <row r="2585" spans="2:12" ht="21.6" hidden="1" x14ac:dyDescent="0.3">
      <c r="B2585" s="52" t="str">
        <f t="shared" si="40"/>
        <v xml:space="preserve">   6101 Outreach Coordinator CompensationBillComp Jul 2022Danny BergOutreach Coordinator - Compensation July 20222000 Accounts Payable100044764</v>
      </c>
      <c r="C2585" s="52" t="s">
        <v>1674</v>
      </c>
      <c r="D2585" s="56">
        <v>44764</v>
      </c>
      <c r="E2585" s="54" t="s">
        <v>7</v>
      </c>
      <c r="F2585" s="54" t="s">
        <v>796</v>
      </c>
      <c r="G2585" s="54" t="s">
        <v>54</v>
      </c>
      <c r="H2585" s="54" t="s">
        <v>119</v>
      </c>
      <c r="I2585" s="54" t="s">
        <v>797</v>
      </c>
      <c r="J2585" s="54" t="s">
        <v>90</v>
      </c>
      <c r="K2585" s="55">
        <v>1000</v>
      </c>
      <c r="L2585" s="55">
        <v>24342.48</v>
      </c>
    </row>
    <row r="2586" spans="2:12" ht="21.6" hidden="1" x14ac:dyDescent="0.3">
      <c r="B2586" s="52" t="str">
        <f t="shared" si="40"/>
        <v xml:space="preserve">   6101 Outreach Coordinator CompensationBillComp Jul 2022Danny BergPay in Lieu of Notice (Aug 1 &amp; 2) $50 per day2000 Accounts Payable10044764</v>
      </c>
      <c r="C2586" s="52" t="s">
        <v>1674</v>
      </c>
      <c r="D2586" s="56">
        <v>44764</v>
      </c>
      <c r="E2586" s="54" t="s">
        <v>7</v>
      </c>
      <c r="F2586" s="54" t="s">
        <v>796</v>
      </c>
      <c r="G2586" s="54" t="s">
        <v>54</v>
      </c>
      <c r="H2586" s="54" t="s">
        <v>119</v>
      </c>
      <c r="I2586" s="54" t="s">
        <v>1675</v>
      </c>
      <c r="J2586" s="54" t="s">
        <v>90</v>
      </c>
      <c r="K2586" s="55">
        <v>100</v>
      </c>
      <c r="L2586" s="55">
        <v>24442.48</v>
      </c>
    </row>
    <row r="2587" spans="2:12" ht="21.6" hidden="1" x14ac:dyDescent="0.3">
      <c r="B2587" s="52" t="str">
        <f t="shared" si="40"/>
        <v xml:space="preserve">   6101 Outreach Coordinator CompensationBillComp Jul 2022Jared BermanOutreach Coordinator - Compensation July 20222000 Accounts Payable100044764</v>
      </c>
      <c r="C2587" s="52" t="s">
        <v>1674</v>
      </c>
      <c r="D2587" s="56">
        <v>44764</v>
      </c>
      <c r="E2587" s="54" t="s">
        <v>7</v>
      </c>
      <c r="F2587" s="54" t="s">
        <v>796</v>
      </c>
      <c r="G2587" s="54" t="s">
        <v>54</v>
      </c>
      <c r="H2587" s="54" t="s">
        <v>113</v>
      </c>
      <c r="I2587" s="54" t="s">
        <v>797</v>
      </c>
      <c r="J2587" s="54" t="s">
        <v>90</v>
      </c>
      <c r="K2587" s="55">
        <v>1000</v>
      </c>
      <c r="L2587" s="55">
        <v>25442.48</v>
      </c>
    </row>
    <row r="2588" spans="2:12" ht="21.6" hidden="1" x14ac:dyDescent="0.3">
      <c r="B2588" s="52" t="str">
        <f t="shared" si="40"/>
        <v xml:space="preserve">   6101 Outreach Coordinator CompensationBillComp Jul 2022Ben DanielsOutreach Coordinator - Compensation July 20222000 Accounts Payable250044764</v>
      </c>
      <c r="C2588" s="52" t="s">
        <v>1674</v>
      </c>
      <c r="D2588" s="56">
        <v>44764</v>
      </c>
      <c r="E2588" s="54" t="s">
        <v>7</v>
      </c>
      <c r="F2588" s="54" t="s">
        <v>796</v>
      </c>
      <c r="G2588" s="54" t="s">
        <v>54</v>
      </c>
      <c r="H2588" s="54" t="s">
        <v>151</v>
      </c>
      <c r="I2588" s="54" t="s">
        <v>797</v>
      </c>
      <c r="J2588" s="54" t="s">
        <v>90</v>
      </c>
      <c r="K2588" s="55">
        <v>2500</v>
      </c>
      <c r="L2588" s="55">
        <v>27942.48</v>
      </c>
    </row>
    <row r="2589" spans="2:12" ht="21.6" hidden="1" x14ac:dyDescent="0.3">
      <c r="B2589" s="52" t="str">
        <f t="shared" si="40"/>
        <v xml:space="preserve">   6101 Outreach Coordinator CompensationBillComp Jul 2022Bhavay NagpalPay in Lieu of Notice (Aug 1 &amp; 2) $50 per day2000 Accounts Payable10044764</v>
      </c>
      <c r="C2589" s="52" t="s">
        <v>1674</v>
      </c>
      <c r="D2589" s="56">
        <v>44764</v>
      </c>
      <c r="E2589" s="54" t="s">
        <v>7</v>
      </c>
      <c r="F2589" s="54" t="s">
        <v>796</v>
      </c>
      <c r="G2589" s="54" t="s">
        <v>54</v>
      </c>
      <c r="H2589" s="54" t="s">
        <v>156</v>
      </c>
      <c r="I2589" s="54" t="s">
        <v>1675</v>
      </c>
      <c r="J2589" s="54" t="s">
        <v>90</v>
      </c>
      <c r="K2589" s="55">
        <v>100</v>
      </c>
      <c r="L2589" s="55">
        <v>28042.48</v>
      </c>
    </row>
    <row r="2590" spans="2:12" ht="21.6" hidden="1" x14ac:dyDescent="0.3">
      <c r="B2590" s="52" t="str">
        <f t="shared" si="40"/>
        <v xml:space="preserve">   6101 Outreach Coordinator CompensationBillComp Jul 2022Bhavay NagpalOutreach Coordinator - Compensation July 20222000 Accounts Payable100044764</v>
      </c>
      <c r="C2590" s="52" t="s">
        <v>1674</v>
      </c>
      <c r="D2590" s="56">
        <v>44764</v>
      </c>
      <c r="E2590" s="54" t="s">
        <v>7</v>
      </c>
      <c r="F2590" s="54" t="s">
        <v>796</v>
      </c>
      <c r="G2590" s="54" t="s">
        <v>54</v>
      </c>
      <c r="H2590" s="54" t="s">
        <v>156</v>
      </c>
      <c r="I2590" s="54" t="s">
        <v>797</v>
      </c>
      <c r="J2590" s="54" t="s">
        <v>90</v>
      </c>
      <c r="K2590" s="55">
        <v>1000</v>
      </c>
      <c r="L2590" s="55">
        <v>29042.48</v>
      </c>
    </row>
    <row r="2591" spans="2:12" ht="21.6" hidden="1" x14ac:dyDescent="0.3">
      <c r="B2591" s="52" t="str">
        <f t="shared" si="40"/>
        <v xml:space="preserve">   6101 Outreach Coordinator CompensationBillComp July 2022Lauren LoboOutreach Coordinator - Compensation July 20222000 Accounts Payable100044764</v>
      </c>
      <c r="C2591" s="52" t="s">
        <v>1674</v>
      </c>
      <c r="D2591" s="56">
        <v>44764</v>
      </c>
      <c r="E2591" s="54" t="s">
        <v>7</v>
      </c>
      <c r="F2591" s="54" t="s">
        <v>798</v>
      </c>
      <c r="G2591" s="54" t="s">
        <v>54</v>
      </c>
      <c r="H2591" s="54" t="s">
        <v>154</v>
      </c>
      <c r="I2591" s="54" t="s">
        <v>797</v>
      </c>
      <c r="J2591" s="54" t="s">
        <v>90</v>
      </c>
      <c r="K2591" s="55">
        <v>1000</v>
      </c>
      <c r="L2591" s="55">
        <v>30042.48</v>
      </c>
    </row>
    <row r="2592" spans="2:12" ht="21.6" hidden="1" x14ac:dyDescent="0.3">
      <c r="B2592" s="52" t="str">
        <f t="shared" si="40"/>
        <v xml:space="preserve">   6101 Outreach Coordinator CompensationBillComp Jul 2022Jared BermanPay in Lieu of Notice (Aug 1 &amp; 2) $50 per day2000 Accounts Payable10044764</v>
      </c>
      <c r="C2592" s="52" t="s">
        <v>1674</v>
      </c>
      <c r="D2592" s="56">
        <v>44764</v>
      </c>
      <c r="E2592" s="54" t="s">
        <v>7</v>
      </c>
      <c r="F2592" s="54" t="s">
        <v>796</v>
      </c>
      <c r="G2592" s="54" t="s">
        <v>54</v>
      </c>
      <c r="H2592" s="54" t="s">
        <v>113</v>
      </c>
      <c r="I2592" s="54" t="s">
        <v>1675</v>
      </c>
      <c r="J2592" s="54" t="s">
        <v>90</v>
      </c>
      <c r="K2592" s="55">
        <v>100</v>
      </c>
      <c r="L2592" s="55">
        <v>30142.48</v>
      </c>
    </row>
    <row r="2593" spans="2:12" ht="21.6" hidden="1" x14ac:dyDescent="0.3">
      <c r="B2593" s="52" t="str">
        <f t="shared" si="40"/>
        <v xml:space="preserve">   6101 Outreach Coordinator CompensationBillComp July 2022Lauren LoboPay in Lieu of Notice (Aug 1 &amp; 2) $50 per day2000 Accounts Payable10044764</v>
      </c>
      <c r="C2593" s="52" t="s">
        <v>1674</v>
      </c>
      <c r="D2593" s="56">
        <v>44764</v>
      </c>
      <c r="E2593" s="54" t="s">
        <v>7</v>
      </c>
      <c r="F2593" s="54" t="s">
        <v>798</v>
      </c>
      <c r="G2593" s="54" t="s">
        <v>54</v>
      </c>
      <c r="H2593" s="54" t="s">
        <v>154</v>
      </c>
      <c r="I2593" s="54" t="s">
        <v>1675</v>
      </c>
      <c r="J2593" s="54" t="s">
        <v>90</v>
      </c>
      <c r="K2593" s="55">
        <v>100</v>
      </c>
      <c r="L2593" s="55">
        <v>30242.48</v>
      </c>
    </row>
    <row r="2594" spans="2:12" ht="21.6" hidden="1" x14ac:dyDescent="0.3">
      <c r="B2594" s="52" t="str">
        <f t="shared" si="40"/>
        <v xml:space="preserve">   6101 Outreach Coordinator CompensationBillComp Jul 2022Ben DanielsPay in Lieu of Notice (Aug 1 &amp; 2) $125 per day2000 Accounts Payable25044764</v>
      </c>
      <c r="C2594" s="52" t="s">
        <v>1674</v>
      </c>
      <c r="D2594" s="56">
        <v>44764</v>
      </c>
      <c r="E2594" s="54" t="s">
        <v>7</v>
      </c>
      <c r="F2594" s="54" t="s">
        <v>796</v>
      </c>
      <c r="G2594" s="54" t="s">
        <v>54</v>
      </c>
      <c r="H2594" s="54" t="s">
        <v>151</v>
      </c>
      <c r="I2594" s="54" t="s">
        <v>1676</v>
      </c>
      <c r="J2594" s="54" t="s">
        <v>90</v>
      </c>
      <c r="K2594" s="55">
        <v>250</v>
      </c>
      <c r="L2594" s="55">
        <v>30492.48</v>
      </c>
    </row>
    <row r="2595" spans="2:12" ht="21.6" hidden="1" x14ac:dyDescent="0.3">
      <c r="B2595" s="52" t="str">
        <f t="shared" si="40"/>
        <v xml:space="preserve">   6101 Outreach Coordinator CompensationBillAug 2022Lauren LoboOutreach Coordinator - Compensation August 20222000 Accounts Payable35044804</v>
      </c>
      <c r="C2595" s="52" t="s">
        <v>1674</v>
      </c>
      <c r="D2595" s="56">
        <v>44804</v>
      </c>
      <c r="E2595" s="54" t="s">
        <v>7</v>
      </c>
      <c r="F2595" s="54" t="s">
        <v>820</v>
      </c>
      <c r="G2595" s="54" t="s">
        <v>54</v>
      </c>
      <c r="H2595" s="54" t="s">
        <v>154</v>
      </c>
      <c r="I2595" s="54" t="s">
        <v>821</v>
      </c>
      <c r="J2595" s="54" t="s">
        <v>90</v>
      </c>
      <c r="K2595" s="55">
        <v>350</v>
      </c>
      <c r="L2595" s="55">
        <v>30842.48</v>
      </c>
    </row>
    <row r="2596" spans="2:12" ht="21.6" hidden="1" x14ac:dyDescent="0.3">
      <c r="B2596" s="52" t="str">
        <f t="shared" si="40"/>
        <v xml:space="preserve">   6101 Outreach Coordinator CompensationBillSeptember 2022Lauren LoboOutreach Coordinator - Compensation September 20222000 Accounts Payable30044834</v>
      </c>
      <c r="C2596" s="52" t="s">
        <v>1674</v>
      </c>
      <c r="D2596" s="56">
        <v>44834</v>
      </c>
      <c r="E2596" s="54" t="s">
        <v>7</v>
      </c>
      <c r="F2596" s="54" t="s">
        <v>44</v>
      </c>
      <c r="G2596" s="54" t="s">
        <v>54</v>
      </c>
      <c r="H2596" s="54" t="s">
        <v>154</v>
      </c>
      <c r="I2596" s="54" t="s">
        <v>844</v>
      </c>
      <c r="J2596" s="54" t="s">
        <v>90</v>
      </c>
      <c r="K2596" s="55">
        <v>300</v>
      </c>
      <c r="L2596" s="55">
        <v>31142.48</v>
      </c>
    </row>
    <row r="2597" spans="2:12" ht="21.6" hidden="1" x14ac:dyDescent="0.3">
      <c r="B2597" s="52" t="str">
        <f t="shared" si="40"/>
        <v xml:space="preserve">   6101 Outreach Coordinator CompensationBillOctober 2022Lauren LoboOutreach Coordinator - Compensation October 20222000 Accounts Payable10044865</v>
      </c>
      <c r="C2597" s="52" t="s">
        <v>1674</v>
      </c>
      <c r="D2597" s="56">
        <v>44865</v>
      </c>
      <c r="E2597" s="54" t="s">
        <v>7</v>
      </c>
      <c r="F2597" s="54" t="s">
        <v>45</v>
      </c>
      <c r="G2597" s="54" t="s">
        <v>54</v>
      </c>
      <c r="H2597" s="54" t="s">
        <v>154</v>
      </c>
      <c r="I2597" s="54" t="s">
        <v>856</v>
      </c>
      <c r="J2597" s="54" t="s">
        <v>90</v>
      </c>
      <c r="K2597" s="55">
        <v>100</v>
      </c>
      <c r="L2597" s="55">
        <v>31242.48</v>
      </c>
    </row>
    <row r="2598" spans="2:12" ht="21.6" hidden="1" x14ac:dyDescent="0.3">
      <c r="B2598" s="52" t="str">
        <f t="shared" si="40"/>
        <v xml:space="preserve">   6101 Outreach Coordinator CompensationBillNov 2022Lauren LoboOutreach Coordinator - Compensation November 20222000 Accounts Payable333.3344895</v>
      </c>
      <c r="C2598" s="52" t="s">
        <v>1674</v>
      </c>
      <c r="D2598" s="56">
        <v>44895</v>
      </c>
      <c r="E2598" s="54" t="s">
        <v>7</v>
      </c>
      <c r="F2598" s="54" t="s">
        <v>876</v>
      </c>
      <c r="G2598" s="54" t="s">
        <v>54</v>
      </c>
      <c r="H2598" s="54" t="s">
        <v>154</v>
      </c>
      <c r="I2598" s="54" t="s">
        <v>883</v>
      </c>
      <c r="J2598" s="54" t="s">
        <v>90</v>
      </c>
      <c r="K2598" s="55">
        <v>333.33</v>
      </c>
      <c r="L2598" s="55">
        <v>31575.81</v>
      </c>
    </row>
    <row r="2599" spans="2:12" ht="21.6" hidden="1" x14ac:dyDescent="0.3">
      <c r="B2599" s="52" t="str">
        <f t="shared" si="40"/>
        <v xml:space="preserve">   6101 Outreach Coordinator CompensationBillDec 2022Lauren LoboOutreach Coordinator - Compensation December 20222000 Accounts Payable50044916</v>
      </c>
      <c r="C2599" s="52" t="s">
        <v>1674</v>
      </c>
      <c r="D2599" s="56">
        <v>44916</v>
      </c>
      <c r="E2599" s="54" t="s">
        <v>7</v>
      </c>
      <c r="F2599" s="54" t="s">
        <v>900</v>
      </c>
      <c r="G2599" s="54" t="s">
        <v>54</v>
      </c>
      <c r="H2599" s="54" t="s">
        <v>154</v>
      </c>
      <c r="I2599" s="54" t="s">
        <v>901</v>
      </c>
      <c r="J2599" s="54" t="s">
        <v>90</v>
      </c>
      <c r="K2599" s="55">
        <v>500</v>
      </c>
      <c r="L2599" s="55">
        <v>32075.81</v>
      </c>
    </row>
    <row r="2600" spans="2:12" ht="21.6" hidden="1" x14ac:dyDescent="0.3">
      <c r="B2600" s="52" t="str">
        <f t="shared" si="40"/>
        <v xml:space="preserve">   6101 Outreach Coordinator CompensationBillJan 2023Lauren LoboOutreach Coordinator - Compensation January 20232000 Accounts Payable50044952</v>
      </c>
      <c r="C2600" s="52" t="s">
        <v>1674</v>
      </c>
      <c r="D2600" s="56">
        <v>44952</v>
      </c>
      <c r="E2600" s="54" t="s">
        <v>7</v>
      </c>
      <c r="F2600" s="54" t="s">
        <v>921</v>
      </c>
      <c r="G2600" s="54" t="s">
        <v>54</v>
      </c>
      <c r="H2600" s="54" t="s">
        <v>154</v>
      </c>
      <c r="I2600" s="54" t="s">
        <v>922</v>
      </c>
      <c r="J2600" s="54" t="s">
        <v>90</v>
      </c>
      <c r="K2600" s="55">
        <v>500</v>
      </c>
      <c r="L2600" s="55">
        <v>32575.81</v>
      </c>
    </row>
    <row r="2601" spans="2:12" ht="21.6" hidden="1" x14ac:dyDescent="0.3">
      <c r="B2601" s="52" t="str">
        <f t="shared" si="40"/>
        <v xml:space="preserve">   6101 Outreach Coordinator CompensationBillFeb 2023Lauren LoboOutreach Coordinator - Compensation February 20232000 Accounts Payable50044985</v>
      </c>
      <c r="C2601" s="52" t="s">
        <v>1674</v>
      </c>
      <c r="D2601" s="56">
        <v>44985</v>
      </c>
      <c r="E2601" s="54" t="s">
        <v>7</v>
      </c>
      <c r="F2601" s="54" t="s">
        <v>943</v>
      </c>
      <c r="G2601" s="54" t="s">
        <v>54</v>
      </c>
      <c r="H2601" s="54" t="s">
        <v>154</v>
      </c>
      <c r="I2601" s="54" t="s">
        <v>944</v>
      </c>
      <c r="J2601" s="54" t="s">
        <v>90</v>
      </c>
      <c r="K2601" s="55">
        <v>500</v>
      </c>
      <c r="L2601" s="55">
        <v>33075.81</v>
      </c>
    </row>
    <row r="2602" spans="2:12" ht="21.6" hidden="1" x14ac:dyDescent="0.3">
      <c r="B2602" s="52" t="str">
        <f t="shared" si="40"/>
        <v xml:space="preserve">   6101 Outreach Coordinator CompensationJournal Entry1458Outreach Coordinator - Compensation March 2023-Split-50045016</v>
      </c>
      <c r="C2602" s="52" t="s">
        <v>1674</v>
      </c>
      <c r="D2602" s="56">
        <v>45016</v>
      </c>
      <c r="E2602" s="54" t="s">
        <v>78</v>
      </c>
      <c r="F2602" s="54">
        <v>1458</v>
      </c>
      <c r="G2602" s="54" t="s">
        <v>54</v>
      </c>
      <c r="H2602" s="54"/>
      <c r="I2602" s="54" t="s">
        <v>1374</v>
      </c>
      <c r="J2602" s="57" t="s">
        <v>80</v>
      </c>
      <c r="K2602" s="55">
        <v>500</v>
      </c>
      <c r="L2602" s="55">
        <v>33575.81</v>
      </c>
    </row>
    <row r="2603" spans="2:12" ht="21.6" hidden="1" x14ac:dyDescent="0.3">
      <c r="B2603" s="52" t="str">
        <f t="shared" si="40"/>
        <v xml:space="preserve">   Total for 6101 Outreach Coordinator Compensation33575.81</v>
      </c>
      <c r="C2603" s="53" t="s">
        <v>1677</v>
      </c>
      <c r="D2603" s="52"/>
      <c r="E2603" s="52"/>
      <c r="F2603" s="52"/>
      <c r="G2603" s="52"/>
      <c r="H2603" s="52"/>
      <c r="I2603" s="52"/>
      <c r="J2603" s="52"/>
      <c r="K2603" s="58">
        <v>33575.81</v>
      </c>
      <c r="L2603" s="52"/>
    </row>
    <row r="2604" spans="2:12" hidden="1" x14ac:dyDescent="0.3">
      <c r="B2604" s="52" t="str">
        <f t="shared" si="40"/>
        <v xml:space="preserve">   6103 Advertising &amp; PromotionBillXEMAPR22Scott Newlands CreativeSpectrum Video Project2000 Accounts Payable200044681</v>
      </c>
      <c r="C2604" s="52" t="s">
        <v>1678</v>
      </c>
      <c r="D2604" s="56">
        <v>44681</v>
      </c>
      <c r="E2604" s="54" t="s">
        <v>7</v>
      </c>
      <c r="F2604" s="54" t="s">
        <v>701</v>
      </c>
      <c r="G2604" s="54" t="s">
        <v>54</v>
      </c>
      <c r="H2604" s="54" t="s">
        <v>99</v>
      </c>
      <c r="I2604" s="54" t="s">
        <v>702</v>
      </c>
      <c r="J2604" s="54" t="s">
        <v>90</v>
      </c>
      <c r="K2604" s="55">
        <v>2000</v>
      </c>
      <c r="L2604" s="55">
        <v>2000</v>
      </c>
    </row>
    <row r="2605" spans="2:12" ht="21.6" hidden="1" x14ac:dyDescent="0.3">
      <c r="B2605" s="52" t="str">
        <f t="shared" si="40"/>
        <v xml:space="preserve">   6103 Advertising &amp; PromotionExpenseNational Investor Relations Institute (NIRI)NIRI - To be listing as a  Service provider ($240 USD)2050 TD Visa (4774)314.5344711</v>
      </c>
      <c r="C2605" s="52" t="s">
        <v>1678</v>
      </c>
      <c r="D2605" s="56">
        <v>44711</v>
      </c>
      <c r="E2605" s="54" t="s">
        <v>229</v>
      </c>
      <c r="F2605" s="54"/>
      <c r="G2605" s="54" t="s">
        <v>54</v>
      </c>
      <c r="H2605" s="54" t="s">
        <v>1172</v>
      </c>
      <c r="I2605" s="54" t="s">
        <v>1173</v>
      </c>
      <c r="J2605" s="54" t="s">
        <v>83</v>
      </c>
      <c r="K2605" s="55">
        <v>314.52999999999997</v>
      </c>
      <c r="L2605" s="55">
        <v>2314.5300000000002</v>
      </c>
    </row>
    <row r="2606" spans="2:12" ht="31.8" hidden="1" x14ac:dyDescent="0.3">
      <c r="B2606" s="52" t="str">
        <f t="shared" si="40"/>
        <v xml:space="preserve">   6103 Advertising &amp; PromotionBill9098PowerProfile LLC (USD)Design/ Layout &amp; Background files and custom illustration - 20 hrs @ 125 usd ea - $2,500 USD @ 1.27772010 Accounts Payable- USD3194.2544722</v>
      </c>
      <c r="C2606" s="52" t="s">
        <v>1678</v>
      </c>
      <c r="D2606" s="56">
        <v>44722</v>
      </c>
      <c r="E2606" s="54" t="s">
        <v>7</v>
      </c>
      <c r="F2606" s="54">
        <v>9098</v>
      </c>
      <c r="G2606" s="54" t="s">
        <v>54</v>
      </c>
      <c r="H2606" s="54" t="s">
        <v>251</v>
      </c>
      <c r="I2606" s="54" t="s">
        <v>983</v>
      </c>
      <c r="J2606" s="54" t="s">
        <v>411</v>
      </c>
      <c r="K2606" s="55">
        <v>3194.25</v>
      </c>
      <c r="L2606" s="55">
        <v>5508.78</v>
      </c>
    </row>
    <row r="2607" spans="2:12" ht="21.6" hidden="1" x14ac:dyDescent="0.3">
      <c r="B2607" s="52" t="str">
        <f t="shared" si="40"/>
        <v xml:space="preserve">   6103 Advertising &amp; PromotionExpenseTD Visa ***4774 Expenses Sept 07 to Oct 05, 20222050 TD Visa (4774)30044839</v>
      </c>
      <c r="C2607" s="52" t="s">
        <v>1678</v>
      </c>
      <c r="D2607" s="56">
        <v>44839</v>
      </c>
      <c r="E2607" s="54" t="s">
        <v>229</v>
      </c>
      <c r="F2607" s="54"/>
      <c r="G2607" s="54" t="s">
        <v>54</v>
      </c>
      <c r="H2607" s="54"/>
      <c r="I2607" s="54" t="s">
        <v>1245</v>
      </c>
      <c r="J2607" s="54" t="s">
        <v>83</v>
      </c>
      <c r="K2607" s="55">
        <v>300</v>
      </c>
      <c r="L2607" s="55">
        <v>5808.78</v>
      </c>
    </row>
    <row r="2608" spans="2:12" hidden="1" x14ac:dyDescent="0.3">
      <c r="B2608" s="52" t="str">
        <f t="shared" si="40"/>
        <v xml:space="preserve">   6103 Advertising &amp; PromotionBillBE202Bandera SAS (USD)Marketing services (Hosting website)2010 Accounts Payable- USD1113.3844897</v>
      </c>
      <c r="C2608" s="52" t="s">
        <v>1678</v>
      </c>
      <c r="D2608" s="56">
        <v>44897</v>
      </c>
      <c r="E2608" s="54" t="s">
        <v>7</v>
      </c>
      <c r="F2608" s="54" t="s">
        <v>1002</v>
      </c>
      <c r="G2608" s="54" t="s">
        <v>54</v>
      </c>
      <c r="H2608" s="54" t="s">
        <v>378</v>
      </c>
      <c r="I2608" s="54" t="s">
        <v>1003</v>
      </c>
      <c r="J2608" s="54" t="s">
        <v>411</v>
      </c>
      <c r="K2608" s="55">
        <v>1113.3800000000001</v>
      </c>
      <c r="L2608" s="55">
        <v>6922.16</v>
      </c>
    </row>
    <row r="2609" spans="2:13" hidden="1" x14ac:dyDescent="0.3">
      <c r="B2609" s="52" t="str">
        <f t="shared" si="40"/>
        <v xml:space="preserve">   6103 Advertising &amp; PromotionBillBE227Bandera SAS (USD)Marketing services (Hosting website)2010 Accounts Payable- USD1133.7844998</v>
      </c>
      <c r="C2609" s="52" t="s">
        <v>1678</v>
      </c>
      <c r="D2609" s="56">
        <v>44998</v>
      </c>
      <c r="E2609" s="54" t="s">
        <v>7</v>
      </c>
      <c r="F2609" s="54" t="s">
        <v>1013</v>
      </c>
      <c r="G2609" s="54" t="s">
        <v>54</v>
      </c>
      <c r="H2609" s="54" t="s">
        <v>378</v>
      </c>
      <c r="I2609" s="54" t="s">
        <v>1003</v>
      </c>
      <c r="J2609" s="54" t="s">
        <v>411</v>
      </c>
      <c r="K2609" s="55">
        <v>1133.78</v>
      </c>
      <c r="L2609" s="55">
        <v>8055.94</v>
      </c>
    </row>
    <row r="2610" spans="2:13" ht="21.6" hidden="1" x14ac:dyDescent="0.3">
      <c r="B2610" s="52" t="str">
        <f t="shared" si="40"/>
        <v xml:space="preserve">   6103 Advertising &amp; PromotionBillBE228Bandera SAS (USD)Marketing services (SEO Strategy-specialized software SEO)2010 Accounts Payable- USD713.9144999</v>
      </c>
      <c r="C2610" s="52" t="s">
        <v>1678</v>
      </c>
      <c r="D2610" s="56">
        <v>44999</v>
      </c>
      <c r="E2610" s="54" t="s">
        <v>7</v>
      </c>
      <c r="F2610" s="54" t="s">
        <v>1014</v>
      </c>
      <c r="G2610" s="54" t="s">
        <v>54</v>
      </c>
      <c r="H2610" s="54" t="s">
        <v>378</v>
      </c>
      <c r="I2610" s="54" t="s">
        <v>1015</v>
      </c>
      <c r="J2610" s="54" t="s">
        <v>411</v>
      </c>
      <c r="K2610" s="55">
        <v>713.91</v>
      </c>
      <c r="L2610" s="55">
        <v>8769.85</v>
      </c>
    </row>
    <row r="2611" spans="2:13" ht="21.6" hidden="1" x14ac:dyDescent="0.3">
      <c r="B2611" s="52" t="str">
        <f t="shared" si="40"/>
        <v xml:space="preserve">   Total for 6103 Advertising &amp; Promotion8769.85</v>
      </c>
      <c r="C2611" s="53" t="s">
        <v>1679</v>
      </c>
      <c r="D2611" s="52"/>
      <c r="E2611" s="52"/>
      <c r="F2611" s="52"/>
      <c r="G2611" s="52"/>
      <c r="H2611" s="52"/>
      <c r="I2611" s="52"/>
      <c r="J2611" s="52"/>
      <c r="K2611" s="58">
        <v>8769.85</v>
      </c>
      <c r="L2611" s="52"/>
    </row>
    <row r="2612" spans="2:13" ht="21.6" hidden="1" x14ac:dyDescent="0.3">
      <c r="B2612" s="52" t="str">
        <f t="shared" si="40"/>
        <v xml:space="preserve">   6105 Events and ConferenceBillER - Nov 21 to Jan 22Virginia BraileyConference Ad World &amp; Economic Club Canada2000 Accounts Payable225.9544652</v>
      </c>
      <c r="C2612" s="52" t="s">
        <v>1680</v>
      </c>
      <c r="D2612" s="56">
        <v>44652</v>
      </c>
      <c r="E2612" s="54" t="s">
        <v>7</v>
      </c>
      <c r="F2612" s="54" t="s">
        <v>662</v>
      </c>
      <c r="G2612" s="54" t="s">
        <v>54</v>
      </c>
      <c r="H2612" s="54" t="s">
        <v>234</v>
      </c>
      <c r="I2612" s="54" t="s">
        <v>663</v>
      </c>
      <c r="J2612" s="54" t="s">
        <v>90</v>
      </c>
      <c r="K2612" s="55">
        <v>225.95</v>
      </c>
      <c r="L2612" s="55">
        <v>225.95</v>
      </c>
    </row>
    <row r="2613" spans="2:13" ht="21.6" hidden="1" x14ac:dyDescent="0.3">
      <c r="B2613" s="52" t="str">
        <f t="shared" si="40"/>
        <v xml:space="preserve">   6105 Events and ConferenceBillExpense R - May 15,22Dan MilinkovicIR Magazine Conference May2000 Accounts Payable138.4344687</v>
      </c>
      <c r="C2613" s="52" t="s">
        <v>1680</v>
      </c>
      <c r="D2613" s="56">
        <v>44687</v>
      </c>
      <c r="E2613" s="54" t="s">
        <v>7</v>
      </c>
      <c r="F2613" s="54" t="s">
        <v>716</v>
      </c>
      <c r="G2613" s="54" t="s">
        <v>54</v>
      </c>
      <c r="H2613" s="54" t="s">
        <v>699</v>
      </c>
      <c r="I2613" s="54" t="s">
        <v>1681</v>
      </c>
      <c r="J2613" s="54" t="s">
        <v>90</v>
      </c>
      <c r="K2613" s="55">
        <v>138.43</v>
      </c>
      <c r="L2613" s="55">
        <v>364.38</v>
      </c>
    </row>
    <row r="2614" spans="2:13" ht="21.6" hidden="1" x14ac:dyDescent="0.3">
      <c r="B2614" s="52" t="str">
        <f t="shared" si="40"/>
        <v xml:space="preserve">   6105 Events and ConferenceBillNT-3622FMI Capital Advisory IncCC bill paid for PDAC exhibit day pass (Dan Milinkovic &amp; Filip Bidzinski)2000 Accounts Payable15044715</v>
      </c>
      <c r="C2614" s="52" t="s">
        <v>1680</v>
      </c>
      <c r="D2614" s="56">
        <v>44715</v>
      </c>
      <c r="E2614" s="54" t="s">
        <v>7</v>
      </c>
      <c r="F2614" s="54" t="s">
        <v>757</v>
      </c>
      <c r="G2614" s="54" t="s">
        <v>54</v>
      </c>
      <c r="H2614" s="54" t="s">
        <v>370</v>
      </c>
      <c r="I2614" s="54" t="s">
        <v>758</v>
      </c>
      <c r="J2614" s="54" t="s">
        <v>90</v>
      </c>
      <c r="K2614" s="55">
        <v>150</v>
      </c>
      <c r="L2614" s="55">
        <v>514.38</v>
      </c>
    </row>
    <row r="2615" spans="2:13" ht="21.6" hidden="1" x14ac:dyDescent="0.3">
      <c r="B2615" s="52" t="str">
        <f t="shared" si="40"/>
        <v xml:space="preserve">   Total for 6105 Events and Conference514.38</v>
      </c>
      <c r="C2615" s="53" t="s">
        <v>1682</v>
      </c>
      <c r="D2615" s="52"/>
      <c r="E2615" s="52"/>
      <c r="F2615" s="52"/>
      <c r="G2615" s="52"/>
      <c r="H2615" s="52"/>
      <c r="I2615" s="52"/>
      <c r="J2615" s="52"/>
      <c r="K2615" s="58">
        <v>514.38</v>
      </c>
      <c r="L2615" s="52"/>
    </row>
    <row r="2616" spans="2:13" ht="21.6" hidden="1" x14ac:dyDescent="0.3">
      <c r="B2616" s="52" t="str">
        <f t="shared" si="40"/>
        <v>Total for 6100 Marketing/Advertising with subs52275.63</v>
      </c>
      <c r="C2616" s="53" t="s">
        <v>1683</v>
      </c>
      <c r="D2616" s="52"/>
      <c r="E2616" s="52"/>
      <c r="F2616" s="52"/>
      <c r="G2616" s="52"/>
      <c r="H2616" s="52"/>
      <c r="I2616" s="52"/>
      <c r="J2616" s="52"/>
      <c r="K2616" s="58">
        <v>52275.63</v>
      </c>
      <c r="L2616" s="52"/>
    </row>
    <row r="2617" spans="2:13" ht="31.8" hidden="1" x14ac:dyDescent="0.3">
      <c r="B2617" s="52" t="str">
        <f t="shared" si="40"/>
        <v>6150 Research and DevelopmentBill8/04/2022Stepwise Sp. z o.o. (USD)Development services (Create charte widget for Reach, Code review, etc) - FX $30,540 USD @ 1.28952010 Accounts Payable- USD39381.3344681</v>
      </c>
      <c r="C2617" s="52" t="s">
        <v>1684</v>
      </c>
      <c r="D2617" s="56">
        <v>44681</v>
      </c>
      <c r="E2617" s="54" t="s">
        <v>7</v>
      </c>
      <c r="F2617" s="54" t="s">
        <v>973</v>
      </c>
      <c r="G2617" s="54" t="s">
        <v>54</v>
      </c>
      <c r="H2617" s="54" t="s">
        <v>168</v>
      </c>
      <c r="I2617" s="54" t="s">
        <v>974</v>
      </c>
      <c r="J2617" s="54" t="s">
        <v>411</v>
      </c>
      <c r="K2617" s="55">
        <v>39381.33</v>
      </c>
      <c r="L2617" s="55">
        <v>39381.33</v>
      </c>
    </row>
    <row r="2618" spans="2:13" ht="31.8" hidden="1" x14ac:dyDescent="0.3">
      <c r="B2618" s="52" t="str">
        <f t="shared" si="40"/>
        <v>6150 Research and DevelopmentBill4/05/2022Stepwise Sp. z o.o. (USD)Development services (Code review, update channels, etc) - FX $37,680 USD @ 1.26482010 Accounts Payable- USD47657.6644712</v>
      </c>
      <c r="C2618" s="52" t="s">
        <v>1684</v>
      </c>
      <c r="D2618" s="56">
        <v>44712</v>
      </c>
      <c r="E2618" s="54" t="s">
        <v>7</v>
      </c>
      <c r="F2618" s="54" t="s">
        <v>979</v>
      </c>
      <c r="G2618" s="54" t="s">
        <v>54</v>
      </c>
      <c r="H2618" s="54" t="s">
        <v>168</v>
      </c>
      <c r="I2618" s="54" t="s">
        <v>980</v>
      </c>
      <c r="J2618" s="54" t="s">
        <v>411</v>
      </c>
      <c r="K2618" s="55">
        <v>47657.66</v>
      </c>
      <c r="L2618" s="55">
        <v>87038.99</v>
      </c>
    </row>
    <row r="2619" spans="2:13" ht="31.8" hidden="1" x14ac:dyDescent="0.3">
      <c r="B2619" s="52" t="str">
        <f t="shared" si="40"/>
        <v>6150 Research and DevelopmentBill4/06/2022Stepwise Sp. z o.o. (USD)Development services (Code review, update channels, etc) - FX $28,185 USD @ 1.28862010 Accounts Payable- USD36319.1944742</v>
      </c>
      <c r="C2619" s="52" t="s">
        <v>1684</v>
      </c>
      <c r="D2619" s="56">
        <v>44742</v>
      </c>
      <c r="E2619" s="54" t="s">
        <v>7</v>
      </c>
      <c r="F2619" s="54" t="s">
        <v>987</v>
      </c>
      <c r="G2619" s="54" t="s">
        <v>54</v>
      </c>
      <c r="H2619" s="54" t="s">
        <v>168</v>
      </c>
      <c r="I2619" s="54" t="s">
        <v>988</v>
      </c>
      <c r="J2619" s="54" t="s">
        <v>411</v>
      </c>
      <c r="K2619" s="55">
        <v>36319.19</v>
      </c>
      <c r="L2619" s="55">
        <v>123358.18</v>
      </c>
    </row>
    <row r="2620" spans="2:13" hidden="1" x14ac:dyDescent="0.3">
      <c r="B2620" s="52" t="str">
        <f t="shared" si="40"/>
        <v>6150 Research and DevelopmentJournal Entry1483FY 2023 YE Adjusting entries from Taif-Split--86342.1345016</v>
      </c>
      <c r="C2620" s="52" t="s">
        <v>1684</v>
      </c>
      <c r="D2620" s="56">
        <v>45016</v>
      </c>
      <c r="E2620" s="54" t="s">
        <v>78</v>
      </c>
      <c r="F2620" s="54">
        <v>1483</v>
      </c>
      <c r="G2620" s="54" t="s">
        <v>54</v>
      </c>
      <c r="H2620" s="54"/>
      <c r="I2620" s="54" t="s">
        <v>1483</v>
      </c>
      <c r="J2620" s="57" t="s">
        <v>80</v>
      </c>
      <c r="K2620" s="55">
        <v>-86342.13</v>
      </c>
      <c r="L2620" s="55">
        <v>37016.050000000003</v>
      </c>
    </row>
    <row r="2621" spans="2:13" ht="21.6" hidden="1" x14ac:dyDescent="0.3">
      <c r="B2621" s="52" t="str">
        <f t="shared" si="40"/>
        <v xml:space="preserve">   Total for 6150 Research and Development37016.05</v>
      </c>
      <c r="C2621" s="53" t="s">
        <v>1685</v>
      </c>
      <c r="D2621" s="52"/>
      <c r="E2621" s="52"/>
      <c r="F2621" s="52"/>
      <c r="G2621" s="52"/>
      <c r="H2621" s="52"/>
      <c r="I2621" s="52"/>
      <c r="J2621" s="52"/>
      <c r="K2621" s="58">
        <v>37016.050000000003</v>
      </c>
      <c r="L2621" s="52"/>
    </row>
    <row r="2622" spans="2:13" hidden="1" x14ac:dyDescent="0.3">
      <c r="B2622" s="52" t="str">
        <f t="shared" si="40"/>
        <v xml:space="preserve">   6151 QA TestingExpenseXemoto.MediaXemoto.Media (QA Testing)2050 TD Visa (4774)1.2844656</v>
      </c>
      <c r="C2622" s="52" t="s">
        <v>1686</v>
      </c>
      <c r="D2622" s="56">
        <v>44656</v>
      </c>
      <c r="E2622" s="54" t="s">
        <v>229</v>
      </c>
      <c r="F2622" s="54"/>
      <c r="G2622" s="54" t="s">
        <v>54</v>
      </c>
      <c r="H2622" s="54" t="s">
        <v>1028</v>
      </c>
      <c r="I2622" s="54" t="s">
        <v>1029</v>
      </c>
      <c r="J2622" s="54" t="s">
        <v>83</v>
      </c>
      <c r="K2622" s="55">
        <v>1.28</v>
      </c>
      <c r="L2622" s="55">
        <v>1.28</v>
      </c>
      <c r="M2622" s="60" t="s">
        <v>1971</v>
      </c>
    </row>
    <row r="2623" spans="2:13" hidden="1" x14ac:dyDescent="0.3">
      <c r="B2623" s="52" t="str">
        <f t="shared" si="40"/>
        <v xml:space="preserve">   6151 QA TestingExpenseXemoto.MediaXemoto.Media (QA Testing)2050 TD Visa (4774)1.2844656</v>
      </c>
      <c r="C2623" s="52" t="s">
        <v>1686</v>
      </c>
      <c r="D2623" s="56">
        <v>44656</v>
      </c>
      <c r="E2623" s="54" t="s">
        <v>229</v>
      </c>
      <c r="F2623" s="54"/>
      <c r="G2623" s="54" t="s">
        <v>54</v>
      </c>
      <c r="H2623" s="54" t="s">
        <v>1028</v>
      </c>
      <c r="I2623" s="54" t="s">
        <v>1029</v>
      </c>
      <c r="J2623" s="54" t="s">
        <v>83</v>
      </c>
      <c r="K2623" s="55">
        <v>1.28</v>
      </c>
      <c r="L2623" s="55">
        <v>2.56</v>
      </c>
      <c r="M2623" s="60" t="s">
        <v>1971</v>
      </c>
    </row>
    <row r="2624" spans="2:13" hidden="1" x14ac:dyDescent="0.3">
      <c r="B2624" s="52" t="str">
        <f t="shared" si="40"/>
        <v xml:space="preserve">   6151 QA TestingExpenseXemoto.MediaXemoto.Media (QA Testing)2050 TD Visa (4774)1.344673</v>
      </c>
      <c r="C2624" s="52" t="s">
        <v>1686</v>
      </c>
      <c r="D2624" s="56">
        <v>44673</v>
      </c>
      <c r="E2624" s="54" t="s">
        <v>229</v>
      </c>
      <c r="F2624" s="54"/>
      <c r="G2624" s="54" t="s">
        <v>54</v>
      </c>
      <c r="H2624" s="54" t="s">
        <v>1028</v>
      </c>
      <c r="I2624" s="54" t="s">
        <v>1029</v>
      </c>
      <c r="J2624" s="54" t="s">
        <v>83</v>
      </c>
      <c r="K2624" s="55">
        <v>1.3</v>
      </c>
      <c r="L2624" s="55">
        <v>3.86</v>
      </c>
    </row>
    <row r="2625" spans="2:13" hidden="1" x14ac:dyDescent="0.3">
      <c r="B2625" s="52" t="str">
        <f t="shared" si="40"/>
        <v xml:space="preserve">   6151 QA TestingExpenseXemoto.MediaXemoto.Media (QA Testing)2050 TD Visa (4774)2.3644675</v>
      </c>
      <c r="C2625" s="52" t="s">
        <v>1686</v>
      </c>
      <c r="D2625" s="56">
        <v>44675</v>
      </c>
      <c r="E2625" s="54" t="s">
        <v>229</v>
      </c>
      <c r="F2625" s="54"/>
      <c r="G2625" s="54" t="s">
        <v>54</v>
      </c>
      <c r="H2625" s="54" t="s">
        <v>1028</v>
      </c>
      <c r="I2625" s="54" t="s">
        <v>1029</v>
      </c>
      <c r="J2625" s="54" t="s">
        <v>83</v>
      </c>
      <c r="K2625" s="55">
        <v>2.36</v>
      </c>
      <c r="L2625" s="55">
        <v>6.22</v>
      </c>
    </row>
    <row r="2626" spans="2:13" hidden="1" x14ac:dyDescent="0.3">
      <c r="B2626" s="52" t="str">
        <f t="shared" si="40"/>
        <v xml:space="preserve">   6151 QA TestingExpenseXemoto.MediaXemoto.Media (QA Testing)2050 TD Visa (4774)2.3744676</v>
      </c>
      <c r="C2626" s="52" t="s">
        <v>1686</v>
      </c>
      <c r="D2626" s="56">
        <v>44676</v>
      </c>
      <c r="E2626" s="54" t="s">
        <v>229</v>
      </c>
      <c r="F2626" s="54"/>
      <c r="G2626" s="54" t="s">
        <v>54</v>
      </c>
      <c r="H2626" s="54" t="s">
        <v>1028</v>
      </c>
      <c r="I2626" s="54" t="s">
        <v>1029</v>
      </c>
      <c r="J2626" s="54" t="s">
        <v>83</v>
      </c>
      <c r="K2626" s="55">
        <v>2.37</v>
      </c>
      <c r="L2626" s="55">
        <v>8.59</v>
      </c>
      <c r="M2626" s="60" t="s">
        <v>1971</v>
      </c>
    </row>
    <row r="2627" spans="2:13" hidden="1" x14ac:dyDescent="0.3">
      <c r="B2627" s="52" t="str">
        <f t="shared" si="40"/>
        <v xml:space="preserve">   6151 QA TestingExpenseXemoto.MediaXemoto.Media (QA Testing)2050 TD Visa (4774)2.3744676</v>
      </c>
      <c r="C2627" s="52" t="s">
        <v>1686</v>
      </c>
      <c r="D2627" s="56">
        <v>44676</v>
      </c>
      <c r="E2627" s="54" t="s">
        <v>229</v>
      </c>
      <c r="F2627" s="54"/>
      <c r="G2627" s="54" t="s">
        <v>54</v>
      </c>
      <c r="H2627" s="54" t="s">
        <v>1028</v>
      </c>
      <c r="I2627" s="54" t="s">
        <v>1029</v>
      </c>
      <c r="J2627" s="54" t="s">
        <v>83</v>
      </c>
      <c r="K2627" s="55">
        <v>2.37</v>
      </c>
      <c r="L2627" s="55">
        <v>10.96</v>
      </c>
      <c r="M2627" s="60" t="s">
        <v>1971</v>
      </c>
    </row>
    <row r="2628" spans="2:13" hidden="1" x14ac:dyDescent="0.3">
      <c r="B2628" s="52" t="str">
        <f t="shared" si="40"/>
        <v xml:space="preserve">   6151 QA TestingExpenseXemoto.MediaXemoto.Media (QA Testing)2050 TD Visa (4774)2.3644676</v>
      </c>
      <c r="C2628" s="52" t="s">
        <v>1686</v>
      </c>
      <c r="D2628" s="56">
        <v>44676</v>
      </c>
      <c r="E2628" s="54" t="s">
        <v>229</v>
      </c>
      <c r="F2628" s="54"/>
      <c r="G2628" s="54" t="s">
        <v>54</v>
      </c>
      <c r="H2628" s="54" t="s">
        <v>1028</v>
      </c>
      <c r="I2628" s="54" t="s">
        <v>1029</v>
      </c>
      <c r="J2628" s="54" t="s">
        <v>83</v>
      </c>
      <c r="K2628" s="55">
        <v>2.36</v>
      </c>
      <c r="L2628" s="55">
        <v>13.32</v>
      </c>
      <c r="M2628" s="60" t="s">
        <v>1971</v>
      </c>
    </row>
    <row r="2629" spans="2:13" hidden="1" x14ac:dyDescent="0.3">
      <c r="B2629" s="52" t="str">
        <f t="shared" si="40"/>
        <v xml:space="preserve">   6151 QA TestingExpenseXemoto.MediaXemoto.Media (QA Testing)2050 TD Visa (4774)2.3644676</v>
      </c>
      <c r="C2629" s="52" t="s">
        <v>1686</v>
      </c>
      <c r="D2629" s="56">
        <v>44676</v>
      </c>
      <c r="E2629" s="54" t="s">
        <v>229</v>
      </c>
      <c r="F2629" s="54"/>
      <c r="G2629" s="54" t="s">
        <v>54</v>
      </c>
      <c r="H2629" s="54" t="s">
        <v>1028</v>
      </c>
      <c r="I2629" s="54" t="s">
        <v>1029</v>
      </c>
      <c r="J2629" s="54" t="s">
        <v>83</v>
      </c>
      <c r="K2629" s="55">
        <v>2.36</v>
      </c>
      <c r="L2629" s="55">
        <v>15.68</v>
      </c>
      <c r="M2629" s="60" t="s">
        <v>1971</v>
      </c>
    </row>
    <row r="2630" spans="2:13" hidden="1" x14ac:dyDescent="0.3">
      <c r="B2630" s="52" t="str">
        <f t="shared" si="40"/>
        <v xml:space="preserve">   6151 QA TestingExpenseXemoto.MediaXemoto.Media (QA Testing)2050 TD Visa (4774)2.3744677</v>
      </c>
      <c r="C2630" s="52" t="s">
        <v>1686</v>
      </c>
      <c r="D2630" s="56">
        <v>44677</v>
      </c>
      <c r="E2630" s="54" t="s">
        <v>229</v>
      </c>
      <c r="F2630" s="54"/>
      <c r="G2630" s="54" t="s">
        <v>54</v>
      </c>
      <c r="H2630" s="54" t="s">
        <v>1028</v>
      </c>
      <c r="I2630" s="54" t="s">
        <v>1029</v>
      </c>
      <c r="J2630" s="54" t="s">
        <v>83</v>
      </c>
      <c r="K2630" s="55">
        <v>2.37</v>
      </c>
      <c r="L2630" s="55">
        <v>18.05</v>
      </c>
    </row>
    <row r="2631" spans="2:13" hidden="1" x14ac:dyDescent="0.3">
      <c r="B2631" s="52" t="str">
        <f t="shared" si="40"/>
        <v xml:space="preserve">   6151 QA TestingExpenseXemoto.MediaXemoto.Media (QA Testing)2050 TD Visa (4774)6.2444677</v>
      </c>
      <c r="C2631" s="52" t="s">
        <v>1686</v>
      </c>
      <c r="D2631" s="56">
        <v>44677</v>
      </c>
      <c r="E2631" s="54" t="s">
        <v>229</v>
      </c>
      <c r="F2631" s="54"/>
      <c r="G2631" s="54" t="s">
        <v>54</v>
      </c>
      <c r="H2631" s="54" t="s">
        <v>1028</v>
      </c>
      <c r="I2631" s="54" t="s">
        <v>1029</v>
      </c>
      <c r="J2631" s="54" t="s">
        <v>83</v>
      </c>
      <c r="K2631" s="55">
        <v>6.24</v>
      </c>
      <c r="L2631" s="55">
        <v>24.29</v>
      </c>
      <c r="M2631" s="60" t="s">
        <v>1971</v>
      </c>
    </row>
    <row r="2632" spans="2:13" hidden="1" x14ac:dyDescent="0.3">
      <c r="B2632" s="52" t="str">
        <f t="shared" si="40"/>
        <v xml:space="preserve">   6151 QA TestingExpenseXemoto.MediaXemoto.Media (QA Testing)2050 TD Visa (4774)6.2444677</v>
      </c>
      <c r="C2632" s="52" t="s">
        <v>1686</v>
      </c>
      <c r="D2632" s="56">
        <v>44677</v>
      </c>
      <c r="E2632" s="54" t="s">
        <v>229</v>
      </c>
      <c r="F2632" s="54"/>
      <c r="G2632" s="54" t="s">
        <v>54</v>
      </c>
      <c r="H2632" s="54" t="s">
        <v>1028</v>
      </c>
      <c r="I2632" s="54" t="s">
        <v>1029</v>
      </c>
      <c r="J2632" s="54" t="s">
        <v>83</v>
      </c>
      <c r="K2632" s="55">
        <v>6.24</v>
      </c>
      <c r="L2632" s="55">
        <v>30.53</v>
      </c>
      <c r="M2632" s="60" t="s">
        <v>1971</v>
      </c>
    </row>
    <row r="2633" spans="2:13" hidden="1" x14ac:dyDescent="0.3">
      <c r="B2633" s="52" t="str">
        <f t="shared" si="40"/>
        <v xml:space="preserve">   6151 QA TestingExpenseXemoto.MediaXemoto.Media (QA Testing)2050 TD Visa (4774)6.2444678</v>
      </c>
      <c r="C2633" s="52" t="s">
        <v>1686</v>
      </c>
      <c r="D2633" s="56">
        <v>44678</v>
      </c>
      <c r="E2633" s="54" t="s">
        <v>229</v>
      </c>
      <c r="F2633" s="54"/>
      <c r="G2633" s="54" t="s">
        <v>54</v>
      </c>
      <c r="H2633" s="54" t="s">
        <v>1028</v>
      </c>
      <c r="I2633" s="54" t="s">
        <v>1029</v>
      </c>
      <c r="J2633" s="54" t="s">
        <v>83</v>
      </c>
      <c r="K2633" s="55">
        <v>6.24</v>
      </c>
      <c r="L2633" s="55">
        <v>36.770000000000003</v>
      </c>
      <c r="M2633" s="60" t="s">
        <v>1971</v>
      </c>
    </row>
    <row r="2634" spans="2:13" hidden="1" x14ac:dyDescent="0.3">
      <c r="B2634" s="52" t="str">
        <f t="shared" si="40"/>
        <v xml:space="preserve">   6151 QA TestingExpenseXemoto.MediaXemoto.Media (QA Testing)2050 TD Visa (4774)6.2444678</v>
      </c>
      <c r="C2634" s="52" t="s">
        <v>1686</v>
      </c>
      <c r="D2634" s="56">
        <v>44678</v>
      </c>
      <c r="E2634" s="54" t="s">
        <v>229</v>
      </c>
      <c r="F2634" s="54"/>
      <c r="G2634" s="54" t="s">
        <v>54</v>
      </c>
      <c r="H2634" s="54" t="s">
        <v>1028</v>
      </c>
      <c r="I2634" s="54" t="s">
        <v>1029</v>
      </c>
      <c r="J2634" s="54" t="s">
        <v>83</v>
      </c>
      <c r="K2634" s="55">
        <v>6.24</v>
      </c>
      <c r="L2634" s="55">
        <v>43.01</v>
      </c>
      <c r="M2634" s="60" t="s">
        <v>1971</v>
      </c>
    </row>
    <row r="2635" spans="2:13" hidden="1" x14ac:dyDescent="0.3">
      <c r="B2635" s="52" t="str">
        <f t="shared" si="40"/>
        <v xml:space="preserve">   6151 QA TestingExpenseXemoto.MediaXemoto.Media (QA Testing)2050 TD Visa (4774)6.2444678</v>
      </c>
      <c r="C2635" s="52" t="s">
        <v>1686</v>
      </c>
      <c r="D2635" s="56">
        <v>44678</v>
      </c>
      <c r="E2635" s="54" t="s">
        <v>229</v>
      </c>
      <c r="F2635" s="54"/>
      <c r="G2635" s="54" t="s">
        <v>54</v>
      </c>
      <c r="H2635" s="54" t="s">
        <v>1028</v>
      </c>
      <c r="I2635" s="54" t="s">
        <v>1029</v>
      </c>
      <c r="J2635" s="54" t="s">
        <v>83</v>
      </c>
      <c r="K2635" s="55">
        <v>6.24</v>
      </c>
      <c r="L2635" s="55">
        <v>49.25</v>
      </c>
      <c r="M2635" s="60" t="s">
        <v>1971</v>
      </c>
    </row>
    <row r="2636" spans="2:13" hidden="1" x14ac:dyDescent="0.3">
      <c r="B2636" s="52" t="str">
        <f t="shared" si="40"/>
        <v xml:space="preserve">   6151 QA TestingExpenseXemoto.MediaXemoto.Media (QA Testing)2050 TD Visa (4774)3.5544679</v>
      </c>
      <c r="C2636" s="52" t="s">
        <v>1686</v>
      </c>
      <c r="D2636" s="56">
        <v>44679</v>
      </c>
      <c r="E2636" s="54" t="s">
        <v>229</v>
      </c>
      <c r="F2636" s="54"/>
      <c r="G2636" s="54" t="s">
        <v>54</v>
      </c>
      <c r="H2636" s="54" t="s">
        <v>1028</v>
      </c>
      <c r="I2636" s="54" t="s">
        <v>1029</v>
      </c>
      <c r="J2636" s="54" t="s">
        <v>83</v>
      </c>
      <c r="K2636" s="55">
        <v>3.55</v>
      </c>
      <c r="L2636" s="55">
        <v>52.8</v>
      </c>
    </row>
    <row r="2637" spans="2:13" hidden="1" x14ac:dyDescent="0.3">
      <c r="B2637" s="52" t="str">
        <f t="shared" si="40"/>
        <v xml:space="preserve">   6151 QA TestingExpenseXemoto.MediaXemoto.Media (QA Testing)2050 TD Visa (4774)1.1344680</v>
      </c>
      <c r="C2637" s="52" t="s">
        <v>1686</v>
      </c>
      <c r="D2637" s="56">
        <v>44680</v>
      </c>
      <c r="E2637" s="54" t="s">
        <v>229</v>
      </c>
      <c r="F2637" s="54"/>
      <c r="G2637" s="54" t="s">
        <v>54</v>
      </c>
      <c r="H2637" s="54" t="s">
        <v>1028</v>
      </c>
      <c r="I2637" s="54" t="s">
        <v>1029</v>
      </c>
      <c r="J2637" s="54" t="s">
        <v>83</v>
      </c>
      <c r="K2637" s="55">
        <v>1.1299999999999999</v>
      </c>
      <c r="L2637" s="55">
        <v>53.93</v>
      </c>
      <c r="M2637" s="60" t="s">
        <v>1971</v>
      </c>
    </row>
    <row r="2638" spans="2:13" hidden="1" x14ac:dyDescent="0.3">
      <c r="B2638" s="52" t="str">
        <f t="shared" si="40"/>
        <v xml:space="preserve">   6151 QA TestingExpenseXemoto.MediaXemoto.Media (QA Testing)2050 TD Visa (4774)1.1344680</v>
      </c>
      <c r="C2638" s="52" t="s">
        <v>1686</v>
      </c>
      <c r="D2638" s="56">
        <v>44680</v>
      </c>
      <c r="E2638" s="54" t="s">
        <v>229</v>
      </c>
      <c r="F2638" s="54"/>
      <c r="G2638" s="54" t="s">
        <v>54</v>
      </c>
      <c r="H2638" s="54" t="s">
        <v>1028</v>
      </c>
      <c r="I2638" s="54" t="s">
        <v>1029</v>
      </c>
      <c r="J2638" s="54" t="s">
        <v>83</v>
      </c>
      <c r="K2638" s="55">
        <v>1.1299999999999999</v>
      </c>
      <c r="L2638" s="55">
        <v>55.06</v>
      </c>
      <c r="M2638" s="60" t="s">
        <v>1971</v>
      </c>
    </row>
    <row r="2639" spans="2:13" hidden="1" x14ac:dyDescent="0.3">
      <c r="B2639" s="52" t="str">
        <f t="shared" si="40"/>
        <v xml:space="preserve">   6151 QA TestingExpenseXemoto.MediaXemoto.Media (QA Testing)2050 TD Visa (4774)3.5644680</v>
      </c>
      <c r="C2639" s="52" t="s">
        <v>1686</v>
      </c>
      <c r="D2639" s="56">
        <v>44680</v>
      </c>
      <c r="E2639" s="54" t="s">
        <v>229</v>
      </c>
      <c r="F2639" s="54"/>
      <c r="G2639" s="54" t="s">
        <v>54</v>
      </c>
      <c r="H2639" s="54" t="s">
        <v>1028</v>
      </c>
      <c r="I2639" s="54" t="s">
        <v>1029</v>
      </c>
      <c r="J2639" s="54" t="s">
        <v>83</v>
      </c>
      <c r="K2639" s="55">
        <v>3.56</v>
      </c>
      <c r="L2639" s="55">
        <v>58.62</v>
      </c>
      <c r="M2639" s="60" t="s">
        <v>1971</v>
      </c>
    </row>
    <row r="2640" spans="2:13" hidden="1" x14ac:dyDescent="0.3">
      <c r="B2640" s="52" t="str">
        <f t="shared" si="40"/>
        <v xml:space="preserve">   6151 QA TestingExpenseXemoto.MediaXemoto.Media (QA Testing)2050 TD Visa (4774)3.5644680</v>
      </c>
      <c r="C2640" s="52" t="s">
        <v>1686</v>
      </c>
      <c r="D2640" s="56">
        <v>44680</v>
      </c>
      <c r="E2640" s="54" t="s">
        <v>229</v>
      </c>
      <c r="F2640" s="54"/>
      <c r="G2640" s="54" t="s">
        <v>54</v>
      </c>
      <c r="H2640" s="54" t="s">
        <v>1028</v>
      </c>
      <c r="I2640" s="54" t="s">
        <v>1029</v>
      </c>
      <c r="J2640" s="54" t="s">
        <v>83</v>
      </c>
      <c r="K2640" s="55">
        <v>3.56</v>
      </c>
      <c r="L2640" s="55">
        <v>62.18</v>
      </c>
      <c r="M2640" s="60" t="s">
        <v>1971</v>
      </c>
    </row>
    <row r="2641" spans="2:13" hidden="1" x14ac:dyDescent="0.3">
      <c r="B2641" s="52" t="str">
        <f t="shared" ref="B2641:B2704" si="41">C2641&amp;E2641&amp;F2641&amp;H2641&amp;I2641&amp;J2641&amp;K2641&amp;D2641</f>
        <v xml:space="preserve">   6151 QA TestingExpenseXemoto.MediaXemoto.Media (QA Testing)2050 TD Visa (4774)3.5644680</v>
      </c>
      <c r="C2641" s="52" t="s">
        <v>1686</v>
      </c>
      <c r="D2641" s="56">
        <v>44680</v>
      </c>
      <c r="E2641" s="54" t="s">
        <v>229</v>
      </c>
      <c r="F2641" s="54"/>
      <c r="G2641" s="54" t="s">
        <v>54</v>
      </c>
      <c r="H2641" s="54" t="s">
        <v>1028</v>
      </c>
      <c r="I2641" s="54" t="s">
        <v>1029</v>
      </c>
      <c r="J2641" s="54" t="s">
        <v>83</v>
      </c>
      <c r="K2641" s="55">
        <v>3.56</v>
      </c>
      <c r="L2641" s="55">
        <v>65.739999999999995</v>
      </c>
      <c r="M2641" s="60" t="s">
        <v>1971</v>
      </c>
    </row>
    <row r="2642" spans="2:13" hidden="1" x14ac:dyDescent="0.3">
      <c r="B2642" s="52" t="str">
        <f t="shared" si="41"/>
        <v xml:space="preserve">   6151 QA TestingExpenseXemoto.MediaXemoto.Media (QA Testing)2050 TD Visa (4774)3.5644680</v>
      </c>
      <c r="C2642" s="52" t="s">
        <v>1686</v>
      </c>
      <c r="D2642" s="56">
        <v>44680</v>
      </c>
      <c r="E2642" s="54" t="s">
        <v>229</v>
      </c>
      <c r="F2642" s="54"/>
      <c r="G2642" s="54" t="s">
        <v>54</v>
      </c>
      <c r="H2642" s="54" t="s">
        <v>1028</v>
      </c>
      <c r="I2642" s="54" t="s">
        <v>1029</v>
      </c>
      <c r="J2642" s="54" t="s">
        <v>83</v>
      </c>
      <c r="K2642" s="55">
        <v>3.56</v>
      </c>
      <c r="L2642" s="55">
        <v>69.3</v>
      </c>
      <c r="M2642" s="60" t="s">
        <v>1971</v>
      </c>
    </row>
    <row r="2643" spans="2:13" hidden="1" x14ac:dyDescent="0.3">
      <c r="B2643" s="52" t="str">
        <f t="shared" si="41"/>
        <v xml:space="preserve">   6151 QA TestingExpenseXemoto.MediaXemoto.Media (QA Testing)2050 TD Visa (4774)3.5644680</v>
      </c>
      <c r="C2643" s="52" t="s">
        <v>1686</v>
      </c>
      <c r="D2643" s="56">
        <v>44680</v>
      </c>
      <c r="E2643" s="54" t="s">
        <v>229</v>
      </c>
      <c r="F2643" s="54"/>
      <c r="G2643" s="54" t="s">
        <v>54</v>
      </c>
      <c r="H2643" s="54" t="s">
        <v>1028</v>
      </c>
      <c r="I2643" s="54" t="s">
        <v>1029</v>
      </c>
      <c r="J2643" s="54" t="s">
        <v>83</v>
      </c>
      <c r="K2643" s="55">
        <v>3.56</v>
      </c>
      <c r="L2643" s="55">
        <v>72.86</v>
      </c>
      <c r="M2643" s="60" t="s">
        <v>1971</v>
      </c>
    </row>
    <row r="2644" spans="2:13" hidden="1" x14ac:dyDescent="0.3">
      <c r="B2644" s="52" t="str">
        <f t="shared" si="41"/>
        <v xml:space="preserve">   6151 QA TestingExpenseXemoto.MediaXemoto.Media (QA Testing)2050 TD Visa (4774)0.8144682</v>
      </c>
      <c r="C2644" s="52" t="s">
        <v>1686</v>
      </c>
      <c r="D2644" s="56">
        <v>44682</v>
      </c>
      <c r="E2644" s="54" t="s">
        <v>229</v>
      </c>
      <c r="F2644" s="54"/>
      <c r="G2644" s="54" t="s">
        <v>54</v>
      </c>
      <c r="H2644" s="54" t="s">
        <v>1028</v>
      </c>
      <c r="I2644" s="54" t="s">
        <v>1029</v>
      </c>
      <c r="J2644" s="54" t="s">
        <v>83</v>
      </c>
      <c r="K2644" s="55">
        <v>0.81</v>
      </c>
      <c r="L2644" s="55">
        <v>73.67</v>
      </c>
    </row>
    <row r="2645" spans="2:13" hidden="1" x14ac:dyDescent="0.3">
      <c r="B2645" s="52" t="str">
        <f t="shared" si="41"/>
        <v xml:space="preserve">   6151 QA TestingExpenseXemoto.MediaXemoto.Media (QA Testing)2050 TD Visa (4774)2.1344682</v>
      </c>
      <c r="C2645" s="52" t="s">
        <v>1686</v>
      </c>
      <c r="D2645" s="56">
        <v>44682</v>
      </c>
      <c r="E2645" s="54" t="s">
        <v>229</v>
      </c>
      <c r="F2645" s="54"/>
      <c r="G2645" s="54" t="s">
        <v>54</v>
      </c>
      <c r="H2645" s="54" t="s">
        <v>1028</v>
      </c>
      <c r="I2645" s="54" t="s">
        <v>1029</v>
      </c>
      <c r="J2645" s="54" t="s">
        <v>83</v>
      </c>
      <c r="K2645" s="55">
        <v>2.13</v>
      </c>
      <c r="L2645" s="55">
        <v>75.8</v>
      </c>
    </row>
    <row r="2646" spans="2:13" hidden="1" x14ac:dyDescent="0.3">
      <c r="B2646" s="52" t="str">
        <f t="shared" si="41"/>
        <v xml:space="preserve">   6151 QA TestingExpenseXemoto.MediaXemoto.Media (QA Testing)2050 TD Visa (4774)3.5544682</v>
      </c>
      <c r="C2646" s="52" t="s">
        <v>1686</v>
      </c>
      <c r="D2646" s="56">
        <v>44682</v>
      </c>
      <c r="E2646" s="54" t="s">
        <v>229</v>
      </c>
      <c r="F2646" s="54"/>
      <c r="G2646" s="54" t="s">
        <v>54</v>
      </c>
      <c r="H2646" s="54" t="s">
        <v>1028</v>
      </c>
      <c r="I2646" s="54" t="s">
        <v>1029</v>
      </c>
      <c r="J2646" s="54" t="s">
        <v>83</v>
      </c>
      <c r="K2646" s="55">
        <v>3.55</v>
      </c>
      <c r="L2646" s="55">
        <v>79.349999999999994</v>
      </c>
    </row>
    <row r="2647" spans="2:13" hidden="1" x14ac:dyDescent="0.3">
      <c r="B2647" s="52" t="str">
        <f t="shared" si="41"/>
        <v xml:space="preserve">   6151 QA TestingExpenseXemoto.MediaXemoto.Media (QA Testing)2050 TD Visa (4774)1.0744683</v>
      </c>
      <c r="C2647" s="52" t="s">
        <v>1686</v>
      </c>
      <c r="D2647" s="56">
        <v>44683</v>
      </c>
      <c r="E2647" s="54" t="s">
        <v>229</v>
      </c>
      <c r="F2647" s="54"/>
      <c r="G2647" s="54" t="s">
        <v>54</v>
      </c>
      <c r="H2647" s="54" t="s">
        <v>1028</v>
      </c>
      <c r="I2647" s="54" t="s">
        <v>1029</v>
      </c>
      <c r="J2647" s="54" t="s">
        <v>83</v>
      </c>
      <c r="K2647" s="55">
        <v>1.07</v>
      </c>
      <c r="L2647" s="55">
        <v>80.42</v>
      </c>
      <c r="M2647" s="60" t="s">
        <v>1971</v>
      </c>
    </row>
    <row r="2648" spans="2:13" hidden="1" x14ac:dyDescent="0.3">
      <c r="B2648" s="52" t="str">
        <f t="shared" si="41"/>
        <v xml:space="preserve">   6151 QA TestingExpenseXemoto.MediaXemoto.Media (QA Testing)2050 TD Visa (4774)1.0744683</v>
      </c>
      <c r="C2648" s="52" t="s">
        <v>1686</v>
      </c>
      <c r="D2648" s="56">
        <v>44683</v>
      </c>
      <c r="E2648" s="54" t="s">
        <v>229</v>
      </c>
      <c r="F2648" s="54"/>
      <c r="G2648" s="54" t="s">
        <v>54</v>
      </c>
      <c r="H2648" s="54" t="s">
        <v>1028</v>
      </c>
      <c r="I2648" s="54" t="s">
        <v>1029</v>
      </c>
      <c r="J2648" s="54" t="s">
        <v>83</v>
      </c>
      <c r="K2648" s="55">
        <v>1.07</v>
      </c>
      <c r="L2648" s="55">
        <v>81.489999999999995</v>
      </c>
      <c r="M2648" s="60" t="s">
        <v>1971</v>
      </c>
    </row>
    <row r="2649" spans="2:13" hidden="1" x14ac:dyDescent="0.3">
      <c r="B2649" s="52" t="str">
        <f t="shared" si="41"/>
        <v xml:space="preserve">   6151 QA TestingExpenseXemoto.MediaXemoto.Media (QA Testing)2050 TD Visa (4774)0.8344683</v>
      </c>
      <c r="C2649" s="52" t="s">
        <v>1686</v>
      </c>
      <c r="D2649" s="56">
        <v>44683</v>
      </c>
      <c r="E2649" s="54" t="s">
        <v>229</v>
      </c>
      <c r="F2649" s="54"/>
      <c r="G2649" s="54" t="s">
        <v>54</v>
      </c>
      <c r="H2649" s="54" t="s">
        <v>1028</v>
      </c>
      <c r="I2649" s="54" t="s">
        <v>1029</v>
      </c>
      <c r="J2649" s="54" t="s">
        <v>83</v>
      </c>
      <c r="K2649" s="55">
        <v>0.83</v>
      </c>
      <c r="L2649" s="55">
        <v>82.32</v>
      </c>
    </row>
    <row r="2650" spans="2:13" hidden="1" x14ac:dyDescent="0.3">
      <c r="B2650" s="52" t="str">
        <f t="shared" si="41"/>
        <v xml:space="preserve">   6151 QA TestingExpenseXemoto.MediaXemoto.Media (QA Testing)2050 TD Visa (4774)1.0744684</v>
      </c>
      <c r="C2650" s="52" t="s">
        <v>1686</v>
      </c>
      <c r="D2650" s="56">
        <v>44684</v>
      </c>
      <c r="E2650" s="54" t="s">
        <v>229</v>
      </c>
      <c r="F2650" s="54"/>
      <c r="G2650" s="54" t="s">
        <v>54</v>
      </c>
      <c r="H2650" s="54" t="s">
        <v>1028</v>
      </c>
      <c r="I2650" s="54" t="s">
        <v>1029</v>
      </c>
      <c r="J2650" s="54" t="s">
        <v>83</v>
      </c>
      <c r="K2650" s="55">
        <v>1.07</v>
      </c>
      <c r="L2650" s="55">
        <v>83.39</v>
      </c>
    </row>
    <row r="2651" spans="2:13" hidden="1" x14ac:dyDescent="0.3">
      <c r="B2651" s="52" t="str">
        <f t="shared" si="41"/>
        <v xml:space="preserve">   6151 QA TestingExpenseXemoto.MediaXemoto.Media (QA Testing)2050 TD Visa (4774)1.0844684</v>
      </c>
      <c r="C2651" s="52" t="s">
        <v>1686</v>
      </c>
      <c r="D2651" s="56">
        <v>44684</v>
      </c>
      <c r="E2651" s="54" t="s">
        <v>229</v>
      </c>
      <c r="F2651" s="54"/>
      <c r="G2651" s="54" t="s">
        <v>54</v>
      </c>
      <c r="H2651" s="54" t="s">
        <v>1028</v>
      </c>
      <c r="I2651" s="54" t="s">
        <v>1029</v>
      </c>
      <c r="J2651" s="54" t="s">
        <v>83</v>
      </c>
      <c r="K2651" s="55">
        <v>1.08</v>
      </c>
      <c r="L2651" s="55">
        <v>84.47</v>
      </c>
      <c r="M2651" s="60" t="s">
        <v>1971</v>
      </c>
    </row>
    <row r="2652" spans="2:13" hidden="1" x14ac:dyDescent="0.3">
      <c r="B2652" s="52" t="str">
        <f t="shared" si="41"/>
        <v xml:space="preserve">   6151 QA TestingExpenseXemoto.MediaXemoto.Media (QA Testing)2050 TD Visa (4774)1.0844684</v>
      </c>
      <c r="C2652" s="52" t="s">
        <v>1686</v>
      </c>
      <c r="D2652" s="56">
        <v>44684</v>
      </c>
      <c r="E2652" s="54" t="s">
        <v>229</v>
      </c>
      <c r="F2652" s="54"/>
      <c r="G2652" s="54" t="s">
        <v>54</v>
      </c>
      <c r="H2652" s="54" t="s">
        <v>1028</v>
      </c>
      <c r="I2652" s="54" t="s">
        <v>1029</v>
      </c>
      <c r="J2652" s="54" t="s">
        <v>83</v>
      </c>
      <c r="K2652" s="55">
        <v>1.08</v>
      </c>
      <c r="L2652" s="55">
        <v>85.55</v>
      </c>
      <c r="M2652" s="60" t="s">
        <v>1971</v>
      </c>
    </row>
    <row r="2653" spans="2:13" hidden="1" x14ac:dyDescent="0.3">
      <c r="B2653" s="52" t="str">
        <f t="shared" si="41"/>
        <v xml:space="preserve">   6151 QA TestingExpenseXemoto.MediaXemoto.Media (QA Testing)2050 TD Visa (4774)0.8144684</v>
      </c>
      <c r="C2653" s="52" t="s">
        <v>1686</v>
      </c>
      <c r="D2653" s="56">
        <v>44684</v>
      </c>
      <c r="E2653" s="54" t="s">
        <v>229</v>
      </c>
      <c r="F2653" s="54"/>
      <c r="G2653" s="54" t="s">
        <v>54</v>
      </c>
      <c r="H2653" s="54" t="s">
        <v>1028</v>
      </c>
      <c r="I2653" s="54" t="s">
        <v>1029</v>
      </c>
      <c r="J2653" s="54" t="s">
        <v>83</v>
      </c>
      <c r="K2653" s="55">
        <v>0.81</v>
      </c>
      <c r="L2653" s="55">
        <v>86.36</v>
      </c>
    </row>
    <row r="2654" spans="2:13" hidden="1" x14ac:dyDescent="0.3">
      <c r="B2654" s="52" t="str">
        <f t="shared" si="41"/>
        <v xml:space="preserve">   6151 QA TestingExpenseXemoto.MediaXemoto.Media (QA Testing)2050 TD Visa (4774)1.0744687</v>
      </c>
      <c r="C2654" s="52" t="s">
        <v>1686</v>
      </c>
      <c r="D2654" s="56">
        <v>44687</v>
      </c>
      <c r="E2654" s="54" t="s">
        <v>229</v>
      </c>
      <c r="F2654" s="54"/>
      <c r="G2654" s="54" t="s">
        <v>54</v>
      </c>
      <c r="H2654" s="54" t="s">
        <v>1028</v>
      </c>
      <c r="I2654" s="54" t="s">
        <v>1029</v>
      </c>
      <c r="J2654" s="54" t="s">
        <v>83</v>
      </c>
      <c r="K2654" s="55">
        <v>1.07</v>
      </c>
      <c r="L2654" s="55">
        <v>87.43</v>
      </c>
      <c r="M2654" s="60" t="s">
        <v>1971</v>
      </c>
    </row>
    <row r="2655" spans="2:13" hidden="1" x14ac:dyDescent="0.3">
      <c r="B2655" s="52" t="str">
        <f t="shared" si="41"/>
        <v xml:space="preserve">   6151 QA TestingExpenseXemoto.MediaXemoto.Media (QA Testing)2050 TD Visa (4774)1.0744687</v>
      </c>
      <c r="C2655" s="52" t="s">
        <v>1686</v>
      </c>
      <c r="D2655" s="56">
        <v>44687</v>
      </c>
      <c r="E2655" s="54" t="s">
        <v>229</v>
      </c>
      <c r="F2655" s="54"/>
      <c r="G2655" s="54" t="s">
        <v>54</v>
      </c>
      <c r="H2655" s="54" t="s">
        <v>1028</v>
      </c>
      <c r="I2655" s="54" t="s">
        <v>1029</v>
      </c>
      <c r="J2655" s="54" t="s">
        <v>83</v>
      </c>
      <c r="K2655" s="55">
        <v>1.07</v>
      </c>
      <c r="L2655" s="55">
        <v>88.5</v>
      </c>
      <c r="M2655" s="60" t="s">
        <v>1971</v>
      </c>
    </row>
    <row r="2656" spans="2:13" hidden="1" x14ac:dyDescent="0.3">
      <c r="B2656" s="52" t="str">
        <f t="shared" si="41"/>
        <v xml:space="preserve">   6151 QA TestingExpenseXemoto.MediaXemoto.Media (QA Testing)2050 TD Visa (4774)1.0744687</v>
      </c>
      <c r="C2656" s="52" t="s">
        <v>1686</v>
      </c>
      <c r="D2656" s="56">
        <v>44687</v>
      </c>
      <c r="E2656" s="54" t="s">
        <v>229</v>
      </c>
      <c r="F2656" s="54"/>
      <c r="G2656" s="54" t="s">
        <v>54</v>
      </c>
      <c r="H2656" s="54" t="s">
        <v>1028</v>
      </c>
      <c r="I2656" s="54" t="s">
        <v>1029</v>
      </c>
      <c r="J2656" s="54" t="s">
        <v>83</v>
      </c>
      <c r="K2656" s="55">
        <v>1.07</v>
      </c>
      <c r="L2656" s="55">
        <v>89.57</v>
      </c>
      <c r="M2656" s="60" t="s">
        <v>1971</v>
      </c>
    </row>
    <row r="2657" spans="2:13" hidden="1" x14ac:dyDescent="0.3">
      <c r="B2657" s="52" t="str">
        <f t="shared" si="41"/>
        <v xml:space="preserve">   6151 QA TestingExpenseXemoto.MediaXemoto.Media (QA Testing)2050 TD Visa (4774)1.0744687</v>
      </c>
      <c r="C2657" s="52" t="s">
        <v>1686</v>
      </c>
      <c r="D2657" s="56">
        <v>44687</v>
      </c>
      <c r="E2657" s="54" t="s">
        <v>229</v>
      </c>
      <c r="F2657" s="54"/>
      <c r="G2657" s="54" t="s">
        <v>54</v>
      </c>
      <c r="H2657" s="54" t="s">
        <v>1028</v>
      </c>
      <c r="I2657" s="54" t="s">
        <v>1029</v>
      </c>
      <c r="J2657" s="54" t="s">
        <v>83</v>
      </c>
      <c r="K2657" s="55">
        <v>1.07</v>
      </c>
      <c r="L2657" s="55">
        <v>90.64</v>
      </c>
      <c r="M2657" s="60" t="s">
        <v>1971</v>
      </c>
    </row>
    <row r="2658" spans="2:13" hidden="1" x14ac:dyDescent="0.3">
      <c r="B2658" s="52" t="str">
        <f t="shared" si="41"/>
        <v xml:space="preserve">   6151 QA TestingExpenseXemoto.MediaXemoto.Media (QA Testing)2050 TD Visa (4774)0.5444687</v>
      </c>
      <c r="C2658" s="52" t="s">
        <v>1686</v>
      </c>
      <c r="D2658" s="56">
        <v>44687</v>
      </c>
      <c r="E2658" s="54" t="s">
        <v>229</v>
      </c>
      <c r="F2658" s="54"/>
      <c r="G2658" s="54" t="s">
        <v>54</v>
      </c>
      <c r="H2658" s="54" t="s">
        <v>1028</v>
      </c>
      <c r="I2658" s="54" t="s">
        <v>1029</v>
      </c>
      <c r="J2658" s="54" t="s">
        <v>83</v>
      </c>
      <c r="K2658" s="55">
        <v>0.54</v>
      </c>
      <c r="L2658" s="55">
        <v>91.18</v>
      </c>
    </row>
    <row r="2659" spans="2:13" hidden="1" x14ac:dyDescent="0.3">
      <c r="B2659" s="52" t="str">
        <f t="shared" si="41"/>
        <v xml:space="preserve">   6151 QA TestingExpenseXemoto.MediaXemoto.Media (QA Testing)2050 TD Visa (4774)1.0744687</v>
      </c>
      <c r="C2659" s="52" t="s">
        <v>1686</v>
      </c>
      <c r="D2659" s="56">
        <v>44687</v>
      </c>
      <c r="E2659" s="54" t="s">
        <v>229</v>
      </c>
      <c r="F2659" s="54"/>
      <c r="G2659" s="54" t="s">
        <v>54</v>
      </c>
      <c r="H2659" s="54" t="s">
        <v>1028</v>
      </c>
      <c r="I2659" s="54" t="s">
        <v>1029</v>
      </c>
      <c r="J2659" s="54" t="s">
        <v>83</v>
      </c>
      <c r="K2659" s="55">
        <v>1.07</v>
      </c>
      <c r="L2659" s="55">
        <v>92.25</v>
      </c>
      <c r="M2659" s="60" t="s">
        <v>1971</v>
      </c>
    </row>
    <row r="2660" spans="2:13" hidden="1" x14ac:dyDescent="0.3">
      <c r="B2660" s="52" t="str">
        <f t="shared" si="41"/>
        <v xml:space="preserve">   6151 QA TestingExpenseXemoto.MediaXemoto.Media (QA Testing)2050 TD Visa (4774)1.0944692</v>
      </c>
      <c r="C2660" s="52" t="s">
        <v>1686</v>
      </c>
      <c r="D2660" s="56">
        <v>44692</v>
      </c>
      <c r="E2660" s="54" t="s">
        <v>229</v>
      </c>
      <c r="F2660" s="54"/>
      <c r="G2660" s="54" t="s">
        <v>54</v>
      </c>
      <c r="H2660" s="54" t="s">
        <v>1028</v>
      </c>
      <c r="I2660" s="54" t="s">
        <v>1029</v>
      </c>
      <c r="J2660" s="54" t="s">
        <v>83</v>
      </c>
      <c r="K2660" s="55">
        <v>1.0900000000000001</v>
      </c>
      <c r="L2660" s="55">
        <v>93.34</v>
      </c>
    </row>
    <row r="2661" spans="2:13" hidden="1" x14ac:dyDescent="0.3">
      <c r="B2661" s="52" t="str">
        <f t="shared" si="41"/>
        <v xml:space="preserve">   6151 QA TestingExpenseXemoto.MediaXemoto.Media (QA Testing)2050 TD Visa (4774)0.9644693</v>
      </c>
      <c r="C2661" s="52" t="s">
        <v>1686</v>
      </c>
      <c r="D2661" s="56">
        <v>44693</v>
      </c>
      <c r="E2661" s="54" t="s">
        <v>229</v>
      </c>
      <c r="F2661" s="54"/>
      <c r="G2661" s="54" t="s">
        <v>54</v>
      </c>
      <c r="H2661" s="54" t="s">
        <v>1028</v>
      </c>
      <c r="I2661" s="54" t="s">
        <v>1029</v>
      </c>
      <c r="J2661" s="54" t="s">
        <v>83</v>
      </c>
      <c r="K2661" s="55">
        <v>0.96</v>
      </c>
      <c r="L2661" s="55">
        <v>94.3</v>
      </c>
    </row>
    <row r="2662" spans="2:13" hidden="1" x14ac:dyDescent="0.3">
      <c r="B2662" s="52" t="str">
        <f t="shared" si="41"/>
        <v xml:space="preserve">   6151 QA TestingExpenseXemoto.MediaXemoto.Media (QA Testing)2050 TD Visa (4774)1.0144694</v>
      </c>
      <c r="C2662" s="52" t="s">
        <v>1686</v>
      </c>
      <c r="D2662" s="56">
        <v>44694</v>
      </c>
      <c r="E2662" s="54" t="s">
        <v>229</v>
      </c>
      <c r="F2662" s="54"/>
      <c r="G2662" s="54" t="s">
        <v>54</v>
      </c>
      <c r="H2662" s="54" t="s">
        <v>1028</v>
      </c>
      <c r="I2662" s="54" t="s">
        <v>1029</v>
      </c>
      <c r="J2662" s="54" t="s">
        <v>83</v>
      </c>
      <c r="K2662" s="55">
        <v>1.01</v>
      </c>
      <c r="L2662" s="55">
        <v>95.31</v>
      </c>
    </row>
    <row r="2663" spans="2:13" hidden="1" x14ac:dyDescent="0.3">
      <c r="B2663" s="52" t="str">
        <f t="shared" si="41"/>
        <v xml:space="preserve">   6151 QA TestingExpenseXemoto.MediaXemoto.Media (QA Testing)2050 TD Visa (4774)1.0144697</v>
      </c>
      <c r="C2663" s="52" t="s">
        <v>1686</v>
      </c>
      <c r="D2663" s="56">
        <v>44697</v>
      </c>
      <c r="E2663" s="54" t="s">
        <v>229</v>
      </c>
      <c r="F2663" s="54"/>
      <c r="G2663" s="54" t="s">
        <v>54</v>
      </c>
      <c r="H2663" s="54" t="s">
        <v>1028</v>
      </c>
      <c r="I2663" s="54" t="s">
        <v>1029</v>
      </c>
      <c r="J2663" s="54" t="s">
        <v>83</v>
      </c>
      <c r="K2663" s="55">
        <v>1.01</v>
      </c>
      <c r="L2663" s="55">
        <v>96.32</v>
      </c>
    </row>
    <row r="2664" spans="2:13" hidden="1" x14ac:dyDescent="0.3">
      <c r="B2664" s="52" t="str">
        <f t="shared" si="41"/>
        <v xml:space="preserve">   6151 QA TestingExpenseXemoto.MediaXemoto.Media (QA Testing)2050 TD Visa (4774)144699</v>
      </c>
      <c r="C2664" s="52" t="s">
        <v>1686</v>
      </c>
      <c r="D2664" s="56">
        <v>44699</v>
      </c>
      <c r="E2664" s="54" t="s">
        <v>229</v>
      </c>
      <c r="F2664" s="54"/>
      <c r="G2664" s="54" t="s">
        <v>54</v>
      </c>
      <c r="H2664" s="54" t="s">
        <v>1028</v>
      </c>
      <c r="I2664" s="54" t="s">
        <v>1029</v>
      </c>
      <c r="J2664" s="54" t="s">
        <v>83</v>
      </c>
      <c r="K2664" s="55">
        <v>1</v>
      </c>
      <c r="L2664" s="55">
        <v>97.32</v>
      </c>
    </row>
    <row r="2665" spans="2:13" hidden="1" x14ac:dyDescent="0.3">
      <c r="B2665" s="52" t="str">
        <f t="shared" si="41"/>
        <v xml:space="preserve">   6151 QA TestingExpenseXemoto.MediaXemoto.Media (QA Testing)2050 TD Visa (4774)1.3244703</v>
      </c>
      <c r="C2665" s="52" t="s">
        <v>1686</v>
      </c>
      <c r="D2665" s="56">
        <v>44703</v>
      </c>
      <c r="E2665" s="54" t="s">
        <v>229</v>
      </c>
      <c r="F2665" s="54"/>
      <c r="G2665" s="54" t="s">
        <v>54</v>
      </c>
      <c r="H2665" s="54" t="s">
        <v>1028</v>
      </c>
      <c r="I2665" s="54" t="s">
        <v>1029</v>
      </c>
      <c r="J2665" s="54" t="s">
        <v>83</v>
      </c>
      <c r="K2665" s="55">
        <v>1.32</v>
      </c>
      <c r="L2665" s="55">
        <v>98.64</v>
      </c>
    </row>
    <row r="2666" spans="2:13" hidden="1" x14ac:dyDescent="0.3">
      <c r="B2666" s="52" t="str">
        <f t="shared" si="41"/>
        <v xml:space="preserve">   6151 QA TestingExpenseXemoto.MediaXemoto.Media (QA Testing)2050 TD Visa (4774)1.7444707</v>
      </c>
      <c r="C2666" s="52" t="s">
        <v>1686</v>
      </c>
      <c r="D2666" s="56">
        <v>44707</v>
      </c>
      <c r="E2666" s="54" t="s">
        <v>229</v>
      </c>
      <c r="F2666" s="54"/>
      <c r="G2666" s="54" t="s">
        <v>54</v>
      </c>
      <c r="H2666" s="54" t="s">
        <v>1028</v>
      </c>
      <c r="I2666" s="54" t="s">
        <v>1029</v>
      </c>
      <c r="J2666" s="54" t="s">
        <v>83</v>
      </c>
      <c r="K2666" s="55">
        <v>1.74</v>
      </c>
      <c r="L2666" s="55">
        <v>100.38</v>
      </c>
    </row>
    <row r="2667" spans="2:13" hidden="1" x14ac:dyDescent="0.3">
      <c r="B2667" s="52" t="str">
        <f t="shared" si="41"/>
        <v xml:space="preserve">   6151 QA TestingExpenseXemoto.MediaXemoto.Media (QA Testing)2050 TD Visa (4774)0.8144713</v>
      </c>
      <c r="C2667" s="52" t="s">
        <v>1686</v>
      </c>
      <c r="D2667" s="56">
        <v>44713</v>
      </c>
      <c r="E2667" s="54" t="s">
        <v>229</v>
      </c>
      <c r="F2667" s="54"/>
      <c r="G2667" s="54" t="s">
        <v>54</v>
      </c>
      <c r="H2667" s="54" t="s">
        <v>1028</v>
      </c>
      <c r="I2667" s="54" t="s">
        <v>1029</v>
      </c>
      <c r="J2667" s="54" t="s">
        <v>83</v>
      </c>
      <c r="K2667" s="55">
        <v>0.81</v>
      </c>
      <c r="L2667" s="55">
        <v>101.19</v>
      </c>
      <c r="M2667" s="60" t="s">
        <v>1971</v>
      </c>
    </row>
    <row r="2668" spans="2:13" hidden="1" x14ac:dyDescent="0.3">
      <c r="B2668" s="52" t="str">
        <f t="shared" si="41"/>
        <v xml:space="preserve">   6151 QA TestingExpenseXemoto.MediaXemoto.Media (QA Testing)2050 TD Visa (4774)0.8144713</v>
      </c>
      <c r="C2668" s="52" t="s">
        <v>1686</v>
      </c>
      <c r="D2668" s="56">
        <v>44713</v>
      </c>
      <c r="E2668" s="54" t="s">
        <v>229</v>
      </c>
      <c r="F2668" s="54"/>
      <c r="G2668" s="54" t="s">
        <v>54</v>
      </c>
      <c r="H2668" s="54" t="s">
        <v>1028</v>
      </c>
      <c r="I2668" s="54" t="s">
        <v>1029</v>
      </c>
      <c r="J2668" s="54" t="s">
        <v>83</v>
      </c>
      <c r="K2668" s="55">
        <v>0.81</v>
      </c>
      <c r="L2668" s="55">
        <v>102</v>
      </c>
      <c r="M2668" s="60" t="s">
        <v>1971</v>
      </c>
    </row>
    <row r="2669" spans="2:13" hidden="1" x14ac:dyDescent="0.3">
      <c r="B2669" s="52" t="str">
        <f t="shared" si="41"/>
        <v xml:space="preserve">   6151 QA TestingExpenseXemoto.MediaXemoto.Media (QA Testing)2050 TD Visa (4774)3.3144722</v>
      </c>
      <c r="C2669" s="52" t="s">
        <v>1686</v>
      </c>
      <c r="D2669" s="56">
        <v>44722</v>
      </c>
      <c r="E2669" s="54" t="s">
        <v>229</v>
      </c>
      <c r="F2669" s="54"/>
      <c r="G2669" s="54" t="s">
        <v>54</v>
      </c>
      <c r="H2669" s="54" t="s">
        <v>1028</v>
      </c>
      <c r="I2669" s="54" t="s">
        <v>1029</v>
      </c>
      <c r="J2669" s="54" t="s">
        <v>83</v>
      </c>
      <c r="K2669" s="55">
        <v>3.31</v>
      </c>
      <c r="L2669" s="55">
        <v>105.31</v>
      </c>
    </row>
    <row r="2670" spans="2:13" hidden="1" x14ac:dyDescent="0.3">
      <c r="B2670" s="52" t="str">
        <f t="shared" si="41"/>
        <v xml:space="preserve">   6151 QA TestingExpenseXemoto.MediaXemoto.Media (QA Testing)2050 TD Visa (4774)1.0744723</v>
      </c>
      <c r="C2670" s="52" t="s">
        <v>1686</v>
      </c>
      <c r="D2670" s="56">
        <v>44723</v>
      </c>
      <c r="E2670" s="54" t="s">
        <v>229</v>
      </c>
      <c r="F2670" s="54"/>
      <c r="G2670" s="54" t="s">
        <v>54</v>
      </c>
      <c r="H2670" s="54" t="s">
        <v>1028</v>
      </c>
      <c r="I2670" s="54" t="s">
        <v>1029</v>
      </c>
      <c r="J2670" s="54" t="s">
        <v>83</v>
      </c>
      <c r="K2670" s="55">
        <v>1.07</v>
      </c>
      <c r="L2670" s="55">
        <v>106.38</v>
      </c>
    </row>
    <row r="2671" spans="2:13" hidden="1" x14ac:dyDescent="0.3">
      <c r="B2671" s="52" t="str">
        <f t="shared" si="41"/>
        <v xml:space="preserve">   6151 QA TestingExpenseXemoto.MediaXemoto.Media (QA Testing)2050 TD Visa (4774)1.0844726</v>
      </c>
      <c r="C2671" s="52" t="s">
        <v>1686</v>
      </c>
      <c r="D2671" s="56">
        <v>44726</v>
      </c>
      <c r="E2671" s="54" t="s">
        <v>229</v>
      </c>
      <c r="F2671" s="54"/>
      <c r="G2671" s="54" t="s">
        <v>54</v>
      </c>
      <c r="H2671" s="54" t="s">
        <v>1028</v>
      </c>
      <c r="I2671" s="54" t="s">
        <v>1029</v>
      </c>
      <c r="J2671" s="54" t="s">
        <v>83</v>
      </c>
      <c r="K2671" s="55">
        <v>1.08</v>
      </c>
      <c r="L2671" s="55">
        <v>107.46</v>
      </c>
    </row>
    <row r="2672" spans="2:13" hidden="1" x14ac:dyDescent="0.3">
      <c r="B2672" s="52" t="str">
        <f t="shared" si="41"/>
        <v xml:space="preserve">   6151 QA TestingExpenseXemoto.MediaXemoto.Media (QA Testing)2050 TD Visa (4774)1.0944732</v>
      </c>
      <c r="C2672" s="52" t="s">
        <v>1686</v>
      </c>
      <c r="D2672" s="56">
        <v>44732</v>
      </c>
      <c r="E2672" s="54" t="s">
        <v>229</v>
      </c>
      <c r="F2672" s="54"/>
      <c r="G2672" s="54" t="s">
        <v>54</v>
      </c>
      <c r="H2672" s="54" t="s">
        <v>1028</v>
      </c>
      <c r="I2672" s="54" t="s">
        <v>1029</v>
      </c>
      <c r="J2672" s="54" t="s">
        <v>83</v>
      </c>
      <c r="K2672" s="55">
        <v>1.0900000000000001</v>
      </c>
      <c r="L2672" s="55">
        <v>108.55</v>
      </c>
    </row>
    <row r="2673" spans="2:12" hidden="1" x14ac:dyDescent="0.3">
      <c r="B2673" s="52" t="str">
        <f t="shared" si="41"/>
        <v xml:space="preserve">   6151 QA TestingExpenseXemoto.MediaXemoto.Media (QA Testing)2050 TD Visa (4774)1.0844734</v>
      </c>
      <c r="C2673" s="52" t="s">
        <v>1686</v>
      </c>
      <c r="D2673" s="56">
        <v>44734</v>
      </c>
      <c r="E2673" s="54" t="s">
        <v>229</v>
      </c>
      <c r="F2673" s="54"/>
      <c r="G2673" s="54" t="s">
        <v>54</v>
      </c>
      <c r="H2673" s="54" t="s">
        <v>1028</v>
      </c>
      <c r="I2673" s="54" t="s">
        <v>1029</v>
      </c>
      <c r="J2673" s="54" t="s">
        <v>83</v>
      </c>
      <c r="K2673" s="55">
        <v>1.08</v>
      </c>
      <c r="L2673" s="55">
        <v>109.63</v>
      </c>
    </row>
    <row r="2674" spans="2:12" hidden="1" x14ac:dyDescent="0.3">
      <c r="B2674" s="52" t="str">
        <f t="shared" si="41"/>
        <v xml:space="preserve">   6151 QA TestingExpenseXemoto.MediaXemoto.Media (QA Testing)2050 TD Visa (4774)1.3344735</v>
      </c>
      <c r="C2674" s="52" t="s">
        <v>1686</v>
      </c>
      <c r="D2674" s="56">
        <v>44735</v>
      </c>
      <c r="E2674" s="54" t="s">
        <v>229</v>
      </c>
      <c r="F2674" s="54"/>
      <c r="G2674" s="54" t="s">
        <v>54</v>
      </c>
      <c r="H2674" s="54" t="s">
        <v>1028</v>
      </c>
      <c r="I2674" s="54" t="s">
        <v>1029</v>
      </c>
      <c r="J2674" s="54" t="s">
        <v>83</v>
      </c>
      <c r="K2674" s="55">
        <v>1.33</v>
      </c>
      <c r="L2674" s="55">
        <v>110.96</v>
      </c>
    </row>
    <row r="2675" spans="2:12" hidden="1" x14ac:dyDescent="0.3">
      <c r="B2675" s="52" t="str">
        <f t="shared" si="41"/>
        <v xml:space="preserve">   6151 QA TestingExpenseXemoto.MediaXemoto.Media (QA Testing)2050 TD Visa (4774)1.744741</v>
      </c>
      <c r="C2675" s="52" t="s">
        <v>1686</v>
      </c>
      <c r="D2675" s="56">
        <v>44741</v>
      </c>
      <c r="E2675" s="54" t="s">
        <v>229</v>
      </c>
      <c r="F2675" s="54"/>
      <c r="G2675" s="54" t="s">
        <v>54</v>
      </c>
      <c r="H2675" s="54" t="s">
        <v>1028</v>
      </c>
      <c r="I2675" s="54" t="s">
        <v>1029</v>
      </c>
      <c r="J2675" s="54" t="s">
        <v>83</v>
      </c>
      <c r="K2675" s="55">
        <v>1.7</v>
      </c>
      <c r="L2675" s="55">
        <v>112.66</v>
      </c>
    </row>
    <row r="2676" spans="2:12" hidden="1" x14ac:dyDescent="0.3">
      <c r="B2676" s="52" t="str">
        <f t="shared" si="41"/>
        <v xml:space="preserve">   6151 QA TestingExpenseXemoto.MediaXemoto.Media (QA Testing)2050 TD Visa (4774)0.6744742</v>
      </c>
      <c r="C2676" s="52" t="s">
        <v>1686</v>
      </c>
      <c r="D2676" s="56">
        <v>44742</v>
      </c>
      <c r="E2676" s="54" t="s">
        <v>229</v>
      </c>
      <c r="F2676" s="54"/>
      <c r="G2676" s="54" t="s">
        <v>54</v>
      </c>
      <c r="H2676" s="54" t="s">
        <v>1028</v>
      </c>
      <c r="I2676" s="54" t="s">
        <v>1029</v>
      </c>
      <c r="J2676" s="54" t="s">
        <v>83</v>
      </c>
      <c r="K2676" s="55">
        <v>0.67</v>
      </c>
      <c r="L2676" s="55">
        <v>113.33</v>
      </c>
    </row>
    <row r="2677" spans="2:12" hidden="1" x14ac:dyDescent="0.3">
      <c r="B2677" s="52" t="str">
        <f t="shared" si="41"/>
        <v xml:space="preserve">   6151 QA TestingExpenseXemoto.MediaXemoto.Media (QA Testing)2050 TD Visa (4774)0.8544750</v>
      </c>
      <c r="C2677" s="52" t="s">
        <v>1686</v>
      </c>
      <c r="D2677" s="56">
        <v>44750</v>
      </c>
      <c r="E2677" s="54" t="s">
        <v>229</v>
      </c>
      <c r="F2677" s="54"/>
      <c r="G2677" s="54" t="s">
        <v>54</v>
      </c>
      <c r="H2677" s="54" t="s">
        <v>1028</v>
      </c>
      <c r="I2677" s="54" t="s">
        <v>1029</v>
      </c>
      <c r="J2677" s="54" t="s">
        <v>83</v>
      </c>
      <c r="K2677" s="55">
        <v>0.85</v>
      </c>
      <c r="L2677" s="55">
        <v>114.18</v>
      </c>
    </row>
    <row r="2678" spans="2:12" hidden="1" x14ac:dyDescent="0.3">
      <c r="B2678" s="52" t="str">
        <f t="shared" si="41"/>
        <v xml:space="preserve">   6151 QA TestingExpenseXemoto.MediaXemoto.Media (QA Testing)2050 TD Visa (4774)1.0144755</v>
      </c>
      <c r="C2678" s="52" t="s">
        <v>1686</v>
      </c>
      <c r="D2678" s="56">
        <v>44755</v>
      </c>
      <c r="E2678" s="54" t="s">
        <v>229</v>
      </c>
      <c r="F2678" s="54"/>
      <c r="G2678" s="54" t="s">
        <v>54</v>
      </c>
      <c r="H2678" s="54" t="s">
        <v>1028</v>
      </c>
      <c r="I2678" s="54" t="s">
        <v>1029</v>
      </c>
      <c r="J2678" s="54" t="s">
        <v>83</v>
      </c>
      <c r="K2678" s="55">
        <v>1.01</v>
      </c>
      <c r="L2678" s="55">
        <v>115.19</v>
      </c>
    </row>
    <row r="2679" spans="2:12" hidden="1" x14ac:dyDescent="0.3">
      <c r="B2679" s="52" t="str">
        <f t="shared" si="41"/>
        <v xml:space="preserve">   6151 QA TestingExpenseXemoto.MediaXemoto.Media (QA Testing)2050 TD Visa (4774)1.0944756</v>
      </c>
      <c r="C2679" s="52" t="s">
        <v>1686</v>
      </c>
      <c r="D2679" s="56">
        <v>44756</v>
      </c>
      <c r="E2679" s="54" t="s">
        <v>229</v>
      </c>
      <c r="F2679" s="54"/>
      <c r="G2679" s="54" t="s">
        <v>54</v>
      </c>
      <c r="H2679" s="54" t="s">
        <v>1028</v>
      </c>
      <c r="I2679" s="54" t="s">
        <v>1029</v>
      </c>
      <c r="J2679" s="54" t="s">
        <v>83</v>
      </c>
      <c r="K2679" s="55">
        <v>1.0900000000000001</v>
      </c>
      <c r="L2679" s="55">
        <v>116.28</v>
      </c>
    </row>
    <row r="2680" spans="2:12" ht="21.6" hidden="1" x14ac:dyDescent="0.3">
      <c r="B2680" s="52" t="str">
        <f t="shared" si="41"/>
        <v xml:space="preserve">   6151 QA TestingExpenseXemoto.MediaXemoto.Media (QA Testing) - From July 13 to 27, 20222050 TD Visa (4774)7.6844769</v>
      </c>
      <c r="C2680" s="52" t="s">
        <v>1686</v>
      </c>
      <c r="D2680" s="56">
        <v>44769</v>
      </c>
      <c r="E2680" s="54" t="s">
        <v>229</v>
      </c>
      <c r="F2680" s="54"/>
      <c r="G2680" s="54" t="s">
        <v>54</v>
      </c>
      <c r="H2680" s="54" t="s">
        <v>1028</v>
      </c>
      <c r="I2680" s="54" t="s">
        <v>1234</v>
      </c>
      <c r="J2680" s="54" t="s">
        <v>83</v>
      </c>
      <c r="K2680" s="55">
        <v>7.68</v>
      </c>
      <c r="L2680" s="55">
        <v>123.96</v>
      </c>
    </row>
    <row r="2681" spans="2:12" ht="21.6" hidden="1" x14ac:dyDescent="0.3">
      <c r="B2681" s="52" t="str">
        <f t="shared" si="41"/>
        <v xml:space="preserve">   6151 QA TestingExpenseTD Visa ***4774 Expenses Aug 06 to Sept 06, 20222050 TD Visa (4774)11.744810</v>
      </c>
      <c r="C2681" s="52" t="s">
        <v>1686</v>
      </c>
      <c r="D2681" s="56">
        <v>44810</v>
      </c>
      <c r="E2681" s="54" t="s">
        <v>229</v>
      </c>
      <c r="F2681" s="54"/>
      <c r="G2681" s="54" t="s">
        <v>54</v>
      </c>
      <c r="H2681" s="54"/>
      <c r="I2681" s="54" t="s">
        <v>1244</v>
      </c>
      <c r="J2681" s="54" t="s">
        <v>83</v>
      </c>
      <c r="K2681" s="55">
        <v>11.7</v>
      </c>
      <c r="L2681" s="55">
        <v>135.66</v>
      </c>
    </row>
    <row r="2682" spans="2:12" ht="21.6" hidden="1" x14ac:dyDescent="0.3">
      <c r="B2682" s="52" t="str">
        <f t="shared" si="41"/>
        <v xml:space="preserve">   6151 QA TestingExpenseTD Visa ***4774 Expenses Sept 07 to Oct 05, 20222050 TD Visa (4774)15.9544839</v>
      </c>
      <c r="C2682" s="52" t="s">
        <v>1686</v>
      </c>
      <c r="D2682" s="56">
        <v>44839</v>
      </c>
      <c r="E2682" s="54" t="s">
        <v>229</v>
      </c>
      <c r="F2682" s="54"/>
      <c r="G2682" s="54" t="s">
        <v>54</v>
      </c>
      <c r="H2682" s="54"/>
      <c r="I2682" s="54" t="s">
        <v>1245</v>
      </c>
      <c r="J2682" s="54" t="s">
        <v>83</v>
      </c>
      <c r="K2682" s="55">
        <v>15.95</v>
      </c>
      <c r="L2682" s="55">
        <v>151.61000000000001</v>
      </c>
    </row>
    <row r="2683" spans="2:12" ht="21.6" hidden="1" x14ac:dyDescent="0.3">
      <c r="B2683" s="52" t="str">
        <f t="shared" si="41"/>
        <v xml:space="preserve">   6151 QA TestingExpenseTD Visa ***4774 Expenses Oct 05 to Nov 07, 20222050 TD Visa (4774)2.8444872</v>
      </c>
      <c r="C2683" s="52" t="s">
        <v>1686</v>
      </c>
      <c r="D2683" s="56">
        <v>44872</v>
      </c>
      <c r="E2683" s="54" t="s">
        <v>229</v>
      </c>
      <c r="F2683" s="54"/>
      <c r="G2683" s="54" t="s">
        <v>54</v>
      </c>
      <c r="H2683" s="54"/>
      <c r="I2683" s="54" t="s">
        <v>1246</v>
      </c>
      <c r="J2683" s="54" t="s">
        <v>83</v>
      </c>
      <c r="K2683" s="55">
        <v>2.84</v>
      </c>
      <c r="L2683" s="55">
        <v>154.44999999999999</v>
      </c>
    </row>
    <row r="2684" spans="2:12" ht="21.6" hidden="1" x14ac:dyDescent="0.3">
      <c r="B2684" s="52" t="str">
        <f t="shared" si="41"/>
        <v xml:space="preserve">   6151 QA TestingExpenseTD Visa ***4774 Expenses Nov 08 to Dec 05, 20222050 TD Visa (4774)0.9344900</v>
      </c>
      <c r="C2684" s="52" t="s">
        <v>1686</v>
      </c>
      <c r="D2684" s="56">
        <v>44900</v>
      </c>
      <c r="E2684" s="54" t="s">
        <v>229</v>
      </c>
      <c r="F2684" s="54"/>
      <c r="G2684" s="54" t="s">
        <v>54</v>
      </c>
      <c r="H2684" s="54"/>
      <c r="I2684" s="54" t="s">
        <v>1247</v>
      </c>
      <c r="J2684" s="54" t="s">
        <v>83</v>
      </c>
      <c r="K2684" s="55">
        <v>0.93</v>
      </c>
      <c r="L2684" s="55">
        <v>155.38</v>
      </c>
    </row>
    <row r="2685" spans="2:12" ht="21.6" hidden="1" x14ac:dyDescent="0.3">
      <c r="B2685" s="52" t="str">
        <f t="shared" si="41"/>
        <v xml:space="preserve">   6151 QA TestingExpenseTD Visa ***2012 Expenses Dec 05, 2022 to Jan 05, 20232060 TD Visa (2012)0.9344931</v>
      </c>
      <c r="C2685" s="52" t="s">
        <v>1686</v>
      </c>
      <c r="D2685" s="56">
        <v>44931</v>
      </c>
      <c r="E2685" s="54" t="s">
        <v>229</v>
      </c>
      <c r="F2685" s="54"/>
      <c r="G2685" s="54" t="s">
        <v>54</v>
      </c>
      <c r="H2685" s="54"/>
      <c r="I2685" s="54" t="s">
        <v>1258</v>
      </c>
      <c r="J2685" s="54" t="s">
        <v>201</v>
      </c>
      <c r="K2685" s="55">
        <v>0.93</v>
      </c>
      <c r="L2685" s="55">
        <v>156.31</v>
      </c>
    </row>
    <row r="2686" spans="2:12" ht="21.6" hidden="1" x14ac:dyDescent="0.3">
      <c r="B2686" s="52" t="str">
        <f t="shared" si="41"/>
        <v xml:space="preserve">   6151 QA TestingExpenseTD Visa ***4774 Expenses Dec 06, 2022 to Jan 05, 20232050 TD Visa (4774)14.9744931</v>
      </c>
      <c r="C2686" s="52" t="s">
        <v>1686</v>
      </c>
      <c r="D2686" s="56">
        <v>44931</v>
      </c>
      <c r="E2686" s="54" t="s">
        <v>229</v>
      </c>
      <c r="F2686" s="54"/>
      <c r="G2686" s="54" t="s">
        <v>54</v>
      </c>
      <c r="H2686" s="54"/>
      <c r="I2686" s="54" t="s">
        <v>1248</v>
      </c>
      <c r="J2686" s="54" t="s">
        <v>83</v>
      </c>
      <c r="K2686" s="55">
        <v>14.97</v>
      </c>
      <c r="L2686" s="55">
        <v>171.28</v>
      </c>
    </row>
    <row r="2687" spans="2:12" ht="21.6" hidden="1" x14ac:dyDescent="0.3">
      <c r="B2687" s="52" t="str">
        <f t="shared" si="41"/>
        <v xml:space="preserve">   6151 QA TestingExpenseTD Visa ***4774 Expenses Jan 06 to Feb 06, 20232050 TD Visa (4774)12.5744963</v>
      </c>
      <c r="C2687" s="52" t="s">
        <v>1686</v>
      </c>
      <c r="D2687" s="56">
        <v>44963</v>
      </c>
      <c r="E2687" s="54" t="s">
        <v>229</v>
      </c>
      <c r="F2687" s="54"/>
      <c r="G2687" s="54" t="s">
        <v>54</v>
      </c>
      <c r="H2687" s="54"/>
      <c r="I2687" s="54" t="s">
        <v>1249</v>
      </c>
      <c r="J2687" s="54" t="s">
        <v>83</v>
      </c>
      <c r="K2687" s="55">
        <v>12.57</v>
      </c>
      <c r="L2687" s="55">
        <v>183.85</v>
      </c>
    </row>
    <row r="2688" spans="2:12" ht="21.6" hidden="1" x14ac:dyDescent="0.3">
      <c r="B2688" s="52" t="str">
        <f t="shared" si="41"/>
        <v xml:space="preserve">   6151 QA TestingExpenseTD Visa ***2012 Expenses Feb 07 to Mar 06, 20232060 TD Visa (2012)2.2744991</v>
      </c>
      <c r="C2688" s="52" t="s">
        <v>1686</v>
      </c>
      <c r="D2688" s="56">
        <v>44991</v>
      </c>
      <c r="E2688" s="54" t="s">
        <v>229</v>
      </c>
      <c r="F2688" s="54"/>
      <c r="G2688" s="54" t="s">
        <v>54</v>
      </c>
      <c r="H2688" s="54"/>
      <c r="I2688" s="54" t="s">
        <v>1260</v>
      </c>
      <c r="J2688" s="54" t="s">
        <v>201</v>
      </c>
      <c r="K2688" s="55">
        <v>2.27</v>
      </c>
      <c r="L2688" s="55">
        <v>186.12</v>
      </c>
    </row>
    <row r="2689" spans="2:12" ht="21.6" hidden="1" x14ac:dyDescent="0.3">
      <c r="B2689" s="52" t="str">
        <f t="shared" si="41"/>
        <v xml:space="preserve">   6151 QA TestingExpenseTD Visa ***4774 Expenses Feb 07 to Mar 06, 20232050 TD Visa (4774)12.1144991</v>
      </c>
      <c r="C2689" s="52" t="s">
        <v>1686</v>
      </c>
      <c r="D2689" s="56">
        <v>44991</v>
      </c>
      <c r="E2689" s="54" t="s">
        <v>229</v>
      </c>
      <c r="F2689" s="54"/>
      <c r="G2689" s="54" t="s">
        <v>54</v>
      </c>
      <c r="H2689" s="54"/>
      <c r="I2689" s="54" t="s">
        <v>1250</v>
      </c>
      <c r="J2689" s="54" t="s">
        <v>83</v>
      </c>
      <c r="K2689" s="55">
        <v>12.11</v>
      </c>
      <c r="L2689" s="55">
        <v>198.23</v>
      </c>
    </row>
    <row r="2690" spans="2:12" hidden="1" x14ac:dyDescent="0.3">
      <c r="B2690" s="52" t="str">
        <f t="shared" si="41"/>
        <v xml:space="preserve">   Total for 6151 QA Testing198.23</v>
      </c>
      <c r="C2690" s="53" t="s">
        <v>1687</v>
      </c>
      <c r="D2690" s="52"/>
      <c r="E2690" s="52"/>
      <c r="F2690" s="52"/>
      <c r="G2690" s="52"/>
      <c r="H2690" s="52"/>
      <c r="I2690" s="52"/>
      <c r="J2690" s="52"/>
      <c r="K2690" s="58">
        <v>198.23</v>
      </c>
      <c r="L2690" s="52"/>
    </row>
    <row r="2691" spans="2:12" ht="21.6" hidden="1" x14ac:dyDescent="0.3">
      <c r="B2691" s="52" t="str">
        <f t="shared" si="41"/>
        <v xml:space="preserve">   6152 Software SubscriptionsExpenseApple Developer program - Inv# AH356108542050 TD Visa (4774)11944653</v>
      </c>
      <c r="C2691" s="52" t="s">
        <v>1688</v>
      </c>
      <c r="D2691" s="56">
        <v>44653</v>
      </c>
      <c r="E2691" s="54" t="s">
        <v>229</v>
      </c>
      <c r="F2691" s="54"/>
      <c r="G2691" s="54" t="s">
        <v>54</v>
      </c>
      <c r="H2691" s="54"/>
      <c r="I2691" s="54" t="s">
        <v>1027</v>
      </c>
      <c r="J2691" s="54" t="s">
        <v>83</v>
      </c>
      <c r="K2691" s="55">
        <v>119</v>
      </c>
      <c r="L2691" s="55">
        <v>119</v>
      </c>
    </row>
    <row r="2692" spans="2:12" ht="21.6" hidden="1" x14ac:dyDescent="0.3">
      <c r="B2692" s="52" t="str">
        <f t="shared" si="41"/>
        <v xml:space="preserve">   6152 Software SubscriptionsExpenseTwilio SendGridInv. INV09497942 Contact list database, etc ($89.95 USD)2050 TD Visa (4774)115.2644656</v>
      </c>
      <c r="C2692" s="52" t="s">
        <v>1688</v>
      </c>
      <c r="D2692" s="56">
        <v>44656</v>
      </c>
      <c r="E2692" s="54" t="s">
        <v>229</v>
      </c>
      <c r="F2692" s="54"/>
      <c r="G2692" s="54" t="s">
        <v>54</v>
      </c>
      <c r="H2692" s="54" t="s">
        <v>1031</v>
      </c>
      <c r="I2692" s="54" t="s">
        <v>1032</v>
      </c>
      <c r="J2692" s="54" t="s">
        <v>83</v>
      </c>
      <c r="K2692" s="55">
        <v>115.26</v>
      </c>
      <c r="L2692" s="55">
        <v>234.26</v>
      </c>
    </row>
    <row r="2693" spans="2:12" ht="21.6" hidden="1" x14ac:dyDescent="0.3">
      <c r="B2693" s="52" t="str">
        <f t="shared" si="41"/>
        <v xml:space="preserve">   6152 Software SubscriptionsBillINV181605KnowBe4, Inc  (USD)KnowBe4 Security Awareness Training Subscriptions $1,830 USD @ 1.24902010 Accounts Payable- USD2285.6744656</v>
      </c>
      <c r="C2693" s="52" t="s">
        <v>1688</v>
      </c>
      <c r="D2693" s="56">
        <v>44656</v>
      </c>
      <c r="E2693" s="54" t="s">
        <v>7</v>
      </c>
      <c r="F2693" s="54" t="s">
        <v>970</v>
      </c>
      <c r="G2693" s="54" t="s">
        <v>54</v>
      </c>
      <c r="H2693" s="54" t="s">
        <v>139</v>
      </c>
      <c r="I2693" s="54" t="s">
        <v>971</v>
      </c>
      <c r="J2693" s="54" t="s">
        <v>411</v>
      </c>
      <c r="K2693" s="55">
        <v>2285.67</v>
      </c>
      <c r="L2693" s="55">
        <v>2519.9299999999998</v>
      </c>
    </row>
    <row r="2694" spans="2:12" ht="21.6" hidden="1" x14ac:dyDescent="0.3">
      <c r="B2694" s="52" t="str">
        <f t="shared" si="41"/>
        <v xml:space="preserve">   6152 Software SubscriptionsExpense1Password1Password - Teams Starter Pack for 10 users ($22.54 USD)2050 TD Visa (4774)25.8544662</v>
      </c>
      <c r="C2694" s="52" t="s">
        <v>1688</v>
      </c>
      <c r="D2694" s="56">
        <v>44662</v>
      </c>
      <c r="E2694" s="54" t="s">
        <v>229</v>
      </c>
      <c r="F2694" s="54"/>
      <c r="G2694" s="54" t="s">
        <v>54</v>
      </c>
      <c r="H2694" s="54" t="s">
        <v>1114</v>
      </c>
      <c r="I2694" s="54" t="s">
        <v>1689</v>
      </c>
      <c r="J2694" s="54" t="s">
        <v>83</v>
      </c>
      <c r="K2694" s="55">
        <v>25.85</v>
      </c>
      <c r="L2694" s="55">
        <v>2545.7800000000002</v>
      </c>
    </row>
    <row r="2695" spans="2:12" ht="21.6" hidden="1" x14ac:dyDescent="0.3">
      <c r="B2695" s="52" t="str">
        <f t="shared" si="41"/>
        <v xml:space="preserve">   6152 Software SubscriptionsExpense25F1B255-0005EOD All World Monthly USD $19.992050 TD Visa (4774)25.9144665</v>
      </c>
      <c r="C2695" s="52" t="s">
        <v>1688</v>
      </c>
      <c r="D2695" s="56">
        <v>44665</v>
      </c>
      <c r="E2695" s="54" t="s">
        <v>229</v>
      </c>
      <c r="F2695" s="54" t="s">
        <v>1118</v>
      </c>
      <c r="G2695" s="54" t="s">
        <v>54</v>
      </c>
      <c r="H2695" s="54"/>
      <c r="I2695" s="54" t="s">
        <v>1161</v>
      </c>
      <c r="J2695" s="54" t="s">
        <v>83</v>
      </c>
      <c r="K2695" s="55">
        <v>25.91</v>
      </c>
      <c r="L2695" s="55">
        <v>2571.69</v>
      </c>
    </row>
    <row r="2696" spans="2:12" hidden="1" x14ac:dyDescent="0.3">
      <c r="B2696" s="52" t="str">
        <f t="shared" si="41"/>
        <v xml:space="preserve">   6152 Software SubscriptionsExpense1592-7813Fakecheck.co ($15 USD)2050 TD Visa (4774)19.4444671</v>
      </c>
      <c r="C2696" s="52" t="s">
        <v>1688</v>
      </c>
      <c r="D2696" s="56">
        <v>44671</v>
      </c>
      <c r="E2696" s="54" t="s">
        <v>229</v>
      </c>
      <c r="F2696" s="54" t="s">
        <v>1120</v>
      </c>
      <c r="G2696" s="54" t="s">
        <v>54</v>
      </c>
      <c r="H2696" s="54"/>
      <c r="I2696" s="54" t="s">
        <v>1121</v>
      </c>
      <c r="J2696" s="54" t="s">
        <v>83</v>
      </c>
      <c r="K2696" s="55">
        <v>19.440000000000001</v>
      </c>
      <c r="L2696" s="55">
        <v>2591.13</v>
      </c>
    </row>
    <row r="2697" spans="2:12" ht="21.6" hidden="1" x14ac:dyDescent="0.3">
      <c r="B2697" s="52" t="str">
        <f t="shared" si="41"/>
        <v xml:space="preserve">   6152 Software SubscriptionsExpenseINV01447291Intercomm R&amp;D Unlimited Company ($64.96 USD)2050 TD Visa (4774)85.144676</v>
      </c>
      <c r="C2697" s="52" t="s">
        <v>1688</v>
      </c>
      <c r="D2697" s="56">
        <v>44676</v>
      </c>
      <c r="E2697" s="54" t="s">
        <v>229</v>
      </c>
      <c r="F2697" s="54" t="s">
        <v>1125</v>
      </c>
      <c r="G2697" s="54" t="s">
        <v>54</v>
      </c>
      <c r="H2697" s="54"/>
      <c r="I2697" s="54" t="s">
        <v>1126</v>
      </c>
      <c r="J2697" s="54" t="s">
        <v>83</v>
      </c>
      <c r="K2697" s="55">
        <v>85.1</v>
      </c>
      <c r="L2697" s="55">
        <v>2676.23</v>
      </c>
    </row>
    <row r="2698" spans="2:12" hidden="1" x14ac:dyDescent="0.3">
      <c r="B2698" s="52" t="str">
        <f t="shared" si="41"/>
        <v xml:space="preserve">   6152 Software SubscriptionsExpenseZapier IncZapier.com/charge $73.50 USD2050 TD Visa (4774)96.8644678</v>
      </c>
      <c r="C2698" s="52" t="s">
        <v>1688</v>
      </c>
      <c r="D2698" s="56">
        <v>44678</v>
      </c>
      <c r="E2698" s="54" t="s">
        <v>229</v>
      </c>
      <c r="F2698" s="54"/>
      <c r="G2698" s="54" t="s">
        <v>54</v>
      </c>
      <c r="H2698" s="54" t="s">
        <v>1127</v>
      </c>
      <c r="I2698" s="54" t="s">
        <v>1128</v>
      </c>
      <c r="J2698" s="54" t="s">
        <v>83</v>
      </c>
      <c r="K2698" s="55">
        <v>96.86</v>
      </c>
      <c r="L2698" s="55">
        <v>2773.09</v>
      </c>
    </row>
    <row r="2699" spans="2:12" hidden="1" x14ac:dyDescent="0.3">
      <c r="B2699" s="52" t="str">
        <f t="shared" si="41"/>
        <v xml:space="preserve">   6152 Software SubscriptionsBill191Ryan Bilodeau.Awario Subscriptions2000 Accounts Payable539.0144678</v>
      </c>
      <c r="C2699" s="52" t="s">
        <v>1688</v>
      </c>
      <c r="D2699" s="56">
        <v>44678</v>
      </c>
      <c r="E2699" s="54" t="s">
        <v>7</v>
      </c>
      <c r="F2699" s="54">
        <v>191</v>
      </c>
      <c r="G2699" s="54" t="s">
        <v>54</v>
      </c>
      <c r="H2699" s="54" t="s">
        <v>157</v>
      </c>
      <c r="I2699" s="54" t="s">
        <v>773</v>
      </c>
      <c r="J2699" s="54" t="s">
        <v>90</v>
      </c>
      <c r="K2699" s="55">
        <v>539.01</v>
      </c>
      <c r="L2699" s="55">
        <v>3312.1</v>
      </c>
    </row>
    <row r="2700" spans="2:12" hidden="1" x14ac:dyDescent="0.3">
      <c r="B2700" s="52" t="str">
        <f t="shared" si="41"/>
        <v xml:space="preserve">   6152 Software SubscriptionsExpenseAT-182051910Atlassian ($93.23 USD)2050 TD Visa (4774)123.1144679</v>
      </c>
      <c r="C2700" s="52" t="s">
        <v>1688</v>
      </c>
      <c r="D2700" s="56">
        <v>44679</v>
      </c>
      <c r="E2700" s="54" t="s">
        <v>229</v>
      </c>
      <c r="F2700" s="54" t="s">
        <v>1129</v>
      </c>
      <c r="G2700" s="54" t="s">
        <v>54</v>
      </c>
      <c r="H2700" s="54"/>
      <c r="I2700" s="54" t="s">
        <v>1130</v>
      </c>
      <c r="J2700" s="54" t="s">
        <v>83</v>
      </c>
      <c r="K2700" s="55">
        <v>123.11</v>
      </c>
      <c r="L2700" s="55">
        <v>3435.21</v>
      </c>
    </row>
    <row r="2701" spans="2:12" ht="21.6" hidden="1" x14ac:dyDescent="0.3">
      <c r="B2701" s="52" t="str">
        <f t="shared" si="41"/>
        <v xml:space="preserve">   6152 Software SubscriptionsExpenseGoogle LLCGoogle * Services (Workspace) - Inv# 41141144212050 TD Visa (4774)179.444682</v>
      </c>
      <c r="C2701" s="52" t="s">
        <v>1688</v>
      </c>
      <c r="D2701" s="56">
        <v>44682</v>
      </c>
      <c r="E2701" s="54" t="s">
        <v>229</v>
      </c>
      <c r="F2701" s="54"/>
      <c r="G2701" s="54" t="s">
        <v>54</v>
      </c>
      <c r="H2701" s="54" t="s">
        <v>1131</v>
      </c>
      <c r="I2701" s="54" t="s">
        <v>1132</v>
      </c>
      <c r="J2701" s="54" t="s">
        <v>83</v>
      </c>
      <c r="K2701" s="55">
        <v>179.4</v>
      </c>
      <c r="L2701" s="55">
        <v>3614.61</v>
      </c>
    </row>
    <row r="2702" spans="2:12" ht="21.6" hidden="1" x14ac:dyDescent="0.3">
      <c r="B2702" s="52" t="str">
        <f t="shared" si="41"/>
        <v xml:space="preserve">   6152 Software SubscriptionsExpenseGoogle Cloud Canada CorpGoogle * Services (Cloud Platform) - Inv# 41196062662050 TD Visa (4774)243.5544683</v>
      </c>
      <c r="C2702" s="52" t="s">
        <v>1688</v>
      </c>
      <c r="D2702" s="56">
        <v>44683</v>
      </c>
      <c r="E2702" s="54" t="s">
        <v>229</v>
      </c>
      <c r="F2702" s="54"/>
      <c r="G2702" s="54" t="s">
        <v>54</v>
      </c>
      <c r="H2702" s="54" t="s">
        <v>1134</v>
      </c>
      <c r="I2702" s="54" t="s">
        <v>1135</v>
      </c>
      <c r="J2702" s="54" t="s">
        <v>83</v>
      </c>
      <c r="K2702" s="55">
        <v>243.55</v>
      </c>
      <c r="L2702" s="55">
        <v>3858.16</v>
      </c>
    </row>
    <row r="2703" spans="2:12" ht="21.6" hidden="1" x14ac:dyDescent="0.3">
      <c r="B2703" s="52" t="str">
        <f t="shared" si="41"/>
        <v xml:space="preserve">   6152 Software SubscriptionsExpenseTwilio SendGridInv. INV09658495 Contact list database, etc ($89.95 USD)2050 TD Visa (4774)118.5444684</v>
      </c>
      <c r="C2703" s="52" t="s">
        <v>1688</v>
      </c>
      <c r="D2703" s="56">
        <v>44684</v>
      </c>
      <c r="E2703" s="54" t="s">
        <v>229</v>
      </c>
      <c r="F2703" s="54"/>
      <c r="G2703" s="54" t="s">
        <v>54</v>
      </c>
      <c r="H2703" s="54" t="s">
        <v>1031</v>
      </c>
      <c r="I2703" s="54" t="s">
        <v>1153</v>
      </c>
      <c r="J2703" s="54" t="s">
        <v>83</v>
      </c>
      <c r="K2703" s="55">
        <v>118.54</v>
      </c>
      <c r="L2703" s="55">
        <v>3976.7</v>
      </c>
    </row>
    <row r="2704" spans="2:12" ht="21.6" hidden="1" x14ac:dyDescent="0.3">
      <c r="B2704" s="52" t="str">
        <f t="shared" si="41"/>
        <v xml:space="preserve">   6152 Software SubscriptionsExpense1Password1Password - Teams Starter Pack for 10 users ($22.54 USD)2050 TD Visa (4774)26.6844692</v>
      </c>
      <c r="C2704" s="52" t="s">
        <v>1688</v>
      </c>
      <c r="D2704" s="56">
        <v>44692</v>
      </c>
      <c r="E2704" s="54" t="s">
        <v>229</v>
      </c>
      <c r="F2704" s="54"/>
      <c r="G2704" s="54" t="s">
        <v>54</v>
      </c>
      <c r="H2704" s="54" t="s">
        <v>1114</v>
      </c>
      <c r="I2704" s="54" t="s">
        <v>1689</v>
      </c>
      <c r="J2704" s="54" t="s">
        <v>83</v>
      </c>
      <c r="K2704" s="55">
        <v>26.68</v>
      </c>
      <c r="L2704" s="55">
        <v>4003.38</v>
      </c>
    </row>
    <row r="2705" spans="2:12" ht="21.6" hidden="1" x14ac:dyDescent="0.3">
      <c r="B2705" s="52" t="str">
        <f t="shared" ref="B2705:B2768" si="42">C2705&amp;E2705&amp;F2705&amp;H2705&amp;I2705&amp;J2705&amp;K2705&amp;D2705</f>
        <v xml:space="preserve">   6152 Software SubscriptionsExpenseJetBrains Americas Inc - $14.90 USD @ 1.33825 - NR2050 TD Visa (4774)19.9444695</v>
      </c>
      <c r="C2705" s="52" t="s">
        <v>1688</v>
      </c>
      <c r="D2705" s="56">
        <v>44695</v>
      </c>
      <c r="E2705" s="54" t="s">
        <v>229</v>
      </c>
      <c r="F2705" s="54"/>
      <c r="G2705" s="54" t="s">
        <v>54</v>
      </c>
      <c r="H2705" s="54"/>
      <c r="I2705" s="54" t="s">
        <v>1162</v>
      </c>
      <c r="J2705" s="54" t="s">
        <v>83</v>
      </c>
      <c r="K2705" s="55">
        <v>19.940000000000001</v>
      </c>
      <c r="L2705" s="55">
        <v>4023.32</v>
      </c>
    </row>
    <row r="2706" spans="2:12" ht="21.6" hidden="1" x14ac:dyDescent="0.3">
      <c r="B2706" s="52" t="str">
        <f t="shared" si="42"/>
        <v xml:space="preserve">   6152 Software SubscriptionsExpense25F1B255-0006EOD All World Monthly USD $19.992050 TD Visa (4774)26.7444695</v>
      </c>
      <c r="C2706" s="52" t="s">
        <v>1688</v>
      </c>
      <c r="D2706" s="56">
        <v>44695</v>
      </c>
      <c r="E2706" s="54" t="s">
        <v>229</v>
      </c>
      <c r="F2706" s="54" t="s">
        <v>1160</v>
      </c>
      <c r="G2706" s="54" t="s">
        <v>54</v>
      </c>
      <c r="H2706" s="54"/>
      <c r="I2706" s="54" t="s">
        <v>1161</v>
      </c>
      <c r="J2706" s="54" t="s">
        <v>83</v>
      </c>
      <c r="K2706" s="55">
        <v>26.74</v>
      </c>
      <c r="L2706" s="55">
        <v>4050.06</v>
      </c>
    </row>
    <row r="2707" spans="2:12" ht="21.6" hidden="1" x14ac:dyDescent="0.3">
      <c r="B2707" s="52" t="str">
        <f t="shared" si="42"/>
        <v xml:space="preserve">   6152 Software SubscriptionsExpenseINV01477959Intercom R&amp;D Unlimited Company ($64.96 USD)2050 TD Visa (4774)85.8144706</v>
      </c>
      <c r="C2707" s="52" t="s">
        <v>1688</v>
      </c>
      <c r="D2707" s="56">
        <v>44706</v>
      </c>
      <c r="E2707" s="54" t="s">
        <v>229</v>
      </c>
      <c r="F2707" s="54" t="s">
        <v>1168</v>
      </c>
      <c r="G2707" s="54" t="s">
        <v>54</v>
      </c>
      <c r="H2707" s="54"/>
      <c r="I2707" s="54" t="s">
        <v>1169</v>
      </c>
      <c r="J2707" s="54" t="s">
        <v>83</v>
      </c>
      <c r="K2707" s="55">
        <v>85.81</v>
      </c>
      <c r="L2707" s="55">
        <v>4135.87</v>
      </c>
    </row>
    <row r="2708" spans="2:12" hidden="1" x14ac:dyDescent="0.3">
      <c r="B2708" s="52" t="str">
        <f t="shared" si="42"/>
        <v xml:space="preserve">   6152 Software SubscriptionsExpenseZapier IncZapier.com/charge $73.50 USD2050 TD Visa (4774)96.3344708</v>
      </c>
      <c r="C2708" s="52" t="s">
        <v>1688</v>
      </c>
      <c r="D2708" s="56">
        <v>44708</v>
      </c>
      <c r="E2708" s="54" t="s">
        <v>229</v>
      </c>
      <c r="F2708" s="54"/>
      <c r="G2708" s="54" t="s">
        <v>54</v>
      </c>
      <c r="H2708" s="54" t="s">
        <v>1127</v>
      </c>
      <c r="I2708" s="54" t="s">
        <v>1128</v>
      </c>
      <c r="J2708" s="54" t="s">
        <v>83</v>
      </c>
      <c r="K2708" s="55">
        <v>96.33</v>
      </c>
      <c r="L2708" s="55">
        <v>4232.2</v>
      </c>
    </row>
    <row r="2709" spans="2:12" hidden="1" x14ac:dyDescent="0.3">
      <c r="B2709" s="52" t="str">
        <f t="shared" si="42"/>
        <v xml:space="preserve">   6152 Software SubscriptionsExpenseAT-186049176Atlassian ($110.18 USD)2050 TD Visa (4774)144.444709</v>
      </c>
      <c r="C2709" s="52" t="s">
        <v>1688</v>
      </c>
      <c r="D2709" s="56">
        <v>44709</v>
      </c>
      <c r="E2709" s="54" t="s">
        <v>229</v>
      </c>
      <c r="F2709" s="54" t="s">
        <v>1170</v>
      </c>
      <c r="G2709" s="54" t="s">
        <v>54</v>
      </c>
      <c r="H2709" s="54"/>
      <c r="I2709" s="54" t="s">
        <v>1171</v>
      </c>
      <c r="J2709" s="54" t="s">
        <v>83</v>
      </c>
      <c r="K2709" s="55">
        <v>144.4</v>
      </c>
      <c r="L2709" s="55">
        <v>4376.6000000000004</v>
      </c>
    </row>
    <row r="2710" spans="2:12" ht="21.6" hidden="1" x14ac:dyDescent="0.3">
      <c r="B2710" s="52" t="str">
        <f t="shared" si="42"/>
        <v xml:space="preserve">   6152 Software SubscriptionsExpense4151971026Google Cloud Canada CorpGoogle * Services (Cloud Platform) - Inv# 41519710262050 TD Visa (4774)271.5344713</v>
      </c>
      <c r="C2710" s="52" t="s">
        <v>1688</v>
      </c>
      <c r="D2710" s="56">
        <v>44713</v>
      </c>
      <c r="E2710" s="54" t="s">
        <v>229</v>
      </c>
      <c r="F2710" s="54" t="s">
        <v>1177</v>
      </c>
      <c r="G2710" s="54" t="s">
        <v>54</v>
      </c>
      <c r="H2710" s="54" t="s">
        <v>1134</v>
      </c>
      <c r="I2710" s="54" t="s">
        <v>1178</v>
      </c>
      <c r="J2710" s="54" t="s">
        <v>83</v>
      </c>
      <c r="K2710" s="55">
        <v>271.52999999999997</v>
      </c>
      <c r="L2710" s="55">
        <v>4648.13</v>
      </c>
    </row>
    <row r="2711" spans="2:12" ht="21.6" hidden="1" x14ac:dyDescent="0.3">
      <c r="B2711" s="52" t="str">
        <f t="shared" si="42"/>
        <v xml:space="preserve">   6152 Software SubscriptionsExpense4157210551Google LLCGoogle * Services (Workspace) - Inv# 41572105512050 TD Visa (4774)121.2644713</v>
      </c>
      <c r="C2711" s="52" t="s">
        <v>1688</v>
      </c>
      <c r="D2711" s="56">
        <v>44713</v>
      </c>
      <c r="E2711" s="54" t="s">
        <v>229</v>
      </c>
      <c r="F2711" s="54" t="s">
        <v>1179</v>
      </c>
      <c r="G2711" s="54" t="s">
        <v>54</v>
      </c>
      <c r="H2711" s="54" t="s">
        <v>1131</v>
      </c>
      <c r="I2711" s="54" t="s">
        <v>1180</v>
      </c>
      <c r="J2711" s="54" t="s">
        <v>83</v>
      </c>
      <c r="K2711" s="55">
        <v>121.26</v>
      </c>
      <c r="L2711" s="55">
        <v>4769.3900000000003</v>
      </c>
    </row>
    <row r="2712" spans="2:12" ht="21.6" hidden="1" x14ac:dyDescent="0.3">
      <c r="B2712" s="52" t="str">
        <f t="shared" si="42"/>
        <v xml:space="preserve">   6152 Software SubscriptionsExpenseTwilio SendGridInv. INV09828727 Contact list database, etc ($89.95 USD)2050 TD Visa (4774)116.2144718</v>
      </c>
      <c r="C2712" s="52" t="s">
        <v>1688</v>
      </c>
      <c r="D2712" s="56">
        <v>44718</v>
      </c>
      <c r="E2712" s="54" t="s">
        <v>229</v>
      </c>
      <c r="F2712" s="54"/>
      <c r="G2712" s="54" t="s">
        <v>54</v>
      </c>
      <c r="H2712" s="54" t="s">
        <v>1031</v>
      </c>
      <c r="I2712" s="54" t="s">
        <v>1202</v>
      </c>
      <c r="J2712" s="54" t="s">
        <v>83</v>
      </c>
      <c r="K2712" s="55">
        <v>116.21</v>
      </c>
      <c r="L2712" s="55">
        <v>4885.6000000000004</v>
      </c>
    </row>
    <row r="2713" spans="2:12" ht="21.6" hidden="1" x14ac:dyDescent="0.3">
      <c r="B2713" s="52" t="str">
        <f t="shared" si="42"/>
        <v xml:space="preserve">   6152 Software SubscriptionsExpenseDocuSign Inv# INV33849493 (Premier support, eSignature Business, etc)2050 TD Visa (4774)1554.2344719</v>
      </c>
      <c r="C2713" s="52" t="s">
        <v>1688</v>
      </c>
      <c r="D2713" s="56">
        <v>44719</v>
      </c>
      <c r="E2713" s="54" t="s">
        <v>229</v>
      </c>
      <c r="F2713" s="54"/>
      <c r="G2713" s="54" t="s">
        <v>54</v>
      </c>
      <c r="H2713" s="54"/>
      <c r="I2713" s="54" t="s">
        <v>1203</v>
      </c>
      <c r="J2713" s="54" t="s">
        <v>83</v>
      </c>
      <c r="K2713" s="55">
        <v>1554.23</v>
      </c>
      <c r="L2713" s="55">
        <v>6439.83</v>
      </c>
    </row>
    <row r="2714" spans="2:12" ht="21.6" hidden="1" x14ac:dyDescent="0.3">
      <c r="B2714" s="52" t="str">
        <f t="shared" si="42"/>
        <v xml:space="preserve">   6152 Software SubscriptionsExpense1Password1Password - Teams Starter Pack for 10 users ($22.54 USD)2050 TD Visa (4774)26.2144723</v>
      </c>
      <c r="C2714" s="52" t="s">
        <v>1688</v>
      </c>
      <c r="D2714" s="56">
        <v>44723</v>
      </c>
      <c r="E2714" s="54" t="s">
        <v>229</v>
      </c>
      <c r="F2714" s="54"/>
      <c r="G2714" s="54" t="s">
        <v>54</v>
      </c>
      <c r="H2714" s="54" t="s">
        <v>1114</v>
      </c>
      <c r="I2714" s="54" t="s">
        <v>1689</v>
      </c>
      <c r="J2714" s="54" t="s">
        <v>83</v>
      </c>
      <c r="K2714" s="55">
        <v>26.21</v>
      </c>
      <c r="L2714" s="55">
        <v>6466.04</v>
      </c>
    </row>
    <row r="2715" spans="2:12" ht="21.6" hidden="1" x14ac:dyDescent="0.3">
      <c r="B2715" s="52" t="str">
        <f t="shared" si="42"/>
        <v xml:space="preserve">   6152 Software SubscriptionsExpense25F1B255-0007EOD All World Monthly USD $19.992050 TD Visa (4774)26.5944726</v>
      </c>
      <c r="C2715" s="52" t="s">
        <v>1688</v>
      </c>
      <c r="D2715" s="56">
        <v>44726</v>
      </c>
      <c r="E2715" s="54" t="s">
        <v>229</v>
      </c>
      <c r="F2715" s="54" t="s">
        <v>1210</v>
      </c>
      <c r="G2715" s="54" t="s">
        <v>54</v>
      </c>
      <c r="H2715" s="54"/>
      <c r="I2715" s="54" t="s">
        <v>1161</v>
      </c>
      <c r="J2715" s="54" t="s">
        <v>83</v>
      </c>
      <c r="K2715" s="55">
        <v>26.59</v>
      </c>
      <c r="L2715" s="55">
        <v>6492.63</v>
      </c>
    </row>
    <row r="2716" spans="2:12" ht="21.6" hidden="1" x14ac:dyDescent="0.3">
      <c r="B2716" s="52" t="str">
        <f t="shared" si="42"/>
        <v xml:space="preserve">   6152 Software SubscriptionsExpenseJetBrains America Inc $14.9 USD @ 1.33221 - Waiting for receipt2050 TD Visa (4774)19.8544726</v>
      </c>
      <c r="C2716" s="52" t="s">
        <v>1688</v>
      </c>
      <c r="D2716" s="56">
        <v>44726</v>
      </c>
      <c r="E2716" s="54" t="s">
        <v>229</v>
      </c>
      <c r="F2716" s="54"/>
      <c r="G2716" s="54" t="s">
        <v>54</v>
      </c>
      <c r="H2716" s="54"/>
      <c r="I2716" s="54" t="s">
        <v>1209</v>
      </c>
      <c r="J2716" s="54" t="s">
        <v>83</v>
      </c>
      <c r="K2716" s="55">
        <v>19.850000000000001</v>
      </c>
      <c r="L2716" s="55">
        <v>6512.48</v>
      </c>
    </row>
    <row r="2717" spans="2:12" hidden="1" x14ac:dyDescent="0.3">
      <c r="B2717" s="52" t="str">
        <f t="shared" si="42"/>
        <v xml:space="preserve">   6152 Software SubscriptionsBill192Ryan Bilodeau.Awario Subscriptions2000 Accounts Payable179.6744732</v>
      </c>
      <c r="C2717" s="52" t="s">
        <v>1688</v>
      </c>
      <c r="D2717" s="56">
        <v>44732</v>
      </c>
      <c r="E2717" s="54" t="s">
        <v>7</v>
      </c>
      <c r="F2717" s="54">
        <v>192</v>
      </c>
      <c r="G2717" s="54" t="s">
        <v>54</v>
      </c>
      <c r="H2717" s="54" t="s">
        <v>157</v>
      </c>
      <c r="I2717" s="54" t="s">
        <v>773</v>
      </c>
      <c r="J2717" s="54" t="s">
        <v>90</v>
      </c>
      <c r="K2717" s="55">
        <v>179.67</v>
      </c>
      <c r="L2717" s="55">
        <v>6692.15</v>
      </c>
    </row>
    <row r="2718" spans="2:12" hidden="1" x14ac:dyDescent="0.3">
      <c r="B2718" s="52" t="str">
        <f t="shared" si="42"/>
        <v xml:space="preserve">   6152 Software SubscriptionsExpenseIntercom - NR2050 TD Visa (4774)95.9244737</v>
      </c>
      <c r="C2718" s="52" t="s">
        <v>1688</v>
      </c>
      <c r="D2718" s="56">
        <v>44737</v>
      </c>
      <c r="E2718" s="54" t="s">
        <v>229</v>
      </c>
      <c r="F2718" s="54"/>
      <c r="G2718" s="54" t="s">
        <v>54</v>
      </c>
      <c r="H2718" s="54"/>
      <c r="I2718" s="54" t="s">
        <v>1211</v>
      </c>
      <c r="J2718" s="54" t="s">
        <v>83</v>
      </c>
      <c r="K2718" s="55">
        <v>95.92</v>
      </c>
      <c r="L2718" s="55">
        <v>6788.07</v>
      </c>
    </row>
    <row r="2719" spans="2:12" hidden="1" x14ac:dyDescent="0.3">
      <c r="B2719" s="52" t="str">
        <f t="shared" si="42"/>
        <v xml:space="preserve">   6152 Software SubscriptionsExpenseZapier IncZapier.com/charge $73.50 USD2050 TD Visa (4774)97.3244739</v>
      </c>
      <c r="C2719" s="52" t="s">
        <v>1688</v>
      </c>
      <c r="D2719" s="56">
        <v>44739</v>
      </c>
      <c r="E2719" s="54" t="s">
        <v>229</v>
      </c>
      <c r="F2719" s="54"/>
      <c r="G2719" s="54" t="s">
        <v>54</v>
      </c>
      <c r="H2719" s="54" t="s">
        <v>1127</v>
      </c>
      <c r="I2719" s="54" t="s">
        <v>1128</v>
      </c>
      <c r="J2719" s="54" t="s">
        <v>83</v>
      </c>
      <c r="K2719" s="55">
        <v>97.32</v>
      </c>
      <c r="L2719" s="55">
        <v>6885.39</v>
      </c>
    </row>
    <row r="2720" spans="2:12" ht="21.6" hidden="1" x14ac:dyDescent="0.3">
      <c r="B2720" s="52" t="str">
        <f t="shared" si="42"/>
        <v xml:space="preserve">   6152 Software SubscriptionsExpenseAtlassian Pty LtdAtlassian ($110.18 USD) - Receipt# AT-1898895702050 TD Visa (4774)145.6644740</v>
      </c>
      <c r="C2720" s="52" t="s">
        <v>1688</v>
      </c>
      <c r="D2720" s="56">
        <v>44740</v>
      </c>
      <c r="E2720" s="54" t="s">
        <v>229</v>
      </c>
      <c r="F2720" s="54"/>
      <c r="G2720" s="54" t="s">
        <v>54</v>
      </c>
      <c r="H2720" s="54" t="s">
        <v>1212</v>
      </c>
      <c r="I2720" s="54" t="s">
        <v>1213</v>
      </c>
      <c r="J2720" s="54" t="s">
        <v>83</v>
      </c>
      <c r="K2720" s="55">
        <v>145.66</v>
      </c>
      <c r="L2720" s="55">
        <v>7031.05</v>
      </c>
    </row>
    <row r="2721" spans="2:12" ht="21.6" hidden="1" x14ac:dyDescent="0.3">
      <c r="B2721" s="52" t="str">
        <f t="shared" si="42"/>
        <v xml:space="preserve">   6152 Software SubscriptionsExpenseGoogle Cloud Canada CorpGoogle * Services (Cloud Platform) - Inv# 42099772092050 TD Visa (4774)261.4144742</v>
      </c>
      <c r="C2721" s="52" t="s">
        <v>1688</v>
      </c>
      <c r="D2721" s="56">
        <v>44742</v>
      </c>
      <c r="E2721" s="54" t="s">
        <v>229</v>
      </c>
      <c r="F2721" s="54"/>
      <c r="G2721" s="54" t="s">
        <v>54</v>
      </c>
      <c r="H2721" s="54" t="s">
        <v>1134</v>
      </c>
      <c r="I2721" s="54" t="s">
        <v>1214</v>
      </c>
      <c r="J2721" s="54" t="s">
        <v>83</v>
      </c>
      <c r="K2721" s="55">
        <v>261.41000000000003</v>
      </c>
      <c r="L2721" s="55">
        <v>7292.46</v>
      </c>
    </row>
    <row r="2722" spans="2:12" ht="21.6" hidden="1" x14ac:dyDescent="0.3">
      <c r="B2722" s="52" t="str">
        <f t="shared" si="42"/>
        <v xml:space="preserve">   6152 Software SubscriptionsExpenseGoogle LLCGoogle * Services (Workspace) - Inv# 42055632742050 TD Visa (4774)87.3644742</v>
      </c>
      <c r="C2722" s="52" t="s">
        <v>1688</v>
      </c>
      <c r="D2722" s="56">
        <v>44742</v>
      </c>
      <c r="E2722" s="54" t="s">
        <v>229</v>
      </c>
      <c r="F2722" s="54"/>
      <c r="G2722" s="54" t="s">
        <v>54</v>
      </c>
      <c r="H2722" s="54" t="s">
        <v>1131</v>
      </c>
      <c r="I2722" s="54" t="s">
        <v>1215</v>
      </c>
      <c r="J2722" s="54" t="s">
        <v>83</v>
      </c>
      <c r="K2722" s="55">
        <v>87.36</v>
      </c>
      <c r="L2722" s="55">
        <v>7379.82</v>
      </c>
    </row>
    <row r="2723" spans="2:12" ht="21.6" hidden="1" x14ac:dyDescent="0.3">
      <c r="B2723" s="52" t="str">
        <f t="shared" si="42"/>
        <v xml:space="preserve">   6152 Software SubscriptionsExpenseTwilio SendGridInv. INV09992214 Contact list database, etc ($101.65 USD)2050 TD Visa (4774)136.2944747</v>
      </c>
      <c r="C2723" s="52" t="s">
        <v>1688</v>
      </c>
      <c r="D2723" s="56">
        <v>44747</v>
      </c>
      <c r="E2723" s="54" t="s">
        <v>229</v>
      </c>
      <c r="F2723" s="54"/>
      <c r="G2723" s="54" t="s">
        <v>54</v>
      </c>
      <c r="H2723" s="54" t="s">
        <v>1031</v>
      </c>
      <c r="I2723" s="54" t="s">
        <v>1216</v>
      </c>
      <c r="J2723" s="54" t="s">
        <v>83</v>
      </c>
      <c r="K2723" s="55">
        <v>136.29</v>
      </c>
      <c r="L2723" s="55">
        <v>7516.11</v>
      </c>
    </row>
    <row r="2724" spans="2:12" hidden="1" x14ac:dyDescent="0.3">
      <c r="B2724" s="52" t="str">
        <f t="shared" si="42"/>
        <v xml:space="preserve">   6152 Software SubscriptionsExpenseDNH *GoDaddy.com ($9.37 USD)2050 TD Visa (4774)12.5344750</v>
      </c>
      <c r="C2724" s="52" t="s">
        <v>1688</v>
      </c>
      <c r="D2724" s="56">
        <v>44750</v>
      </c>
      <c r="E2724" s="54" t="s">
        <v>229</v>
      </c>
      <c r="F2724" s="54"/>
      <c r="G2724" s="54" t="s">
        <v>54</v>
      </c>
      <c r="H2724" s="54"/>
      <c r="I2724" s="54" t="s">
        <v>1229</v>
      </c>
      <c r="J2724" s="54" t="s">
        <v>83</v>
      </c>
      <c r="K2724" s="55">
        <v>12.53</v>
      </c>
      <c r="L2724" s="55">
        <v>7528.64</v>
      </c>
    </row>
    <row r="2725" spans="2:12" ht="21.6" hidden="1" x14ac:dyDescent="0.3">
      <c r="B2725" s="52" t="str">
        <f t="shared" si="42"/>
        <v xml:space="preserve">   6152 Software SubscriptionsExpense1Password1Password - Teams Starter Pack for 10 users ($22.54 USD)2050 TD Visa (4774)26.744753</v>
      </c>
      <c r="C2725" s="52" t="s">
        <v>1688</v>
      </c>
      <c r="D2725" s="56">
        <v>44753</v>
      </c>
      <c r="E2725" s="54" t="s">
        <v>229</v>
      </c>
      <c r="F2725" s="54"/>
      <c r="G2725" s="54" t="s">
        <v>54</v>
      </c>
      <c r="H2725" s="54" t="s">
        <v>1114</v>
      </c>
      <c r="I2725" s="54" t="s">
        <v>1689</v>
      </c>
      <c r="J2725" s="54" t="s">
        <v>83</v>
      </c>
      <c r="K2725" s="55">
        <v>26.7</v>
      </c>
      <c r="L2725" s="55">
        <v>7555.34</v>
      </c>
    </row>
    <row r="2726" spans="2:12" ht="21.6" hidden="1" x14ac:dyDescent="0.3">
      <c r="B2726" s="52" t="str">
        <f t="shared" si="42"/>
        <v xml:space="preserve">   6152 Software SubscriptionsExpenseJetBrains Americas Inc - Inv# INVJBA3004575 ($11.90 USD)2050 TD Visa (4774)16.0244755</v>
      </c>
      <c r="C2726" s="52" t="s">
        <v>1688</v>
      </c>
      <c r="D2726" s="56">
        <v>44755</v>
      </c>
      <c r="E2726" s="54" t="s">
        <v>229</v>
      </c>
      <c r="F2726" s="54"/>
      <c r="G2726" s="54" t="s">
        <v>54</v>
      </c>
      <c r="H2726" s="54"/>
      <c r="I2726" s="54" t="s">
        <v>1232</v>
      </c>
      <c r="J2726" s="54" t="s">
        <v>83</v>
      </c>
      <c r="K2726" s="55">
        <v>16.02</v>
      </c>
      <c r="L2726" s="55">
        <v>7571.36</v>
      </c>
    </row>
    <row r="2727" spans="2:12" ht="21.6" hidden="1" x14ac:dyDescent="0.3">
      <c r="B2727" s="52" t="str">
        <f t="shared" si="42"/>
        <v xml:space="preserve">   6152 Software SubscriptionsExpense25F1B255-0008EOD All World Monthly USD $19.992050 TD Visa (4774)27.144756</v>
      </c>
      <c r="C2727" s="52" t="s">
        <v>1688</v>
      </c>
      <c r="D2727" s="56">
        <v>44756</v>
      </c>
      <c r="E2727" s="54" t="s">
        <v>229</v>
      </c>
      <c r="F2727" s="54" t="s">
        <v>1233</v>
      </c>
      <c r="G2727" s="54" t="s">
        <v>54</v>
      </c>
      <c r="H2727" s="54"/>
      <c r="I2727" s="54" t="s">
        <v>1161</v>
      </c>
      <c r="J2727" s="54" t="s">
        <v>83</v>
      </c>
      <c r="K2727" s="55">
        <v>27.1</v>
      </c>
      <c r="L2727" s="55">
        <v>7598.46</v>
      </c>
    </row>
    <row r="2728" spans="2:12" hidden="1" x14ac:dyDescent="0.3">
      <c r="B2728" s="52" t="str">
        <f t="shared" si="42"/>
        <v xml:space="preserve">   6152 Software SubscriptionsBill193Ryan Bilodeau.Awario Subscriptions2000 Accounts Payable359.3444767</v>
      </c>
      <c r="C2728" s="52" t="s">
        <v>1688</v>
      </c>
      <c r="D2728" s="56">
        <v>44767</v>
      </c>
      <c r="E2728" s="54" t="s">
        <v>7</v>
      </c>
      <c r="F2728" s="54">
        <v>193</v>
      </c>
      <c r="G2728" s="54" t="s">
        <v>54</v>
      </c>
      <c r="H2728" s="54" t="s">
        <v>157</v>
      </c>
      <c r="I2728" s="54" t="s">
        <v>773</v>
      </c>
      <c r="J2728" s="54" t="s">
        <v>90</v>
      </c>
      <c r="K2728" s="55">
        <v>359.34</v>
      </c>
      <c r="L2728" s="55">
        <v>7957.8</v>
      </c>
    </row>
    <row r="2729" spans="2:12" ht="21.6" hidden="1" x14ac:dyDescent="0.3">
      <c r="B2729" s="52" t="str">
        <f t="shared" si="42"/>
        <v xml:space="preserve">   6152 Software SubscriptionsExpenseZenLeads Inc (dba Apollo.io) - Inv# 75A578D6-0001 - $75 USD2060 TD Visa (2012)98.8444772</v>
      </c>
      <c r="C2729" s="52" t="s">
        <v>1688</v>
      </c>
      <c r="D2729" s="56">
        <v>44772</v>
      </c>
      <c r="E2729" s="54" t="s">
        <v>229</v>
      </c>
      <c r="F2729" s="54"/>
      <c r="G2729" s="54" t="s">
        <v>54</v>
      </c>
      <c r="H2729" s="54"/>
      <c r="I2729" s="54" t="s">
        <v>1253</v>
      </c>
      <c r="J2729" s="54" t="s">
        <v>201</v>
      </c>
      <c r="K2729" s="55">
        <v>98.84</v>
      </c>
      <c r="L2729" s="55">
        <v>8056.64</v>
      </c>
    </row>
    <row r="2730" spans="2:12" hidden="1" x14ac:dyDescent="0.3">
      <c r="B2730" s="52" t="str">
        <f t="shared" si="42"/>
        <v xml:space="preserve">   6152 Software SubscriptionsExpenseZapier IncZapier.com/charge $73.50 USD2050 TD Visa (4774)97.344774</v>
      </c>
      <c r="C2730" s="52" t="s">
        <v>1688</v>
      </c>
      <c r="D2730" s="56">
        <v>44774</v>
      </c>
      <c r="E2730" s="54" t="s">
        <v>229</v>
      </c>
      <c r="F2730" s="54"/>
      <c r="G2730" s="54" t="s">
        <v>54</v>
      </c>
      <c r="H2730" s="54" t="s">
        <v>1127</v>
      </c>
      <c r="I2730" s="54" t="s">
        <v>1128</v>
      </c>
      <c r="J2730" s="54" t="s">
        <v>83</v>
      </c>
      <c r="K2730" s="55">
        <v>97.3</v>
      </c>
      <c r="L2730" s="55">
        <v>8153.94</v>
      </c>
    </row>
    <row r="2731" spans="2:12" ht="21.6" hidden="1" x14ac:dyDescent="0.3">
      <c r="B2731" s="52" t="str">
        <f t="shared" si="42"/>
        <v xml:space="preserve">   6152 Software SubscriptionsExpenseTwilio SendGridInv. INV10154131 Contact list database, etc ($101.65 USD)2050 TD Visa (4774)119.3244774</v>
      </c>
      <c r="C2731" s="52" t="s">
        <v>1688</v>
      </c>
      <c r="D2731" s="56">
        <v>44774</v>
      </c>
      <c r="E2731" s="54" t="s">
        <v>229</v>
      </c>
      <c r="F2731" s="54"/>
      <c r="G2731" s="54" t="s">
        <v>54</v>
      </c>
      <c r="H2731" s="54" t="s">
        <v>1031</v>
      </c>
      <c r="I2731" s="54" t="s">
        <v>1690</v>
      </c>
      <c r="J2731" s="54" t="s">
        <v>83</v>
      </c>
      <c r="K2731" s="55">
        <v>119.32</v>
      </c>
      <c r="L2731" s="55">
        <v>8273.26</v>
      </c>
    </row>
    <row r="2732" spans="2:12" ht="21.6" hidden="1" x14ac:dyDescent="0.3">
      <c r="B2732" s="52" t="str">
        <f t="shared" si="42"/>
        <v xml:space="preserve">   6152 Software SubscriptionsExpenseGoogle LLCGoogle * Services (Workspace) - Inv# 43207024762050 TD Visa (4774)87.0444774</v>
      </c>
      <c r="C2732" s="52" t="s">
        <v>1688</v>
      </c>
      <c r="D2732" s="56">
        <v>44774</v>
      </c>
      <c r="E2732" s="54" t="s">
        <v>229</v>
      </c>
      <c r="F2732" s="54"/>
      <c r="G2732" s="54" t="s">
        <v>54</v>
      </c>
      <c r="H2732" s="54" t="s">
        <v>1131</v>
      </c>
      <c r="I2732" s="54" t="s">
        <v>1238</v>
      </c>
      <c r="J2732" s="54" t="s">
        <v>83</v>
      </c>
      <c r="K2732" s="55">
        <v>87.04</v>
      </c>
      <c r="L2732" s="55">
        <v>8360.2999999999993</v>
      </c>
    </row>
    <row r="2733" spans="2:12" ht="21.6" hidden="1" x14ac:dyDescent="0.3">
      <c r="B2733" s="52" t="str">
        <f t="shared" si="42"/>
        <v xml:space="preserve">   6152 Software SubscriptionsExpenseGoogle Cloud Canada CorpGoogle * Services (Cloud Platform) - Inv# 43261482312050 TD Visa (4774)738.1344774</v>
      </c>
      <c r="C2733" s="52" t="s">
        <v>1688</v>
      </c>
      <c r="D2733" s="56">
        <v>44774</v>
      </c>
      <c r="E2733" s="54" t="s">
        <v>229</v>
      </c>
      <c r="F2733" s="54"/>
      <c r="G2733" s="54" t="s">
        <v>54</v>
      </c>
      <c r="H2733" s="54" t="s">
        <v>1134</v>
      </c>
      <c r="I2733" s="54" t="s">
        <v>1241</v>
      </c>
      <c r="J2733" s="54" t="s">
        <v>83</v>
      </c>
      <c r="K2733" s="55">
        <v>738.13</v>
      </c>
      <c r="L2733" s="55">
        <v>9098.43</v>
      </c>
    </row>
    <row r="2734" spans="2:12" ht="21.6" hidden="1" x14ac:dyDescent="0.3">
      <c r="B2734" s="52" t="str">
        <f t="shared" si="42"/>
        <v xml:space="preserve">   6152 Software SubscriptionsExpenseGoogle DomainsGoogle*Domanins Internet - Order # 719864642050 TD Visa (4774)1744774</v>
      </c>
      <c r="C2734" s="52" t="s">
        <v>1688</v>
      </c>
      <c r="D2734" s="56">
        <v>44774</v>
      </c>
      <c r="E2734" s="54" t="s">
        <v>229</v>
      </c>
      <c r="F2734" s="54"/>
      <c r="G2734" s="54" t="s">
        <v>54</v>
      </c>
      <c r="H2734" s="54" t="s">
        <v>1236</v>
      </c>
      <c r="I2734" s="54" t="s">
        <v>1237</v>
      </c>
      <c r="J2734" s="54" t="s">
        <v>83</v>
      </c>
      <c r="K2734" s="55">
        <v>17</v>
      </c>
      <c r="L2734" s="55">
        <v>9115.43</v>
      </c>
    </row>
    <row r="2735" spans="2:12" ht="21.6" hidden="1" x14ac:dyDescent="0.3">
      <c r="B2735" s="52" t="str">
        <f t="shared" si="42"/>
        <v xml:space="preserve">   6152 Software SubscriptionsExpenseAT-193847094Atlassian Pty LtdAtlassian ($84.75 USD) - Receipt# AT-1938470942050 TD Visa (4774)111.8344774</v>
      </c>
      <c r="C2735" s="52" t="s">
        <v>1688</v>
      </c>
      <c r="D2735" s="56">
        <v>44774</v>
      </c>
      <c r="E2735" s="54" t="s">
        <v>229</v>
      </c>
      <c r="F2735" s="54" t="s">
        <v>1239</v>
      </c>
      <c r="G2735" s="54" t="s">
        <v>54</v>
      </c>
      <c r="H2735" s="54" t="s">
        <v>1212</v>
      </c>
      <c r="I2735" s="54" t="s">
        <v>1240</v>
      </c>
      <c r="J2735" s="54" t="s">
        <v>83</v>
      </c>
      <c r="K2735" s="55">
        <v>111.83</v>
      </c>
      <c r="L2735" s="55">
        <v>9227.26</v>
      </c>
    </row>
    <row r="2736" spans="2:12" ht="21.6" hidden="1" x14ac:dyDescent="0.3">
      <c r="B2736" s="52" t="str">
        <f t="shared" si="42"/>
        <v xml:space="preserve">   6152 Software SubscriptionsExpenseTD Visa ***4774 Expenses Aug 06 to Sept 06, 20222050 TD Visa (4774)2995.5744810</v>
      </c>
      <c r="C2736" s="52" t="s">
        <v>1688</v>
      </c>
      <c r="D2736" s="56">
        <v>44810</v>
      </c>
      <c r="E2736" s="54" t="s">
        <v>229</v>
      </c>
      <c r="F2736" s="54"/>
      <c r="G2736" s="54" t="s">
        <v>54</v>
      </c>
      <c r="H2736" s="54"/>
      <c r="I2736" s="54" t="s">
        <v>1244</v>
      </c>
      <c r="J2736" s="54" t="s">
        <v>83</v>
      </c>
      <c r="K2736" s="55">
        <v>2995.57</v>
      </c>
      <c r="L2736" s="55">
        <v>12222.83</v>
      </c>
    </row>
    <row r="2737" spans="2:12" ht="21.6" hidden="1" x14ac:dyDescent="0.3">
      <c r="B2737" s="52" t="str">
        <f t="shared" si="42"/>
        <v xml:space="preserve">   6152 Software SubscriptionsExpenseTD Visa ***2012 Expenses Aug 06 to Sept 06, 20222060 TD Visa (2012)101.0444810</v>
      </c>
      <c r="C2737" s="52" t="s">
        <v>1688</v>
      </c>
      <c r="D2737" s="56">
        <v>44810</v>
      </c>
      <c r="E2737" s="54" t="s">
        <v>229</v>
      </c>
      <c r="F2737" s="54"/>
      <c r="G2737" s="54" t="s">
        <v>54</v>
      </c>
      <c r="H2737" s="54"/>
      <c r="I2737" s="54" t="s">
        <v>1254</v>
      </c>
      <c r="J2737" s="54" t="s">
        <v>201</v>
      </c>
      <c r="K2737" s="55">
        <v>101.04</v>
      </c>
      <c r="L2737" s="55">
        <v>12323.87</v>
      </c>
    </row>
    <row r="2738" spans="2:12" hidden="1" x14ac:dyDescent="0.3">
      <c r="B2738" s="52" t="str">
        <f t="shared" si="42"/>
        <v xml:space="preserve">   6152 Software SubscriptionsBill202Ryan Bilodeau.Awario Subscriptions2000 Accounts Payable179.6744826</v>
      </c>
      <c r="C2738" s="52" t="s">
        <v>1688</v>
      </c>
      <c r="D2738" s="56">
        <v>44826</v>
      </c>
      <c r="E2738" s="54" t="s">
        <v>7</v>
      </c>
      <c r="F2738" s="54">
        <v>202</v>
      </c>
      <c r="G2738" s="54" t="s">
        <v>54</v>
      </c>
      <c r="H2738" s="54" t="s">
        <v>157</v>
      </c>
      <c r="I2738" s="54" t="s">
        <v>773</v>
      </c>
      <c r="J2738" s="54" t="s">
        <v>90</v>
      </c>
      <c r="K2738" s="55">
        <v>179.67</v>
      </c>
      <c r="L2738" s="55">
        <v>12503.54</v>
      </c>
    </row>
    <row r="2739" spans="2:12" ht="21.6" hidden="1" x14ac:dyDescent="0.3">
      <c r="B2739" s="52" t="str">
        <f t="shared" si="42"/>
        <v xml:space="preserve">   6152 Software SubscriptionsExpenseTD Visa ***2012 Expenses Sept 07 to Oct 05, 20222060 TD Visa (2012)106.4144839</v>
      </c>
      <c r="C2739" s="52" t="s">
        <v>1688</v>
      </c>
      <c r="D2739" s="56">
        <v>44839</v>
      </c>
      <c r="E2739" s="54" t="s">
        <v>229</v>
      </c>
      <c r="F2739" s="54"/>
      <c r="G2739" s="54" t="s">
        <v>54</v>
      </c>
      <c r="H2739" s="54"/>
      <c r="I2739" s="54" t="s">
        <v>1255</v>
      </c>
      <c r="J2739" s="54" t="s">
        <v>201</v>
      </c>
      <c r="K2739" s="55">
        <v>106.41</v>
      </c>
      <c r="L2739" s="55">
        <v>12609.95</v>
      </c>
    </row>
    <row r="2740" spans="2:12" ht="21.6" hidden="1" x14ac:dyDescent="0.3">
      <c r="B2740" s="52" t="str">
        <f t="shared" si="42"/>
        <v xml:space="preserve">   6152 Software SubscriptionsExpenseTD Visa ***4774 Expenses Sept 07 to Oct 05, 20222050 TD Visa (4774)1706.6944839</v>
      </c>
      <c r="C2740" s="52" t="s">
        <v>1688</v>
      </c>
      <c r="D2740" s="56">
        <v>44839</v>
      </c>
      <c r="E2740" s="54" t="s">
        <v>229</v>
      </c>
      <c r="F2740" s="54"/>
      <c r="G2740" s="54" t="s">
        <v>54</v>
      </c>
      <c r="H2740" s="54"/>
      <c r="I2740" s="54" t="s">
        <v>1245</v>
      </c>
      <c r="J2740" s="54" t="s">
        <v>83</v>
      </c>
      <c r="K2740" s="55">
        <v>1706.69</v>
      </c>
      <c r="L2740" s="55">
        <v>14316.64</v>
      </c>
    </row>
    <row r="2741" spans="2:12" hidden="1" x14ac:dyDescent="0.3">
      <c r="B2741" s="52" t="str">
        <f t="shared" si="42"/>
        <v xml:space="preserve">   6152 Software SubscriptionsBill204Ryan Bilodeau.Awario Subscriptions2000 Accounts Payable179.6744859</v>
      </c>
      <c r="C2741" s="52" t="s">
        <v>1688</v>
      </c>
      <c r="D2741" s="56">
        <v>44859</v>
      </c>
      <c r="E2741" s="54" t="s">
        <v>7</v>
      </c>
      <c r="F2741" s="54">
        <v>204</v>
      </c>
      <c r="G2741" s="54" t="s">
        <v>54</v>
      </c>
      <c r="H2741" s="54" t="s">
        <v>157</v>
      </c>
      <c r="I2741" s="54" t="s">
        <v>773</v>
      </c>
      <c r="J2741" s="54" t="s">
        <v>90</v>
      </c>
      <c r="K2741" s="55">
        <v>179.67</v>
      </c>
      <c r="L2741" s="55">
        <v>14496.31</v>
      </c>
    </row>
    <row r="2742" spans="2:12" ht="21.6" hidden="1" x14ac:dyDescent="0.3">
      <c r="B2742" s="52" t="str">
        <f t="shared" si="42"/>
        <v xml:space="preserve">   6152 Software SubscriptionsExpenseTD Visa ***2012 Expenses Oct 06 to Nov 07, 20222060 TD Visa (2012)356.9644872</v>
      </c>
      <c r="C2742" s="52" t="s">
        <v>1688</v>
      </c>
      <c r="D2742" s="56">
        <v>44872</v>
      </c>
      <c r="E2742" s="54" t="s">
        <v>229</v>
      </c>
      <c r="F2742" s="54"/>
      <c r="G2742" s="54" t="s">
        <v>54</v>
      </c>
      <c r="H2742" s="54"/>
      <c r="I2742" s="54" t="s">
        <v>1256</v>
      </c>
      <c r="J2742" s="54" t="s">
        <v>201</v>
      </c>
      <c r="K2742" s="55">
        <v>356.96</v>
      </c>
      <c r="L2742" s="55">
        <v>14853.27</v>
      </c>
    </row>
    <row r="2743" spans="2:12" ht="21.6" hidden="1" x14ac:dyDescent="0.3">
      <c r="B2743" s="52" t="str">
        <f t="shared" si="42"/>
        <v xml:space="preserve">   6152 Software SubscriptionsExpenseTD Visa ***4774 Expenses Oct 05 to Nov 07, 20222050 TD Visa (4774)937.7444872</v>
      </c>
      <c r="C2743" s="52" t="s">
        <v>1688</v>
      </c>
      <c r="D2743" s="56">
        <v>44872</v>
      </c>
      <c r="E2743" s="54" t="s">
        <v>229</v>
      </c>
      <c r="F2743" s="54"/>
      <c r="G2743" s="54" t="s">
        <v>54</v>
      </c>
      <c r="H2743" s="54"/>
      <c r="I2743" s="54" t="s">
        <v>1246</v>
      </c>
      <c r="J2743" s="54" t="s">
        <v>83</v>
      </c>
      <c r="K2743" s="55">
        <v>937.74</v>
      </c>
      <c r="L2743" s="55">
        <v>15791.01</v>
      </c>
    </row>
    <row r="2744" spans="2:12" hidden="1" x14ac:dyDescent="0.3">
      <c r="B2744" s="52" t="str">
        <f t="shared" si="42"/>
        <v xml:space="preserve">   6152 Software SubscriptionsBill206Ryan Bilodeau.Awario Subscriptions2000 Accounts Payable179.6744890</v>
      </c>
      <c r="C2744" s="52" t="s">
        <v>1688</v>
      </c>
      <c r="D2744" s="56">
        <v>44890</v>
      </c>
      <c r="E2744" s="54" t="s">
        <v>7</v>
      </c>
      <c r="F2744" s="54">
        <v>206</v>
      </c>
      <c r="G2744" s="54" t="s">
        <v>54</v>
      </c>
      <c r="H2744" s="54" t="s">
        <v>157</v>
      </c>
      <c r="I2744" s="54" t="s">
        <v>773</v>
      </c>
      <c r="J2744" s="54" t="s">
        <v>90</v>
      </c>
      <c r="K2744" s="55">
        <v>179.67</v>
      </c>
      <c r="L2744" s="55">
        <v>15970.68</v>
      </c>
    </row>
    <row r="2745" spans="2:12" ht="21.6" hidden="1" x14ac:dyDescent="0.3">
      <c r="B2745" s="52" t="str">
        <f t="shared" si="42"/>
        <v xml:space="preserve">   6152 Software SubscriptionsExpenseTD Visa ***4774 Expenses Nov 08 to Dec 05, 20222050 TD Visa (4774)924.0944900</v>
      </c>
      <c r="C2745" s="52" t="s">
        <v>1688</v>
      </c>
      <c r="D2745" s="56">
        <v>44900</v>
      </c>
      <c r="E2745" s="54" t="s">
        <v>229</v>
      </c>
      <c r="F2745" s="54"/>
      <c r="G2745" s="54" t="s">
        <v>54</v>
      </c>
      <c r="H2745" s="54"/>
      <c r="I2745" s="54" t="s">
        <v>1247</v>
      </c>
      <c r="J2745" s="54" t="s">
        <v>83</v>
      </c>
      <c r="K2745" s="55">
        <v>924.09</v>
      </c>
      <c r="L2745" s="55">
        <v>16894.77</v>
      </c>
    </row>
    <row r="2746" spans="2:12" ht="21.6" hidden="1" x14ac:dyDescent="0.3">
      <c r="B2746" s="52" t="str">
        <f t="shared" si="42"/>
        <v xml:space="preserve">   6152 Software SubscriptionsExpenseTD Visa ***2012 Expenses Nov 07 to Dec 05, 20222060 TD Visa (2012)354.9544900</v>
      </c>
      <c r="C2746" s="52" t="s">
        <v>1688</v>
      </c>
      <c r="D2746" s="56">
        <v>44900</v>
      </c>
      <c r="E2746" s="54" t="s">
        <v>229</v>
      </c>
      <c r="F2746" s="54"/>
      <c r="G2746" s="54" t="s">
        <v>54</v>
      </c>
      <c r="H2746" s="54"/>
      <c r="I2746" s="54" t="s">
        <v>1257</v>
      </c>
      <c r="J2746" s="54" t="s">
        <v>201</v>
      </c>
      <c r="K2746" s="55">
        <v>354.95</v>
      </c>
      <c r="L2746" s="55">
        <v>17249.72</v>
      </c>
    </row>
    <row r="2747" spans="2:12" hidden="1" x14ac:dyDescent="0.3">
      <c r="B2747" s="52" t="str">
        <f t="shared" si="42"/>
        <v xml:space="preserve">   6152 Software SubscriptionsBill207Ryan Bilodeau.Awario Subscriptions2000 Accounts Payable179.6744911</v>
      </c>
      <c r="C2747" s="52" t="s">
        <v>1688</v>
      </c>
      <c r="D2747" s="56">
        <v>44911</v>
      </c>
      <c r="E2747" s="54" t="s">
        <v>7</v>
      </c>
      <c r="F2747" s="54">
        <v>207</v>
      </c>
      <c r="G2747" s="54" t="s">
        <v>54</v>
      </c>
      <c r="H2747" s="54" t="s">
        <v>157</v>
      </c>
      <c r="I2747" s="54" t="s">
        <v>773</v>
      </c>
      <c r="J2747" s="54" t="s">
        <v>90</v>
      </c>
      <c r="K2747" s="55">
        <v>179.67</v>
      </c>
      <c r="L2747" s="55">
        <v>17429.39</v>
      </c>
    </row>
    <row r="2748" spans="2:12" ht="21.6" hidden="1" x14ac:dyDescent="0.3">
      <c r="B2748" s="52" t="str">
        <f t="shared" si="42"/>
        <v xml:space="preserve">   6152 Software SubscriptionsExpenseTD Visa ***2012 Expenses Dec 05, 2022 to Jan 05, 20232060 TD Visa (2012)563.0844931</v>
      </c>
      <c r="C2748" s="52" t="s">
        <v>1688</v>
      </c>
      <c r="D2748" s="56">
        <v>44931</v>
      </c>
      <c r="E2748" s="54" t="s">
        <v>229</v>
      </c>
      <c r="F2748" s="54"/>
      <c r="G2748" s="54" t="s">
        <v>54</v>
      </c>
      <c r="H2748" s="54"/>
      <c r="I2748" s="54" t="s">
        <v>1258</v>
      </c>
      <c r="J2748" s="54" t="s">
        <v>201</v>
      </c>
      <c r="K2748" s="55">
        <v>563.08000000000004</v>
      </c>
      <c r="L2748" s="55">
        <v>17992.47</v>
      </c>
    </row>
    <row r="2749" spans="2:12" ht="21.6" hidden="1" x14ac:dyDescent="0.3">
      <c r="B2749" s="52" t="str">
        <f t="shared" si="42"/>
        <v xml:space="preserve">   6152 Software SubscriptionsExpenseTD Visa ***4774 Expenses Dec 06, 2022 to Jan 05, 20232050 TD Visa (4774)4430.9744931</v>
      </c>
      <c r="C2749" s="52" t="s">
        <v>1688</v>
      </c>
      <c r="D2749" s="56">
        <v>44931</v>
      </c>
      <c r="E2749" s="54" t="s">
        <v>229</v>
      </c>
      <c r="F2749" s="54"/>
      <c r="G2749" s="54" t="s">
        <v>54</v>
      </c>
      <c r="H2749" s="54"/>
      <c r="I2749" s="54" t="s">
        <v>1248</v>
      </c>
      <c r="J2749" s="54" t="s">
        <v>83</v>
      </c>
      <c r="K2749" s="55">
        <v>4430.97</v>
      </c>
      <c r="L2749" s="55">
        <v>22423.439999999999</v>
      </c>
    </row>
    <row r="2750" spans="2:12" ht="21.6" hidden="1" x14ac:dyDescent="0.3">
      <c r="B2750" s="52" t="str">
        <f t="shared" si="42"/>
        <v xml:space="preserve">   6152 Software SubscriptionsExpenseTD Visa ***4774 Expenses Jan 06 to Feb 06, 20232050 TD Visa (4774)1639.7544963</v>
      </c>
      <c r="C2750" s="52" t="s">
        <v>1688</v>
      </c>
      <c r="D2750" s="56">
        <v>44963</v>
      </c>
      <c r="E2750" s="54" t="s">
        <v>229</v>
      </c>
      <c r="F2750" s="54"/>
      <c r="G2750" s="54" t="s">
        <v>54</v>
      </c>
      <c r="H2750" s="54"/>
      <c r="I2750" s="54" t="s">
        <v>1249</v>
      </c>
      <c r="J2750" s="54" t="s">
        <v>83</v>
      </c>
      <c r="K2750" s="55">
        <v>1639.75</v>
      </c>
      <c r="L2750" s="55">
        <v>24063.19</v>
      </c>
    </row>
    <row r="2751" spans="2:12" ht="21.6" hidden="1" x14ac:dyDescent="0.3">
      <c r="B2751" s="52" t="str">
        <f t="shared" si="42"/>
        <v xml:space="preserve">   6152 Software SubscriptionsExpenseTD Visa ***2012 Expenses Jan 06 to Feb 06, 20232060 TD Visa (2012)556.4444963</v>
      </c>
      <c r="C2751" s="52" t="s">
        <v>1688</v>
      </c>
      <c r="D2751" s="56">
        <v>44963</v>
      </c>
      <c r="E2751" s="54" t="s">
        <v>229</v>
      </c>
      <c r="F2751" s="54"/>
      <c r="G2751" s="54" t="s">
        <v>54</v>
      </c>
      <c r="H2751" s="54"/>
      <c r="I2751" s="54" t="s">
        <v>1259</v>
      </c>
      <c r="J2751" s="54" t="s">
        <v>201</v>
      </c>
      <c r="K2751" s="55">
        <v>556.44000000000005</v>
      </c>
      <c r="L2751" s="55">
        <v>24619.63</v>
      </c>
    </row>
    <row r="2752" spans="2:12" ht="21.6" hidden="1" x14ac:dyDescent="0.3">
      <c r="B2752" s="52" t="str">
        <f t="shared" si="42"/>
        <v xml:space="preserve">   6152 Software SubscriptionsExpenseTD Visa ***4774 Expenses Feb 07 to Mar 06, 20232050 TD Visa (4774)1247.3644991</v>
      </c>
      <c r="C2752" s="52" t="s">
        <v>1688</v>
      </c>
      <c r="D2752" s="56">
        <v>44991</v>
      </c>
      <c r="E2752" s="54" t="s">
        <v>229</v>
      </c>
      <c r="F2752" s="54"/>
      <c r="G2752" s="54" t="s">
        <v>54</v>
      </c>
      <c r="H2752" s="54"/>
      <c r="I2752" s="54" t="s">
        <v>1250</v>
      </c>
      <c r="J2752" s="54" t="s">
        <v>83</v>
      </c>
      <c r="K2752" s="55">
        <v>1247.3599999999999</v>
      </c>
      <c r="L2752" s="55">
        <v>25866.99</v>
      </c>
    </row>
    <row r="2753" spans="2:12" ht="21.6" hidden="1" x14ac:dyDescent="0.3">
      <c r="B2753" s="52" t="str">
        <f t="shared" si="42"/>
        <v xml:space="preserve">   6152 Software SubscriptionsExpenseTD Visa ***2012 Expenses Feb 07 to Mar 06, 20232060 TD Visa (2012)595.8444991</v>
      </c>
      <c r="C2753" s="52" t="s">
        <v>1688</v>
      </c>
      <c r="D2753" s="56">
        <v>44991</v>
      </c>
      <c r="E2753" s="54" t="s">
        <v>229</v>
      </c>
      <c r="F2753" s="54"/>
      <c r="G2753" s="54" t="s">
        <v>54</v>
      </c>
      <c r="H2753" s="54"/>
      <c r="I2753" s="54" t="s">
        <v>1260</v>
      </c>
      <c r="J2753" s="54" t="s">
        <v>201</v>
      </c>
      <c r="K2753" s="55">
        <v>595.84</v>
      </c>
      <c r="L2753" s="55">
        <v>26462.83</v>
      </c>
    </row>
    <row r="2754" spans="2:12" ht="21.6" hidden="1" x14ac:dyDescent="0.3">
      <c r="B2754" s="52" t="str">
        <f t="shared" si="42"/>
        <v xml:space="preserve">   Total for 6152 Software Subscriptions26462.83</v>
      </c>
      <c r="C2754" s="53" t="s">
        <v>1691</v>
      </c>
      <c r="D2754" s="52"/>
      <c r="E2754" s="52"/>
      <c r="F2754" s="52"/>
      <c r="G2754" s="52"/>
      <c r="H2754" s="52"/>
      <c r="I2754" s="52"/>
      <c r="J2754" s="52"/>
      <c r="K2754" s="58">
        <v>26462.83</v>
      </c>
      <c r="L2754" s="52"/>
    </row>
    <row r="2755" spans="2:12" ht="21.6" hidden="1" x14ac:dyDescent="0.3">
      <c r="B2755" s="52" t="str">
        <f t="shared" si="42"/>
        <v xml:space="preserve">   6153 Beta ProgramJournal Entry1482Adj from Taif - accruing expense for R&amp;D: Beta Program $9,247.03-Split-9247.0345016</v>
      </c>
      <c r="C2755" s="52" t="s">
        <v>1692</v>
      </c>
      <c r="D2755" s="56">
        <v>45016</v>
      </c>
      <c r="E2755" s="54" t="s">
        <v>78</v>
      </c>
      <c r="F2755" s="54">
        <v>1482</v>
      </c>
      <c r="G2755" s="54" t="s">
        <v>54</v>
      </c>
      <c r="H2755" s="54"/>
      <c r="I2755" s="54" t="s">
        <v>1693</v>
      </c>
      <c r="J2755" s="57" t="s">
        <v>80</v>
      </c>
      <c r="K2755" s="55">
        <v>9247.0300000000007</v>
      </c>
      <c r="L2755" s="55">
        <v>9247.0300000000007</v>
      </c>
    </row>
    <row r="2756" spans="2:12" hidden="1" x14ac:dyDescent="0.3">
      <c r="B2756" s="52" t="str">
        <f t="shared" si="42"/>
        <v xml:space="preserve">   Total for 6153 Beta Program9247.03</v>
      </c>
      <c r="C2756" s="53" t="s">
        <v>1694</v>
      </c>
      <c r="D2756" s="52"/>
      <c r="E2756" s="52"/>
      <c r="F2756" s="52"/>
      <c r="G2756" s="52"/>
      <c r="H2756" s="52"/>
      <c r="I2756" s="52"/>
      <c r="J2756" s="52"/>
      <c r="K2756" s="58">
        <v>9247.0300000000007</v>
      </c>
      <c r="L2756" s="52"/>
    </row>
    <row r="2757" spans="2:12" ht="21.6" hidden="1" x14ac:dyDescent="0.3">
      <c r="B2757" s="52" t="str">
        <f t="shared" si="42"/>
        <v>Total for 6150 Research and Development with subs72924.14</v>
      </c>
      <c r="C2757" s="53" t="s">
        <v>1695</v>
      </c>
      <c r="D2757" s="52"/>
      <c r="E2757" s="52"/>
      <c r="F2757" s="52"/>
      <c r="G2757" s="52"/>
      <c r="H2757" s="52"/>
      <c r="I2757" s="52"/>
      <c r="J2757" s="52"/>
      <c r="K2757" s="58">
        <v>72924.14</v>
      </c>
      <c r="L2757" s="52"/>
    </row>
    <row r="2758" spans="2:12" hidden="1" x14ac:dyDescent="0.3">
      <c r="B2758" s="52" t="str">
        <f t="shared" si="42"/>
        <v xml:space="preserve">   6201 SalariesBillApril 15, 2022ADP CanadaApril 15, 2022 Payroll2000 Accounts Payable3562544666</v>
      </c>
      <c r="C2758" s="52" t="s">
        <v>1696</v>
      </c>
      <c r="D2758" s="56">
        <v>44666</v>
      </c>
      <c r="E2758" s="54" t="s">
        <v>7</v>
      </c>
      <c r="F2758" s="54" t="s">
        <v>106</v>
      </c>
      <c r="G2758" s="54" t="s">
        <v>54</v>
      </c>
      <c r="H2758" s="54" t="s">
        <v>105</v>
      </c>
      <c r="I2758" s="54" t="s">
        <v>683</v>
      </c>
      <c r="J2758" s="54" t="s">
        <v>90</v>
      </c>
      <c r="K2758" s="55">
        <v>35625</v>
      </c>
      <c r="L2758" s="55">
        <v>35625</v>
      </c>
    </row>
    <row r="2759" spans="2:12" hidden="1" x14ac:dyDescent="0.3">
      <c r="B2759" s="52" t="str">
        <f t="shared" si="42"/>
        <v xml:space="preserve">   6201 SalariesBillApril 30, 2022ADP CanadaApril 30, 2022 Payroll2000 Accounts Payable33971.1544681</v>
      </c>
      <c r="C2759" s="52" t="s">
        <v>1696</v>
      </c>
      <c r="D2759" s="56">
        <v>44681</v>
      </c>
      <c r="E2759" s="54" t="s">
        <v>7</v>
      </c>
      <c r="F2759" s="54" t="s">
        <v>130</v>
      </c>
      <c r="G2759" s="54" t="s">
        <v>54</v>
      </c>
      <c r="H2759" s="54" t="s">
        <v>105</v>
      </c>
      <c r="I2759" s="54" t="s">
        <v>707</v>
      </c>
      <c r="J2759" s="54" t="s">
        <v>90</v>
      </c>
      <c r="K2759" s="55">
        <v>33971.15</v>
      </c>
      <c r="L2759" s="55">
        <v>69596.149999999994</v>
      </c>
    </row>
    <row r="2760" spans="2:12" hidden="1" x14ac:dyDescent="0.3">
      <c r="B2760" s="52" t="str">
        <f t="shared" si="42"/>
        <v xml:space="preserve">   6201 SalariesBillMay 15, 2022ADP CanadaMay 15, 2022 Payroll2000 Accounts Payable34548.0844694</v>
      </c>
      <c r="C2760" s="52" t="s">
        <v>1696</v>
      </c>
      <c r="D2760" s="56">
        <v>44694</v>
      </c>
      <c r="E2760" s="54" t="s">
        <v>7</v>
      </c>
      <c r="F2760" s="54" t="s">
        <v>141</v>
      </c>
      <c r="G2760" s="54" t="s">
        <v>54</v>
      </c>
      <c r="H2760" s="54" t="s">
        <v>105</v>
      </c>
      <c r="I2760" s="54" t="s">
        <v>719</v>
      </c>
      <c r="J2760" s="54" t="s">
        <v>90</v>
      </c>
      <c r="K2760" s="55">
        <v>34548.080000000002</v>
      </c>
      <c r="L2760" s="55">
        <v>104144.23</v>
      </c>
    </row>
    <row r="2761" spans="2:12" hidden="1" x14ac:dyDescent="0.3">
      <c r="B2761" s="52" t="str">
        <f t="shared" si="42"/>
        <v xml:space="preserve">   6201 SalariesBillMay 31, 2022ADP CanadaMay 31, 2022 Payroll2000 Accounts Payable32432.0544712</v>
      </c>
      <c r="C2761" s="52" t="s">
        <v>1696</v>
      </c>
      <c r="D2761" s="56">
        <v>44712</v>
      </c>
      <c r="E2761" s="54" t="s">
        <v>7</v>
      </c>
      <c r="F2761" s="54" t="s">
        <v>738</v>
      </c>
      <c r="G2761" s="54" t="s">
        <v>54</v>
      </c>
      <c r="H2761" s="54" t="s">
        <v>105</v>
      </c>
      <c r="I2761" s="54" t="s">
        <v>739</v>
      </c>
      <c r="J2761" s="54" t="s">
        <v>90</v>
      </c>
      <c r="K2761" s="55">
        <v>32432.05</v>
      </c>
      <c r="L2761" s="55">
        <v>136576.28</v>
      </c>
    </row>
    <row r="2762" spans="2:12" ht="21.6" hidden="1" x14ac:dyDescent="0.3">
      <c r="B2762" s="52" t="str">
        <f t="shared" si="42"/>
        <v xml:space="preserve">   6201 SalariesBillJun 15, 2022ADP CanadaJune 15, 2022 Payroll - (Retro Pay Vanessa G. &amp; Filip B.) Started on May 302000 Accounts Payable2432.3144727</v>
      </c>
      <c r="C2762" s="52" t="s">
        <v>1696</v>
      </c>
      <c r="D2762" s="56">
        <v>44727</v>
      </c>
      <c r="E2762" s="54" t="s">
        <v>7</v>
      </c>
      <c r="F2762" s="54" t="s">
        <v>171</v>
      </c>
      <c r="G2762" s="54" t="s">
        <v>54</v>
      </c>
      <c r="H2762" s="54" t="s">
        <v>105</v>
      </c>
      <c r="I2762" s="54" t="s">
        <v>1697</v>
      </c>
      <c r="J2762" s="54" t="s">
        <v>90</v>
      </c>
      <c r="K2762" s="55">
        <v>2432.31</v>
      </c>
      <c r="L2762" s="55">
        <v>139008.59</v>
      </c>
    </row>
    <row r="2763" spans="2:12" hidden="1" x14ac:dyDescent="0.3">
      <c r="B2763" s="52" t="str">
        <f t="shared" si="42"/>
        <v xml:space="preserve">   6201 SalariesBillJun 15, 2022ADP CanadaJune 15, 2022 Payroll2000 Accounts Payable46716.6744727</v>
      </c>
      <c r="C2763" s="52" t="s">
        <v>1696</v>
      </c>
      <c r="D2763" s="56">
        <v>44727</v>
      </c>
      <c r="E2763" s="54" t="s">
        <v>7</v>
      </c>
      <c r="F2763" s="54" t="s">
        <v>171</v>
      </c>
      <c r="G2763" s="54" t="s">
        <v>54</v>
      </c>
      <c r="H2763" s="54" t="s">
        <v>105</v>
      </c>
      <c r="I2763" s="54" t="s">
        <v>766</v>
      </c>
      <c r="J2763" s="54" t="s">
        <v>90</v>
      </c>
      <c r="K2763" s="55">
        <v>46716.67</v>
      </c>
      <c r="L2763" s="55">
        <v>185725.26</v>
      </c>
    </row>
    <row r="2764" spans="2:12" hidden="1" x14ac:dyDescent="0.3">
      <c r="B2764" s="52" t="str">
        <f t="shared" si="42"/>
        <v xml:space="preserve">   6201 SalariesBillJun 30, 2022ADP CanadaJune 30, 2022 Payroll2000 Accounts Payable44985.944742</v>
      </c>
      <c r="C2764" s="52" t="s">
        <v>1696</v>
      </c>
      <c r="D2764" s="56">
        <v>44742</v>
      </c>
      <c r="E2764" s="54" t="s">
        <v>7</v>
      </c>
      <c r="F2764" s="54" t="s">
        <v>778</v>
      </c>
      <c r="G2764" s="54" t="s">
        <v>54</v>
      </c>
      <c r="H2764" s="54" t="s">
        <v>105</v>
      </c>
      <c r="I2764" s="54" t="s">
        <v>779</v>
      </c>
      <c r="J2764" s="54" t="s">
        <v>90</v>
      </c>
      <c r="K2764" s="55">
        <v>44985.9</v>
      </c>
      <c r="L2764" s="55">
        <v>230711.16</v>
      </c>
    </row>
    <row r="2765" spans="2:12" hidden="1" x14ac:dyDescent="0.3">
      <c r="B2765" s="52" t="str">
        <f t="shared" si="42"/>
        <v xml:space="preserve">   6201 SalariesBillJul 15, 2022ADP CanadaJuly 15, 2022 Payroll2000 Accounts Payable44287.1944757</v>
      </c>
      <c r="C2765" s="52" t="s">
        <v>1696</v>
      </c>
      <c r="D2765" s="56">
        <v>44757</v>
      </c>
      <c r="E2765" s="54" t="s">
        <v>7</v>
      </c>
      <c r="F2765" s="54" t="s">
        <v>788</v>
      </c>
      <c r="G2765" s="54" t="s">
        <v>54</v>
      </c>
      <c r="H2765" s="54" t="s">
        <v>105</v>
      </c>
      <c r="I2765" s="54" t="s">
        <v>789</v>
      </c>
      <c r="J2765" s="54" t="s">
        <v>90</v>
      </c>
      <c r="K2765" s="55">
        <v>44287.19</v>
      </c>
      <c r="L2765" s="55">
        <v>274998.34999999998</v>
      </c>
    </row>
    <row r="2766" spans="2:12" hidden="1" x14ac:dyDescent="0.3">
      <c r="B2766" s="52" t="str">
        <f t="shared" si="42"/>
        <v xml:space="preserve">   6201 SalariesBillJul 31, 2022ADP CanadaJuly 31, 2022 Payroll2000 Accounts Payable49216.6844773</v>
      </c>
      <c r="C2766" s="52" t="s">
        <v>1696</v>
      </c>
      <c r="D2766" s="56">
        <v>44773</v>
      </c>
      <c r="E2766" s="54" t="s">
        <v>7</v>
      </c>
      <c r="F2766" s="54" t="s">
        <v>803</v>
      </c>
      <c r="G2766" s="54" t="s">
        <v>54</v>
      </c>
      <c r="H2766" s="54" t="s">
        <v>105</v>
      </c>
      <c r="I2766" s="54" t="s">
        <v>213</v>
      </c>
      <c r="J2766" s="54" t="s">
        <v>90</v>
      </c>
      <c r="K2766" s="55">
        <v>49216.68</v>
      </c>
      <c r="L2766" s="55">
        <v>324215.03000000003</v>
      </c>
    </row>
    <row r="2767" spans="2:12" ht="21.6" hidden="1" x14ac:dyDescent="0.3">
      <c r="B2767" s="52" t="str">
        <f t="shared" si="42"/>
        <v xml:space="preserve">   6201 SalariesBillJul 31, 2022ADP CanadaJuly 31, 2022 Payroll  (Retro Aaliya M &amp; Rohini G)2000 Accounts Payable1527.7844773</v>
      </c>
      <c r="C2767" s="52" t="s">
        <v>1696</v>
      </c>
      <c r="D2767" s="56">
        <v>44773</v>
      </c>
      <c r="E2767" s="54" t="s">
        <v>7</v>
      </c>
      <c r="F2767" s="54" t="s">
        <v>803</v>
      </c>
      <c r="G2767" s="54" t="s">
        <v>54</v>
      </c>
      <c r="H2767" s="54" t="s">
        <v>105</v>
      </c>
      <c r="I2767" s="54" t="s">
        <v>1698</v>
      </c>
      <c r="J2767" s="54" t="s">
        <v>90</v>
      </c>
      <c r="K2767" s="55">
        <v>1527.78</v>
      </c>
      <c r="L2767" s="55">
        <v>325742.81</v>
      </c>
    </row>
    <row r="2768" spans="2:12" hidden="1" x14ac:dyDescent="0.3">
      <c r="B2768" s="52" t="str">
        <f t="shared" si="42"/>
        <v xml:space="preserve">   6201 SalariesBillAug 15, 2022ADP CanadaAug 15, 2022 Payroll2000 Accounts Payable37785.9244788</v>
      </c>
      <c r="C2768" s="52" t="s">
        <v>1696</v>
      </c>
      <c r="D2768" s="56">
        <v>44788</v>
      </c>
      <c r="E2768" s="54" t="s">
        <v>7</v>
      </c>
      <c r="F2768" s="54" t="s">
        <v>807</v>
      </c>
      <c r="G2768" s="54" t="s">
        <v>54</v>
      </c>
      <c r="H2768" s="54" t="s">
        <v>105</v>
      </c>
      <c r="I2768" s="54" t="s">
        <v>218</v>
      </c>
      <c r="J2768" s="54" t="s">
        <v>90</v>
      </c>
      <c r="K2768" s="55">
        <v>37785.919999999998</v>
      </c>
      <c r="L2768" s="55">
        <v>363528.73</v>
      </c>
    </row>
    <row r="2769" spans="2:12" hidden="1" x14ac:dyDescent="0.3">
      <c r="B2769" s="52" t="str">
        <f t="shared" ref="B2769:B2832" si="43">C2769&amp;E2769&amp;F2769&amp;H2769&amp;I2769&amp;J2769&amp;K2769&amp;D2769</f>
        <v xml:space="preserve">   6201 SalariesBillAug 31, 2022ADP CanadaAug 31, 2022 Payroll2000 Accounts Payable42109.8344804</v>
      </c>
      <c r="C2769" s="52" t="s">
        <v>1696</v>
      </c>
      <c r="D2769" s="56">
        <v>44804</v>
      </c>
      <c r="E2769" s="54" t="s">
        <v>7</v>
      </c>
      <c r="F2769" s="54" t="s">
        <v>822</v>
      </c>
      <c r="G2769" s="54" t="s">
        <v>54</v>
      </c>
      <c r="H2769" s="54" t="s">
        <v>105</v>
      </c>
      <c r="I2769" s="54" t="s">
        <v>223</v>
      </c>
      <c r="J2769" s="54" t="s">
        <v>90</v>
      </c>
      <c r="K2769" s="55">
        <v>42109.83</v>
      </c>
      <c r="L2769" s="55">
        <v>405638.56</v>
      </c>
    </row>
    <row r="2770" spans="2:12" hidden="1" x14ac:dyDescent="0.3">
      <c r="B2770" s="52" t="str">
        <f t="shared" si="43"/>
        <v xml:space="preserve">   6201 SalariesBillSept 15, 2022ADP CanadaSept 15, 2022 Payroll2000 Accounts Payable34671.8144819</v>
      </c>
      <c r="C2770" s="52" t="s">
        <v>1696</v>
      </c>
      <c r="D2770" s="56">
        <v>44819</v>
      </c>
      <c r="E2770" s="54" t="s">
        <v>7</v>
      </c>
      <c r="F2770" s="54" t="s">
        <v>834</v>
      </c>
      <c r="G2770" s="54" t="s">
        <v>54</v>
      </c>
      <c r="H2770" s="54" t="s">
        <v>105</v>
      </c>
      <c r="I2770" s="54" t="s">
        <v>835</v>
      </c>
      <c r="J2770" s="54" t="s">
        <v>90</v>
      </c>
      <c r="K2770" s="55">
        <v>34671.81</v>
      </c>
      <c r="L2770" s="55">
        <v>440310.37</v>
      </c>
    </row>
    <row r="2771" spans="2:12" hidden="1" x14ac:dyDescent="0.3">
      <c r="B2771" s="52" t="str">
        <f t="shared" si="43"/>
        <v xml:space="preserve">   6201 SalariesBillSept 30, 2022ADP CanadaSept 30, 2022 Payroll2000 Accounts Payable50460.2744833</v>
      </c>
      <c r="C2771" s="52" t="s">
        <v>1696</v>
      </c>
      <c r="D2771" s="56">
        <v>44833</v>
      </c>
      <c r="E2771" s="54" t="s">
        <v>7</v>
      </c>
      <c r="F2771" s="54" t="s">
        <v>842</v>
      </c>
      <c r="G2771" s="54" t="s">
        <v>54</v>
      </c>
      <c r="H2771" s="54" t="s">
        <v>105</v>
      </c>
      <c r="I2771" s="54" t="s">
        <v>256</v>
      </c>
      <c r="J2771" s="54" t="s">
        <v>90</v>
      </c>
      <c r="K2771" s="55">
        <v>50460.27</v>
      </c>
      <c r="L2771" s="55">
        <v>490770.64</v>
      </c>
    </row>
    <row r="2772" spans="2:12" ht="21.6" hidden="1" x14ac:dyDescent="0.3">
      <c r="B2772" s="52" t="str">
        <f t="shared" si="43"/>
        <v xml:space="preserve">   6201 SalariesBillOct 15, 2022ADP CanadaSeverance Pay of 1 week: Aaliya McLaughlin2000 Accounts Payable769.2344848</v>
      </c>
      <c r="C2772" s="52" t="s">
        <v>1696</v>
      </c>
      <c r="D2772" s="56">
        <v>44848</v>
      </c>
      <c r="E2772" s="54" t="s">
        <v>7</v>
      </c>
      <c r="F2772" s="54" t="s">
        <v>850</v>
      </c>
      <c r="G2772" s="54" t="s">
        <v>54</v>
      </c>
      <c r="H2772" s="54" t="s">
        <v>105</v>
      </c>
      <c r="I2772" s="54" t="s">
        <v>1699</v>
      </c>
      <c r="J2772" s="54" t="s">
        <v>90</v>
      </c>
      <c r="K2772" s="55">
        <v>769.23</v>
      </c>
      <c r="L2772" s="55">
        <v>491539.87</v>
      </c>
    </row>
    <row r="2773" spans="2:12" hidden="1" x14ac:dyDescent="0.3">
      <c r="B2773" s="52" t="str">
        <f t="shared" si="43"/>
        <v xml:space="preserve">   6201 SalariesBillOct 15, 2022ADP CanadaOct 15, 2022 Payroll2000 Accounts Payable42665.444848</v>
      </c>
      <c r="C2773" s="52" t="s">
        <v>1696</v>
      </c>
      <c r="D2773" s="56">
        <v>44848</v>
      </c>
      <c r="E2773" s="54" t="s">
        <v>7</v>
      </c>
      <c r="F2773" s="54" t="s">
        <v>850</v>
      </c>
      <c r="G2773" s="54" t="s">
        <v>54</v>
      </c>
      <c r="H2773" s="54" t="s">
        <v>105</v>
      </c>
      <c r="I2773" s="54" t="s">
        <v>851</v>
      </c>
      <c r="J2773" s="54" t="s">
        <v>90</v>
      </c>
      <c r="K2773" s="55">
        <v>42665.4</v>
      </c>
      <c r="L2773" s="55">
        <v>534205.27</v>
      </c>
    </row>
    <row r="2774" spans="2:12" hidden="1" x14ac:dyDescent="0.3">
      <c r="B2774" s="52" t="str">
        <f t="shared" si="43"/>
        <v xml:space="preserve">   6201 SalariesBillOct 31, 2022ADP CanadaOct 31, 2022 Payroll2000 Accounts Payable34957.0644865</v>
      </c>
      <c r="C2774" s="52" t="s">
        <v>1696</v>
      </c>
      <c r="D2774" s="56">
        <v>44865</v>
      </c>
      <c r="E2774" s="54" t="s">
        <v>7</v>
      </c>
      <c r="F2774" s="54" t="s">
        <v>862</v>
      </c>
      <c r="G2774" s="54" t="s">
        <v>54</v>
      </c>
      <c r="H2774" s="54" t="s">
        <v>105</v>
      </c>
      <c r="I2774" s="54" t="s">
        <v>863</v>
      </c>
      <c r="J2774" s="54" t="s">
        <v>90</v>
      </c>
      <c r="K2774" s="55">
        <v>34957.06</v>
      </c>
      <c r="L2774" s="55">
        <v>569162.32999999996</v>
      </c>
    </row>
    <row r="2775" spans="2:12" hidden="1" x14ac:dyDescent="0.3">
      <c r="B2775" s="52" t="str">
        <f t="shared" si="43"/>
        <v xml:space="preserve">   6201 SalariesBillOct 31, 2022ADP CanadaSeverance Pay of 2 weeks: Shojol Shake2000 Accounts Payable2884.6244865</v>
      </c>
      <c r="C2775" s="52" t="s">
        <v>1696</v>
      </c>
      <c r="D2775" s="56">
        <v>44865</v>
      </c>
      <c r="E2775" s="54" t="s">
        <v>7</v>
      </c>
      <c r="F2775" s="54" t="s">
        <v>862</v>
      </c>
      <c r="G2775" s="54" t="s">
        <v>54</v>
      </c>
      <c r="H2775" s="54" t="s">
        <v>105</v>
      </c>
      <c r="I2775" s="54" t="s">
        <v>1700</v>
      </c>
      <c r="J2775" s="54" t="s">
        <v>90</v>
      </c>
      <c r="K2775" s="55">
        <v>2884.62</v>
      </c>
      <c r="L2775" s="55">
        <v>572046.94999999995</v>
      </c>
    </row>
    <row r="2776" spans="2:12" hidden="1" x14ac:dyDescent="0.3">
      <c r="B2776" s="52" t="str">
        <f t="shared" si="43"/>
        <v xml:space="preserve">   6201 SalariesBillOct 31, 2022ADP CanadaPay in lieu of notice 1 week: Shojol Shake2000 Accounts Payable1442.3144865</v>
      </c>
      <c r="C2776" s="52" t="s">
        <v>1696</v>
      </c>
      <c r="D2776" s="56">
        <v>44865</v>
      </c>
      <c r="E2776" s="54" t="s">
        <v>7</v>
      </c>
      <c r="F2776" s="54" t="s">
        <v>862</v>
      </c>
      <c r="G2776" s="54" t="s">
        <v>54</v>
      </c>
      <c r="H2776" s="54" t="s">
        <v>105</v>
      </c>
      <c r="I2776" s="54" t="s">
        <v>1701</v>
      </c>
      <c r="J2776" s="54" t="s">
        <v>90</v>
      </c>
      <c r="K2776" s="55">
        <v>1442.31</v>
      </c>
      <c r="L2776" s="55">
        <v>573489.26</v>
      </c>
    </row>
    <row r="2777" spans="2:12" hidden="1" x14ac:dyDescent="0.3">
      <c r="B2777" s="52" t="str">
        <f t="shared" si="43"/>
        <v xml:space="preserve">   6201 SalariesBillOct 31, 2022ADP CanadaPay in lieu of notice: Stephen Feldman2000 Accounts Payable4769.2344865</v>
      </c>
      <c r="C2777" s="52" t="s">
        <v>1696</v>
      </c>
      <c r="D2777" s="56">
        <v>44865</v>
      </c>
      <c r="E2777" s="54" t="s">
        <v>7</v>
      </c>
      <c r="F2777" s="54" t="s">
        <v>862</v>
      </c>
      <c r="G2777" s="54" t="s">
        <v>54</v>
      </c>
      <c r="H2777" s="54" t="s">
        <v>105</v>
      </c>
      <c r="I2777" s="54" t="s">
        <v>1702</v>
      </c>
      <c r="J2777" s="54" t="s">
        <v>90</v>
      </c>
      <c r="K2777" s="55">
        <v>4769.2299999999996</v>
      </c>
      <c r="L2777" s="55">
        <v>578258.49</v>
      </c>
    </row>
    <row r="2778" spans="2:12" hidden="1" x14ac:dyDescent="0.3">
      <c r="B2778" s="52" t="str">
        <f t="shared" si="43"/>
        <v xml:space="preserve">   6201 SalariesBillNov 15, 2022ADP CanadaNov 15, 2022 Payroll2000 Accounts Payable33453.8644880</v>
      </c>
      <c r="C2778" s="52" t="s">
        <v>1696</v>
      </c>
      <c r="D2778" s="56">
        <v>44880</v>
      </c>
      <c r="E2778" s="54" t="s">
        <v>7</v>
      </c>
      <c r="F2778" s="54" t="s">
        <v>871</v>
      </c>
      <c r="G2778" s="54" t="s">
        <v>54</v>
      </c>
      <c r="H2778" s="54" t="s">
        <v>105</v>
      </c>
      <c r="I2778" s="54" t="s">
        <v>872</v>
      </c>
      <c r="J2778" s="54" t="s">
        <v>90</v>
      </c>
      <c r="K2778" s="55">
        <v>33453.86</v>
      </c>
      <c r="L2778" s="55">
        <v>611712.35</v>
      </c>
    </row>
    <row r="2779" spans="2:12" ht="21.6" hidden="1" x14ac:dyDescent="0.3">
      <c r="B2779" s="52" t="str">
        <f t="shared" si="43"/>
        <v xml:space="preserve">   6201 SalariesBillNov 15, 2022ADP CanadaSeverance Pay (4 days): Stephen Feldman2000 Accounts Payable2384.6244880</v>
      </c>
      <c r="C2779" s="52" t="s">
        <v>1696</v>
      </c>
      <c r="D2779" s="56">
        <v>44880</v>
      </c>
      <c r="E2779" s="54" t="s">
        <v>7</v>
      </c>
      <c r="F2779" s="54" t="s">
        <v>871</v>
      </c>
      <c r="G2779" s="54" t="s">
        <v>54</v>
      </c>
      <c r="H2779" s="54" t="s">
        <v>105</v>
      </c>
      <c r="I2779" s="54" t="s">
        <v>1703</v>
      </c>
      <c r="J2779" s="54" t="s">
        <v>90</v>
      </c>
      <c r="K2779" s="55">
        <v>2384.62</v>
      </c>
      <c r="L2779" s="55">
        <v>614096.97</v>
      </c>
    </row>
    <row r="2780" spans="2:12" ht="21.6" hidden="1" x14ac:dyDescent="0.3">
      <c r="B2780" s="52" t="str">
        <f t="shared" si="43"/>
        <v xml:space="preserve">   6201 SalariesBillNov 15, 2022ADP CanadaPay in lieu of notice (7 days): Stephen Feldman2000 Accounts Payable4173.0844880</v>
      </c>
      <c r="C2780" s="52" t="s">
        <v>1696</v>
      </c>
      <c r="D2780" s="56">
        <v>44880</v>
      </c>
      <c r="E2780" s="54" t="s">
        <v>7</v>
      </c>
      <c r="F2780" s="54" t="s">
        <v>871</v>
      </c>
      <c r="G2780" s="54" t="s">
        <v>54</v>
      </c>
      <c r="H2780" s="54" t="s">
        <v>105</v>
      </c>
      <c r="I2780" s="54" t="s">
        <v>1704</v>
      </c>
      <c r="J2780" s="54" t="s">
        <v>90</v>
      </c>
      <c r="K2780" s="55">
        <v>4173.08</v>
      </c>
      <c r="L2780" s="55">
        <v>618270.05000000005</v>
      </c>
    </row>
    <row r="2781" spans="2:12" ht="21.6" hidden="1" x14ac:dyDescent="0.3">
      <c r="B2781" s="52" t="str">
        <f t="shared" si="43"/>
        <v xml:space="preserve">   6201 SalariesBillNov 30, 2022ADP CanadaSeverance Pay (11 days): Stephen Feldman2000 Accounts Payable6557.6944895</v>
      </c>
      <c r="C2781" s="52" t="s">
        <v>1696</v>
      </c>
      <c r="D2781" s="56">
        <v>44895</v>
      </c>
      <c r="E2781" s="54" t="s">
        <v>7</v>
      </c>
      <c r="F2781" s="54" t="s">
        <v>881</v>
      </c>
      <c r="G2781" s="54" t="s">
        <v>54</v>
      </c>
      <c r="H2781" s="54" t="s">
        <v>105</v>
      </c>
      <c r="I2781" s="54" t="s">
        <v>1705</v>
      </c>
      <c r="J2781" s="54" t="s">
        <v>90</v>
      </c>
      <c r="K2781" s="55">
        <v>6557.69</v>
      </c>
      <c r="L2781" s="55">
        <v>624827.74</v>
      </c>
    </row>
    <row r="2782" spans="2:12" hidden="1" x14ac:dyDescent="0.3">
      <c r="B2782" s="52" t="str">
        <f t="shared" si="43"/>
        <v xml:space="preserve">   6201 SalariesBillNov 30, 2022ADP CanadaNov 30, 2022 Payroll2000 Accounts Payable29953.8544895</v>
      </c>
      <c r="C2782" s="52" t="s">
        <v>1696</v>
      </c>
      <c r="D2782" s="56">
        <v>44895</v>
      </c>
      <c r="E2782" s="54" t="s">
        <v>7</v>
      </c>
      <c r="F2782" s="54" t="s">
        <v>881</v>
      </c>
      <c r="G2782" s="54" t="s">
        <v>54</v>
      </c>
      <c r="H2782" s="54" t="s">
        <v>105</v>
      </c>
      <c r="I2782" s="54" t="s">
        <v>882</v>
      </c>
      <c r="J2782" s="54" t="s">
        <v>90</v>
      </c>
      <c r="K2782" s="55">
        <v>29953.85</v>
      </c>
      <c r="L2782" s="55">
        <v>654781.59</v>
      </c>
    </row>
    <row r="2783" spans="2:12" ht="21.6" hidden="1" x14ac:dyDescent="0.3">
      <c r="B2783" s="52" t="str">
        <f t="shared" si="43"/>
        <v xml:space="preserve">   6201 SalariesBillDec 15, 2022ADP CanadaSeverance Pay (10 days): Stephen Feldman2000 Accounts Payable5961.5444910</v>
      </c>
      <c r="C2783" s="52" t="s">
        <v>1696</v>
      </c>
      <c r="D2783" s="56">
        <v>44910</v>
      </c>
      <c r="E2783" s="54" t="s">
        <v>7</v>
      </c>
      <c r="F2783" s="54" t="s">
        <v>897</v>
      </c>
      <c r="G2783" s="54" t="s">
        <v>54</v>
      </c>
      <c r="H2783" s="54" t="s">
        <v>105</v>
      </c>
      <c r="I2783" s="54" t="s">
        <v>1706</v>
      </c>
      <c r="J2783" s="54" t="s">
        <v>90</v>
      </c>
      <c r="K2783" s="55">
        <v>5961.54</v>
      </c>
      <c r="L2783" s="55">
        <v>660743.13</v>
      </c>
    </row>
    <row r="2784" spans="2:12" ht="21.6" hidden="1" x14ac:dyDescent="0.3">
      <c r="B2784" s="52" t="str">
        <f t="shared" si="43"/>
        <v xml:space="preserve">   6201 SalariesJournal Entry1399To accrual salaries for Virginia Brailey for Dec 15, 2022-Split-2375.1744910</v>
      </c>
      <c r="C2784" s="52" t="s">
        <v>1696</v>
      </c>
      <c r="D2784" s="56">
        <v>44910</v>
      </c>
      <c r="E2784" s="54" t="s">
        <v>78</v>
      </c>
      <c r="F2784" s="54">
        <v>1399</v>
      </c>
      <c r="G2784" s="54" t="s">
        <v>54</v>
      </c>
      <c r="H2784" s="54"/>
      <c r="I2784" s="54" t="s">
        <v>1340</v>
      </c>
      <c r="J2784" s="57" t="s">
        <v>80</v>
      </c>
      <c r="K2784" s="55">
        <v>2375.17</v>
      </c>
      <c r="L2784" s="55">
        <v>663118.30000000005</v>
      </c>
    </row>
    <row r="2785" spans="2:12" hidden="1" x14ac:dyDescent="0.3">
      <c r="B2785" s="52" t="str">
        <f t="shared" si="43"/>
        <v xml:space="preserve">   6201 SalariesBillDec 15, 2022ADP CanadaDec 15, 2022 Payroll2000 Accounts Payable25607.9144910</v>
      </c>
      <c r="C2785" s="52" t="s">
        <v>1696</v>
      </c>
      <c r="D2785" s="56">
        <v>44910</v>
      </c>
      <c r="E2785" s="54" t="s">
        <v>7</v>
      </c>
      <c r="F2785" s="54" t="s">
        <v>897</v>
      </c>
      <c r="G2785" s="54" t="s">
        <v>54</v>
      </c>
      <c r="H2785" s="54" t="s">
        <v>105</v>
      </c>
      <c r="I2785" s="54" t="s">
        <v>314</v>
      </c>
      <c r="J2785" s="54" t="s">
        <v>90</v>
      </c>
      <c r="K2785" s="55">
        <v>25607.91</v>
      </c>
      <c r="L2785" s="55">
        <v>688726.21</v>
      </c>
    </row>
    <row r="2786" spans="2:12" hidden="1" x14ac:dyDescent="0.3">
      <c r="B2786" s="52" t="str">
        <f t="shared" si="43"/>
        <v xml:space="preserve">   6201 SalariesBillDec 31, 2022ADP CanadaDec 31, 2022 Payroll2000 Accounts Payable22915.644926</v>
      </c>
      <c r="C2786" s="52" t="s">
        <v>1696</v>
      </c>
      <c r="D2786" s="56">
        <v>44926</v>
      </c>
      <c r="E2786" s="54" t="s">
        <v>7</v>
      </c>
      <c r="F2786" s="54" t="s">
        <v>905</v>
      </c>
      <c r="G2786" s="54" t="s">
        <v>54</v>
      </c>
      <c r="H2786" s="54" t="s">
        <v>105</v>
      </c>
      <c r="I2786" s="54" t="s">
        <v>906</v>
      </c>
      <c r="J2786" s="54" t="s">
        <v>90</v>
      </c>
      <c r="K2786" s="55">
        <v>22915.599999999999</v>
      </c>
      <c r="L2786" s="55">
        <v>711641.81</v>
      </c>
    </row>
    <row r="2787" spans="2:12" ht="21.6" hidden="1" x14ac:dyDescent="0.3">
      <c r="B2787" s="52" t="str">
        <f t="shared" si="43"/>
        <v xml:space="preserve">   6201 SalariesJournal Entry1400To accrual salaries for Virginia Brailey for Dec 31, 2022-Split-2375.1744926</v>
      </c>
      <c r="C2787" s="52" t="s">
        <v>1696</v>
      </c>
      <c r="D2787" s="56">
        <v>44926</v>
      </c>
      <c r="E2787" s="54" t="s">
        <v>78</v>
      </c>
      <c r="F2787" s="54">
        <v>1400</v>
      </c>
      <c r="G2787" s="54" t="s">
        <v>54</v>
      </c>
      <c r="H2787" s="54"/>
      <c r="I2787" s="54" t="s">
        <v>1341</v>
      </c>
      <c r="J2787" s="57" t="s">
        <v>80</v>
      </c>
      <c r="K2787" s="55">
        <v>2375.17</v>
      </c>
      <c r="L2787" s="55">
        <v>714016.98</v>
      </c>
    </row>
    <row r="2788" spans="2:12" ht="21.6" hidden="1" x14ac:dyDescent="0.3">
      <c r="B2788" s="52" t="str">
        <f t="shared" si="43"/>
        <v xml:space="preserve">   6201 SalariesJournal Entry1401To accrual salaries for Virginia Brailey for Jan 15, 2023-Split-2375.1744941</v>
      </c>
      <c r="C2788" s="52" t="s">
        <v>1696</v>
      </c>
      <c r="D2788" s="56">
        <v>44941</v>
      </c>
      <c r="E2788" s="54" t="s">
        <v>78</v>
      </c>
      <c r="F2788" s="54">
        <v>1401</v>
      </c>
      <c r="G2788" s="54" t="s">
        <v>54</v>
      </c>
      <c r="H2788" s="54"/>
      <c r="I2788" s="54" t="s">
        <v>1342</v>
      </c>
      <c r="J2788" s="57" t="s">
        <v>80</v>
      </c>
      <c r="K2788" s="55">
        <v>2375.17</v>
      </c>
      <c r="L2788" s="55">
        <v>716392.15</v>
      </c>
    </row>
    <row r="2789" spans="2:12" hidden="1" x14ac:dyDescent="0.3">
      <c r="B2789" s="52" t="str">
        <f t="shared" si="43"/>
        <v xml:space="preserve">   6201 SalariesBillJan 15, 2023ADP CanadaJan 15, 2023 Payroll2000 Accounts Payable28232.5344941</v>
      </c>
      <c r="C2789" s="52" t="s">
        <v>1696</v>
      </c>
      <c r="D2789" s="56">
        <v>44941</v>
      </c>
      <c r="E2789" s="54" t="s">
        <v>7</v>
      </c>
      <c r="F2789" s="54" t="s">
        <v>912</v>
      </c>
      <c r="G2789" s="54" t="s">
        <v>54</v>
      </c>
      <c r="H2789" s="54" t="s">
        <v>105</v>
      </c>
      <c r="I2789" s="54" t="s">
        <v>336</v>
      </c>
      <c r="J2789" s="54" t="s">
        <v>90</v>
      </c>
      <c r="K2789" s="55">
        <v>28232.53</v>
      </c>
      <c r="L2789" s="55">
        <v>744624.68</v>
      </c>
    </row>
    <row r="2790" spans="2:12" hidden="1" x14ac:dyDescent="0.3">
      <c r="B2790" s="52" t="str">
        <f t="shared" si="43"/>
        <v xml:space="preserve">   6201 SalariesBillJan 31, 2023ADP CanadaJan 31, 2023 Payroll2000 Accounts Payable28597.9144957</v>
      </c>
      <c r="C2790" s="52" t="s">
        <v>1696</v>
      </c>
      <c r="D2790" s="56">
        <v>44957</v>
      </c>
      <c r="E2790" s="54" t="s">
        <v>7</v>
      </c>
      <c r="F2790" s="54" t="s">
        <v>923</v>
      </c>
      <c r="G2790" s="54" t="s">
        <v>54</v>
      </c>
      <c r="H2790" s="54" t="s">
        <v>105</v>
      </c>
      <c r="I2790" s="54" t="s">
        <v>349</v>
      </c>
      <c r="J2790" s="54" t="s">
        <v>90</v>
      </c>
      <c r="K2790" s="55">
        <v>28597.91</v>
      </c>
      <c r="L2790" s="55">
        <v>773222.59</v>
      </c>
    </row>
    <row r="2791" spans="2:12" ht="21.6" hidden="1" x14ac:dyDescent="0.3">
      <c r="B2791" s="52" t="str">
        <f t="shared" si="43"/>
        <v xml:space="preserve">   6201 SalariesJournal Entry1402To accrual salaries for Virginia Brailey for Jan 31, 2023-Split-2375.1744957</v>
      </c>
      <c r="C2791" s="52" t="s">
        <v>1696</v>
      </c>
      <c r="D2791" s="56">
        <v>44957</v>
      </c>
      <c r="E2791" s="54" t="s">
        <v>78</v>
      </c>
      <c r="F2791" s="54">
        <v>1402</v>
      </c>
      <c r="G2791" s="54" t="s">
        <v>54</v>
      </c>
      <c r="H2791" s="54"/>
      <c r="I2791" s="54" t="s">
        <v>1343</v>
      </c>
      <c r="J2791" s="57" t="s">
        <v>80</v>
      </c>
      <c r="K2791" s="55">
        <v>2375.17</v>
      </c>
      <c r="L2791" s="55">
        <v>775597.76</v>
      </c>
    </row>
    <row r="2792" spans="2:12" ht="21.6" hidden="1" x14ac:dyDescent="0.3">
      <c r="B2792" s="52" t="str">
        <f t="shared" si="43"/>
        <v xml:space="preserve">   6201 SalariesJournal Entry1420To accrual salaries for Virginia Brailey for Feb 15, 2023-Split-2375.1744972</v>
      </c>
      <c r="C2792" s="52" t="s">
        <v>1696</v>
      </c>
      <c r="D2792" s="56">
        <v>44972</v>
      </c>
      <c r="E2792" s="54" t="s">
        <v>78</v>
      </c>
      <c r="F2792" s="54">
        <v>1420</v>
      </c>
      <c r="G2792" s="54" t="s">
        <v>54</v>
      </c>
      <c r="H2792" s="54"/>
      <c r="I2792" s="54" t="s">
        <v>1344</v>
      </c>
      <c r="J2792" s="57" t="s">
        <v>80</v>
      </c>
      <c r="K2792" s="55">
        <v>2375.17</v>
      </c>
      <c r="L2792" s="55">
        <v>777972.93</v>
      </c>
    </row>
    <row r="2793" spans="2:12" ht="21.6" hidden="1" x14ac:dyDescent="0.3">
      <c r="B2793" s="52" t="str">
        <f t="shared" si="43"/>
        <v xml:space="preserve">   6201 SalariesBillFeb 15, 2023 PayrollADP CanadaFeb 15, 2023 Payroll2000 Accounts Payable28924.8444972</v>
      </c>
      <c r="C2793" s="52" t="s">
        <v>1696</v>
      </c>
      <c r="D2793" s="56">
        <v>44972</v>
      </c>
      <c r="E2793" s="54" t="s">
        <v>7</v>
      </c>
      <c r="F2793" s="54" t="s">
        <v>352</v>
      </c>
      <c r="G2793" s="54" t="s">
        <v>54</v>
      </c>
      <c r="H2793" s="54" t="s">
        <v>105</v>
      </c>
      <c r="I2793" s="54" t="s">
        <v>352</v>
      </c>
      <c r="J2793" s="54" t="s">
        <v>90</v>
      </c>
      <c r="K2793" s="55">
        <v>28924.84</v>
      </c>
      <c r="L2793" s="55">
        <v>806897.77</v>
      </c>
    </row>
    <row r="2794" spans="2:12" ht="21.6" hidden="1" x14ac:dyDescent="0.3">
      <c r="B2794" s="52" t="str">
        <f t="shared" si="43"/>
        <v xml:space="preserve">   6201 SalariesJournal Entry1421To accrual salaries for Virginia Brailey for Feb 28, 2023-Split-2375.1744985</v>
      </c>
      <c r="C2794" s="52" t="s">
        <v>1696</v>
      </c>
      <c r="D2794" s="56">
        <v>44985</v>
      </c>
      <c r="E2794" s="54" t="s">
        <v>78</v>
      </c>
      <c r="F2794" s="54">
        <v>1421</v>
      </c>
      <c r="G2794" s="54" t="s">
        <v>54</v>
      </c>
      <c r="H2794" s="54"/>
      <c r="I2794" s="54" t="s">
        <v>1345</v>
      </c>
      <c r="J2794" s="57" t="s">
        <v>80</v>
      </c>
      <c r="K2794" s="55">
        <v>2375.17</v>
      </c>
      <c r="L2794" s="55">
        <v>809272.94</v>
      </c>
    </row>
    <row r="2795" spans="2:12" hidden="1" x14ac:dyDescent="0.3">
      <c r="B2795" s="52" t="str">
        <f t="shared" si="43"/>
        <v xml:space="preserve">   6201 SalariesBillFeb 28, 2023ADP CanadaFeb 28, 2023 Payroll2000 Accounts Payable28924.8444985</v>
      </c>
      <c r="C2795" s="52" t="s">
        <v>1696</v>
      </c>
      <c r="D2795" s="56">
        <v>44985</v>
      </c>
      <c r="E2795" s="54" t="s">
        <v>7</v>
      </c>
      <c r="F2795" s="54" t="s">
        <v>940</v>
      </c>
      <c r="G2795" s="54" t="s">
        <v>54</v>
      </c>
      <c r="H2795" s="54" t="s">
        <v>105</v>
      </c>
      <c r="I2795" s="54" t="s">
        <v>360</v>
      </c>
      <c r="J2795" s="54" t="s">
        <v>90</v>
      </c>
      <c r="K2795" s="55">
        <v>28924.84</v>
      </c>
      <c r="L2795" s="55">
        <v>838197.78</v>
      </c>
    </row>
    <row r="2796" spans="2:12" ht="21.6" hidden="1" x14ac:dyDescent="0.3">
      <c r="B2796" s="52" t="str">
        <f t="shared" si="43"/>
        <v xml:space="preserve">   6201 SalariesBillMar 15, 2023 PayrollADP CanadaMar 15, 2023 Payroll2000 Accounts Payable31300.0145000</v>
      </c>
      <c r="C2796" s="52" t="s">
        <v>1696</v>
      </c>
      <c r="D2796" s="56">
        <v>45000</v>
      </c>
      <c r="E2796" s="54" t="s">
        <v>7</v>
      </c>
      <c r="F2796" s="54" t="s">
        <v>375</v>
      </c>
      <c r="G2796" s="54" t="s">
        <v>54</v>
      </c>
      <c r="H2796" s="54" t="s">
        <v>105</v>
      </c>
      <c r="I2796" s="54" t="s">
        <v>375</v>
      </c>
      <c r="J2796" s="54" t="s">
        <v>90</v>
      </c>
      <c r="K2796" s="55">
        <v>31300.01</v>
      </c>
      <c r="L2796" s="55">
        <v>869497.79</v>
      </c>
    </row>
    <row r="2797" spans="2:12" hidden="1" x14ac:dyDescent="0.3">
      <c r="B2797" s="52" t="str">
        <f t="shared" si="43"/>
        <v xml:space="preserve">   6201 SalariesBillMar 31, 2023ADP CanadaMar 31, 2023 Payroll2000 Accounts Payable31300.0145016</v>
      </c>
      <c r="C2797" s="52" t="s">
        <v>1696</v>
      </c>
      <c r="D2797" s="56">
        <v>45016</v>
      </c>
      <c r="E2797" s="54" t="s">
        <v>7</v>
      </c>
      <c r="F2797" s="54" t="s">
        <v>960</v>
      </c>
      <c r="G2797" s="54" t="s">
        <v>54</v>
      </c>
      <c r="H2797" s="54" t="s">
        <v>105</v>
      </c>
      <c r="I2797" s="54" t="s">
        <v>961</v>
      </c>
      <c r="J2797" s="54" t="s">
        <v>90</v>
      </c>
      <c r="K2797" s="55">
        <v>31300.01</v>
      </c>
      <c r="L2797" s="55">
        <v>900797.8</v>
      </c>
    </row>
    <row r="2798" spans="2:12" hidden="1" x14ac:dyDescent="0.3">
      <c r="B2798" s="52" t="str">
        <f t="shared" si="43"/>
        <v xml:space="preserve">   Total for 6201 Salaries900797.8</v>
      </c>
      <c r="C2798" s="53" t="s">
        <v>1707</v>
      </c>
      <c r="D2798" s="52"/>
      <c r="E2798" s="52"/>
      <c r="F2798" s="52"/>
      <c r="G2798" s="52"/>
      <c r="H2798" s="52"/>
      <c r="I2798" s="52"/>
      <c r="J2798" s="52"/>
      <c r="K2798" s="58">
        <v>900797.8</v>
      </c>
      <c r="L2798" s="52"/>
    </row>
    <row r="2799" spans="2:12" hidden="1" x14ac:dyDescent="0.3">
      <c r="B2799" s="52" t="str">
        <f t="shared" si="43"/>
        <v xml:space="preserve">   6202 CPP/EI ExpensesBillApril 15, 2022ADP CanadaApril 15, 2022 Payroll~ EI - ER portion2000 Accounts Payable801.1144666</v>
      </c>
      <c r="C2799" s="52" t="s">
        <v>1708</v>
      </c>
      <c r="D2799" s="56">
        <v>44666</v>
      </c>
      <c r="E2799" s="54" t="s">
        <v>7</v>
      </c>
      <c r="F2799" s="54" t="s">
        <v>106</v>
      </c>
      <c r="G2799" s="54" t="s">
        <v>54</v>
      </c>
      <c r="H2799" s="54" t="s">
        <v>105</v>
      </c>
      <c r="I2799" s="54" t="s">
        <v>1709</v>
      </c>
      <c r="J2799" s="54" t="s">
        <v>90</v>
      </c>
      <c r="K2799" s="55">
        <v>801.11</v>
      </c>
      <c r="L2799" s="55">
        <v>801.11</v>
      </c>
    </row>
    <row r="2800" spans="2:12" hidden="1" x14ac:dyDescent="0.3">
      <c r="B2800" s="52" t="str">
        <f t="shared" si="43"/>
        <v xml:space="preserve">   6202 CPP/EI ExpensesBillApril 15, 2022ADP CanadaApril 15, 2022 Payroll~ CPP - ER portion2000 Accounts Payable1989.4844666</v>
      </c>
      <c r="C2800" s="52" t="s">
        <v>1708</v>
      </c>
      <c r="D2800" s="56">
        <v>44666</v>
      </c>
      <c r="E2800" s="54" t="s">
        <v>7</v>
      </c>
      <c r="F2800" s="54" t="s">
        <v>106</v>
      </c>
      <c r="G2800" s="54" t="s">
        <v>54</v>
      </c>
      <c r="H2800" s="54" t="s">
        <v>105</v>
      </c>
      <c r="I2800" s="54" t="s">
        <v>1710</v>
      </c>
      <c r="J2800" s="54" t="s">
        <v>90</v>
      </c>
      <c r="K2800" s="55">
        <v>1989.48</v>
      </c>
      <c r="L2800" s="55">
        <v>2790.59</v>
      </c>
    </row>
    <row r="2801" spans="2:12" hidden="1" x14ac:dyDescent="0.3">
      <c r="B2801" s="52" t="str">
        <f t="shared" si="43"/>
        <v xml:space="preserve">   6202 CPP/EI ExpensesBillApril 30, 2022ADP CanadaApril 30, 2022 Payroll~ EI - ER portion2000 Accounts Payable720.9744681</v>
      </c>
      <c r="C2801" s="52" t="s">
        <v>1708</v>
      </c>
      <c r="D2801" s="56">
        <v>44681</v>
      </c>
      <c r="E2801" s="54" t="s">
        <v>7</v>
      </c>
      <c r="F2801" s="54" t="s">
        <v>130</v>
      </c>
      <c r="G2801" s="54" t="s">
        <v>54</v>
      </c>
      <c r="H2801" s="54" t="s">
        <v>105</v>
      </c>
      <c r="I2801" s="54" t="s">
        <v>1711</v>
      </c>
      <c r="J2801" s="54" t="s">
        <v>90</v>
      </c>
      <c r="K2801" s="55">
        <v>720.97</v>
      </c>
      <c r="L2801" s="55">
        <v>3511.56</v>
      </c>
    </row>
    <row r="2802" spans="2:12" hidden="1" x14ac:dyDescent="0.3">
      <c r="B2802" s="52" t="str">
        <f t="shared" si="43"/>
        <v xml:space="preserve">   6202 CPP/EI ExpensesBillApril 30, 2022ADP CanadaApril 30, 2022 Payroll~ CPP - ER portion2000 Accounts Payable1912.144681</v>
      </c>
      <c r="C2802" s="52" t="s">
        <v>1708</v>
      </c>
      <c r="D2802" s="56">
        <v>44681</v>
      </c>
      <c r="E2802" s="54" t="s">
        <v>7</v>
      </c>
      <c r="F2802" s="54" t="s">
        <v>130</v>
      </c>
      <c r="G2802" s="54" t="s">
        <v>54</v>
      </c>
      <c r="H2802" s="54" t="s">
        <v>105</v>
      </c>
      <c r="I2802" s="54" t="s">
        <v>1712</v>
      </c>
      <c r="J2802" s="54" t="s">
        <v>90</v>
      </c>
      <c r="K2802" s="55">
        <v>1912.1</v>
      </c>
      <c r="L2802" s="55">
        <v>5423.66</v>
      </c>
    </row>
    <row r="2803" spans="2:12" hidden="1" x14ac:dyDescent="0.3">
      <c r="B2803" s="52" t="str">
        <f t="shared" si="43"/>
        <v xml:space="preserve">   6202 CPP/EI ExpensesBillMay 15, 2022ADP CanadaMay 15, 2022 Payroll~ CPP - ER portion2000 Accounts Payable1512.8844694</v>
      </c>
      <c r="C2803" s="52" t="s">
        <v>1708</v>
      </c>
      <c r="D2803" s="56">
        <v>44694</v>
      </c>
      <c r="E2803" s="54" t="s">
        <v>7</v>
      </c>
      <c r="F2803" s="54" t="s">
        <v>141</v>
      </c>
      <c r="G2803" s="54" t="s">
        <v>54</v>
      </c>
      <c r="H2803" s="54" t="s">
        <v>105</v>
      </c>
      <c r="I2803" s="54" t="s">
        <v>1713</v>
      </c>
      <c r="J2803" s="54" t="s">
        <v>90</v>
      </c>
      <c r="K2803" s="55">
        <v>1512.88</v>
      </c>
      <c r="L2803" s="55">
        <v>6936.54</v>
      </c>
    </row>
    <row r="2804" spans="2:12" hidden="1" x14ac:dyDescent="0.3">
      <c r="B2804" s="52" t="str">
        <f t="shared" si="43"/>
        <v xml:space="preserve">   6202 CPP/EI ExpensesBillMay 15, 2022ADP CanadaMay 15, 2022 Payroll~ EI - ER portion2000 Accounts Payable612.9244694</v>
      </c>
      <c r="C2804" s="52" t="s">
        <v>1708</v>
      </c>
      <c r="D2804" s="56">
        <v>44694</v>
      </c>
      <c r="E2804" s="54" t="s">
        <v>7</v>
      </c>
      <c r="F2804" s="54" t="s">
        <v>141</v>
      </c>
      <c r="G2804" s="54" t="s">
        <v>54</v>
      </c>
      <c r="H2804" s="54" t="s">
        <v>105</v>
      </c>
      <c r="I2804" s="54" t="s">
        <v>1714</v>
      </c>
      <c r="J2804" s="54" t="s">
        <v>90</v>
      </c>
      <c r="K2804" s="55">
        <v>612.91999999999996</v>
      </c>
      <c r="L2804" s="55">
        <v>7549.46</v>
      </c>
    </row>
    <row r="2805" spans="2:12" hidden="1" x14ac:dyDescent="0.3">
      <c r="B2805" s="52" t="str">
        <f t="shared" si="43"/>
        <v xml:space="preserve">   6202 CPP/EI ExpensesBillMay 31, 2022ADP CanadaMay 31, 2022 Payroll~ EI - ER portion2000 Accounts Payable477.3844712</v>
      </c>
      <c r="C2805" s="52" t="s">
        <v>1708</v>
      </c>
      <c r="D2805" s="56">
        <v>44712</v>
      </c>
      <c r="E2805" s="54" t="s">
        <v>7</v>
      </c>
      <c r="F2805" s="54" t="s">
        <v>738</v>
      </c>
      <c r="G2805" s="54" t="s">
        <v>54</v>
      </c>
      <c r="H2805" s="54" t="s">
        <v>105</v>
      </c>
      <c r="I2805" s="54" t="s">
        <v>1715</v>
      </c>
      <c r="J2805" s="54" t="s">
        <v>90</v>
      </c>
      <c r="K2805" s="55">
        <v>477.38</v>
      </c>
      <c r="L2805" s="55">
        <v>8026.84</v>
      </c>
    </row>
    <row r="2806" spans="2:12" hidden="1" x14ac:dyDescent="0.3">
      <c r="B2806" s="52" t="str">
        <f t="shared" si="43"/>
        <v xml:space="preserve">   6202 CPP/EI ExpensesBillMay 31, 2022ADP CanadaMay 31, 2022 Payroll~ CPP - ER portion2000 Accounts Payable1309.4344712</v>
      </c>
      <c r="C2806" s="52" t="s">
        <v>1708</v>
      </c>
      <c r="D2806" s="56">
        <v>44712</v>
      </c>
      <c r="E2806" s="54" t="s">
        <v>7</v>
      </c>
      <c r="F2806" s="54" t="s">
        <v>738</v>
      </c>
      <c r="G2806" s="54" t="s">
        <v>54</v>
      </c>
      <c r="H2806" s="54" t="s">
        <v>105</v>
      </c>
      <c r="I2806" s="54" t="s">
        <v>1716</v>
      </c>
      <c r="J2806" s="54" t="s">
        <v>90</v>
      </c>
      <c r="K2806" s="55">
        <v>1309.43</v>
      </c>
      <c r="L2806" s="55">
        <v>9336.27</v>
      </c>
    </row>
    <row r="2807" spans="2:12" hidden="1" x14ac:dyDescent="0.3">
      <c r="B2807" s="52" t="str">
        <f t="shared" si="43"/>
        <v xml:space="preserve">   6202 CPP/EI ExpensesBillJun 15, 2022ADP CanadaJune 15, 2022 Payroll~ EI - ER portion2000 Accounts Payable769.2144727</v>
      </c>
      <c r="C2807" s="52" t="s">
        <v>1708</v>
      </c>
      <c r="D2807" s="56">
        <v>44727</v>
      </c>
      <c r="E2807" s="54" t="s">
        <v>7</v>
      </c>
      <c r="F2807" s="54" t="s">
        <v>171</v>
      </c>
      <c r="G2807" s="54" t="s">
        <v>54</v>
      </c>
      <c r="H2807" s="54" t="s">
        <v>105</v>
      </c>
      <c r="I2807" s="54" t="s">
        <v>1717</v>
      </c>
      <c r="J2807" s="54" t="s">
        <v>90</v>
      </c>
      <c r="K2807" s="55">
        <v>769.21</v>
      </c>
      <c r="L2807" s="55">
        <v>10105.48</v>
      </c>
    </row>
    <row r="2808" spans="2:12" hidden="1" x14ac:dyDescent="0.3">
      <c r="B2808" s="52" t="str">
        <f t="shared" si="43"/>
        <v xml:space="preserve">   6202 CPP/EI ExpensesBillJun 15, 2022ADP CanadaJune 15, 2022 Payroll~ CPP - ER portion2000 Accounts Payable1915.6244727</v>
      </c>
      <c r="C2808" s="52" t="s">
        <v>1708</v>
      </c>
      <c r="D2808" s="56">
        <v>44727</v>
      </c>
      <c r="E2808" s="54" t="s">
        <v>7</v>
      </c>
      <c r="F2808" s="54" t="s">
        <v>171</v>
      </c>
      <c r="G2808" s="54" t="s">
        <v>54</v>
      </c>
      <c r="H2808" s="54" t="s">
        <v>105</v>
      </c>
      <c r="I2808" s="54" t="s">
        <v>1718</v>
      </c>
      <c r="J2808" s="54" t="s">
        <v>90</v>
      </c>
      <c r="K2808" s="55">
        <v>1915.62</v>
      </c>
      <c r="L2808" s="55">
        <v>12021.1</v>
      </c>
    </row>
    <row r="2809" spans="2:12" hidden="1" x14ac:dyDescent="0.3">
      <c r="B2809" s="52" t="str">
        <f t="shared" si="43"/>
        <v xml:space="preserve">   6202 CPP/EI ExpensesBillJun 30, 2022ADP CanadaJune 30, 2022 Payroll~ CPP - ER portion2000 Accounts Payable1776.9844742</v>
      </c>
      <c r="C2809" s="52" t="s">
        <v>1708</v>
      </c>
      <c r="D2809" s="56">
        <v>44742</v>
      </c>
      <c r="E2809" s="54" t="s">
        <v>7</v>
      </c>
      <c r="F2809" s="54" t="s">
        <v>778</v>
      </c>
      <c r="G2809" s="54" t="s">
        <v>54</v>
      </c>
      <c r="H2809" s="54" t="s">
        <v>105</v>
      </c>
      <c r="I2809" s="54" t="s">
        <v>1719</v>
      </c>
      <c r="J2809" s="54" t="s">
        <v>90</v>
      </c>
      <c r="K2809" s="55">
        <v>1776.98</v>
      </c>
      <c r="L2809" s="55">
        <v>13798.08</v>
      </c>
    </row>
    <row r="2810" spans="2:12" hidden="1" x14ac:dyDescent="0.3">
      <c r="B2810" s="52" t="str">
        <f t="shared" si="43"/>
        <v xml:space="preserve">   6202 CPP/EI ExpensesBillJun 30, 2022ADP CanadaJune 30, 2022 Payroll~ EI - ER portion2000 Accounts Payable715.3944742</v>
      </c>
      <c r="C2810" s="52" t="s">
        <v>1708</v>
      </c>
      <c r="D2810" s="56">
        <v>44742</v>
      </c>
      <c r="E2810" s="54" t="s">
        <v>7</v>
      </c>
      <c r="F2810" s="54" t="s">
        <v>778</v>
      </c>
      <c r="G2810" s="54" t="s">
        <v>54</v>
      </c>
      <c r="H2810" s="54" t="s">
        <v>105</v>
      </c>
      <c r="I2810" s="54" t="s">
        <v>1720</v>
      </c>
      <c r="J2810" s="54" t="s">
        <v>90</v>
      </c>
      <c r="K2810" s="55">
        <v>715.39</v>
      </c>
      <c r="L2810" s="55">
        <v>14513.47</v>
      </c>
    </row>
    <row r="2811" spans="2:12" hidden="1" x14ac:dyDescent="0.3">
      <c r="B2811" s="52" t="str">
        <f t="shared" si="43"/>
        <v xml:space="preserve">   6202 CPP/EI ExpensesBillJul 15, 2022ADP CanadaJuly 15, 2022 Payroll~ EI - ER portion2000 Accounts Payable696.0244757</v>
      </c>
      <c r="C2811" s="52" t="s">
        <v>1708</v>
      </c>
      <c r="D2811" s="56">
        <v>44757</v>
      </c>
      <c r="E2811" s="54" t="s">
        <v>7</v>
      </c>
      <c r="F2811" s="54" t="s">
        <v>788</v>
      </c>
      <c r="G2811" s="54" t="s">
        <v>54</v>
      </c>
      <c r="H2811" s="54" t="s">
        <v>105</v>
      </c>
      <c r="I2811" s="54" t="s">
        <v>1721</v>
      </c>
      <c r="J2811" s="54" t="s">
        <v>90</v>
      </c>
      <c r="K2811" s="55">
        <v>696.02</v>
      </c>
      <c r="L2811" s="55">
        <v>15209.49</v>
      </c>
    </row>
    <row r="2812" spans="2:12" hidden="1" x14ac:dyDescent="0.3">
      <c r="B2812" s="52" t="str">
        <f t="shared" si="43"/>
        <v xml:space="preserve">   6202 CPP/EI ExpensesBillJul 15, 2022ADP CanadaJuly 15, 2022 Payroll~ CPP - ER portion2000 Accounts Payable1727.0544757</v>
      </c>
      <c r="C2812" s="52" t="s">
        <v>1708</v>
      </c>
      <c r="D2812" s="56">
        <v>44757</v>
      </c>
      <c r="E2812" s="54" t="s">
        <v>7</v>
      </c>
      <c r="F2812" s="54" t="s">
        <v>788</v>
      </c>
      <c r="G2812" s="54" t="s">
        <v>54</v>
      </c>
      <c r="H2812" s="54" t="s">
        <v>105</v>
      </c>
      <c r="I2812" s="54" t="s">
        <v>1722</v>
      </c>
      <c r="J2812" s="54" t="s">
        <v>90</v>
      </c>
      <c r="K2812" s="55">
        <v>1727.05</v>
      </c>
      <c r="L2812" s="55">
        <v>16936.54</v>
      </c>
    </row>
    <row r="2813" spans="2:12" hidden="1" x14ac:dyDescent="0.3">
      <c r="B2813" s="52" t="str">
        <f t="shared" si="43"/>
        <v xml:space="preserve">   6202 CPP/EI ExpensesBillJul 31, 2022ADP CanadaJuly 31, 2022 Payroll~ CPP - ER portion2000 Accounts Payable1998.2444773</v>
      </c>
      <c r="C2813" s="52" t="s">
        <v>1708</v>
      </c>
      <c r="D2813" s="56">
        <v>44773</v>
      </c>
      <c r="E2813" s="54" t="s">
        <v>7</v>
      </c>
      <c r="F2813" s="54" t="s">
        <v>803</v>
      </c>
      <c r="G2813" s="54" t="s">
        <v>54</v>
      </c>
      <c r="H2813" s="54" t="s">
        <v>105</v>
      </c>
      <c r="I2813" s="54" t="s">
        <v>1723</v>
      </c>
      <c r="J2813" s="54" t="s">
        <v>90</v>
      </c>
      <c r="K2813" s="55">
        <v>1998.24</v>
      </c>
      <c r="L2813" s="55">
        <v>18934.78</v>
      </c>
    </row>
    <row r="2814" spans="2:12" hidden="1" x14ac:dyDescent="0.3">
      <c r="B2814" s="52" t="str">
        <f t="shared" si="43"/>
        <v xml:space="preserve">   6202 CPP/EI ExpensesBillJul 31, 2022ADP CanadaJuly 31, 2022 Payroll~ EI - ER portion2000 Accounts Payable804.4744773</v>
      </c>
      <c r="C2814" s="52" t="s">
        <v>1708</v>
      </c>
      <c r="D2814" s="56">
        <v>44773</v>
      </c>
      <c r="E2814" s="54" t="s">
        <v>7</v>
      </c>
      <c r="F2814" s="54" t="s">
        <v>803</v>
      </c>
      <c r="G2814" s="54" t="s">
        <v>54</v>
      </c>
      <c r="H2814" s="54" t="s">
        <v>105</v>
      </c>
      <c r="I2814" s="54" t="s">
        <v>1724</v>
      </c>
      <c r="J2814" s="54" t="s">
        <v>90</v>
      </c>
      <c r="K2814" s="55">
        <v>804.47</v>
      </c>
      <c r="L2814" s="55">
        <v>19739.25</v>
      </c>
    </row>
    <row r="2815" spans="2:12" hidden="1" x14ac:dyDescent="0.3">
      <c r="B2815" s="52" t="str">
        <f t="shared" si="43"/>
        <v xml:space="preserve">   6202 CPP/EI ExpensesBillAug 15, 2022ADP CanadaAug 15, 2022 Payroll~ EI - ER portion2000 Accounts Payable827.744788</v>
      </c>
      <c r="C2815" s="52" t="s">
        <v>1708</v>
      </c>
      <c r="D2815" s="56">
        <v>44788</v>
      </c>
      <c r="E2815" s="54" t="s">
        <v>7</v>
      </c>
      <c r="F2815" s="54" t="s">
        <v>807</v>
      </c>
      <c r="G2815" s="54" t="s">
        <v>54</v>
      </c>
      <c r="H2815" s="54" t="s">
        <v>105</v>
      </c>
      <c r="I2815" s="54" t="s">
        <v>1725</v>
      </c>
      <c r="J2815" s="54" t="s">
        <v>90</v>
      </c>
      <c r="K2815" s="55">
        <v>827.7</v>
      </c>
      <c r="L2815" s="55">
        <v>20566.95</v>
      </c>
    </row>
    <row r="2816" spans="2:12" hidden="1" x14ac:dyDescent="0.3">
      <c r="B2816" s="52" t="str">
        <f t="shared" si="43"/>
        <v xml:space="preserve">   6202 CPP/EI ExpensesBillAug 15, 2022ADP CanadaAug 15, 2022 Payroll~ CPP - ER portion2000 Accounts Payable2058.1144788</v>
      </c>
      <c r="C2816" s="52" t="s">
        <v>1708</v>
      </c>
      <c r="D2816" s="56">
        <v>44788</v>
      </c>
      <c r="E2816" s="54" t="s">
        <v>7</v>
      </c>
      <c r="F2816" s="54" t="s">
        <v>807</v>
      </c>
      <c r="G2816" s="54" t="s">
        <v>54</v>
      </c>
      <c r="H2816" s="54" t="s">
        <v>105</v>
      </c>
      <c r="I2816" s="54" t="s">
        <v>1726</v>
      </c>
      <c r="J2816" s="54" t="s">
        <v>90</v>
      </c>
      <c r="K2816" s="55">
        <v>2058.11</v>
      </c>
      <c r="L2816" s="55">
        <v>22625.06</v>
      </c>
    </row>
    <row r="2817" spans="2:12" hidden="1" x14ac:dyDescent="0.3">
      <c r="B2817" s="52" t="str">
        <f t="shared" si="43"/>
        <v xml:space="preserve">   6202 CPP/EI ExpensesBillAug 31, 2022ADP CanadaAug 31, 2022 Payroll~ CPP - ER portion2000 Accounts Payable1670.2644804</v>
      </c>
      <c r="C2817" s="52" t="s">
        <v>1708</v>
      </c>
      <c r="D2817" s="56">
        <v>44804</v>
      </c>
      <c r="E2817" s="54" t="s">
        <v>7</v>
      </c>
      <c r="F2817" s="54" t="s">
        <v>822</v>
      </c>
      <c r="G2817" s="54" t="s">
        <v>54</v>
      </c>
      <c r="H2817" s="54" t="s">
        <v>105</v>
      </c>
      <c r="I2817" s="54" t="s">
        <v>1727</v>
      </c>
      <c r="J2817" s="54" t="s">
        <v>90</v>
      </c>
      <c r="K2817" s="55">
        <v>1670.26</v>
      </c>
      <c r="L2817" s="55">
        <v>24295.32</v>
      </c>
    </row>
    <row r="2818" spans="2:12" hidden="1" x14ac:dyDescent="0.3">
      <c r="B2818" s="52" t="str">
        <f t="shared" si="43"/>
        <v xml:space="preserve">   6202 CPP/EI ExpensesBillAug 31, 2022ADP CanadaAug 31, 2022 Payroll~ EI - ER portion2000 Accounts Payable673.9644804</v>
      </c>
      <c r="C2818" s="52" t="s">
        <v>1708</v>
      </c>
      <c r="D2818" s="56">
        <v>44804</v>
      </c>
      <c r="E2818" s="54" t="s">
        <v>7</v>
      </c>
      <c r="F2818" s="54" t="s">
        <v>822</v>
      </c>
      <c r="G2818" s="54" t="s">
        <v>54</v>
      </c>
      <c r="H2818" s="54" t="s">
        <v>105</v>
      </c>
      <c r="I2818" s="54" t="s">
        <v>1728</v>
      </c>
      <c r="J2818" s="54" t="s">
        <v>90</v>
      </c>
      <c r="K2818" s="55">
        <v>673.96</v>
      </c>
      <c r="L2818" s="55">
        <v>24969.279999999999</v>
      </c>
    </row>
    <row r="2819" spans="2:12" hidden="1" x14ac:dyDescent="0.3">
      <c r="B2819" s="52" t="str">
        <f t="shared" si="43"/>
        <v xml:space="preserve">   6202 CPP/EI ExpensesBillSept 15, 2022ADP CanadaSept 15, 2022 Payroll~ EI - ER portion2000 Accounts Payable611.144819</v>
      </c>
      <c r="C2819" s="52" t="s">
        <v>1708</v>
      </c>
      <c r="D2819" s="56">
        <v>44819</v>
      </c>
      <c r="E2819" s="54" t="s">
        <v>7</v>
      </c>
      <c r="F2819" s="54" t="s">
        <v>834</v>
      </c>
      <c r="G2819" s="54" t="s">
        <v>54</v>
      </c>
      <c r="H2819" s="54" t="s">
        <v>105</v>
      </c>
      <c r="I2819" s="54" t="s">
        <v>1729</v>
      </c>
      <c r="J2819" s="54" t="s">
        <v>90</v>
      </c>
      <c r="K2819" s="55">
        <v>611.1</v>
      </c>
      <c r="L2819" s="55">
        <v>25580.38</v>
      </c>
    </row>
    <row r="2820" spans="2:12" hidden="1" x14ac:dyDescent="0.3">
      <c r="B2820" s="52" t="str">
        <f t="shared" si="43"/>
        <v xml:space="preserve">   6202 CPP/EI ExpensesBillSept 15, 2022ADP CanadaSept 15, 2022 Payroll~ CPP - ER portion2000 Accounts Payable1704.9244819</v>
      </c>
      <c r="C2820" s="52" t="s">
        <v>1708</v>
      </c>
      <c r="D2820" s="56">
        <v>44819</v>
      </c>
      <c r="E2820" s="54" t="s">
        <v>7</v>
      </c>
      <c r="F2820" s="54" t="s">
        <v>834</v>
      </c>
      <c r="G2820" s="54" t="s">
        <v>54</v>
      </c>
      <c r="H2820" s="54" t="s">
        <v>105</v>
      </c>
      <c r="I2820" s="54" t="s">
        <v>1730</v>
      </c>
      <c r="J2820" s="54" t="s">
        <v>90</v>
      </c>
      <c r="K2820" s="55">
        <v>1704.92</v>
      </c>
      <c r="L2820" s="55">
        <v>27285.3</v>
      </c>
    </row>
    <row r="2821" spans="2:12" hidden="1" x14ac:dyDescent="0.3">
      <c r="B2821" s="52" t="str">
        <f t="shared" si="43"/>
        <v xml:space="preserve">   6202 CPP/EI ExpensesBillSept 30, 2022ADP CanadaSept 30, 2022 Payroll~ CPP - ER portion2000 Accounts Payable1507.6144833</v>
      </c>
      <c r="C2821" s="52" t="s">
        <v>1708</v>
      </c>
      <c r="D2821" s="56">
        <v>44833</v>
      </c>
      <c r="E2821" s="54" t="s">
        <v>7</v>
      </c>
      <c r="F2821" s="54" t="s">
        <v>842</v>
      </c>
      <c r="G2821" s="54" t="s">
        <v>54</v>
      </c>
      <c r="H2821" s="54" t="s">
        <v>105</v>
      </c>
      <c r="I2821" s="54" t="s">
        <v>1731</v>
      </c>
      <c r="J2821" s="54" t="s">
        <v>90</v>
      </c>
      <c r="K2821" s="55">
        <v>1507.61</v>
      </c>
      <c r="L2821" s="55">
        <v>28792.91</v>
      </c>
    </row>
    <row r="2822" spans="2:12" hidden="1" x14ac:dyDescent="0.3">
      <c r="B2822" s="52" t="str">
        <f t="shared" si="43"/>
        <v xml:space="preserve">   6202 CPP/EI ExpensesBillSept 30, 2022ADP CanadaSept 30, 2022 Payroll~ EI - ER portion2000 Accounts Payable528.4244833</v>
      </c>
      <c r="C2822" s="52" t="s">
        <v>1708</v>
      </c>
      <c r="D2822" s="56">
        <v>44833</v>
      </c>
      <c r="E2822" s="54" t="s">
        <v>7</v>
      </c>
      <c r="F2822" s="54" t="s">
        <v>842</v>
      </c>
      <c r="G2822" s="54" t="s">
        <v>54</v>
      </c>
      <c r="H2822" s="54" t="s">
        <v>105</v>
      </c>
      <c r="I2822" s="54" t="s">
        <v>1732</v>
      </c>
      <c r="J2822" s="54" t="s">
        <v>90</v>
      </c>
      <c r="K2822" s="55">
        <v>528.41999999999996</v>
      </c>
      <c r="L2822" s="55">
        <v>29321.33</v>
      </c>
    </row>
    <row r="2823" spans="2:12" hidden="1" x14ac:dyDescent="0.3">
      <c r="B2823" s="52" t="str">
        <f t="shared" si="43"/>
        <v xml:space="preserve">   6202 CPP/EI ExpensesBillOct 15, 2022ADP CanadaOct 15, 2022 Payroll~ CPP - ER portion2000 Accounts Payable1333.4444848</v>
      </c>
      <c r="C2823" s="52" t="s">
        <v>1708</v>
      </c>
      <c r="D2823" s="56">
        <v>44848</v>
      </c>
      <c r="E2823" s="54" t="s">
        <v>7</v>
      </c>
      <c r="F2823" s="54" t="s">
        <v>850</v>
      </c>
      <c r="G2823" s="54" t="s">
        <v>54</v>
      </c>
      <c r="H2823" s="54" t="s">
        <v>105</v>
      </c>
      <c r="I2823" s="54" t="s">
        <v>1733</v>
      </c>
      <c r="J2823" s="54" t="s">
        <v>90</v>
      </c>
      <c r="K2823" s="55">
        <v>1333.44</v>
      </c>
      <c r="L2823" s="55">
        <v>30654.77</v>
      </c>
    </row>
    <row r="2824" spans="2:12" hidden="1" x14ac:dyDescent="0.3">
      <c r="B2824" s="52" t="str">
        <f t="shared" si="43"/>
        <v xml:space="preserve">   6202 CPP/EI ExpensesBillOct 15, 2022ADP CanadaOct 15, 2022 Payroll~ EI - ER portion2000 Accounts Payable492.7644848</v>
      </c>
      <c r="C2824" s="52" t="s">
        <v>1708</v>
      </c>
      <c r="D2824" s="56">
        <v>44848</v>
      </c>
      <c r="E2824" s="54" t="s">
        <v>7</v>
      </c>
      <c r="F2824" s="54" t="s">
        <v>850</v>
      </c>
      <c r="G2824" s="54" t="s">
        <v>54</v>
      </c>
      <c r="H2824" s="54" t="s">
        <v>105</v>
      </c>
      <c r="I2824" s="54" t="s">
        <v>1734</v>
      </c>
      <c r="J2824" s="54" t="s">
        <v>90</v>
      </c>
      <c r="K2824" s="55">
        <v>492.76</v>
      </c>
      <c r="L2824" s="55">
        <v>31147.53</v>
      </c>
    </row>
    <row r="2825" spans="2:12" hidden="1" x14ac:dyDescent="0.3">
      <c r="B2825" s="52" t="str">
        <f t="shared" si="43"/>
        <v xml:space="preserve">   6202 CPP/EI ExpensesBillOct 31, 2022ADP CanadaOct 31, 2022 Payroll~ EI - ER portion2000 Accounts Payable96.4344865</v>
      </c>
      <c r="C2825" s="52" t="s">
        <v>1708</v>
      </c>
      <c r="D2825" s="56">
        <v>44865</v>
      </c>
      <c r="E2825" s="54" t="s">
        <v>7</v>
      </c>
      <c r="F2825" s="54" t="s">
        <v>862</v>
      </c>
      <c r="G2825" s="54" t="s">
        <v>54</v>
      </c>
      <c r="H2825" s="54" t="s">
        <v>105</v>
      </c>
      <c r="I2825" s="54" t="s">
        <v>1735</v>
      </c>
      <c r="J2825" s="54" t="s">
        <v>90</v>
      </c>
      <c r="K2825" s="55">
        <v>96.43</v>
      </c>
      <c r="L2825" s="55">
        <v>31243.96</v>
      </c>
    </row>
    <row r="2826" spans="2:12" hidden="1" x14ac:dyDescent="0.3">
      <c r="B2826" s="52" t="str">
        <f t="shared" si="43"/>
        <v xml:space="preserve">   6202 CPP/EI ExpensesBillOct 31, 2022ADP CanadaOct 31, 2022 Payroll~ CPP - ER portion2000 Accounts Payable762.2944865</v>
      </c>
      <c r="C2826" s="52" t="s">
        <v>1708</v>
      </c>
      <c r="D2826" s="56">
        <v>44865</v>
      </c>
      <c r="E2826" s="54" t="s">
        <v>7</v>
      </c>
      <c r="F2826" s="54" t="s">
        <v>862</v>
      </c>
      <c r="G2826" s="54" t="s">
        <v>54</v>
      </c>
      <c r="H2826" s="54" t="s">
        <v>105</v>
      </c>
      <c r="I2826" s="54" t="s">
        <v>1736</v>
      </c>
      <c r="J2826" s="54" t="s">
        <v>90</v>
      </c>
      <c r="K2826" s="55">
        <v>762.29</v>
      </c>
      <c r="L2826" s="55">
        <v>32006.25</v>
      </c>
    </row>
    <row r="2827" spans="2:12" hidden="1" x14ac:dyDescent="0.3">
      <c r="B2827" s="52" t="str">
        <f t="shared" si="43"/>
        <v xml:space="preserve">   6202 CPP/EI ExpensesBillNov 15, 2022ADP CanadaNov 15, 2022 Payroll~ CPP - ER portion2000 Accounts Payable146.8144880</v>
      </c>
      <c r="C2827" s="52" t="s">
        <v>1708</v>
      </c>
      <c r="D2827" s="56">
        <v>44880</v>
      </c>
      <c r="E2827" s="54" t="s">
        <v>7</v>
      </c>
      <c r="F2827" s="54" t="s">
        <v>871</v>
      </c>
      <c r="G2827" s="54" t="s">
        <v>54</v>
      </c>
      <c r="H2827" s="54" t="s">
        <v>105</v>
      </c>
      <c r="I2827" s="54" t="s">
        <v>1737</v>
      </c>
      <c r="J2827" s="54" t="s">
        <v>90</v>
      </c>
      <c r="K2827" s="55">
        <v>146.81</v>
      </c>
      <c r="L2827" s="55">
        <v>32153.06</v>
      </c>
    </row>
    <row r="2828" spans="2:12" hidden="1" x14ac:dyDescent="0.3">
      <c r="B2828" s="52" t="str">
        <f t="shared" si="43"/>
        <v xml:space="preserve">   6202 CPP/EI ExpensesBillNov 15, 2022ADP CanadaNov 15, 2022 Payroll~ EI - ER portion2000 Accounts Payable47.6444880</v>
      </c>
      <c r="C2828" s="52" t="s">
        <v>1708</v>
      </c>
      <c r="D2828" s="56">
        <v>44880</v>
      </c>
      <c r="E2828" s="54" t="s">
        <v>7</v>
      </c>
      <c r="F2828" s="54" t="s">
        <v>871</v>
      </c>
      <c r="G2828" s="54" t="s">
        <v>54</v>
      </c>
      <c r="H2828" s="54" t="s">
        <v>105</v>
      </c>
      <c r="I2828" s="54" t="s">
        <v>1738</v>
      </c>
      <c r="J2828" s="54" t="s">
        <v>90</v>
      </c>
      <c r="K2828" s="55">
        <v>47.64</v>
      </c>
      <c r="L2828" s="55">
        <v>32200.7</v>
      </c>
    </row>
    <row r="2829" spans="2:12" hidden="1" x14ac:dyDescent="0.3">
      <c r="B2829" s="52" t="str">
        <f t="shared" si="43"/>
        <v xml:space="preserve">   6202 CPP/EI ExpensesBillNov 30, 2022ADP CanadaNov 30, 2022 Payroll~ EI - ER portion2000 Accounts Payable044895</v>
      </c>
      <c r="C2829" s="52" t="s">
        <v>1708</v>
      </c>
      <c r="D2829" s="56">
        <v>44895</v>
      </c>
      <c r="E2829" s="54" t="s">
        <v>7</v>
      </c>
      <c r="F2829" s="54" t="s">
        <v>881</v>
      </c>
      <c r="G2829" s="54" t="s">
        <v>54</v>
      </c>
      <c r="H2829" s="54" t="s">
        <v>105</v>
      </c>
      <c r="I2829" s="54" t="s">
        <v>1739</v>
      </c>
      <c r="J2829" s="54" t="s">
        <v>90</v>
      </c>
      <c r="K2829" s="55">
        <v>0</v>
      </c>
      <c r="L2829" s="55">
        <v>32200.7</v>
      </c>
    </row>
    <row r="2830" spans="2:12" hidden="1" x14ac:dyDescent="0.3">
      <c r="B2830" s="52" t="str">
        <f t="shared" si="43"/>
        <v xml:space="preserve">   6202 CPP/EI ExpensesBillNov 30, 2022ADP CanadaNov 30, 2022 Payroll~ CPP - ER portion2000 Accounts Payable044895</v>
      </c>
      <c r="C2830" s="52" t="s">
        <v>1708</v>
      </c>
      <c r="D2830" s="56">
        <v>44895</v>
      </c>
      <c r="E2830" s="54" t="s">
        <v>7</v>
      </c>
      <c r="F2830" s="54" t="s">
        <v>881</v>
      </c>
      <c r="G2830" s="54" t="s">
        <v>54</v>
      </c>
      <c r="H2830" s="54" t="s">
        <v>105</v>
      </c>
      <c r="I2830" s="54" t="s">
        <v>1740</v>
      </c>
      <c r="J2830" s="54" t="s">
        <v>90</v>
      </c>
      <c r="K2830" s="55">
        <v>0</v>
      </c>
      <c r="L2830" s="55">
        <v>32200.7</v>
      </c>
    </row>
    <row r="2831" spans="2:12" hidden="1" x14ac:dyDescent="0.3">
      <c r="B2831" s="52" t="str">
        <f t="shared" si="43"/>
        <v xml:space="preserve">   6202 CPP/EI ExpensesBillJan 15, 2023ADP CanadaJan 15, 2023 Payroll ~ CPP2000 Accounts Payable1835.7744941</v>
      </c>
      <c r="C2831" s="52" t="s">
        <v>1708</v>
      </c>
      <c r="D2831" s="56">
        <v>44941</v>
      </c>
      <c r="E2831" s="54" t="s">
        <v>7</v>
      </c>
      <c r="F2831" s="54" t="s">
        <v>912</v>
      </c>
      <c r="G2831" s="54" t="s">
        <v>54</v>
      </c>
      <c r="H2831" s="54" t="s">
        <v>105</v>
      </c>
      <c r="I2831" s="54" t="s">
        <v>1741</v>
      </c>
      <c r="J2831" s="54" t="s">
        <v>90</v>
      </c>
      <c r="K2831" s="55">
        <v>1835.77</v>
      </c>
      <c r="L2831" s="55">
        <v>34036.47</v>
      </c>
    </row>
    <row r="2832" spans="2:12" hidden="1" x14ac:dyDescent="0.3">
      <c r="B2832" s="52" t="str">
        <f t="shared" si="43"/>
        <v xml:space="preserve">   6202 CPP/EI ExpensesBillJan 15, 2023ADP CanadaJan 15, 2023 Payroll ~ EI2000 Accounts Payable724.0544941</v>
      </c>
      <c r="C2832" s="52" t="s">
        <v>1708</v>
      </c>
      <c r="D2832" s="56">
        <v>44941</v>
      </c>
      <c r="E2832" s="54" t="s">
        <v>7</v>
      </c>
      <c r="F2832" s="54" t="s">
        <v>912</v>
      </c>
      <c r="G2832" s="54" t="s">
        <v>54</v>
      </c>
      <c r="H2832" s="54" t="s">
        <v>105</v>
      </c>
      <c r="I2832" s="54" t="s">
        <v>1742</v>
      </c>
      <c r="J2832" s="54" t="s">
        <v>90</v>
      </c>
      <c r="K2832" s="55">
        <v>724.05</v>
      </c>
      <c r="L2832" s="55">
        <v>34760.519999999997</v>
      </c>
    </row>
    <row r="2833" spans="2:12" hidden="1" x14ac:dyDescent="0.3">
      <c r="B2833" s="52" t="str">
        <f t="shared" ref="B2833:B2896" si="44">C2833&amp;E2833&amp;F2833&amp;H2833&amp;I2833&amp;J2833&amp;K2833&amp;D2833</f>
        <v xml:space="preserve">   6202 CPP/EI ExpensesBillJan 31, 2023ADP CanadaJan 31, 2023 Payroll ~ CPP2000 Accounts Payable1668.9644957</v>
      </c>
      <c r="C2833" s="52" t="s">
        <v>1708</v>
      </c>
      <c r="D2833" s="56">
        <v>44957</v>
      </c>
      <c r="E2833" s="54" t="s">
        <v>7</v>
      </c>
      <c r="F2833" s="54" t="s">
        <v>923</v>
      </c>
      <c r="G2833" s="54" t="s">
        <v>54</v>
      </c>
      <c r="H2833" s="54" t="s">
        <v>105</v>
      </c>
      <c r="I2833" s="54" t="s">
        <v>1743</v>
      </c>
      <c r="J2833" s="54" t="s">
        <v>90</v>
      </c>
      <c r="K2833" s="55">
        <v>1668.96</v>
      </c>
      <c r="L2833" s="55">
        <v>36429.480000000003</v>
      </c>
    </row>
    <row r="2834" spans="2:12" hidden="1" x14ac:dyDescent="0.3">
      <c r="B2834" s="52" t="str">
        <f t="shared" si="44"/>
        <v xml:space="preserve">   6202 CPP/EI ExpensesBillJan 31, 2023ADP CanadaJan 31, 2023 Payroll ~ EI2000 Accounts Payable660.0944957</v>
      </c>
      <c r="C2834" s="52" t="s">
        <v>1708</v>
      </c>
      <c r="D2834" s="56">
        <v>44957</v>
      </c>
      <c r="E2834" s="54" t="s">
        <v>7</v>
      </c>
      <c r="F2834" s="54" t="s">
        <v>923</v>
      </c>
      <c r="G2834" s="54" t="s">
        <v>54</v>
      </c>
      <c r="H2834" s="54" t="s">
        <v>105</v>
      </c>
      <c r="I2834" s="54" t="s">
        <v>1744</v>
      </c>
      <c r="J2834" s="54" t="s">
        <v>90</v>
      </c>
      <c r="K2834" s="55">
        <v>660.09</v>
      </c>
      <c r="L2834" s="55">
        <v>37089.57</v>
      </c>
    </row>
    <row r="2835" spans="2:12" ht="21.6" hidden="1" x14ac:dyDescent="0.3">
      <c r="B2835" s="52" t="str">
        <f t="shared" si="44"/>
        <v xml:space="preserve">   6202 CPP/EI ExpensesBillFeb 15, 2023 PayrollADP CanadaFeb 15, 2023 Payroll ~ CPP2000 Accounts Payable1668.9644972</v>
      </c>
      <c r="C2835" s="52" t="s">
        <v>1708</v>
      </c>
      <c r="D2835" s="56">
        <v>44972</v>
      </c>
      <c r="E2835" s="54" t="s">
        <v>7</v>
      </c>
      <c r="F2835" s="54" t="s">
        <v>352</v>
      </c>
      <c r="G2835" s="54" t="s">
        <v>54</v>
      </c>
      <c r="H2835" s="54" t="s">
        <v>105</v>
      </c>
      <c r="I2835" s="54" t="s">
        <v>1745</v>
      </c>
      <c r="J2835" s="54" t="s">
        <v>90</v>
      </c>
      <c r="K2835" s="55">
        <v>1668.96</v>
      </c>
      <c r="L2835" s="55">
        <v>38758.53</v>
      </c>
    </row>
    <row r="2836" spans="2:12" ht="21.6" hidden="1" x14ac:dyDescent="0.3">
      <c r="B2836" s="52" t="str">
        <f t="shared" si="44"/>
        <v xml:space="preserve">   6202 CPP/EI ExpensesBillFeb 15, 2023 PayrollADP CanadaFeb 15, 2023 Payroll ~ EI2000 Accounts Payable660.0944972</v>
      </c>
      <c r="C2836" s="52" t="s">
        <v>1708</v>
      </c>
      <c r="D2836" s="56">
        <v>44972</v>
      </c>
      <c r="E2836" s="54" t="s">
        <v>7</v>
      </c>
      <c r="F2836" s="54" t="s">
        <v>352</v>
      </c>
      <c r="G2836" s="54" t="s">
        <v>54</v>
      </c>
      <c r="H2836" s="54" t="s">
        <v>105</v>
      </c>
      <c r="I2836" s="54" t="s">
        <v>1746</v>
      </c>
      <c r="J2836" s="54" t="s">
        <v>90</v>
      </c>
      <c r="K2836" s="55">
        <v>660.09</v>
      </c>
      <c r="L2836" s="55">
        <v>39418.620000000003</v>
      </c>
    </row>
    <row r="2837" spans="2:12" hidden="1" x14ac:dyDescent="0.3">
      <c r="B2837" s="52" t="str">
        <f t="shared" si="44"/>
        <v xml:space="preserve">   6202 CPP/EI ExpensesBillFeb 28, 2023ADP CanadaFeb 28, 2023 Payroll ~ EI2000 Accounts Payable687.1344985</v>
      </c>
      <c r="C2837" s="52" t="s">
        <v>1708</v>
      </c>
      <c r="D2837" s="56">
        <v>44985</v>
      </c>
      <c r="E2837" s="54" t="s">
        <v>7</v>
      </c>
      <c r="F2837" s="54" t="s">
        <v>940</v>
      </c>
      <c r="G2837" s="54" t="s">
        <v>54</v>
      </c>
      <c r="H2837" s="54" t="s">
        <v>105</v>
      </c>
      <c r="I2837" s="54" t="s">
        <v>1747</v>
      </c>
      <c r="J2837" s="54" t="s">
        <v>90</v>
      </c>
      <c r="K2837" s="55">
        <v>687.13</v>
      </c>
      <c r="L2837" s="55">
        <v>40105.75</v>
      </c>
    </row>
    <row r="2838" spans="2:12" hidden="1" x14ac:dyDescent="0.3">
      <c r="B2838" s="52" t="str">
        <f t="shared" si="44"/>
        <v xml:space="preserve">   6202 CPP/EI ExpensesBillFeb 28, 2023ADP CanadaFeb 28, 2023 Payroll ~ CPP2000 Accounts Payable1739.4744985</v>
      </c>
      <c r="C2838" s="52" t="s">
        <v>1708</v>
      </c>
      <c r="D2838" s="56">
        <v>44985</v>
      </c>
      <c r="E2838" s="54" t="s">
        <v>7</v>
      </c>
      <c r="F2838" s="54" t="s">
        <v>940</v>
      </c>
      <c r="G2838" s="54" t="s">
        <v>54</v>
      </c>
      <c r="H2838" s="54" t="s">
        <v>105</v>
      </c>
      <c r="I2838" s="54" t="s">
        <v>1748</v>
      </c>
      <c r="J2838" s="54" t="s">
        <v>90</v>
      </c>
      <c r="K2838" s="55">
        <v>1739.47</v>
      </c>
      <c r="L2838" s="55">
        <v>41845.22</v>
      </c>
    </row>
    <row r="2839" spans="2:12" ht="21.6" hidden="1" x14ac:dyDescent="0.3">
      <c r="B2839" s="52" t="str">
        <f t="shared" si="44"/>
        <v xml:space="preserve">   6202 CPP/EI ExpensesBillMar 15, 2023 PayrollADP CanadaMar 15, 2023 Payroll ~ CPP2000 Accounts Payable1810.2845000</v>
      </c>
      <c r="C2839" s="52" t="s">
        <v>1708</v>
      </c>
      <c r="D2839" s="56">
        <v>45000</v>
      </c>
      <c r="E2839" s="54" t="s">
        <v>7</v>
      </c>
      <c r="F2839" s="54" t="s">
        <v>375</v>
      </c>
      <c r="G2839" s="54" t="s">
        <v>54</v>
      </c>
      <c r="H2839" s="54" t="s">
        <v>105</v>
      </c>
      <c r="I2839" s="54" t="s">
        <v>1749</v>
      </c>
      <c r="J2839" s="54" t="s">
        <v>90</v>
      </c>
      <c r="K2839" s="55">
        <v>1810.28</v>
      </c>
      <c r="L2839" s="55">
        <v>43655.5</v>
      </c>
    </row>
    <row r="2840" spans="2:12" ht="21.6" hidden="1" x14ac:dyDescent="0.3">
      <c r="B2840" s="52" t="str">
        <f t="shared" si="44"/>
        <v xml:space="preserve">   6202 CPP/EI ExpensesBillMar 15, 2023 PayrollADP CanadaMar 15, 2023 Payroll ~ EI2000 Accounts Payable714.2945000</v>
      </c>
      <c r="C2840" s="52" t="s">
        <v>1708</v>
      </c>
      <c r="D2840" s="56">
        <v>45000</v>
      </c>
      <c r="E2840" s="54" t="s">
        <v>7</v>
      </c>
      <c r="F2840" s="54" t="s">
        <v>375</v>
      </c>
      <c r="G2840" s="54" t="s">
        <v>54</v>
      </c>
      <c r="H2840" s="54" t="s">
        <v>105</v>
      </c>
      <c r="I2840" s="54" t="s">
        <v>1750</v>
      </c>
      <c r="J2840" s="54" t="s">
        <v>90</v>
      </c>
      <c r="K2840" s="55">
        <v>714.29</v>
      </c>
      <c r="L2840" s="55">
        <v>44369.79</v>
      </c>
    </row>
    <row r="2841" spans="2:12" hidden="1" x14ac:dyDescent="0.3">
      <c r="B2841" s="52" t="str">
        <f t="shared" si="44"/>
        <v xml:space="preserve">   6202 CPP/EI ExpensesBillMar 31, 2023ADP CanadaMar 31, 2023 Payroll ~ EI2000 Accounts Payable824.3845016</v>
      </c>
      <c r="C2841" s="52" t="s">
        <v>1708</v>
      </c>
      <c r="D2841" s="56">
        <v>45016</v>
      </c>
      <c r="E2841" s="54" t="s">
        <v>7</v>
      </c>
      <c r="F2841" s="54" t="s">
        <v>960</v>
      </c>
      <c r="G2841" s="54" t="s">
        <v>54</v>
      </c>
      <c r="H2841" s="54" t="s">
        <v>105</v>
      </c>
      <c r="I2841" s="54" t="s">
        <v>1751</v>
      </c>
      <c r="J2841" s="54" t="s">
        <v>90</v>
      </c>
      <c r="K2841" s="55">
        <v>824.38</v>
      </c>
      <c r="L2841" s="55">
        <v>45194.17</v>
      </c>
    </row>
    <row r="2842" spans="2:12" hidden="1" x14ac:dyDescent="0.3">
      <c r="B2842" s="52" t="str">
        <f t="shared" si="44"/>
        <v xml:space="preserve">   6202 CPP/EI ExpensesBillMar 31, 2023ADP CanadaMar 31, 2023 Payroll ~ CPP2000 Accounts Payable2097.3645016</v>
      </c>
      <c r="C2842" s="52" t="s">
        <v>1708</v>
      </c>
      <c r="D2842" s="56">
        <v>45016</v>
      </c>
      <c r="E2842" s="54" t="s">
        <v>7</v>
      </c>
      <c r="F2842" s="54" t="s">
        <v>960</v>
      </c>
      <c r="G2842" s="54" t="s">
        <v>54</v>
      </c>
      <c r="H2842" s="54" t="s">
        <v>105</v>
      </c>
      <c r="I2842" s="54" t="s">
        <v>1752</v>
      </c>
      <c r="J2842" s="54" t="s">
        <v>90</v>
      </c>
      <c r="K2842" s="55">
        <v>2097.36</v>
      </c>
      <c r="L2842" s="55">
        <v>47291.53</v>
      </c>
    </row>
    <row r="2843" spans="2:12" hidden="1" x14ac:dyDescent="0.3">
      <c r="B2843" s="52" t="str">
        <f t="shared" si="44"/>
        <v xml:space="preserve">   Total for 6202 CPP/EI Expenses47291.53</v>
      </c>
      <c r="C2843" s="53" t="s">
        <v>1753</v>
      </c>
      <c r="D2843" s="52"/>
      <c r="E2843" s="52"/>
      <c r="F2843" s="52"/>
      <c r="G2843" s="52"/>
      <c r="H2843" s="52"/>
      <c r="I2843" s="52"/>
      <c r="J2843" s="52"/>
      <c r="K2843" s="58">
        <v>47291.53</v>
      </c>
      <c r="L2843" s="52"/>
    </row>
    <row r="2844" spans="2:12" hidden="1" x14ac:dyDescent="0.3">
      <c r="B2844" s="52" t="str">
        <f t="shared" si="44"/>
        <v xml:space="preserve">   6203 Vacation ExpensesBillApril 15, 2022ADP CanadaApril 15, 2022 Payroll2000 Accounts Payable2145.8444666</v>
      </c>
      <c r="C2844" s="52" t="s">
        <v>1754</v>
      </c>
      <c r="D2844" s="56">
        <v>44666</v>
      </c>
      <c r="E2844" s="54" t="s">
        <v>7</v>
      </c>
      <c r="F2844" s="54" t="s">
        <v>106</v>
      </c>
      <c r="G2844" s="54" t="s">
        <v>54</v>
      </c>
      <c r="H2844" s="54" t="s">
        <v>105</v>
      </c>
      <c r="I2844" s="54" t="s">
        <v>683</v>
      </c>
      <c r="J2844" s="54" t="s">
        <v>90</v>
      </c>
      <c r="K2844" s="55">
        <v>2145.84</v>
      </c>
      <c r="L2844" s="55">
        <v>2145.84</v>
      </c>
    </row>
    <row r="2845" spans="2:12" hidden="1" x14ac:dyDescent="0.3">
      <c r="B2845" s="52" t="str">
        <f t="shared" si="44"/>
        <v xml:space="preserve">   6203 Vacation ExpensesBillApril 30, 2022ADP CanadaApril 30, 2022 Payroll2000 Accounts Payable1988.1444681</v>
      </c>
      <c r="C2845" s="52" t="s">
        <v>1754</v>
      </c>
      <c r="D2845" s="56">
        <v>44681</v>
      </c>
      <c r="E2845" s="54" t="s">
        <v>7</v>
      </c>
      <c r="F2845" s="54" t="s">
        <v>130</v>
      </c>
      <c r="G2845" s="54" t="s">
        <v>54</v>
      </c>
      <c r="H2845" s="54" t="s">
        <v>105</v>
      </c>
      <c r="I2845" s="54" t="s">
        <v>707</v>
      </c>
      <c r="J2845" s="54" t="s">
        <v>90</v>
      </c>
      <c r="K2845" s="55">
        <v>1988.14</v>
      </c>
      <c r="L2845" s="55">
        <v>4133.9799999999996</v>
      </c>
    </row>
    <row r="2846" spans="2:12" hidden="1" x14ac:dyDescent="0.3">
      <c r="B2846" s="52" t="str">
        <f t="shared" si="44"/>
        <v xml:space="preserve">   6203 Vacation ExpensesBillMay 15, 2022ADP CanadaMay 15, 2022 Payroll2000 Accounts Payable2051.9944694</v>
      </c>
      <c r="C2846" s="52" t="s">
        <v>1754</v>
      </c>
      <c r="D2846" s="56">
        <v>44694</v>
      </c>
      <c r="E2846" s="54" t="s">
        <v>7</v>
      </c>
      <c r="F2846" s="54" t="s">
        <v>141</v>
      </c>
      <c r="G2846" s="54" t="s">
        <v>54</v>
      </c>
      <c r="H2846" s="54" t="s">
        <v>105</v>
      </c>
      <c r="I2846" s="54" t="s">
        <v>719</v>
      </c>
      <c r="J2846" s="54" t="s">
        <v>90</v>
      </c>
      <c r="K2846" s="55">
        <v>2051.9899999999998</v>
      </c>
      <c r="L2846" s="55">
        <v>6185.97</v>
      </c>
    </row>
    <row r="2847" spans="2:12" hidden="1" x14ac:dyDescent="0.3">
      <c r="B2847" s="52" t="str">
        <f t="shared" si="44"/>
        <v xml:space="preserve">   6203 Vacation ExpensesBillMay 31, 2022ADP CanadaMay 31, 2022 Payroll2000 Accounts Payable197344712</v>
      </c>
      <c r="C2847" s="52" t="s">
        <v>1754</v>
      </c>
      <c r="D2847" s="56">
        <v>44712</v>
      </c>
      <c r="E2847" s="54" t="s">
        <v>7</v>
      </c>
      <c r="F2847" s="54" t="s">
        <v>738</v>
      </c>
      <c r="G2847" s="54" t="s">
        <v>54</v>
      </c>
      <c r="H2847" s="54" t="s">
        <v>105</v>
      </c>
      <c r="I2847" s="54" t="s">
        <v>739</v>
      </c>
      <c r="J2847" s="54" t="s">
        <v>90</v>
      </c>
      <c r="K2847" s="55">
        <v>1973</v>
      </c>
      <c r="L2847" s="55">
        <v>8158.97</v>
      </c>
    </row>
    <row r="2848" spans="2:12" hidden="1" x14ac:dyDescent="0.3">
      <c r="B2848" s="52" t="str">
        <f t="shared" si="44"/>
        <v xml:space="preserve">   6203 Vacation ExpensesBillJun 15, 2022ADP CanadaJune 15, 2022 Payroll2000 Accounts Payable3269.4344727</v>
      </c>
      <c r="C2848" s="52" t="s">
        <v>1754</v>
      </c>
      <c r="D2848" s="56">
        <v>44727</v>
      </c>
      <c r="E2848" s="54" t="s">
        <v>7</v>
      </c>
      <c r="F2848" s="54" t="s">
        <v>171</v>
      </c>
      <c r="G2848" s="54" t="s">
        <v>54</v>
      </c>
      <c r="H2848" s="54" t="s">
        <v>105</v>
      </c>
      <c r="I2848" s="54" t="s">
        <v>766</v>
      </c>
      <c r="J2848" s="54" t="s">
        <v>90</v>
      </c>
      <c r="K2848" s="55">
        <v>3269.43</v>
      </c>
      <c r="L2848" s="55">
        <v>11428.4</v>
      </c>
    </row>
    <row r="2849" spans="2:12" hidden="1" x14ac:dyDescent="0.3">
      <c r="B2849" s="52" t="str">
        <f t="shared" si="44"/>
        <v xml:space="preserve">   6203 Vacation ExpensesBillJun 30, 2022ADP CanadaJune 30, 2022 Payroll2000 Accounts Payable2970.9944742</v>
      </c>
      <c r="C2849" s="52" t="s">
        <v>1754</v>
      </c>
      <c r="D2849" s="56">
        <v>44742</v>
      </c>
      <c r="E2849" s="54" t="s">
        <v>7</v>
      </c>
      <c r="F2849" s="54" t="s">
        <v>778</v>
      </c>
      <c r="G2849" s="54" t="s">
        <v>54</v>
      </c>
      <c r="H2849" s="54" t="s">
        <v>105</v>
      </c>
      <c r="I2849" s="54" t="s">
        <v>779</v>
      </c>
      <c r="J2849" s="54" t="s">
        <v>90</v>
      </c>
      <c r="K2849" s="55">
        <v>2970.99</v>
      </c>
      <c r="L2849" s="55">
        <v>14399.39</v>
      </c>
    </row>
    <row r="2850" spans="2:12" hidden="1" x14ac:dyDescent="0.3">
      <c r="B2850" s="52" t="str">
        <f t="shared" si="44"/>
        <v xml:space="preserve">   6203 Vacation ExpensesBillJul 15, 2022ADP CanadaJuly 15, 2022 Payroll2000 Accounts Payable2970.7444757</v>
      </c>
      <c r="C2850" s="52" t="s">
        <v>1754</v>
      </c>
      <c r="D2850" s="56">
        <v>44757</v>
      </c>
      <c r="E2850" s="54" t="s">
        <v>7</v>
      </c>
      <c r="F2850" s="54" t="s">
        <v>788</v>
      </c>
      <c r="G2850" s="54" t="s">
        <v>54</v>
      </c>
      <c r="H2850" s="54" t="s">
        <v>105</v>
      </c>
      <c r="I2850" s="54" t="s">
        <v>789</v>
      </c>
      <c r="J2850" s="54" t="s">
        <v>90</v>
      </c>
      <c r="K2850" s="55">
        <v>2970.74</v>
      </c>
      <c r="L2850" s="55">
        <v>17370.13</v>
      </c>
    </row>
    <row r="2851" spans="2:12" hidden="1" x14ac:dyDescent="0.3">
      <c r="B2851" s="52" t="str">
        <f t="shared" si="44"/>
        <v xml:space="preserve">   6203 Vacation ExpensesBillJul 31, 2022ADP CanadaJuly 31, 2022 Payroll2000 Accounts Payable3235.9644773</v>
      </c>
      <c r="C2851" s="52" t="s">
        <v>1754</v>
      </c>
      <c r="D2851" s="56">
        <v>44773</v>
      </c>
      <c r="E2851" s="54" t="s">
        <v>7</v>
      </c>
      <c r="F2851" s="54" t="s">
        <v>803</v>
      </c>
      <c r="G2851" s="54" t="s">
        <v>54</v>
      </c>
      <c r="H2851" s="54" t="s">
        <v>105</v>
      </c>
      <c r="I2851" s="54" t="s">
        <v>213</v>
      </c>
      <c r="J2851" s="54" t="s">
        <v>90</v>
      </c>
      <c r="K2851" s="55">
        <v>3235.96</v>
      </c>
      <c r="L2851" s="55">
        <v>20606.09</v>
      </c>
    </row>
    <row r="2852" spans="2:12" hidden="1" x14ac:dyDescent="0.3">
      <c r="B2852" s="52" t="str">
        <f t="shared" si="44"/>
        <v xml:space="preserve">   6203 Vacation ExpensesBillAug 15, 2022ADP CanadaAug 15, 2022 Payroll2000 Accounts Payable2354.2344788</v>
      </c>
      <c r="C2852" s="52" t="s">
        <v>1754</v>
      </c>
      <c r="D2852" s="56">
        <v>44788</v>
      </c>
      <c r="E2852" s="54" t="s">
        <v>7</v>
      </c>
      <c r="F2852" s="54" t="s">
        <v>807</v>
      </c>
      <c r="G2852" s="54" t="s">
        <v>54</v>
      </c>
      <c r="H2852" s="54" t="s">
        <v>105</v>
      </c>
      <c r="I2852" s="54" t="s">
        <v>218</v>
      </c>
      <c r="J2852" s="54" t="s">
        <v>90</v>
      </c>
      <c r="K2852" s="55">
        <v>2354.23</v>
      </c>
      <c r="L2852" s="55">
        <v>22960.32</v>
      </c>
    </row>
    <row r="2853" spans="2:12" hidden="1" x14ac:dyDescent="0.3">
      <c r="B2853" s="52" t="str">
        <f t="shared" si="44"/>
        <v xml:space="preserve">   6203 Vacation ExpensesBillAug 31, 2022ADP CanadaAug 31, 2022 Payroll2000 Accounts Payable2842.8844804</v>
      </c>
      <c r="C2853" s="52" t="s">
        <v>1754</v>
      </c>
      <c r="D2853" s="56">
        <v>44804</v>
      </c>
      <c r="E2853" s="54" t="s">
        <v>7</v>
      </c>
      <c r="F2853" s="54" t="s">
        <v>822</v>
      </c>
      <c r="G2853" s="54" t="s">
        <v>54</v>
      </c>
      <c r="H2853" s="54" t="s">
        <v>105</v>
      </c>
      <c r="I2853" s="54" t="s">
        <v>223</v>
      </c>
      <c r="J2853" s="54" t="s">
        <v>90</v>
      </c>
      <c r="K2853" s="55">
        <v>2842.88</v>
      </c>
      <c r="L2853" s="55">
        <v>25803.200000000001</v>
      </c>
    </row>
    <row r="2854" spans="2:12" hidden="1" x14ac:dyDescent="0.3">
      <c r="B2854" s="52" t="str">
        <f t="shared" si="44"/>
        <v xml:space="preserve">   6203 Vacation ExpensesBillSept 15, 2022ADP CanadaSept 15, 2022 Payroll2000 Accounts Payable2099.9744819</v>
      </c>
      <c r="C2854" s="52" t="s">
        <v>1754</v>
      </c>
      <c r="D2854" s="56">
        <v>44819</v>
      </c>
      <c r="E2854" s="54" t="s">
        <v>7</v>
      </c>
      <c r="F2854" s="54" t="s">
        <v>834</v>
      </c>
      <c r="G2854" s="54" t="s">
        <v>54</v>
      </c>
      <c r="H2854" s="54" t="s">
        <v>105</v>
      </c>
      <c r="I2854" s="54" t="s">
        <v>835</v>
      </c>
      <c r="J2854" s="54" t="s">
        <v>90</v>
      </c>
      <c r="K2854" s="55">
        <v>2099.9699999999998</v>
      </c>
      <c r="L2854" s="55">
        <v>27903.17</v>
      </c>
    </row>
    <row r="2855" spans="2:12" hidden="1" x14ac:dyDescent="0.3">
      <c r="B2855" s="52" t="str">
        <f t="shared" si="44"/>
        <v xml:space="preserve">   6203 Vacation ExpensesBillSept 30, 2022ADP CanadaSept 30, 2022 Payroll2000 Accounts Payable3582.5444833</v>
      </c>
      <c r="C2855" s="52" t="s">
        <v>1754</v>
      </c>
      <c r="D2855" s="56">
        <v>44833</v>
      </c>
      <c r="E2855" s="54" t="s">
        <v>7</v>
      </c>
      <c r="F2855" s="54" t="s">
        <v>842</v>
      </c>
      <c r="G2855" s="54" t="s">
        <v>54</v>
      </c>
      <c r="H2855" s="54" t="s">
        <v>105</v>
      </c>
      <c r="I2855" s="54" t="s">
        <v>256</v>
      </c>
      <c r="J2855" s="54" t="s">
        <v>90</v>
      </c>
      <c r="K2855" s="55">
        <v>3582.54</v>
      </c>
      <c r="L2855" s="55">
        <v>31485.71</v>
      </c>
    </row>
    <row r="2856" spans="2:12" hidden="1" x14ac:dyDescent="0.3">
      <c r="B2856" s="52" t="str">
        <f t="shared" si="44"/>
        <v xml:space="preserve">   6203 Vacation ExpensesBillOct 15, 2022ADP CanadaOct 15, 2022 Payroll2000 Accounts Payable2930.3644848</v>
      </c>
      <c r="C2856" s="52" t="s">
        <v>1754</v>
      </c>
      <c r="D2856" s="56">
        <v>44848</v>
      </c>
      <c r="E2856" s="54" t="s">
        <v>7</v>
      </c>
      <c r="F2856" s="54" t="s">
        <v>850</v>
      </c>
      <c r="G2856" s="54" t="s">
        <v>54</v>
      </c>
      <c r="H2856" s="54" t="s">
        <v>105</v>
      </c>
      <c r="I2856" s="54" t="s">
        <v>851</v>
      </c>
      <c r="J2856" s="54" t="s">
        <v>90</v>
      </c>
      <c r="K2856" s="55">
        <v>2930.36</v>
      </c>
      <c r="L2856" s="55">
        <v>34416.07</v>
      </c>
    </row>
    <row r="2857" spans="2:12" hidden="1" x14ac:dyDescent="0.3">
      <c r="B2857" s="52" t="str">
        <f t="shared" si="44"/>
        <v xml:space="preserve">   6203 Vacation ExpensesBillOct 31, 2022ADP CanadaOct 31, 2022 Payroll2000 Accounts Payable2542.6644865</v>
      </c>
      <c r="C2857" s="52" t="s">
        <v>1754</v>
      </c>
      <c r="D2857" s="56">
        <v>44865</v>
      </c>
      <c r="E2857" s="54" t="s">
        <v>7</v>
      </c>
      <c r="F2857" s="54" t="s">
        <v>862</v>
      </c>
      <c r="G2857" s="54" t="s">
        <v>54</v>
      </c>
      <c r="H2857" s="54" t="s">
        <v>105</v>
      </c>
      <c r="I2857" s="54" t="s">
        <v>863</v>
      </c>
      <c r="J2857" s="54" t="s">
        <v>90</v>
      </c>
      <c r="K2857" s="55">
        <v>2542.66</v>
      </c>
      <c r="L2857" s="55">
        <v>36958.730000000003</v>
      </c>
    </row>
    <row r="2858" spans="2:12" hidden="1" x14ac:dyDescent="0.3">
      <c r="B2858" s="52" t="str">
        <f t="shared" si="44"/>
        <v xml:space="preserve">   6203 Vacation ExpensesBillNov 15, 2022ADP CanadaNov 15, 2022 Payroll2000 Accounts Payable2329.0144880</v>
      </c>
      <c r="C2858" s="52" t="s">
        <v>1754</v>
      </c>
      <c r="D2858" s="56">
        <v>44880</v>
      </c>
      <c r="E2858" s="54" t="s">
        <v>7</v>
      </c>
      <c r="F2858" s="54" t="s">
        <v>871</v>
      </c>
      <c r="G2858" s="54" t="s">
        <v>54</v>
      </c>
      <c r="H2858" s="54" t="s">
        <v>105</v>
      </c>
      <c r="I2858" s="54" t="s">
        <v>872</v>
      </c>
      <c r="J2858" s="54" t="s">
        <v>90</v>
      </c>
      <c r="K2858" s="55">
        <v>2329.0100000000002</v>
      </c>
      <c r="L2858" s="55">
        <v>39287.74</v>
      </c>
    </row>
    <row r="2859" spans="2:12" ht="31.8" hidden="1" x14ac:dyDescent="0.3">
      <c r="B2859" s="52" t="str">
        <f t="shared" si="44"/>
        <v xml:space="preserve">   6203 Vacation ExpensesJournal Entry1416To write off the vacation accrual deficit balance for Zoe Coleman per Xemoto management upon termination-Split-201.9244880</v>
      </c>
      <c r="C2859" s="52" t="s">
        <v>1754</v>
      </c>
      <c r="D2859" s="56">
        <v>44880</v>
      </c>
      <c r="E2859" s="54" t="s">
        <v>78</v>
      </c>
      <c r="F2859" s="54">
        <v>1416</v>
      </c>
      <c r="G2859" s="54" t="s">
        <v>54</v>
      </c>
      <c r="H2859" s="54"/>
      <c r="I2859" s="54" t="s">
        <v>1324</v>
      </c>
      <c r="J2859" s="57" t="s">
        <v>80</v>
      </c>
      <c r="K2859" s="55">
        <v>201.92</v>
      </c>
      <c r="L2859" s="55">
        <v>39489.660000000003</v>
      </c>
    </row>
    <row r="2860" spans="2:12" hidden="1" x14ac:dyDescent="0.3">
      <c r="B2860" s="52" t="str">
        <f t="shared" si="44"/>
        <v xml:space="preserve">   6203 Vacation ExpensesBillNov 30, 2022ADP CanadaNov 30, 2022 Payroll2000 Accounts Payable2275.1644895</v>
      </c>
      <c r="C2860" s="52" t="s">
        <v>1754</v>
      </c>
      <c r="D2860" s="56">
        <v>44895</v>
      </c>
      <c r="E2860" s="54" t="s">
        <v>7</v>
      </c>
      <c r="F2860" s="54" t="s">
        <v>881</v>
      </c>
      <c r="G2860" s="54" t="s">
        <v>54</v>
      </c>
      <c r="H2860" s="54" t="s">
        <v>105</v>
      </c>
      <c r="I2860" s="54" t="s">
        <v>882</v>
      </c>
      <c r="J2860" s="54" t="s">
        <v>90</v>
      </c>
      <c r="K2860" s="55">
        <v>2275.16</v>
      </c>
      <c r="L2860" s="55">
        <v>41764.82</v>
      </c>
    </row>
    <row r="2861" spans="2:12" hidden="1" x14ac:dyDescent="0.3">
      <c r="B2861" s="52" t="str">
        <f t="shared" si="44"/>
        <v xml:space="preserve">   6203 Vacation ExpensesBillDec 15, 2022ADP CanadaDec 15, 2022 Payroll2000 Accounts Payable1823.0544910</v>
      </c>
      <c r="C2861" s="52" t="s">
        <v>1754</v>
      </c>
      <c r="D2861" s="56">
        <v>44910</v>
      </c>
      <c r="E2861" s="54" t="s">
        <v>7</v>
      </c>
      <c r="F2861" s="54" t="s">
        <v>897</v>
      </c>
      <c r="G2861" s="54" t="s">
        <v>54</v>
      </c>
      <c r="H2861" s="54" t="s">
        <v>105</v>
      </c>
      <c r="I2861" s="54" t="s">
        <v>314</v>
      </c>
      <c r="J2861" s="54" t="s">
        <v>90</v>
      </c>
      <c r="K2861" s="55">
        <v>1823.05</v>
      </c>
      <c r="L2861" s="55">
        <v>43587.87</v>
      </c>
    </row>
    <row r="2862" spans="2:12" hidden="1" x14ac:dyDescent="0.3">
      <c r="B2862" s="52" t="str">
        <f t="shared" si="44"/>
        <v xml:space="preserve">   6203 Vacation ExpensesBillDec 31, 2022ADP CanadaDec 31, 2022 Payroll2000 Accounts Payable1631.1444926</v>
      </c>
      <c r="C2862" s="52" t="s">
        <v>1754</v>
      </c>
      <c r="D2862" s="56">
        <v>44926</v>
      </c>
      <c r="E2862" s="54" t="s">
        <v>7</v>
      </c>
      <c r="F2862" s="54" t="s">
        <v>905</v>
      </c>
      <c r="G2862" s="54" t="s">
        <v>54</v>
      </c>
      <c r="H2862" s="54" t="s">
        <v>105</v>
      </c>
      <c r="I2862" s="54" t="s">
        <v>906</v>
      </c>
      <c r="J2862" s="54" t="s">
        <v>90</v>
      </c>
      <c r="K2862" s="55">
        <v>1631.14</v>
      </c>
      <c r="L2862" s="55">
        <v>45219.01</v>
      </c>
    </row>
    <row r="2863" spans="2:12" ht="31.8" hidden="1" x14ac:dyDescent="0.3">
      <c r="B2863" s="52" t="str">
        <f t="shared" si="44"/>
        <v xml:space="preserve">   6203 Vacation ExpensesJournal Entry1417To write off the vacation accrual balance to zero for Filip B. per Xemoto Management-Split--254.3444926</v>
      </c>
      <c r="C2863" s="52" t="s">
        <v>1754</v>
      </c>
      <c r="D2863" s="56">
        <v>44926</v>
      </c>
      <c r="E2863" s="54" t="s">
        <v>78</v>
      </c>
      <c r="F2863" s="54">
        <v>1417</v>
      </c>
      <c r="G2863" s="54" t="s">
        <v>54</v>
      </c>
      <c r="H2863" s="54"/>
      <c r="I2863" s="54" t="s">
        <v>1755</v>
      </c>
      <c r="J2863" s="57" t="s">
        <v>80</v>
      </c>
      <c r="K2863" s="55">
        <v>-254.34</v>
      </c>
      <c r="L2863" s="55">
        <v>44964.67</v>
      </c>
    </row>
    <row r="2864" spans="2:12" ht="31.8" hidden="1" x14ac:dyDescent="0.3">
      <c r="B2864" s="52" t="str">
        <f t="shared" si="44"/>
        <v xml:space="preserve">   6203 Vacation ExpensesJournal Entry1417To write off the vacation accrual deficit balance for Vanessa Garro per Xemoto management-Split-1698.1544926</v>
      </c>
      <c r="C2864" s="52" t="s">
        <v>1754</v>
      </c>
      <c r="D2864" s="56">
        <v>44926</v>
      </c>
      <c r="E2864" s="54" t="s">
        <v>78</v>
      </c>
      <c r="F2864" s="54">
        <v>1417</v>
      </c>
      <c r="G2864" s="54" t="s">
        <v>54</v>
      </c>
      <c r="H2864" s="54"/>
      <c r="I2864" s="54" t="s">
        <v>1756</v>
      </c>
      <c r="J2864" s="57" t="s">
        <v>80</v>
      </c>
      <c r="K2864" s="55">
        <v>1698.15</v>
      </c>
      <c r="L2864" s="55">
        <v>46662.82</v>
      </c>
    </row>
    <row r="2865" spans="2:12" hidden="1" x14ac:dyDescent="0.3">
      <c r="B2865" s="52" t="str">
        <f t="shared" si="44"/>
        <v xml:space="preserve">   6203 Vacation ExpensesBillJan 15, 2023ADP CanadaJan 15, 2023 Payroll2000 Accounts Payable2049.9544941</v>
      </c>
      <c r="C2865" s="52" t="s">
        <v>1754</v>
      </c>
      <c r="D2865" s="56">
        <v>44941</v>
      </c>
      <c r="E2865" s="54" t="s">
        <v>7</v>
      </c>
      <c r="F2865" s="54" t="s">
        <v>912</v>
      </c>
      <c r="G2865" s="54" t="s">
        <v>54</v>
      </c>
      <c r="H2865" s="54" t="s">
        <v>105</v>
      </c>
      <c r="I2865" s="54" t="s">
        <v>336</v>
      </c>
      <c r="J2865" s="54" t="s">
        <v>90</v>
      </c>
      <c r="K2865" s="55">
        <v>2049.9499999999998</v>
      </c>
      <c r="L2865" s="55">
        <v>48712.77</v>
      </c>
    </row>
    <row r="2866" spans="2:12" hidden="1" x14ac:dyDescent="0.3">
      <c r="B2866" s="52" t="str">
        <f t="shared" si="44"/>
        <v xml:space="preserve">   6203 Vacation ExpensesBillJan 31, 2023ADP CanadaJan 31, 2023 Payroll2000 Accounts Payable2078.4144957</v>
      </c>
      <c r="C2866" s="52" t="s">
        <v>1754</v>
      </c>
      <c r="D2866" s="56">
        <v>44957</v>
      </c>
      <c r="E2866" s="54" t="s">
        <v>7</v>
      </c>
      <c r="F2866" s="54" t="s">
        <v>923</v>
      </c>
      <c r="G2866" s="54" t="s">
        <v>54</v>
      </c>
      <c r="H2866" s="54" t="s">
        <v>105</v>
      </c>
      <c r="I2866" s="54" t="s">
        <v>349</v>
      </c>
      <c r="J2866" s="54" t="s">
        <v>90</v>
      </c>
      <c r="K2866" s="55">
        <v>2078.41</v>
      </c>
      <c r="L2866" s="55">
        <v>50791.18</v>
      </c>
    </row>
    <row r="2867" spans="2:12" ht="21.6" hidden="1" x14ac:dyDescent="0.3">
      <c r="B2867" s="52" t="str">
        <f t="shared" si="44"/>
        <v xml:space="preserve">   6203 Vacation ExpensesBillFeb 15, 2023 PayrollADP CanadaFeb 15, 2023 Payroll2000 Accounts Payable2091.4944972</v>
      </c>
      <c r="C2867" s="52" t="s">
        <v>1754</v>
      </c>
      <c r="D2867" s="56">
        <v>44972</v>
      </c>
      <c r="E2867" s="54" t="s">
        <v>7</v>
      </c>
      <c r="F2867" s="54" t="s">
        <v>352</v>
      </c>
      <c r="G2867" s="54" t="s">
        <v>54</v>
      </c>
      <c r="H2867" s="54" t="s">
        <v>105</v>
      </c>
      <c r="I2867" s="54" t="s">
        <v>352</v>
      </c>
      <c r="J2867" s="54" t="s">
        <v>90</v>
      </c>
      <c r="K2867" s="55">
        <v>2091.4899999999998</v>
      </c>
      <c r="L2867" s="55">
        <v>52882.67</v>
      </c>
    </row>
    <row r="2868" spans="2:12" hidden="1" x14ac:dyDescent="0.3">
      <c r="B2868" s="52" t="str">
        <f t="shared" si="44"/>
        <v xml:space="preserve">   6203 Vacation ExpensesBillFeb 28, 2023ADP CanadaFeb 28, 2023 Payroll2000 Accounts Payable2091.4944985</v>
      </c>
      <c r="C2868" s="52" t="s">
        <v>1754</v>
      </c>
      <c r="D2868" s="56">
        <v>44985</v>
      </c>
      <c r="E2868" s="54" t="s">
        <v>7</v>
      </c>
      <c r="F2868" s="54" t="s">
        <v>940</v>
      </c>
      <c r="G2868" s="54" t="s">
        <v>54</v>
      </c>
      <c r="H2868" s="54" t="s">
        <v>105</v>
      </c>
      <c r="I2868" s="54" t="s">
        <v>360</v>
      </c>
      <c r="J2868" s="54" t="s">
        <v>90</v>
      </c>
      <c r="K2868" s="55">
        <v>2091.4899999999998</v>
      </c>
      <c r="L2868" s="55">
        <v>54974.16</v>
      </c>
    </row>
    <row r="2869" spans="2:12" ht="21.6" hidden="1" x14ac:dyDescent="0.3">
      <c r="B2869" s="52" t="str">
        <f t="shared" si="44"/>
        <v xml:space="preserve">   6203 Vacation ExpensesBillMar 15, 2023 PayrollADP CanadaMar 15, 2023 Payroll2000 Accounts Payable2329.0145000</v>
      </c>
      <c r="C2869" s="52" t="s">
        <v>1754</v>
      </c>
      <c r="D2869" s="56">
        <v>45000</v>
      </c>
      <c r="E2869" s="54" t="s">
        <v>7</v>
      </c>
      <c r="F2869" s="54" t="s">
        <v>375</v>
      </c>
      <c r="G2869" s="54" t="s">
        <v>54</v>
      </c>
      <c r="H2869" s="54" t="s">
        <v>105</v>
      </c>
      <c r="I2869" s="54" t="s">
        <v>375</v>
      </c>
      <c r="J2869" s="54" t="s">
        <v>90</v>
      </c>
      <c r="K2869" s="55">
        <v>2329.0100000000002</v>
      </c>
      <c r="L2869" s="55">
        <v>57303.17</v>
      </c>
    </row>
    <row r="2870" spans="2:12" hidden="1" x14ac:dyDescent="0.3">
      <c r="B2870" s="52" t="str">
        <f t="shared" si="44"/>
        <v xml:space="preserve">   6203 Vacation ExpensesBillMar 31, 2023ADP CanadaMar 31, 2023 Payroll2000 Accounts Payable2329.0145016</v>
      </c>
      <c r="C2870" s="52" t="s">
        <v>1754</v>
      </c>
      <c r="D2870" s="56">
        <v>45016</v>
      </c>
      <c r="E2870" s="54" t="s">
        <v>7</v>
      </c>
      <c r="F2870" s="54" t="s">
        <v>960</v>
      </c>
      <c r="G2870" s="54" t="s">
        <v>54</v>
      </c>
      <c r="H2870" s="54" t="s">
        <v>105</v>
      </c>
      <c r="I2870" s="54" t="s">
        <v>961</v>
      </c>
      <c r="J2870" s="54" t="s">
        <v>90</v>
      </c>
      <c r="K2870" s="55">
        <v>2329.0100000000002</v>
      </c>
      <c r="L2870" s="55">
        <v>59632.18</v>
      </c>
    </row>
    <row r="2871" spans="2:12" hidden="1" x14ac:dyDescent="0.3">
      <c r="B2871" s="52" t="str">
        <f t="shared" si="44"/>
        <v xml:space="preserve">   Total for 6203 Vacation Expenses59632.18</v>
      </c>
      <c r="C2871" s="53" t="s">
        <v>1757</v>
      </c>
      <c r="D2871" s="52"/>
      <c r="E2871" s="52"/>
      <c r="F2871" s="52"/>
      <c r="G2871" s="52"/>
      <c r="H2871" s="52"/>
      <c r="I2871" s="52"/>
      <c r="J2871" s="52"/>
      <c r="K2871" s="58">
        <v>59632.18</v>
      </c>
      <c r="L2871" s="52"/>
    </row>
    <row r="2872" spans="2:12" ht="21.6" hidden="1" x14ac:dyDescent="0.3">
      <c r="B2872" s="52" t="str">
        <f t="shared" si="44"/>
        <v xml:space="preserve">   6204 Employment BenefitsBillExpense R - Apr 22Stephen FeldmanMonth Premium for benefits coverage (April 2022)2000 Accounts Payable60044666</v>
      </c>
      <c r="C2872" s="52" t="s">
        <v>1758</v>
      </c>
      <c r="D2872" s="56">
        <v>44666</v>
      </c>
      <c r="E2872" s="54" t="s">
        <v>7</v>
      </c>
      <c r="F2872" s="54" t="s">
        <v>680</v>
      </c>
      <c r="G2872" s="54" t="s">
        <v>54</v>
      </c>
      <c r="H2872" s="54" t="s">
        <v>117</v>
      </c>
      <c r="I2872" s="54" t="s">
        <v>1759</v>
      </c>
      <c r="J2872" s="54" t="s">
        <v>90</v>
      </c>
      <c r="K2872" s="55">
        <v>600</v>
      </c>
      <c r="L2872" s="55">
        <v>600</v>
      </c>
    </row>
    <row r="2873" spans="2:12" ht="21.6" hidden="1" x14ac:dyDescent="0.3">
      <c r="B2873" s="52" t="str">
        <f t="shared" si="44"/>
        <v xml:space="preserve">   6204 Employment BenefitsBillExpense R - May 22Stephen FeldmanMonth Premium for benefits coverage (May 2022)2000 Accounts Payable60044697</v>
      </c>
      <c r="C2873" s="52" t="s">
        <v>1758</v>
      </c>
      <c r="D2873" s="56">
        <v>44697</v>
      </c>
      <c r="E2873" s="54" t="s">
        <v>7</v>
      </c>
      <c r="F2873" s="54" t="s">
        <v>720</v>
      </c>
      <c r="G2873" s="54" t="s">
        <v>54</v>
      </c>
      <c r="H2873" s="54" t="s">
        <v>117</v>
      </c>
      <c r="I2873" s="54" t="s">
        <v>1760</v>
      </c>
      <c r="J2873" s="54" t="s">
        <v>90</v>
      </c>
      <c r="K2873" s="55">
        <v>600</v>
      </c>
      <c r="L2873" s="55">
        <v>1200</v>
      </c>
    </row>
    <row r="2874" spans="2:12" ht="21.6" hidden="1" x14ac:dyDescent="0.3">
      <c r="B2874" s="52" t="str">
        <f t="shared" si="44"/>
        <v xml:space="preserve">   6204 Employment BenefitsBillExpense R - Jun 22Stephen FeldmanMonth Premium for benefits coverage (June 2022)2000 Accounts Payable60044725</v>
      </c>
      <c r="C2874" s="52" t="s">
        <v>1758</v>
      </c>
      <c r="D2874" s="56">
        <v>44725</v>
      </c>
      <c r="E2874" s="54" t="s">
        <v>7</v>
      </c>
      <c r="F2874" s="54" t="s">
        <v>762</v>
      </c>
      <c r="G2874" s="54" t="s">
        <v>54</v>
      </c>
      <c r="H2874" s="54" t="s">
        <v>117</v>
      </c>
      <c r="I2874" s="54" t="s">
        <v>1761</v>
      </c>
      <c r="J2874" s="54" t="s">
        <v>90</v>
      </c>
      <c r="K2874" s="55">
        <v>600</v>
      </c>
      <c r="L2874" s="55">
        <v>1800</v>
      </c>
    </row>
    <row r="2875" spans="2:12" ht="21.6" hidden="1" x14ac:dyDescent="0.3">
      <c r="B2875" s="52" t="str">
        <f t="shared" si="44"/>
        <v xml:space="preserve">   6204 Employment BenefitsBillExpense R - Jul 22Stephen FeldmanMonth Premium for benefits coverage (July 2022)2000 Accounts Payable60044757</v>
      </c>
      <c r="C2875" s="52" t="s">
        <v>1758</v>
      </c>
      <c r="D2875" s="56">
        <v>44757</v>
      </c>
      <c r="E2875" s="54" t="s">
        <v>7</v>
      </c>
      <c r="F2875" s="54" t="s">
        <v>790</v>
      </c>
      <c r="G2875" s="54" t="s">
        <v>54</v>
      </c>
      <c r="H2875" s="54" t="s">
        <v>117</v>
      </c>
      <c r="I2875" s="54" t="s">
        <v>1762</v>
      </c>
      <c r="J2875" s="54" t="s">
        <v>90</v>
      </c>
      <c r="K2875" s="55">
        <v>600</v>
      </c>
      <c r="L2875" s="55">
        <v>2400</v>
      </c>
    </row>
    <row r="2876" spans="2:12" ht="21.6" hidden="1" x14ac:dyDescent="0.3">
      <c r="B2876" s="52" t="str">
        <f t="shared" si="44"/>
        <v xml:space="preserve">   6204 Employment BenefitsBillER Aug 22Stephen FeldmanMonth Premium for benefits coverage (Aug 2022)2000 Accounts Payable60044789</v>
      </c>
      <c r="C2876" s="52" t="s">
        <v>1758</v>
      </c>
      <c r="D2876" s="56">
        <v>44789</v>
      </c>
      <c r="E2876" s="54" t="s">
        <v>7</v>
      </c>
      <c r="F2876" s="54" t="s">
        <v>808</v>
      </c>
      <c r="G2876" s="54" t="s">
        <v>54</v>
      </c>
      <c r="H2876" s="54" t="s">
        <v>117</v>
      </c>
      <c r="I2876" s="54" t="s">
        <v>1763</v>
      </c>
      <c r="J2876" s="54" t="s">
        <v>90</v>
      </c>
      <c r="K2876" s="55">
        <v>600</v>
      </c>
      <c r="L2876" s="55">
        <v>3000</v>
      </c>
    </row>
    <row r="2877" spans="2:12" ht="21.6" hidden="1" x14ac:dyDescent="0.3">
      <c r="B2877" s="52" t="str">
        <f t="shared" si="44"/>
        <v xml:space="preserve">   6204 Employment BenefitsBillER Sept 22Stephen FeldmanMonth Premium for benefits coverage (Aug 2022)2000 Accounts Payable60044817</v>
      </c>
      <c r="C2877" s="52" t="s">
        <v>1758</v>
      </c>
      <c r="D2877" s="56">
        <v>44817</v>
      </c>
      <c r="E2877" s="54" t="s">
        <v>7</v>
      </c>
      <c r="F2877" s="54" t="s">
        <v>832</v>
      </c>
      <c r="G2877" s="54" t="s">
        <v>54</v>
      </c>
      <c r="H2877" s="54" t="s">
        <v>117</v>
      </c>
      <c r="I2877" s="54" t="s">
        <v>1763</v>
      </c>
      <c r="J2877" s="54" t="s">
        <v>90</v>
      </c>
      <c r="K2877" s="55">
        <v>600</v>
      </c>
      <c r="L2877" s="55">
        <v>3600</v>
      </c>
    </row>
    <row r="2878" spans="2:12" ht="21.6" hidden="1" x14ac:dyDescent="0.3">
      <c r="B2878" s="52" t="str">
        <f t="shared" si="44"/>
        <v xml:space="preserve">   6204 Employment BenefitsBillOct 2022Stephen FeldmanMonth Premium for benefits coverage (Oct 2022) - Termination Letter2000 Accounts Payable60044865</v>
      </c>
      <c r="C2878" s="52" t="s">
        <v>1758</v>
      </c>
      <c r="D2878" s="56">
        <v>44865</v>
      </c>
      <c r="E2878" s="54" t="s">
        <v>7</v>
      </c>
      <c r="F2878" s="54" t="s">
        <v>860</v>
      </c>
      <c r="G2878" s="54" t="s">
        <v>54</v>
      </c>
      <c r="H2878" s="54" t="s">
        <v>117</v>
      </c>
      <c r="I2878" s="54" t="s">
        <v>280</v>
      </c>
      <c r="J2878" s="54" t="s">
        <v>90</v>
      </c>
      <c r="K2878" s="55">
        <v>600</v>
      </c>
      <c r="L2878" s="55">
        <v>4200</v>
      </c>
    </row>
    <row r="2879" spans="2:12" ht="21.6" hidden="1" x14ac:dyDescent="0.3">
      <c r="B2879" s="52" t="str">
        <f t="shared" si="44"/>
        <v xml:space="preserve">   6204 Employment BenefitsBillNov 2022Stephen FeldmanMonth Premium for benefits coverage (Nov 2022) - Termination Letter2000 Accounts Payable60044889</v>
      </c>
      <c r="C2879" s="52" t="s">
        <v>1758</v>
      </c>
      <c r="D2879" s="56">
        <v>44889</v>
      </c>
      <c r="E2879" s="54" t="s">
        <v>7</v>
      </c>
      <c r="F2879" s="54" t="s">
        <v>876</v>
      </c>
      <c r="G2879" s="54" t="s">
        <v>54</v>
      </c>
      <c r="H2879" s="54" t="s">
        <v>117</v>
      </c>
      <c r="I2879" s="54" t="s">
        <v>877</v>
      </c>
      <c r="J2879" s="54" t="s">
        <v>90</v>
      </c>
      <c r="K2879" s="55">
        <v>600</v>
      </c>
      <c r="L2879" s="55">
        <v>4800</v>
      </c>
    </row>
    <row r="2880" spans="2:12" hidden="1" x14ac:dyDescent="0.3">
      <c r="B2880" s="52" t="str">
        <f t="shared" si="44"/>
        <v xml:space="preserve">   Total for 6204 Employment Benefits4800</v>
      </c>
      <c r="C2880" s="53" t="s">
        <v>1764</v>
      </c>
      <c r="D2880" s="52"/>
      <c r="E2880" s="52"/>
      <c r="F2880" s="52"/>
      <c r="G2880" s="52"/>
      <c r="H2880" s="52"/>
      <c r="I2880" s="52"/>
      <c r="J2880" s="52"/>
      <c r="K2880" s="58">
        <v>4800</v>
      </c>
      <c r="L2880" s="52"/>
    </row>
    <row r="2881" spans="2:12" hidden="1" x14ac:dyDescent="0.3">
      <c r="B2881" s="52" t="str">
        <f t="shared" si="44"/>
        <v xml:space="preserve">   6205 ADP Service FeesBillApril 15, 2022ADP CanadaApril 15, 2022 Payroll2000 Accounts Payable6744666</v>
      </c>
      <c r="C2881" s="52" t="s">
        <v>1765</v>
      </c>
      <c r="D2881" s="56">
        <v>44666</v>
      </c>
      <c r="E2881" s="54" t="s">
        <v>7</v>
      </c>
      <c r="F2881" s="54" t="s">
        <v>106</v>
      </c>
      <c r="G2881" s="54" t="s">
        <v>54</v>
      </c>
      <c r="H2881" s="54" t="s">
        <v>105</v>
      </c>
      <c r="I2881" s="54" t="s">
        <v>683</v>
      </c>
      <c r="J2881" s="54" t="s">
        <v>90</v>
      </c>
      <c r="K2881" s="55">
        <v>67</v>
      </c>
      <c r="L2881" s="55">
        <v>67</v>
      </c>
    </row>
    <row r="2882" spans="2:12" hidden="1" x14ac:dyDescent="0.3">
      <c r="B2882" s="52" t="str">
        <f t="shared" si="44"/>
        <v xml:space="preserve">   6205 ADP Service FeesBillApril 30, 2022ADP CanadaApril 30, 2022 Payroll2000 Accounts Payable6744681</v>
      </c>
      <c r="C2882" s="52" t="s">
        <v>1765</v>
      </c>
      <c r="D2882" s="56">
        <v>44681</v>
      </c>
      <c r="E2882" s="54" t="s">
        <v>7</v>
      </c>
      <c r="F2882" s="54" t="s">
        <v>130</v>
      </c>
      <c r="G2882" s="54" t="s">
        <v>54</v>
      </c>
      <c r="H2882" s="54" t="s">
        <v>105</v>
      </c>
      <c r="I2882" s="54" t="s">
        <v>707</v>
      </c>
      <c r="J2882" s="54" t="s">
        <v>90</v>
      </c>
      <c r="K2882" s="55">
        <v>67</v>
      </c>
      <c r="L2882" s="55">
        <v>134</v>
      </c>
    </row>
    <row r="2883" spans="2:12" hidden="1" x14ac:dyDescent="0.3">
      <c r="B2883" s="52" t="str">
        <f t="shared" si="44"/>
        <v xml:space="preserve">   6205 ADP Service FeesBillMay 15, 2022ADP CanadaMay 15, 2022 Payroll2000 Accounts Payable6744694</v>
      </c>
      <c r="C2883" s="52" t="s">
        <v>1765</v>
      </c>
      <c r="D2883" s="56">
        <v>44694</v>
      </c>
      <c r="E2883" s="54" t="s">
        <v>7</v>
      </c>
      <c r="F2883" s="54" t="s">
        <v>141</v>
      </c>
      <c r="G2883" s="54" t="s">
        <v>54</v>
      </c>
      <c r="H2883" s="54" t="s">
        <v>105</v>
      </c>
      <c r="I2883" s="54" t="s">
        <v>719</v>
      </c>
      <c r="J2883" s="54" t="s">
        <v>90</v>
      </c>
      <c r="K2883" s="55">
        <v>67</v>
      </c>
      <c r="L2883" s="55">
        <v>201</v>
      </c>
    </row>
    <row r="2884" spans="2:12" hidden="1" x14ac:dyDescent="0.3">
      <c r="B2884" s="52" t="str">
        <f t="shared" si="44"/>
        <v xml:space="preserve">   6205 ADP Service FeesBillMay 31, 2022ADP CanadaMay 31, 2022 Payroll2000 Accounts Payable6744712</v>
      </c>
      <c r="C2884" s="52" t="s">
        <v>1765</v>
      </c>
      <c r="D2884" s="56">
        <v>44712</v>
      </c>
      <c r="E2884" s="54" t="s">
        <v>7</v>
      </c>
      <c r="F2884" s="54" t="s">
        <v>738</v>
      </c>
      <c r="G2884" s="54" t="s">
        <v>54</v>
      </c>
      <c r="H2884" s="54" t="s">
        <v>105</v>
      </c>
      <c r="I2884" s="54" t="s">
        <v>739</v>
      </c>
      <c r="J2884" s="54" t="s">
        <v>90</v>
      </c>
      <c r="K2884" s="55">
        <v>67</v>
      </c>
      <c r="L2884" s="55">
        <v>268</v>
      </c>
    </row>
    <row r="2885" spans="2:12" hidden="1" x14ac:dyDescent="0.3">
      <c r="B2885" s="52" t="str">
        <f t="shared" si="44"/>
        <v xml:space="preserve">   6205 ADP Service FeesBillJun 15, 2022ADP CanadaJune 15, 2022 Payroll2000 Accounts Payable6944727</v>
      </c>
      <c r="C2885" s="52" t="s">
        <v>1765</v>
      </c>
      <c r="D2885" s="56">
        <v>44727</v>
      </c>
      <c r="E2885" s="54" t="s">
        <v>7</v>
      </c>
      <c r="F2885" s="54" t="s">
        <v>171</v>
      </c>
      <c r="G2885" s="54" t="s">
        <v>54</v>
      </c>
      <c r="H2885" s="54" t="s">
        <v>105</v>
      </c>
      <c r="I2885" s="54" t="s">
        <v>766</v>
      </c>
      <c r="J2885" s="54" t="s">
        <v>90</v>
      </c>
      <c r="K2885" s="55">
        <v>69</v>
      </c>
      <c r="L2885" s="55">
        <v>337</v>
      </c>
    </row>
    <row r="2886" spans="2:12" hidden="1" x14ac:dyDescent="0.3">
      <c r="B2886" s="52" t="str">
        <f t="shared" si="44"/>
        <v xml:space="preserve">   6205 ADP Service FeesBillJun 30, 2022ADP CanadaJune 30, 2022 Payroll2000 Accounts Payable6944742</v>
      </c>
      <c r="C2886" s="52" t="s">
        <v>1765</v>
      </c>
      <c r="D2886" s="56">
        <v>44742</v>
      </c>
      <c r="E2886" s="54" t="s">
        <v>7</v>
      </c>
      <c r="F2886" s="54" t="s">
        <v>778</v>
      </c>
      <c r="G2886" s="54" t="s">
        <v>54</v>
      </c>
      <c r="H2886" s="54" t="s">
        <v>105</v>
      </c>
      <c r="I2886" s="54" t="s">
        <v>779</v>
      </c>
      <c r="J2886" s="54" t="s">
        <v>90</v>
      </c>
      <c r="K2886" s="55">
        <v>69</v>
      </c>
      <c r="L2886" s="55">
        <v>406</v>
      </c>
    </row>
    <row r="2887" spans="2:12" hidden="1" x14ac:dyDescent="0.3">
      <c r="B2887" s="52" t="str">
        <f t="shared" si="44"/>
        <v xml:space="preserve">   6205 ADP Service FeesBillJul 15, 2022ADP CanadaJuly 15, 2022 Payroll2000 Accounts Payable73.7344757</v>
      </c>
      <c r="C2887" s="52" t="s">
        <v>1765</v>
      </c>
      <c r="D2887" s="56">
        <v>44757</v>
      </c>
      <c r="E2887" s="54" t="s">
        <v>7</v>
      </c>
      <c r="F2887" s="54" t="s">
        <v>788</v>
      </c>
      <c r="G2887" s="54" t="s">
        <v>54</v>
      </c>
      <c r="H2887" s="54" t="s">
        <v>105</v>
      </c>
      <c r="I2887" s="54" t="s">
        <v>789</v>
      </c>
      <c r="J2887" s="54" t="s">
        <v>90</v>
      </c>
      <c r="K2887" s="55">
        <v>73.73</v>
      </c>
      <c r="L2887" s="55">
        <v>479.73</v>
      </c>
    </row>
    <row r="2888" spans="2:12" hidden="1" x14ac:dyDescent="0.3">
      <c r="B2888" s="52" t="str">
        <f t="shared" si="44"/>
        <v xml:space="preserve">   6205 ADP Service FeesBillJul 31, 2022ADP CanadaJuly 31, 2022 Payroll2000 Accounts Payable75.8744773</v>
      </c>
      <c r="C2888" s="52" t="s">
        <v>1765</v>
      </c>
      <c r="D2888" s="56">
        <v>44773</v>
      </c>
      <c r="E2888" s="54" t="s">
        <v>7</v>
      </c>
      <c r="F2888" s="54" t="s">
        <v>803</v>
      </c>
      <c r="G2888" s="54" t="s">
        <v>54</v>
      </c>
      <c r="H2888" s="54" t="s">
        <v>105</v>
      </c>
      <c r="I2888" s="54" t="s">
        <v>213</v>
      </c>
      <c r="J2888" s="54" t="s">
        <v>90</v>
      </c>
      <c r="K2888" s="55">
        <v>75.87</v>
      </c>
      <c r="L2888" s="55">
        <v>555.6</v>
      </c>
    </row>
    <row r="2889" spans="2:12" hidden="1" x14ac:dyDescent="0.3">
      <c r="B2889" s="52" t="str">
        <f t="shared" si="44"/>
        <v xml:space="preserve">   6205 ADP Service FeesBillAug 15, 2022ADP CanadaAug 15, 2022 Payroll2000 Accounts Payable75.8744788</v>
      </c>
      <c r="C2889" s="52" t="s">
        <v>1765</v>
      </c>
      <c r="D2889" s="56">
        <v>44788</v>
      </c>
      <c r="E2889" s="54" t="s">
        <v>7</v>
      </c>
      <c r="F2889" s="54" t="s">
        <v>807</v>
      </c>
      <c r="G2889" s="54" t="s">
        <v>54</v>
      </c>
      <c r="H2889" s="54" t="s">
        <v>105</v>
      </c>
      <c r="I2889" s="54" t="s">
        <v>218</v>
      </c>
      <c r="J2889" s="54" t="s">
        <v>90</v>
      </c>
      <c r="K2889" s="55">
        <v>75.87</v>
      </c>
      <c r="L2889" s="55">
        <v>631.47</v>
      </c>
    </row>
    <row r="2890" spans="2:12" hidden="1" x14ac:dyDescent="0.3">
      <c r="B2890" s="52" t="str">
        <f t="shared" si="44"/>
        <v xml:space="preserve">   6205 ADP Service FeesBillAug 31, 2022ADP CanadaAug 31, 2022 Payroll2000 Accounts Payable73.7344804</v>
      </c>
      <c r="C2890" s="52" t="s">
        <v>1765</v>
      </c>
      <c r="D2890" s="56">
        <v>44804</v>
      </c>
      <c r="E2890" s="54" t="s">
        <v>7</v>
      </c>
      <c r="F2890" s="54" t="s">
        <v>822</v>
      </c>
      <c r="G2890" s="54" t="s">
        <v>54</v>
      </c>
      <c r="H2890" s="54" t="s">
        <v>105</v>
      </c>
      <c r="I2890" s="54" t="s">
        <v>223</v>
      </c>
      <c r="J2890" s="54" t="s">
        <v>90</v>
      </c>
      <c r="K2890" s="55">
        <v>73.73</v>
      </c>
      <c r="L2890" s="55">
        <v>705.2</v>
      </c>
    </row>
    <row r="2891" spans="2:12" hidden="1" x14ac:dyDescent="0.3">
      <c r="B2891" s="52" t="str">
        <f t="shared" si="44"/>
        <v xml:space="preserve">   6205 ADP Service FeesBillSept 15, 2022ADP CanadaSept 15, 2022 Payroll2000 Accounts Payable71.5944819</v>
      </c>
      <c r="C2891" s="52" t="s">
        <v>1765</v>
      </c>
      <c r="D2891" s="56">
        <v>44819</v>
      </c>
      <c r="E2891" s="54" t="s">
        <v>7</v>
      </c>
      <c r="F2891" s="54" t="s">
        <v>834</v>
      </c>
      <c r="G2891" s="54" t="s">
        <v>54</v>
      </c>
      <c r="H2891" s="54" t="s">
        <v>105</v>
      </c>
      <c r="I2891" s="54" t="s">
        <v>835</v>
      </c>
      <c r="J2891" s="54" t="s">
        <v>90</v>
      </c>
      <c r="K2891" s="55">
        <v>71.59</v>
      </c>
      <c r="L2891" s="55">
        <v>776.79</v>
      </c>
    </row>
    <row r="2892" spans="2:12" hidden="1" x14ac:dyDescent="0.3">
      <c r="B2892" s="52" t="str">
        <f t="shared" si="44"/>
        <v xml:space="preserve">   6205 ADP Service FeesBillSept 30, 2022ADP CanadaSept 30, 2022 Payroll2000 Accounts Payable73.7344833</v>
      </c>
      <c r="C2892" s="52" t="s">
        <v>1765</v>
      </c>
      <c r="D2892" s="56">
        <v>44833</v>
      </c>
      <c r="E2892" s="54" t="s">
        <v>7</v>
      </c>
      <c r="F2892" s="54" t="s">
        <v>842</v>
      </c>
      <c r="G2892" s="54" t="s">
        <v>54</v>
      </c>
      <c r="H2892" s="54" t="s">
        <v>105</v>
      </c>
      <c r="I2892" s="54" t="s">
        <v>256</v>
      </c>
      <c r="J2892" s="54" t="s">
        <v>90</v>
      </c>
      <c r="K2892" s="55">
        <v>73.73</v>
      </c>
      <c r="L2892" s="55">
        <v>850.52</v>
      </c>
    </row>
    <row r="2893" spans="2:12" hidden="1" x14ac:dyDescent="0.3">
      <c r="B2893" s="52" t="str">
        <f t="shared" si="44"/>
        <v xml:space="preserve">   6205 ADP Service FeesBillOct 15, 2022ADP CanadaOct 15, 2022 Payroll2000 Accounts Payable75.8744848</v>
      </c>
      <c r="C2893" s="52" t="s">
        <v>1765</v>
      </c>
      <c r="D2893" s="56">
        <v>44848</v>
      </c>
      <c r="E2893" s="54" t="s">
        <v>7</v>
      </c>
      <c r="F2893" s="54" t="s">
        <v>850</v>
      </c>
      <c r="G2893" s="54" t="s">
        <v>54</v>
      </c>
      <c r="H2893" s="54" t="s">
        <v>105</v>
      </c>
      <c r="I2893" s="54" t="s">
        <v>851</v>
      </c>
      <c r="J2893" s="54" t="s">
        <v>90</v>
      </c>
      <c r="K2893" s="55">
        <v>75.87</v>
      </c>
      <c r="L2893" s="55">
        <v>926.39</v>
      </c>
    </row>
    <row r="2894" spans="2:12" hidden="1" x14ac:dyDescent="0.3">
      <c r="B2894" s="52" t="str">
        <f t="shared" si="44"/>
        <v xml:space="preserve">   6205 ADP Service FeesBillOct 31, 2022ADP CanadaOct 31, 2022 Payroll2000 Accounts Payable73.7344865</v>
      </c>
      <c r="C2894" s="52" t="s">
        <v>1765</v>
      </c>
      <c r="D2894" s="56">
        <v>44865</v>
      </c>
      <c r="E2894" s="54" t="s">
        <v>7</v>
      </c>
      <c r="F2894" s="54" t="s">
        <v>862</v>
      </c>
      <c r="G2894" s="54" t="s">
        <v>54</v>
      </c>
      <c r="H2894" s="54" t="s">
        <v>105</v>
      </c>
      <c r="I2894" s="54" t="s">
        <v>863</v>
      </c>
      <c r="J2894" s="54" t="s">
        <v>90</v>
      </c>
      <c r="K2894" s="55">
        <v>73.73</v>
      </c>
      <c r="L2894" s="55">
        <v>1000.12</v>
      </c>
    </row>
    <row r="2895" spans="2:12" hidden="1" x14ac:dyDescent="0.3">
      <c r="B2895" s="52" t="str">
        <f t="shared" si="44"/>
        <v xml:space="preserve">   6205 ADP Service FeesBillNov 15, 2022ADP CanadaNov 15, 2022 Payroll2000 Accounts Payable71.5944880</v>
      </c>
      <c r="C2895" s="52" t="s">
        <v>1765</v>
      </c>
      <c r="D2895" s="56">
        <v>44880</v>
      </c>
      <c r="E2895" s="54" t="s">
        <v>7</v>
      </c>
      <c r="F2895" s="54" t="s">
        <v>871</v>
      </c>
      <c r="G2895" s="54" t="s">
        <v>54</v>
      </c>
      <c r="H2895" s="54" t="s">
        <v>105</v>
      </c>
      <c r="I2895" s="54" t="s">
        <v>872</v>
      </c>
      <c r="J2895" s="54" t="s">
        <v>90</v>
      </c>
      <c r="K2895" s="55">
        <v>71.59</v>
      </c>
      <c r="L2895" s="55">
        <v>1071.71</v>
      </c>
    </row>
    <row r="2896" spans="2:12" hidden="1" x14ac:dyDescent="0.3">
      <c r="B2896" s="52" t="str">
        <f t="shared" si="44"/>
        <v xml:space="preserve">   6205 ADP Service FeesBillNov 30, 2022ADP CanadaNov 30, 2022 Payroll2000 Accounts Payable67.3144895</v>
      </c>
      <c r="C2896" s="52" t="s">
        <v>1765</v>
      </c>
      <c r="D2896" s="56">
        <v>44895</v>
      </c>
      <c r="E2896" s="54" t="s">
        <v>7</v>
      </c>
      <c r="F2896" s="54" t="s">
        <v>881</v>
      </c>
      <c r="G2896" s="54" t="s">
        <v>54</v>
      </c>
      <c r="H2896" s="54" t="s">
        <v>105</v>
      </c>
      <c r="I2896" s="54" t="s">
        <v>882</v>
      </c>
      <c r="J2896" s="54" t="s">
        <v>90</v>
      </c>
      <c r="K2896" s="55">
        <v>67.31</v>
      </c>
      <c r="L2896" s="55">
        <v>1139.02</v>
      </c>
    </row>
    <row r="2897" spans="2:12" hidden="1" x14ac:dyDescent="0.3">
      <c r="B2897" s="52" t="str">
        <f t="shared" ref="B2897:B2960" si="45">C2897&amp;E2897&amp;F2897&amp;H2897&amp;I2897&amp;J2897&amp;K2897&amp;D2897</f>
        <v xml:space="preserve">   6205 ADP Service FeesBillDec 15, 2022ADP CanadaDec 15, 2022 Payroll2000 Accounts Payable67.3144910</v>
      </c>
      <c r="C2897" s="52" t="s">
        <v>1765</v>
      </c>
      <c r="D2897" s="56">
        <v>44910</v>
      </c>
      <c r="E2897" s="54" t="s">
        <v>7</v>
      </c>
      <c r="F2897" s="54" t="s">
        <v>897</v>
      </c>
      <c r="G2897" s="54" t="s">
        <v>54</v>
      </c>
      <c r="H2897" s="54" t="s">
        <v>105</v>
      </c>
      <c r="I2897" s="54" t="s">
        <v>314</v>
      </c>
      <c r="J2897" s="54" t="s">
        <v>90</v>
      </c>
      <c r="K2897" s="55">
        <v>67.31</v>
      </c>
      <c r="L2897" s="55">
        <v>1206.33</v>
      </c>
    </row>
    <row r="2898" spans="2:12" hidden="1" x14ac:dyDescent="0.3">
      <c r="B2898" s="52" t="str">
        <f t="shared" si="45"/>
        <v xml:space="preserve">   6205 ADP Service FeesBillDec 31, 2022ADP CanadaDec 31, 2022 Payroll2000 Accounts Payable65.1744926</v>
      </c>
      <c r="C2898" s="52" t="s">
        <v>1765</v>
      </c>
      <c r="D2898" s="56">
        <v>44926</v>
      </c>
      <c r="E2898" s="54" t="s">
        <v>7</v>
      </c>
      <c r="F2898" s="54" t="s">
        <v>905</v>
      </c>
      <c r="G2898" s="54" t="s">
        <v>54</v>
      </c>
      <c r="H2898" s="54" t="s">
        <v>105</v>
      </c>
      <c r="I2898" s="54" t="s">
        <v>906</v>
      </c>
      <c r="J2898" s="54" t="s">
        <v>90</v>
      </c>
      <c r="K2898" s="55">
        <v>65.17</v>
      </c>
      <c r="L2898" s="55">
        <v>1271.5</v>
      </c>
    </row>
    <row r="2899" spans="2:12" hidden="1" x14ac:dyDescent="0.3">
      <c r="B2899" s="52" t="str">
        <f t="shared" si="45"/>
        <v xml:space="preserve">   6205 ADP Service FeesBillJan 15, 2023ADP CanadaJan 15, 2023 Payroll2000 Accounts Payable65.1744941</v>
      </c>
      <c r="C2899" s="52" t="s">
        <v>1765</v>
      </c>
      <c r="D2899" s="56">
        <v>44941</v>
      </c>
      <c r="E2899" s="54" t="s">
        <v>7</v>
      </c>
      <c r="F2899" s="54" t="s">
        <v>912</v>
      </c>
      <c r="G2899" s="54" t="s">
        <v>54</v>
      </c>
      <c r="H2899" s="54" t="s">
        <v>105</v>
      </c>
      <c r="I2899" s="54" t="s">
        <v>336</v>
      </c>
      <c r="J2899" s="54" t="s">
        <v>90</v>
      </c>
      <c r="K2899" s="55">
        <v>65.17</v>
      </c>
      <c r="L2899" s="55">
        <v>1336.67</v>
      </c>
    </row>
    <row r="2900" spans="2:12" hidden="1" x14ac:dyDescent="0.3">
      <c r="B2900" s="52" t="str">
        <f t="shared" si="45"/>
        <v xml:space="preserve">   6205 ADP Service FeesBillJan 31, 2023ADP CanadaJan 31, 2023 Payroll2000 Accounts Payable79.8644957</v>
      </c>
      <c r="C2900" s="52" t="s">
        <v>1765</v>
      </c>
      <c r="D2900" s="56">
        <v>44957</v>
      </c>
      <c r="E2900" s="54" t="s">
        <v>7</v>
      </c>
      <c r="F2900" s="54" t="s">
        <v>923</v>
      </c>
      <c r="G2900" s="54" t="s">
        <v>54</v>
      </c>
      <c r="H2900" s="54" t="s">
        <v>105</v>
      </c>
      <c r="I2900" s="54" t="s">
        <v>349</v>
      </c>
      <c r="J2900" s="54" t="s">
        <v>90</v>
      </c>
      <c r="K2900" s="55">
        <v>79.86</v>
      </c>
      <c r="L2900" s="55">
        <v>1416.53</v>
      </c>
    </row>
    <row r="2901" spans="2:12" ht="21.6" hidden="1" x14ac:dyDescent="0.3">
      <c r="B2901" s="52" t="str">
        <f t="shared" si="45"/>
        <v xml:space="preserve">   6205 ADP Service FeesBillFeb 15, 2023 PayrollADP CanadaFeb 15, 2023 Payroll2000 Accounts Payable65.1744972</v>
      </c>
      <c r="C2901" s="52" t="s">
        <v>1765</v>
      </c>
      <c r="D2901" s="56">
        <v>44972</v>
      </c>
      <c r="E2901" s="54" t="s">
        <v>7</v>
      </c>
      <c r="F2901" s="54" t="s">
        <v>352</v>
      </c>
      <c r="G2901" s="54" t="s">
        <v>54</v>
      </c>
      <c r="H2901" s="54" t="s">
        <v>105</v>
      </c>
      <c r="I2901" s="54" t="s">
        <v>352</v>
      </c>
      <c r="J2901" s="54" t="s">
        <v>90</v>
      </c>
      <c r="K2901" s="55">
        <v>65.17</v>
      </c>
      <c r="L2901" s="55">
        <v>1481.7</v>
      </c>
    </row>
    <row r="2902" spans="2:12" hidden="1" x14ac:dyDescent="0.3">
      <c r="B2902" s="52" t="str">
        <f t="shared" si="45"/>
        <v xml:space="preserve">   6205 ADP Service FeesBillFeb 28, 2023ADP CanadaFeb 28, 2023 Payroll2000 Accounts Payable65.1744985</v>
      </c>
      <c r="C2902" s="52" t="s">
        <v>1765</v>
      </c>
      <c r="D2902" s="56">
        <v>44985</v>
      </c>
      <c r="E2902" s="54" t="s">
        <v>7</v>
      </c>
      <c r="F2902" s="54" t="s">
        <v>940</v>
      </c>
      <c r="G2902" s="54" t="s">
        <v>54</v>
      </c>
      <c r="H2902" s="54" t="s">
        <v>105</v>
      </c>
      <c r="I2902" s="54" t="s">
        <v>360</v>
      </c>
      <c r="J2902" s="54" t="s">
        <v>90</v>
      </c>
      <c r="K2902" s="55">
        <v>65.17</v>
      </c>
      <c r="L2902" s="55">
        <v>1546.87</v>
      </c>
    </row>
    <row r="2903" spans="2:12" ht="21.6" hidden="1" x14ac:dyDescent="0.3">
      <c r="B2903" s="52" t="str">
        <f t="shared" si="45"/>
        <v xml:space="preserve">   6205 ADP Service FeesBillMar 15, 2023 PayrollADP CanadaMar 15, 2023 Payroll2000 Accounts Payable65.1745000</v>
      </c>
      <c r="C2903" s="52" t="s">
        <v>1765</v>
      </c>
      <c r="D2903" s="56">
        <v>45000</v>
      </c>
      <c r="E2903" s="54" t="s">
        <v>7</v>
      </c>
      <c r="F2903" s="54" t="s">
        <v>375</v>
      </c>
      <c r="G2903" s="54" t="s">
        <v>54</v>
      </c>
      <c r="H2903" s="54" t="s">
        <v>105</v>
      </c>
      <c r="I2903" s="54" t="s">
        <v>375</v>
      </c>
      <c r="J2903" s="54" t="s">
        <v>90</v>
      </c>
      <c r="K2903" s="55">
        <v>65.17</v>
      </c>
      <c r="L2903" s="55">
        <v>1612.04</v>
      </c>
    </row>
    <row r="2904" spans="2:12" hidden="1" x14ac:dyDescent="0.3">
      <c r="B2904" s="52" t="str">
        <f t="shared" si="45"/>
        <v xml:space="preserve">   6205 ADP Service FeesBillMar 31, 2023ADP CanadaMar 31, 2023 Payroll2000 Accounts Payable65.1745016</v>
      </c>
      <c r="C2904" s="52" t="s">
        <v>1765</v>
      </c>
      <c r="D2904" s="56">
        <v>45016</v>
      </c>
      <c r="E2904" s="54" t="s">
        <v>7</v>
      </c>
      <c r="F2904" s="54" t="s">
        <v>960</v>
      </c>
      <c r="G2904" s="54" t="s">
        <v>54</v>
      </c>
      <c r="H2904" s="54" t="s">
        <v>105</v>
      </c>
      <c r="I2904" s="54" t="s">
        <v>961</v>
      </c>
      <c r="J2904" s="54" t="s">
        <v>90</v>
      </c>
      <c r="K2904" s="55">
        <v>65.17</v>
      </c>
      <c r="L2904" s="55">
        <v>1677.21</v>
      </c>
    </row>
    <row r="2905" spans="2:12" hidden="1" x14ac:dyDescent="0.3">
      <c r="B2905" s="52" t="str">
        <f t="shared" si="45"/>
        <v xml:space="preserve">   Total for 6205 ADP Service Fees1677.21</v>
      </c>
      <c r="C2905" s="53" t="s">
        <v>1766</v>
      </c>
      <c r="D2905" s="52"/>
      <c r="E2905" s="52"/>
      <c r="F2905" s="52"/>
      <c r="G2905" s="52"/>
      <c r="H2905" s="52"/>
      <c r="I2905" s="52"/>
      <c r="J2905" s="52"/>
      <c r="K2905" s="58">
        <v>1677.21</v>
      </c>
      <c r="L2905" s="52"/>
    </row>
    <row r="2906" spans="2:12" hidden="1" x14ac:dyDescent="0.3">
      <c r="B2906" s="52" t="str">
        <f t="shared" si="45"/>
        <v>Total for 6200 Payroll Expenses1014198.72</v>
      </c>
      <c r="C2906" s="53" t="s">
        <v>1767</v>
      </c>
      <c r="D2906" s="52"/>
      <c r="E2906" s="52"/>
      <c r="F2906" s="52"/>
      <c r="G2906" s="52"/>
      <c r="H2906" s="52"/>
      <c r="I2906" s="52"/>
      <c r="J2906" s="52"/>
      <c r="K2906" s="58">
        <v>1014198.72</v>
      </c>
      <c r="L2906" s="52"/>
    </row>
    <row r="2907" spans="2:12" ht="31.8" hidden="1" x14ac:dyDescent="0.3">
      <c r="B2907" s="52" t="str">
        <f t="shared" si="45"/>
        <v>6220 Recruiting/HR FeesBill2069RunSmart Inc.Candidate Name: Vanessa Garro - Position: Director, Customer and Partner Success  - Issue Date: May 30/20222000 Accounts Payable1560044712</v>
      </c>
      <c r="C2907" s="52" t="s">
        <v>741</v>
      </c>
      <c r="D2907" s="56">
        <v>44712</v>
      </c>
      <c r="E2907" s="54" t="s">
        <v>7</v>
      </c>
      <c r="F2907" s="54">
        <v>2069</v>
      </c>
      <c r="G2907" s="54" t="s">
        <v>54</v>
      </c>
      <c r="H2907" s="54" t="s">
        <v>209</v>
      </c>
      <c r="I2907" s="54" t="s">
        <v>740</v>
      </c>
      <c r="J2907" s="54" t="s">
        <v>90</v>
      </c>
      <c r="K2907" s="55">
        <v>15600</v>
      </c>
      <c r="L2907" s="55">
        <v>15600</v>
      </c>
    </row>
    <row r="2908" spans="2:12" ht="21.6" hidden="1" x14ac:dyDescent="0.3">
      <c r="B2908" s="52" t="str">
        <f t="shared" si="45"/>
        <v>6220 Recruiting/HR FeesBill1305LeedHR IncHR Services July-Aug (4 hours of HR Support)2000 Accounts Payable64044798</v>
      </c>
      <c r="C2908" s="52" t="s">
        <v>741</v>
      </c>
      <c r="D2908" s="56">
        <v>44798</v>
      </c>
      <c r="E2908" s="54" t="s">
        <v>7</v>
      </c>
      <c r="F2908" s="54">
        <v>1305</v>
      </c>
      <c r="G2908" s="54" t="s">
        <v>54</v>
      </c>
      <c r="H2908" s="54" t="s">
        <v>247</v>
      </c>
      <c r="I2908" s="54" t="s">
        <v>819</v>
      </c>
      <c r="J2908" s="54" t="s">
        <v>90</v>
      </c>
      <c r="K2908" s="55">
        <v>640</v>
      </c>
      <c r="L2908" s="55">
        <v>16240</v>
      </c>
    </row>
    <row r="2909" spans="2:12" hidden="1" x14ac:dyDescent="0.3">
      <c r="B2909" s="52" t="str">
        <f t="shared" si="45"/>
        <v>Total for 6220 Recruiting/HR Fees16240</v>
      </c>
      <c r="C2909" s="53" t="s">
        <v>1768</v>
      </c>
      <c r="D2909" s="52"/>
      <c r="E2909" s="52"/>
      <c r="F2909" s="52"/>
      <c r="G2909" s="52"/>
      <c r="H2909" s="52"/>
      <c r="I2909" s="52"/>
      <c r="J2909" s="52"/>
      <c r="K2909" s="58">
        <v>16240</v>
      </c>
      <c r="L2909" s="52"/>
    </row>
    <row r="2910" spans="2:12" ht="31.8" hidden="1" x14ac:dyDescent="0.3">
      <c r="B2910" s="52" t="str">
        <f t="shared" si="45"/>
        <v>6250 Management BonusJournal Entry1517To accrual for Management Bonus for Virginia Brailey per 221219 Board Resolution-Split-13300045016</v>
      </c>
      <c r="C2910" s="52" t="s">
        <v>1769</v>
      </c>
      <c r="D2910" s="56">
        <v>45016</v>
      </c>
      <c r="E2910" s="54" t="s">
        <v>78</v>
      </c>
      <c r="F2910" s="54">
        <v>1517</v>
      </c>
      <c r="G2910" s="54" t="s">
        <v>54</v>
      </c>
      <c r="H2910" s="54"/>
      <c r="I2910" s="54" t="s">
        <v>1375</v>
      </c>
      <c r="J2910" s="57" t="s">
        <v>80</v>
      </c>
      <c r="K2910" s="55">
        <v>133000</v>
      </c>
      <c r="L2910" s="55">
        <v>133000</v>
      </c>
    </row>
    <row r="2911" spans="2:12" hidden="1" x14ac:dyDescent="0.3">
      <c r="B2911" s="52" t="str">
        <f t="shared" si="45"/>
        <v>Total for 6250 Management Bonus133000</v>
      </c>
      <c r="C2911" s="53" t="s">
        <v>1770</v>
      </c>
      <c r="D2911" s="52"/>
      <c r="E2911" s="52"/>
      <c r="F2911" s="52"/>
      <c r="G2911" s="52"/>
      <c r="H2911" s="52"/>
      <c r="I2911" s="52"/>
      <c r="J2911" s="52"/>
      <c r="K2911" s="58">
        <v>133000</v>
      </c>
      <c r="L2911" s="52"/>
    </row>
    <row r="2912" spans="2:12" ht="42" hidden="1" x14ac:dyDescent="0.3">
      <c r="B2912" s="52" t="str">
        <f t="shared" si="45"/>
        <v>6310 Expense ReimbursementJournal Entry1160To clear Virginia Brailey - Expense Report Nov 2021 to Jan 2022 &amp; Expense Report April 2022.  To be reimbursed via April 30, 2022 Payroll-Split--273.9544680</v>
      </c>
      <c r="C2912" s="52" t="s">
        <v>1771</v>
      </c>
      <c r="D2912" s="56">
        <v>44680</v>
      </c>
      <c r="E2912" s="54" t="s">
        <v>78</v>
      </c>
      <c r="F2912" s="54">
        <v>1160</v>
      </c>
      <c r="G2912" s="54" t="s">
        <v>54</v>
      </c>
      <c r="H2912" s="54"/>
      <c r="I2912" s="54" t="s">
        <v>697</v>
      </c>
      <c r="J2912" s="57" t="s">
        <v>80</v>
      </c>
      <c r="K2912" s="55">
        <v>-273.95</v>
      </c>
      <c r="L2912" s="55">
        <v>-273.95</v>
      </c>
    </row>
    <row r="2913" spans="2:12" ht="31.8" hidden="1" x14ac:dyDescent="0.3">
      <c r="B2913" s="52" t="str">
        <f t="shared" si="45"/>
        <v>6310 Expense ReimbursementBillApril 30, 2022ADP CanadaApril 30, 2022 Payroll - Virginia Brailey - Expense Report Nov to Jan 2022 &amp; April 20222000 Accounts Payable273.9544681</v>
      </c>
      <c r="C2913" s="52" t="s">
        <v>1771</v>
      </c>
      <c r="D2913" s="56">
        <v>44681</v>
      </c>
      <c r="E2913" s="54" t="s">
        <v>7</v>
      </c>
      <c r="F2913" s="54" t="s">
        <v>130</v>
      </c>
      <c r="G2913" s="54" t="s">
        <v>54</v>
      </c>
      <c r="H2913" s="54" t="s">
        <v>105</v>
      </c>
      <c r="I2913" s="54" t="s">
        <v>1772</v>
      </c>
      <c r="J2913" s="54" t="s">
        <v>90</v>
      </c>
      <c r="K2913" s="55">
        <v>273.95</v>
      </c>
      <c r="L2913" s="55">
        <v>0</v>
      </c>
    </row>
    <row r="2914" spans="2:12" ht="21.6" hidden="1" x14ac:dyDescent="0.3">
      <c r="B2914" s="52" t="str">
        <f t="shared" si="45"/>
        <v>6310 Expense ReimbursementBillMay 15, 2022ADP CanadaMay 15, 2022 Payroll - Dejan Milinkovic - Expense Reports April &amp; May 20222000 Accounts Payable431.9244694</v>
      </c>
      <c r="C2914" s="52" t="s">
        <v>1771</v>
      </c>
      <c r="D2914" s="56">
        <v>44694</v>
      </c>
      <c r="E2914" s="54" t="s">
        <v>7</v>
      </c>
      <c r="F2914" s="54" t="s">
        <v>141</v>
      </c>
      <c r="G2914" s="54" t="s">
        <v>54</v>
      </c>
      <c r="H2914" s="54" t="s">
        <v>105</v>
      </c>
      <c r="I2914" s="54" t="s">
        <v>1773</v>
      </c>
      <c r="J2914" s="54" t="s">
        <v>90</v>
      </c>
      <c r="K2914" s="55">
        <v>431.92</v>
      </c>
      <c r="L2914" s="55">
        <v>431.92</v>
      </c>
    </row>
    <row r="2915" spans="2:12" ht="31.8" hidden="1" x14ac:dyDescent="0.3">
      <c r="B2915" s="52" t="str">
        <f t="shared" si="45"/>
        <v>6310 Expense ReimbursementJournal Entry1167To clear Dan Milinkovi - 3 Expense Reports  April 20, 30 &amp; May 15, 2022.  To be reimbursed via May 15, 2022 Payroll-Split--431.9244694</v>
      </c>
      <c r="C2915" s="52" t="s">
        <v>1771</v>
      </c>
      <c r="D2915" s="56">
        <v>44694</v>
      </c>
      <c r="E2915" s="54" t="s">
        <v>78</v>
      </c>
      <c r="F2915" s="54">
        <v>1167</v>
      </c>
      <c r="G2915" s="54" t="s">
        <v>54</v>
      </c>
      <c r="H2915" s="54"/>
      <c r="I2915" s="54" t="s">
        <v>718</v>
      </c>
      <c r="J2915" s="57" t="s">
        <v>80</v>
      </c>
      <c r="K2915" s="55">
        <v>-431.92</v>
      </c>
      <c r="L2915" s="55">
        <v>0</v>
      </c>
    </row>
    <row r="2916" spans="2:12" ht="21.6" hidden="1" x14ac:dyDescent="0.3">
      <c r="B2916" s="52" t="str">
        <f t="shared" si="45"/>
        <v>Total for 6310 Expense Reimbursement0</v>
      </c>
      <c r="C2916" s="53" t="s">
        <v>1774</v>
      </c>
      <c r="D2916" s="52"/>
      <c r="E2916" s="52"/>
      <c r="F2916" s="52"/>
      <c r="G2916" s="52"/>
      <c r="H2916" s="52"/>
      <c r="I2916" s="52"/>
      <c r="J2916" s="52"/>
      <c r="K2916" s="58">
        <v>0</v>
      </c>
      <c r="L2916" s="52"/>
    </row>
    <row r="2917" spans="2:12" ht="21.6" hidden="1" x14ac:dyDescent="0.3">
      <c r="B2917" s="52" t="str">
        <f t="shared" si="45"/>
        <v>6400 Automobile ExpensesBillExpense R - Apr 30,22Dan MilinkovicUber to Conferences and return home ($159.35 USD)2000 Accounts Payable202.4844680</v>
      </c>
      <c r="C2917" s="52" t="s">
        <v>706</v>
      </c>
      <c r="D2917" s="56">
        <v>44680</v>
      </c>
      <c r="E2917" s="54" t="s">
        <v>7</v>
      </c>
      <c r="F2917" s="54" t="s">
        <v>698</v>
      </c>
      <c r="G2917" s="54" t="s">
        <v>54</v>
      </c>
      <c r="H2917" s="54" t="s">
        <v>699</v>
      </c>
      <c r="I2917" s="54" t="s">
        <v>1775</v>
      </c>
      <c r="J2917" s="54" t="s">
        <v>90</v>
      </c>
      <c r="K2917" s="55">
        <v>202.48</v>
      </c>
      <c r="L2917" s="55">
        <v>202.48</v>
      </c>
    </row>
    <row r="2918" spans="2:12" ht="21.6" hidden="1" x14ac:dyDescent="0.3">
      <c r="B2918" s="52" t="str">
        <f t="shared" si="45"/>
        <v>6400 Automobile ExpensesBillExpense R - Apr 20,22Dan MilinkovicLyft to Conference  ($48.86 USD)2000 Accounts Payable63.344681</v>
      </c>
      <c r="C2918" s="52" t="s">
        <v>706</v>
      </c>
      <c r="D2918" s="56">
        <v>44681</v>
      </c>
      <c r="E2918" s="54" t="s">
        <v>7</v>
      </c>
      <c r="F2918" s="54" t="s">
        <v>704</v>
      </c>
      <c r="G2918" s="54" t="s">
        <v>54</v>
      </c>
      <c r="H2918" s="54" t="s">
        <v>699</v>
      </c>
      <c r="I2918" s="54" t="s">
        <v>1776</v>
      </c>
      <c r="J2918" s="54" t="s">
        <v>90</v>
      </c>
      <c r="K2918" s="55">
        <v>63.3</v>
      </c>
      <c r="L2918" s="55">
        <v>265.77999999999997</v>
      </c>
    </row>
    <row r="2919" spans="2:12" ht="21.6" hidden="1" x14ac:dyDescent="0.3">
      <c r="B2919" s="52" t="str">
        <f t="shared" si="45"/>
        <v>6400 Automobile ExpensesBillXM-24522FMI Capital Advisory IncCC bill for Parking paid on behalf of Xemoto (The Green Parking)2000 Accounts Payable7.6544705</v>
      </c>
      <c r="C2919" s="52" t="s">
        <v>706</v>
      </c>
      <c r="D2919" s="56">
        <v>44705</v>
      </c>
      <c r="E2919" s="54" t="s">
        <v>7</v>
      </c>
      <c r="F2919" s="54" t="s">
        <v>725</v>
      </c>
      <c r="G2919" s="54" t="s">
        <v>54</v>
      </c>
      <c r="H2919" s="54" t="s">
        <v>370</v>
      </c>
      <c r="I2919" s="54" t="s">
        <v>1777</v>
      </c>
      <c r="J2919" s="54" t="s">
        <v>90</v>
      </c>
      <c r="K2919" s="55">
        <v>7.65</v>
      </c>
      <c r="L2919" s="55">
        <v>273.43</v>
      </c>
    </row>
    <row r="2920" spans="2:12" ht="31.8" hidden="1" x14ac:dyDescent="0.3">
      <c r="B2920" s="52" t="str">
        <f t="shared" si="45"/>
        <v>6400 Automobile ExpensesBillRPA1089Right Path AdvisoryMileage Expense (70 km) + Parking Expense - Attend Board Meeting 77 King St. West2000 Accounts Payable69.2544768</v>
      </c>
      <c r="C2920" s="52" t="s">
        <v>706</v>
      </c>
      <c r="D2920" s="56">
        <v>44768</v>
      </c>
      <c r="E2920" s="54" t="s">
        <v>7</v>
      </c>
      <c r="F2920" s="54" t="s">
        <v>800</v>
      </c>
      <c r="G2920" s="54" t="s">
        <v>54</v>
      </c>
      <c r="H2920" s="54" t="s">
        <v>125</v>
      </c>
      <c r="I2920" s="54" t="s">
        <v>1778</v>
      </c>
      <c r="J2920" s="54" t="s">
        <v>90</v>
      </c>
      <c r="K2920" s="55">
        <v>69.25</v>
      </c>
      <c r="L2920" s="55">
        <v>342.68</v>
      </c>
    </row>
    <row r="2921" spans="2:12" ht="21.6" hidden="1" x14ac:dyDescent="0.3">
      <c r="B2921" s="52" t="str">
        <f t="shared" si="45"/>
        <v>6400 Automobile ExpensesBillER Aug 22Stephen FeldmanParking for board meeting at Foundation Market2000 Accounts Payable3044789</v>
      </c>
      <c r="C2921" s="52" t="s">
        <v>706</v>
      </c>
      <c r="D2921" s="56">
        <v>44789</v>
      </c>
      <c r="E2921" s="54" t="s">
        <v>7</v>
      </c>
      <c r="F2921" s="54" t="s">
        <v>808</v>
      </c>
      <c r="G2921" s="54" t="s">
        <v>54</v>
      </c>
      <c r="H2921" s="54" t="s">
        <v>117</v>
      </c>
      <c r="I2921" s="54" t="s">
        <v>1779</v>
      </c>
      <c r="J2921" s="54" t="s">
        <v>90</v>
      </c>
      <c r="K2921" s="55">
        <v>30</v>
      </c>
      <c r="L2921" s="55">
        <v>372.68</v>
      </c>
    </row>
    <row r="2922" spans="2:12" hidden="1" x14ac:dyDescent="0.3">
      <c r="B2922" s="52" t="str">
        <f t="shared" si="45"/>
        <v>Total for 6400 Automobile Expenses372.68</v>
      </c>
      <c r="C2922" s="53" t="s">
        <v>1780</v>
      </c>
      <c r="D2922" s="52"/>
      <c r="E2922" s="52"/>
      <c r="F2922" s="52"/>
      <c r="G2922" s="52"/>
      <c r="H2922" s="52"/>
      <c r="I2922" s="52"/>
      <c r="J2922" s="52"/>
      <c r="K2922" s="58">
        <v>372.68</v>
      </c>
      <c r="L2922" s="52"/>
    </row>
    <row r="2923" spans="2:12" ht="21.6" hidden="1" x14ac:dyDescent="0.3">
      <c r="B2923" s="52" t="str">
        <f t="shared" si="45"/>
        <v>6450 Meals and EntertainmentBillER - April 2022Virginia BraileyLunch Branka Petrovic Advance of NIRI Virtual rise or retail investor - HST 50%2000 Accounts Payable46.144656</v>
      </c>
      <c r="C2923" s="52" t="s">
        <v>674</v>
      </c>
      <c r="D2923" s="56">
        <v>44656</v>
      </c>
      <c r="E2923" s="54" t="s">
        <v>7</v>
      </c>
      <c r="F2923" s="54" t="s">
        <v>672</v>
      </c>
      <c r="G2923" s="54" t="s">
        <v>54</v>
      </c>
      <c r="H2923" s="54" t="s">
        <v>234</v>
      </c>
      <c r="I2923" s="54" t="s">
        <v>673</v>
      </c>
      <c r="J2923" s="54" t="s">
        <v>90</v>
      </c>
      <c r="K2923" s="55">
        <v>46.1</v>
      </c>
      <c r="L2923" s="55">
        <v>46.1</v>
      </c>
    </row>
    <row r="2924" spans="2:12" ht="21.6" hidden="1" x14ac:dyDescent="0.3">
      <c r="B2924" s="52" t="str">
        <f t="shared" si="45"/>
        <v>6450 Meals and EntertainmentExpenseLa Bellota Di Terroni (Lunch Stephen Barnard) - HST 50%2050 TD Visa (4774)69.9544664</v>
      </c>
      <c r="C2924" s="52" t="s">
        <v>674</v>
      </c>
      <c r="D2924" s="56">
        <v>44664</v>
      </c>
      <c r="E2924" s="54" t="s">
        <v>229</v>
      </c>
      <c r="F2924" s="54"/>
      <c r="G2924" s="54" t="s">
        <v>54</v>
      </c>
      <c r="H2924" s="54"/>
      <c r="I2924" s="54" t="s">
        <v>1117</v>
      </c>
      <c r="J2924" s="54" t="s">
        <v>83</v>
      </c>
      <c r="K2924" s="55">
        <v>69.95</v>
      </c>
      <c r="L2924" s="55">
        <v>116.05</v>
      </c>
    </row>
    <row r="2925" spans="2:12" ht="21.6" hidden="1" x14ac:dyDescent="0.3">
      <c r="B2925" s="52" t="str">
        <f t="shared" si="45"/>
        <v>6450 Meals and EntertainmentExpense378987Baskits Inc Inv# 378987 (Shojol baby gift) - HST 50%2050 TD Visa (4774)132.0644672</v>
      </c>
      <c r="C2925" s="52" t="s">
        <v>674</v>
      </c>
      <c r="D2925" s="56">
        <v>44672</v>
      </c>
      <c r="E2925" s="54" t="s">
        <v>229</v>
      </c>
      <c r="F2925" s="54">
        <v>378987</v>
      </c>
      <c r="G2925" s="54" t="s">
        <v>54</v>
      </c>
      <c r="H2925" s="54"/>
      <c r="I2925" s="54" t="s">
        <v>1123</v>
      </c>
      <c r="J2925" s="54" t="s">
        <v>83</v>
      </c>
      <c r="K2925" s="55">
        <v>132.06</v>
      </c>
      <c r="L2925" s="55">
        <v>248.11</v>
      </c>
    </row>
    <row r="2926" spans="2:12" ht="21.6" hidden="1" x14ac:dyDescent="0.3">
      <c r="B2926" s="52" t="str">
        <f t="shared" si="45"/>
        <v>6450 Meals and EntertainmentExpenseKing Taps (Lunch Filip Bidz &amp; Ryan Bilodeau) - HST 50%2050 TD Visa (4774)96.8144672</v>
      </c>
      <c r="C2926" s="52" t="s">
        <v>674</v>
      </c>
      <c r="D2926" s="56">
        <v>44672</v>
      </c>
      <c r="E2926" s="54" t="s">
        <v>229</v>
      </c>
      <c r="F2926" s="54"/>
      <c r="G2926" s="54" t="s">
        <v>54</v>
      </c>
      <c r="H2926" s="54"/>
      <c r="I2926" s="54" t="s">
        <v>1122</v>
      </c>
      <c r="J2926" s="54" t="s">
        <v>83</v>
      </c>
      <c r="K2926" s="55">
        <v>96.81</v>
      </c>
      <c r="L2926" s="55">
        <v>344.92</v>
      </c>
    </row>
    <row r="2927" spans="2:12" ht="21.6" hidden="1" x14ac:dyDescent="0.3">
      <c r="B2927" s="52" t="str">
        <f t="shared" si="45"/>
        <v>6450 Meals and EntertainmentJournal Entry1162Return the Bay Order# 1213359711 (Shojol Shake Family gift)-Split--106.4944673</v>
      </c>
      <c r="C2927" s="52" t="s">
        <v>674</v>
      </c>
      <c r="D2927" s="56">
        <v>44673</v>
      </c>
      <c r="E2927" s="54" t="s">
        <v>78</v>
      </c>
      <c r="F2927" s="54">
        <v>1162</v>
      </c>
      <c r="G2927" s="54" t="s">
        <v>54</v>
      </c>
      <c r="H2927" s="54"/>
      <c r="I2927" s="54" t="s">
        <v>1124</v>
      </c>
      <c r="J2927" s="57" t="s">
        <v>80</v>
      </c>
      <c r="K2927" s="55">
        <v>-106.49</v>
      </c>
      <c r="L2927" s="55">
        <v>238.43</v>
      </c>
    </row>
    <row r="2928" spans="2:12" ht="31.8" hidden="1" x14ac:dyDescent="0.3">
      <c r="B2928" s="52" t="str">
        <f t="shared" si="45"/>
        <v>6450 Meals and EntertainmentBillXM-24522FMI Capital Advisory IncCC bill for Meal paid on behalf of Xemoto (King Taps, Cantina Mercatto, Hy's Steakhouse &amp; Fresh Spadina)2000 Accounts Payable2443.8244705</v>
      </c>
      <c r="C2928" s="52" t="s">
        <v>674</v>
      </c>
      <c r="D2928" s="56">
        <v>44705</v>
      </c>
      <c r="E2928" s="54" t="s">
        <v>7</v>
      </c>
      <c r="F2928" s="54" t="s">
        <v>725</v>
      </c>
      <c r="G2928" s="54" t="s">
        <v>54</v>
      </c>
      <c r="H2928" s="54" t="s">
        <v>370</v>
      </c>
      <c r="I2928" s="54" t="s">
        <v>1781</v>
      </c>
      <c r="J2928" s="54" t="s">
        <v>90</v>
      </c>
      <c r="K2928" s="55">
        <v>2443.8200000000002</v>
      </c>
      <c r="L2928" s="55">
        <v>2682.25</v>
      </c>
    </row>
    <row r="2929" spans="2:12" ht="21.6" hidden="1" x14ac:dyDescent="0.3">
      <c r="B2929" s="52" t="str">
        <f t="shared" si="45"/>
        <v>6450 Meals and EntertainmentExpenseStore* Earls Kitchen+ (Lunch F Bidzinski, V Garro, D Milinkovic) - HST 50%2050 TD Visa (4774)139.144712</v>
      </c>
      <c r="C2929" s="52" t="s">
        <v>674</v>
      </c>
      <c r="D2929" s="56">
        <v>44712</v>
      </c>
      <c r="E2929" s="54" t="s">
        <v>229</v>
      </c>
      <c r="F2929" s="54"/>
      <c r="G2929" s="54" t="s">
        <v>54</v>
      </c>
      <c r="H2929" s="54"/>
      <c r="I2929" s="54" t="s">
        <v>1174</v>
      </c>
      <c r="J2929" s="54" t="s">
        <v>83</v>
      </c>
      <c r="K2929" s="55">
        <v>139.1</v>
      </c>
      <c r="L2929" s="55">
        <v>2821.35</v>
      </c>
    </row>
    <row r="2930" spans="2:12" ht="31.8" hidden="1" x14ac:dyDescent="0.3">
      <c r="B2930" s="52" t="str">
        <f t="shared" si="45"/>
        <v>6450 Meals and EntertainmentExpenseSQ *Earls Kings Street (Snacks Drinks investors M Lakmaaker, M Asstone, A Shear, Raj, R Berman) - HST 50%2050 TD Visa (4774)323.0744713</v>
      </c>
      <c r="C2930" s="52" t="s">
        <v>674</v>
      </c>
      <c r="D2930" s="56">
        <v>44713</v>
      </c>
      <c r="E2930" s="54" t="s">
        <v>229</v>
      </c>
      <c r="F2930" s="54"/>
      <c r="G2930" s="54" t="s">
        <v>54</v>
      </c>
      <c r="H2930" s="54"/>
      <c r="I2930" s="54" t="s">
        <v>1175</v>
      </c>
      <c r="J2930" s="54" t="s">
        <v>83</v>
      </c>
      <c r="K2930" s="55">
        <v>323.07</v>
      </c>
      <c r="L2930" s="55">
        <v>3144.42</v>
      </c>
    </row>
    <row r="2931" spans="2:12" hidden="1" x14ac:dyDescent="0.3">
      <c r="B2931" s="52" t="str">
        <f t="shared" si="45"/>
        <v>6450 Meals and EntertainmentExpenseWildfire Toronto (Lunch investors)2050 TD Visa (4774)1179.3844720</v>
      </c>
      <c r="C2931" s="52" t="s">
        <v>674</v>
      </c>
      <c r="D2931" s="56">
        <v>44720</v>
      </c>
      <c r="E2931" s="54" t="s">
        <v>229</v>
      </c>
      <c r="F2931" s="54"/>
      <c r="G2931" s="54" t="s">
        <v>54</v>
      </c>
      <c r="H2931" s="54"/>
      <c r="I2931" s="54" t="s">
        <v>1207</v>
      </c>
      <c r="J2931" s="54" t="s">
        <v>83</v>
      </c>
      <c r="K2931" s="55">
        <v>1179.3800000000001</v>
      </c>
      <c r="L2931" s="55">
        <v>4323.8</v>
      </c>
    </row>
    <row r="2932" spans="2:12" ht="21.6" hidden="1" x14ac:dyDescent="0.3">
      <c r="B2932" s="52" t="str">
        <f t="shared" si="45"/>
        <v>6450 Meals and EntertainmentExpenseOretta Midtown Restaurant - Lunch was with Morrey Ewing2050 TD Visa (4774)67.1344748</v>
      </c>
      <c r="C2932" s="52" t="s">
        <v>674</v>
      </c>
      <c r="D2932" s="56">
        <v>44748</v>
      </c>
      <c r="E2932" s="54" t="s">
        <v>229</v>
      </c>
      <c r="F2932" s="54"/>
      <c r="G2932" s="54" t="s">
        <v>54</v>
      </c>
      <c r="H2932" s="54"/>
      <c r="I2932" s="54" t="s">
        <v>1217</v>
      </c>
      <c r="J2932" s="54" t="s">
        <v>83</v>
      </c>
      <c r="K2932" s="55">
        <v>67.13</v>
      </c>
      <c r="L2932" s="55">
        <v>4390.93</v>
      </c>
    </row>
    <row r="2933" spans="2:12" ht="21.6" hidden="1" x14ac:dyDescent="0.3">
      <c r="B2933" s="52" t="str">
        <f t="shared" si="45"/>
        <v>6450 Meals and EntertainmentExpenseTO-12151Pumpernickels (Lunch Xemoto) - HST 50%2050 TD Visa (4774)347.8344755</v>
      </c>
      <c r="C2933" s="52" t="s">
        <v>674</v>
      </c>
      <c r="D2933" s="56">
        <v>44755</v>
      </c>
      <c r="E2933" s="54" t="s">
        <v>229</v>
      </c>
      <c r="F2933" s="54" t="s">
        <v>1230</v>
      </c>
      <c r="G2933" s="54" t="s">
        <v>54</v>
      </c>
      <c r="H2933" s="54"/>
      <c r="I2933" s="54" t="s">
        <v>1231</v>
      </c>
      <c r="J2933" s="54" t="s">
        <v>83</v>
      </c>
      <c r="K2933" s="55">
        <v>347.83</v>
      </c>
      <c r="L2933" s="55">
        <v>4738.76</v>
      </c>
    </row>
    <row r="2934" spans="2:12" ht="21.6" hidden="1" x14ac:dyDescent="0.3">
      <c r="B2934" s="52" t="str">
        <f t="shared" si="45"/>
        <v>6450 Meals and EntertainmentBillXM-19722FMI Capital Advisory IncCharge for meals expense at Dominoes - Meeting for Xemoto2000 Accounts Payable51.9644761</v>
      </c>
      <c r="C2934" s="52" t="s">
        <v>674</v>
      </c>
      <c r="D2934" s="56">
        <v>44761</v>
      </c>
      <c r="E2934" s="54" t="s">
        <v>7</v>
      </c>
      <c r="F2934" s="54" t="s">
        <v>794</v>
      </c>
      <c r="G2934" s="54" t="s">
        <v>54</v>
      </c>
      <c r="H2934" s="54" t="s">
        <v>370</v>
      </c>
      <c r="I2934" s="54" t="s">
        <v>795</v>
      </c>
      <c r="J2934" s="54" t="s">
        <v>90</v>
      </c>
      <c r="K2934" s="55">
        <v>51.96</v>
      </c>
      <c r="L2934" s="55">
        <v>4790.72</v>
      </c>
    </row>
    <row r="2935" spans="2:12" hidden="1" x14ac:dyDescent="0.3">
      <c r="B2935" s="52" t="str">
        <f t="shared" si="45"/>
        <v>6450 Meals and EntertainmentExpenseMademoiselle Bar &amp; Grill - HST 50%2050 TD Visa (4774)725.5444769</v>
      </c>
      <c r="C2935" s="52" t="s">
        <v>674</v>
      </c>
      <c r="D2935" s="56">
        <v>44769</v>
      </c>
      <c r="E2935" s="54" t="s">
        <v>229</v>
      </c>
      <c r="F2935" s="54"/>
      <c r="G2935" s="54" t="s">
        <v>54</v>
      </c>
      <c r="H2935" s="54"/>
      <c r="I2935" s="54" t="s">
        <v>1235</v>
      </c>
      <c r="J2935" s="54" t="s">
        <v>83</v>
      </c>
      <c r="K2935" s="55">
        <v>725.54</v>
      </c>
      <c r="L2935" s="55">
        <v>5516.26</v>
      </c>
    </row>
    <row r="2936" spans="2:12" ht="21.6" hidden="1" x14ac:dyDescent="0.3">
      <c r="B2936" s="52" t="str">
        <f t="shared" si="45"/>
        <v>6450 Meals and EntertainmentExpenseTD Visa ***4774 Expenses Sept 07 to Oct 05, 20222050 TD Visa (4774)619.2244839</v>
      </c>
      <c r="C2936" s="52" t="s">
        <v>674</v>
      </c>
      <c r="D2936" s="56">
        <v>44839</v>
      </c>
      <c r="E2936" s="54" t="s">
        <v>229</v>
      </c>
      <c r="F2936" s="54"/>
      <c r="G2936" s="54" t="s">
        <v>54</v>
      </c>
      <c r="H2936" s="54"/>
      <c r="I2936" s="54" t="s">
        <v>1245</v>
      </c>
      <c r="J2936" s="54" t="s">
        <v>83</v>
      </c>
      <c r="K2936" s="55">
        <v>619.22</v>
      </c>
      <c r="L2936" s="55">
        <v>6135.48</v>
      </c>
    </row>
    <row r="2937" spans="2:12" ht="21.6" hidden="1" x14ac:dyDescent="0.3">
      <c r="B2937" s="52" t="str">
        <f t="shared" si="45"/>
        <v>6450 Meals and EntertainmentExpenseTD Visa ***4774 Expenses Oct 05 to Nov 07, 2022 (HST 50%)2050 TD Visa (4774)253.4844872</v>
      </c>
      <c r="C2937" s="52" t="s">
        <v>674</v>
      </c>
      <c r="D2937" s="56">
        <v>44872</v>
      </c>
      <c r="E2937" s="54" t="s">
        <v>229</v>
      </c>
      <c r="F2937" s="54"/>
      <c r="G2937" s="54" t="s">
        <v>54</v>
      </c>
      <c r="H2937" s="54"/>
      <c r="I2937" s="54" t="s">
        <v>1782</v>
      </c>
      <c r="J2937" s="54" t="s">
        <v>83</v>
      </c>
      <c r="K2937" s="55">
        <v>253.48</v>
      </c>
      <c r="L2937" s="55">
        <v>6388.96</v>
      </c>
    </row>
    <row r="2938" spans="2:12" ht="21.6" hidden="1" x14ac:dyDescent="0.3">
      <c r="B2938" s="52" t="str">
        <f t="shared" si="45"/>
        <v>6450 Meals and EntertainmentExpenseTD Visa ***4774 Expenses Dec 06, 2022 to Jan 05, 2023 (HST 50%)2050 TD Visa (4774)246.5944931</v>
      </c>
      <c r="C2938" s="52" t="s">
        <v>674</v>
      </c>
      <c r="D2938" s="56">
        <v>44931</v>
      </c>
      <c r="E2938" s="54" t="s">
        <v>229</v>
      </c>
      <c r="F2938" s="54"/>
      <c r="G2938" s="54" t="s">
        <v>54</v>
      </c>
      <c r="H2938" s="54"/>
      <c r="I2938" s="54" t="s">
        <v>1783</v>
      </c>
      <c r="J2938" s="54" t="s">
        <v>83</v>
      </c>
      <c r="K2938" s="55">
        <v>246.59</v>
      </c>
      <c r="L2938" s="55">
        <v>6635.55</v>
      </c>
    </row>
    <row r="2939" spans="2:12" hidden="1" x14ac:dyDescent="0.3">
      <c r="B2939" s="52" t="str">
        <f t="shared" si="45"/>
        <v>6450 Meals and EntertainmentBillER Feb 23FMI Capital Advisory IncLunch for the team when meetings2000 Accounts Payable442.3144978</v>
      </c>
      <c r="C2939" s="52" t="s">
        <v>674</v>
      </c>
      <c r="D2939" s="56">
        <v>44978</v>
      </c>
      <c r="E2939" s="54" t="s">
        <v>7</v>
      </c>
      <c r="F2939" s="54" t="s">
        <v>937</v>
      </c>
      <c r="G2939" s="54" t="s">
        <v>54</v>
      </c>
      <c r="H2939" s="54" t="s">
        <v>370</v>
      </c>
      <c r="I2939" s="54" t="s">
        <v>1784</v>
      </c>
      <c r="J2939" s="54" t="s">
        <v>90</v>
      </c>
      <c r="K2939" s="55">
        <v>442.31</v>
      </c>
      <c r="L2939" s="55">
        <v>7077.86</v>
      </c>
    </row>
    <row r="2940" spans="2:12" ht="21.6" hidden="1" x14ac:dyDescent="0.3">
      <c r="B2940" s="52" t="str">
        <f t="shared" si="45"/>
        <v>6450 Meals and EntertainmentExpenseTD Visa ***4774 Expenses Feb 07 to Mar 06, 20232050 TD Visa (4774)318.2944991</v>
      </c>
      <c r="C2940" s="52" t="s">
        <v>674</v>
      </c>
      <c r="D2940" s="56">
        <v>44991</v>
      </c>
      <c r="E2940" s="54" t="s">
        <v>229</v>
      </c>
      <c r="F2940" s="54"/>
      <c r="G2940" s="54" t="s">
        <v>54</v>
      </c>
      <c r="H2940" s="54"/>
      <c r="I2940" s="54" t="s">
        <v>1250</v>
      </c>
      <c r="J2940" s="54" t="s">
        <v>83</v>
      </c>
      <c r="K2940" s="55">
        <v>318.29000000000002</v>
      </c>
      <c r="L2940" s="55">
        <v>7396.15</v>
      </c>
    </row>
    <row r="2941" spans="2:12" ht="21.6" hidden="1" x14ac:dyDescent="0.3">
      <c r="B2941" s="52" t="str">
        <f t="shared" si="45"/>
        <v>Total for 6450 Meals and Entertainment7396.15</v>
      </c>
      <c r="C2941" s="53" t="s">
        <v>1785</v>
      </c>
      <c r="D2941" s="52"/>
      <c r="E2941" s="52"/>
      <c r="F2941" s="52"/>
      <c r="G2941" s="52"/>
      <c r="H2941" s="52"/>
      <c r="I2941" s="52"/>
      <c r="J2941" s="52"/>
      <c r="K2941" s="58">
        <v>7396.15</v>
      </c>
      <c r="L2941" s="52"/>
    </row>
    <row r="2942" spans="2:12" hidden="1" x14ac:dyDescent="0.3">
      <c r="B2942" s="52" t="str">
        <f t="shared" si="45"/>
        <v>6501 Bank chargesCheque ExpenseDirectWPS Billing1000 Bank - TD 55901288444672</v>
      </c>
      <c r="C2942" s="52" t="s">
        <v>109</v>
      </c>
      <c r="D2942" s="56">
        <v>44672</v>
      </c>
      <c r="E2942" s="54" t="s">
        <v>107</v>
      </c>
      <c r="F2942" s="54" t="s">
        <v>104</v>
      </c>
      <c r="G2942" s="54" t="s">
        <v>54</v>
      </c>
      <c r="H2942" s="54"/>
      <c r="I2942" s="54" t="s">
        <v>108</v>
      </c>
      <c r="J2942" s="54" t="s">
        <v>77</v>
      </c>
      <c r="K2942" s="55">
        <v>84</v>
      </c>
      <c r="L2942" s="55">
        <v>84</v>
      </c>
    </row>
    <row r="2943" spans="2:12" hidden="1" x14ac:dyDescent="0.3">
      <c r="B2943" s="52" t="str">
        <f t="shared" si="45"/>
        <v>6501 Bank chargesCheque ExpenseSCMonthly Plan Fee $19 USD FX @ 1.27921040 Bank – TD 7440864 (USD)24.344680</v>
      </c>
      <c r="C2943" s="52" t="s">
        <v>109</v>
      </c>
      <c r="D2943" s="56">
        <v>44680</v>
      </c>
      <c r="E2943" s="54" t="s">
        <v>107</v>
      </c>
      <c r="F2943" s="54" t="s">
        <v>145</v>
      </c>
      <c r="G2943" s="54" t="s">
        <v>54</v>
      </c>
      <c r="H2943" s="54"/>
      <c r="I2943" s="54" t="s">
        <v>409</v>
      </c>
      <c r="J2943" s="54" t="s">
        <v>401</v>
      </c>
      <c r="K2943" s="55">
        <v>24.3</v>
      </c>
      <c r="L2943" s="55">
        <v>108.3</v>
      </c>
    </row>
    <row r="2944" spans="2:12" hidden="1" x14ac:dyDescent="0.3">
      <c r="B2944" s="52" t="str">
        <f t="shared" si="45"/>
        <v>6501 Bank chargesCheque ExpenseSCTD BankWPS Billing1000 Bank - TD 559012817844705</v>
      </c>
      <c r="C2944" s="52" t="s">
        <v>109</v>
      </c>
      <c r="D2944" s="56">
        <v>44705</v>
      </c>
      <c r="E2944" s="54" t="s">
        <v>107</v>
      </c>
      <c r="F2944" s="54" t="s">
        <v>145</v>
      </c>
      <c r="G2944" s="54" t="s">
        <v>54</v>
      </c>
      <c r="H2944" s="54" t="s">
        <v>146</v>
      </c>
      <c r="I2944" s="54" t="s">
        <v>108</v>
      </c>
      <c r="J2944" s="54" t="s">
        <v>77</v>
      </c>
      <c r="K2944" s="55">
        <v>178</v>
      </c>
      <c r="L2944" s="55">
        <v>286.3</v>
      </c>
    </row>
    <row r="2945" spans="2:13" hidden="1" x14ac:dyDescent="0.3">
      <c r="B2945" s="52" t="str">
        <f t="shared" si="45"/>
        <v>6501 Bank chargesCheque ExpenseSCMonthly Plan Fee $19 USD FX @ 1.26481040 Bank – TD 7440864 (USD)24.0344712</v>
      </c>
      <c r="C2945" s="52" t="s">
        <v>109</v>
      </c>
      <c r="D2945" s="56">
        <v>44712</v>
      </c>
      <c r="E2945" s="54" t="s">
        <v>107</v>
      </c>
      <c r="F2945" s="54" t="s">
        <v>145</v>
      </c>
      <c r="G2945" s="54" t="s">
        <v>54</v>
      </c>
      <c r="H2945" s="54"/>
      <c r="I2945" s="54" t="s">
        <v>412</v>
      </c>
      <c r="J2945" s="54" t="s">
        <v>401</v>
      </c>
      <c r="K2945" s="55">
        <v>24.03</v>
      </c>
      <c r="L2945" s="55">
        <v>310.33</v>
      </c>
    </row>
    <row r="2946" spans="2:13" hidden="1" x14ac:dyDescent="0.3">
      <c r="B2946" s="52" t="str">
        <f t="shared" si="45"/>
        <v>6501 Bank chargesExpenseTD BankOverlimit Fee2050 TD Visa (4774)2944718</v>
      </c>
      <c r="C2946" s="52" t="s">
        <v>109</v>
      </c>
      <c r="D2946" s="56">
        <v>44718</v>
      </c>
      <c r="E2946" s="54" t="s">
        <v>229</v>
      </c>
      <c r="F2946" s="54"/>
      <c r="G2946" s="54" t="s">
        <v>54</v>
      </c>
      <c r="H2946" s="54" t="s">
        <v>146</v>
      </c>
      <c r="I2946" s="54" t="s">
        <v>1201</v>
      </c>
      <c r="J2946" s="54" t="s">
        <v>83</v>
      </c>
      <c r="K2946" s="55">
        <v>29</v>
      </c>
      <c r="L2946" s="55">
        <v>339.33</v>
      </c>
    </row>
    <row r="2947" spans="2:13" hidden="1" x14ac:dyDescent="0.3">
      <c r="B2947" s="52" t="str">
        <f t="shared" si="45"/>
        <v>6501 Bank chargesDepositService charge1000 Bank - TD 559012817.544727</v>
      </c>
      <c r="C2947" s="52" t="s">
        <v>109</v>
      </c>
      <c r="D2947" s="56">
        <v>44727</v>
      </c>
      <c r="E2947" s="54" t="s">
        <v>84</v>
      </c>
      <c r="F2947" s="54"/>
      <c r="G2947" s="54" t="s">
        <v>54</v>
      </c>
      <c r="H2947" s="54"/>
      <c r="I2947" s="54" t="s">
        <v>1786</v>
      </c>
      <c r="J2947" s="54" t="s">
        <v>77</v>
      </c>
      <c r="K2947" s="55">
        <v>17.5</v>
      </c>
      <c r="L2947" s="55">
        <v>356.83</v>
      </c>
    </row>
    <row r="2948" spans="2:13" hidden="1" x14ac:dyDescent="0.3">
      <c r="B2948" s="52" t="str">
        <f t="shared" si="45"/>
        <v>6501 Bank chargesCheque ExpenseDirectWPS Billing1000 Bank - TD 55901288444733</v>
      </c>
      <c r="C2948" s="52" t="s">
        <v>109</v>
      </c>
      <c r="D2948" s="56">
        <v>44733</v>
      </c>
      <c r="E2948" s="54" t="s">
        <v>107</v>
      </c>
      <c r="F2948" s="54" t="s">
        <v>104</v>
      </c>
      <c r="G2948" s="54" t="s">
        <v>54</v>
      </c>
      <c r="H2948" s="54"/>
      <c r="I2948" s="54" t="s">
        <v>108</v>
      </c>
      <c r="J2948" s="54" t="s">
        <v>77</v>
      </c>
      <c r="K2948" s="55">
        <v>84</v>
      </c>
      <c r="L2948" s="55">
        <v>440.83</v>
      </c>
    </row>
    <row r="2949" spans="2:13" hidden="1" x14ac:dyDescent="0.3">
      <c r="B2949" s="52" t="str">
        <f t="shared" si="45"/>
        <v>6501 Bank chargesCheque ExpenseSCTD BankService Charge1000 Bank - TD 5590128544742</v>
      </c>
      <c r="C2949" s="52" t="s">
        <v>109</v>
      </c>
      <c r="D2949" s="56">
        <v>44742</v>
      </c>
      <c r="E2949" s="54" t="s">
        <v>107</v>
      </c>
      <c r="F2949" s="54" t="s">
        <v>145</v>
      </c>
      <c r="G2949" s="54" t="s">
        <v>54</v>
      </c>
      <c r="H2949" s="54" t="s">
        <v>146</v>
      </c>
      <c r="I2949" s="54" t="s">
        <v>42</v>
      </c>
      <c r="J2949" s="54" t="s">
        <v>77</v>
      </c>
      <c r="K2949" s="55">
        <v>5</v>
      </c>
      <c r="L2949" s="55">
        <v>445.83</v>
      </c>
    </row>
    <row r="2950" spans="2:13" hidden="1" x14ac:dyDescent="0.3">
      <c r="B2950" s="52" t="str">
        <f t="shared" si="45"/>
        <v>6501 Bank chargesCheque ExpenseSCMonthly Plan Fee $19 USD FX @ 1.28861040 Bank – TD 7440864 (USD)24.4844742</v>
      </c>
      <c r="C2950" s="52" t="s">
        <v>109</v>
      </c>
      <c r="D2950" s="56">
        <v>44742</v>
      </c>
      <c r="E2950" s="54" t="s">
        <v>107</v>
      </c>
      <c r="F2950" s="54" t="s">
        <v>145</v>
      </c>
      <c r="G2950" s="54" t="s">
        <v>54</v>
      </c>
      <c r="H2950" s="54"/>
      <c r="I2950" s="54" t="s">
        <v>416</v>
      </c>
      <c r="J2950" s="54" t="s">
        <v>401</v>
      </c>
      <c r="K2950" s="55">
        <v>24.48</v>
      </c>
      <c r="L2950" s="55">
        <v>470.31</v>
      </c>
    </row>
    <row r="2951" spans="2:13" hidden="1" x14ac:dyDescent="0.3">
      <c r="B2951" s="52" t="str">
        <f t="shared" si="45"/>
        <v>6501 Bank chargesCheque ExpenseSCTD BankMonthly Plan Fee1000 Bank - TD 55901281944742</v>
      </c>
      <c r="C2951" s="52" t="s">
        <v>109</v>
      </c>
      <c r="D2951" s="56">
        <v>44742</v>
      </c>
      <c r="E2951" s="54" t="s">
        <v>107</v>
      </c>
      <c r="F2951" s="54" t="s">
        <v>145</v>
      </c>
      <c r="G2951" s="54" t="s">
        <v>54</v>
      </c>
      <c r="H2951" s="54" t="s">
        <v>146</v>
      </c>
      <c r="I2951" s="54" t="s">
        <v>214</v>
      </c>
      <c r="J2951" s="54" t="s">
        <v>77</v>
      </c>
      <c r="K2951" s="55">
        <v>19</v>
      </c>
      <c r="L2951" s="55">
        <v>489.31</v>
      </c>
    </row>
    <row r="2952" spans="2:13" ht="21.6" hidden="1" x14ac:dyDescent="0.3">
      <c r="B2952" s="52" t="str">
        <f t="shared" si="45"/>
        <v>6501 Bank chargesDepositFunds received from Brian Wyatt for Tranche 3 financing ($50K)1000 Bank - TD 559012817.544753</v>
      </c>
      <c r="C2952" s="52" t="s">
        <v>109</v>
      </c>
      <c r="D2952" s="56">
        <v>44753</v>
      </c>
      <c r="E2952" s="54" t="s">
        <v>84</v>
      </c>
      <c r="F2952" s="54"/>
      <c r="G2952" s="54" t="s">
        <v>54</v>
      </c>
      <c r="H2952" s="54"/>
      <c r="I2952" s="54" t="s">
        <v>194</v>
      </c>
      <c r="J2952" s="54" t="s">
        <v>77</v>
      </c>
      <c r="K2952" s="55">
        <v>17.5</v>
      </c>
      <c r="L2952" s="55">
        <v>506.81</v>
      </c>
    </row>
    <row r="2953" spans="2:13" hidden="1" x14ac:dyDescent="0.3">
      <c r="B2953" s="52" t="str">
        <f t="shared" si="45"/>
        <v>6501 Bank chargesDepositBank service charge USD$17.5 @ 1.30151040 Bank – TD 7440864 (USD)22.7744754</v>
      </c>
      <c r="C2953" s="52" t="s">
        <v>109</v>
      </c>
      <c r="D2953" s="56">
        <v>44754</v>
      </c>
      <c r="E2953" s="54" t="s">
        <v>84</v>
      </c>
      <c r="F2953" s="54"/>
      <c r="G2953" s="54" t="s">
        <v>54</v>
      </c>
      <c r="H2953" s="54"/>
      <c r="I2953" s="54" t="s">
        <v>1787</v>
      </c>
      <c r="J2953" s="54" t="s">
        <v>401</v>
      </c>
      <c r="K2953" s="55">
        <v>22.77</v>
      </c>
      <c r="L2953" s="55">
        <v>529.58000000000004</v>
      </c>
    </row>
    <row r="2954" spans="2:13" hidden="1" x14ac:dyDescent="0.3">
      <c r="B2954" s="52" t="str">
        <f t="shared" si="45"/>
        <v>6501 Bank chargesDepositBank Fee  USD $17.50 @ 1.29761040 Bank – TD 7440864 (USD)22.7144755</v>
      </c>
      <c r="C2954" s="52" t="s">
        <v>109</v>
      </c>
      <c r="D2954" s="56">
        <v>44755</v>
      </c>
      <c r="E2954" s="54" t="s">
        <v>84</v>
      </c>
      <c r="F2954" s="54"/>
      <c r="G2954" s="54" t="s">
        <v>54</v>
      </c>
      <c r="H2954" s="54"/>
      <c r="I2954" s="54" t="s">
        <v>1788</v>
      </c>
      <c r="J2954" s="54" t="s">
        <v>401</v>
      </c>
      <c r="K2954" s="55">
        <v>22.71</v>
      </c>
      <c r="L2954" s="55">
        <v>552.29</v>
      </c>
    </row>
    <row r="2955" spans="2:13" hidden="1" x14ac:dyDescent="0.3">
      <c r="B2955" s="52" t="str">
        <f t="shared" si="45"/>
        <v>6501 Bank chargesCheque ExpenseSCWPS Billing1000 Bank - TD 55901285044763</v>
      </c>
      <c r="C2955" s="52" t="s">
        <v>109</v>
      </c>
      <c r="D2955" s="56">
        <v>44763</v>
      </c>
      <c r="E2955" s="54" t="s">
        <v>107</v>
      </c>
      <c r="F2955" s="54" t="s">
        <v>145</v>
      </c>
      <c r="G2955" s="54" t="s">
        <v>54</v>
      </c>
      <c r="H2955" s="54"/>
      <c r="I2955" s="54" t="s">
        <v>108</v>
      </c>
      <c r="J2955" s="54" t="s">
        <v>77</v>
      </c>
      <c r="K2955" s="55">
        <v>50</v>
      </c>
      <c r="L2955" s="55">
        <v>602.29</v>
      </c>
    </row>
    <row r="2956" spans="2:13" hidden="1" x14ac:dyDescent="0.3">
      <c r="B2956" s="52" t="str">
        <f t="shared" si="45"/>
        <v>6501 Bank chargesCheque ExpenseDirectPaypal MSP1000 Bank - TD 55901281.3544768</v>
      </c>
      <c r="C2956" s="52" t="s">
        <v>109</v>
      </c>
      <c r="D2956" s="56">
        <v>44768</v>
      </c>
      <c r="E2956" s="54" t="s">
        <v>107</v>
      </c>
      <c r="F2956" s="54" t="s">
        <v>104</v>
      </c>
      <c r="G2956" s="54" t="s">
        <v>54</v>
      </c>
      <c r="H2956" s="54"/>
      <c r="I2956" s="54" t="s">
        <v>205</v>
      </c>
      <c r="J2956" s="54" t="s">
        <v>77</v>
      </c>
      <c r="K2956" s="55">
        <v>1.35</v>
      </c>
      <c r="L2956" s="55">
        <v>603.64</v>
      </c>
      <c r="M2956" s="60" t="s">
        <v>1971</v>
      </c>
    </row>
    <row r="2957" spans="2:13" hidden="1" x14ac:dyDescent="0.3">
      <c r="B2957" s="52" t="str">
        <f t="shared" si="45"/>
        <v>6501 Bank chargesCheque ExpenseDirectPaypal MSP1000 Bank - TD 55901281.3544768</v>
      </c>
      <c r="C2957" s="52" t="s">
        <v>109</v>
      </c>
      <c r="D2957" s="56">
        <v>44768</v>
      </c>
      <c r="E2957" s="54" t="s">
        <v>107</v>
      </c>
      <c r="F2957" s="54" t="s">
        <v>104</v>
      </c>
      <c r="G2957" s="54" t="s">
        <v>54</v>
      </c>
      <c r="H2957" s="54"/>
      <c r="I2957" s="54" t="s">
        <v>205</v>
      </c>
      <c r="J2957" s="54" t="s">
        <v>77</v>
      </c>
      <c r="K2957" s="55">
        <v>1.35</v>
      </c>
      <c r="L2957" s="55">
        <v>604.99</v>
      </c>
      <c r="M2957" s="60" t="s">
        <v>1971</v>
      </c>
    </row>
    <row r="2958" spans="2:13" hidden="1" x14ac:dyDescent="0.3">
      <c r="B2958" s="52" t="str">
        <f t="shared" si="45"/>
        <v>6501 Bank chargesCheque ExpenseDirectPaypal MSP1000 Bank - TD 55901281.3544768</v>
      </c>
      <c r="C2958" s="52" t="s">
        <v>109</v>
      </c>
      <c r="D2958" s="56">
        <v>44768</v>
      </c>
      <c r="E2958" s="54" t="s">
        <v>107</v>
      </c>
      <c r="F2958" s="54" t="s">
        <v>104</v>
      </c>
      <c r="G2958" s="54" t="s">
        <v>54</v>
      </c>
      <c r="H2958" s="54"/>
      <c r="I2958" s="54" t="s">
        <v>205</v>
      </c>
      <c r="J2958" s="54" t="s">
        <v>77</v>
      </c>
      <c r="K2958" s="55">
        <v>1.35</v>
      </c>
      <c r="L2958" s="55">
        <v>606.34</v>
      </c>
      <c r="M2958" s="60" t="s">
        <v>1971</v>
      </c>
    </row>
    <row r="2959" spans="2:13" hidden="1" x14ac:dyDescent="0.3">
      <c r="B2959" s="52" t="str">
        <f t="shared" si="45"/>
        <v>6501 Bank chargesCheque ExpenseSCMonthly Plan Fee1000 Bank - TD 55901281944771</v>
      </c>
      <c r="C2959" s="52" t="s">
        <v>109</v>
      </c>
      <c r="D2959" s="56">
        <v>44771</v>
      </c>
      <c r="E2959" s="54" t="s">
        <v>107</v>
      </c>
      <c r="F2959" s="54" t="s">
        <v>145</v>
      </c>
      <c r="G2959" s="54" t="s">
        <v>54</v>
      </c>
      <c r="H2959" s="54"/>
      <c r="I2959" s="54" t="s">
        <v>214</v>
      </c>
      <c r="J2959" s="54" t="s">
        <v>77</v>
      </c>
      <c r="K2959" s="55">
        <v>19</v>
      </c>
      <c r="L2959" s="55">
        <v>625.34</v>
      </c>
    </row>
    <row r="2960" spans="2:13" hidden="1" x14ac:dyDescent="0.3">
      <c r="B2960" s="52" t="str">
        <f t="shared" si="45"/>
        <v>6501 Bank chargesCheque ExpenseSCMonthly Plan Fee @ 1.28241040 Bank – TD 7440864 (USD)24.3744771</v>
      </c>
      <c r="C2960" s="52" t="s">
        <v>109</v>
      </c>
      <c r="D2960" s="56">
        <v>44771</v>
      </c>
      <c r="E2960" s="54" t="s">
        <v>107</v>
      </c>
      <c r="F2960" s="54" t="s">
        <v>145</v>
      </c>
      <c r="G2960" s="54" t="s">
        <v>54</v>
      </c>
      <c r="H2960" s="54"/>
      <c r="I2960" s="54" t="s">
        <v>1789</v>
      </c>
      <c r="J2960" s="54" t="s">
        <v>401</v>
      </c>
      <c r="K2960" s="55">
        <v>24.37</v>
      </c>
      <c r="L2960" s="55">
        <v>649.71</v>
      </c>
    </row>
    <row r="2961" spans="2:12" hidden="1" x14ac:dyDescent="0.3">
      <c r="B2961" s="52" t="str">
        <f t="shared" ref="B2961:B3024" si="46">C2961&amp;E2961&amp;F2961&amp;H2961&amp;I2961&amp;J2961&amp;K2961&amp;D2961</f>
        <v>6501 Bank chargesCheque ExpenseDirectWPS Billing1000 Bank - TD 55901285044795</v>
      </c>
      <c r="C2961" s="52" t="s">
        <v>109</v>
      </c>
      <c r="D2961" s="56">
        <v>44795</v>
      </c>
      <c r="E2961" s="54" t="s">
        <v>107</v>
      </c>
      <c r="F2961" s="54" t="s">
        <v>104</v>
      </c>
      <c r="G2961" s="54" t="s">
        <v>54</v>
      </c>
      <c r="H2961" s="54"/>
      <c r="I2961" s="54" t="s">
        <v>108</v>
      </c>
      <c r="J2961" s="54" t="s">
        <v>77</v>
      </c>
      <c r="K2961" s="55">
        <v>50</v>
      </c>
      <c r="L2961" s="55">
        <v>699.71</v>
      </c>
    </row>
    <row r="2962" spans="2:12" hidden="1" x14ac:dyDescent="0.3">
      <c r="B2962" s="52" t="str">
        <f t="shared" si="46"/>
        <v>6501 Bank chargesCheque ExpenseSCMonthly Plan Fee1000 Bank - TD 55901281944804</v>
      </c>
      <c r="C2962" s="52" t="s">
        <v>109</v>
      </c>
      <c r="D2962" s="56">
        <v>44804</v>
      </c>
      <c r="E2962" s="54" t="s">
        <v>107</v>
      </c>
      <c r="F2962" s="54" t="s">
        <v>145</v>
      </c>
      <c r="G2962" s="54" t="s">
        <v>54</v>
      </c>
      <c r="H2962" s="54"/>
      <c r="I2962" s="54" t="s">
        <v>214</v>
      </c>
      <c r="J2962" s="54" t="s">
        <v>77</v>
      </c>
      <c r="K2962" s="55">
        <v>19</v>
      </c>
      <c r="L2962" s="55">
        <v>718.71</v>
      </c>
    </row>
    <row r="2963" spans="2:12" hidden="1" x14ac:dyDescent="0.3">
      <c r="B2963" s="52" t="str">
        <f t="shared" si="46"/>
        <v>6501 Bank chargesCheque ExpenseSCService Charge1000 Bank - TD 559012812.544804</v>
      </c>
      <c r="C2963" s="52" t="s">
        <v>109</v>
      </c>
      <c r="D2963" s="56">
        <v>44804</v>
      </c>
      <c r="E2963" s="54" t="s">
        <v>107</v>
      </c>
      <c r="F2963" s="54" t="s">
        <v>145</v>
      </c>
      <c r="G2963" s="54" t="s">
        <v>54</v>
      </c>
      <c r="H2963" s="54"/>
      <c r="I2963" s="54" t="s">
        <v>42</v>
      </c>
      <c r="J2963" s="54" t="s">
        <v>77</v>
      </c>
      <c r="K2963" s="55">
        <v>12.5</v>
      </c>
      <c r="L2963" s="55">
        <v>731.21</v>
      </c>
    </row>
    <row r="2964" spans="2:12" hidden="1" x14ac:dyDescent="0.3">
      <c r="B2964" s="52" t="str">
        <f t="shared" si="46"/>
        <v>6501 Bank chargesCheque ExpenseSCMonthly Plan Fee @ 1.31111040 Bank – TD 7440864 (USD)24.9144804</v>
      </c>
      <c r="C2964" s="52" t="s">
        <v>109</v>
      </c>
      <c r="D2964" s="56">
        <v>44804</v>
      </c>
      <c r="E2964" s="54" t="s">
        <v>107</v>
      </c>
      <c r="F2964" s="54" t="s">
        <v>145</v>
      </c>
      <c r="G2964" s="54" t="s">
        <v>54</v>
      </c>
      <c r="H2964" s="54"/>
      <c r="I2964" s="54" t="s">
        <v>426</v>
      </c>
      <c r="J2964" s="54" t="s">
        <v>401</v>
      </c>
      <c r="K2964" s="55">
        <v>24.91</v>
      </c>
      <c r="L2964" s="55">
        <v>756.12</v>
      </c>
    </row>
    <row r="2965" spans="2:12" hidden="1" x14ac:dyDescent="0.3">
      <c r="B2965" s="52" t="str">
        <f t="shared" si="46"/>
        <v>6501 Bank chargesCheque ExpenseDirectWPS Billing1000 Bank - TD 55901285044825</v>
      </c>
      <c r="C2965" s="52" t="s">
        <v>109</v>
      </c>
      <c r="D2965" s="56">
        <v>44825</v>
      </c>
      <c r="E2965" s="54" t="s">
        <v>107</v>
      </c>
      <c r="F2965" s="54" t="s">
        <v>104</v>
      </c>
      <c r="G2965" s="54" t="s">
        <v>54</v>
      </c>
      <c r="H2965" s="54"/>
      <c r="I2965" s="54" t="s">
        <v>108</v>
      </c>
      <c r="J2965" s="54" t="s">
        <v>77</v>
      </c>
      <c r="K2965" s="55">
        <v>50</v>
      </c>
      <c r="L2965" s="55">
        <v>806.12</v>
      </c>
    </row>
    <row r="2966" spans="2:12" hidden="1" x14ac:dyDescent="0.3">
      <c r="B2966" s="52" t="str">
        <f t="shared" si="46"/>
        <v>6501 Bank chargesCheque ExpenseSCService Charge @ 1.37071040 Bank – TD 7440864 (USD)26.0444833</v>
      </c>
      <c r="C2966" s="52" t="s">
        <v>109</v>
      </c>
      <c r="D2966" s="56">
        <v>44833</v>
      </c>
      <c r="E2966" s="54" t="s">
        <v>107</v>
      </c>
      <c r="F2966" s="54" t="s">
        <v>145</v>
      </c>
      <c r="G2966" s="54" t="s">
        <v>54</v>
      </c>
      <c r="H2966" s="54"/>
      <c r="I2966" s="54" t="s">
        <v>428</v>
      </c>
      <c r="J2966" s="54" t="s">
        <v>401</v>
      </c>
      <c r="K2966" s="55">
        <v>26.04</v>
      </c>
      <c r="L2966" s="55">
        <v>832.16</v>
      </c>
    </row>
    <row r="2967" spans="2:12" hidden="1" x14ac:dyDescent="0.3">
      <c r="B2967" s="52" t="str">
        <f t="shared" si="46"/>
        <v>6501 Bank chargesCheque ExpenseSCMonthly Plan Fee1000 Bank - TD 55901281944833</v>
      </c>
      <c r="C2967" s="52" t="s">
        <v>109</v>
      </c>
      <c r="D2967" s="56">
        <v>44833</v>
      </c>
      <c r="E2967" s="54" t="s">
        <v>107</v>
      </c>
      <c r="F2967" s="54" t="s">
        <v>145</v>
      </c>
      <c r="G2967" s="54" t="s">
        <v>54</v>
      </c>
      <c r="H2967" s="54"/>
      <c r="I2967" s="54" t="s">
        <v>214</v>
      </c>
      <c r="J2967" s="54" t="s">
        <v>77</v>
      </c>
      <c r="K2967" s="55">
        <v>19</v>
      </c>
      <c r="L2967" s="55">
        <v>851.16</v>
      </c>
    </row>
    <row r="2968" spans="2:12" ht="31.8" hidden="1" x14ac:dyDescent="0.3">
      <c r="B2968" s="52" t="str">
        <f t="shared" si="46"/>
        <v>6501 Bank chargesJournal Entry1365To reclass Stripe payments to bank charges per Walter's instruction on Nov 17, 2022-Split-1534.1344835</v>
      </c>
      <c r="C2968" s="52" t="s">
        <v>109</v>
      </c>
      <c r="D2968" s="56">
        <v>44835</v>
      </c>
      <c r="E2968" s="54" t="s">
        <v>78</v>
      </c>
      <c r="F2968" s="54">
        <v>1365</v>
      </c>
      <c r="G2968" s="54" t="s">
        <v>54</v>
      </c>
      <c r="H2968" s="54"/>
      <c r="I2968" s="54" t="s">
        <v>1620</v>
      </c>
      <c r="J2968" s="57" t="s">
        <v>80</v>
      </c>
      <c r="K2968" s="55">
        <v>1534.13</v>
      </c>
      <c r="L2968" s="55">
        <v>2385.29</v>
      </c>
    </row>
    <row r="2969" spans="2:12" ht="21.6" hidden="1" x14ac:dyDescent="0.3">
      <c r="B2969" s="52" t="str">
        <f t="shared" si="46"/>
        <v>6501 Bank chargesJournal Entry1366To reclass expenses to Bank charges account-Split-2406.844835</v>
      </c>
      <c r="C2969" s="52" t="s">
        <v>109</v>
      </c>
      <c r="D2969" s="56">
        <v>44835</v>
      </c>
      <c r="E2969" s="54" t="s">
        <v>78</v>
      </c>
      <c r="F2969" s="54">
        <v>1366</v>
      </c>
      <c r="G2969" s="54" t="s">
        <v>54</v>
      </c>
      <c r="H2969" s="54"/>
      <c r="I2969" s="54" t="s">
        <v>1599</v>
      </c>
      <c r="J2969" s="57" t="s">
        <v>80</v>
      </c>
      <c r="K2969" s="55">
        <v>2406.8000000000002</v>
      </c>
      <c r="L2969" s="55">
        <v>4792.09</v>
      </c>
    </row>
    <row r="2970" spans="2:12" hidden="1" x14ac:dyDescent="0.3">
      <c r="B2970" s="52" t="str">
        <f t="shared" si="46"/>
        <v>6501 Bank chargesDepositStripe MSP - Internal Test @ 1.35741040 Bank – TD 7440864 (USD)-0.8144838</v>
      </c>
      <c r="C2970" s="52" t="s">
        <v>109</v>
      </c>
      <c r="D2970" s="56">
        <v>44838</v>
      </c>
      <c r="E2970" s="54" t="s">
        <v>84</v>
      </c>
      <c r="F2970" s="54"/>
      <c r="G2970" s="54" t="s">
        <v>54</v>
      </c>
      <c r="H2970" s="54"/>
      <c r="I2970" s="54" t="s">
        <v>1790</v>
      </c>
      <c r="J2970" s="54" t="s">
        <v>401</v>
      </c>
      <c r="K2970" s="55">
        <v>-0.81</v>
      </c>
      <c r="L2970" s="55">
        <v>4791.28</v>
      </c>
    </row>
    <row r="2971" spans="2:12" ht="21.6" hidden="1" x14ac:dyDescent="0.3">
      <c r="B2971" s="52" t="str">
        <f t="shared" si="46"/>
        <v>6501 Bank chargesExpenseTD Visa ***2012 Expenses Sept 07 to Oct 05, 20222060 TD Visa (2012)2944839</v>
      </c>
      <c r="C2971" s="52" t="s">
        <v>109</v>
      </c>
      <c r="D2971" s="56">
        <v>44839</v>
      </c>
      <c r="E2971" s="54" t="s">
        <v>229</v>
      </c>
      <c r="F2971" s="54"/>
      <c r="G2971" s="54" t="s">
        <v>54</v>
      </c>
      <c r="H2971" s="54"/>
      <c r="I2971" s="54" t="s">
        <v>1255</v>
      </c>
      <c r="J2971" s="54" t="s">
        <v>201</v>
      </c>
      <c r="K2971" s="55">
        <v>29</v>
      </c>
      <c r="L2971" s="55">
        <v>4820.28</v>
      </c>
    </row>
    <row r="2972" spans="2:12" hidden="1" x14ac:dyDescent="0.3">
      <c r="B2972" s="52" t="str">
        <f t="shared" si="46"/>
        <v>6501 Bank chargesDepositStripe MSP - Internal Test @ 1.37191040 Bank – TD 7440864 (USD)-1.1744840</v>
      </c>
      <c r="C2972" s="52" t="s">
        <v>109</v>
      </c>
      <c r="D2972" s="56">
        <v>44840</v>
      </c>
      <c r="E2972" s="54" t="s">
        <v>84</v>
      </c>
      <c r="F2972" s="54"/>
      <c r="G2972" s="54" t="s">
        <v>54</v>
      </c>
      <c r="H2972" s="54"/>
      <c r="I2972" s="54" t="s">
        <v>1791</v>
      </c>
      <c r="J2972" s="54" t="s">
        <v>401</v>
      </c>
      <c r="K2972" s="55">
        <v>-1.17</v>
      </c>
      <c r="L2972" s="55">
        <v>4819.1099999999997</v>
      </c>
    </row>
    <row r="2973" spans="2:12" hidden="1" x14ac:dyDescent="0.3">
      <c r="B2973" s="52" t="str">
        <f t="shared" si="46"/>
        <v>6501 Bank chargesDepositStripe MSP - Internal test1000 Bank - TD 5590128-0.8444845</v>
      </c>
      <c r="C2973" s="52" t="s">
        <v>109</v>
      </c>
      <c r="D2973" s="56">
        <v>44845</v>
      </c>
      <c r="E2973" s="54" t="s">
        <v>84</v>
      </c>
      <c r="F2973" s="54"/>
      <c r="G2973" s="54" t="s">
        <v>54</v>
      </c>
      <c r="H2973" s="54"/>
      <c r="I2973" s="54" t="s">
        <v>188</v>
      </c>
      <c r="J2973" s="54" t="s">
        <v>77</v>
      </c>
      <c r="K2973" s="55">
        <v>-0.84</v>
      </c>
      <c r="L2973" s="55">
        <v>4818.2700000000004</v>
      </c>
    </row>
    <row r="2974" spans="2:12" hidden="1" x14ac:dyDescent="0.3">
      <c r="B2974" s="52" t="str">
        <f t="shared" si="46"/>
        <v>6501 Bank chargesDepositStripe MSP - Internal Test @ 1.38021040 Bank – TD 7440864 (USD)-1.1544846</v>
      </c>
      <c r="C2974" s="52" t="s">
        <v>109</v>
      </c>
      <c r="D2974" s="56">
        <v>44846</v>
      </c>
      <c r="E2974" s="54" t="s">
        <v>84</v>
      </c>
      <c r="F2974" s="54"/>
      <c r="G2974" s="54" t="s">
        <v>54</v>
      </c>
      <c r="H2974" s="54"/>
      <c r="I2974" s="54" t="s">
        <v>1792</v>
      </c>
      <c r="J2974" s="54" t="s">
        <v>401</v>
      </c>
      <c r="K2974" s="55">
        <v>-1.1499999999999999</v>
      </c>
      <c r="L2974" s="55">
        <v>4817.12</v>
      </c>
    </row>
    <row r="2975" spans="2:12" hidden="1" x14ac:dyDescent="0.3">
      <c r="B2975" s="52" t="str">
        <f t="shared" si="46"/>
        <v>6501 Bank chargesDepositStripe Fee $226.331000 Bank - TD 5590128226.3344848</v>
      </c>
      <c r="C2975" s="52" t="s">
        <v>109</v>
      </c>
      <c r="D2975" s="56">
        <v>44848</v>
      </c>
      <c r="E2975" s="54" t="s">
        <v>84</v>
      </c>
      <c r="F2975" s="54"/>
      <c r="G2975" s="54" t="s">
        <v>54</v>
      </c>
      <c r="H2975" s="54"/>
      <c r="I2975" s="54" t="s">
        <v>1793</v>
      </c>
      <c r="J2975" s="54" t="s">
        <v>77</v>
      </c>
      <c r="K2975" s="55">
        <v>226.33</v>
      </c>
      <c r="L2975" s="55">
        <v>5043.45</v>
      </c>
    </row>
    <row r="2976" spans="2:12" ht="21.6" hidden="1" x14ac:dyDescent="0.3">
      <c r="B2976" s="52" t="str">
        <f t="shared" si="46"/>
        <v>6501 Bank chargesCheque ExpenseDirectStripe Payments Canada LtdStripe fee1000 Bank - TD 559012838.9944851</v>
      </c>
      <c r="C2976" s="52" t="s">
        <v>109</v>
      </c>
      <c r="D2976" s="56">
        <v>44851</v>
      </c>
      <c r="E2976" s="54" t="s">
        <v>107</v>
      </c>
      <c r="F2976" s="54" t="s">
        <v>104</v>
      </c>
      <c r="G2976" s="54" t="s">
        <v>54</v>
      </c>
      <c r="H2976" s="54" t="s">
        <v>273</v>
      </c>
      <c r="I2976" s="54" t="s">
        <v>274</v>
      </c>
      <c r="J2976" s="54" t="s">
        <v>77</v>
      </c>
      <c r="K2976" s="55">
        <v>38.99</v>
      </c>
      <c r="L2976" s="55">
        <v>5082.4399999999996</v>
      </c>
    </row>
    <row r="2977" spans="2:12" hidden="1" x14ac:dyDescent="0.3">
      <c r="B2977" s="52" t="str">
        <f t="shared" si="46"/>
        <v>6501 Bank chargesDepositStripe MSP - Internal Test @ 1.37301040 Bank – TD 7440864 (USD)-1.8544851</v>
      </c>
      <c r="C2977" s="52" t="s">
        <v>109</v>
      </c>
      <c r="D2977" s="56">
        <v>44851</v>
      </c>
      <c r="E2977" s="54" t="s">
        <v>84</v>
      </c>
      <c r="F2977" s="54"/>
      <c r="G2977" s="54" t="s">
        <v>54</v>
      </c>
      <c r="H2977" s="54"/>
      <c r="I2977" s="54" t="s">
        <v>430</v>
      </c>
      <c r="J2977" s="54" t="s">
        <v>401</v>
      </c>
      <c r="K2977" s="55">
        <v>-1.85</v>
      </c>
      <c r="L2977" s="55">
        <v>5080.59</v>
      </c>
    </row>
    <row r="2978" spans="2:12" hidden="1" x14ac:dyDescent="0.3">
      <c r="B2978" s="52" t="str">
        <f t="shared" si="46"/>
        <v>6501 Bank chargesDepositService Charge $17.50 USD @ 1.37301040 Bank – TD 7440864 (USD)24.0344851</v>
      </c>
      <c r="C2978" s="52" t="s">
        <v>109</v>
      </c>
      <c r="D2978" s="56">
        <v>44851</v>
      </c>
      <c r="E2978" s="54" t="s">
        <v>84</v>
      </c>
      <c r="F2978" s="54"/>
      <c r="G2978" s="54" t="s">
        <v>54</v>
      </c>
      <c r="H2978" s="54"/>
      <c r="I2978" s="54" t="s">
        <v>1794</v>
      </c>
      <c r="J2978" s="54" t="s">
        <v>401</v>
      </c>
      <c r="K2978" s="55">
        <v>24.03</v>
      </c>
      <c r="L2978" s="55">
        <v>5104.62</v>
      </c>
    </row>
    <row r="2979" spans="2:12" hidden="1" x14ac:dyDescent="0.3">
      <c r="B2979" s="52" t="str">
        <f t="shared" si="46"/>
        <v>6501 Bank chargesDepositStripe MSP - Internal Test @ 1.37561040 Bank – TD 7440864 (USD)-1.5744852</v>
      </c>
      <c r="C2979" s="52" t="s">
        <v>109</v>
      </c>
      <c r="D2979" s="56">
        <v>44852</v>
      </c>
      <c r="E2979" s="54" t="s">
        <v>84</v>
      </c>
      <c r="F2979" s="54"/>
      <c r="G2979" s="54" t="s">
        <v>54</v>
      </c>
      <c r="H2979" s="54"/>
      <c r="I2979" s="54" t="s">
        <v>431</v>
      </c>
      <c r="J2979" s="54" t="s">
        <v>401</v>
      </c>
      <c r="K2979" s="55">
        <v>-1.57</v>
      </c>
      <c r="L2979" s="55">
        <v>5103.05</v>
      </c>
    </row>
    <row r="2980" spans="2:12" hidden="1" x14ac:dyDescent="0.3">
      <c r="B2980" s="52" t="str">
        <f t="shared" si="46"/>
        <v>6501 Bank chargesCheque ExpenseDirectWPS Billing1000 Bank - TD 55901285044855</v>
      </c>
      <c r="C2980" s="52" t="s">
        <v>109</v>
      </c>
      <c r="D2980" s="56">
        <v>44855</v>
      </c>
      <c r="E2980" s="54" t="s">
        <v>107</v>
      </c>
      <c r="F2980" s="54" t="s">
        <v>104</v>
      </c>
      <c r="G2980" s="54" t="s">
        <v>54</v>
      </c>
      <c r="H2980" s="54"/>
      <c r="I2980" s="54" t="s">
        <v>108</v>
      </c>
      <c r="J2980" s="54" t="s">
        <v>77</v>
      </c>
      <c r="K2980" s="55">
        <v>50</v>
      </c>
      <c r="L2980" s="55">
        <v>5153.05</v>
      </c>
    </row>
    <row r="2981" spans="2:12" hidden="1" x14ac:dyDescent="0.3">
      <c r="B2981" s="52" t="str">
        <f t="shared" si="46"/>
        <v>6501 Bank chargesDepositStripe MSP - Internal Test @ 1.35471040 Bank – TD 7440864 (USD)-0.9544861</v>
      </c>
      <c r="C2981" s="52" t="s">
        <v>109</v>
      </c>
      <c r="D2981" s="56">
        <v>44861</v>
      </c>
      <c r="E2981" s="54" t="s">
        <v>84</v>
      </c>
      <c r="F2981" s="54"/>
      <c r="G2981" s="54" t="s">
        <v>54</v>
      </c>
      <c r="H2981" s="54"/>
      <c r="I2981" s="54" t="s">
        <v>432</v>
      </c>
      <c r="J2981" s="54" t="s">
        <v>401</v>
      </c>
      <c r="K2981" s="55">
        <v>-0.95</v>
      </c>
      <c r="L2981" s="55">
        <v>5152.1000000000004</v>
      </c>
    </row>
    <row r="2982" spans="2:12" hidden="1" x14ac:dyDescent="0.3">
      <c r="B2982" s="52" t="str">
        <f t="shared" si="46"/>
        <v>6501 Bank chargesExpenseSCService Charge + Monthly Plan Fee1000 Bank - TD 559012821.544865</v>
      </c>
      <c r="C2982" s="52" t="s">
        <v>109</v>
      </c>
      <c r="D2982" s="56">
        <v>44865</v>
      </c>
      <c r="E2982" s="54" t="s">
        <v>229</v>
      </c>
      <c r="F2982" s="54" t="s">
        <v>145</v>
      </c>
      <c r="G2982" s="54" t="s">
        <v>54</v>
      </c>
      <c r="H2982" s="54"/>
      <c r="I2982" s="54" t="s">
        <v>190</v>
      </c>
      <c r="J2982" s="54" t="s">
        <v>77</v>
      </c>
      <c r="K2982" s="55">
        <v>21.5</v>
      </c>
      <c r="L2982" s="55">
        <v>5173.6000000000004</v>
      </c>
    </row>
    <row r="2983" spans="2:12" hidden="1" x14ac:dyDescent="0.3">
      <c r="B2983" s="52" t="str">
        <f t="shared" si="46"/>
        <v>6501 Bank chargesExpenseService Charge @ 1.36491040 Bank – TD 7440864 (USD)25.9344865</v>
      </c>
      <c r="C2983" s="52" t="s">
        <v>109</v>
      </c>
      <c r="D2983" s="56">
        <v>44865</v>
      </c>
      <c r="E2983" s="54" t="s">
        <v>229</v>
      </c>
      <c r="F2983" s="54"/>
      <c r="G2983" s="54" t="s">
        <v>54</v>
      </c>
      <c r="H2983" s="54"/>
      <c r="I2983" s="54" t="s">
        <v>433</v>
      </c>
      <c r="J2983" s="54" t="s">
        <v>401</v>
      </c>
      <c r="K2983" s="55">
        <v>25.93</v>
      </c>
      <c r="L2983" s="55">
        <v>5199.53</v>
      </c>
    </row>
    <row r="2984" spans="2:12" hidden="1" x14ac:dyDescent="0.3">
      <c r="B2984" s="52" t="str">
        <f t="shared" si="46"/>
        <v>6501 Bank chargesDepositBank Services $17.50 @ 1.36141040 Bank – TD 7440864 (USD)23.8244866</v>
      </c>
      <c r="C2984" s="52" t="s">
        <v>109</v>
      </c>
      <c r="D2984" s="56">
        <v>44866</v>
      </c>
      <c r="E2984" s="54" t="s">
        <v>84</v>
      </c>
      <c r="F2984" s="54"/>
      <c r="G2984" s="54" t="s">
        <v>54</v>
      </c>
      <c r="H2984" s="54"/>
      <c r="I2984" s="54" t="s">
        <v>1795</v>
      </c>
      <c r="J2984" s="54" t="s">
        <v>401</v>
      </c>
      <c r="K2984" s="55">
        <v>23.82</v>
      </c>
      <c r="L2984" s="55">
        <v>5223.3500000000004</v>
      </c>
    </row>
    <row r="2985" spans="2:12" hidden="1" x14ac:dyDescent="0.3">
      <c r="B2985" s="52" t="str">
        <f t="shared" si="46"/>
        <v>6501 Bank chargesDepositWire fees $17.50 @ 1.36301040 Bank – TD 7440864 (USD)23.8544867</v>
      </c>
      <c r="C2985" s="52" t="s">
        <v>109</v>
      </c>
      <c r="D2985" s="56">
        <v>44867</v>
      </c>
      <c r="E2985" s="54" t="s">
        <v>84</v>
      </c>
      <c r="F2985" s="54"/>
      <c r="G2985" s="54" t="s">
        <v>54</v>
      </c>
      <c r="H2985" s="54"/>
      <c r="I2985" s="54" t="s">
        <v>1796</v>
      </c>
      <c r="J2985" s="54" t="s">
        <v>401</v>
      </c>
      <c r="K2985" s="55">
        <v>23.85</v>
      </c>
      <c r="L2985" s="55">
        <v>5247.2</v>
      </c>
    </row>
    <row r="2986" spans="2:12" hidden="1" x14ac:dyDescent="0.3">
      <c r="B2986" s="52" t="str">
        <f t="shared" si="46"/>
        <v>6501 Bank chargesDepositStripe Payment $262.26 @ 1.36301040 Bank – TD 7440864 (USD)357.4644867</v>
      </c>
      <c r="C2986" s="52" t="s">
        <v>109</v>
      </c>
      <c r="D2986" s="56">
        <v>44867</v>
      </c>
      <c r="E2986" s="54" t="s">
        <v>84</v>
      </c>
      <c r="F2986" s="54"/>
      <c r="G2986" s="54" t="s">
        <v>54</v>
      </c>
      <c r="H2986" s="54"/>
      <c r="I2986" s="54" t="s">
        <v>1797</v>
      </c>
      <c r="J2986" s="54" t="s">
        <v>401</v>
      </c>
      <c r="K2986" s="55">
        <v>357.46</v>
      </c>
      <c r="L2986" s="55">
        <v>5604.66</v>
      </c>
    </row>
    <row r="2987" spans="2:12" hidden="1" x14ac:dyDescent="0.3">
      <c r="B2987" s="52" t="str">
        <f t="shared" si="46"/>
        <v>6501 Bank chargesDepositStripe MSP - Internal Test @ 1.37491040 Bank – TD 7440864 (USD)-0.9644868</v>
      </c>
      <c r="C2987" s="52" t="s">
        <v>109</v>
      </c>
      <c r="D2987" s="56">
        <v>44868</v>
      </c>
      <c r="E2987" s="54" t="s">
        <v>84</v>
      </c>
      <c r="F2987" s="54"/>
      <c r="G2987" s="54" t="s">
        <v>54</v>
      </c>
      <c r="H2987" s="54"/>
      <c r="I2987" s="54" t="s">
        <v>437</v>
      </c>
      <c r="J2987" s="54" t="s">
        <v>401</v>
      </c>
      <c r="K2987" s="55">
        <v>-0.96</v>
      </c>
      <c r="L2987" s="55">
        <v>5603.7</v>
      </c>
    </row>
    <row r="2988" spans="2:12" hidden="1" x14ac:dyDescent="0.3">
      <c r="B2988" s="52" t="str">
        <f t="shared" si="46"/>
        <v>6501 Bank chargesDepositStripe MSP - Internal Test @ 1.35171040 Bank – TD 7440864 (USD)-1.5544869</v>
      </c>
      <c r="C2988" s="52" t="s">
        <v>109</v>
      </c>
      <c r="D2988" s="56">
        <v>44869</v>
      </c>
      <c r="E2988" s="54" t="s">
        <v>84</v>
      </c>
      <c r="F2988" s="54"/>
      <c r="G2988" s="54" t="s">
        <v>54</v>
      </c>
      <c r="H2988" s="54"/>
      <c r="I2988" s="54" t="s">
        <v>438</v>
      </c>
      <c r="J2988" s="54" t="s">
        <v>401</v>
      </c>
      <c r="K2988" s="55">
        <v>-1.55</v>
      </c>
      <c r="L2988" s="55">
        <v>5602.15</v>
      </c>
    </row>
    <row r="2989" spans="2:12" ht="21.6" hidden="1" x14ac:dyDescent="0.3">
      <c r="B2989" s="52" t="str">
        <f t="shared" si="46"/>
        <v>6501 Bank chargesExpenseTD Visa ***2012 Expenses Oct 06 to Nov 07, 20222060 TD Visa (2012)0.9344872</v>
      </c>
      <c r="C2989" s="52" t="s">
        <v>109</v>
      </c>
      <c r="D2989" s="56">
        <v>44872</v>
      </c>
      <c r="E2989" s="54" t="s">
        <v>229</v>
      </c>
      <c r="F2989" s="54"/>
      <c r="G2989" s="54" t="s">
        <v>54</v>
      </c>
      <c r="H2989" s="54"/>
      <c r="I2989" s="54" t="s">
        <v>1256</v>
      </c>
      <c r="J2989" s="54" t="s">
        <v>201</v>
      </c>
      <c r="K2989" s="55">
        <v>0.93</v>
      </c>
      <c r="L2989" s="55">
        <v>5603.08</v>
      </c>
    </row>
    <row r="2990" spans="2:12" hidden="1" x14ac:dyDescent="0.3">
      <c r="B2990" s="52" t="str">
        <f t="shared" si="46"/>
        <v>6501 Bank chargesExpenseAnnual Cash Back Credit2060 TD Visa (2012)-134.2844872</v>
      </c>
      <c r="C2990" s="52" t="s">
        <v>109</v>
      </c>
      <c r="D2990" s="56">
        <v>44872</v>
      </c>
      <c r="E2990" s="54" t="s">
        <v>229</v>
      </c>
      <c r="F2990" s="54"/>
      <c r="G2990" s="54" t="s">
        <v>54</v>
      </c>
      <c r="H2990" s="54"/>
      <c r="I2990" s="54" t="s">
        <v>1798</v>
      </c>
      <c r="J2990" s="54" t="s">
        <v>201</v>
      </c>
      <c r="K2990" s="55">
        <v>-134.28</v>
      </c>
      <c r="L2990" s="55">
        <v>5468.8</v>
      </c>
    </row>
    <row r="2991" spans="2:12" ht="21.6" hidden="1" x14ac:dyDescent="0.3">
      <c r="B2991" s="52" t="str">
        <f t="shared" si="46"/>
        <v>6501 Bank chargesExpenseTD Visa ***4774 Expenses Oct 05 to Nov 07, 20222050 TD Visa (4774)-665.944872</v>
      </c>
      <c r="C2991" s="52" t="s">
        <v>109</v>
      </c>
      <c r="D2991" s="56">
        <v>44872</v>
      </c>
      <c r="E2991" s="54" t="s">
        <v>229</v>
      </c>
      <c r="F2991" s="54"/>
      <c r="G2991" s="54" t="s">
        <v>54</v>
      </c>
      <c r="H2991" s="54"/>
      <c r="I2991" s="54" t="s">
        <v>1246</v>
      </c>
      <c r="J2991" s="54" t="s">
        <v>83</v>
      </c>
      <c r="K2991" s="55">
        <v>-665.9</v>
      </c>
      <c r="L2991" s="55">
        <v>4802.8999999999996</v>
      </c>
    </row>
    <row r="2992" spans="2:12" hidden="1" x14ac:dyDescent="0.3">
      <c r="B2992" s="52" t="str">
        <f t="shared" si="46"/>
        <v>6501 Bank chargesDepositStripe MSP1000 Bank - TD 5590128-0.644874</v>
      </c>
      <c r="C2992" s="52" t="s">
        <v>109</v>
      </c>
      <c r="D2992" s="56">
        <v>44874</v>
      </c>
      <c r="E2992" s="54" t="s">
        <v>84</v>
      </c>
      <c r="F2992" s="54"/>
      <c r="G2992" s="54" t="s">
        <v>54</v>
      </c>
      <c r="H2992" s="54"/>
      <c r="I2992" s="54" t="s">
        <v>191</v>
      </c>
      <c r="J2992" s="54" t="s">
        <v>77</v>
      </c>
      <c r="K2992" s="55">
        <v>-0.6</v>
      </c>
      <c r="L2992" s="55">
        <v>4802.3</v>
      </c>
    </row>
    <row r="2993" spans="2:12" hidden="1" x14ac:dyDescent="0.3">
      <c r="B2993" s="52" t="str">
        <f t="shared" si="46"/>
        <v>6501 Bank chargesDepositStripe MSP - Internal Test @ 1.33781040 Bank – TD 7440864 (USD)-1.7344875</v>
      </c>
      <c r="C2993" s="52" t="s">
        <v>109</v>
      </c>
      <c r="D2993" s="56">
        <v>44875</v>
      </c>
      <c r="E2993" s="54" t="s">
        <v>84</v>
      </c>
      <c r="F2993" s="54"/>
      <c r="G2993" s="54" t="s">
        <v>54</v>
      </c>
      <c r="H2993" s="54"/>
      <c r="I2993" s="54" t="s">
        <v>439</v>
      </c>
      <c r="J2993" s="54" t="s">
        <v>401</v>
      </c>
      <c r="K2993" s="55">
        <v>-1.73</v>
      </c>
      <c r="L2993" s="55">
        <v>4800.57</v>
      </c>
    </row>
    <row r="2994" spans="2:12" hidden="1" x14ac:dyDescent="0.3">
      <c r="B2994" s="52" t="str">
        <f t="shared" si="46"/>
        <v>6501 Bank chargesDepositService Fee $32.50 @ 1.32901040 Bank – TD 7440864 (USD)43.1944880</v>
      </c>
      <c r="C2994" s="52" t="s">
        <v>109</v>
      </c>
      <c r="D2994" s="56">
        <v>44880</v>
      </c>
      <c r="E2994" s="54" t="s">
        <v>84</v>
      </c>
      <c r="F2994" s="54"/>
      <c r="G2994" s="54" t="s">
        <v>54</v>
      </c>
      <c r="H2994" s="54"/>
      <c r="I2994" s="54" t="s">
        <v>1799</v>
      </c>
      <c r="J2994" s="54" t="s">
        <v>401</v>
      </c>
      <c r="K2994" s="55">
        <v>43.19</v>
      </c>
      <c r="L2994" s="55">
        <v>4843.76</v>
      </c>
    </row>
    <row r="2995" spans="2:12" hidden="1" x14ac:dyDescent="0.3">
      <c r="B2995" s="52" t="str">
        <f t="shared" si="46"/>
        <v>6501 Bank chargesDepositStripe MSP - Internal Test @ 1.33501040 Bank – TD 7440864 (USD)-0.6544882</v>
      </c>
      <c r="C2995" s="52" t="s">
        <v>109</v>
      </c>
      <c r="D2995" s="56">
        <v>44882</v>
      </c>
      <c r="E2995" s="54" t="s">
        <v>84</v>
      </c>
      <c r="F2995" s="54"/>
      <c r="G2995" s="54" t="s">
        <v>54</v>
      </c>
      <c r="H2995" s="54"/>
      <c r="I2995" s="54" t="s">
        <v>442</v>
      </c>
      <c r="J2995" s="54" t="s">
        <v>401</v>
      </c>
      <c r="K2995" s="55">
        <v>-0.65</v>
      </c>
      <c r="L2995" s="55">
        <v>4843.1099999999997</v>
      </c>
    </row>
    <row r="2996" spans="2:12" hidden="1" x14ac:dyDescent="0.3">
      <c r="B2996" s="52" t="str">
        <f t="shared" si="46"/>
        <v>6501 Bank chargesDepositWire Fee $17.50 USD @ 1.33501040 Bank – TD 7440864 (USD)23.3644882</v>
      </c>
      <c r="C2996" s="52" t="s">
        <v>109</v>
      </c>
      <c r="D2996" s="56">
        <v>44882</v>
      </c>
      <c r="E2996" s="54" t="s">
        <v>84</v>
      </c>
      <c r="F2996" s="54"/>
      <c r="G2996" s="54" t="s">
        <v>54</v>
      </c>
      <c r="H2996" s="54"/>
      <c r="I2996" s="54" t="s">
        <v>1800</v>
      </c>
      <c r="J2996" s="54" t="s">
        <v>401</v>
      </c>
      <c r="K2996" s="55">
        <v>23.36</v>
      </c>
      <c r="L2996" s="55">
        <v>4866.47</v>
      </c>
    </row>
    <row r="2997" spans="2:12" hidden="1" x14ac:dyDescent="0.3">
      <c r="B2997" s="52" t="str">
        <f t="shared" si="46"/>
        <v>6501 Bank chargesCheque ExpenseSCWPS Billing1000 Bank - TD 55901285044886</v>
      </c>
      <c r="C2997" s="52" t="s">
        <v>109</v>
      </c>
      <c r="D2997" s="56">
        <v>44886</v>
      </c>
      <c r="E2997" s="54" t="s">
        <v>107</v>
      </c>
      <c r="F2997" s="54" t="s">
        <v>145</v>
      </c>
      <c r="G2997" s="54" t="s">
        <v>54</v>
      </c>
      <c r="H2997" s="54"/>
      <c r="I2997" s="54" t="s">
        <v>108</v>
      </c>
      <c r="J2997" s="54" t="s">
        <v>77</v>
      </c>
      <c r="K2997" s="55">
        <v>50</v>
      </c>
      <c r="L2997" s="55">
        <v>4916.47</v>
      </c>
    </row>
    <row r="2998" spans="2:12" hidden="1" x14ac:dyDescent="0.3">
      <c r="B2998" s="52" t="str">
        <f t="shared" si="46"/>
        <v>6501 Bank chargesCheque ExpenseWire FeeWire Transfer Fee $15 @ 1.34521045 Bank – TD NY 4414714950 (USD)20.1844886</v>
      </c>
      <c r="C2998" s="52" t="s">
        <v>109</v>
      </c>
      <c r="D2998" s="56">
        <v>44886</v>
      </c>
      <c r="E2998" s="54" t="s">
        <v>107</v>
      </c>
      <c r="F2998" s="54" t="s">
        <v>43</v>
      </c>
      <c r="G2998" s="54" t="s">
        <v>54</v>
      </c>
      <c r="H2998" s="54"/>
      <c r="I2998" s="54" t="s">
        <v>1801</v>
      </c>
      <c r="J2998" s="54" t="s">
        <v>450</v>
      </c>
      <c r="K2998" s="55">
        <v>20.18</v>
      </c>
      <c r="L2998" s="55">
        <v>4936.6499999999996</v>
      </c>
    </row>
    <row r="2999" spans="2:12" hidden="1" x14ac:dyDescent="0.3">
      <c r="B2999" s="52" t="str">
        <f t="shared" si="46"/>
        <v>6501 Bank chargesDepositService Fee1030 Stripe Payments Canada Ltd196.9244895</v>
      </c>
      <c r="C2999" s="52" t="s">
        <v>109</v>
      </c>
      <c r="D2999" s="56">
        <v>44895</v>
      </c>
      <c r="E2999" s="54" t="s">
        <v>84</v>
      </c>
      <c r="F2999" s="54"/>
      <c r="G2999" s="54" t="s">
        <v>54</v>
      </c>
      <c r="H2999" s="54"/>
      <c r="I2999" s="54" t="s">
        <v>1802</v>
      </c>
      <c r="J2999" s="54" t="s">
        <v>406</v>
      </c>
      <c r="K2999" s="55">
        <v>196.92</v>
      </c>
      <c r="L2999" s="55">
        <v>5133.57</v>
      </c>
    </row>
    <row r="3000" spans="2:12" hidden="1" x14ac:dyDescent="0.3">
      <c r="B3000" s="52" t="str">
        <f t="shared" si="46"/>
        <v>6501 Bank chargesCheque ExpenseSCService Charge @ 1.35081040 Bank – TD 7440864 (USD)25.6744895</v>
      </c>
      <c r="C3000" s="52" t="s">
        <v>109</v>
      </c>
      <c r="D3000" s="56">
        <v>44895</v>
      </c>
      <c r="E3000" s="54" t="s">
        <v>107</v>
      </c>
      <c r="F3000" s="54" t="s">
        <v>145</v>
      </c>
      <c r="G3000" s="54" t="s">
        <v>54</v>
      </c>
      <c r="H3000" s="54"/>
      <c r="I3000" s="54" t="s">
        <v>443</v>
      </c>
      <c r="J3000" s="54" t="s">
        <v>401</v>
      </c>
      <c r="K3000" s="55">
        <v>25.67</v>
      </c>
      <c r="L3000" s="55">
        <v>5159.24</v>
      </c>
    </row>
    <row r="3001" spans="2:12" hidden="1" x14ac:dyDescent="0.3">
      <c r="B3001" s="52" t="str">
        <f t="shared" si="46"/>
        <v>6501 Bank chargesCheque ExpenseWire FeeWire Transfer Fee @ 1.35081045 Bank – TD NY 4414714950 (USD)20.2644895</v>
      </c>
      <c r="C3001" s="52" t="s">
        <v>109</v>
      </c>
      <c r="D3001" s="56">
        <v>44895</v>
      </c>
      <c r="E3001" s="54" t="s">
        <v>107</v>
      </c>
      <c r="F3001" s="54" t="s">
        <v>43</v>
      </c>
      <c r="G3001" s="54" t="s">
        <v>54</v>
      </c>
      <c r="H3001" s="54"/>
      <c r="I3001" s="54" t="s">
        <v>495</v>
      </c>
      <c r="J3001" s="54" t="s">
        <v>450</v>
      </c>
      <c r="K3001" s="55">
        <v>20.260000000000002</v>
      </c>
      <c r="L3001" s="55">
        <v>5179.5</v>
      </c>
    </row>
    <row r="3002" spans="2:12" hidden="1" x14ac:dyDescent="0.3">
      <c r="B3002" s="52" t="str">
        <f t="shared" si="46"/>
        <v>6501 Bank chargesCheque ExpenseSCMonthly Plan Fee1000 Bank - TD 55901281944895</v>
      </c>
      <c r="C3002" s="52" t="s">
        <v>109</v>
      </c>
      <c r="D3002" s="56">
        <v>44895</v>
      </c>
      <c r="E3002" s="54" t="s">
        <v>107</v>
      </c>
      <c r="F3002" s="54" t="s">
        <v>145</v>
      </c>
      <c r="G3002" s="54" t="s">
        <v>54</v>
      </c>
      <c r="H3002" s="54"/>
      <c r="I3002" s="54" t="s">
        <v>214</v>
      </c>
      <c r="J3002" s="54" t="s">
        <v>77</v>
      </c>
      <c r="K3002" s="55">
        <v>19</v>
      </c>
      <c r="L3002" s="55">
        <v>5198.5</v>
      </c>
    </row>
    <row r="3003" spans="2:12" hidden="1" x14ac:dyDescent="0.3">
      <c r="B3003" s="52" t="str">
        <f t="shared" si="46"/>
        <v>6501 Bank chargesDeposit1000 Bank - TD 5590128-0.644900</v>
      </c>
      <c r="C3003" s="52" t="s">
        <v>109</v>
      </c>
      <c r="D3003" s="56">
        <v>44900</v>
      </c>
      <c r="E3003" s="54" t="s">
        <v>84</v>
      </c>
      <c r="F3003" s="54"/>
      <c r="G3003" s="54" t="s">
        <v>54</v>
      </c>
      <c r="H3003" s="54"/>
      <c r="I3003" s="54"/>
      <c r="J3003" s="54" t="s">
        <v>77</v>
      </c>
      <c r="K3003" s="55">
        <v>-0.6</v>
      </c>
      <c r="L3003" s="55">
        <v>5197.8999999999996</v>
      </c>
    </row>
    <row r="3004" spans="2:12" hidden="1" x14ac:dyDescent="0.3">
      <c r="B3004" s="52" t="str">
        <f t="shared" si="46"/>
        <v>6501 Bank chargesCheque ExpenseStripe MSPStripe MSP transaction1000 Bank - TD 559012833.944901</v>
      </c>
      <c r="C3004" s="52" t="s">
        <v>109</v>
      </c>
      <c r="D3004" s="56">
        <v>44901</v>
      </c>
      <c r="E3004" s="54" t="s">
        <v>107</v>
      </c>
      <c r="F3004" s="54" t="s">
        <v>191</v>
      </c>
      <c r="G3004" s="54" t="s">
        <v>54</v>
      </c>
      <c r="H3004" s="54"/>
      <c r="I3004" s="54" t="s">
        <v>309</v>
      </c>
      <c r="J3004" s="54" t="s">
        <v>77</v>
      </c>
      <c r="K3004" s="55">
        <v>33.9</v>
      </c>
      <c r="L3004" s="55">
        <v>5231.8</v>
      </c>
    </row>
    <row r="3005" spans="2:12" ht="21.6" hidden="1" x14ac:dyDescent="0.3">
      <c r="B3005" s="52" t="str">
        <f t="shared" si="46"/>
        <v>6501 Bank chargesCheque ExpenseWire FeesWinning Media, LLC (USD)Wire Transfer Fee $15USD FX @ 1.3582 = $20.37 CAD1045 Bank – TD NY 4414714950 (USD)20.3744903</v>
      </c>
      <c r="C3005" s="52" t="s">
        <v>109</v>
      </c>
      <c r="D3005" s="56">
        <v>44903</v>
      </c>
      <c r="E3005" s="54" t="s">
        <v>107</v>
      </c>
      <c r="F3005" s="54" t="s">
        <v>498</v>
      </c>
      <c r="G3005" s="54" t="s">
        <v>54</v>
      </c>
      <c r="H3005" s="54" t="s">
        <v>496</v>
      </c>
      <c r="I3005" s="54" t="s">
        <v>499</v>
      </c>
      <c r="J3005" s="54" t="s">
        <v>450</v>
      </c>
      <c r="K3005" s="55">
        <v>20.37</v>
      </c>
      <c r="L3005" s="55">
        <v>5252.17</v>
      </c>
    </row>
    <row r="3006" spans="2:12" hidden="1" x14ac:dyDescent="0.3">
      <c r="B3006" s="52" t="str">
        <f t="shared" si="46"/>
        <v>6501 Bank chargesDepositStripe MSP transaction1040 Bank – TD 7440864 (USD)-3.2744903</v>
      </c>
      <c r="C3006" s="52" t="s">
        <v>109</v>
      </c>
      <c r="D3006" s="56">
        <v>44903</v>
      </c>
      <c r="E3006" s="54" t="s">
        <v>84</v>
      </c>
      <c r="F3006" s="54"/>
      <c r="G3006" s="54" t="s">
        <v>54</v>
      </c>
      <c r="H3006" s="54"/>
      <c r="I3006" s="54" t="s">
        <v>309</v>
      </c>
      <c r="J3006" s="54" t="s">
        <v>401</v>
      </c>
      <c r="K3006" s="55">
        <v>-3.27</v>
      </c>
      <c r="L3006" s="55">
        <v>5248.9</v>
      </c>
    </row>
    <row r="3007" spans="2:12" hidden="1" x14ac:dyDescent="0.3">
      <c r="B3007" s="52" t="str">
        <f t="shared" si="46"/>
        <v>6501 Bank chargesDepositRounding to match bank balance1040 Bank – TD 7440864 (USD)-0.544903</v>
      </c>
      <c r="C3007" s="52" t="s">
        <v>109</v>
      </c>
      <c r="D3007" s="56">
        <v>44903</v>
      </c>
      <c r="E3007" s="54" t="s">
        <v>84</v>
      </c>
      <c r="F3007" s="54"/>
      <c r="G3007" s="54" t="s">
        <v>54</v>
      </c>
      <c r="H3007" s="54"/>
      <c r="I3007" s="54" t="s">
        <v>1803</v>
      </c>
      <c r="J3007" s="54" t="s">
        <v>401</v>
      </c>
      <c r="K3007" s="55">
        <v>-0.5</v>
      </c>
      <c r="L3007" s="55">
        <v>5248.4</v>
      </c>
    </row>
    <row r="3008" spans="2:12" ht="42" hidden="1" x14ac:dyDescent="0.3">
      <c r="B3008" s="52" t="str">
        <f t="shared" si="46"/>
        <v>6501 Bank chargesDepositBank charges on funds received from StackFlow Technologies UK Ltd (USD) Inv# 1032 payment ($18.00 USD FX @ 1.3582 = $24.44 CAD)1040 Bank – TD 7440864 (USD)24.4444903</v>
      </c>
      <c r="C3008" s="52" t="s">
        <v>109</v>
      </c>
      <c r="D3008" s="56">
        <v>44903</v>
      </c>
      <c r="E3008" s="54" t="s">
        <v>84</v>
      </c>
      <c r="F3008" s="54"/>
      <c r="G3008" s="54" t="s">
        <v>54</v>
      </c>
      <c r="H3008" s="54"/>
      <c r="I3008" s="54" t="s">
        <v>1804</v>
      </c>
      <c r="J3008" s="54" t="s">
        <v>401</v>
      </c>
      <c r="K3008" s="55">
        <v>24.44</v>
      </c>
      <c r="L3008" s="55">
        <v>5272.84</v>
      </c>
    </row>
    <row r="3009" spans="2:12" hidden="1" x14ac:dyDescent="0.3">
      <c r="B3009" s="52" t="str">
        <f t="shared" si="46"/>
        <v>6501 Bank chargesDepositStripe MSP transaction1040 Bank – TD 7440864 (USD)-0.8744904</v>
      </c>
      <c r="C3009" s="52" t="s">
        <v>109</v>
      </c>
      <c r="D3009" s="56">
        <v>44904</v>
      </c>
      <c r="E3009" s="54" t="s">
        <v>84</v>
      </c>
      <c r="F3009" s="54"/>
      <c r="G3009" s="54" t="s">
        <v>54</v>
      </c>
      <c r="H3009" s="54"/>
      <c r="I3009" s="54" t="s">
        <v>309</v>
      </c>
      <c r="J3009" s="54" t="s">
        <v>401</v>
      </c>
      <c r="K3009" s="55">
        <v>-0.87</v>
      </c>
      <c r="L3009" s="55">
        <v>5271.97</v>
      </c>
    </row>
    <row r="3010" spans="2:12" ht="21.6" hidden="1" x14ac:dyDescent="0.3">
      <c r="B3010" s="52" t="str">
        <f t="shared" si="46"/>
        <v>6501 Bank chargesDepositIncoming funds from 674418 Alberta Ltd. (Terry O'Flynn) $50K1000 Bank - TD 559012817.544904</v>
      </c>
      <c r="C3010" s="52" t="s">
        <v>109</v>
      </c>
      <c r="D3010" s="56">
        <v>44904</v>
      </c>
      <c r="E3010" s="54" t="s">
        <v>84</v>
      </c>
      <c r="F3010" s="54"/>
      <c r="G3010" s="54" t="s">
        <v>54</v>
      </c>
      <c r="H3010" s="54"/>
      <c r="I3010" s="54" t="s">
        <v>310</v>
      </c>
      <c r="J3010" s="54" t="s">
        <v>77</v>
      </c>
      <c r="K3010" s="55">
        <v>17.5</v>
      </c>
      <c r="L3010" s="55">
        <v>5289.47</v>
      </c>
    </row>
    <row r="3011" spans="2:12" ht="21.6" hidden="1" x14ac:dyDescent="0.3">
      <c r="B3011" s="52" t="str">
        <f t="shared" si="46"/>
        <v>6501 Bank chargesCheque ExpenseWire FeeWinning Media, LLC (USD)Wire Transfer Fee $15USD FX @ 1.3658 = $20.49 CAD1045 Bank – TD NY 4414714950 (USD)20.4944907</v>
      </c>
      <c r="C3011" s="52" t="s">
        <v>109</v>
      </c>
      <c r="D3011" s="56">
        <v>44907</v>
      </c>
      <c r="E3011" s="54" t="s">
        <v>107</v>
      </c>
      <c r="F3011" s="54" t="s">
        <v>43</v>
      </c>
      <c r="G3011" s="54" t="s">
        <v>54</v>
      </c>
      <c r="H3011" s="54" t="s">
        <v>496</v>
      </c>
      <c r="I3011" s="54" t="s">
        <v>502</v>
      </c>
      <c r="J3011" s="54" t="s">
        <v>450</v>
      </c>
      <c r="K3011" s="55">
        <v>20.49</v>
      </c>
      <c r="L3011" s="55">
        <v>5309.96</v>
      </c>
    </row>
    <row r="3012" spans="2:12" hidden="1" x14ac:dyDescent="0.3">
      <c r="B3012" s="52" t="str">
        <f t="shared" si="46"/>
        <v>6501 Bank chargesDepositStripe MSP transaction1000 Bank - TD 5590128-0.644907</v>
      </c>
      <c r="C3012" s="52" t="s">
        <v>109</v>
      </c>
      <c r="D3012" s="56">
        <v>44907</v>
      </c>
      <c r="E3012" s="54" t="s">
        <v>84</v>
      </c>
      <c r="F3012" s="54"/>
      <c r="G3012" s="54" t="s">
        <v>54</v>
      </c>
      <c r="H3012" s="54"/>
      <c r="I3012" s="54" t="s">
        <v>309</v>
      </c>
      <c r="J3012" s="54" t="s">
        <v>77</v>
      </c>
      <c r="K3012" s="55">
        <v>-0.6</v>
      </c>
      <c r="L3012" s="55">
        <v>5309.36</v>
      </c>
    </row>
    <row r="3013" spans="2:12" hidden="1" x14ac:dyDescent="0.3">
      <c r="B3013" s="52" t="str">
        <f t="shared" si="46"/>
        <v>6501 Bank chargesDepositStripe MSP1000 Bank - TD 5590128-1.1944908</v>
      </c>
      <c r="C3013" s="52" t="s">
        <v>109</v>
      </c>
      <c r="D3013" s="56">
        <v>44908</v>
      </c>
      <c r="E3013" s="54" t="s">
        <v>84</v>
      </c>
      <c r="F3013" s="54"/>
      <c r="G3013" s="54" t="s">
        <v>54</v>
      </c>
      <c r="H3013" s="54"/>
      <c r="I3013" s="54" t="s">
        <v>191</v>
      </c>
      <c r="J3013" s="54" t="s">
        <v>77</v>
      </c>
      <c r="K3013" s="55">
        <v>-1.19</v>
      </c>
      <c r="L3013" s="55">
        <v>5308.17</v>
      </c>
    </row>
    <row r="3014" spans="2:12" ht="21.6" hidden="1" x14ac:dyDescent="0.3">
      <c r="B3014" s="52" t="str">
        <f t="shared" si="46"/>
        <v>6501 Bank chargesCheque ExpenseWire FeeWinning Media, LLC (USD)Wire Transfer Fee $15USD FX @ 1.3561 = $20.34 CAD1045 Bank – TD NY 4414714950 (USD)20.3444909</v>
      </c>
      <c r="C3014" s="52" t="s">
        <v>109</v>
      </c>
      <c r="D3014" s="56">
        <v>44909</v>
      </c>
      <c r="E3014" s="54" t="s">
        <v>107</v>
      </c>
      <c r="F3014" s="54" t="s">
        <v>43</v>
      </c>
      <c r="G3014" s="54" t="s">
        <v>54</v>
      </c>
      <c r="H3014" s="54" t="s">
        <v>496</v>
      </c>
      <c r="I3014" s="54" t="s">
        <v>503</v>
      </c>
      <c r="J3014" s="54" t="s">
        <v>450</v>
      </c>
      <c r="K3014" s="55">
        <v>20.34</v>
      </c>
      <c r="L3014" s="55">
        <v>5328.51</v>
      </c>
    </row>
    <row r="3015" spans="2:12" hidden="1" x14ac:dyDescent="0.3">
      <c r="B3015" s="52" t="str">
        <f t="shared" si="46"/>
        <v>6501 Bank chargesDepositStripe MSP1040 Bank – TD 7440864 (USD)-2.8644910</v>
      </c>
      <c r="C3015" s="52" t="s">
        <v>109</v>
      </c>
      <c r="D3015" s="56">
        <v>44910</v>
      </c>
      <c r="E3015" s="54" t="s">
        <v>84</v>
      </c>
      <c r="F3015" s="54"/>
      <c r="G3015" s="54" t="s">
        <v>54</v>
      </c>
      <c r="H3015" s="54"/>
      <c r="I3015" s="54" t="s">
        <v>191</v>
      </c>
      <c r="J3015" s="54" t="s">
        <v>401</v>
      </c>
      <c r="K3015" s="55">
        <v>-2.86</v>
      </c>
      <c r="L3015" s="55">
        <v>5325.65</v>
      </c>
    </row>
    <row r="3016" spans="2:12" hidden="1" x14ac:dyDescent="0.3">
      <c r="B3016" s="52" t="str">
        <f t="shared" si="46"/>
        <v>6501 Bank chargesDepositStripe MSP1000 Bank - TD 5590128-2.1144911</v>
      </c>
      <c r="C3016" s="52" t="s">
        <v>109</v>
      </c>
      <c r="D3016" s="56">
        <v>44911</v>
      </c>
      <c r="E3016" s="54" t="s">
        <v>84</v>
      </c>
      <c r="F3016" s="54"/>
      <c r="G3016" s="54" t="s">
        <v>54</v>
      </c>
      <c r="H3016" s="54"/>
      <c r="I3016" s="54" t="s">
        <v>191</v>
      </c>
      <c r="J3016" s="54" t="s">
        <v>77</v>
      </c>
      <c r="K3016" s="55">
        <v>-2.11</v>
      </c>
      <c r="L3016" s="55">
        <v>5323.54</v>
      </c>
    </row>
    <row r="3017" spans="2:12" hidden="1" x14ac:dyDescent="0.3">
      <c r="B3017" s="52" t="str">
        <f t="shared" si="46"/>
        <v>6501 Bank chargesDepositStripe MSP1040 Bank – TD 7440864 (USD)-0.8244911</v>
      </c>
      <c r="C3017" s="52" t="s">
        <v>109</v>
      </c>
      <c r="D3017" s="56">
        <v>44911</v>
      </c>
      <c r="E3017" s="54" t="s">
        <v>84</v>
      </c>
      <c r="F3017" s="54"/>
      <c r="G3017" s="54" t="s">
        <v>54</v>
      </c>
      <c r="H3017" s="54"/>
      <c r="I3017" s="54" t="s">
        <v>191</v>
      </c>
      <c r="J3017" s="54" t="s">
        <v>401</v>
      </c>
      <c r="K3017" s="55">
        <v>-0.82</v>
      </c>
      <c r="L3017" s="55">
        <v>5322.72</v>
      </c>
    </row>
    <row r="3018" spans="2:12" ht="21.6" hidden="1" x14ac:dyDescent="0.3">
      <c r="B3018" s="52" t="str">
        <f t="shared" si="46"/>
        <v>6501 Bank chargesInvoice1039Winning Media, LLC (USD)Wire payment fees1110 Accounts Receivable (A/R) - USD23.9344914</v>
      </c>
      <c r="C3018" s="52" t="s">
        <v>109</v>
      </c>
      <c r="D3018" s="56">
        <v>44914</v>
      </c>
      <c r="E3018" s="54" t="s">
        <v>537</v>
      </c>
      <c r="F3018" s="54">
        <v>1039</v>
      </c>
      <c r="G3018" s="54" t="s">
        <v>54</v>
      </c>
      <c r="H3018" s="54" t="s">
        <v>496</v>
      </c>
      <c r="I3018" s="54" t="s">
        <v>1805</v>
      </c>
      <c r="J3018" s="54" t="s">
        <v>493</v>
      </c>
      <c r="K3018" s="55">
        <v>23.93</v>
      </c>
      <c r="L3018" s="55">
        <v>5346.65</v>
      </c>
    </row>
    <row r="3019" spans="2:12" ht="21.6" hidden="1" x14ac:dyDescent="0.3">
      <c r="B3019" s="52" t="str">
        <f t="shared" si="46"/>
        <v>6501 Bank chargesExpenseDEFTBusiness Development Bank of Canada (BDC)Loan processing fees1000 Bank - TD 5590128250044916</v>
      </c>
      <c r="C3019" s="52" t="s">
        <v>109</v>
      </c>
      <c r="D3019" s="56">
        <v>44916</v>
      </c>
      <c r="E3019" s="54" t="s">
        <v>229</v>
      </c>
      <c r="F3019" s="54" t="s">
        <v>318</v>
      </c>
      <c r="G3019" s="54" t="s">
        <v>54</v>
      </c>
      <c r="H3019" s="54" t="s">
        <v>327</v>
      </c>
      <c r="I3019" s="54" t="s">
        <v>328</v>
      </c>
      <c r="J3019" s="54" t="s">
        <v>77</v>
      </c>
      <c r="K3019" s="55">
        <v>2500</v>
      </c>
      <c r="L3019" s="55">
        <v>7846.65</v>
      </c>
    </row>
    <row r="3020" spans="2:12" ht="21.6" hidden="1" x14ac:dyDescent="0.3">
      <c r="B3020" s="52" t="str">
        <f t="shared" si="46"/>
        <v>6501 Bank chargesCheque ExpenseWinning Media, LLC (USD)Wire Transfer Fee $15 USD FX @ 1.3612 = $20.41 CAD1045 Bank – TD NY 4414714950 (USD)20.4144916</v>
      </c>
      <c r="C3020" s="52" t="s">
        <v>109</v>
      </c>
      <c r="D3020" s="56">
        <v>44916</v>
      </c>
      <c r="E3020" s="54" t="s">
        <v>107</v>
      </c>
      <c r="F3020" s="54"/>
      <c r="G3020" s="54" t="s">
        <v>54</v>
      </c>
      <c r="H3020" s="54" t="s">
        <v>496</v>
      </c>
      <c r="I3020" s="54" t="s">
        <v>505</v>
      </c>
      <c r="J3020" s="54" t="s">
        <v>450</v>
      </c>
      <c r="K3020" s="55">
        <v>20.41</v>
      </c>
      <c r="L3020" s="55">
        <v>7867.06</v>
      </c>
    </row>
    <row r="3021" spans="2:12" hidden="1" x14ac:dyDescent="0.3">
      <c r="B3021" s="52" t="str">
        <f t="shared" si="46"/>
        <v>6501 Bank chargesCheque ExpenseSCWPS Billing1000 Bank - TD 55901285044916</v>
      </c>
      <c r="C3021" s="52" t="s">
        <v>109</v>
      </c>
      <c r="D3021" s="56">
        <v>44916</v>
      </c>
      <c r="E3021" s="54" t="s">
        <v>107</v>
      </c>
      <c r="F3021" s="54" t="s">
        <v>145</v>
      </c>
      <c r="G3021" s="54" t="s">
        <v>54</v>
      </c>
      <c r="H3021" s="54"/>
      <c r="I3021" s="54" t="s">
        <v>108</v>
      </c>
      <c r="J3021" s="54" t="s">
        <v>77</v>
      </c>
      <c r="K3021" s="55">
        <v>50</v>
      </c>
      <c r="L3021" s="55">
        <v>7917.06</v>
      </c>
    </row>
    <row r="3022" spans="2:12" hidden="1" x14ac:dyDescent="0.3">
      <c r="B3022" s="52" t="str">
        <f t="shared" si="46"/>
        <v>6501 Bank chargesCheque ExpenseSCService Charge @ 1.35441040 Bank – TD 7440864 (USD)25.7344925</v>
      </c>
      <c r="C3022" s="52" t="s">
        <v>109</v>
      </c>
      <c r="D3022" s="56">
        <v>44925</v>
      </c>
      <c r="E3022" s="54" t="s">
        <v>107</v>
      </c>
      <c r="F3022" s="54" t="s">
        <v>145</v>
      </c>
      <c r="G3022" s="54" t="s">
        <v>54</v>
      </c>
      <c r="H3022" s="54"/>
      <c r="I3022" s="54" t="s">
        <v>451</v>
      </c>
      <c r="J3022" s="54" t="s">
        <v>401</v>
      </c>
      <c r="K3022" s="55">
        <v>25.73</v>
      </c>
      <c r="L3022" s="55">
        <v>7942.79</v>
      </c>
    </row>
    <row r="3023" spans="2:12" ht="21.6" hidden="1" x14ac:dyDescent="0.3">
      <c r="B3023" s="52" t="str">
        <f t="shared" si="46"/>
        <v>6501 Bank chargesInvoice1042Winning Media, LLC (USD)Wire payment discount fees1110 Accounts Receivable (A/R) - USD23.7544925</v>
      </c>
      <c r="C3023" s="52" t="s">
        <v>109</v>
      </c>
      <c r="D3023" s="56">
        <v>44925</v>
      </c>
      <c r="E3023" s="54" t="s">
        <v>537</v>
      </c>
      <c r="F3023" s="54">
        <v>1042</v>
      </c>
      <c r="G3023" s="54" t="s">
        <v>54</v>
      </c>
      <c r="H3023" s="54" t="s">
        <v>496</v>
      </c>
      <c r="I3023" s="54" t="s">
        <v>1806</v>
      </c>
      <c r="J3023" s="54" t="s">
        <v>493</v>
      </c>
      <c r="K3023" s="55">
        <v>23.75</v>
      </c>
      <c r="L3023" s="55">
        <v>7966.54</v>
      </c>
    </row>
    <row r="3024" spans="2:12" ht="21.6" hidden="1" x14ac:dyDescent="0.3">
      <c r="B3024" s="52" t="str">
        <f t="shared" si="46"/>
        <v>6501 Bank chargesCheque ExpenseSCWinning Media, LLC (USD)Wire Transfer Fee $15 USD FX @ 1.3612 = $20.41 CAD1045 Bank – TD NY 4414714950 (USD)20.4144929</v>
      </c>
      <c r="C3024" s="52" t="s">
        <v>109</v>
      </c>
      <c r="D3024" s="56">
        <v>44929</v>
      </c>
      <c r="E3024" s="54" t="s">
        <v>107</v>
      </c>
      <c r="F3024" s="54" t="s">
        <v>145</v>
      </c>
      <c r="G3024" s="54" t="s">
        <v>54</v>
      </c>
      <c r="H3024" s="54" t="s">
        <v>496</v>
      </c>
      <c r="I3024" s="54" t="s">
        <v>505</v>
      </c>
      <c r="J3024" s="54" t="s">
        <v>450</v>
      </c>
      <c r="K3024" s="55">
        <v>20.41</v>
      </c>
      <c r="L3024" s="55">
        <v>7986.95</v>
      </c>
    </row>
    <row r="3025" spans="2:12" hidden="1" x14ac:dyDescent="0.3">
      <c r="B3025" s="52" t="str">
        <f t="shared" ref="B3025:B3088" si="47">C3025&amp;E3025&amp;F3025&amp;H3025&amp;I3025&amp;J3025&amp;K3025&amp;D3025</f>
        <v>6501 Bank chargesDepositStripe MSP1000 Bank - TD 5590128-1.3344932</v>
      </c>
      <c r="C3025" s="52" t="s">
        <v>109</v>
      </c>
      <c r="D3025" s="56">
        <v>44932</v>
      </c>
      <c r="E3025" s="54" t="s">
        <v>84</v>
      </c>
      <c r="F3025" s="54"/>
      <c r="G3025" s="54" t="s">
        <v>54</v>
      </c>
      <c r="H3025" s="54"/>
      <c r="I3025" s="54" t="s">
        <v>191</v>
      </c>
      <c r="J3025" s="54" t="s">
        <v>77</v>
      </c>
      <c r="K3025" s="55">
        <v>-1.33</v>
      </c>
      <c r="L3025" s="55">
        <v>7985.62</v>
      </c>
    </row>
    <row r="3026" spans="2:12" hidden="1" x14ac:dyDescent="0.3">
      <c r="B3026" s="52" t="str">
        <f t="shared" si="47"/>
        <v>6501 Bank chargesDepositStripe MSP1000 Bank - TD 5590128-2.444936</v>
      </c>
      <c r="C3026" s="52" t="s">
        <v>109</v>
      </c>
      <c r="D3026" s="56">
        <v>44936</v>
      </c>
      <c r="E3026" s="54" t="s">
        <v>84</v>
      </c>
      <c r="F3026" s="54"/>
      <c r="G3026" s="54" t="s">
        <v>54</v>
      </c>
      <c r="H3026" s="54"/>
      <c r="I3026" s="54" t="s">
        <v>191</v>
      </c>
      <c r="J3026" s="54" t="s">
        <v>77</v>
      </c>
      <c r="K3026" s="55">
        <v>-2.4</v>
      </c>
      <c r="L3026" s="55">
        <v>7983.22</v>
      </c>
    </row>
    <row r="3027" spans="2:12" hidden="1" x14ac:dyDescent="0.3">
      <c r="B3027" s="52" t="str">
        <f t="shared" si="47"/>
        <v>6501 Bank chargesDepositStripe MSP1000 Bank - TD 5590128-1.244939</v>
      </c>
      <c r="C3027" s="52" t="s">
        <v>109</v>
      </c>
      <c r="D3027" s="56">
        <v>44939</v>
      </c>
      <c r="E3027" s="54" t="s">
        <v>84</v>
      </c>
      <c r="F3027" s="54"/>
      <c r="G3027" s="54" t="s">
        <v>54</v>
      </c>
      <c r="H3027" s="54"/>
      <c r="I3027" s="54" t="s">
        <v>191</v>
      </c>
      <c r="J3027" s="54" t="s">
        <v>77</v>
      </c>
      <c r="K3027" s="55">
        <v>-1.2</v>
      </c>
      <c r="L3027" s="55">
        <v>7982.02</v>
      </c>
    </row>
    <row r="3028" spans="2:12" hidden="1" x14ac:dyDescent="0.3">
      <c r="B3028" s="52" t="str">
        <f t="shared" si="47"/>
        <v>6501 Bank chargesDepositStripe Fee1000 Bank - TD 5590128327.4844946</v>
      </c>
      <c r="C3028" s="52" t="s">
        <v>109</v>
      </c>
      <c r="D3028" s="56">
        <v>44946</v>
      </c>
      <c r="E3028" s="54" t="s">
        <v>84</v>
      </c>
      <c r="F3028" s="54"/>
      <c r="G3028" s="54" t="s">
        <v>54</v>
      </c>
      <c r="H3028" s="54"/>
      <c r="I3028" s="54" t="s">
        <v>1601</v>
      </c>
      <c r="J3028" s="54" t="s">
        <v>77</v>
      </c>
      <c r="K3028" s="55">
        <v>327.48</v>
      </c>
      <c r="L3028" s="55">
        <v>8309.5</v>
      </c>
    </row>
    <row r="3029" spans="2:12" hidden="1" x14ac:dyDescent="0.3">
      <c r="B3029" s="52" t="str">
        <f t="shared" si="47"/>
        <v>6501 Bank chargesCheque ExpenseSCWPS Billing1000 Bank - TD 55901285044949</v>
      </c>
      <c r="C3029" s="52" t="s">
        <v>109</v>
      </c>
      <c r="D3029" s="56">
        <v>44949</v>
      </c>
      <c r="E3029" s="54" t="s">
        <v>107</v>
      </c>
      <c r="F3029" s="54" t="s">
        <v>145</v>
      </c>
      <c r="G3029" s="54" t="s">
        <v>54</v>
      </c>
      <c r="H3029" s="54"/>
      <c r="I3029" s="54" t="s">
        <v>108</v>
      </c>
      <c r="J3029" s="54" t="s">
        <v>77</v>
      </c>
      <c r="K3029" s="55">
        <v>50</v>
      </c>
      <c r="L3029" s="55">
        <v>8359.5</v>
      </c>
    </row>
    <row r="3030" spans="2:12" ht="21.6" hidden="1" x14ac:dyDescent="0.3">
      <c r="B3030" s="52" t="str">
        <f t="shared" si="47"/>
        <v>6501 Bank chargesInvoice1046Winning Media, LLC (USD)Discount - Wire Payment Fee1110 Accounts Receivable (A/R) - USD23.4444949</v>
      </c>
      <c r="C3030" s="52" t="s">
        <v>109</v>
      </c>
      <c r="D3030" s="56">
        <v>44949</v>
      </c>
      <c r="E3030" s="54" t="s">
        <v>537</v>
      </c>
      <c r="F3030" s="54">
        <v>1046</v>
      </c>
      <c r="G3030" s="54" t="s">
        <v>54</v>
      </c>
      <c r="H3030" s="54" t="s">
        <v>496</v>
      </c>
      <c r="I3030" s="54" t="s">
        <v>1807</v>
      </c>
      <c r="J3030" s="54" t="s">
        <v>493</v>
      </c>
      <c r="K3030" s="55">
        <v>23.44</v>
      </c>
      <c r="L3030" s="55">
        <v>8382.94</v>
      </c>
    </row>
    <row r="3031" spans="2:12" ht="21.6" hidden="1" x14ac:dyDescent="0.3">
      <c r="B3031" s="52" t="str">
        <f t="shared" si="47"/>
        <v>6501 Bank chargesInvoice1045Winning Media, LLC (USD)Discount - Wire Payment Fee1110 Accounts Receivable (A/R) - USD23.4444949</v>
      </c>
      <c r="C3031" s="52" t="s">
        <v>109</v>
      </c>
      <c r="D3031" s="56">
        <v>44949</v>
      </c>
      <c r="E3031" s="54" t="s">
        <v>537</v>
      </c>
      <c r="F3031" s="54">
        <v>1045</v>
      </c>
      <c r="G3031" s="54" t="s">
        <v>54</v>
      </c>
      <c r="H3031" s="54" t="s">
        <v>496</v>
      </c>
      <c r="I3031" s="54" t="s">
        <v>1807</v>
      </c>
      <c r="J3031" s="54" t="s">
        <v>493</v>
      </c>
      <c r="K3031" s="55">
        <v>23.44</v>
      </c>
      <c r="L3031" s="55">
        <v>8406.3799999999992</v>
      </c>
    </row>
    <row r="3032" spans="2:12" ht="21.6" hidden="1" x14ac:dyDescent="0.3">
      <c r="B3032" s="52" t="str">
        <f t="shared" si="47"/>
        <v>6501 Bank chargesCheque ExpenseSCWire Transfer Fee $15 USD FX @ 1.3382 = $20.07 CAD1045 Bank – TD NY 4414714950 (USD)20.0744949</v>
      </c>
      <c r="C3032" s="52" t="s">
        <v>109</v>
      </c>
      <c r="D3032" s="56">
        <v>44949</v>
      </c>
      <c r="E3032" s="54" t="s">
        <v>107</v>
      </c>
      <c r="F3032" s="54" t="s">
        <v>145</v>
      </c>
      <c r="G3032" s="54" t="s">
        <v>54</v>
      </c>
      <c r="H3032" s="54"/>
      <c r="I3032" s="54" t="s">
        <v>508</v>
      </c>
      <c r="J3032" s="54" t="s">
        <v>450</v>
      </c>
      <c r="K3032" s="55">
        <v>20.07</v>
      </c>
      <c r="L3032" s="55">
        <v>8426.4500000000007</v>
      </c>
    </row>
    <row r="3033" spans="2:12" hidden="1" x14ac:dyDescent="0.3">
      <c r="B3033" s="52" t="str">
        <f t="shared" si="47"/>
        <v>6501 Bank chargesBill22300667Fogler, Rubinoff LLPWired Funds Charged2000 Accounts Payable2544949</v>
      </c>
      <c r="C3033" s="52" t="s">
        <v>109</v>
      </c>
      <c r="D3033" s="56">
        <v>44949</v>
      </c>
      <c r="E3033" s="54" t="s">
        <v>7</v>
      </c>
      <c r="F3033" s="54">
        <v>22300667</v>
      </c>
      <c r="G3033" s="54" t="s">
        <v>54</v>
      </c>
      <c r="H3033" s="54" t="s">
        <v>91</v>
      </c>
      <c r="I3033" s="54" t="s">
        <v>1808</v>
      </c>
      <c r="J3033" s="54" t="s">
        <v>90</v>
      </c>
      <c r="K3033" s="55">
        <v>25</v>
      </c>
      <c r="L3033" s="55">
        <v>8451.4500000000007</v>
      </c>
    </row>
    <row r="3034" spans="2:12" hidden="1" x14ac:dyDescent="0.3">
      <c r="B3034" s="52" t="str">
        <f t="shared" si="47"/>
        <v>6501 Bank chargesDepositStripe MSP - Internal Test @ 1.33701040 Bank – TD 7440864 (USD)-6.444950</v>
      </c>
      <c r="C3034" s="52" t="s">
        <v>109</v>
      </c>
      <c r="D3034" s="56">
        <v>44950</v>
      </c>
      <c r="E3034" s="54" t="s">
        <v>84</v>
      </c>
      <c r="F3034" s="54"/>
      <c r="G3034" s="54" t="s">
        <v>54</v>
      </c>
      <c r="H3034" s="54"/>
      <c r="I3034" s="54" t="s">
        <v>455</v>
      </c>
      <c r="J3034" s="54" t="s">
        <v>401</v>
      </c>
      <c r="K3034" s="55">
        <v>-6.4</v>
      </c>
      <c r="L3034" s="55">
        <v>8445.0499999999993</v>
      </c>
    </row>
    <row r="3035" spans="2:12" hidden="1" x14ac:dyDescent="0.3">
      <c r="B3035" s="52" t="str">
        <f t="shared" si="47"/>
        <v>6501 Bank chargesDepositStripe MSP - Internal Test @ 1.33931040 Bank – TD 7440864 (USD)-0.844951</v>
      </c>
      <c r="C3035" s="52" t="s">
        <v>109</v>
      </c>
      <c r="D3035" s="56">
        <v>44951</v>
      </c>
      <c r="E3035" s="54" t="s">
        <v>84</v>
      </c>
      <c r="F3035" s="54"/>
      <c r="G3035" s="54" t="s">
        <v>54</v>
      </c>
      <c r="H3035" s="54"/>
      <c r="I3035" s="54" t="s">
        <v>456</v>
      </c>
      <c r="J3035" s="54" t="s">
        <v>401</v>
      </c>
      <c r="K3035" s="55">
        <v>-0.8</v>
      </c>
      <c r="L3035" s="55">
        <v>8444.25</v>
      </c>
    </row>
    <row r="3036" spans="2:12" ht="21.6" hidden="1" x14ac:dyDescent="0.3">
      <c r="B3036" s="52" t="str">
        <f t="shared" si="47"/>
        <v>6501 Bank chargesInvoice1050Winning Media, LLC (USD)Discount - Wire Payment Fee1110 Accounts Receivable (A/R) - USD23.344957</v>
      </c>
      <c r="C3036" s="52" t="s">
        <v>109</v>
      </c>
      <c r="D3036" s="56">
        <v>44957</v>
      </c>
      <c r="E3036" s="54" t="s">
        <v>537</v>
      </c>
      <c r="F3036" s="54">
        <v>1050</v>
      </c>
      <c r="G3036" s="54" t="s">
        <v>54</v>
      </c>
      <c r="H3036" s="54" t="s">
        <v>496</v>
      </c>
      <c r="I3036" s="54" t="s">
        <v>1807</v>
      </c>
      <c r="J3036" s="54" t="s">
        <v>493</v>
      </c>
      <c r="K3036" s="55">
        <v>23.3</v>
      </c>
      <c r="L3036" s="55">
        <v>8467.5499999999993</v>
      </c>
    </row>
    <row r="3037" spans="2:12" hidden="1" x14ac:dyDescent="0.3">
      <c r="B3037" s="52" t="str">
        <f t="shared" si="47"/>
        <v>6501 Bank chargesCheque ExpenseSCMonthly Plan Fee1000 Bank - TD 55901281944957</v>
      </c>
      <c r="C3037" s="52" t="s">
        <v>109</v>
      </c>
      <c r="D3037" s="56">
        <v>44957</v>
      </c>
      <c r="E3037" s="54" t="s">
        <v>107</v>
      </c>
      <c r="F3037" s="54" t="s">
        <v>145</v>
      </c>
      <c r="G3037" s="54" t="s">
        <v>54</v>
      </c>
      <c r="H3037" s="54"/>
      <c r="I3037" s="54" t="s">
        <v>214</v>
      </c>
      <c r="J3037" s="54" t="s">
        <v>77</v>
      </c>
      <c r="K3037" s="55">
        <v>19</v>
      </c>
      <c r="L3037" s="55">
        <v>8486.5499999999993</v>
      </c>
    </row>
    <row r="3038" spans="2:12" hidden="1" x14ac:dyDescent="0.3">
      <c r="B3038" s="52" t="str">
        <f t="shared" si="47"/>
        <v>6501 Bank chargesCheque ExpenseSCPaper Statement Fee $3 USD @ 1.33501045 Bank – TD NY 4414714950 (USD)4.0144957</v>
      </c>
      <c r="C3038" s="52" t="s">
        <v>109</v>
      </c>
      <c r="D3038" s="56">
        <v>44957</v>
      </c>
      <c r="E3038" s="54" t="s">
        <v>107</v>
      </c>
      <c r="F3038" s="54" t="s">
        <v>145</v>
      </c>
      <c r="G3038" s="54" t="s">
        <v>54</v>
      </c>
      <c r="H3038" s="54"/>
      <c r="I3038" s="54" t="s">
        <v>1809</v>
      </c>
      <c r="J3038" s="54" t="s">
        <v>450</v>
      </c>
      <c r="K3038" s="55">
        <v>4.01</v>
      </c>
      <c r="L3038" s="55">
        <v>8490.56</v>
      </c>
    </row>
    <row r="3039" spans="2:12" hidden="1" x14ac:dyDescent="0.3">
      <c r="B3039" s="52" t="str">
        <f t="shared" si="47"/>
        <v>6501 Bank chargesCheque ExpenseSCMonthly Plan Fee1040 Bank – TD 7440864 (USD)25.3644957</v>
      </c>
      <c r="C3039" s="52" t="s">
        <v>109</v>
      </c>
      <c r="D3039" s="56">
        <v>44957</v>
      </c>
      <c r="E3039" s="54" t="s">
        <v>107</v>
      </c>
      <c r="F3039" s="54" t="s">
        <v>145</v>
      </c>
      <c r="G3039" s="54" t="s">
        <v>54</v>
      </c>
      <c r="H3039" s="54"/>
      <c r="I3039" s="54" t="s">
        <v>214</v>
      </c>
      <c r="J3039" s="54" t="s">
        <v>401</v>
      </c>
      <c r="K3039" s="55">
        <v>25.36</v>
      </c>
      <c r="L3039" s="55">
        <v>8515.92</v>
      </c>
    </row>
    <row r="3040" spans="2:12" ht="21.6" hidden="1" x14ac:dyDescent="0.3">
      <c r="B3040" s="52" t="str">
        <f t="shared" si="47"/>
        <v>6501 Bank chargesDepositRefund Paper Stmt Fee $3 USD @ 1.33211045 Bank – TD NY 4414714950 (USD)-444958</v>
      </c>
      <c r="C3040" s="52" t="s">
        <v>109</v>
      </c>
      <c r="D3040" s="56">
        <v>44958</v>
      </c>
      <c r="E3040" s="54" t="s">
        <v>84</v>
      </c>
      <c r="F3040" s="54"/>
      <c r="G3040" s="54" t="s">
        <v>54</v>
      </c>
      <c r="H3040" s="54"/>
      <c r="I3040" s="54" t="s">
        <v>513</v>
      </c>
      <c r="J3040" s="54" t="s">
        <v>450</v>
      </c>
      <c r="K3040" s="55">
        <v>-4</v>
      </c>
      <c r="L3040" s="55">
        <v>8511.92</v>
      </c>
    </row>
    <row r="3041" spans="2:13" hidden="1" x14ac:dyDescent="0.3">
      <c r="B3041" s="52" t="str">
        <f t="shared" si="47"/>
        <v>6501 Bank chargesCheque ExpenseSCWire Transfer Fee $15 USD @ 1.33211045 Bank – TD NY 4414714950 (USD)19.9844958</v>
      </c>
      <c r="C3041" s="52" t="s">
        <v>109</v>
      </c>
      <c r="D3041" s="56">
        <v>44958</v>
      </c>
      <c r="E3041" s="54" t="s">
        <v>107</v>
      </c>
      <c r="F3041" s="54" t="s">
        <v>145</v>
      </c>
      <c r="G3041" s="54" t="s">
        <v>54</v>
      </c>
      <c r="H3041" s="54"/>
      <c r="I3041" s="54" t="s">
        <v>511</v>
      </c>
      <c r="J3041" s="54" t="s">
        <v>450</v>
      </c>
      <c r="K3041" s="55">
        <v>19.98</v>
      </c>
      <c r="L3041" s="55">
        <v>8531.9</v>
      </c>
    </row>
    <row r="3042" spans="2:13" hidden="1" x14ac:dyDescent="0.3">
      <c r="B3042" s="52" t="str">
        <f t="shared" si="47"/>
        <v>6501 Bank chargesDepositStripe MSP - Internal Test @ 1.33911040 Bank – TD 7440864 (USD)-0.844960</v>
      </c>
      <c r="C3042" s="52" t="s">
        <v>109</v>
      </c>
      <c r="D3042" s="56">
        <v>44960</v>
      </c>
      <c r="E3042" s="54" t="s">
        <v>84</v>
      </c>
      <c r="F3042" s="54"/>
      <c r="G3042" s="54" t="s">
        <v>54</v>
      </c>
      <c r="H3042" s="54"/>
      <c r="I3042" s="54" t="s">
        <v>458</v>
      </c>
      <c r="J3042" s="54" t="s">
        <v>401</v>
      </c>
      <c r="K3042" s="55">
        <v>-0.8</v>
      </c>
      <c r="L3042" s="55">
        <v>8531.1</v>
      </c>
    </row>
    <row r="3043" spans="2:13" hidden="1" x14ac:dyDescent="0.3">
      <c r="B3043" s="52" t="str">
        <f t="shared" si="47"/>
        <v>6501 Bank chargesDepositStripe MSP1000 Bank - TD 5590128-0.644963</v>
      </c>
      <c r="C3043" s="52" t="s">
        <v>109</v>
      </c>
      <c r="D3043" s="56">
        <v>44963</v>
      </c>
      <c r="E3043" s="54" t="s">
        <v>84</v>
      </c>
      <c r="F3043" s="54"/>
      <c r="G3043" s="54" t="s">
        <v>54</v>
      </c>
      <c r="H3043" s="54"/>
      <c r="I3043" s="54" t="s">
        <v>191</v>
      </c>
      <c r="J3043" s="54" t="s">
        <v>77</v>
      </c>
      <c r="K3043" s="55">
        <v>-0.6</v>
      </c>
      <c r="L3043" s="55">
        <v>8530.5</v>
      </c>
    </row>
    <row r="3044" spans="2:13" ht="21.6" hidden="1" x14ac:dyDescent="0.3">
      <c r="B3044" s="52" t="str">
        <f t="shared" si="47"/>
        <v>6501 Bank chargesExpenseTD Visa ***2012 Expenses Jan 06 to Feb 06, 2023 (Cash Fee &amp; Interest Charge)2060 TD Visa (2012)5.8644963</v>
      </c>
      <c r="C3044" s="52" t="s">
        <v>109</v>
      </c>
      <c r="D3044" s="56">
        <v>44963</v>
      </c>
      <c r="E3044" s="54" t="s">
        <v>229</v>
      </c>
      <c r="F3044" s="54"/>
      <c r="G3044" s="54" t="s">
        <v>54</v>
      </c>
      <c r="H3044" s="54"/>
      <c r="I3044" s="54" t="s">
        <v>1810</v>
      </c>
      <c r="J3044" s="54" t="s">
        <v>201</v>
      </c>
      <c r="K3044" s="55">
        <v>5.86</v>
      </c>
      <c r="L3044" s="55">
        <v>8536.36</v>
      </c>
    </row>
    <row r="3045" spans="2:13" hidden="1" x14ac:dyDescent="0.3">
      <c r="B3045" s="52" t="str">
        <f t="shared" si="47"/>
        <v>6501 Bank chargesDepositStripe MSP - Internal Test @ 1.33431040 Bank – TD 7440864 (USD)-3.5544970</v>
      </c>
      <c r="C3045" s="52" t="s">
        <v>109</v>
      </c>
      <c r="D3045" s="56">
        <v>44970</v>
      </c>
      <c r="E3045" s="54" t="s">
        <v>84</v>
      </c>
      <c r="F3045" s="54"/>
      <c r="G3045" s="54" t="s">
        <v>54</v>
      </c>
      <c r="H3045" s="54"/>
      <c r="I3045" s="54" t="s">
        <v>459</v>
      </c>
      <c r="J3045" s="54" t="s">
        <v>401</v>
      </c>
      <c r="K3045" s="55">
        <v>-3.55</v>
      </c>
      <c r="L3045" s="55">
        <v>8532.81</v>
      </c>
    </row>
    <row r="3046" spans="2:13" ht="21.6" hidden="1" x14ac:dyDescent="0.3">
      <c r="B3046" s="52" t="str">
        <f t="shared" si="47"/>
        <v>6501 Bank chargesInvoice1054Winning Media, LLC (USD)Discount - Wire Payment Fee1110 Accounts Receivable (A/R) - USD23.4244972</v>
      </c>
      <c r="C3046" s="52" t="s">
        <v>109</v>
      </c>
      <c r="D3046" s="56">
        <v>44972</v>
      </c>
      <c r="E3046" s="54" t="s">
        <v>537</v>
      </c>
      <c r="F3046" s="54">
        <v>1054</v>
      </c>
      <c r="G3046" s="54" t="s">
        <v>54</v>
      </c>
      <c r="H3046" s="54" t="s">
        <v>496</v>
      </c>
      <c r="I3046" s="54" t="s">
        <v>1807</v>
      </c>
      <c r="J3046" s="54" t="s">
        <v>493</v>
      </c>
      <c r="K3046" s="55">
        <v>23.42</v>
      </c>
      <c r="L3046" s="55">
        <v>8556.23</v>
      </c>
    </row>
    <row r="3047" spans="2:13" hidden="1" x14ac:dyDescent="0.3">
      <c r="B3047" s="52" t="str">
        <f t="shared" si="47"/>
        <v>6501 Bank chargesCheque ExpenseSCWire Transfer Fee $15 USD @ 1.34391045 Bank – TD NY 4414714950 (USD)20.1644973</v>
      </c>
      <c r="C3047" s="52" t="s">
        <v>109</v>
      </c>
      <c r="D3047" s="56">
        <v>44973</v>
      </c>
      <c r="E3047" s="54" t="s">
        <v>107</v>
      </c>
      <c r="F3047" s="54" t="s">
        <v>145</v>
      </c>
      <c r="G3047" s="54" t="s">
        <v>54</v>
      </c>
      <c r="H3047" s="54"/>
      <c r="I3047" s="54" t="s">
        <v>515</v>
      </c>
      <c r="J3047" s="54" t="s">
        <v>450</v>
      </c>
      <c r="K3047" s="55">
        <v>20.16</v>
      </c>
      <c r="L3047" s="55">
        <v>8576.39</v>
      </c>
    </row>
    <row r="3048" spans="2:13" hidden="1" x14ac:dyDescent="0.3">
      <c r="B3048" s="52" t="str">
        <f t="shared" si="47"/>
        <v>6501 Bank chargesCheque ExpenseSCWPS Billing1000 Bank - TD 55901285044978</v>
      </c>
      <c r="C3048" s="52" t="s">
        <v>109</v>
      </c>
      <c r="D3048" s="56">
        <v>44978</v>
      </c>
      <c r="E3048" s="54" t="s">
        <v>107</v>
      </c>
      <c r="F3048" s="54" t="s">
        <v>145</v>
      </c>
      <c r="G3048" s="54" t="s">
        <v>54</v>
      </c>
      <c r="H3048" s="54"/>
      <c r="I3048" s="54" t="s">
        <v>108</v>
      </c>
      <c r="J3048" s="54" t="s">
        <v>77</v>
      </c>
      <c r="K3048" s="55">
        <v>50</v>
      </c>
      <c r="L3048" s="55">
        <v>8626.39</v>
      </c>
    </row>
    <row r="3049" spans="2:13" hidden="1" x14ac:dyDescent="0.3">
      <c r="B3049" s="52" t="str">
        <f t="shared" si="47"/>
        <v>6501 Bank chargesDepositStripe MSP - Internal Test @ 1.35161040 Bank – TD 7440864 (USD)-3.5444978</v>
      </c>
      <c r="C3049" s="52" t="s">
        <v>109</v>
      </c>
      <c r="D3049" s="56">
        <v>44978</v>
      </c>
      <c r="E3049" s="54" t="s">
        <v>84</v>
      </c>
      <c r="F3049" s="54"/>
      <c r="G3049" s="54" t="s">
        <v>54</v>
      </c>
      <c r="H3049" s="54"/>
      <c r="I3049" s="54" t="s">
        <v>463</v>
      </c>
      <c r="J3049" s="54" t="s">
        <v>401</v>
      </c>
      <c r="K3049" s="55">
        <v>-3.54</v>
      </c>
      <c r="L3049" s="55">
        <v>8622.85</v>
      </c>
    </row>
    <row r="3050" spans="2:13" hidden="1" x14ac:dyDescent="0.3">
      <c r="B3050" s="52" t="str">
        <f t="shared" si="47"/>
        <v>6501 Bank chargesDepositStripe MSP - Internal Test @ 1.35421040 Bank – TD 7440864 (USD)-0.8144979</v>
      </c>
      <c r="C3050" s="52" t="s">
        <v>109</v>
      </c>
      <c r="D3050" s="56">
        <v>44979</v>
      </c>
      <c r="E3050" s="54" t="s">
        <v>84</v>
      </c>
      <c r="F3050" s="54"/>
      <c r="G3050" s="54" t="s">
        <v>54</v>
      </c>
      <c r="H3050" s="54"/>
      <c r="I3050" s="54" t="s">
        <v>464</v>
      </c>
      <c r="J3050" s="54" t="s">
        <v>401</v>
      </c>
      <c r="K3050" s="55">
        <v>-0.81</v>
      </c>
      <c r="L3050" s="55">
        <v>8622.0400000000009</v>
      </c>
    </row>
    <row r="3051" spans="2:13" hidden="1" x14ac:dyDescent="0.3">
      <c r="B3051" s="52" t="str">
        <f t="shared" si="47"/>
        <v>6501 Bank chargesDepositStripe MSP - Internal Test @ 1.36221040 Bank – TD 7440864 (USD)-0.7344981</v>
      </c>
      <c r="C3051" s="52" t="s">
        <v>109</v>
      </c>
      <c r="D3051" s="56">
        <v>44981</v>
      </c>
      <c r="E3051" s="54" t="s">
        <v>84</v>
      </c>
      <c r="F3051" s="54"/>
      <c r="G3051" s="54" t="s">
        <v>54</v>
      </c>
      <c r="H3051" s="54"/>
      <c r="I3051" s="54" t="s">
        <v>465</v>
      </c>
      <c r="J3051" s="54" t="s">
        <v>401</v>
      </c>
      <c r="K3051" s="55">
        <v>-0.73</v>
      </c>
      <c r="L3051" s="55">
        <v>8621.31</v>
      </c>
    </row>
    <row r="3052" spans="2:13" ht="21.6" hidden="1" x14ac:dyDescent="0.3">
      <c r="B3052" s="52" t="str">
        <f t="shared" si="47"/>
        <v>6501 Bank chargesInvoice1055Winning Media, LLC (USD)Discount - Wire Payment Fee1110 Accounts Receivable (A/R) - USD23.7644984</v>
      </c>
      <c r="C3052" s="52" t="s">
        <v>109</v>
      </c>
      <c r="D3052" s="56">
        <v>44984</v>
      </c>
      <c r="E3052" s="54" t="s">
        <v>537</v>
      </c>
      <c r="F3052" s="54">
        <v>1055</v>
      </c>
      <c r="G3052" s="54" t="s">
        <v>54</v>
      </c>
      <c r="H3052" s="54" t="s">
        <v>496</v>
      </c>
      <c r="I3052" s="54" t="s">
        <v>1807</v>
      </c>
      <c r="J3052" s="54" t="s">
        <v>493</v>
      </c>
      <c r="K3052" s="55">
        <v>23.76</v>
      </c>
      <c r="L3052" s="55">
        <v>8645.07</v>
      </c>
    </row>
    <row r="3053" spans="2:13" hidden="1" x14ac:dyDescent="0.3">
      <c r="B3053" s="52" t="str">
        <f t="shared" si="47"/>
        <v>6501 Bank chargesCheque ExpenseSCWire Transfer Fee $15 USD @ 1.35731045 Bank – TD NY 4414714950 (USD)20.3644984</v>
      </c>
      <c r="C3053" s="52" t="s">
        <v>109</v>
      </c>
      <c r="D3053" s="56">
        <v>44984</v>
      </c>
      <c r="E3053" s="54" t="s">
        <v>107</v>
      </c>
      <c r="F3053" s="54" t="s">
        <v>145</v>
      </c>
      <c r="G3053" s="54" t="s">
        <v>54</v>
      </c>
      <c r="H3053" s="54"/>
      <c r="I3053" s="54" t="s">
        <v>516</v>
      </c>
      <c r="J3053" s="54" t="s">
        <v>450</v>
      </c>
      <c r="K3053" s="55">
        <v>20.36</v>
      </c>
      <c r="L3053" s="55">
        <v>8665.43</v>
      </c>
    </row>
    <row r="3054" spans="2:13" hidden="1" x14ac:dyDescent="0.3">
      <c r="B3054" s="52" t="str">
        <f t="shared" si="47"/>
        <v>6501 Bank chargesCheque ExpenseSCMonthly Plan Fee $19 USD @ 1.36091040 Bank – TD 7440864 (USD)25.8644985</v>
      </c>
      <c r="C3054" s="52" t="s">
        <v>109</v>
      </c>
      <c r="D3054" s="56">
        <v>44985</v>
      </c>
      <c r="E3054" s="54" t="s">
        <v>107</v>
      </c>
      <c r="F3054" s="54" t="s">
        <v>145</v>
      </c>
      <c r="G3054" s="54" t="s">
        <v>54</v>
      </c>
      <c r="H3054" s="54"/>
      <c r="I3054" s="54" t="s">
        <v>466</v>
      </c>
      <c r="J3054" s="54" t="s">
        <v>401</v>
      </c>
      <c r="K3054" s="55">
        <v>25.86</v>
      </c>
      <c r="L3054" s="55">
        <v>8691.2900000000009</v>
      </c>
    </row>
    <row r="3055" spans="2:13" hidden="1" x14ac:dyDescent="0.3">
      <c r="B3055" s="52" t="str">
        <f t="shared" si="47"/>
        <v>6501 Bank chargesCheque ExpenseSCWire Transfer Fee $15 USD @ 1.36091045 Bank – TD NY 4414714950 (USD)20.4144985</v>
      </c>
      <c r="C3055" s="52" t="s">
        <v>109</v>
      </c>
      <c r="D3055" s="56">
        <v>44985</v>
      </c>
      <c r="E3055" s="54" t="s">
        <v>107</v>
      </c>
      <c r="F3055" s="54" t="s">
        <v>145</v>
      </c>
      <c r="G3055" s="54" t="s">
        <v>54</v>
      </c>
      <c r="H3055" s="54"/>
      <c r="I3055" s="54" t="s">
        <v>519</v>
      </c>
      <c r="J3055" s="54" t="s">
        <v>450</v>
      </c>
      <c r="K3055" s="55">
        <v>20.41</v>
      </c>
      <c r="L3055" s="55">
        <v>8711.7000000000007</v>
      </c>
      <c r="M3055" s="60" t="s">
        <v>1971</v>
      </c>
    </row>
    <row r="3056" spans="2:13" ht="21.6" hidden="1" x14ac:dyDescent="0.3">
      <c r="B3056" s="52" t="str">
        <f t="shared" si="47"/>
        <v>6501 Bank chargesInvoice1056Winning Media, LLC (USD)Discount - Wire Payment Fee1110 Accounts Receivable (A/R) - USD23.8544985</v>
      </c>
      <c r="C3056" s="52" t="s">
        <v>109</v>
      </c>
      <c r="D3056" s="56">
        <v>44985</v>
      </c>
      <c r="E3056" s="54" t="s">
        <v>537</v>
      </c>
      <c r="F3056" s="54">
        <v>1056</v>
      </c>
      <c r="G3056" s="54" t="s">
        <v>54</v>
      </c>
      <c r="H3056" s="54" t="s">
        <v>496</v>
      </c>
      <c r="I3056" s="54" t="s">
        <v>1807</v>
      </c>
      <c r="J3056" s="54" t="s">
        <v>493</v>
      </c>
      <c r="K3056" s="55">
        <v>23.85</v>
      </c>
      <c r="L3056" s="55">
        <v>8735.5499999999993</v>
      </c>
    </row>
    <row r="3057" spans="2:13" hidden="1" x14ac:dyDescent="0.3">
      <c r="B3057" s="52" t="str">
        <f t="shared" si="47"/>
        <v>6501 Bank chargesCheque ExpenseSCWire Transfer Fee $15 USD @ 1.36091045 Bank – TD NY 4414714950 (USD)20.4144985</v>
      </c>
      <c r="C3057" s="52" t="s">
        <v>109</v>
      </c>
      <c r="D3057" s="56">
        <v>44985</v>
      </c>
      <c r="E3057" s="54" t="s">
        <v>107</v>
      </c>
      <c r="F3057" s="54" t="s">
        <v>145</v>
      </c>
      <c r="G3057" s="54" t="s">
        <v>54</v>
      </c>
      <c r="H3057" s="54"/>
      <c r="I3057" s="54" t="s">
        <v>519</v>
      </c>
      <c r="J3057" s="54" t="s">
        <v>450</v>
      </c>
      <c r="K3057" s="55">
        <v>20.41</v>
      </c>
      <c r="L3057" s="55">
        <v>8755.9599999999991</v>
      </c>
      <c r="M3057" s="60" t="s">
        <v>1971</v>
      </c>
    </row>
    <row r="3058" spans="2:13" hidden="1" x14ac:dyDescent="0.3">
      <c r="B3058" s="52" t="str">
        <f t="shared" si="47"/>
        <v>6501 Bank chargesDepositWire charged $7.50 USD @ 1.36141040 Bank – TD 7440864 (USD)10.2144986</v>
      </c>
      <c r="C3058" s="52" t="s">
        <v>109</v>
      </c>
      <c r="D3058" s="56">
        <v>44986</v>
      </c>
      <c r="E3058" s="54" t="s">
        <v>84</v>
      </c>
      <c r="F3058" s="54"/>
      <c r="G3058" s="54" t="s">
        <v>54</v>
      </c>
      <c r="H3058" s="54"/>
      <c r="I3058" s="54" t="s">
        <v>1811</v>
      </c>
      <c r="J3058" s="54" t="s">
        <v>401</v>
      </c>
      <c r="K3058" s="55">
        <v>10.210000000000001</v>
      </c>
      <c r="L3058" s="55">
        <v>8766.17</v>
      </c>
    </row>
    <row r="3059" spans="2:13" hidden="1" x14ac:dyDescent="0.3">
      <c r="B3059" s="52" t="str">
        <f t="shared" si="47"/>
        <v>6501 Bank chargesDepositStripe MSP - Internal Test @ 1.36141040 Bank – TD 7440864 (USD)-4.0444986</v>
      </c>
      <c r="C3059" s="52" t="s">
        <v>109</v>
      </c>
      <c r="D3059" s="56">
        <v>44986</v>
      </c>
      <c r="E3059" s="54" t="s">
        <v>84</v>
      </c>
      <c r="F3059" s="54"/>
      <c r="G3059" s="54" t="s">
        <v>54</v>
      </c>
      <c r="H3059" s="54"/>
      <c r="I3059" s="54" t="s">
        <v>467</v>
      </c>
      <c r="J3059" s="54" t="s">
        <v>401</v>
      </c>
      <c r="K3059" s="55">
        <v>-4.04</v>
      </c>
      <c r="L3059" s="55">
        <v>8762.1299999999992</v>
      </c>
    </row>
    <row r="3060" spans="2:13" hidden="1" x14ac:dyDescent="0.3">
      <c r="B3060" s="52" t="str">
        <f t="shared" si="47"/>
        <v>6501 Bank chargesDepositStripe MSP - Internal Test @ 1.36141040 Bank – TD 7440864 (USD)-4.0744987</v>
      </c>
      <c r="C3060" s="52" t="s">
        <v>109</v>
      </c>
      <c r="D3060" s="56">
        <v>44987</v>
      </c>
      <c r="E3060" s="54" t="s">
        <v>84</v>
      </c>
      <c r="F3060" s="54"/>
      <c r="G3060" s="54" t="s">
        <v>54</v>
      </c>
      <c r="H3060" s="54"/>
      <c r="I3060" s="54" t="s">
        <v>467</v>
      </c>
      <c r="J3060" s="54" t="s">
        <v>401</v>
      </c>
      <c r="K3060" s="55">
        <v>-4.07</v>
      </c>
      <c r="L3060" s="55">
        <v>8758.06</v>
      </c>
    </row>
    <row r="3061" spans="2:13" ht="21.6" hidden="1" x14ac:dyDescent="0.3">
      <c r="B3061" s="52" t="str">
        <f t="shared" si="47"/>
        <v>6501 Bank chargesExpenseTD Visa ***2012 Expenses Feb 07 to Mar 06, 2023 (Cash Fee &amp; Interest charge)2060 TD Visa (2012)340.844991</v>
      </c>
      <c r="C3061" s="52" t="s">
        <v>109</v>
      </c>
      <c r="D3061" s="56">
        <v>44991</v>
      </c>
      <c r="E3061" s="54" t="s">
        <v>229</v>
      </c>
      <c r="F3061" s="54"/>
      <c r="G3061" s="54" t="s">
        <v>54</v>
      </c>
      <c r="H3061" s="54"/>
      <c r="I3061" s="54" t="s">
        <v>1812</v>
      </c>
      <c r="J3061" s="54" t="s">
        <v>201</v>
      </c>
      <c r="K3061" s="55">
        <v>340.8</v>
      </c>
      <c r="L3061" s="55">
        <v>9098.86</v>
      </c>
    </row>
    <row r="3062" spans="2:13" ht="21.6" hidden="1" x14ac:dyDescent="0.3">
      <c r="B3062" s="52" t="str">
        <f t="shared" si="47"/>
        <v>6501 Bank chargesExpenseTD Visa ***4774 Expenses Feb 07 to Mar 06, 2023 (Interest charge)2050 TD Visa (4774)355.7744991</v>
      </c>
      <c r="C3062" s="52" t="s">
        <v>109</v>
      </c>
      <c r="D3062" s="56">
        <v>44991</v>
      </c>
      <c r="E3062" s="54" t="s">
        <v>229</v>
      </c>
      <c r="F3062" s="54"/>
      <c r="G3062" s="54" t="s">
        <v>54</v>
      </c>
      <c r="H3062" s="54"/>
      <c r="I3062" s="54" t="s">
        <v>1813</v>
      </c>
      <c r="J3062" s="54" t="s">
        <v>83</v>
      </c>
      <c r="K3062" s="55">
        <v>355.77</v>
      </c>
      <c r="L3062" s="55">
        <v>9454.6299999999992</v>
      </c>
    </row>
    <row r="3063" spans="2:13" ht="21.6" hidden="1" x14ac:dyDescent="0.3">
      <c r="B3063" s="52" t="str">
        <f t="shared" si="47"/>
        <v>6501 Bank chargesInvoice1057Winning Media, LLC (USD)Discount - Wire Payment Fee1110 Accounts Receivable (A/R) - USD23.8144991</v>
      </c>
      <c r="C3063" s="52" t="s">
        <v>109</v>
      </c>
      <c r="D3063" s="56">
        <v>44991</v>
      </c>
      <c r="E3063" s="54" t="s">
        <v>537</v>
      </c>
      <c r="F3063" s="54">
        <v>1057</v>
      </c>
      <c r="G3063" s="54" t="s">
        <v>54</v>
      </c>
      <c r="H3063" s="54" t="s">
        <v>496</v>
      </c>
      <c r="I3063" s="54" t="s">
        <v>1807</v>
      </c>
      <c r="J3063" s="54" t="s">
        <v>493</v>
      </c>
      <c r="K3063" s="55">
        <v>23.81</v>
      </c>
      <c r="L3063" s="55">
        <v>9478.44</v>
      </c>
    </row>
    <row r="3064" spans="2:13" hidden="1" x14ac:dyDescent="0.3">
      <c r="B3064" s="52" t="str">
        <f t="shared" si="47"/>
        <v>6501 Bank chargesCheque ExpenseSCWire Transfer Fee $15 USD @ 1.37171045 Bank – TD NY 4414714950 (USD)20.5844992</v>
      </c>
      <c r="C3064" s="52" t="s">
        <v>109</v>
      </c>
      <c r="D3064" s="56">
        <v>44992</v>
      </c>
      <c r="E3064" s="54" t="s">
        <v>107</v>
      </c>
      <c r="F3064" s="54" t="s">
        <v>145</v>
      </c>
      <c r="G3064" s="54" t="s">
        <v>54</v>
      </c>
      <c r="H3064" s="54"/>
      <c r="I3064" s="54" t="s">
        <v>523</v>
      </c>
      <c r="J3064" s="54" t="s">
        <v>450</v>
      </c>
      <c r="K3064" s="55">
        <v>20.58</v>
      </c>
      <c r="L3064" s="55">
        <v>9499.02</v>
      </c>
    </row>
    <row r="3065" spans="2:13" ht="21.6" hidden="1" x14ac:dyDescent="0.3">
      <c r="B3065" s="52" t="str">
        <f t="shared" si="47"/>
        <v>6501 Bank chargesInvoice1059Winning Media, LLC (USD)Discount - Wire Payment Fee1110 Accounts Receivable (A/R) - USD23.9144999</v>
      </c>
      <c r="C3065" s="52" t="s">
        <v>109</v>
      </c>
      <c r="D3065" s="56">
        <v>44999</v>
      </c>
      <c r="E3065" s="54" t="s">
        <v>537</v>
      </c>
      <c r="F3065" s="54">
        <v>1059</v>
      </c>
      <c r="G3065" s="54" t="s">
        <v>54</v>
      </c>
      <c r="H3065" s="54" t="s">
        <v>496</v>
      </c>
      <c r="I3065" s="54" t="s">
        <v>1807</v>
      </c>
      <c r="J3065" s="54" t="s">
        <v>493</v>
      </c>
      <c r="K3065" s="55">
        <v>23.91</v>
      </c>
      <c r="L3065" s="55">
        <v>9522.93</v>
      </c>
    </row>
    <row r="3066" spans="2:13" hidden="1" x14ac:dyDescent="0.3">
      <c r="B3066" s="52" t="str">
        <f t="shared" si="47"/>
        <v>6501 Bank chargesCheque ExpenseSCWire Transfer Fee $15 USD @ 1.37781045 Bank – TD NY 4414714950 (USD)20.6745000</v>
      </c>
      <c r="C3066" s="52" t="s">
        <v>109</v>
      </c>
      <c r="D3066" s="56">
        <v>45000</v>
      </c>
      <c r="E3066" s="54" t="s">
        <v>107</v>
      </c>
      <c r="F3066" s="54" t="s">
        <v>145</v>
      </c>
      <c r="G3066" s="54" t="s">
        <v>54</v>
      </c>
      <c r="H3066" s="54"/>
      <c r="I3066" s="54" t="s">
        <v>525</v>
      </c>
      <c r="J3066" s="54" t="s">
        <v>450</v>
      </c>
      <c r="K3066" s="55">
        <v>20.67</v>
      </c>
      <c r="L3066" s="55">
        <v>9543.6</v>
      </c>
    </row>
    <row r="3067" spans="2:13" hidden="1" x14ac:dyDescent="0.3">
      <c r="B3067" s="52" t="str">
        <f t="shared" si="47"/>
        <v>6501 Bank chargesDepositStripe MSP - Internal Test @ 1.37441040 Bank – TD 7440864 (USD)-0.845001</v>
      </c>
      <c r="C3067" s="52" t="s">
        <v>109</v>
      </c>
      <c r="D3067" s="56">
        <v>45001</v>
      </c>
      <c r="E3067" s="54" t="s">
        <v>84</v>
      </c>
      <c r="F3067" s="54"/>
      <c r="G3067" s="54" t="s">
        <v>54</v>
      </c>
      <c r="H3067" s="54"/>
      <c r="I3067" s="54" t="s">
        <v>470</v>
      </c>
      <c r="J3067" s="54" t="s">
        <v>401</v>
      </c>
      <c r="K3067" s="55">
        <v>-0.8</v>
      </c>
      <c r="L3067" s="55">
        <v>9542.7999999999993</v>
      </c>
    </row>
    <row r="3068" spans="2:13" hidden="1" x14ac:dyDescent="0.3">
      <c r="B3068" s="52" t="str">
        <f t="shared" si="47"/>
        <v>6501 Bank chargesDepositStripe MSP - Internal Test @ 1.37341040 Bank – TD 7440864 (USD)-0.8245002</v>
      </c>
      <c r="C3068" s="52" t="s">
        <v>109</v>
      </c>
      <c r="D3068" s="56">
        <v>45002</v>
      </c>
      <c r="E3068" s="54" t="s">
        <v>84</v>
      </c>
      <c r="F3068" s="54"/>
      <c r="G3068" s="54" t="s">
        <v>54</v>
      </c>
      <c r="H3068" s="54"/>
      <c r="I3068" s="54" t="s">
        <v>471</v>
      </c>
      <c r="J3068" s="54" t="s">
        <v>401</v>
      </c>
      <c r="K3068" s="55">
        <v>-0.82</v>
      </c>
      <c r="L3068" s="55">
        <v>9541.98</v>
      </c>
    </row>
    <row r="3069" spans="2:13" hidden="1" x14ac:dyDescent="0.3">
      <c r="B3069" s="52" t="str">
        <f t="shared" si="47"/>
        <v>6501 Bank chargesCheque ExpenseSCWPS Billing1000 Bank - TD 55901285045006</v>
      </c>
      <c r="C3069" s="52" t="s">
        <v>109</v>
      </c>
      <c r="D3069" s="56">
        <v>45006</v>
      </c>
      <c r="E3069" s="54" t="s">
        <v>107</v>
      </c>
      <c r="F3069" s="54" t="s">
        <v>145</v>
      </c>
      <c r="G3069" s="54" t="s">
        <v>54</v>
      </c>
      <c r="H3069" s="54"/>
      <c r="I3069" s="54" t="s">
        <v>108</v>
      </c>
      <c r="J3069" s="54" t="s">
        <v>77</v>
      </c>
      <c r="K3069" s="55">
        <v>50</v>
      </c>
      <c r="L3069" s="55">
        <v>9591.98</v>
      </c>
    </row>
    <row r="3070" spans="2:13" hidden="1" x14ac:dyDescent="0.3">
      <c r="B3070" s="52" t="str">
        <f t="shared" si="47"/>
        <v>6501 Bank chargesDepositStripe MSP - Internal Test @ 1.36711040 Bank – TD 7440864 (USD)-0.8245008</v>
      </c>
      <c r="C3070" s="52" t="s">
        <v>109</v>
      </c>
      <c r="D3070" s="56">
        <v>45008</v>
      </c>
      <c r="E3070" s="54" t="s">
        <v>84</v>
      </c>
      <c r="F3070" s="54"/>
      <c r="G3070" s="54" t="s">
        <v>54</v>
      </c>
      <c r="H3070" s="54"/>
      <c r="I3070" s="54" t="s">
        <v>472</v>
      </c>
      <c r="J3070" s="54" t="s">
        <v>401</v>
      </c>
      <c r="K3070" s="55">
        <v>-0.82</v>
      </c>
      <c r="L3070" s="55">
        <v>9591.16</v>
      </c>
    </row>
    <row r="3071" spans="2:13" hidden="1" x14ac:dyDescent="0.3">
      <c r="B3071" s="52" t="str">
        <f t="shared" si="47"/>
        <v>6501 Bank chargesDepositStripe MSP - Internal Test @ 1.37631040 Bank – TD 7440864 (USD)-0.8345009</v>
      </c>
      <c r="C3071" s="52" t="s">
        <v>109</v>
      </c>
      <c r="D3071" s="56">
        <v>45009</v>
      </c>
      <c r="E3071" s="54" t="s">
        <v>84</v>
      </c>
      <c r="F3071" s="54"/>
      <c r="G3071" s="54" t="s">
        <v>54</v>
      </c>
      <c r="H3071" s="54"/>
      <c r="I3071" s="54" t="s">
        <v>473</v>
      </c>
      <c r="J3071" s="54" t="s">
        <v>401</v>
      </c>
      <c r="K3071" s="55">
        <v>-0.83</v>
      </c>
      <c r="L3071" s="55">
        <v>9590.33</v>
      </c>
    </row>
    <row r="3072" spans="2:13" hidden="1" x14ac:dyDescent="0.3">
      <c r="B3072" s="52" t="str">
        <f t="shared" si="47"/>
        <v>6501 Bank chargesCheque ExpenseSCWire Transfer Fee $15 USD @ 1.36261045 Bank – TD NY 4414714950 (USD)20.4445013</v>
      </c>
      <c r="C3072" s="52" t="s">
        <v>109</v>
      </c>
      <c r="D3072" s="56">
        <v>45013</v>
      </c>
      <c r="E3072" s="54" t="s">
        <v>107</v>
      </c>
      <c r="F3072" s="54" t="s">
        <v>145</v>
      </c>
      <c r="G3072" s="54" t="s">
        <v>54</v>
      </c>
      <c r="H3072" s="54"/>
      <c r="I3072" s="54" t="s">
        <v>528</v>
      </c>
      <c r="J3072" s="54" t="s">
        <v>450</v>
      </c>
      <c r="K3072" s="55">
        <v>20.440000000000001</v>
      </c>
      <c r="L3072" s="55">
        <v>9610.77</v>
      </c>
    </row>
    <row r="3073" spans="2:12" hidden="1" x14ac:dyDescent="0.3">
      <c r="B3073" s="52" t="str">
        <f t="shared" si="47"/>
        <v>6501 Bank chargesDepositStripe MSP - Internal Test @ 1.35331040 Bank – TD 7440864 (USD)-0.8145015</v>
      </c>
      <c r="C3073" s="52" t="s">
        <v>109</v>
      </c>
      <c r="D3073" s="56">
        <v>45015</v>
      </c>
      <c r="E3073" s="54" t="s">
        <v>84</v>
      </c>
      <c r="F3073" s="54"/>
      <c r="G3073" s="54" t="s">
        <v>54</v>
      </c>
      <c r="H3073" s="54"/>
      <c r="I3073" s="54" t="s">
        <v>474</v>
      </c>
      <c r="J3073" s="54" t="s">
        <v>401</v>
      </c>
      <c r="K3073" s="55">
        <v>-0.81</v>
      </c>
      <c r="L3073" s="55">
        <v>9609.9599999999991</v>
      </c>
    </row>
    <row r="3074" spans="2:12" hidden="1" x14ac:dyDescent="0.3">
      <c r="B3074" s="52" t="str">
        <f t="shared" si="47"/>
        <v>6501 Bank chargesDepositStripe MSP - Internal Test @ 1.35331040 Bank – TD 7440864 (USD)-1.5645016</v>
      </c>
      <c r="C3074" s="52" t="s">
        <v>109</v>
      </c>
      <c r="D3074" s="56">
        <v>45016</v>
      </c>
      <c r="E3074" s="54" t="s">
        <v>84</v>
      </c>
      <c r="F3074" s="54"/>
      <c r="G3074" s="54" t="s">
        <v>54</v>
      </c>
      <c r="H3074" s="54"/>
      <c r="I3074" s="54" t="s">
        <v>474</v>
      </c>
      <c r="J3074" s="54" t="s">
        <v>401</v>
      </c>
      <c r="K3074" s="55">
        <v>-1.56</v>
      </c>
      <c r="L3074" s="55">
        <v>9608.4</v>
      </c>
    </row>
    <row r="3075" spans="2:12" hidden="1" x14ac:dyDescent="0.3">
      <c r="B3075" s="52" t="str">
        <f t="shared" si="47"/>
        <v>6501 Bank chargesCheque ExpenseSCMonthly Plan Fee $19 USD @ 1.35331040 Bank – TD 7440864 (USD)25.7145016</v>
      </c>
      <c r="C3075" s="52" t="s">
        <v>109</v>
      </c>
      <c r="D3075" s="56">
        <v>45016</v>
      </c>
      <c r="E3075" s="54" t="s">
        <v>107</v>
      </c>
      <c r="F3075" s="54" t="s">
        <v>145</v>
      </c>
      <c r="G3075" s="54" t="s">
        <v>54</v>
      </c>
      <c r="H3075" s="54"/>
      <c r="I3075" s="54" t="s">
        <v>475</v>
      </c>
      <c r="J3075" s="54" t="s">
        <v>401</v>
      </c>
      <c r="K3075" s="55">
        <v>25.71</v>
      </c>
      <c r="L3075" s="55">
        <v>9634.11</v>
      </c>
    </row>
    <row r="3076" spans="2:12" hidden="1" x14ac:dyDescent="0.3">
      <c r="B3076" s="52" t="str">
        <f t="shared" si="47"/>
        <v>6501 Bank chargesCheque ExpenseSCOverdraft Interest1000 Bank - TD 55901288.1145016</v>
      </c>
      <c r="C3076" s="52" t="s">
        <v>109</v>
      </c>
      <c r="D3076" s="56">
        <v>45016</v>
      </c>
      <c r="E3076" s="54" t="s">
        <v>107</v>
      </c>
      <c r="F3076" s="54" t="s">
        <v>145</v>
      </c>
      <c r="G3076" s="54" t="s">
        <v>54</v>
      </c>
      <c r="H3076" s="54"/>
      <c r="I3076" s="54" t="s">
        <v>383</v>
      </c>
      <c r="J3076" s="54" t="s">
        <v>77</v>
      </c>
      <c r="K3076" s="55">
        <v>8.11</v>
      </c>
      <c r="L3076" s="55">
        <v>9642.2199999999993</v>
      </c>
    </row>
    <row r="3077" spans="2:12" hidden="1" x14ac:dyDescent="0.3">
      <c r="B3077" s="52" t="str">
        <f t="shared" si="47"/>
        <v>6501 Bank chargesCheque ExpenseSCMonthly Plan Fee1000 Bank - TD 55901281945016</v>
      </c>
      <c r="C3077" s="52" t="s">
        <v>109</v>
      </c>
      <c r="D3077" s="56">
        <v>45016</v>
      </c>
      <c r="E3077" s="54" t="s">
        <v>107</v>
      </c>
      <c r="F3077" s="54" t="s">
        <v>145</v>
      </c>
      <c r="G3077" s="54" t="s">
        <v>54</v>
      </c>
      <c r="H3077" s="54"/>
      <c r="I3077" s="54" t="s">
        <v>214</v>
      </c>
      <c r="J3077" s="54" t="s">
        <v>77</v>
      </c>
      <c r="K3077" s="55">
        <v>19</v>
      </c>
      <c r="L3077" s="55">
        <v>9661.2199999999993</v>
      </c>
    </row>
    <row r="3078" spans="2:12" hidden="1" x14ac:dyDescent="0.3">
      <c r="B3078" s="52" t="str">
        <f t="shared" si="47"/>
        <v>6501 Bank chargesCheque ExpenseSCService Charge1000 Bank - TD 5590128545016</v>
      </c>
      <c r="C3078" s="52" t="s">
        <v>109</v>
      </c>
      <c r="D3078" s="56">
        <v>45016</v>
      </c>
      <c r="E3078" s="54" t="s">
        <v>107</v>
      </c>
      <c r="F3078" s="54" t="s">
        <v>145</v>
      </c>
      <c r="G3078" s="54" t="s">
        <v>54</v>
      </c>
      <c r="H3078" s="54"/>
      <c r="I3078" s="54" t="s">
        <v>42</v>
      </c>
      <c r="J3078" s="54" t="s">
        <v>77</v>
      </c>
      <c r="K3078" s="55">
        <v>5</v>
      </c>
      <c r="L3078" s="55">
        <v>9666.2199999999993</v>
      </c>
    </row>
    <row r="3079" spans="2:12" hidden="1" x14ac:dyDescent="0.3">
      <c r="B3079" s="52" t="str">
        <f t="shared" si="47"/>
        <v>Total for 6501 Bank charges9666.22</v>
      </c>
      <c r="C3079" s="53" t="s">
        <v>1814</v>
      </c>
      <c r="D3079" s="52"/>
      <c r="E3079" s="52"/>
      <c r="F3079" s="52"/>
      <c r="G3079" s="52"/>
      <c r="H3079" s="52"/>
      <c r="I3079" s="52"/>
      <c r="J3079" s="52"/>
      <c r="K3079" s="58">
        <v>9666.2199999999993</v>
      </c>
      <c r="L3079" s="52"/>
    </row>
    <row r="3080" spans="2:12" ht="21.6" hidden="1" x14ac:dyDescent="0.3">
      <c r="B3080" s="52" t="str">
        <f t="shared" si="47"/>
        <v>6502 Office suppliesBillExpense R - Apr 30,22Dan MilinkovicPrinting Business Cards ($21.39 USD)2000 Accounts Payable27.7144680</v>
      </c>
      <c r="C3080" s="52" t="s">
        <v>1206</v>
      </c>
      <c r="D3080" s="56">
        <v>44680</v>
      </c>
      <c r="E3080" s="54" t="s">
        <v>7</v>
      </c>
      <c r="F3080" s="54" t="s">
        <v>698</v>
      </c>
      <c r="G3080" s="54" t="s">
        <v>54</v>
      </c>
      <c r="H3080" s="54" t="s">
        <v>699</v>
      </c>
      <c r="I3080" s="54" t="s">
        <v>1815</v>
      </c>
      <c r="J3080" s="54" t="s">
        <v>90</v>
      </c>
      <c r="K3080" s="55">
        <v>27.71</v>
      </c>
      <c r="L3080" s="55">
        <v>27.71</v>
      </c>
    </row>
    <row r="3081" spans="2:12" ht="21.6" hidden="1" x14ac:dyDescent="0.3">
      <c r="B3081" s="52" t="str">
        <f t="shared" si="47"/>
        <v>6502 Office suppliesExpense10775Jaden Printing ServicesJaden Printing Service - Inv# 10775 (Filip B. &amp; Vanessa G. Business cards)2050 TD Visa (4774)6544719</v>
      </c>
      <c r="C3081" s="52" t="s">
        <v>1206</v>
      </c>
      <c r="D3081" s="56">
        <v>44719</v>
      </c>
      <c r="E3081" s="54" t="s">
        <v>229</v>
      </c>
      <c r="F3081" s="54">
        <v>10775</v>
      </c>
      <c r="G3081" s="54" t="s">
        <v>54</v>
      </c>
      <c r="H3081" s="54" t="s">
        <v>1204</v>
      </c>
      <c r="I3081" s="54" t="s">
        <v>1205</v>
      </c>
      <c r="J3081" s="54" t="s">
        <v>83</v>
      </c>
      <c r="K3081" s="55">
        <v>65</v>
      </c>
      <c r="L3081" s="55">
        <v>92.71</v>
      </c>
    </row>
    <row r="3082" spans="2:12" hidden="1" x14ac:dyDescent="0.3">
      <c r="B3082" s="52" t="str">
        <f t="shared" si="47"/>
        <v>Total for 6502 Office supplies92.71</v>
      </c>
      <c r="C3082" s="53" t="s">
        <v>1816</v>
      </c>
      <c r="D3082" s="52"/>
      <c r="E3082" s="52"/>
      <c r="F3082" s="52"/>
      <c r="G3082" s="52"/>
      <c r="H3082" s="52"/>
      <c r="I3082" s="52"/>
      <c r="J3082" s="52"/>
      <c r="K3082" s="58">
        <v>92.71</v>
      </c>
      <c r="L3082" s="52"/>
    </row>
    <row r="3083" spans="2:12" ht="21.6" hidden="1" x14ac:dyDescent="0.3">
      <c r="B3083" s="52" t="str">
        <f t="shared" si="47"/>
        <v>6503 Computer and Internet ExpensesExpense3 Years protection for parts, labour and accessories for Laptop2050 TD Visa (4774)449.9944700</v>
      </c>
      <c r="C3083" s="52" t="s">
        <v>1817</v>
      </c>
      <c r="D3083" s="56">
        <v>44700</v>
      </c>
      <c r="E3083" s="54" t="s">
        <v>229</v>
      </c>
      <c r="F3083" s="54"/>
      <c r="G3083" s="54" t="s">
        <v>54</v>
      </c>
      <c r="H3083" s="54"/>
      <c r="I3083" s="54" t="s">
        <v>1818</v>
      </c>
      <c r="J3083" s="54" t="s">
        <v>83</v>
      </c>
      <c r="K3083" s="55">
        <v>449.99</v>
      </c>
      <c r="L3083" s="55">
        <v>449.99</v>
      </c>
    </row>
    <row r="3084" spans="2:12" ht="21.6" hidden="1" x14ac:dyDescent="0.3">
      <c r="B3084" s="52" t="str">
        <f t="shared" si="47"/>
        <v>6503 Computer and Internet ExpensesExpenseFilip Bidzinski - Surface Laptop 4 Touchscreen 13.5"2050 TD Visa (4774)1789.9844700</v>
      </c>
      <c r="C3084" s="52" t="s">
        <v>1817</v>
      </c>
      <c r="D3084" s="56">
        <v>44700</v>
      </c>
      <c r="E3084" s="54" t="s">
        <v>229</v>
      </c>
      <c r="F3084" s="54"/>
      <c r="G3084" s="54" t="s">
        <v>54</v>
      </c>
      <c r="H3084" s="54"/>
      <c r="I3084" s="54" t="s">
        <v>1166</v>
      </c>
      <c r="J3084" s="54" t="s">
        <v>83</v>
      </c>
      <c r="K3084" s="55">
        <v>1789.98</v>
      </c>
      <c r="L3084" s="55">
        <v>2239.9699999999998</v>
      </c>
    </row>
    <row r="3085" spans="2:12" ht="21.6" hidden="1" x14ac:dyDescent="0.3">
      <c r="B3085" s="52" t="str">
        <f t="shared" si="47"/>
        <v>6503 Computer and Internet ExpensesExpenseVanessa Garro - Surface Laptop 4 13.5" + ASUS Monitor2050 TD Visa (4774)1969.9744705</v>
      </c>
      <c r="C3085" s="52" t="s">
        <v>1817</v>
      </c>
      <c r="D3085" s="56">
        <v>44705</v>
      </c>
      <c r="E3085" s="54" t="s">
        <v>229</v>
      </c>
      <c r="F3085" s="54"/>
      <c r="G3085" s="54" t="s">
        <v>54</v>
      </c>
      <c r="H3085" s="54"/>
      <c r="I3085" s="54" t="s">
        <v>1167</v>
      </c>
      <c r="J3085" s="54" t="s">
        <v>83</v>
      </c>
      <c r="K3085" s="55">
        <v>1969.97</v>
      </c>
      <c r="L3085" s="55">
        <v>4209.9399999999996</v>
      </c>
    </row>
    <row r="3086" spans="2:12" ht="21.6" hidden="1" x14ac:dyDescent="0.3">
      <c r="B3086" s="52" t="str">
        <f t="shared" si="47"/>
        <v>6503 Computer and Internet ExpensesExpense3 Years protection for parts, labour and accessories for Laptop2050 TD Visa (4774)449.9944705</v>
      </c>
      <c r="C3086" s="52" t="s">
        <v>1817</v>
      </c>
      <c r="D3086" s="56">
        <v>44705</v>
      </c>
      <c r="E3086" s="54" t="s">
        <v>229</v>
      </c>
      <c r="F3086" s="54"/>
      <c r="G3086" s="54" t="s">
        <v>54</v>
      </c>
      <c r="H3086" s="54"/>
      <c r="I3086" s="54" t="s">
        <v>1818</v>
      </c>
      <c r="J3086" s="54" t="s">
        <v>83</v>
      </c>
      <c r="K3086" s="55">
        <v>449.99</v>
      </c>
      <c r="L3086" s="55">
        <v>4659.93</v>
      </c>
    </row>
    <row r="3087" spans="2:12" ht="21.6" hidden="1" x14ac:dyDescent="0.3">
      <c r="B3087" s="52" t="str">
        <f t="shared" si="47"/>
        <v>Total for 6503 Computer and Internet Expenses4659.93</v>
      </c>
      <c r="C3087" s="53" t="s">
        <v>1819</v>
      </c>
      <c r="D3087" s="52"/>
      <c r="E3087" s="52"/>
      <c r="F3087" s="52"/>
      <c r="G3087" s="52"/>
      <c r="H3087" s="52"/>
      <c r="I3087" s="52"/>
      <c r="J3087" s="52"/>
      <c r="K3087" s="58">
        <v>4659.93</v>
      </c>
      <c r="L3087" s="52"/>
    </row>
    <row r="3088" spans="2:12" ht="21.6" hidden="1" x14ac:dyDescent="0.3">
      <c r="B3088" s="52" t="str">
        <f t="shared" si="47"/>
        <v>6505 Postage and CourierBill964Branson Corporate Services Ltd.Disbursement charges on courier per Fogler, Rubinoff Invoices #222158082000 Accounts Payable25.1644882</v>
      </c>
      <c r="C3088" s="52" t="s">
        <v>1820</v>
      </c>
      <c r="D3088" s="56">
        <v>44882</v>
      </c>
      <c r="E3088" s="54" t="s">
        <v>7</v>
      </c>
      <c r="F3088" s="54">
        <v>964</v>
      </c>
      <c r="G3088" s="54" t="s">
        <v>54</v>
      </c>
      <c r="H3088" s="54" t="s">
        <v>88</v>
      </c>
      <c r="I3088" s="54" t="s">
        <v>1821</v>
      </c>
      <c r="J3088" s="54" t="s">
        <v>90</v>
      </c>
      <c r="K3088" s="55">
        <v>25.16</v>
      </c>
      <c r="L3088" s="55">
        <v>25.16</v>
      </c>
    </row>
    <row r="3089" spans="2:12" hidden="1" x14ac:dyDescent="0.3">
      <c r="B3089" s="52" t="str">
        <f t="shared" ref="B3089:B3152" si="48">C3089&amp;E3089&amp;F3089&amp;H3089&amp;I3089&amp;J3089&amp;K3089&amp;D3089</f>
        <v>6505 Postage and CourierBill22300667Fogler, Rubinoff LLPCourier &amp; Delivery2000 Accounts Payable21.3744949</v>
      </c>
      <c r="C3089" s="52" t="s">
        <v>1820</v>
      </c>
      <c r="D3089" s="56">
        <v>44949</v>
      </c>
      <c r="E3089" s="54" t="s">
        <v>7</v>
      </c>
      <c r="F3089" s="54">
        <v>22300667</v>
      </c>
      <c r="G3089" s="54" t="s">
        <v>54</v>
      </c>
      <c r="H3089" s="54" t="s">
        <v>91</v>
      </c>
      <c r="I3089" s="54" t="s">
        <v>1822</v>
      </c>
      <c r="J3089" s="54" t="s">
        <v>90</v>
      </c>
      <c r="K3089" s="55">
        <v>21.37</v>
      </c>
      <c r="L3089" s="55">
        <v>46.53</v>
      </c>
    </row>
    <row r="3090" spans="2:12" ht="21.6" hidden="1" x14ac:dyDescent="0.3">
      <c r="B3090" s="52" t="str">
        <f t="shared" si="48"/>
        <v>6505 Postage and CourierBill1005Branson Corporate Services Ltd.Disbursement charges por postage and admin charges2000 Accounts Payable25044951</v>
      </c>
      <c r="C3090" s="52" t="s">
        <v>1820</v>
      </c>
      <c r="D3090" s="56">
        <v>44951</v>
      </c>
      <c r="E3090" s="54" t="s">
        <v>7</v>
      </c>
      <c r="F3090" s="54">
        <v>1005</v>
      </c>
      <c r="G3090" s="54" t="s">
        <v>54</v>
      </c>
      <c r="H3090" s="54" t="s">
        <v>88</v>
      </c>
      <c r="I3090" s="54" t="s">
        <v>1823</v>
      </c>
      <c r="J3090" s="54" t="s">
        <v>90</v>
      </c>
      <c r="K3090" s="55">
        <v>250</v>
      </c>
      <c r="L3090" s="55">
        <v>296.52999999999997</v>
      </c>
    </row>
    <row r="3091" spans="2:12" hidden="1" x14ac:dyDescent="0.3">
      <c r="B3091" s="52" t="str">
        <f t="shared" si="48"/>
        <v>6505 Postage and CourierBill22301692Fogler, Rubinoff LLPCourier &amp; Delivery2000 Accounts Payable64.144970</v>
      </c>
      <c r="C3091" s="52" t="s">
        <v>1820</v>
      </c>
      <c r="D3091" s="56">
        <v>44970</v>
      </c>
      <c r="E3091" s="54" t="s">
        <v>7</v>
      </c>
      <c r="F3091" s="54">
        <v>22301692</v>
      </c>
      <c r="G3091" s="54" t="s">
        <v>54</v>
      </c>
      <c r="H3091" s="54" t="s">
        <v>91</v>
      </c>
      <c r="I3091" s="54" t="s">
        <v>1822</v>
      </c>
      <c r="J3091" s="54" t="s">
        <v>90</v>
      </c>
      <c r="K3091" s="55">
        <v>64.099999999999994</v>
      </c>
      <c r="L3091" s="55">
        <v>360.63</v>
      </c>
    </row>
    <row r="3092" spans="2:12" hidden="1" x14ac:dyDescent="0.3">
      <c r="B3092" s="52" t="str">
        <f t="shared" si="48"/>
        <v>Total for 6505 Postage and Courier360.63</v>
      </c>
      <c r="C3092" s="53" t="s">
        <v>1824</v>
      </c>
      <c r="D3092" s="52"/>
      <c r="E3092" s="52"/>
      <c r="F3092" s="52"/>
      <c r="G3092" s="52"/>
      <c r="H3092" s="52"/>
      <c r="I3092" s="52"/>
      <c r="J3092" s="52"/>
      <c r="K3092" s="58">
        <v>360.63</v>
      </c>
      <c r="L3092" s="52"/>
    </row>
    <row r="3093" spans="2:12" hidden="1" x14ac:dyDescent="0.3">
      <c r="B3093" s="52" t="str">
        <f t="shared" si="48"/>
        <v>6506 IT System ServicesBillAR42178Hub Technology GroupIT Services - April 2022 (for Branka)2000 Accounts Payable4044652</v>
      </c>
      <c r="C3093" s="52" t="s">
        <v>656</v>
      </c>
      <c r="D3093" s="56">
        <v>44652</v>
      </c>
      <c r="E3093" s="54" t="s">
        <v>7</v>
      </c>
      <c r="F3093" s="54" t="s">
        <v>657</v>
      </c>
      <c r="G3093" s="54" t="s">
        <v>54</v>
      </c>
      <c r="H3093" s="54" t="s">
        <v>95</v>
      </c>
      <c r="I3093" s="54" t="s">
        <v>658</v>
      </c>
      <c r="J3093" s="54" t="s">
        <v>90</v>
      </c>
      <c r="K3093" s="55">
        <v>40</v>
      </c>
      <c r="L3093" s="55">
        <v>40</v>
      </c>
    </row>
    <row r="3094" spans="2:12" hidden="1" x14ac:dyDescent="0.3">
      <c r="B3094" s="52" t="str">
        <f t="shared" si="48"/>
        <v>6506 IT System ServicesBillAR42177Hub Technology GroupIT Services - April 20222000 Accounts Payable1496.4244652</v>
      </c>
      <c r="C3094" s="52" t="s">
        <v>656</v>
      </c>
      <c r="D3094" s="56">
        <v>44652</v>
      </c>
      <c r="E3094" s="54" t="s">
        <v>7</v>
      </c>
      <c r="F3094" s="54" t="s">
        <v>654</v>
      </c>
      <c r="G3094" s="54" t="s">
        <v>54</v>
      </c>
      <c r="H3094" s="54" t="s">
        <v>95</v>
      </c>
      <c r="I3094" s="54" t="s">
        <v>655</v>
      </c>
      <c r="J3094" s="54" t="s">
        <v>90</v>
      </c>
      <c r="K3094" s="55">
        <v>1496.42</v>
      </c>
      <c r="L3094" s="55">
        <v>1536.42</v>
      </c>
    </row>
    <row r="3095" spans="2:12" hidden="1" x14ac:dyDescent="0.3">
      <c r="B3095" s="52" t="str">
        <f t="shared" si="48"/>
        <v>6506 IT System ServicesBill373Logos IT Solutions IncSecurity Audit: Block of 10 hours for audit2000 Accounts Payable110044657</v>
      </c>
      <c r="C3095" s="52" t="s">
        <v>656</v>
      </c>
      <c r="D3095" s="56">
        <v>44657</v>
      </c>
      <c r="E3095" s="54" t="s">
        <v>7</v>
      </c>
      <c r="F3095" s="54">
        <v>373</v>
      </c>
      <c r="G3095" s="54" t="s">
        <v>54</v>
      </c>
      <c r="H3095" s="54" t="s">
        <v>97</v>
      </c>
      <c r="I3095" s="54" t="s">
        <v>675</v>
      </c>
      <c r="J3095" s="54" t="s">
        <v>90</v>
      </c>
      <c r="K3095" s="55">
        <v>1100</v>
      </c>
      <c r="L3095" s="55">
        <v>2636.42</v>
      </c>
    </row>
    <row r="3096" spans="2:12" hidden="1" x14ac:dyDescent="0.3">
      <c r="B3096" s="52" t="str">
        <f t="shared" si="48"/>
        <v>6506 IT System ServicesBillAR43446Hub Technology GroupIT Services - May 2022 (For Branka)2000 Accounts Payable4044682</v>
      </c>
      <c r="C3096" s="52" t="s">
        <v>656</v>
      </c>
      <c r="D3096" s="56">
        <v>44682</v>
      </c>
      <c r="E3096" s="54" t="s">
        <v>7</v>
      </c>
      <c r="F3096" s="54" t="s">
        <v>708</v>
      </c>
      <c r="G3096" s="54" t="s">
        <v>54</v>
      </c>
      <c r="H3096" s="54" t="s">
        <v>95</v>
      </c>
      <c r="I3096" s="54" t="s">
        <v>709</v>
      </c>
      <c r="J3096" s="54" t="s">
        <v>90</v>
      </c>
      <c r="K3096" s="55">
        <v>40</v>
      </c>
      <c r="L3096" s="55">
        <v>2676.42</v>
      </c>
    </row>
    <row r="3097" spans="2:12" hidden="1" x14ac:dyDescent="0.3">
      <c r="B3097" s="52" t="str">
        <f t="shared" si="48"/>
        <v>6506 IT System ServicesBillAR43445Hub Technology GroupIT Services - May 20222000 Accounts Payable1496.4244682</v>
      </c>
      <c r="C3097" s="52" t="s">
        <v>656</v>
      </c>
      <c r="D3097" s="56">
        <v>44682</v>
      </c>
      <c r="E3097" s="54" t="s">
        <v>7</v>
      </c>
      <c r="F3097" s="54" t="s">
        <v>713</v>
      </c>
      <c r="G3097" s="54" t="s">
        <v>54</v>
      </c>
      <c r="H3097" s="54" t="s">
        <v>95</v>
      </c>
      <c r="I3097" s="54" t="s">
        <v>714</v>
      </c>
      <c r="J3097" s="54" t="s">
        <v>90</v>
      </c>
      <c r="K3097" s="55">
        <v>1496.42</v>
      </c>
      <c r="L3097" s="55">
        <v>4172.84</v>
      </c>
    </row>
    <row r="3098" spans="2:12" ht="21.6" hidden="1" x14ac:dyDescent="0.3">
      <c r="B3098" s="52" t="str">
        <f t="shared" si="48"/>
        <v>6506 IT System ServicesSupplier CreditCM10642Hub Technology GroupCredit to offset the original June invoice AR447752000 Accounts Payable-1416.4244713</v>
      </c>
      <c r="C3098" s="52" t="s">
        <v>656</v>
      </c>
      <c r="D3098" s="56">
        <v>44713</v>
      </c>
      <c r="E3098" s="54" t="s">
        <v>744</v>
      </c>
      <c r="F3098" s="54" t="s">
        <v>755</v>
      </c>
      <c r="G3098" s="54" t="s">
        <v>54</v>
      </c>
      <c r="H3098" s="54" t="s">
        <v>95</v>
      </c>
      <c r="I3098" s="54" t="s">
        <v>756</v>
      </c>
      <c r="J3098" s="54" t="s">
        <v>90</v>
      </c>
      <c r="K3098" s="55">
        <v>-1416.42</v>
      </c>
      <c r="L3098" s="55">
        <v>2756.42</v>
      </c>
    </row>
    <row r="3099" spans="2:12" hidden="1" x14ac:dyDescent="0.3">
      <c r="B3099" s="52" t="str">
        <f t="shared" si="48"/>
        <v>6506 IT System ServicesBillAR44736Hub Technology GroupIT Services - June 2022 (For Branka)2000 Accounts Payable4044713</v>
      </c>
      <c r="C3099" s="52" t="s">
        <v>656</v>
      </c>
      <c r="D3099" s="56">
        <v>44713</v>
      </c>
      <c r="E3099" s="54" t="s">
        <v>7</v>
      </c>
      <c r="F3099" s="54" t="s">
        <v>742</v>
      </c>
      <c r="G3099" s="54" t="s">
        <v>54</v>
      </c>
      <c r="H3099" s="54" t="s">
        <v>95</v>
      </c>
      <c r="I3099" s="54" t="s">
        <v>743</v>
      </c>
      <c r="J3099" s="54" t="s">
        <v>90</v>
      </c>
      <c r="K3099" s="55">
        <v>40</v>
      </c>
      <c r="L3099" s="55">
        <v>2796.42</v>
      </c>
    </row>
    <row r="3100" spans="2:12" ht="21.6" hidden="1" x14ac:dyDescent="0.3">
      <c r="B3100" s="52" t="str">
        <f t="shared" si="48"/>
        <v>6506 IT System ServicesBillAR44651Hub Technology GroupIT Services - Implementation Vanessa Garro &amp; Filip Bidzinski2000 Accounts Payable22544713</v>
      </c>
      <c r="C3100" s="52" t="s">
        <v>656</v>
      </c>
      <c r="D3100" s="56">
        <v>44713</v>
      </c>
      <c r="E3100" s="54" t="s">
        <v>7</v>
      </c>
      <c r="F3100" s="54" t="s">
        <v>753</v>
      </c>
      <c r="G3100" s="54" t="s">
        <v>54</v>
      </c>
      <c r="H3100" s="54" t="s">
        <v>95</v>
      </c>
      <c r="I3100" s="54" t="s">
        <v>754</v>
      </c>
      <c r="J3100" s="54" t="s">
        <v>90</v>
      </c>
      <c r="K3100" s="55">
        <v>225</v>
      </c>
      <c r="L3100" s="55">
        <v>3021.42</v>
      </c>
    </row>
    <row r="3101" spans="2:12" hidden="1" x14ac:dyDescent="0.3">
      <c r="B3101" s="52" t="str">
        <f t="shared" si="48"/>
        <v>6506 IT System ServicesBillAR44735Hub Technology GroupIT Services - June 20222000 Accounts Payable1795.9244713</v>
      </c>
      <c r="C3101" s="52" t="s">
        <v>656</v>
      </c>
      <c r="D3101" s="56">
        <v>44713</v>
      </c>
      <c r="E3101" s="54" t="s">
        <v>7</v>
      </c>
      <c r="F3101" s="54" t="s">
        <v>747</v>
      </c>
      <c r="G3101" s="54" t="s">
        <v>54</v>
      </c>
      <c r="H3101" s="54" t="s">
        <v>95</v>
      </c>
      <c r="I3101" s="54" t="s">
        <v>748</v>
      </c>
      <c r="J3101" s="54" t="s">
        <v>90</v>
      </c>
      <c r="K3101" s="55">
        <v>1795.92</v>
      </c>
      <c r="L3101" s="55">
        <v>4817.34</v>
      </c>
    </row>
    <row r="3102" spans="2:12" ht="21.6" hidden="1" x14ac:dyDescent="0.3">
      <c r="B3102" s="52" t="str">
        <f t="shared" si="48"/>
        <v>6506 IT System ServicesBillAR44773Hub Technology GroupIT Services - Ian Ashman decommission user2000 Accounts Payable35.2544713</v>
      </c>
      <c r="C3102" s="52" t="s">
        <v>656</v>
      </c>
      <c r="D3102" s="56">
        <v>44713</v>
      </c>
      <c r="E3102" s="54" t="s">
        <v>7</v>
      </c>
      <c r="F3102" s="54" t="s">
        <v>749</v>
      </c>
      <c r="G3102" s="54" t="s">
        <v>54</v>
      </c>
      <c r="H3102" s="54" t="s">
        <v>95</v>
      </c>
      <c r="I3102" s="54" t="s">
        <v>750</v>
      </c>
      <c r="J3102" s="54" t="s">
        <v>90</v>
      </c>
      <c r="K3102" s="55">
        <v>35.25</v>
      </c>
      <c r="L3102" s="55">
        <v>4852.59</v>
      </c>
    </row>
    <row r="3103" spans="2:12" ht="21.6" hidden="1" x14ac:dyDescent="0.3">
      <c r="B3103" s="52" t="str">
        <f t="shared" si="48"/>
        <v>6506 IT System ServicesBillAR44775Hub Technology GroupIT Services - June 2022 updated (Ian Ashman was removed)2000 Accounts Payable1416.4244713</v>
      </c>
      <c r="C3103" s="52" t="s">
        <v>656</v>
      </c>
      <c r="D3103" s="56">
        <v>44713</v>
      </c>
      <c r="E3103" s="54" t="s">
        <v>7</v>
      </c>
      <c r="F3103" s="54" t="s">
        <v>751</v>
      </c>
      <c r="G3103" s="54" t="s">
        <v>54</v>
      </c>
      <c r="H3103" s="54" t="s">
        <v>95</v>
      </c>
      <c r="I3103" s="54" t="s">
        <v>1825</v>
      </c>
      <c r="J3103" s="54" t="s">
        <v>90</v>
      </c>
      <c r="K3103" s="55">
        <v>1416.42</v>
      </c>
      <c r="L3103" s="55">
        <v>6269.01</v>
      </c>
    </row>
    <row r="3104" spans="2:12" ht="21.6" hidden="1" x14ac:dyDescent="0.3">
      <c r="B3104" s="52" t="str">
        <f t="shared" si="48"/>
        <v>6506 IT System ServicesSupplier CreditCM10629Hub Technology GroupCredit to offset the original June invoice AR44735 - It's to remove Ian Ashman2000 Accounts Payable-1795.9244713</v>
      </c>
      <c r="C3104" s="52" t="s">
        <v>656</v>
      </c>
      <c r="D3104" s="56">
        <v>44713</v>
      </c>
      <c r="E3104" s="54" t="s">
        <v>744</v>
      </c>
      <c r="F3104" s="54" t="s">
        <v>745</v>
      </c>
      <c r="G3104" s="54" t="s">
        <v>54</v>
      </c>
      <c r="H3104" s="54" t="s">
        <v>95</v>
      </c>
      <c r="I3104" s="54" t="s">
        <v>746</v>
      </c>
      <c r="J3104" s="54" t="s">
        <v>90</v>
      </c>
      <c r="K3104" s="55">
        <v>-1795.92</v>
      </c>
      <c r="L3104" s="55">
        <v>4473.09</v>
      </c>
    </row>
    <row r="3105" spans="2:12" hidden="1" x14ac:dyDescent="0.3">
      <c r="B3105" s="52" t="str">
        <f t="shared" si="48"/>
        <v>6506 IT System ServicesBillAR44780Hub Technology GroupIT Services - June 2022 updated2000 Accounts Payable1522.3744722</v>
      </c>
      <c r="C3105" s="52" t="s">
        <v>656</v>
      </c>
      <c r="D3105" s="56">
        <v>44722</v>
      </c>
      <c r="E3105" s="54" t="s">
        <v>7</v>
      </c>
      <c r="F3105" s="54" t="s">
        <v>761</v>
      </c>
      <c r="G3105" s="54" t="s">
        <v>54</v>
      </c>
      <c r="H3105" s="54" t="s">
        <v>95</v>
      </c>
      <c r="I3105" s="54" t="s">
        <v>752</v>
      </c>
      <c r="J3105" s="54" t="s">
        <v>90</v>
      </c>
      <c r="K3105" s="55">
        <v>1522.37</v>
      </c>
      <c r="L3105" s="55">
        <v>5995.46</v>
      </c>
    </row>
    <row r="3106" spans="2:12" ht="21.6" hidden="1" x14ac:dyDescent="0.3">
      <c r="B3106" s="52" t="str">
        <f t="shared" si="48"/>
        <v>6506 IT System ServicesSupplier CreditCM10676Hub Technology GroupCredit to offset the original July invoice AR460062000 Accounts Payable-1563.7544743</v>
      </c>
      <c r="C3106" s="52" t="s">
        <v>656</v>
      </c>
      <c r="D3106" s="56">
        <v>44743</v>
      </c>
      <c r="E3106" s="54" t="s">
        <v>744</v>
      </c>
      <c r="F3106" s="54" t="s">
        <v>783</v>
      </c>
      <c r="G3106" s="54" t="s">
        <v>54</v>
      </c>
      <c r="H3106" s="54" t="s">
        <v>95</v>
      </c>
      <c r="I3106" s="54" t="s">
        <v>784</v>
      </c>
      <c r="J3106" s="54" t="s">
        <v>90</v>
      </c>
      <c r="K3106" s="55">
        <v>-1563.75</v>
      </c>
      <c r="L3106" s="55">
        <v>4431.71</v>
      </c>
    </row>
    <row r="3107" spans="2:12" hidden="1" x14ac:dyDescent="0.3">
      <c r="B3107" s="52" t="str">
        <f t="shared" si="48"/>
        <v>6506 IT System ServicesBillAR46006Hub Technology GroupIT Services - July 20222000 Accounts Payable1563.7544743</v>
      </c>
      <c r="C3107" s="52" t="s">
        <v>656</v>
      </c>
      <c r="D3107" s="56">
        <v>44743</v>
      </c>
      <c r="E3107" s="54" t="s">
        <v>7</v>
      </c>
      <c r="F3107" s="54" t="s">
        <v>785</v>
      </c>
      <c r="G3107" s="54" t="s">
        <v>54</v>
      </c>
      <c r="H3107" s="54" t="s">
        <v>95</v>
      </c>
      <c r="I3107" s="54" t="s">
        <v>781</v>
      </c>
      <c r="J3107" s="54" t="s">
        <v>90</v>
      </c>
      <c r="K3107" s="55">
        <v>1563.75</v>
      </c>
      <c r="L3107" s="55">
        <v>5995.46</v>
      </c>
    </row>
    <row r="3108" spans="2:12" hidden="1" x14ac:dyDescent="0.3">
      <c r="B3108" s="52" t="str">
        <f t="shared" si="48"/>
        <v>6506 IT System ServicesBillAR46057Hub Technology GroupIT Services - July 20222000 Accounts Payable1548.1244743</v>
      </c>
      <c r="C3108" s="52" t="s">
        <v>656</v>
      </c>
      <c r="D3108" s="56">
        <v>44743</v>
      </c>
      <c r="E3108" s="54" t="s">
        <v>7</v>
      </c>
      <c r="F3108" s="54" t="s">
        <v>782</v>
      </c>
      <c r="G3108" s="54" t="s">
        <v>54</v>
      </c>
      <c r="H3108" s="54" t="s">
        <v>95</v>
      </c>
      <c r="I3108" s="54" t="s">
        <v>781</v>
      </c>
      <c r="J3108" s="54" t="s">
        <v>90</v>
      </c>
      <c r="K3108" s="55">
        <v>1548.12</v>
      </c>
      <c r="L3108" s="55">
        <v>7543.58</v>
      </c>
    </row>
    <row r="3109" spans="2:12" hidden="1" x14ac:dyDescent="0.3">
      <c r="B3109" s="52" t="str">
        <f t="shared" si="48"/>
        <v>6506 IT System ServicesBillAR46005Hub Technology GroupIT Services - July 20222000 Accounts Payable4044743</v>
      </c>
      <c r="C3109" s="52" t="s">
        <v>656</v>
      </c>
      <c r="D3109" s="56">
        <v>44743</v>
      </c>
      <c r="E3109" s="54" t="s">
        <v>7</v>
      </c>
      <c r="F3109" s="54" t="s">
        <v>780</v>
      </c>
      <c r="G3109" s="54" t="s">
        <v>54</v>
      </c>
      <c r="H3109" s="54" t="s">
        <v>95</v>
      </c>
      <c r="I3109" s="54" t="s">
        <v>781</v>
      </c>
      <c r="J3109" s="54" t="s">
        <v>90</v>
      </c>
      <c r="K3109" s="55">
        <v>40</v>
      </c>
      <c r="L3109" s="55">
        <v>7583.58</v>
      </c>
    </row>
    <row r="3110" spans="2:12" hidden="1" x14ac:dyDescent="0.3">
      <c r="B3110" s="52" t="str">
        <f t="shared" si="48"/>
        <v>6506 IT System ServicesBillAR47277Hub Technology GroupIT Services - Aug 20222000 Accounts Payable1548.1244774</v>
      </c>
      <c r="C3110" s="52" t="s">
        <v>656</v>
      </c>
      <c r="D3110" s="56">
        <v>44774</v>
      </c>
      <c r="E3110" s="54" t="s">
        <v>7</v>
      </c>
      <c r="F3110" s="54" t="s">
        <v>804</v>
      </c>
      <c r="G3110" s="54" t="s">
        <v>54</v>
      </c>
      <c r="H3110" s="54" t="s">
        <v>95</v>
      </c>
      <c r="I3110" s="54" t="s">
        <v>805</v>
      </c>
      <c r="J3110" s="54" t="s">
        <v>90</v>
      </c>
      <c r="K3110" s="55">
        <v>1548.12</v>
      </c>
      <c r="L3110" s="55">
        <v>9131.7000000000007</v>
      </c>
    </row>
    <row r="3111" spans="2:12" hidden="1" x14ac:dyDescent="0.3">
      <c r="B3111" s="52" t="str">
        <f t="shared" si="48"/>
        <v>6506 IT System ServicesBillAR47276Hub Technology GroupIT Services - Aug 20222000 Accounts Payable4044774</v>
      </c>
      <c r="C3111" s="52" t="s">
        <v>656</v>
      </c>
      <c r="D3111" s="56">
        <v>44774</v>
      </c>
      <c r="E3111" s="54" t="s">
        <v>7</v>
      </c>
      <c r="F3111" s="54" t="s">
        <v>806</v>
      </c>
      <c r="G3111" s="54" t="s">
        <v>54</v>
      </c>
      <c r="H3111" s="54" t="s">
        <v>95</v>
      </c>
      <c r="I3111" s="54" t="s">
        <v>805</v>
      </c>
      <c r="J3111" s="54" t="s">
        <v>90</v>
      </c>
      <c r="K3111" s="55">
        <v>40</v>
      </c>
      <c r="L3111" s="55">
        <v>9171.7000000000007</v>
      </c>
    </row>
    <row r="3112" spans="2:12" hidden="1" x14ac:dyDescent="0.3">
      <c r="B3112" s="52" t="str">
        <f t="shared" si="48"/>
        <v>6506 IT System ServicesBillAR48591Hub Technology GroupIT Services - Sept 20222000 Accounts Payable1548.1244805</v>
      </c>
      <c r="C3112" s="52" t="s">
        <v>656</v>
      </c>
      <c r="D3112" s="56">
        <v>44805</v>
      </c>
      <c r="E3112" s="54" t="s">
        <v>7</v>
      </c>
      <c r="F3112" s="54" t="s">
        <v>823</v>
      </c>
      <c r="G3112" s="54" t="s">
        <v>54</v>
      </c>
      <c r="H3112" s="54" t="s">
        <v>95</v>
      </c>
      <c r="I3112" s="54" t="s">
        <v>824</v>
      </c>
      <c r="J3112" s="54" t="s">
        <v>90</v>
      </c>
      <c r="K3112" s="55">
        <v>1548.12</v>
      </c>
      <c r="L3112" s="55">
        <v>10719.82</v>
      </c>
    </row>
    <row r="3113" spans="2:12" hidden="1" x14ac:dyDescent="0.3">
      <c r="B3113" s="52" t="str">
        <f t="shared" si="48"/>
        <v>6506 IT System ServicesBillAR48590Hub Technology GroupIT Services - Sept 20222000 Accounts Payable65.0644805</v>
      </c>
      <c r="C3113" s="52" t="s">
        <v>656</v>
      </c>
      <c r="D3113" s="56">
        <v>44805</v>
      </c>
      <c r="E3113" s="54" t="s">
        <v>7</v>
      </c>
      <c r="F3113" s="54" t="s">
        <v>825</v>
      </c>
      <c r="G3113" s="54" t="s">
        <v>54</v>
      </c>
      <c r="H3113" s="54" t="s">
        <v>95</v>
      </c>
      <c r="I3113" s="54" t="s">
        <v>824</v>
      </c>
      <c r="J3113" s="54" t="s">
        <v>90</v>
      </c>
      <c r="K3113" s="55">
        <v>65.06</v>
      </c>
      <c r="L3113" s="55">
        <v>10784.88</v>
      </c>
    </row>
    <row r="3114" spans="2:12" ht="21.6" hidden="1" x14ac:dyDescent="0.3">
      <c r="B3114" s="52" t="str">
        <f t="shared" si="48"/>
        <v>6506 IT System ServicesBillAR48490Hub Technology GroupIT Services - Domain Name Change Project2000 Accounts Payable90044805</v>
      </c>
      <c r="C3114" s="52" t="s">
        <v>656</v>
      </c>
      <c r="D3114" s="56">
        <v>44805</v>
      </c>
      <c r="E3114" s="54" t="s">
        <v>7</v>
      </c>
      <c r="F3114" s="54" t="s">
        <v>828</v>
      </c>
      <c r="G3114" s="54" t="s">
        <v>54</v>
      </c>
      <c r="H3114" s="54" t="s">
        <v>95</v>
      </c>
      <c r="I3114" s="54" t="s">
        <v>829</v>
      </c>
      <c r="J3114" s="54" t="s">
        <v>90</v>
      </c>
      <c r="K3114" s="55">
        <v>900</v>
      </c>
      <c r="L3114" s="55">
        <v>11684.88</v>
      </c>
    </row>
    <row r="3115" spans="2:12" hidden="1" x14ac:dyDescent="0.3">
      <c r="B3115" s="52" t="str">
        <f t="shared" si="48"/>
        <v>6506 IT System ServicesBillAR48497Hub Technology GroupIT Services - New Extension Ben Daniels2000 Accounts Payable123.8244805</v>
      </c>
      <c r="C3115" s="52" t="s">
        <v>656</v>
      </c>
      <c r="D3115" s="56">
        <v>44805</v>
      </c>
      <c r="E3115" s="54" t="s">
        <v>7</v>
      </c>
      <c r="F3115" s="54" t="s">
        <v>830</v>
      </c>
      <c r="G3115" s="54" t="s">
        <v>54</v>
      </c>
      <c r="H3115" s="54" t="s">
        <v>95</v>
      </c>
      <c r="I3115" s="54" t="s">
        <v>831</v>
      </c>
      <c r="J3115" s="54" t="s">
        <v>90</v>
      </c>
      <c r="K3115" s="55">
        <v>123.82</v>
      </c>
      <c r="L3115" s="55">
        <v>11808.7</v>
      </c>
    </row>
    <row r="3116" spans="2:12" hidden="1" x14ac:dyDescent="0.3">
      <c r="B3116" s="52" t="str">
        <f t="shared" si="48"/>
        <v>6506 IT System ServicesBillAR49863Hub Technology GroupIT Services - IT Managed services2000 Accounts Payable1548.1244835</v>
      </c>
      <c r="C3116" s="52" t="s">
        <v>656</v>
      </c>
      <c r="D3116" s="56">
        <v>44835</v>
      </c>
      <c r="E3116" s="54" t="s">
        <v>7</v>
      </c>
      <c r="F3116" s="54" t="s">
        <v>847</v>
      </c>
      <c r="G3116" s="54" t="s">
        <v>54</v>
      </c>
      <c r="H3116" s="54" t="s">
        <v>95</v>
      </c>
      <c r="I3116" s="54" t="s">
        <v>848</v>
      </c>
      <c r="J3116" s="54" t="s">
        <v>90</v>
      </c>
      <c r="K3116" s="55">
        <v>1548.12</v>
      </c>
      <c r="L3116" s="55">
        <v>13356.82</v>
      </c>
    </row>
    <row r="3117" spans="2:12" ht="21.6" hidden="1" x14ac:dyDescent="0.3">
      <c r="B3117" s="52" t="str">
        <f t="shared" si="48"/>
        <v>6506 IT System ServicesBillAR49862Hub Technology GroupIT Services - Additional Telephony setup for Branka2000 Accounts Payable65.0644835</v>
      </c>
      <c r="C3117" s="52" t="s">
        <v>656</v>
      </c>
      <c r="D3117" s="56">
        <v>44835</v>
      </c>
      <c r="E3117" s="54" t="s">
        <v>7</v>
      </c>
      <c r="F3117" s="54" t="s">
        <v>845</v>
      </c>
      <c r="G3117" s="54" t="s">
        <v>54</v>
      </c>
      <c r="H3117" s="54" t="s">
        <v>95</v>
      </c>
      <c r="I3117" s="54" t="s">
        <v>846</v>
      </c>
      <c r="J3117" s="54" t="s">
        <v>90</v>
      </c>
      <c r="K3117" s="55">
        <v>65.06</v>
      </c>
      <c r="L3117" s="55">
        <v>13421.88</v>
      </c>
    </row>
    <row r="3118" spans="2:12" hidden="1" x14ac:dyDescent="0.3">
      <c r="B3118" s="52" t="str">
        <f t="shared" si="48"/>
        <v>6506 IT System ServicesBillAR51148Hub Technology GroupIT Services - November 20222000 Accounts Payable1548.1244866</v>
      </c>
      <c r="C3118" s="52" t="s">
        <v>656</v>
      </c>
      <c r="D3118" s="56">
        <v>44866</v>
      </c>
      <c r="E3118" s="54" t="s">
        <v>7</v>
      </c>
      <c r="F3118" s="54" t="s">
        <v>864</v>
      </c>
      <c r="G3118" s="54" t="s">
        <v>54</v>
      </c>
      <c r="H3118" s="54" t="s">
        <v>95</v>
      </c>
      <c r="I3118" s="54" t="s">
        <v>865</v>
      </c>
      <c r="J3118" s="54" t="s">
        <v>90</v>
      </c>
      <c r="K3118" s="55">
        <v>1548.12</v>
      </c>
      <c r="L3118" s="55">
        <v>14970</v>
      </c>
    </row>
    <row r="3119" spans="2:12" ht="21.6" hidden="1" x14ac:dyDescent="0.3">
      <c r="B3119" s="52" t="str">
        <f t="shared" si="48"/>
        <v>6506 IT System ServicesBillAR51151Hub Technology GroupIT Services - November 2022 (New infrastructure Premium Gold Support)2000 Accounts Payable225044866</v>
      </c>
      <c r="C3119" s="52" t="s">
        <v>656</v>
      </c>
      <c r="D3119" s="56">
        <v>44866</v>
      </c>
      <c r="E3119" s="54" t="s">
        <v>7</v>
      </c>
      <c r="F3119" s="54" t="s">
        <v>866</v>
      </c>
      <c r="G3119" s="54" t="s">
        <v>54</v>
      </c>
      <c r="H3119" s="54" t="s">
        <v>95</v>
      </c>
      <c r="I3119" s="54" t="s">
        <v>867</v>
      </c>
      <c r="J3119" s="54" t="s">
        <v>90</v>
      </c>
      <c r="K3119" s="55">
        <v>2250</v>
      </c>
      <c r="L3119" s="55">
        <v>17220</v>
      </c>
    </row>
    <row r="3120" spans="2:12" hidden="1" x14ac:dyDescent="0.3">
      <c r="B3120" s="52" t="str">
        <f t="shared" si="48"/>
        <v>6506 IT System ServicesBillAR51147Hub Technology GroupIT Services - November 20222000 Accounts Payable65.0644866</v>
      </c>
      <c r="C3120" s="52" t="s">
        <v>656</v>
      </c>
      <c r="D3120" s="56">
        <v>44866</v>
      </c>
      <c r="E3120" s="54" t="s">
        <v>7</v>
      </c>
      <c r="F3120" s="54" t="s">
        <v>868</v>
      </c>
      <c r="G3120" s="54" t="s">
        <v>54</v>
      </c>
      <c r="H3120" s="54" t="s">
        <v>95</v>
      </c>
      <c r="I3120" s="54" t="s">
        <v>865</v>
      </c>
      <c r="J3120" s="54" t="s">
        <v>90</v>
      </c>
      <c r="K3120" s="55">
        <v>65.06</v>
      </c>
      <c r="L3120" s="55">
        <v>17285.060000000001</v>
      </c>
    </row>
    <row r="3121" spans="2:12" hidden="1" x14ac:dyDescent="0.3">
      <c r="B3121" s="52" t="str">
        <f t="shared" si="48"/>
        <v>6506 IT System ServicesBillAR52405Hub Technology GroupIT Services - December 20222000 Accounts Payable65.0644896</v>
      </c>
      <c r="C3121" s="52" t="s">
        <v>656</v>
      </c>
      <c r="D3121" s="56">
        <v>44896</v>
      </c>
      <c r="E3121" s="54" t="s">
        <v>7</v>
      </c>
      <c r="F3121" s="54" t="s">
        <v>886</v>
      </c>
      <c r="G3121" s="54" t="s">
        <v>54</v>
      </c>
      <c r="H3121" s="54" t="s">
        <v>95</v>
      </c>
      <c r="I3121" s="54" t="s">
        <v>887</v>
      </c>
      <c r="J3121" s="54" t="s">
        <v>90</v>
      </c>
      <c r="K3121" s="55">
        <v>65.06</v>
      </c>
      <c r="L3121" s="55">
        <v>17350.12</v>
      </c>
    </row>
    <row r="3122" spans="2:12" ht="21.6" hidden="1" x14ac:dyDescent="0.3">
      <c r="B3122" s="52" t="str">
        <f t="shared" si="48"/>
        <v>6506 IT System ServicesBillAR52406Hub Technology GroupIT Services - December 2022 (Premium Gold Support)2000 Accounts Payable216344896</v>
      </c>
      <c r="C3122" s="52" t="s">
        <v>656</v>
      </c>
      <c r="D3122" s="56">
        <v>44896</v>
      </c>
      <c r="E3122" s="54" t="s">
        <v>7</v>
      </c>
      <c r="F3122" s="54" t="s">
        <v>888</v>
      </c>
      <c r="G3122" s="54" t="s">
        <v>54</v>
      </c>
      <c r="H3122" s="54" t="s">
        <v>95</v>
      </c>
      <c r="I3122" s="54" t="s">
        <v>889</v>
      </c>
      <c r="J3122" s="54" t="s">
        <v>90</v>
      </c>
      <c r="K3122" s="55">
        <v>2163</v>
      </c>
      <c r="L3122" s="55">
        <v>19513.12</v>
      </c>
    </row>
    <row r="3123" spans="2:12" ht="21.6" hidden="1" x14ac:dyDescent="0.3">
      <c r="B3123" s="52" t="str">
        <f t="shared" si="48"/>
        <v>6506 IT System ServicesBillAR53654Hub Technology GroupIT Services - January 2023 (Premium Gold Support)2000 Accounts Payable216344927</v>
      </c>
      <c r="C3123" s="52" t="s">
        <v>656</v>
      </c>
      <c r="D3123" s="56">
        <v>44927</v>
      </c>
      <c r="E3123" s="54" t="s">
        <v>7</v>
      </c>
      <c r="F3123" s="54" t="s">
        <v>909</v>
      </c>
      <c r="G3123" s="54" t="s">
        <v>54</v>
      </c>
      <c r="H3123" s="54" t="s">
        <v>95</v>
      </c>
      <c r="I3123" s="54" t="s">
        <v>910</v>
      </c>
      <c r="J3123" s="54" t="s">
        <v>90</v>
      </c>
      <c r="K3123" s="55">
        <v>2163</v>
      </c>
      <c r="L3123" s="55">
        <v>21676.12</v>
      </c>
    </row>
    <row r="3124" spans="2:12" hidden="1" x14ac:dyDescent="0.3">
      <c r="B3124" s="52" t="str">
        <f t="shared" si="48"/>
        <v>6506 IT System ServicesBillAR53653Hub Technology GroupIT Services - January 20232000 Accounts Payable65.0644927</v>
      </c>
      <c r="C3124" s="52" t="s">
        <v>656</v>
      </c>
      <c r="D3124" s="56">
        <v>44927</v>
      </c>
      <c r="E3124" s="54" t="s">
        <v>7</v>
      </c>
      <c r="F3124" s="54" t="s">
        <v>907</v>
      </c>
      <c r="G3124" s="54" t="s">
        <v>54</v>
      </c>
      <c r="H3124" s="54" t="s">
        <v>95</v>
      </c>
      <c r="I3124" s="54" t="s">
        <v>908</v>
      </c>
      <c r="J3124" s="54" t="s">
        <v>90</v>
      </c>
      <c r="K3124" s="55">
        <v>65.06</v>
      </c>
      <c r="L3124" s="55">
        <v>21741.18</v>
      </c>
    </row>
    <row r="3125" spans="2:12" ht="21.6" hidden="1" x14ac:dyDescent="0.3">
      <c r="B3125" s="52" t="str">
        <f t="shared" si="48"/>
        <v>6506 IT System ServicesBillAR54904Hub Technology GroupIT Services - February 2023 (Licensing Taif Ahmed)2000 Accounts Payable134.144958</v>
      </c>
      <c r="C3125" s="52" t="s">
        <v>656</v>
      </c>
      <c r="D3125" s="56">
        <v>44958</v>
      </c>
      <c r="E3125" s="54" t="s">
        <v>7</v>
      </c>
      <c r="F3125" s="54" t="s">
        <v>926</v>
      </c>
      <c r="G3125" s="54" t="s">
        <v>54</v>
      </c>
      <c r="H3125" s="54" t="s">
        <v>95</v>
      </c>
      <c r="I3125" s="54" t="s">
        <v>927</v>
      </c>
      <c r="J3125" s="54" t="s">
        <v>90</v>
      </c>
      <c r="K3125" s="55">
        <v>134.1</v>
      </c>
      <c r="L3125" s="55">
        <v>21875.279999999999</v>
      </c>
    </row>
    <row r="3126" spans="2:12" hidden="1" x14ac:dyDescent="0.3">
      <c r="B3126" s="52" t="str">
        <f t="shared" si="48"/>
        <v>6506 IT System ServicesBillAR54892Hub Technology GroupIT Services - February 20232000 Accounts Payable2188.7544958</v>
      </c>
      <c r="C3126" s="52" t="s">
        <v>656</v>
      </c>
      <c r="D3126" s="56">
        <v>44958</v>
      </c>
      <c r="E3126" s="54" t="s">
        <v>7</v>
      </c>
      <c r="F3126" s="54" t="s">
        <v>928</v>
      </c>
      <c r="G3126" s="54" t="s">
        <v>54</v>
      </c>
      <c r="H3126" s="54" t="s">
        <v>95</v>
      </c>
      <c r="I3126" s="54" t="s">
        <v>929</v>
      </c>
      <c r="J3126" s="54" t="s">
        <v>90</v>
      </c>
      <c r="K3126" s="55">
        <v>2188.75</v>
      </c>
      <c r="L3126" s="55">
        <v>24064.03</v>
      </c>
    </row>
    <row r="3127" spans="2:12" hidden="1" x14ac:dyDescent="0.3">
      <c r="B3127" s="52" t="str">
        <f t="shared" si="48"/>
        <v>6506 IT System ServicesBillAR54891Hub Technology GroupIT Services - February 20232000 Accounts Payable65.0644958</v>
      </c>
      <c r="C3127" s="52" t="s">
        <v>656</v>
      </c>
      <c r="D3127" s="56">
        <v>44958</v>
      </c>
      <c r="E3127" s="54" t="s">
        <v>7</v>
      </c>
      <c r="F3127" s="54" t="s">
        <v>930</v>
      </c>
      <c r="G3127" s="54" t="s">
        <v>54</v>
      </c>
      <c r="H3127" s="54" t="s">
        <v>95</v>
      </c>
      <c r="I3127" s="54" t="s">
        <v>929</v>
      </c>
      <c r="J3127" s="54" t="s">
        <v>90</v>
      </c>
      <c r="K3127" s="55">
        <v>65.06</v>
      </c>
      <c r="L3127" s="55">
        <v>24129.09</v>
      </c>
    </row>
    <row r="3128" spans="2:12" hidden="1" x14ac:dyDescent="0.3">
      <c r="B3128" s="52" t="str">
        <f t="shared" si="48"/>
        <v>6506 IT System ServicesBillAR56117Hub Technology GroupIT Services - March 20232000 Accounts Payable65.0644986</v>
      </c>
      <c r="C3128" s="52" t="s">
        <v>656</v>
      </c>
      <c r="D3128" s="56">
        <v>44986</v>
      </c>
      <c r="E3128" s="54" t="s">
        <v>7</v>
      </c>
      <c r="F3128" s="54" t="s">
        <v>947</v>
      </c>
      <c r="G3128" s="54" t="s">
        <v>54</v>
      </c>
      <c r="H3128" s="54" t="s">
        <v>95</v>
      </c>
      <c r="I3128" s="54" t="s">
        <v>948</v>
      </c>
      <c r="J3128" s="54" t="s">
        <v>90</v>
      </c>
      <c r="K3128" s="55">
        <v>65.06</v>
      </c>
      <c r="L3128" s="55">
        <v>24194.15</v>
      </c>
    </row>
    <row r="3129" spans="2:12" hidden="1" x14ac:dyDescent="0.3">
      <c r="B3129" s="52" t="str">
        <f t="shared" si="48"/>
        <v>6506 IT System ServicesBillAR56118Hub Technology GroupIT Services - March 20232000 Accounts Payable2188.7544986</v>
      </c>
      <c r="C3129" s="52" t="s">
        <v>656</v>
      </c>
      <c r="D3129" s="56">
        <v>44986</v>
      </c>
      <c r="E3129" s="54" t="s">
        <v>7</v>
      </c>
      <c r="F3129" s="54" t="s">
        <v>949</v>
      </c>
      <c r="G3129" s="54" t="s">
        <v>54</v>
      </c>
      <c r="H3129" s="54" t="s">
        <v>95</v>
      </c>
      <c r="I3129" s="54" t="s">
        <v>948</v>
      </c>
      <c r="J3129" s="54" t="s">
        <v>90</v>
      </c>
      <c r="K3129" s="55">
        <v>2188.75</v>
      </c>
      <c r="L3129" s="55">
        <v>26382.9</v>
      </c>
    </row>
    <row r="3130" spans="2:12" hidden="1" x14ac:dyDescent="0.3">
      <c r="B3130" s="52" t="str">
        <f t="shared" si="48"/>
        <v>Total for 6506 IT System Services26382.9</v>
      </c>
      <c r="C3130" s="53" t="s">
        <v>1826</v>
      </c>
      <c r="D3130" s="52"/>
      <c r="E3130" s="52"/>
      <c r="F3130" s="52"/>
      <c r="G3130" s="52"/>
      <c r="H3130" s="52"/>
      <c r="I3130" s="52"/>
      <c r="J3130" s="52"/>
      <c r="K3130" s="58">
        <v>26382.9</v>
      </c>
      <c r="L3130" s="52"/>
    </row>
    <row r="3131" spans="2:12" ht="21.6" hidden="1" x14ac:dyDescent="0.3">
      <c r="B3131" s="52" t="str">
        <f t="shared" si="48"/>
        <v>6507 Office ExpenseBillAug 15, 2022ADP CanadaDejan Milinkovic - Expense Report Aug 15, 2022 (External Monitor)2000 Accounts Payable30044788</v>
      </c>
      <c r="C3131" s="52" t="s">
        <v>1827</v>
      </c>
      <c r="D3131" s="56">
        <v>44788</v>
      </c>
      <c r="E3131" s="54" t="s">
        <v>7</v>
      </c>
      <c r="F3131" s="54" t="s">
        <v>807</v>
      </c>
      <c r="G3131" s="54" t="s">
        <v>54</v>
      </c>
      <c r="H3131" s="54" t="s">
        <v>105</v>
      </c>
      <c r="I3131" s="54" t="s">
        <v>1828</v>
      </c>
      <c r="J3131" s="54" t="s">
        <v>90</v>
      </c>
      <c r="K3131" s="55">
        <v>300</v>
      </c>
      <c r="L3131" s="55">
        <v>300</v>
      </c>
    </row>
    <row r="3132" spans="2:12" ht="21.6" hidden="1" x14ac:dyDescent="0.3">
      <c r="B3132" s="52" t="str">
        <f t="shared" si="48"/>
        <v>6507 Office ExpenseExpenseTD Visa ***4774 Expenses Aug 06 to Sept 06, 20222050 TD Visa (4774)47.8444810</v>
      </c>
      <c r="C3132" s="52" t="s">
        <v>1827</v>
      </c>
      <c r="D3132" s="56">
        <v>44810</v>
      </c>
      <c r="E3132" s="54" t="s">
        <v>229</v>
      </c>
      <c r="F3132" s="54"/>
      <c r="G3132" s="54" t="s">
        <v>54</v>
      </c>
      <c r="H3132" s="54"/>
      <c r="I3132" s="54" t="s">
        <v>1244</v>
      </c>
      <c r="J3132" s="54" t="s">
        <v>83</v>
      </c>
      <c r="K3132" s="55">
        <v>47.84</v>
      </c>
      <c r="L3132" s="55">
        <v>347.84</v>
      </c>
    </row>
    <row r="3133" spans="2:12" ht="21.6" hidden="1" x14ac:dyDescent="0.3">
      <c r="B3133" s="52" t="str">
        <f t="shared" si="48"/>
        <v>6507 Office ExpenseExpenseTD Visa ***4774 Expenses Sept 07 to Oct 05, 20222050 TD Visa (4774)129.5544839</v>
      </c>
      <c r="C3133" s="52" t="s">
        <v>1827</v>
      </c>
      <c r="D3133" s="56">
        <v>44839</v>
      </c>
      <c r="E3133" s="54" t="s">
        <v>229</v>
      </c>
      <c r="F3133" s="54"/>
      <c r="G3133" s="54" t="s">
        <v>54</v>
      </c>
      <c r="H3133" s="54"/>
      <c r="I3133" s="54" t="s">
        <v>1245</v>
      </c>
      <c r="J3133" s="54" t="s">
        <v>83</v>
      </c>
      <c r="K3133" s="55">
        <v>129.55000000000001</v>
      </c>
      <c r="L3133" s="55">
        <v>477.39</v>
      </c>
    </row>
    <row r="3134" spans="2:12" ht="21.6" hidden="1" x14ac:dyDescent="0.3">
      <c r="B3134" s="52" t="str">
        <f t="shared" si="48"/>
        <v>6507 Office ExpenseExpenseTD Visa ***4774 Expenses Oct 05 to Nov 07, 20222050 TD Visa (4774)39.4544872</v>
      </c>
      <c r="C3134" s="52" t="s">
        <v>1827</v>
      </c>
      <c r="D3134" s="56">
        <v>44872</v>
      </c>
      <c r="E3134" s="54" t="s">
        <v>229</v>
      </c>
      <c r="F3134" s="54"/>
      <c r="G3134" s="54" t="s">
        <v>54</v>
      </c>
      <c r="H3134" s="54"/>
      <c r="I3134" s="54" t="s">
        <v>1246</v>
      </c>
      <c r="J3134" s="54" t="s">
        <v>83</v>
      </c>
      <c r="K3134" s="55">
        <v>39.450000000000003</v>
      </c>
      <c r="L3134" s="55">
        <v>516.84</v>
      </c>
    </row>
    <row r="3135" spans="2:12" ht="21.6" hidden="1" x14ac:dyDescent="0.3">
      <c r="B3135" s="52" t="str">
        <f t="shared" si="48"/>
        <v>6507 Office ExpenseExpenseTD Visa ***4774 Expenses Nov 08 to Dec 05, 20222050 TD Visa (4774)1644900</v>
      </c>
      <c r="C3135" s="52" t="s">
        <v>1827</v>
      </c>
      <c r="D3135" s="56">
        <v>44900</v>
      </c>
      <c r="E3135" s="54" t="s">
        <v>229</v>
      </c>
      <c r="F3135" s="54"/>
      <c r="G3135" s="54" t="s">
        <v>54</v>
      </c>
      <c r="H3135" s="54"/>
      <c r="I3135" s="54" t="s">
        <v>1247</v>
      </c>
      <c r="J3135" s="54" t="s">
        <v>83</v>
      </c>
      <c r="K3135" s="55">
        <v>16</v>
      </c>
      <c r="L3135" s="55">
        <v>532.84</v>
      </c>
    </row>
    <row r="3136" spans="2:12" ht="21.6" hidden="1" x14ac:dyDescent="0.3">
      <c r="B3136" s="52" t="str">
        <f t="shared" si="48"/>
        <v>6507 Office ExpenseExpenseTD Visa ***2012 Expenses Nov 07 to Dec 05, 20222060 TD Visa (2012)132.844900</v>
      </c>
      <c r="C3136" s="52" t="s">
        <v>1827</v>
      </c>
      <c r="D3136" s="56">
        <v>44900</v>
      </c>
      <c r="E3136" s="54" t="s">
        <v>229</v>
      </c>
      <c r="F3136" s="54"/>
      <c r="G3136" s="54" t="s">
        <v>54</v>
      </c>
      <c r="H3136" s="54"/>
      <c r="I3136" s="54" t="s">
        <v>1257</v>
      </c>
      <c r="J3136" s="54" t="s">
        <v>201</v>
      </c>
      <c r="K3136" s="55">
        <v>132.80000000000001</v>
      </c>
      <c r="L3136" s="55">
        <v>665.64</v>
      </c>
    </row>
    <row r="3137" spans="2:12" ht="21.6" hidden="1" x14ac:dyDescent="0.3">
      <c r="B3137" s="52" t="str">
        <f t="shared" si="48"/>
        <v>6507 Office ExpenseExpenseTD Visa ***4774 Expenses Dec 06, 2022 to Jan 05, 20232050 TD Visa (4774)1644931</v>
      </c>
      <c r="C3137" s="52" t="s">
        <v>1827</v>
      </c>
      <c r="D3137" s="56">
        <v>44931</v>
      </c>
      <c r="E3137" s="54" t="s">
        <v>229</v>
      </c>
      <c r="F3137" s="54"/>
      <c r="G3137" s="54" t="s">
        <v>54</v>
      </c>
      <c r="H3137" s="54"/>
      <c r="I3137" s="54" t="s">
        <v>1248</v>
      </c>
      <c r="J3137" s="54" t="s">
        <v>83</v>
      </c>
      <c r="K3137" s="55">
        <v>16</v>
      </c>
      <c r="L3137" s="55">
        <v>681.64</v>
      </c>
    </row>
    <row r="3138" spans="2:12" ht="21.6" hidden="1" x14ac:dyDescent="0.3">
      <c r="B3138" s="52" t="str">
        <f t="shared" si="48"/>
        <v>6507 Office ExpenseExpenseTD Visa ***4774 Expenses Feb 07 to Mar 06, 20232050 TD Visa (4774)1644991</v>
      </c>
      <c r="C3138" s="52" t="s">
        <v>1827</v>
      </c>
      <c r="D3138" s="56">
        <v>44991</v>
      </c>
      <c r="E3138" s="54" t="s">
        <v>229</v>
      </c>
      <c r="F3138" s="54"/>
      <c r="G3138" s="54" t="s">
        <v>54</v>
      </c>
      <c r="H3138" s="54"/>
      <c r="I3138" s="54" t="s">
        <v>1250</v>
      </c>
      <c r="J3138" s="54" t="s">
        <v>83</v>
      </c>
      <c r="K3138" s="55">
        <v>16</v>
      </c>
      <c r="L3138" s="55">
        <v>697.64</v>
      </c>
    </row>
    <row r="3139" spans="2:12" hidden="1" x14ac:dyDescent="0.3">
      <c r="B3139" s="52" t="str">
        <f t="shared" si="48"/>
        <v>Total for 6507 Office Expense697.64</v>
      </c>
      <c r="C3139" s="53" t="s">
        <v>1829</v>
      </c>
      <c r="D3139" s="52"/>
      <c r="E3139" s="52"/>
      <c r="F3139" s="52"/>
      <c r="G3139" s="52"/>
      <c r="H3139" s="52"/>
      <c r="I3139" s="52"/>
      <c r="J3139" s="52"/>
      <c r="K3139" s="58">
        <v>697.64</v>
      </c>
      <c r="L3139" s="52"/>
    </row>
    <row r="3140" spans="2:12" hidden="1" x14ac:dyDescent="0.3">
      <c r="B3140" s="52" t="str">
        <f t="shared" si="48"/>
        <v>6550 Depreciation ExpensesJournal Entry1198Software Depreciation (April to June 2022)-Split-475044742</v>
      </c>
      <c r="C3140" s="52" t="s">
        <v>1830</v>
      </c>
      <c r="D3140" s="56">
        <v>44742</v>
      </c>
      <c r="E3140" s="54" t="s">
        <v>78</v>
      </c>
      <c r="F3140" s="54">
        <v>1198</v>
      </c>
      <c r="G3140" s="54" t="s">
        <v>54</v>
      </c>
      <c r="H3140" s="54"/>
      <c r="I3140" s="54" t="s">
        <v>642</v>
      </c>
      <c r="J3140" s="57" t="s">
        <v>80</v>
      </c>
      <c r="K3140" s="55">
        <v>4750</v>
      </c>
      <c r="L3140" s="55">
        <v>4750</v>
      </c>
    </row>
    <row r="3141" spans="2:12" ht="21.6" hidden="1" x14ac:dyDescent="0.3">
      <c r="B3141" s="52" t="str">
        <f t="shared" si="48"/>
        <v>6550 Depreciation ExpensesJournal Entry1197Computer Equipment Depreciation (April, May &amp; Jun 2022)-Split-1211.9644742</v>
      </c>
      <c r="C3141" s="52" t="s">
        <v>1830</v>
      </c>
      <c r="D3141" s="56">
        <v>44742</v>
      </c>
      <c r="E3141" s="54" t="s">
        <v>78</v>
      </c>
      <c r="F3141" s="54">
        <v>1197</v>
      </c>
      <c r="G3141" s="54" t="s">
        <v>54</v>
      </c>
      <c r="H3141" s="54"/>
      <c r="I3141" s="54" t="s">
        <v>629</v>
      </c>
      <c r="J3141" s="57" t="s">
        <v>80</v>
      </c>
      <c r="K3141" s="55">
        <v>1211.96</v>
      </c>
      <c r="L3141" s="55">
        <v>5961.96</v>
      </c>
    </row>
    <row r="3142" spans="2:12" hidden="1" x14ac:dyDescent="0.3">
      <c r="B3142" s="52" t="str">
        <f t="shared" si="48"/>
        <v>6550 Depreciation ExpensesJournal Entry1324Software Depreciation (July 2022)-Split-1583.3344773</v>
      </c>
      <c r="C3142" s="52" t="s">
        <v>1830</v>
      </c>
      <c r="D3142" s="56">
        <v>44773</v>
      </c>
      <c r="E3142" s="54" t="s">
        <v>78</v>
      </c>
      <c r="F3142" s="54">
        <v>1324</v>
      </c>
      <c r="G3142" s="54" t="s">
        <v>54</v>
      </c>
      <c r="H3142" s="54"/>
      <c r="I3142" s="54" t="s">
        <v>643</v>
      </c>
      <c r="J3142" s="57" t="s">
        <v>80</v>
      </c>
      <c r="K3142" s="55">
        <v>1583.33</v>
      </c>
      <c r="L3142" s="55">
        <v>7545.29</v>
      </c>
    </row>
    <row r="3143" spans="2:12" ht="21.6" hidden="1" x14ac:dyDescent="0.3">
      <c r="B3143" s="52" t="str">
        <f t="shared" si="48"/>
        <v>6550 Depreciation ExpensesJournal Entry1326Computer Equipment Depreciation (July 2022)-Split-473.8944773</v>
      </c>
      <c r="C3143" s="52" t="s">
        <v>1830</v>
      </c>
      <c r="D3143" s="56">
        <v>44773</v>
      </c>
      <c r="E3143" s="54" t="s">
        <v>78</v>
      </c>
      <c r="F3143" s="54">
        <v>1326</v>
      </c>
      <c r="G3143" s="54" t="s">
        <v>54</v>
      </c>
      <c r="H3143" s="54"/>
      <c r="I3143" s="54" t="s">
        <v>630</v>
      </c>
      <c r="J3143" s="57" t="s">
        <v>80</v>
      </c>
      <c r="K3143" s="55">
        <v>473.89</v>
      </c>
      <c r="L3143" s="55">
        <v>8019.18</v>
      </c>
    </row>
    <row r="3144" spans="2:12" hidden="1" x14ac:dyDescent="0.3">
      <c r="B3144" s="52" t="str">
        <f t="shared" si="48"/>
        <v>6550 Depreciation ExpensesJournal Entry1325Software Depreciation (Aug 2022)-Split-1583.3344804</v>
      </c>
      <c r="C3144" s="52" t="s">
        <v>1830</v>
      </c>
      <c r="D3144" s="56">
        <v>44804</v>
      </c>
      <c r="E3144" s="54" t="s">
        <v>78</v>
      </c>
      <c r="F3144" s="54">
        <v>1325</v>
      </c>
      <c r="G3144" s="54" t="s">
        <v>54</v>
      </c>
      <c r="H3144" s="54"/>
      <c r="I3144" s="54" t="s">
        <v>644</v>
      </c>
      <c r="J3144" s="57" t="s">
        <v>80</v>
      </c>
      <c r="K3144" s="55">
        <v>1583.33</v>
      </c>
      <c r="L3144" s="55">
        <v>9602.51</v>
      </c>
    </row>
    <row r="3145" spans="2:12" ht="21.6" hidden="1" x14ac:dyDescent="0.3">
      <c r="B3145" s="52" t="str">
        <f t="shared" si="48"/>
        <v>6550 Depreciation ExpensesJournal Entry1327Computer Equipment Depreciation (Aug 2022)-Split-527.8244804</v>
      </c>
      <c r="C3145" s="52" t="s">
        <v>1830</v>
      </c>
      <c r="D3145" s="56">
        <v>44804</v>
      </c>
      <c r="E3145" s="54" t="s">
        <v>78</v>
      </c>
      <c r="F3145" s="54">
        <v>1327</v>
      </c>
      <c r="G3145" s="54" t="s">
        <v>54</v>
      </c>
      <c r="H3145" s="54"/>
      <c r="I3145" s="54" t="s">
        <v>631</v>
      </c>
      <c r="J3145" s="57" t="s">
        <v>80</v>
      </c>
      <c r="K3145" s="55">
        <v>527.82000000000005</v>
      </c>
      <c r="L3145" s="55">
        <v>10130.33</v>
      </c>
    </row>
    <row r="3146" spans="2:12" hidden="1" x14ac:dyDescent="0.3">
      <c r="B3146" s="52" t="str">
        <f t="shared" si="48"/>
        <v>6550 Depreciation ExpensesJournal Entry1333Software Depreciation (Sept 2022)-Split-1583.3344834</v>
      </c>
      <c r="C3146" s="52" t="s">
        <v>1830</v>
      </c>
      <c r="D3146" s="56">
        <v>44834</v>
      </c>
      <c r="E3146" s="54" t="s">
        <v>78</v>
      </c>
      <c r="F3146" s="54">
        <v>1333</v>
      </c>
      <c r="G3146" s="54" t="s">
        <v>54</v>
      </c>
      <c r="H3146" s="54"/>
      <c r="I3146" s="54" t="s">
        <v>645</v>
      </c>
      <c r="J3146" s="57" t="s">
        <v>80</v>
      </c>
      <c r="K3146" s="55">
        <v>1583.33</v>
      </c>
      <c r="L3146" s="55">
        <v>11713.66</v>
      </c>
    </row>
    <row r="3147" spans="2:12" ht="21.6" hidden="1" x14ac:dyDescent="0.3">
      <c r="B3147" s="52" t="str">
        <f t="shared" si="48"/>
        <v>6550 Depreciation ExpensesJournal Entry1332Computer Equipment Depreciation (Sept 2022)-Split-527.8244834</v>
      </c>
      <c r="C3147" s="52" t="s">
        <v>1830</v>
      </c>
      <c r="D3147" s="56">
        <v>44834</v>
      </c>
      <c r="E3147" s="54" t="s">
        <v>78</v>
      </c>
      <c r="F3147" s="54">
        <v>1332</v>
      </c>
      <c r="G3147" s="54" t="s">
        <v>54</v>
      </c>
      <c r="H3147" s="54"/>
      <c r="I3147" s="54" t="s">
        <v>632</v>
      </c>
      <c r="J3147" s="57" t="s">
        <v>80</v>
      </c>
      <c r="K3147" s="55">
        <v>527.82000000000005</v>
      </c>
      <c r="L3147" s="55">
        <v>12241.48</v>
      </c>
    </row>
    <row r="3148" spans="2:12" hidden="1" x14ac:dyDescent="0.3">
      <c r="B3148" s="52" t="str">
        <f t="shared" si="48"/>
        <v>6550 Depreciation ExpensesJournal Entry1356Software Depreciation (Oct 2022)-Split-1583.3344865</v>
      </c>
      <c r="C3148" s="52" t="s">
        <v>1830</v>
      </c>
      <c r="D3148" s="56">
        <v>44865</v>
      </c>
      <c r="E3148" s="54" t="s">
        <v>78</v>
      </c>
      <c r="F3148" s="54">
        <v>1356</v>
      </c>
      <c r="G3148" s="54" t="s">
        <v>54</v>
      </c>
      <c r="H3148" s="54"/>
      <c r="I3148" s="54" t="s">
        <v>646</v>
      </c>
      <c r="J3148" s="57" t="s">
        <v>80</v>
      </c>
      <c r="K3148" s="55">
        <v>1583.33</v>
      </c>
      <c r="L3148" s="55">
        <v>13824.81</v>
      </c>
    </row>
    <row r="3149" spans="2:12" ht="21.6" hidden="1" x14ac:dyDescent="0.3">
      <c r="B3149" s="52" t="str">
        <f t="shared" si="48"/>
        <v>6550 Depreciation ExpensesJournal Entry1355Computer Equipment Depreciation (Oct 2022)-Split-527.8244865</v>
      </c>
      <c r="C3149" s="52" t="s">
        <v>1830</v>
      </c>
      <c r="D3149" s="56">
        <v>44865</v>
      </c>
      <c r="E3149" s="54" t="s">
        <v>78</v>
      </c>
      <c r="F3149" s="54">
        <v>1355</v>
      </c>
      <c r="G3149" s="54" t="s">
        <v>54</v>
      </c>
      <c r="H3149" s="54"/>
      <c r="I3149" s="54" t="s">
        <v>633</v>
      </c>
      <c r="J3149" s="57" t="s">
        <v>80</v>
      </c>
      <c r="K3149" s="55">
        <v>527.82000000000005</v>
      </c>
      <c r="L3149" s="55">
        <v>14352.63</v>
      </c>
    </row>
    <row r="3150" spans="2:12" hidden="1" x14ac:dyDescent="0.3">
      <c r="B3150" s="52" t="str">
        <f t="shared" si="48"/>
        <v>6550 Depreciation ExpensesJournal Entry1374Software Depreciation (Nov 2022)-Split-1583.3344895</v>
      </c>
      <c r="C3150" s="52" t="s">
        <v>1830</v>
      </c>
      <c r="D3150" s="56">
        <v>44895</v>
      </c>
      <c r="E3150" s="54" t="s">
        <v>78</v>
      </c>
      <c r="F3150" s="54">
        <v>1374</v>
      </c>
      <c r="G3150" s="54" t="s">
        <v>54</v>
      </c>
      <c r="H3150" s="54"/>
      <c r="I3150" s="54" t="s">
        <v>647</v>
      </c>
      <c r="J3150" s="57" t="s">
        <v>80</v>
      </c>
      <c r="K3150" s="55">
        <v>1583.33</v>
      </c>
      <c r="L3150" s="55">
        <v>15935.96</v>
      </c>
    </row>
    <row r="3151" spans="2:12" ht="21.6" hidden="1" x14ac:dyDescent="0.3">
      <c r="B3151" s="52" t="str">
        <f t="shared" si="48"/>
        <v>6550 Depreciation ExpensesJournal Entry1373Computer Equipment Depreciation (Nov 2022)-Split-527.8244895</v>
      </c>
      <c r="C3151" s="52" t="s">
        <v>1830</v>
      </c>
      <c r="D3151" s="56">
        <v>44895</v>
      </c>
      <c r="E3151" s="54" t="s">
        <v>78</v>
      </c>
      <c r="F3151" s="54">
        <v>1373</v>
      </c>
      <c r="G3151" s="54" t="s">
        <v>54</v>
      </c>
      <c r="H3151" s="54"/>
      <c r="I3151" s="54" t="s">
        <v>634</v>
      </c>
      <c r="J3151" s="57" t="s">
        <v>80</v>
      </c>
      <c r="K3151" s="55">
        <v>527.82000000000005</v>
      </c>
      <c r="L3151" s="55">
        <v>16463.78</v>
      </c>
    </row>
    <row r="3152" spans="2:12" ht="21.6" hidden="1" x14ac:dyDescent="0.3">
      <c r="B3152" s="52" t="str">
        <f t="shared" si="48"/>
        <v>6550 Depreciation ExpensesJournal Entry1404Computer Equipment Depreciation (Dec 2022)-Split-527.8244926</v>
      </c>
      <c r="C3152" s="52" t="s">
        <v>1830</v>
      </c>
      <c r="D3152" s="56">
        <v>44926</v>
      </c>
      <c r="E3152" s="54" t="s">
        <v>78</v>
      </c>
      <c r="F3152" s="54">
        <v>1404</v>
      </c>
      <c r="G3152" s="54" t="s">
        <v>54</v>
      </c>
      <c r="H3152" s="54"/>
      <c r="I3152" s="54" t="s">
        <v>635</v>
      </c>
      <c r="J3152" s="57" t="s">
        <v>80</v>
      </c>
      <c r="K3152" s="55">
        <v>527.82000000000005</v>
      </c>
      <c r="L3152" s="55">
        <v>16991.599999999999</v>
      </c>
    </row>
    <row r="3153" spans="2:12" hidden="1" x14ac:dyDescent="0.3">
      <c r="B3153" s="52" t="str">
        <f t="shared" ref="B3153:B3216" si="49">C3153&amp;E3153&amp;F3153&amp;H3153&amp;I3153&amp;J3153&amp;K3153&amp;D3153</f>
        <v>6550 Depreciation ExpensesJournal Entry1405Software Depreciation (Dec 2022)-Split-1583.3344926</v>
      </c>
      <c r="C3153" s="52" t="s">
        <v>1830</v>
      </c>
      <c r="D3153" s="56">
        <v>44926</v>
      </c>
      <c r="E3153" s="54" t="s">
        <v>78</v>
      </c>
      <c r="F3153" s="54">
        <v>1405</v>
      </c>
      <c r="G3153" s="54" t="s">
        <v>54</v>
      </c>
      <c r="H3153" s="54"/>
      <c r="I3153" s="54" t="s">
        <v>648</v>
      </c>
      <c r="J3153" s="57" t="s">
        <v>80</v>
      </c>
      <c r="K3153" s="55">
        <v>1583.33</v>
      </c>
      <c r="L3153" s="55">
        <v>18574.93</v>
      </c>
    </row>
    <row r="3154" spans="2:12" ht="21.6" hidden="1" x14ac:dyDescent="0.3">
      <c r="B3154" s="52" t="str">
        <f t="shared" si="49"/>
        <v>6550 Depreciation ExpensesJournal Entry1435Computer Equipment Depreciation (Jan 2023)-Split-527.8244957</v>
      </c>
      <c r="C3154" s="52" t="s">
        <v>1830</v>
      </c>
      <c r="D3154" s="56">
        <v>44957</v>
      </c>
      <c r="E3154" s="54" t="s">
        <v>78</v>
      </c>
      <c r="F3154" s="54">
        <v>1435</v>
      </c>
      <c r="G3154" s="54" t="s">
        <v>54</v>
      </c>
      <c r="H3154" s="54"/>
      <c r="I3154" s="54" t="s">
        <v>636</v>
      </c>
      <c r="J3154" s="57" t="s">
        <v>80</v>
      </c>
      <c r="K3154" s="55">
        <v>527.82000000000005</v>
      </c>
      <c r="L3154" s="55">
        <v>19102.75</v>
      </c>
    </row>
    <row r="3155" spans="2:12" hidden="1" x14ac:dyDescent="0.3">
      <c r="B3155" s="52" t="str">
        <f t="shared" si="49"/>
        <v>6550 Depreciation ExpensesJournal Entry1437Software Depreciation (Jan 2023)-Split-1583.3344957</v>
      </c>
      <c r="C3155" s="52" t="s">
        <v>1830</v>
      </c>
      <c r="D3155" s="56">
        <v>44957</v>
      </c>
      <c r="E3155" s="54" t="s">
        <v>78</v>
      </c>
      <c r="F3155" s="54">
        <v>1437</v>
      </c>
      <c r="G3155" s="54" t="s">
        <v>54</v>
      </c>
      <c r="H3155" s="54"/>
      <c r="I3155" s="54" t="s">
        <v>649</v>
      </c>
      <c r="J3155" s="57" t="s">
        <v>80</v>
      </c>
      <c r="K3155" s="55">
        <v>1583.33</v>
      </c>
      <c r="L3155" s="55">
        <v>20686.080000000002</v>
      </c>
    </row>
    <row r="3156" spans="2:12" hidden="1" x14ac:dyDescent="0.3">
      <c r="B3156" s="52" t="str">
        <f t="shared" si="49"/>
        <v>6550 Depreciation ExpensesJournal Entry1438Software Depreciation (Feb 2023)-Split-1583.3344985</v>
      </c>
      <c r="C3156" s="52" t="s">
        <v>1830</v>
      </c>
      <c r="D3156" s="56">
        <v>44985</v>
      </c>
      <c r="E3156" s="54" t="s">
        <v>78</v>
      </c>
      <c r="F3156" s="54">
        <v>1438</v>
      </c>
      <c r="G3156" s="54" t="s">
        <v>54</v>
      </c>
      <c r="H3156" s="54"/>
      <c r="I3156" s="54" t="s">
        <v>650</v>
      </c>
      <c r="J3156" s="57" t="s">
        <v>80</v>
      </c>
      <c r="K3156" s="55">
        <v>1583.33</v>
      </c>
      <c r="L3156" s="55">
        <v>22269.41</v>
      </c>
    </row>
    <row r="3157" spans="2:12" ht="21.6" hidden="1" x14ac:dyDescent="0.3">
      <c r="B3157" s="52" t="str">
        <f t="shared" si="49"/>
        <v>6550 Depreciation ExpensesJournal Entry1436Computer Equipment Depreciation (Feb 2023)-Split-527.8244985</v>
      </c>
      <c r="C3157" s="52" t="s">
        <v>1830</v>
      </c>
      <c r="D3157" s="56">
        <v>44985</v>
      </c>
      <c r="E3157" s="54" t="s">
        <v>78</v>
      </c>
      <c r="F3157" s="54">
        <v>1436</v>
      </c>
      <c r="G3157" s="54" t="s">
        <v>54</v>
      </c>
      <c r="H3157" s="54"/>
      <c r="I3157" s="54" t="s">
        <v>637</v>
      </c>
      <c r="J3157" s="57" t="s">
        <v>80</v>
      </c>
      <c r="K3157" s="55">
        <v>527.82000000000005</v>
      </c>
      <c r="L3157" s="55">
        <v>22797.23</v>
      </c>
    </row>
    <row r="3158" spans="2:12" hidden="1" x14ac:dyDescent="0.3">
      <c r="B3158" s="52" t="str">
        <f t="shared" si="49"/>
        <v>6550 Depreciation ExpensesJournal Entry1449Software Depreciation (Mar 2023)-Split-1583.3345016</v>
      </c>
      <c r="C3158" s="52" t="s">
        <v>1830</v>
      </c>
      <c r="D3158" s="56">
        <v>45016</v>
      </c>
      <c r="E3158" s="54" t="s">
        <v>78</v>
      </c>
      <c r="F3158" s="54">
        <v>1449</v>
      </c>
      <c r="G3158" s="54" t="s">
        <v>54</v>
      </c>
      <c r="H3158" s="54"/>
      <c r="I3158" s="54" t="s">
        <v>651</v>
      </c>
      <c r="J3158" s="57" t="s">
        <v>80</v>
      </c>
      <c r="K3158" s="55">
        <v>1583.33</v>
      </c>
      <c r="L3158" s="55">
        <v>24380.560000000001</v>
      </c>
    </row>
    <row r="3159" spans="2:12" ht="21.6" hidden="1" x14ac:dyDescent="0.3">
      <c r="B3159" s="52" t="str">
        <f t="shared" si="49"/>
        <v>6550 Depreciation ExpensesJournal Entry1448Computer Equipment Depreciation (Mar 2023)-Split-527.8245016</v>
      </c>
      <c r="C3159" s="52" t="s">
        <v>1830</v>
      </c>
      <c r="D3159" s="56">
        <v>45016</v>
      </c>
      <c r="E3159" s="54" t="s">
        <v>78</v>
      </c>
      <c r="F3159" s="54">
        <v>1448</v>
      </c>
      <c r="G3159" s="54" t="s">
        <v>54</v>
      </c>
      <c r="H3159" s="54"/>
      <c r="I3159" s="54" t="s">
        <v>638</v>
      </c>
      <c r="J3159" s="57" t="s">
        <v>80</v>
      </c>
      <c r="K3159" s="55">
        <v>527.82000000000005</v>
      </c>
      <c r="L3159" s="55">
        <v>24908.38</v>
      </c>
    </row>
    <row r="3160" spans="2:12" hidden="1" x14ac:dyDescent="0.3">
      <c r="B3160" s="52" t="str">
        <f t="shared" si="49"/>
        <v>Total for 6550 Depreciation Expenses24908.38</v>
      </c>
      <c r="C3160" s="53" t="s">
        <v>1831</v>
      </c>
      <c r="D3160" s="52"/>
      <c r="E3160" s="52"/>
      <c r="F3160" s="52"/>
      <c r="G3160" s="52"/>
      <c r="H3160" s="52"/>
      <c r="I3160" s="52"/>
      <c r="J3160" s="52"/>
      <c r="K3160" s="58">
        <v>24908.38</v>
      </c>
      <c r="L3160" s="52"/>
    </row>
    <row r="3161" spans="2:12" ht="31.8" hidden="1" x14ac:dyDescent="0.3">
      <c r="B3161" s="52" t="str">
        <f t="shared" si="49"/>
        <v>6600 Interest ExpenseJournal Entry1351To record interest payable on promissory note from 2674779 Ontario Limited ~ Q2 2022-Split-30.6844834</v>
      </c>
      <c r="C3161" s="52" t="s">
        <v>1832</v>
      </c>
      <c r="D3161" s="56">
        <v>44834</v>
      </c>
      <c r="E3161" s="54" t="s">
        <v>78</v>
      </c>
      <c r="F3161" s="54">
        <v>1351</v>
      </c>
      <c r="G3161" s="54" t="s">
        <v>54</v>
      </c>
      <c r="H3161" s="54"/>
      <c r="I3161" s="54" t="s">
        <v>1833</v>
      </c>
      <c r="J3161" s="57" t="s">
        <v>80</v>
      </c>
      <c r="K3161" s="55">
        <v>30.68</v>
      </c>
      <c r="L3161" s="55">
        <v>30.68</v>
      </c>
    </row>
    <row r="3162" spans="2:12" ht="21.6" hidden="1" x14ac:dyDescent="0.3">
      <c r="B3162" s="52" t="str">
        <f t="shared" si="49"/>
        <v>6600 Interest ExpenseJournal Entry1351To record interest payable on promissory note from Adam Szweras ~ Q2 2022-Split-53.744834</v>
      </c>
      <c r="C3162" s="52" t="s">
        <v>1832</v>
      </c>
      <c r="D3162" s="56">
        <v>44834</v>
      </c>
      <c r="E3162" s="54" t="s">
        <v>78</v>
      </c>
      <c r="F3162" s="54">
        <v>1351</v>
      </c>
      <c r="G3162" s="54" t="s">
        <v>54</v>
      </c>
      <c r="H3162" s="54"/>
      <c r="I3162" s="54" t="s">
        <v>1834</v>
      </c>
      <c r="J3162" s="57" t="s">
        <v>80</v>
      </c>
      <c r="K3162" s="55">
        <v>53.7</v>
      </c>
      <c r="L3162" s="55">
        <v>84.38</v>
      </c>
    </row>
    <row r="3163" spans="2:12" ht="21.6" hidden="1" x14ac:dyDescent="0.3">
      <c r="B3163" s="52" t="str">
        <f t="shared" si="49"/>
        <v>6600 Interest ExpenseJournal Entry1351To record interest payable on promissory note from Virginia Brailey ~ Q2 2022-Split-157.8144834</v>
      </c>
      <c r="C3163" s="52" t="s">
        <v>1832</v>
      </c>
      <c r="D3163" s="56">
        <v>44834</v>
      </c>
      <c r="E3163" s="54" t="s">
        <v>78</v>
      </c>
      <c r="F3163" s="54">
        <v>1351</v>
      </c>
      <c r="G3163" s="54" t="s">
        <v>54</v>
      </c>
      <c r="H3163" s="54"/>
      <c r="I3163" s="54" t="s">
        <v>1835</v>
      </c>
      <c r="J3163" s="57" t="s">
        <v>80</v>
      </c>
      <c r="K3163" s="55">
        <v>157.81</v>
      </c>
      <c r="L3163" s="55">
        <v>242.19</v>
      </c>
    </row>
    <row r="3164" spans="2:12" ht="21.6" hidden="1" x14ac:dyDescent="0.3">
      <c r="B3164" s="52" t="str">
        <f t="shared" si="49"/>
        <v>6600 Interest ExpenseJournal Entry1359To record interest payable on promissory note ~ Oct 2022-Split-1025.5444865</v>
      </c>
      <c r="C3164" s="52" t="s">
        <v>1832</v>
      </c>
      <c r="D3164" s="56">
        <v>44865</v>
      </c>
      <c r="E3164" s="54" t="s">
        <v>78</v>
      </c>
      <c r="F3164" s="54">
        <v>1359</v>
      </c>
      <c r="G3164" s="54" t="s">
        <v>54</v>
      </c>
      <c r="H3164" s="54"/>
      <c r="I3164" s="54" t="s">
        <v>1402</v>
      </c>
      <c r="J3164" s="57" t="s">
        <v>80</v>
      </c>
      <c r="K3164" s="55">
        <v>1025.54</v>
      </c>
      <c r="L3164" s="55">
        <v>1267.73</v>
      </c>
    </row>
    <row r="3165" spans="2:12" ht="21.6" hidden="1" x14ac:dyDescent="0.3">
      <c r="B3165" s="52" t="str">
        <f t="shared" si="49"/>
        <v>6600 Interest ExpenseJournal Entry1375To record interest payable on promissory note ~ Nov 2022-Split-1397.2644895</v>
      </c>
      <c r="C3165" s="52" t="s">
        <v>1832</v>
      </c>
      <c r="D3165" s="56">
        <v>44895</v>
      </c>
      <c r="E3165" s="54" t="s">
        <v>78</v>
      </c>
      <c r="F3165" s="54">
        <v>1375</v>
      </c>
      <c r="G3165" s="54" t="s">
        <v>54</v>
      </c>
      <c r="H3165" s="54"/>
      <c r="I3165" s="54" t="s">
        <v>1403</v>
      </c>
      <c r="J3165" s="57" t="s">
        <v>80</v>
      </c>
      <c r="K3165" s="55">
        <v>1397.26</v>
      </c>
      <c r="L3165" s="55">
        <v>2664.99</v>
      </c>
    </row>
    <row r="3166" spans="2:12" ht="21.6" hidden="1" x14ac:dyDescent="0.3">
      <c r="B3166" s="52" t="str">
        <f t="shared" si="49"/>
        <v>6600 Interest ExpenseJournal Entry1387To record interest payable on promissory note ~ Dec 2022-Split-1477.8144926</v>
      </c>
      <c r="C3166" s="52" t="s">
        <v>1832</v>
      </c>
      <c r="D3166" s="56">
        <v>44926</v>
      </c>
      <c r="E3166" s="54" t="s">
        <v>78</v>
      </c>
      <c r="F3166" s="54">
        <v>1387</v>
      </c>
      <c r="G3166" s="54" t="s">
        <v>54</v>
      </c>
      <c r="H3166" s="54"/>
      <c r="I3166" s="54" t="s">
        <v>1404</v>
      </c>
      <c r="J3166" s="57" t="s">
        <v>80</v>
      </c>
      <c r="K3166" s="55">
        <v>1477.81</v>
      </c>
      <c r="L3166" s="55">
        <v>4142.8</v>
      </c>
    </row>
    <row r="3167" spans="2:12" ht="21.6" hidden="1" x14ac:dyDescent="0.3">
      <c r="B3167" s="52" t="str">
        <f t="shared" si="49"/>
        <v>6600 Interest ExpenseJournal Entry1433To record interest payable on promissory note ~ Jan 2023-Split-1581.3744957</v>
      </c>
      <c r="C3167" s="52" t="s">
        <v>1832</v>
      </c>
      <c r="D3167" s="56">
        <v>44957</v>
      </c>
      <c r="E3167" s="54" t="s">
        <v>78</v>
      </c>
      <c r="F3167" s="54">
        <v>1433</v>
      </c>
      <c r="G3167" s="54" t="s">
        <v>54</v>
      </c>
      <c r="H3167" s="54"/>
      <c r="I3167" s="54" t="s">
        <v>1405</v>
      </c>
      <c r="J3167" s="57" t="s">
        <v>80</v>
      </c>
      <c r="K3167" s="55">
        <v>1581.37</v>
      </c>
      <c r="L3167" s="55">
        <v>5724.17</v>
      </c>
    </row>
    <row r="3168" spans="2:12" ht="21.6" hidden="1" x14ac:dyDescent="0.3">
      <c r="B3168" s="52" t="str">
        <f t="shared" si="49"/>
        <v>6600 Interest ExpenseJournal Entry1434To record interest payable on promissory note ~ Feb 2023-Split-1721.4244985</v>
      </c>
      <c r="C3168" s="52" t="s">
        <v>1832</v>
      </c>
      <c r="D3168" s="56">
        <v>44985</v>
      </c>
      <c r="E3168" s="54" t="s">
        <v>78</v>
      </c>
      <c r="F3168" s="54">
        <v>1434</v>
      </c>
      <c r="G3168" s="54" t="s">
        <v>54</v>
      </c>
      <c r="H3168" s="54"/>
      <c r="I3168" s="54" t="s">
        <v>1406</v>
      </c>
      <c r="J3168" s="57" t="s">
        <v>80</v>
      </c>
      <c r="K3168" s="55">
        <v>1721.42</v>
      </c>
      <c r="L3168" s="55">
        <v>7445.59</v>
      </c>
    </row>
    <row r="3169" spans="2:12" ht="21.6" hidden="1" x14ac:dyDescent="0.3">
      <c r="B3169" s="52" t="str">
        <f t="shared" si="49"/>
        <v>6600 Interest ExpenseJournal Entry1450To record interest payable on promissory note ~ Mar 2023-Split-1905.8645016</v>
      </c>
      <c r="C3169" s="52" t="s">
        <v>1832</v>
      </c>
      <c r="D3169" s="56">
        <v>45016</v>
      </c>
      <c r="E3169" s="54" t="s">
        <v>78</v>
      </c>
      <c r="F3169" s="54">
        <v>1450</v>
      </c>
      <c r="G3169" s="54" t="s">
        <v>54</v>
      </c>
      <c r="H3169" s="54"/>
      <c r="I3169" s="54" t="s">
        <v>1407</v>
      </c>
      <c r="J3169" s="57" t="s">
        <v>80</v>
      </c>
      <c r="K3169" s="55">
        <v>1905.86</v>
      </c>
      <c r="L3169" s="55">
        <v>9351.4500000000007</v>
      </c>
    </row>
    <row r="3170" spans="2:12" hidden="1" x14ac:dyDescent="0.3">
      <c r="B3170" s="52" t="str">
        <f t="shared" si="49"/>
        <v>Total for 6600 Interest Expense9351.45</v>
      </c>
      <c r="C3170" s="53" t="s">
        <v>1836</v>
      </c>
      <c r="D3170" s="52"/>
      <c r="E3170" s="52"/>
      <c r="F3170" s="52"/>
      <c r="G3170" s="52"/>
      <c r="H3170" s="52"/>
      <c r="I3170" s="52"/>
      <c r="J3170" s="52"/>
      <c r="K3170" s="58">
        <v>9351.4500000000007</v>
      </c>
      <c r="L3170" s="52"/>
    </row>
    <row r="3171" spans="2:12" ht="21.6" hidden="1" x14ac:dyDescent="0.3">
      <c r="B3171" s="52" t="str">
        <f t="shared" si="49"/>
        <v>6601 Interest on bank loanCheque ExpenseDirectBusiness Development Bank of Canada (BDC)Interest Payment - for BDC Loan1000 Bank - TD 55901281760.3144986</v>
      </c>
      <c r="C3171" s="52" t="s">
        <v>364</v>
      </c>
      <c r="D3171" s="56">
        <v>44986</v>
      </c>
      <c r="E3171" s="54" t="s">
        <v>107</v>
      </c>
      <c r="F3171" s="54" t="s">
        <v>104</v>
      </c>
      <c r="G3171" s="54" t="s">
        <v>54</v>
      </c>
      <c r="H3171" s="54" t="s">
        <v>327</v>
      </c>
      <c r="I3171" s="54" t="s">
        <v>363</v>
      </c>
      <c r="J3171" s="54" t="s">
        <v>77</v>
      </c>
      <c r="K3171" s="55">
        <v>1760.31</v>
      </c>
      <c r="L3171" s="55">
        <v>1760.31</v>
      </c>
    </row>
    <row r="3172" spans="2:12" hidden="1" x14ac:dyDescent="0.3">
      <c r="B3172" s="52" t="str">
        <f t="shared" si="49"/>
        <v>Total for 6601 Interest on bank loan1760.31</v>
      </c>
      <c r="C3172" s="53" t="s">
        <v>1837</v>
      </c>
      <c r="D3172" s="52"/>
      <c r="E3172" s="52"/>
      <c r="F3172" s="52"/>
      <c r="G3172" s="52"/>
      <c r="H3172" s="52"/>
      <c r="I3172" s="52"/>
      <c r="J3172" s="52"/>
      <c r="K3172" s="58">
        <v>1760.31</v>
      </c>
      <c r="L3172" s="52"/>
    </row>
    <row r="3173" spans="2:12" ht="21.6" hidden="1" x14ac:dyDescent="0.3">
      <c r="B3173" s="52" t="str">
        <f t="shared" si="49"/>
        <v>6700 Stock-Based CompensationJournal Entry1310To record SBC for Aug 17, 2021 options vested in Q1 2023-Split-1032.2444742</v>
      </c>
      <c r="C3173" s="52" t="s">
        <v>1838</v>
      </c>
      <c r="D3173" s="56">
        <v>44742</v>
      </c>
      <c r="E3173" s="54" t="s">
        <v>78</v>
      </c>
      <c r="F3173" s="54">
        <v>1310</v>
      </c>
      <c r="G3173" s="54" t="s">
        <v>54</v>
      </c>
      <c r="H3173" s="54"/>
      <c r="I3173" s="54" t="s">
        <v>1515</v>
      </c>
      <c r="J3173" s="57" t="s">
        <v>80</v>
      </c>
      <c r="K3173" s="55">
        <v>1032.24</v>
      </c>
      <c r="L3173" s="55">
        <v>1032.24</v>
      </c>
    </row>
    <row r="3174" spans="2:12" ht="21.6" hidden="1" x14ac:dyDescent="0.3">
      <c r="B3174" s="52" t="str">
        <f t="shared" si="49"/>
        <v>6700 Stock-Based CompensationJournal Entry1312To record SBC for May 30, 2022 options vested in Q1 2023-Split-1018.0144742</v>
      </c>
      <c r="C3174" s="52" t="s">
        <v>1838</v>
      </c>
      <c r="D3174" s="56">
        <v>44742</v>
      </c>
      <c r="E3174" s="54" t="s">
        <v>78</v>
      </c>
      <c r="F3174" s="54">
        <v>1312</v>
      </c>
      <c r="G3174" s="54" t="s">
        <v>54</v>
      </c>
      <c r="H3174" s="54"/>
      <c r="I3174" s="54" t="s">
        <v>1513</v>
      </c>
      <c r="J3174" s="57" t="s">
        <v>80</v>
      </c>
      <c r="K3174" s="55">
        <v>1018.01</v>
      </c>
      <c r="L3174" s="55">
        <v>2050.25</v>
      </c>
    </row>
    <row r="3175" spans="2:12" ht="21.6" hidden="1" x14ac:dyDescent="0.3">
      <c r="B3175" s="52" t="str">
        <f t="shared" si="49"/>
        <v>6700 Stock-Based CompensationJournal Entry1311To record SBC for Nov 1, 2021 options vested in Q1 2023-Split-3751.3144742</v>
      </c>
      <c r="C3175" s="52" t="s">
        <v>1838</v>
      </c>
      <c r="D3175" s="56">
        <v>44742</v>
      </c>
      <c r="E3175" s="54" t="s">
        <v>78</v>
      </c>
      <c r="F3175" s="54">
        <v>1311</v>
      </c>
      <c r="G3175" s="54" t="s">
        <v>54</v>
      </c>
      <c r="H3175" s="54"/>
      <c r="I3175" s="54" t="s">
        <v>1514</v>
      </c>
      <c r="J3175" s="57" t="s">
        <v>80</v>
      </c>
      <c r="K3175" s="55">
        <v>3751.31</v>
      </c>
      <c r="L3175" s="55">
        <v>5801.56</v>
      </c>
    </row>
    <row r="3176" spans="2:12" ht="21.6" hidden="1" x14ac:dyDescent="0.3">
      <c r="B3176" s="52" t="str">
        <f t="shared" si="49"/>
        <v>6700 Stock-Based CompensationJournal Entry1313To record SBC for Nov 30, 2021 options vested in Q1 2023-Split-13337.0444742</v>
      </c>
      <c r="C3176" s="52" t="s">
        <v>1838</v>
      </c>
      <c r="D3176" s="56">
        <v>44742</v>
      </c>
      <c r="E3176" s="54" t="s">
        <v>78</v>
      </c>
      <c r="F3176" s="54">
        <v>1313</v>
      </c>
      <c r="G3176" s="54" t="s">
        <v>54</v>
      </c>
      <c r="H3176" s="54"/>
      <c r="I3176" s="54" t="s">
        <v>1512</v>
      </c>
      <c r="J3176" s="57" t="s">
        <v>80</v>
      </c>
      <c r="K3176" s="55">
        <v>13337.04</v>
      </c>
      <c r="L3176" s="55">
        <v>19138.599999999999</v>
      </c>
    </row>
    <row r="3177" spans="2:12" ht="21.6" hidden="1" x14ac:dyDescent="0.3">
      <c r="B3177" s="52" t="str">
        <f t="shared" si="49"/>
        <v>6700 Stock-Based CompensationJournal Entry1342To record SBC for Sep 16, 2022 options vested in Q2 2023-Split-4332.8944834</v>
      </c>
      <c r="C3177" s="52" t="s">
        <v>1838</v>
      </c>
      <c r="D3177" s="56">
        <v>44834</v>
      </c>
      <c r="E3177" s="54" t="s">
        <v>78</v>
      </c>
      <c r="F3177" s="54">
        <v>1342</v>
      </c>
      <c r="G3177" s="54" t="s">
        <v>54</v>
      </c>
      <c r="H3177" s="54"/>
      <c r="I3177" s="54" t="s">
        <v>1517</v>
      </c>
      <c r="J3177" s="57" t="s">
        <v>80</v>
      </c>
      <c r="K3177" s="55">
        <v>4332.8900000000003</v>
      </c>
      <c r="L3177" s="55">
        <v>23471.49</v>
      </c>
    </row>
    <row r="3178" spans="2:12" ht="21.6" hidden="1" x14ac:dyDescent="0.3">
      <c r="B3178" s="52" t="str">
        <f t="shared" si="49"/>
        <v>6700 Stock-Based CompensationJournal Entry1336To record SBC for Nov 1, 2021 options vested in Q2 2023-Split-3792.5344834</v>
      </c>
      <c r="C3178" s="52" t="s">
        <v>1838</v>
      </c>
      <c r="D3178" s="56">
        <v>44834</v>
      </c>
      <c r="E3178" s="54" t="s">
        <v>78</v>
      </c>
      <c r="F3178" s="54">
        <v>1336</v>
      </c>
      <c r="G3178" s="54" t="s">
        <v>54</v>
      </c>
      <c r="H3178" s="54"/>
      <c r="I3178" s="54" t="s">
        <v>1521</v>
      </c>
      <c r="J3178" s="57" t="s">
        <v>80</v>
      </c>
      <c r="K3178" s="55">
        <v>3792.53</v>
      </c>
      <c r="L3178" s="55">
        <v>27264.02</v>
      </c>
    </row>
    <row r="3179" spans="2:12" ht="21.6" hidden="1" x14ac:dyDescent="0.3">
      <c r="B3179" s="52" t="str">
        <f t="shared" si="49"/>
        <v>6700 Stock-Based CompensationJournal Entry1335To record SBC for Aug 17, 2021 options vested in Q2 2023-Split-412.1444834</v>
      </c>
      <c r="C3179" s="52" t="s">
        <v>1838</v>
      </c>
      <c r="D3179" s="56">
        <v>44834</v>
      </c>
      <c r="E3179" s="54" t="s">
        <v>78</v>
      </c>
      <c r="F3179" s="54">
        <v>1335</v>
      </c>
      <c r="G3179" s="54" t="s">
        <v>54</v>
      </c>
      <c r="H3179" s="54"/>
      <c r="I3179" s="54" t="s">
        <v>1518</v>
      </c>
      <c r="J3179" s="57" t="s">
        <v>80</v>
      </c>
      <c r="K3179" s="55">
        <v>412.14</v>
      </c>
      <c r="L3179" s="55">
        <v>27676.16</v>
      </c>
    </row>
    <row r="3180" spans="2:12" ht="21.6" hidden="1" x14ac:dyDescent="0.3">
      <c r="B3180" s="52" t="str">
        <f t="shared" si="49"/>
        <v>6700 Stock-Based CompensationJournal Entry1341To record SBC for May 30, 2022 options vested in Q2 2023-Split-3021.244834</v>
      </c>
      <c r="C3180" s="52" t="s">
        <v>1838</v>
      </c>
      <c r="D3180" s="56">
        <v>44834</v>
      </c>
      <c r="E3180" s="54" t="s">
        <v>78</v>
      </c>
      <c r="F3180" s="54">
        <v>1341</v>
      </c>
      <c r="G3180" s="54" t="s">
        <v>54</v>
      </c>
      <c r="H3180" s="54"/>
      <c r="I3180" s="54" t="s">
        <v>1519</v>
      </c>
      <c r="J3180" s="57" t="s">
        <v>80</v>
      </c>
      <c r="K3180" s="55">
        <v>3021.2</v>
      </c>
      <c r="L3180" s="55">
        <v>30697.360000000001</v>
      </c>
    </row>
    <row r="3181" spans="2:12" ht="21.6" hidden="1" x14ac:dyDescent="0.3">
      <c r="B3181" s="52" t="str">
        <f t="shared" si="49"/>
        <v>6700 Stock-Based CompensationJournal Entry1340To record SBC for Nov 30, 2021 options vested in Q2 2023-Split-12132.5744834</v>
      </c>
      <c r="C3181" s="52" t="s">
        <v>1838</v>
      </c>
      <c r="D3181" s="56">
        <v>44834</v>
      </c>
      <c r="E3181" s="54" t="s">
        <v>78</v>
      </c>
      <c r="F3181" s="54">
        <v>1340</v>
      </c>
      <c r="G3181" s="54" t="s">
        <v>54</v>
      </c>
      <c r="H3181" s="54"/>
      <c r="I3181" s="54" t="s">
        <v>1520</v>
      </c>
      <c r="J3181" s="57" t="s">
        <v>80</v>
      </c>
      <c r="K3181" s="55">
        <v>12132.57</v>
      </c>
      <c r="L3181" s="55">
        <v>42829.93</v>
      </c>
    </row>
    <row r="3182" spans="2:12" ht="21.6" hidden="1" x14ac:dyDescent="0.3">
      <c r="B3182" s="52" t="str">
        <f t="shared" si="49"/>
        <v>6700 Stock-Based CompensationJournal Entry1424To record SBC for Nov 30, 2021 options vested in Q3 2023-Split-9407.1444926</v>
      </c>
      <c r="C3182" s="52" t="s">
        <v>1838</v>
      </c>
      <c r="D3182" s="56">
        <v>44926</v>
      </c>
      <c r="E3182" s="54" t="s">
        <v>78</v>
      </c>
      <c r="F3182" s="54">
        <v>1424</v>
      </c>
      <c r="G3182" s="54" t="s">
        <v>54</v>
      </c>
      <c r="H3182" s="54"/>
      <c r="I3182" s="54" t="s">
        <v>1529</v>
      </c>
      <c r="J3182" s="57" t="s">
        <v>80</v>
      </c>
      <c r="K3182" s="55">
        <v>9407.14</v>
      </c>
      <c r="L3182" s="55">
        <v>52237.07</v>
      </c>
    </row>
    <row r="3183" spans="2:12" ht="21.6" hidden="1" x14ac:dyDescent="0.3">
      <c r="B3183" s="52" t="str">
        <f t="shared" si="49"/>
        <v>6700 Stock-Based CompensationJournal Entry1425To record SBC for May 30, 2022 options vested in Q3 2023-Split-3021.244926</v>
      </c>
      <c r="C3183" s="52" t="s">
        <v>1838</v>
      </c>
      <c r="D3183" s="56">
        <v>44926</v>
      </c>
      <c r="E3183" s="54" t="s">
        <v>78</v>
      </c>
      <c r="F3183" s="54">
        <v>1425</v>
      </c>
      <c r="G3183" s="54" t="s">
        <v>54</v>
      </c>
      <c r="H3183" s="54"/>
      <c r="I3183" s="54" t="s">
        <v>1527</v>
      </c>
      <c r="J3183" s="57" t="s">
        <v>80</v>
      </c>
      <c r="K3183" s="55">
        <v>3021.2</v>
      </c>
      <c r="L3183" s="55">
        <v>55258.27</v>
      </c>
    </row>
    <row r="3184" spans="2:12" ht="21.6" hidden="1" x14ac:dyDescent="0.3">
      <c r="B3184" s="52" t="str">
        <f t="shared" si="49"/>
        <v>6700 Stock-Based CompensationJournal Entry1426To record SBC for Sep 16, 2022 options vested in Q3 2023-Split-2068.4344926</v>
      </c>
      <c r="C3184" s="52" t="s">
        <v>1838</v>
      </c>
      <c r="D3184" s="56">
        <v>44926</v>
      </c>
      <c r="E3184" s="54" t="s">
        <v>78</v>
      </c>
      <c r="F3184" s="54">
        <v>1426</v>
      </c>
      <c r="G3184" s="54" t="s">
        <v>54</v>
      </c>
      <c r="H3184" s="54"/>
      <c r="I3184" s="54" t="s">
        <v>1523</v>
      </c>
      <c r="J3184" s="57" t="s">
        <v>80</v>
      </c>
      <c r="K3184" s="55">
        <v>2068.4299999999998</v>
      </c>
      <c r="L3184" s="55">
        <v>57326.7</v>
      </c>
    </row>
    <row r="3185" spans="2:12" ht="21.6" hidden="1" x14ac:dyDescent="0.3">
      <c r="B3185" s="52" t="str">
        <f t="shared" si="49"/>
        <v>6700 Stock-Based CompensationJournal Entry1423To record SBC for Nov 1, 2021 options vested in Q3 2023-Split-2605.0344926</v>
      </c>
      <c r="C3185" s="52" t="s">
        <v>1838</v>
      </c>
      <c r="D3185" s="56">
        <v>44926</v>
      </c>
      <c r="E3185" s="54" t="s">
        <v>78</v>
      </c>
      <c r="F3185" s="54">
        <v>1423</v>
      </c>
      <c r="G3185" s="54" t="s">
        <v>54</v>
      </c>
      <c r="H3185" s="54"/>
      <c r="I3185" s="54" t="s">
        <v>1524</v>
      </c>
      <c r="J3185" s="57" t="s">
        <v>80</v>
      </c>
      <c r="K3185" s="55">
        <v>2605.0300000000002</v>
      </c>
      <c r="L3185" s="55">
        <v>59931.73</v>
      </c>
    </row>
    <row r="3186" spans="2:12" ht="21.6" hidden="1" x14ac:dyDescent="0.3">
      <c r="B3186" s="52" t="str">
        <f t="shared" si="49"/>
        <v>6700 Stock-Based CompensationJournal Entry1422To record SBC for Aug 17, 2021 options vested in Q3 2023-Split-405.244926</v>
      </c>
      <c r="C3186" s="52" t="s">
        <v>1838</v>
      </c>
      <c r="D3186" s="56">
        <v>44926</v>
      </c>
      <c r="E3186" s="54" t="s">
        <v>78</v>
      </c>
      <c r="F3186" s="54">
        <v>1422</v>
      </c>
      <c r="G3186" s="54" t="s">
        <v>54</v>
      </c>
      <c r="H3186" s="54"/>
      <c r="I3186" s="54" t="s">
        <v>1528</v>
      </c>
      <c r="J3186" s="57" t="s">
        <v>80</v>
      </c>
      <c r="K3186" s="55">
        <v>405.2</v>
      </c>
      <c r="L3186" s="55">
        <v>60336.93</v>
      </c>
    </row>
    <row r="3187" spans="2:12" ht="21.6" hidden="1" x14ac:dyDescent="0.3">
      <c r="B3187" s="52" t="str">
        <f t="shared" si="49"/>
        <v>6700 Stock-Based CompensationJournal Entry1475To record SBC for May 30, 2022 options vested in Q4 2023-Split-1409.9545016</v>
      </c>
      <c r="C3187" s="52" t="s">
        <v>1838</v>
      </c>
      <c r="D3187" s="56">
        <v>45016</v>
      </c>
      <c r="E3187" s="54" t="s">
        <v>78</v>
      </c>
      <c r="F3187" s="54">
        <v>1475</v>
      </c>
      <c r="G3187" s="54" t="s">
        <v>54</v>
      </c>
      <c r="H3187" s="54"/>
      <c r="I3187" s="54" t="s">
        <v>1531</v>
      </c>
      <c r="J3187" s="57" t="s">
        <v>80</v>
      </c>
      <c r="K3187" s="55">
        <v>1409.95</v>
      </c>
      <c r="L3187" s="55">
        <v>61746.879999999997</v>
      </c>
    </row>
    <row r="3188" spans="2:12" ht="21.6" hidden="1" x14ac:dyDescent="0.3">
      <c r="B3188" s="52" t="str">
        <f t="shared" si="49"/>
        <v>6700 Stock-Based CompensationJournal Entry1476To record SBC for Sep 16, 2022 options vested in Q4 2023-Split-2023.4645016</v>
      </c>
      <c r="C3188" s="52" t="s">
        <v>1838</v>
      </c>
      <c r="D3188" s="56">
        <v>45016</v>
      </c>
      <c r="E3188" s="54" t="s">
        <v>78</v>
      </c>
      <c r="F3188" s="54">
        <v>1476</v>
      </c>
      <c r="G3188" s="54" t="s">
        <v>54</v>
      </c>
      <c r="H3188" s="54"/>
      <c r="I3188" s="54" t="s">
        <v>1533</v>
      </c>
      <c r="J3188" s="57" t="s">
        <v>80</v>
      </c>
      <c r="K3188" s="55">
        <v>2023.46</v>
      </c>
      <c r="L3188" s="55">
        <v>63770.34</v>
      </c>
    </row>
    <row r="3189" spans="2:12" ht="21.6" hidden="1" x14ac:dyDescent="0.3">
      <c r="B3189" s="52" t="str">
        <f t="shared" si="49"/>
        <v>6700 Stock-Based CompensationJournal Entry1472To record SBC for Nov 30, 2021 options vested in Q4 2023-Split-4065.9945016</v>
      </c>
      <c r="C3189" s="52" t="s">
        <v>1838</v>
      </c>
      <c r="D3189" s="56">
        <v>45016</v>
      </c>
      <c r="E3189" s="54" t="s">
        <v>78</v>
      </c>
      <c r="F3189" s="54">
        <v>1472</v>
      </c>
      <c r="G3189" s="54" t="s">
        <v>54</v>
      </c>
      <c r="H3189" s="54"/>
      <c r="I3189" s="54" t="s">
        <v>1530</v>
      </c>
      <c r="J3189" s="57" t="s">
        <v>80</v>
      </c>
      <c r="K3189" s="55">
        <v>4065.99</v>
      </c>
      <c r="L3189" s="55">
        <v>67836.33</v>
      </c>
    </row>
    <row r="3190" spans="2:12" ht="21.6" hidden="1" x14ac:dyDescent="0.3">
      <c r="B3190" s="52" t="str">
        <f t="shared" si="49"/>
        <v>6700 Stock-Based CompensationJournal Entry1471To record SBC for Nov 1, 2021 options vested in Q4 2023-Split-1928.8445016</v>
      </c>
      <c r="C3190" s="52" t="s">
        <v>1838</v>
      </c>
      <c r="D3190" s="56">
        <v>45016</v>
      </c>
      <c r="E3190" s="54" t="s">
        <v>78</v>
      </c>
      <c r="F3190" s="54">
        <v>1471</v>
      </c>
      <c r="G3190" s="54" t="s">
        <v>54</v>
      </c>
      <c r="H3190" s="54"/>
      <c r="I3190" s="54" t="s">
        <v>1532</v>
      </c>
      <c r="J3190" s="57" t="s">
        <v>80</v>
      </c>
      <c r="K3190" s="55">
        <v>1928.84</v>
      </c>
      <c r="L3190" s="55">
        <v>69765.17</v>
      </c>
    </row>
    <row r="3191" spans="2:12" ht="21.6" hidden="1" x14ac:dyDescent="0.3">
      <c r="B3191" s="52" t="str">
        <f t="shared" si="49"/>
        <v>Total for 6700 Stock-Based Compensation69765.17</v>
      </c>
      <c r="C3191" s="53" t="s">
        <v>1839</v>
      </c>
      <c r="D3191" s="52"/>
      <c r="E3191" s="52"/>
      <c r="F3191" s="52"/>
      <c r="G3191" s="52"/>
      <c r="H3191" s="52"/>
      <c r="I3191" s="52"/>
      <c r="J3191" s="52"/>
      <c r="K3191" s="58">
        <v>69765.17</v>
      </c>
      <c r="L3191" s="52"/>
    </row>
    <row r="3192" spans="2:12" ht="21.6" hidden="1" x14ac:dyDescent="0.3">
      <c r="B3192" s="52" t="str">
        <f t="shared" si="49"/>
        <v>6701 Stock-Based Compensation - RSUJournal Entry1309To record SBC for Nov 1, 2021 RSUs vested in Q1 2023-Split-4556.7544742</v>
      </c>
      <c r="C3192" s="52" t="s">
        <v>1840</v>
      </c>
      <c r="D3192" s="56">
        <v>44742</v>
      </c>
      <c r="E3192" s="54" t="s">
        <v>78</v>
      </c>
      <c r="F3192" s="54">
        <v>1309</v>
      </c>
      <c r="G3192" s="54" t="s">
        <v>54</v>
      </c>
      <c r="H3192" s="54"/>
      <c r="I3192" s="54" t="s">
        <v>1538</v>
      </c>
      <c r="J3192" s="57" t="s">
        <v>80</v>
      </c>
      <c r="K3192" s="55">
        <v>4556.75</v>
      </c>
      <c r="L3192" s="55">
        <v>4556.75</v>
      </c>
    </row>
    <row r="3193" spans="2:12" ht="21.6" hidden="1" x14ac:dyDescent="0.3">
      <c r="B3193" s="52" t="str">
        <f t="shared" si="49"/>
        <v>6701 Stock-Based Compensation - RSUJournal Entry1343To record SBC for Nov 1, 2021 RSUs vested in Q2 2023-Split-4606.8344834</v>
      </c>
      <c r="C3193" s="52" t="s">
        <v>1840</v>
      </c>
      <c r="D3193" s="56">
        <v>44834</v>
      </c>
      <c r="E3193" s="54" t="s">
        <v>78</v>
      </c>
      <c r="F3193" s="54">
        <v>1343</v>
      </c>
      <c r="G3193" s="54" t="s">
        <v>54</v>
      </c>
      <c r="H3193" s="54"/>
      <c r="I3193" s="54" t="s">
        <v>1539</v>
      </c>
      <c r="J3193" s="57" t="s">
        <v>80</v>
      </c>
      <c r="K3193" s="55">
        <v>4606.83</v>
      </c>
      <c r="L3193" s="55">
        <v>9163.58</v>
      </c>
    </row>
    <row r="3194" spans="2:12" ht="21.6" hidden="1" x14ac:dyDescent="0.3">
      <c r="B3194" s="52" t="str">
        <f t="shared" si="49"/>
        <v>6701 Stock-Based Compensation - RSUJournal Entry1427To record SBC for Nov 1, 2021 RSUs vested in Q3 2023-Split-3164.3644926</v>
      </c>
      <c r="C3194" s="52" t="s">
        <v>1840</v>
      </c>
      <c r="D3194" s="56">
        <v>44926</v>
      </c>
      <c r="E3194" s="54" t="s">
        <v>78</v>
      </c>
      <c r="F3194" s="54">
        <v>1427</v>
      </c>
      <c r="G3194" s="54" t="s">
        <v>54</v>
      </c>
      <c r="H3194" s="54"/>
      <c r="I3194" s="54" t="s">
        <v>1540</v>
      </c>
      <c r="J3194" s="57" t="s">
        <v>80</v>
      </c>
      <c r="K3194" s="55">
        <v>3164.36</v>
      </c>
      <c r="L3194" s="55">
        <v>12327.94</v>
      </c>
    </row>
    <row r="3195" spans="2:12" ht="21.6" hidden="1" x14ac:dyDescent="0.3">
      <c r="B3195" s="52" t="str">
        <f t="shared" si="49"/>
        <v>6701 Stock-Based Compensation - RSUJournal Entry1470To record SBC for Nov 1, 2021 RSUs vested in Q4 2023-Split-2342.9845016</v>
      </c>
      <c r="C3195" s="52" t="s">
        <v>1840</v>
      </c>
      <c r="D3195" s="56">
        <v>45016</v>
      </c>
      <c r="E3195" s="54" t="s">
        <v>78</v>
      </c>
      <c r="F3195" s="54">
        <v>1470</v>
      </c>
      <c r="G3195" s="54" t="s">
        <v>54</v>
      </c>
      <c r="H3195" s="54"/>
      <c r="I3195" s="54" t="s">
        <v>1541</v>
      </c>
      <c r="J3195" s="57" t="s">
        <v>80</v>
      </c>
      <c r="K3195" s="55">
        <v>2342.98</v>
      </c>
      <c r="L3195" s="55">
        <v>14670.92</v>
      </c>
    </row>
    <row r="3196" spans="2:12" ht="21.6" hidden="1" x14ac:dyDescent="0.3">
      <c r="B3196" s="52" t="str">
        <f t="shared" si="49"/>
        <v>Total for 6701 Stock-Based Compensation - RSU14670.92</v>
      </c>
      <c r="C3196" s="53" t="s">
        <v>1841</v>
      </c>
      <c r="D3196" s="52"/>
      <c r="E3196" s="52"/>
      <c r="F3196" s="52"/>
      <c r="G3196" s="52"/>
      <c r="H3196" s="52"/>
      <c r="I3196" s="52"/>
      <c r="J3196" s="52"/>
      <c r="K3196" s="58">
        <v>14670.92</v>
      </c>
      <c r="L3196" s="52"/>
    </row>
    <row r="3197" spans="2:12" ht="31.8" hidden="1" x14ac:dyDescent="0.3">
      <c r="B3197" s="52" t="str">
        <f t="shared" si="49"/>
        <v xml:space="preserve">   6842 Ground Travel ExpensesBillER Feb 23FMI Capital Advisory IncFuel Expenses (Trip to St. Catherine to help Milan with subagreements for Xemoto)2000 Accounts Payable3344978</v>
      </c>
      <c r="C3197" s="52" t="s">
        <v>1842</v>
      </c>
      <c r="D3197" s="56">
        <v>44978</v>
      </c>
      <c r="E3197" s="54" t="s">
        <v>7</v>
      </c>
      <c r="F3197" s="54" t="s">
        <v>937</v>
      </c>
      <c r="G3197" s="54" t="s">
        <v>54</v>
      </c>
      <c r="H3197" s="54" t="s">
        <v>370</v>
      </c>
      <c r="I3197" s="54" t="s">
        <v>1843</v>
      </c>
      <c r="J3197" s="54" t="s">
        <v>90</v>
      </c>
      <c r="K3197" s="55">
        <v>33</v>
      </c>
      <c r="L3197" s="55">
        <v>33</v>
      </c>
    </row>
    <row r="3198" spans="2:12" ht="21.6" hidden="1" x14ac:dyDescent="0.3">
      <c r="B3198" s="52" t="str">
        <f t="shared" si="49"/>
        <v xml:space="preserve">   Total for 6842 Ground Travel Expenses33</v>
      </c>
      <c r="C3198" s="53" t="s">
        <v>1844</v>
      </c>
      <c r="D3198" s="52"/>
      <c r="E3198" s="52"/>
      <c r="F3198" s="52"/>
      <c r="G3198" s="52"/>
      <c r="H3198" s="52"/>
      <c r="I3198" s="52"/>
      <c r="J3198" s="52"/>
      <c r="K3198" s="58">
        <v>33</v>
      </c>
      <c r="L3198" s="52"/>
    </row>
    <row r="3199" spans="2:12" hidden="1" x14ac:dyDescent="0.3">
      <c r="B3199" s="52" t="str">
        <f t="shared" si="49"/>
        <v>Total for 6800 Travel33</v>
      </c>
      <c r="C3199" s="53" t="s">
        <v>1845</v>
      </c>
      <c r="D3199" s="52"/>
      <c r="E3199" s="52"/>
      <c r="F3199" s="52"/>
      <c r="G3199" s="52"/>
      <c r="H3199" s="52"/>
      <c r="I3199" s="52"/>
      <c r="J3199" s="52"/>
      <c r="K3199" s="58">
        <v>33</v>
      </c>
      <c r="L3199" s="52"/>
    </row>
    <row r="3200" spans="2:12" hidden="1" x14ac:dyDescent="0.3">
      <c r="B3200" s="52" t="str">
        <f t="shared" si="49"/>
        <v>6850 InsuranceBill22301692Fogler, Rubinoff LLPOutside Director Liability Insurance2000 Accounts Payable1767.8544970</v>
      </c>
      <c r="C3200" s="52" t="s">
        <v>1846</v>
      </c>
      <c r="D3200" s="56">
        <v>44970</v>
      </c>
      <c r="E3200" s="54" t="s">
        <v>7</v>
      </c>
      <c r="F3200" s="54">
        <v>22301692</v>
      </c>
      <c r="G3200" s="54" t="s">
        <v>54</v>
      </c>
      <c r="H3200" s="54" t="s">
        <v>91</v>
      </c>
      <c r="I3200" s="54" t="s">
        <v>936</v>
      </c>
      <c r="J3200" s="54" t="s">
        <v>90</v>
      </c>
      <c r="K3200" s="55">
        <v>1767.85</v>
      </c>
      <c r="L3200" s="55">
        <v>1767.85</v>
      </c>
    </row>
    <row r="3201" spans="2:12" hidden="1" x14ac:dyDescent="0.3">
      <c r="B3201" s="52" t="str">
        <f t="shared" si="49"/>
        <v>Total for 6850 Insurance1767.85</v>
      </c>
      <c r="C3201" s="53" t="s">
        <v>1847</v>
      </c>
      <c r="D3201" s="52"/>
      <c r="E3201" s="52"/>
      <c r="F3201" s="52"/>
      <c r="G3201" s="52"/>
      <c r="H3201" s="52"/>
      <c r="I3201" s="52"/>
      <c r="J3201" s="52"/>
      <c r="K3201" s="58">
        <v>1767.85</v>
      </c>
      <c r="L3201" s="52"/>
    </row>
    <row r="3202" spans="2:12" hidden="1" x14ac:dyDescent="0.3">
      <c r="B3202" s="52" t="str">
        <f t="shared" si="49"/>
        <v>7000 Exchange Gain or LossBill22-3  RevCBW Associates (USD)USD $2,400 - CAD $2,992.802010 Accounts Payable- USD-592.844652</v>
      </c>
      <c r="C3202" s="52" t="s">
        <v>1848</v>
      </c>
      <c r="D3202" s="56">
        <v>44652</v>
      </c>
      <c r="E3202" s="54" t="s">
        <v>7</v>
      </c>
      <c r="F3202" s="54" t="s">
        <v>967</v>
      </c>
      <c r="G3202" s="54" t="s">
        <v>54</v>
      </c>
      <c r="H3202" s="54" t="s">
        <v>968</v>
      </c>
      <c r="I3202" s="54" t="s">
        <v>1849</v>
      </c>
      <c r="J3202" s="54" t="s">
        <v>411</v>
      </c>
      <c r="K3202" s="55">
        <v>-592.79999999999995</v>
      </c>
      <c r="L3202" s="55">
        <v>-592.79999999999995</v>
      </c>
    </row>
    <row r="3203" spans="2:12" hidden="1" x14ac:dyDescent="0.3">
      <c r="B3203" s="52" t="str">
        <f t="shared" si="49"/>
        <v>7000 Exchange Gain or LossJournal Entry1154RTo setup FX on USD AP at year-end-Split--17176.144652</v>
      </c>
      <c r="C3203" s="52" t="s">
        <v>1848</v>
      </c>
      <c r="D3203" s="56">
        <v>44652</v>
      </c>
      <c r="E3203" s="54" t="s">
        <v>78</v>
      </c>
      <c r="F3203" s="54" t="s">
        <v>1024</v>
      </c>
      <c r="G3203" s="54" t="s">
        <v>54</v>
      </c>
      <c r="H3203" s="54"/>
      <c r="I3203" s="54" t="s">
        <v>1025</v>
      </c>
      <c r="J3203" s="57" t="s">
        <v>80</v>
      </c>
      <c r="K3203" s="55">
        <v>-17176.099999999999</v>
      </c>
      <c r="L3203" s="55">
        <v>-17768.900000000001</v>
      </c>
    </row>
    <row r="3204" spans="2:12" hidden="1" x14ac:dyDescent="0.3">
      <c r="B3204" s="52" t="str">
        <f t="shared" si="49"/>
        <v>7000 Exchange Gain or LossJournal Entry1139Payment - Cesar Lopez Inv. # 203-Split-2385.7444652</v>
      </c>
      <c r="C3204" s="52" t="s">
        <v>1848</v>
      </c>
      <c r="D3204" s="56">
        <v>44652</v>
      </c>
      <c r="E3204" s="54" t="s">
        <v>78</v>
      </c>
      <c r="F3204" s="54">
        <v>1139</v>
      </c>
      <c r="G3204" s="54" t="s">
        <v>54</v>
      </c>
      <c r="H3204" s="54"/>
      <c r="I3204" s="54" t="s">
        <v>79</v>
      </c>
      <c r="J3204" s="57" t="s">
        <v>80</v>
      </c>
      <c r="K3204" s="55">
        <v>2385.7399999999998</v>
      </c>
      <c r="L3204" s="55">
        <v>-15383.16</v>
      </c>
    </row>
    <row r="3205" spans="2:12" hidden="1" x14ac:dyDescent="0.3">
      <c r="B3205" s="52" t="str">
        <f t="shared" si="49"/>
        <v>7000 Exchange Gain or LossBillINV181605KnowBe4, Inc  (USD)USD $1,830 - CAD $2,285.672010 Accounts Payable- USD-455.6744656</v>
      </c>
      <c r="C3205" s="52" t="s">
        <v>1848</v>
      </c>
      <c r="D3205" s="56">
        <v>44656</v>
      </c>
      <c r="E3205" s="54" t="s">
        <v>7</v>
      </c>
      <c r="F3205" s="54" t="s">
        <v>970</v>
      </c>
      <c r="G3205" s="54" t="s">
        <v>54</v>
      </c>
      <c r="H3205" s="54" t="s">
        <v>139</v>
      </c>
      <c r="I3205" s="54" t="s">
        <v>1850</v>
      </c>
      <c r="J3205" s="54" t="s">
        <v>411</v>
      </c>
      <c r="K3205" s="55">
        <v>-455.67</v>
      </c>
      <c r="L3205" s="55">
        <v>-15838.83</v>
      </c>
    </row>
    <row r="3206" spans="2:12" ht="21.6" hidden="1" x14ac:dyDescent="0.3">
      <c r="B3206" s="52" t="str">
        <f t="shared" si="49"/>
        <v>7000 Exchange Gain or LossJournal Entry1155Payment - Ellenoff Grossman Sch Stm # 399558 &amp; 402589-Split-6131.3944663</v>
      </c>
      <c r="C3206" s="52" t="s">
        <v>1848</v>
      </c>
      <c r="D3206" s="56">
        <v>44663</v>
      </c>
      <c r="E3206" s="54" t="s">
        <v>78</v>
      </c>
      <c r="F3206" s="54">
        <v>1155</v>
      </c>
      <c r="G3206" s="54" t="s">
        <v>54</v>
      </c>
      <c r="H3206" s="54"/>
      <c r="I3206" s="54" t="s">
        <v>101</v>
      </c>
      <c r="J3206" s="57" t="s">
        <v>80</v>
      </c>
      <c r="K3206" s="55">
        <v>6131.39</v>
      </c>
      <c r="L3206" s="55">
        <v>-9707.44</v>
      </c>
    </row>
    <row r="3207" spans="2:12" ht="21.6" hidden="1" x14ac:dyDescent="0.3">
      <c r="B3207" s="52" t="str">
        <f t="shared" si="49"/>
        <v>7000 Exchange Gain or LossJournal Entry1156Payment - Stepwise Sp Zoo Inv# 10-03-2022 (50% of the total)-Split-3326.0244664</v>
      </c>
      <c r="C3207" s="52" t="s">
        <v>1848</v>
      </c>
      <c r="D3207" s="56">
        <v>44664</v>
      </c>
      <c r="E3207" s="54" t="s">
        <v>78</v>
      </c>
      <c r="F3207" s="54">
        <v>1156</v>
      </c>
      <c r="G3207" s="54" t="s">
        <v>54</v>
      </c>
      <c r="H3207" s="54"/>
      <c r="I3207" s="54" t="s">
        <v>102</v>
      </c>
      <c r="J3207" s="57" t="s">
        <v>80</v>
      </c>
      <c r="K3207" s="55">
        <v>3326.02</v>
      </c>
      <c r="L3207" s="55">
        <v>-6381.42</v>
      </c>
    </row>
    <row r="3208" spans="2:12" ht="21.6" hidden="1" x14ac:dyDescent="0.3">
      <c r="B3208" s="52" t="str">
        <f t="shared" si="49"/>
        <v>7000 Exchange Gain or LossJournal Entry1158Payment - Stepwise Sp Zoo Inv# 10-03-2022 (Second half)-Split-3253.4544665</v>
      </c>
      <c r="C3208" s="52" t="s">
        <v>1848</v>
      </c>
      <c r="D3208" s="56">
        <v>44665</v>
      </c>
      <c r="E3208" s="54" t="s">
        <v>78</v>
      </c>
      <c r="F3208" s="54">
        <v>1158</v>
      </c>
      <c r="G3208" s="54" t="s">
        <v>54</v>
      </c>
      <c r="H3208" s="54"/>
      <c r="I3208" s="54" t="s">
        <v>103</v>
      </c>
      <c r="J3208" s="57" t="s">
        <v>80</v>
      </c>
      <c r="K3208" s="55">
        <v>3253.45</v>
      </c>
      <c r="L3208" s="55">
        <v>-3127.97</v>
      </c>
    </row>
    <row r="3209" spans="2:12" ht="21.6" hidden="1" x14ac:dyDescent="0.3">
      <c r="B3209" s="52" t="str">
        <f t="shared" si="49"/>
        <v>7000 Exchange Gain or LossBill204Cesar A Lopez Lugo (USD)Exchange loss April 22 (USD $8,333 - CAD $10,519.58)2010 Accounts Payable- USD-2186.5844671</v>
      </c>
      <c r="C3209" s="52" t="s">
        <v>1848</v>
      </c>
      <c r="D3209" s="56">
        <v>44671</v>
      </c>
      <c r="E3209" s="54" t="s">
        <v>7</v>
      </c>
      <c r="F3209" s="54">
        <v>204</v>
      </c>
      <c r="G3209" s="54" t="s">
        <v>54</v>
      </c>
      <c r="H3209" s="54" t="s">
        <v>177</v>
      </c>
      <c r="I3209" s="54" t="s">
        <v>1851</v>
      </c>
      <c r="J3209" s="54" t="s">
        <v>411</v>
      </c>
      <c r="K3209" s="55">
        <v>-2186.58</v>
      </c>
      <c r="L3209" s="55">
        <v>-5314.55</v>
      </c>
    </row>
    <row r="3210" spans="2:12" hidden="1" x14ac:dyDescent="0.3">
      <c r="B3210" s="52" t="str">
        <f t="shared" si="49"/>
        <v>7000 Exchange Gain or LossJournal Entry1163Payment - Cesar Lopez Inv. # 204-Split-2648.2344679</v>
      </c>
      <c r="C3210" s="52" t="s">
        <v>1848</v>
      </c>
      <c r="D3210" s="56">
        <v>44679</v>
      </c>
      <c r="E3210" s="54" t="s">
        <v>78</v>
      </c>
      <c r="F3210" s="54">
        <v>1163</v>
      </c>
      <c r="G3210" s="54" t="s">
        <v>54</v>
      </c>
      <c r="H3210" s="54"/>
      <c r="I3210" s="54" t="s">
        <v>120</v>
      </c>
      <c r="J3210" s="57" t="s">
        <v>80</v>
      </c>
      <c r="K3210" s="55">
        <v>2648.23</v>
      </c>
      <c r="L3210" s="55">
        <v>-2666.32</v>
      </c>
    </row>
    <row r="3211" spans="2:12" ht="31.8" hidden="1" x14ac:dyDescent="0.3">
      <c r="B3211" s="52" t="str">
        <f t="shared" si="49"/>
        <v>7000 Exchange Gain or LossJournal Entry1164To true up USD Bank Balance on April 29, 2022 ($9,743.42 USD FX@ 1.2792 = $12,463.78)-Split--283.6644680</v>
      </c>
      <c r="C3211" s="52" t="s">
        <v>1848</v>
      </c>
      <c r="D3211" s="56">
        <v>44680</v>
      </c>
      <c r="E3211" s="54" t="s">
        <v>78</v>
      </c>
      <c r="F3211" s="54">
        <v>1164</v>
      </c>
      <c r="G3211" s="54" t="s">
        <v>54</v>
      </c>
      <c r="H3211" s="54"/>
      <c r="I3211" s="54" t="s">
        <v>478</v>
      </c>
      <c r="J3211" s="57" t="s">
        <v>80</v>
      </c>
      <c r="K3211" s="55">
        <v>-283.66000000000003</v>
      </c>
      <c r="L3211" s="55">
        <v>-2949.98</v>
      </c>
    </row>
    <row r="3212" spans="2:12" hidden="1" x14ac:dyDescent="0.3">
      <c r="B3212" s="52" t="str">
        <f t="shared" si="49"/>
        <v>7000 Exchange Gain or LossCheque ExpenseSCUSD $19 - CAD $24.301040 Bank – TD 7440864 (USD)-5.344680</v>
      </c>
      <c r="C3212" s="52" t="s">
        <v>1848</v>
      </c>
      <c r="D3212" s="56">
        <v>44680</v>
      </c>
      <c r="E3212" s="54" t="s">
        <v>107</v>
      </c>
      <c r="F3212" s="54" t="s">
        <v>145</v>
      </c>
      <c r="G3212" s="54" t="s">
        <v>54</v>
      </c>
      <c r="H3212" s="54"/>
      <c r="I3212" s="54" t="s">
        <v>1852</v>
      </c>
      <c r="J3212" s="54" t="s">
        <v>401</v>
      </c>
      <c r="K3212" s="55">
        <v>-5.3</v>
      </c>
      <c r="L3212" s="55">
        <v>-2955.28</v>
      </c>
    </row>
    <row r="3213" spans="2:12" hidden="1" x14ac:dyDescent="0.3">
      <c r="B3213" s="52" t="str">
        <f t="shared" si="49"/>
        <v>7000 Exchange Gain or LossJournal Entry1170USD $800 - CAD $1,031.60-Split--231.644681</v>
      </c>
      <c r="C3213" s="52" t="s">
        <v>1848</v>
      </c>
      <c r="D3213" s="56">
        <v>44681</v>
      </c>
      <c r="E3213" s="54" t="s">
        <v>78</v>
      </c>
      <c r="F3213" s="54">
        <v>1170</v>
      </c>
      <c r="G3213" s="54" t="s">
        <v>54</v>
      </c>
      <c r="H3213" s="54"/>
      <c r="I3213" s="54" t="s">
        <v>1853</v>
      </c>
      <c r="J3213" s="57" t="s">
        <v>80</v>
      </c>
      <c r="K3213" s="55">
        <v>-231.6</v>
      </c>
      <c r="L3213" s="55">
        <v>-3186.88</v>
      </c>
    </row>
    <row r="3214" spans="2:12" ht="21.6" hidden="1" x14ac:dyDescent="0.3">
      <c r="B3214" s="52" t="str">
        <f t="shared" si="49"/>
        <v>7000 Exchange Gain or LossBill8/04/2022Stepwise Sp. z o.o. (USD)USD $30,540  -  CAD $39,381.332010 Accounts Payable- USD-8841.3344681</v>
      </c>
      <c r="C3214" s="52" t="s">
        <v>1848</v>
      </c>
      <c r="D3214" s="56">
        <v>44681</v>
      </c>
      <c r="E3214" s="54" t="s">
        <v>7</v>
      </c>
      <c r="F3214" s="54" t="s">
        <v>973</v>
      </c>
      <c r="G3214" s="54" t="s">
        <v>54</v>
      </c>
      <c r="H3214" s="54" t="s">
        <v>168</v>
      </c>
      <c r="I3214" s="54" t="s">
        <v>1854</v>
      </c>
      <c r="J3214" s="54" t="s">
        <v>411</v>
      </c>
      <c r="K3214" s="55">
        <v>-8841.33</v>
      </c>
      <c r="L3214" s="55">
        <v>-12028.21</v>
      </c>
    </row>
    <row r="3215" spans="2:12" ht="21.6" hidden="1" x14ac:dyDescent="0.3">
      <c r="B3215" s="52" t="str">
        <f t="shared" si="49"/>
        <v>7000 Exchange Gain or LossCheque ExpenseWIREEllenoff Grossman &amp; Schole LLP (USD)CAD $22,080.98 - USD $16,8391000 Bank - TD 55901285241.9844686</v>
      </c>
      <c r="C3215" s="52" t="s">
        <v>1848</v>
      </c>
      <c r="D3215" s="56">
        <v>44686</v>
      </c>
      <c r="E3215" s="54" t="s">
        <v>107</v>
      </c>
      <c r="F3215" s="54" t="s">
        <v>110</v>
      </c>
      <c r="G3215" s="54" t="s">
        <v>54</v>
      </c>
      <c r="H3215" s="54" t="s">
        <v>137</v>
      </c>
      <c r="I3215" s="54" t="s">
        <v>1855</v>
      </c>
      <c r="J3215" s="54" t="s">
        <v>77</v>
      </c>
      <c r="K3215" s="55">
        <v>5241.9799999999996</v>
      </c>
      <c r="L3215" s="55">
        <v>-6786.23</v>
      </c>
    </row>
    <row r="3216" spans="2:12" hidden="1" x14ac:dyDescent="0.3">
      <c r="B3216" s="52" t="str">
        <f t="shared" si="49"/>
        <v>7000 Exchange Gain or LossCheque ExpenseWIREKnowBe4, Inc  (USD)CAD $2,413.04 - USD $1,8301000 Bank - TD 5590128583.0444686</v>
      </c>
      <c r="C3216" s="52" t="s">
        <v>1848</v>
      </c>
      <c r="D3216" s="56">
        <v>44686</v>
      </c>
      <c r="E3216" s="54" t="s">
        <v>107</v>
      </c>
      <c r="F3216" s="54" t="s">
        <v>110</v>
      </c>
      <c r="G3216" s="54" t="s">
        <v>54</v>
      </c>
      <c r="H3216" s="54" t="s">
        <v>139</v>
      </c>
      <c r="I3216" s="54" t="s">
        <v>1856</v>
      </c>
      <c r="J3216" s="54" t="s">
        <v>77</v>
      </c>
      <c r="K3216" s="55">
        <v>583.04</v>
      </c>
      <c r="L3216" s="55">
        <v>-6203.19</v>
      </c>
    </row>
    <row r="3217" spans="2:12" ht="31.8" hidden="1" x14ac:dyDescent="0.3">
      <c r="B3217" s="52" t="str">
        <f t="shared" ref="B3217:B3280" si="50">C3217&amp;E3217&amp;F3217&amp;H3217&amp;I3217&amp;J3217&amp;K3217&amp;D3217</f>
        <v>7000 Exchange Gain or LossJournal Entry1168Ellenoff Grossman &amp; Schole LLP - Outstanding balance (Entry to resolve the mistake) FX @ 1.2837-Split-0.1444706</v>
      </c>
      <c r="C3217" s="52" t="s">
        <v>1848</v>
      </c>
      <c r="D3217" s="56">
        <v>44706</v>
      </c>
      <c r="E3217" s="54" t="s">
        <v>78</v>
      </c>
      <c r="F3217" s="54">
        <v>1168</v>
      </c>
      <c r="G3217" s="54" t="s">
        <v>54</v>
      </c>
      <c r="H3217" s="54"/>
      <c r="I3217" s="54" t="s">
        <v>1644</v>
      </c>
      <c r="J3217" s="57" t="s">
        <v>80</v>
      </c>
      <c r="K3217" s="55">
        <v>0.14000000000000001</v>
      </c>
      <c r="L3217" s="55">
        <v>-6203.05</v>
      </c>
    </row>
    <row r="3218" spans="2:12" ht="21.6" hidden="1" x14ac:dyDescent="0.3">
      <c r="B3218" s="52" t="str">
        <f t="shared" si="50"/>
        <v>7000 Exchange Gain or LossBill205Cesar A Lopez Lugo (USD)Exchange loss May 22 (USD $8,333 - CAD $10,697.07)2010 Accounts Payable- USD-2364.0744706</v>
      </c>
      <c r="C3218" s="52" t="s">
        <v>1848</v>
      </c>
      <c r="D3218" s="56">
        <v>44706</v>
      </c>
      <c r="E3218" s="54" t="s">
        <v>7</v>
      </c>
      <c r="F3218" s="54">
        <v>205</v>
      </c>
      <c r="G3218" s="54" t="s">
        <v>54</v>
      </c>
      <c r="H3218" s="54" t="s">
        <v>177</v>
      </c>
      <c r="I3218" s="54" t="s">
        <v>1857</v>
      </c>
      <c r="J3218" s="54" t="s">
        <v>411</v>
      </c>
      <c r="K3218" s="55">
        <v>-2364.0700000000002</v>
      </c>
      <c r="L3218" s="55">
        <v>-8567.1200000000008</v>
      </c>
    </row>
    <row r="3219" spans="2:12" ht="21.6" hidden="1" x14ac:dyDescent="0.3">
      <c r="B3219" s="52" t="str">
        <f t="shared" si="50"/>
        <v>7000 Exchange Gain or LossBill4/05/2022Stepwise Sp. z o.o. (USD)USD $37,680  -  CAD $47,657.662010 Accounts Payable- USD-9977.6644712</v>
      </c>
      <c r="C3219" s="52" t="s">
        <v>1848</v>
      </c>
      <c r="D3219" s="56">
        <v>44712</v>
      </c>
      <c r="E3219" s="54" t="s">
        <v>7</v>
      </c>
      <c r="F3219" s="54" t="s">
        <v>979</v>
      </c>
      <c r="G3219" s="54" t="s">
        <v>54</v>
      </c>
      <c r="H3219" s="54" t="s">
        <v>168</v>
      </c>
      <c r="I3219" s="54" t="s">
        <v>1858</v>
      </c>
      <c r="J3219" s="54" t="s">
        <v>411</v>
      </c>
      <c r="K3219" s="55">
        <v>-9977.66</v>
      </c>
      <c r="L3219" s="55">
        <v>-18544.78</v>
      </c>
    </row>
    <row r="3220" spans="2:12" ht="31.8" hidden="1" x14ac:dyDescent="0.3">
      <c r="B3220" s="52" t="str">
        <f t="shared" si="50"/>
        <v>7000 Exchange Gain or LossJournal Entry1169To true up USD Bank Balance on May 31, 2022 ($1,391.42 USD FX@ 1.2648 = $1,759.87)-Split-2351.9144712</v>
      </c>
      <c r="C3220" s="52" t="s">
        <v>1848</v>
      </c>
      <c r="D3220" s="56">
        <v>44712</v>
      </c>
      <c r="E3220" s="54" t="s">
        <v>78</v>
      </c>
      <c r="F3220" s="54">
        <v>1169</v>
      </c>
      <c r="G3220" s="54" t="s">
        <v>54</v>
      </c>
      <c r="H3220" s="54"/>
      <c r="I3220" s="54" t="s">
        <v>479</v>
      </c>
      <c r="J3220" s="57" t="s">
        <v>80</v>
      </c>
      <c r="K3220" s="55">
        <v>2351.91</v>
      </c>
      <c r="L3220" s="55">
        <v>-16192.87</v>
      </c>
    </row>
    <row r="3221" spans="2:12" hidden="1" x14ac:dyDescent="0.3">
      <c r="B3221" s="52" t="str">
        <f t="shared" si="50"/>
        <v>7000 Exchange Gain or LossCheque ExpenseSCUSD  $19 - CAD $ 24.031040 Bank – TD 7440864 (USD)-5.0344712</v>
      </c>
      <c r="C3221" s="52" t="s">
        <v>1848</v>
      </c>
      <c r="D3221" s="56">
        <v>44712</v>
      </c>
      <c r="E3221" s="54" t="s">
        <v>107</v>
      </c>
      <c r="F3221" s="54" t="s">
        <v>145</v>
      </c>
      <c r="G3221" s="54" t="s">
        <v>54</v>
      </c>
      <c r="H3221" s="54"/>
      <c r="I3221" s="54" t="s">
        <v>1859</v>
      </c>
      <c r="J3221" s="54" t="s">
        <v>401</v>
      </c>
      <c r="K3221" s="55">
        <v>-5.03</v>
      </c>
      <c r="L3221" s="55">
        <v>-16197.9</v>
      </c>
    </row>
    <row r="3222" spans="2:12" hidden="1" x14ac:dyDescent="0.3">
      <c r="B3222" s="52" t="str">
        <f t="shared" si="50"/>
        <v>7000 Exchange Gain or LossBill22-5CBW Associates (USD)USD $800 - CAD $1,011.842010 Accounts Payable- USD-211.8444712</v>
      </c>
      <c r="C3222" s="52" t="s">
        <v>1848</v>
      </c>
      <c r="D3222" s="56">
        <v>44712</v>
      </c>
      <c r="E3222" s="54" t="s">
        <v>7</v>
      </c>
      <c r="F3222" s="54" t="s">
        <v>981</v>
      </c>
      <c r="G3222" s="54" t="s">
        <v>54</v>
      </c>
      <c r="H3222" s="54" t="s">
        <v>968</v>
      </c>
      <c r="I3222" s="54" t="s">
        <v>1860</v>
      </c>
      <c r="J3222" s="54" t="s">
        <v>411</v>
      </c>
      <c r="K3222" s="55">
        <v>-211.84</v>
      </c>
      <c r="L3222" s="55">
        <v>-16409.740000000002</v>
      </c>
    </row>
    <row r="3223" spans="2:12" ht="31.8" hidden="1" x14ac:dyDescent="0.3">
      <c r="B3223" s="52" t="str">
        <f t="shared" si="50"/>
        <v>7000 Exchange Gain or LossJournal Entry1300To assign AR balance to EXT Marketing AP balance at the agreed amt of $11,434 CAD-Split--2606.944720</v>
      </c>
      <c r="C3223" s="52" t="s">
        <v>1848</v>
      </c>
      <c r="D3223" s="56">
        <v>44720</v>
      </c>
      <c r="E3223" s="54" t="s">
        <v>78</v>
      </c>
      <c r="F3223" s="54">
        <v>1300</v>
      </c>
      <c r="G3223" s="54" t="s">
        <v>54</v>
      </c>
      <c r="H3223" s="54"/>
      <c r="I3223" s="54" t="s">
        <v>560</v>
      </c>
      <c r="J3223" s="57" t="s">
        <v>80</v>
      </c>
      <c r="K3223" s="55">
        <v>-2606.9</v>
      </c>
      <c r="L3223" s="55">
        <v>-19016.64</v>
      </c>
    </row>
    <row r="3224" spans="2:12" ht="21.6" hidden="1" x14ac:dyDescent="0.3">
      <c r="B3224" s="52" t="str">
        <f t="shared" si="50"/>
        <v>7000 Exchange Gain or LossCheque ExpenseEFTStepwise Sp. z o.o. (USD)CAD $19,953.31 - USD $15,2701000 Bank - TD 55901284683.3144721</v>
      </c>
      <c r="C3224" s="52" t="s">
        <v>1848</v>
      </c>
      <c r="D3224" s="56">
        <v>44721</v>
      </c>
      <c r="E3224" s="54" t="s">
        <v>107</v>
      </c>
      <c r="F3224" s="54" t="s">
        <v>142</v>
      </c>
      <c r="G3224" s="54" t="s">
        <v>54</v>
      </c>
      <c r="H3224" s="54" t="s">
        <v>168</v>
      </c>
      <c r="I3224" s="54" t="s">
        <v>1861</v>
      </c>
      <c r="J3224" s="54" t="s">
        <v>77</v>
      </c>
      <c r="K3224" s="55">
        <v>4683.3100000000004</v>
      </c>
      <c r="L3224" s="55">
        <v>-14333.33</v>
      </c>
    </row>
    <row r="3225" spans="2:12" hidden="1" x14ac:dyDescent="0.3">
      <c r="B3225" s="52" t="str">
        <f t="shared" si="50"/>
        <v>7000 Exchange Gain or LossBill9098PowerProfile LLC (USD)USD $2,500 - CAD $3,194.252010 Accounts Payable- USD-694.2544722</v>
      </c>
      <c r="C3225" s="52" t="s">
        <v>1848</v>
      </c>
      <c r="D3225" s="56">
        <v>44722</v>
      </c>
      <c r="E3225" s="54" t="s">
        <v>7</v>
      </c>
      <c r="F3225" s="54">
        <v>9098</v>
      </c>
      <c r="G3225" s="54" t="s">
        <v>54</v>
      </c>
      <c r="H3225" s="54" t="s">
        <v>251</v>
      </c>
      <c r="I3225" s="54" t="s">
        <v>1862</v>
      </c>
      <c r="J3225" s="54" t="s">
        <v>411</v>
      </c>
      <c r="K3225" s="55">
        <v>-694.25</v>
      </c>
      <c r="L3225" s="55">
        <v>-15027.58</v>
      </c>
    </row>
    <row r="3226" spans="2:12" ht="21.6" hidden="1" x14ac:dyDescent="0.3">
      <c r="B3226" s="52" t="str">
        <f t="shared" si="50"/>
        <v>7000 Exchange Gain or LossCheque ExpenseEFTStepwise Sp. z o.o. (USD)CAD $20,352.92 - USD $15,2701000 Bank - TD 55901285082.9244728</v>
      </c>
      <c r="C3226" s="52" t="s">
        <v>1848</v>
      </c>
      <c r="D3226" s="56">
        <v>44728</v>
      </c>
      <c r="E3226" s="54" t="s">
        <v>107</v>
      </c>
      <c r="F3226" s="54" t="s">
        <v>142</v>
      </c>
      <c r="G3226" s="54" t="s">
        <v>54</v>
      </c>
      <c r="H3226" s="54" t="s">
        <v>168</v>
      </c>
      <c r="I3226" s="54" t="s">
        <v>1863</v>
      </c>
      <c r="J3226" s="54" t="s">
        <v>77</v>
      </c>
      <c r="K3226" s="55">
        <v>5082.92</v>
      </c>
      <c r="L3226" s="55">
        <v>-9944.66</v>
      </c>
    </row>
    <row r="3227" spans="2:12" ht="21.6" hidden="1" x14ac:dyDescent="0.3">
      <c r="B3227" s="52" t="str">
        <f t="shared" si="50"/>
        <v>7000 Exchange Gain or LossBill206Cesar A Lopez Lugo (USD)Exchange loss June 22 (USD $4,166.50 - CAD $5,413.95)2010 Accounts Payable- USD-1247.4544733</v>
      </c>
      <c r="C3227" s="52" t="s">
        <v>1848</v>
      </c>
      <c r="D3227" s="56">
        <v>44733</v>
      </c>
      <c r="E3227" s="54" t="s">
        <v>7</v>
      </c>
      <c r="F3227" s="54">
        <v>206</v>
      </c>
      <c r="G3227" s="54" t="s">
        <v>54</v>
      </c>
      <c r="H3227" s="54" t="s">
        <v>177</v>
      </c>
      <c r="I3227" s="54" t="s">
        <v>1864</v>
      </c>
      <c r="J3227" s="54" t="s">
        <v>411</v>
      </c>
      <c r="K3227" s="55">
        <v>-1247.45</v>
      </c>
      <c r="L3227" s="55">
        <v>-11192.11</v>
      </c>
    </row>
    <row r="3228" spans="2:12" hidden="1" x14ac:dyDescent="0.3">
      <c r="B3228" s="52" t="str">
        <f t="shared" si="50"/>
        <v>7000 Exchange Gain or LossDepositUSD $60.19 - $78.14 CAD1040 Bank – TD 7440864 (USD)17.9544735</v>
      </c>
      <c r="C3228" s="52" t="s">
        <v>1848</v>
      </c>
      <c r="D3228" s="56">
        <v>44735</v>
      </c>
      <c r="E3228" s="54" t="s">
        <v>84</v>
      </c>
      <c r="F3228" s="54"/>
      <c r="G3228" s="54" t="s">
        <v>54</v>
      </c>
      <c r="H3228" s="54"/>
      <c r="I3228" s="54" t="s">
        <v>1865</v>
      </c>
      <c r="J3228" s="54" t="s">
        <v>401</v>
      </c>
      <c r="K3228" s="55">
        <v>17.95</v>
      </c>
      <c r="L3228" s="55">
        <v>-11174.16</v>
      </c>
    </row>
    <row r="3229" spans="2:12" ht="21.6" hidden="1" x14ac:dyDescent="0.3">
      <c r="B3229" s="52" t="str">
        <f t="shared" si="50"/>
        <v>7000 Exchange Gain or LossCheque ExpenseEFTCesar A Lopez Lugo (USD)CAD $5,544.82 - USD $4,166.501000 Bank - TD 55901281378.3244736</v>
      </c>
      <c r="C3229" s="52" t="s">
        <v>1848</v>
      </c>
      <c r="D3229" s="56">
        <v>44736</v>
      </c>
      <c r="E3229" s="54" t="s">
        <v>107</v>
      </c>
      <c r="F3229" s="54" t="s">
        <v>142</v>
      </c>
      <c r="G3229" s="54" t="s">
        <v>54</v>
      </c>
      <c r="H3229" s="54" t="s">
        <v>177</v>
      </c>
      <c r="I3229" s="54" t="s">
        <v>1866</v>
      </c>
      <c r="J3229" s="54" t="s">
        <v>77</v>
      </c>
      <c r="K3229" s="55">
        <v>1378.32</v>
      </c>
      <c r="L3229" s="55">
        <v>-9795.84</v>
      </c>
    </row>
    <row r="3230" spans="2:12" hidden="1" x14ac:dyDescent="0.3">
      <c r="B3230" s="52" t="str">
        <f t="shared" si="50"/>
        <v>7000 Exchange Gain or LossDepositUSD $0.67 - CAD $0.861040 Bank – TD 7440864 (USD)0.1944739</v>
      </c>
      <c r="C3230" s="52" t="s">
        <v>1848</v>
      </c>
      <c r="D3230" s="56">
        <v>44739</v>
      </c>
      <c r="E3230" s="54" t="s">
        <v>84</v>
      </c>
      <c r="F3230" s="54"/>
      <c r="G3230" s="54" t="s">
        <v>54</v>
      </c>
      <c r="H3230" s="54"/>
      <c r="I3230" s="54" t="s">
        <v>1867</v>
      </c>
      <c r="J3230" s="54" t="s">
        <v>401</v>
      </c>
      <c r="K3230" s="55">
        <v>0.19</v>
      </c>
      <c r="L3230" s="55">
        <v>-9795.65</v>
      </c>
    </row>
    <row r="3231" spans="2:12" hidden="1" x14ac:dyDescent="0.3">
      <c r="B3231" s="52" t="str">
        <f t="shared" si="50"/>
        <v>7000 Exchange Gain or LossDepositUSD $0.49 - CAD $0.631040 Bank – TD 7440864 (USD)0.1444740</v>
      </c>
      <c r="C3231" s="52" t="s">
        <v>1848</v>
      </c>
      <c r="D3231" s="56">
        <v>44740</v>
      </c>
      <c r="E3231" s="54" t="s">
        <v>84</v>
      </c>
      <c r="F3231" s="54"/>
      <c r="G3231" s="54" t="s">
        <v>54</v>
      </c>
      <c r="H3231" s="54"/>
      <c r="I3231" s="54" t="s">
        <v>1868</v>
      </c>
      <c r="J3231" s="54" t="s">
        <v>401</v>
      </c>
      <c r="K3231" s="55">
        <v>0.14000000000000001</v>
      </c>
      <c r="L3231" s="55">
        <v>-9795.51</v>
      </c>
    </row>
    <row r="3232" spans="2:12" ht="31.8" hidden="1" x14ac:dyDescent="0.3">
      <c r="B3232" s="52" t="str">
        <f t="shared" si="50"/>
        <v>7000 Exchange Gain or LossJournal Entry1307To recognize the difference due to FX fluctuation for Q1 FY2023 ($27,066.45 USD FX @ 1.2886 = $34,877.83)-Split-2437.2644742</v>
      </c>
      <c r="C3232" s="52" t="s">
        <v>1848</v>
      </c>
      <c r="D3232" s="56">
        <v>44742</v>
      </c>
      <c r="E3232" s="54" t="s">
        <v>78</v>
      </c>
      <c r="F3232" s="54">
        <v>1307</v>
      </c>
      <c r="G3232" s="54" t="s">
        <v>54</v>
      </c>
      <c r="H3232" s="54"/>
      <c r="I3232" s="54" t="s">
        <v>588</v>
      </c>
      <c r="J3232" s="57" t="s">
        <v>80</v>
      </c>
      <c r="K3232" s="55">
        <v>2437.2600000000002</v>
      </c>
      <c r="L3232" s="55">
        <v>-7358.25</v>
      </c>
    </row>
    <row r="3233" spans="2:12" hidden="1" x14ac:dyDescent="0.3">
      <c r="B3233" s="52" t="str">
        <f t="shared" si="50"/>
        <v>7000 Exchange Gain or LossJournal Entry1191To true up FX on USD AP for Q1 2023-Split-21115.4244742</v>
      </c>
      <c r="C3233" s="52" t="s">
        <v>1848</v>
      </c>
      <c r="D3233" s="56">
        <v>44742</v>
      </c>
      <c r="E3233" s="54" t="s">
        <v>78</v>
      </c>
      <c r="F3233" s="54">
        <v>1191</v>
      </c>
      <c r="G3233" s="54" t="s">
        <v>54</v>
      </c>
      <c r="H3233" s="54"/>
      <c r="I3233" s="54" t="s">
        <v>1263</v>
      </c>
      <c r="J3233" s="57" t="s">
        <v>80</v>
      </c>
      <c r="K3233" s="55">
        <v>21115.42</v>
      </c>
      <c r="L3233" s="55">
        <v>13757.17</v>
      </c>
    </row>
    <row r="3234" spans="2:12" hidden="1" x14ac:dyDescent="0.3">
      <c r="B3234" s="52" t="str">
        <f t="shared" si="50"/>
        <v>7000 Exchange Gain or LossCheque ExpenseSCUSD $19 - CAD $24.481040 Bank – TD 7440864 (USD)-5.4844742</v>
      </c>
      <c r="C3234" s="52" t="s">
        <v>1848</v>
      </c>
      <c r="D3234" s="56">
        <v>44742</v>
      </c>
      <c r="E3234" s="54" t="s">
        <v>107</v>
      </c>
      <c r="F3234" s="54" t="s">
        <v>145</v>
      </c>
      <c r="G3234" s="54" t="s">
        <v>54</v>
      </c>
      <c r="H3234" s="54"/>
      <c r="I3234" s="54" t="s">
        <v>1869</v>
      </c>
      <c r="J3234" s="54" t="s">
        <v>401</v>
      </c>
      <c r="K3234" s="55">
        <v>-5.48</v>
      </c>
      <c r="L3234" s="55">
        <v>13751.69</v>
      </c>
    </row>
    <row r="3235" spans="2:12" hidden="1" x14ac:dyDescent="0.3">
      <c r="B3235" s="52" t="str">
        <f t="shared" si="50"/>
        <v>7000 Exchange Gain or LossBill22-6CBW Associates (USD)USD $800 - CAD $1,030.882010 Accounts Payable- USD-230.8844742</v>
      </c>
      <c r="C3235" s="52" t="s">
        <v>1848</v>
      </c>
      <c r="D3235" s="56">
        <v>44742</v>
      </c>
      <c r="E3235" s="54" t="s">
        <v>7</v>
      </c>
      <c r="F3235" s="54" t="s">
        <v>985</v>
      </c>
      <c r="G3235" s="54" t="s">
        <v>54</v>
      </c>
      <c r="H3235" s="54" t="s">
        <v>968</v>
      </c>
      <c r="I3235" s="54" t="s">
        <v>1870</v>
      </c>
      <c r="J3235" s="54" t="s">
        <v>411</v>
      </c>
      <c r="K3235" s="55">
        <v>-230.88</v>
      </c>
      <c r="L3235" s="55">
        <v>13520.81</v>
      </c>
    </row>
    <row r="3236" spans="2:12" ht="21.6" hidden="1" x14ac:dyDescent="0.3">
      <c r="B3236" s="52" t="str">
        <f t="shared" si="50"/>
        <v>7000 Exchange Gain or LossBill4/06/2022Stepwise Sp. z o.o. (USD)USD $28,185  -  CAD $36,319.192010 Accounts Payable- USD-8134.1944742</v>
      </c>
      <c r="C3236" s="52" t="s">
        <v>1848</v>
      </c>
      <c r="D3236" s="56">
        <v>44742</v>
      </c>
      <c r="E3236" s="54" t="s">
        <v>7</v>
      </c>
      <c r="F3236" s="54" t="s">
        <v>987</v>
      </c>
      <c r="G3236" s="54" t="s">
        <v>54</v>
      </c>
      <c r="H3236" s="54" t="s">
        <v>168</v>
      </c>
      <c r="I3236" s="54" t="s">
        <v>1871</v>
      </c>
      <c r="J3236" s="54" t="s">
        <v>411</v>
      </c>
      <c r="K3236" s="55">
        <v>-8134.19</v>
      </c>
      <c r="L3236" s="55">
        <v>5386.62</v>
      </c>
    </row>
    <row r="3237" spans="2:12" ht="31.8" hidden="1" x14ac:dyDescent="0.3">
      <c r="B3237" s="52" t="str">
        <f t="shared" si="50"/>
        <v>7000 Exchange Gain or LossJournal Entry1176To true up USD Bank Balance on June 30, 2022 ($1,433.77 USD FX@ 1.2886 = $1,847.56)-Split--45.3444742</v>
      </c>
      <c r="C3237" s="52" t="s">
        <v>1848</v>
      </c>
      <c r="D3237" s="56">
        <v>44742</v>
      </c>
      <c r="E3237" s="54" t="s">
        <v>78</v>
      </c>
      <c r="F3237" s="54">
        <v>1176</v>
      </c>
      <c r="G3237" s="54" t="s">
        <v>54</v>
      </c>
      <c r="H3237" s="54"/>
      <c r="I3237" s="54" t="s">
        <v>480</v>
      </c>
      <c r="J3237" s="57" t="s">
        <v>80</v>
      </c>
      <c r="K3237" s="55">
        <v>-45.34</v>
      </c>
      <c r="L3237" s="55">
        <v>5341.28</v>
      </c>
    </row>
    <row r="3238" spans="2:12" ht="21.6" hidden="1" x14ac:dyDescent="0.3">
      <c r="B3238" s="52" t="str">
        <f t="shared" si="50"/>
        <v>7000 Exchange Gain or LossJournal Entry1192Reverse of JE 1191 - To true up FX on USD AP for Q1 2023-Split--21115.4244743</v>
      </c>
      <c r="C3238" s="52" t="s">
        <v>1848</v>
      </c>
      <c r="D3238" s="56">
        <v>44743</v>
      </c>
      <c r="E3238" s="54" t="s">
        <v>78</v>
      </c>
      <c r="F3238" s="54">
        <v>1192</v>
      </c>
      <c r="G3238" s="54" t="s">
        <v>54</v>
      </c>
      <c r="H3238" s="54"/>
      <c r="I3238" s="54" t="s">
        <v>1264</v>
      </c>
      <c r="J3238" s="57" t="s">
        <v>80</v>
      </c>
      <c r="K3238" s="55">
        <v>-21115.42</v>
      </c>
      <c r="L3238" s="55">
        <v>-15774.14</v>
      </c>
    </row>
    <row r="3239" spans="2:12" ht="42" hidden="1" x14ac:dyDescent="0.3">
      <c r="B3239" s="52" t="str">
        <f t="shared" si="50"/>
        <v>7000 Exchange Gain or LossJournal Entry1307RReverse -To recognize the difference due to FX fluctuation for Q1 FY2023 ($27,066.45 USD FX @ 1.2886 = $34,877.83)-Split--2437.2644743</v>
      </c>
      <c r="C3239" s="52" t="s">
        <v>1848</v>
      </c>
      <c r="D3239" s="56">
        <v>44743</v>
      </c>
      <c r="E3239" s="54" t="s">
        <v>78</v>
      </c>
      <c r="F3239" s="54" t="s">
        <v>589</v>
      </c>
      <c r="G3239" s="54" t="s">
        <v>54</v>
      </c>
      <c r="H3239" s="54"/>
      <c r="I3239" s="54" t="s">
        <v>590</v>
      </c>
      <c r="J3239" s="57" t="s">
        <v>80</v>
      </c>
      <c r="K3239" s="55">
        <v>-2437.2600000000002</v>
      </c>
      <c r="L3239" s="55">
        <v>-18211.400000000001</v>
      </c>
    </row>
    <row r="3240" spans="2:12" hidden="1" x14ac:dyDescent="0.3">
      <c r="B3240" s="52" t="str">
        <f t="shared" si="50"/>
        <v>7000 Exchange Gain or LossDepositUSD $0.42 - CAD $0.541040 Bank – TD 7440864 (USD)0.1244746</v>
      </c>
      <c r="C3240" s="52" t="s">
        <v>1848</v>
      </c>
      <c r="D3240" s="56">
        <v>44746</v>
      </c>
      <c r="E3240" s="54" t="s">
        <v>84</v>
      </c>
      <c r="F3240" s="54"/>
      <c r="G3240" s="54" t="s">
        <v>54</v>
      </c>
      <c r="H3240" s="54"/>
      <c r="I3240" s="54" t="s">
        <v>1872</v>
      </c>
      <c r="J3240" s="54" t="s">
        <v>401</v>
      </c>
      <c r="K3240" s="55">
        <v>0.12</v>
      </c>
      <c r="L3240" s="55">
        <v>-18211.28</v>
      </c>
    </row>
    <row r="3241" spans="2:12" hidden="1" x14ac:dyDescent="0.3">
      <c r="B3241" s="52" t="str">
        <f t="shared" si="50"/>
        <v>7000 Exchange Gain or LossDepositUSD $1.15 - CAD $1.501040 Bank – TD 7440864 (USD)0.3544747</v>
      </c>
      <c r="C3241" s="52" t="s">
        <v>1848</v>
      </c>
      <c r="D3241" s="56">
        <v>44747</v>
      </c>
      <c r="E3241" s="54" t="s">
        <v>84</v>
      </c>
      <c r="F3241" s="54"/>
      <c r="G3241" s="54" t="s">
        <v>54</v>
      </c>
      <c r="H3241" s="54"/>
      <c r="I3241" s="54" t="s">
        <v>1873</v>
      </c>
      <c r="J3241" s="54" t="s">
        <v>401</v>
      </c>
      <c r="K3241" s="55">
        <v>0.35</v>
      </c>
      <c r="L3241" s="55">
        <v>-18210.93</v>
      </c>
    </row>
    <row r="3242" spans="2:12" hidden="1" x14ac:dyDescent="0.3">
      <c r="B3242" s="52" t="str">
        <f t="shared" si="50"/>
        <v>7000 Exchange Gain or LossDepositUSD $409.39 - CAD $531.631040 Bank – TD 7440864 (USD)-122.2444749</v>
      </c>
      <c r="C3242" s="52" t="s">
        <v>1848</v>
      </c>
      <c r="D3242" s="56">
        <v>44749</v>
      </c>
      <c r="E3242" s="54" t="s">
        <v>84</v>
      </c>
      <c r="F3242" s="54"/>
      <c r="G3242" s="54" t="s">
        <v>54</v>
      </c>
      <c r="H3242" s="54"/>
      <c r="I3242" s="54" t="s">
        <v>1874</v>
      </c>
      <c r="J3242" s="54" t="s">
        <v>401</v>
      </c>
      <c r="K3242" s="55">
        <v>-122.24</v>
      </c>
      <c r="L3242" s="55">
        <v>-18333.169999999998</v>
      </c>
    </row>
    <row r="3243" spans="2:12" hidden="1" x14ac:dyDescent="0.3">
      <c r="B3243" s="52" t="str">
        <f t="shared" si="50"/>
        <v>7000 Exchange Gain or LossDepositUSD $17.50 - CAD $ 22.771040 Bank – TD 7440864 (USD)-5.2744754</v>
      </c>
      <c r="C3243" s="52" t="s">
        <v>1848</v>
      </c>
      <c r="D3243" s="56">
        <v>44754</v>
      </c>
      <c r="E3243" s="54" t="s">
        <v>84</v>
      </c>
      <c r="F3243" s="54"/>
      <c r="G3243" s="54" t="s">
        <v>54</v>
      </c>
      <c r="H3243" s="54"/>
      <c r="I3243" s="54" t="s">
        <v>1875</v>
      </c>
      <c r="J3243" s="54" t="s">
        <v>401</v>
      </c>
      <c r="K3243" s="55">
        <v>-5.27</v>
      </c>
      <c r="L3243" s="55">
        <v>-18338.439999999999</v>
      </c>
    </row>
    <row r="3244" spans="2:12" hidden="1" x14ac:dyDescent="0.3">
      <c r="B3244" s="52" t="str">
        <f t="shared" si="50"/>
        <v>7000 Exchange Gain or LossDepositUSD $17.50 - CAD $22.711040 Bank – TD 7440864 (USD)-5.2144755</v>
      </c>
      <c r="C3244" s="52" t="s">
        <v>1848</v>
      </c>
      <c r="D3244" s="56">
        <v>44755</v>
      </c>
      <c r="E3244" s="54" t="s">
        <v>84</v>
      </c>
      <c r="F3244" s="54"/>
      <c r="G3244" s="54" t="s">
        <v>54</v>
      </c>
      <c r="H3244" s="54"/>
      <c r="I3244" s="54" t="s">
        <v>1876</v>
      </c>
      <c r="J3244" s="54" t="s">
        <v>401</v>
      </c>
      <c r="K3244" s="55">
        <v>-5.21</v>
      </c>
      <c r="L3244" s="55">
        <v>-18343.650000000001</v>
      </c>
    </row>
    <row r="3245" spans="2:12" ht="21.6" hidden="1" x14ac:dyDescent="0.3">
      <c r="B3245" s="52" t="str">
        <f t="shared" si="50"/>
        <v>7000 Exchange Gain or LossCheque ExpenseDirectStepwise Sp. z o.o. (USD)CAD $43,503.83 - USD $ 32,932.501020 Fogler Trust10571.3344756</v>
      </c>
      <c r="C3245" s="52" t="s">
        <v>1848</v>
      </c>
      <c r="D3245" s="56">
        <v>44756</v>
      </c>
      <c r="E3245" s="54" t="s">
        <v>107</v>
      </c>
      <c r="F3245" s="54" t="s">
        <v>104</v>
      </c>
      <c r="G3245" s="54" t="s">
        <v>54</v>
      </c>
      <c r="H3245" s="54" t="s">
        <v>168</v>
      </c>
      <c r="I3245" s="54" t="s">
        <v>1877</v>
      </c>
      <c r="J3245" s="54" t="s">
        <v>86</v>
      </c>
      <c r="K3245" s="55">
        <v>10571.33</v>
      </c>
      <c r="L3245" s="55">
        <v>-7772.32</v>
      </c>
    </row>
    <row r="3246" spans="2:12" hidden="1" x14ac:dyDescent="0.3">
      <c r="B3246" s="52" t="str">
        <f t="shared" si="50"/>
        <v>7000 Exchange Gain or LossDepositUSD $0.84 - CAD $1.091040 Bank – TD 7440864 (USD)0.2544760</v>
      </c>
      <c r="C3246" s="52" t="s">
        <v>1848</v>
      </c>
      <c r="D3246" s="56">
        <v>44760</v>
      </c>
      <c r="E3246" s="54" t="s">
        <v>84</v>
      </c>
      <c r="F3246" s="54"/>
      <c r="G3246" s="54" t="s">
        <v>54</v>
      </c>
      <c r="H3246" s="54"/>
      <c r="I3246" s="54" t="s">
        <v>1878</v>
      </c>
      <c r="J3246" s="54" t="s">
        <v>401</v>
      </c>
      <c r="K3246" s="55">
        <v>0.25</v>
      </c>
      <c r="L3246" s="55">
        <v>-7772.07</v>
      </c>
    </row>
    <row r="3247" spans="2:12" hidden="1" x14ac:dyDescent="0.3">
      <c r="B3247" s="52" t="str">
        <f t="shared" si="50"/>
        <v>7000 Exchange Gain or LossDepositUSD $0.49 - CAD $0.631040 Bank – TD 7440864 (USD)0.1444761</v>
      </c>
      <c r="C3247" s="52" t="s">
        <v>1848</v>
      </c>
      <c r="D3247" s="56">
        <v>44761</v>
      </c>
      <c r="E3247" s="54" t="s">
        <v>84</v>
      </c>
      <c r="F3247" s="54"/>
      <c r="G3247" s="54" t="s">
        <v>54</v>
      </c>
      <c r="H3247" s="54"/>
      <c r="I3247" s="54" t="s">
        <v>1868</v>
      </c>
      <c r="J3247" s="54" t="s">
        <v>401</v>
      </c>
      <c r="K3247" s="55">
        <v>0.14000000000000001</v>
      </c>
      <c r="L3247" s="55">
        <v>-7771.93</v>
      </c>
    </row>
    <row r="3248" spans="2:12" hidden="1" x14ac:dyDescent="0.3">
      <c r="B3248" s="52" t="str">
        <f t="shared" si="50"/>
        <v>7000 Exchange Gain or LossCheque ExpenseEFTUSD $32,957.50 - CAD $42,528.361040 Bank – TD 7440864 (USD)-9570.8644761</v>
      </c>
      <c r="C3248" s="52" t="s">
        <v>1848</v>
      </c>
      <c r="D3248" s="56">
        <v>44761</v>
      </c>
      <c r="E3248" s="54" t="s">
        <v>107</v>
      </c>
      <c r="F3248" s="54" t="s">
        <v>142</v>
      </c>
      <c r="G3248" s="54" t="s">
        <v>54</v>
      </c>
      <c r="H3248" s="54"/>
      <c r="I3248" s="54" t="s">
        <v>1879</v>
      </c>
      <c r="J3248" s="54" t="s">
        <v>401</v>
      </c>
      <c r="K3248" s="55">
        <v>-9570.86</v>
      </c>
      <c r="L3248" s="55">
        <v>-17342.79</v>
      </c>
    </row>
    <row r="3249" spans="2:12" hidden="1" x14ac:dyDescent="0.3">
      <c r="B3249" s="52" t="str">
        <f t="shared" si="50"/>
        <v>7000 Exchange Gain or LossDepositUSD $0.49 - CAD $.631040 Bank – TD 7440864 (USD)0.1444763</v>
      </c>
      <c r="C3249" s="52" t="s">
        <v>1848</v>
      </c>
      <c r="D3249" s="56">
        <v>44763</v>
      </c>
      <c r="E3249" s="54" t="s">
        <v>84</v>
      </c>
      <c r="F3249" s="54"/>
      <c r="G3249" s="54" t="s">
        <v>54</v>
      </c>
      <c r="H3249" s="54"/>
      <c r="I3249" s="54" t="s">
        <v>1880</v>
      </c>
      <c r="J3249" s="54" t="s">
        <v>401</v>
      </c>
      <c r="K3249" s="55">
        <v>0.14000000000000001</v>
      </c>
      <c r="L3249" s="55">
        <v>-17342.650000000001</v>
      </c>
    </row>
    <row r="3250" spans="2:12" hidden="1" x14ac:dyDescent="0.3">
      <c r="B3250" s="52" t="str">
        <f t="shared" si="50"/>
        <v>7000 Exchange Gain or LossCheque ExpenseSCUSD $19 - CAD $24.371040 Bank – TD 7440864 (USD)-5.3744771</v>
      </c>
      <c r="C3250" s="52" t="s">
        <v>1848</v>
      </c>
      <c r="D3250" s="56">
        <v>44771</v>
      </c>
      <c r="E3250" s="54" t="s">
        <v>107</v>
      </c>
      <c r="F3250" s="54" t="s">
        <v>145</v>
      </c>
      <c r="G3250" s="54" t="s">
        <v>54</v>
      </c>
      <c r="H3250" s="54"/>
      <c r="I3250" s="54" t="s">
        <v>1881</v>
      </c>
      <c r="J3250" s="54" t="s">
        <v>401</v>
      </c>
      <c r="K3250" s="55">
        <v>-5.37</v>
      </c>
      <c r="L3250" s="55">
        <v>-17348.02</v>
      </c>
    </row>
    <row r="3251" spans="2:12" ht="31.8" hidden="1" x14ac:dyDescent="0.3">
      <c r="B3251" s="52" t="str">
        <f t="shared" si="50"/>
        <v>7000 Exchange Gain or LossJournal Entry1199To true up USD Bank Balance on July 29, 2022 ($523.04 USD FX@ 1.2824 = $670.75)-Split-266.0844771</v>
      </c>
      <c r="C3251" s="52" t="s">
        <v>1848</v>
      </c>
      <c r="D3251" s="56">
        <v>44771</v>
      </c>
      <c r="E3251" s="54" t="s">
        <v>78</v>
      </c>
      <c r="F3251" s="54">
        <v>1199</v>
      </c>
      <c r="G3251" s="54" t="s">
        <v>54</v>
      </c>
      <c r="H3251" s="54"/>
      <c r="I3251" s="54" t="s">
        <v>481</v>
      </c>
      <c r="J3251" s="57" t="s">
        <v>80</v>
      </c>
      <c r="K3251" s="55">
        <v>266.08</v>
      </c>
      <c r="L3251" s="55">
        <v>-17081.939999999999</v>
      </c>
    </row>
    <row r="3252" spans="2:12" hidden="1" x14ac:dyDescent="0.3">
      <c r="B3252" s="52" t="str">
        <f t="shared" si="50"/>
        <v>7000 Exchange Gain or LossDepositUSD $0.73 - CAD $0.941040 Bank – TD 7440864 (USD)0.2144771</v>
      </c>
      <c r="C3252" s="52" t="s">
        <v>1848</v>
      </c>
      <c r="D3252" s="56">
        <v>44771</v>
      </c>
      <c r="E3252" s="54" t="s">
        <v>84</v>
      </c>
      <c r="F3252" s="54"/>
      <c r="G3252" s="54" t="s">
        <v>54</v>
      </c>
      <c r="H3252" s="54"/>
      <c r="I3252" s="54" t="s">
        <v>1882</v>
      </c>
      <c r="J3252" s="54" t="s">
        <v>401</v>
      </c>
      <c r="K3252" s="55">
        <v>0.21</v>
      </c>
      <c r="L3252" s="55">
        <v>-17081.73</v>
      </c>
    </row>
    <row r="3253" spans="2:12" ht="21.6" hidden="1" x14ac:dyDescent="0.3">
      <c r="B3253" s="52" t="str">
        <f t="shared" si="50"/>
        <v>7000 Exchange Gain or LossJournal Entry1329To true up FX on USD AP amt $40,232.50 FX @ 1.2824 = $51,594.16 CAD-Split-11361.6644773</v>
      </c>
      <c r="C3253" s="52" t="s">
        <v>1848</v>
      </c>
      <c r="D3253" s="56">
        <v>44773</v>
      </c>
      <c r="E3253" s="54" t="s">
        <v>78</v>
      </c>
      <c r="F3253" s="54">
        <v>1329</v>
      </c>
      <c r="G3253" s="54" t="s">
        <v>54</v>
      </c>
      <c r="H3253" s="54"/>
      <c r="I3253" s="54" t="s">
        <v>1265</v>
      </c>
      <c r="J3253" s="57" t="s">
        <v>80</v>
      </c>
      <c r="K3253" s="55">
        <v>11361.66</v>
      </c>
      <c r="L3253" s="55">
        <v>-5720.07</v>
      </c>
    </row>
    <row r="3254" spans="2:12" ht="31.8" hidden="1" x14ac:dyDescent="0.3">
      <c r="B3254" s="52" t="str">
        <f t="shared" si="50"/>
        <v>7000 Exchange Gain or LossJournal Entry1329RReverse - To true up FX on USD AP amt $40,232.50 FX @ 1.2824 = $51,594.16 CAD-Split--11361.6644774</v>
      </c>
      <c r="C3254" s="52" t="s">
        <v>1848</v>
      </c>
      <c r="D3254" s="56">
        <v>44774</v>
      </c>
      <c r="E3254" s="54" t="s">
        <v>78</v>
      </c>
      <c r="F3254" s="54" t="s">
        <v>1266</v>
      </c>
      <c r="G3254" s="54" t="s">
        <v>54</v>
      </c>
      <c r="H3254" s="54"/>
      <c r="I3254" s="54" t="s">
        <v>1267</v>
      </c>
      <c r="J3254" s="57" t="s">
        <v>80</v>
      </c>
      <c r="K3254" s="55">
        <v>-11361.66</v>
      </c>
      <c r="L3254" s="55">
        <v>-17081.73</v>
      </c>
    </row>
    <row r="3255" spans="2:12" hidden="1" x14ac:dyDescent="0.3">
      <c r="B3255" s="52" t="str">
        <f t="shared" si="50"/>
        <v>7000 Exchange Gain or LossDepositUSD $0.72 - CAD $0.931040 Bank – TD 7440864 (USD)0.2144775</v>
      </c>
      <c r="C3255" s="52" t="s">
        <v>1848</v>
      </c>
      <c r="D3255" s="56">
        <v>44775</v>
      </c>
      <c r="E3255" s="54" t="s">
        <v>84</v>
      </c>
      <c r="F3255" s="54"/>
      <c r="G3255" s="54" t="s">
        <v>54</v>
      </c>
      <c r="H3255" s="54"/>
      <c r="I3255" s="54" t="s">
        <v>1883</v>
      </c>
      <c r="J3255" s="54" t="s">
        <v>401</v>
      </c>
      <c r="K3255" s="55">
        <v>0.21</v>
      </c>
      <c r="L3255" s="55">
        <v>-17081.52</v>
      </c>
    </row>
    <row r="3256" spans="2:12" hidden="1" x14ac:dyDescent="0.3">
      <c r="B3256" s="52" t="str">
        <f t="shared" si="50"/>
        <v>7000 Exchange Gain or LossDepositUSD $262.28 - CAD $334.491040 Bank – TD 7440864 (USD)-72.2144784</v>
      </c>
      <c r="C3256" s="52" t="s">
        <v>1848</v>
      </c>
      <c r="D3256" s="56">
        <v>44784</v>
      </c>
      <c r="E3256" s="54" t="s">
        <v>84</v>
      </c>
      <c r="F3256" s="54"/>
      <c r="G3256" s="54" t="s">
        <v>54</v>
      </c>
      <c r="H3256" s="54"/>
      <c r="I3256" s="54" t="s">
        <v>1884</v>
      </c>
      <c r="J3256" s="54" t="s">
        <v>401</v>
      </c>
      <c r="K3256" s="55">
        <v>-72.209999999999994</v>
      </c>
      <c r="L3256" s="55">
        <v>-17153.73</v>
      </c>
    </row>
    <row r="3257" spans="2:12" hidden="1" x14ac:dyDescent="0.3">
      <c r="B3257" s="52" t="str">
        <f t="shared" si="50"/>
        <v>7000 Exchange Gain or LossDepositCAD $9,474 - USD $7,5001000 Bank - TD 5590128-197444797</v>
      </c>
      <c r="C3257" s="52" t="s">
        <v>1848</v>
      </c>
      <c r="D3257" s="56">
        <v>44797</v>
      </c>
      <c r="E3257" s="54" t="s">
        <v>84</v>
      </c>
      <c r="F3257" s="54"/>
      <c r="G3257" s="54" t="s">
        <v>54</v>
      </c>
      <c r="H3257" s="54"/>
      <c r="I3257" s="54" t="s">
        <v>1885</v>
      </c>
      <c r="J3257" s="54" t="s">
        <v>77</v>
      </c>
      <c r="K3257" s="55">
        <v>-1974</v>
      </c>
      <c r="L3257" s="55">
        <v>-19127.73</v>
      </c>
    </row>
    <row r="3258" spans="2:12" ht="21.6" hidden="1" x14ac:dyDescent="0.3">
      <c r="B3258" s="52" t="str">
        <f t="shared" si="50"/>
        <v>7000 Exchange Gain or LossCheque ExpenseDirectStepwise Sp. z o.o. (USD)CAD $42,496.10 - USD $32,932.51020 Fogler Trust9563.644802</v>
      </c>
      <c r="C3258" s="52" t="s">
        <v>1848</v>
      </c>
      <c r="D3258" s="56">
        <v>44802</v>
      </c>
      <c r="E3258" s="54" t="s">
        <v>107</v>
      </c>
      <c r="F3258" s="54" t="s">
        <v>104</v>
      </c>
      <c r="G3258" s="54" t="s">
        <v>54</v>
      </c>
      <c r="H3258" s="54" t="s">
        <v>168</v>
      </c>
      <c r="I3258" s="54" t="s">
        <v>1886</v>
      </c>
      <c r="J3258" s="54" t="s">
        <v>86</v>
      </c>
      <c r="K3258" s="55">
        <v>9563.6</v>
      </c>
      <c r="L3258" s="55">
        <v>-9564.1299999999992</v>
      </c>
    </row>
    <row r="3259" spans="2:12" hidden="1" x14ac:dyDescent="0.3">
      <c r="B3259" s="52" t="str">
        <f t="shared" si="50"/>
        <v>7000 Exchange Gain or LossDeposit1000 Bank - TD 5590128-1674.9444803</v>
      </c>
      <c r="C3259" s="52" t="s">
        <v>1848</v>
      </c>
      <c r="D3259" s="56">
        <v>44803</v>
      </c>
      <c r="E3259" s="54" t="s">
        <v>84</v>
      </c>
      <c r="F3259" s="54"/>
      <c r="G3259" s="54" t="s">
        <v>54</v>
      </c>
      <c r="H3259" s="54"/>
      <c r="I3259" s="54"/>
      <c r="J3259" s="54" t="s">
        <v>77</v>
      </c>
      <c r="K3259" s="55">
        <v>-1674.94</v>
      </c>
      <c r="L3259" s="55">
        <v>-11239.07</v>
      </c>
    </row>
    <row r="3260" spans="2:12" hidden="1" x14ac:dyDescent="0.3">
      <c r="B3260" s="52" t="str">
        <f t="shared" si="50"/>
        <v>7000 Exchange Gain or LossDepositUSD $0.39 - CAD $0.511040 Bank – TD 7440864 (USD)0.1244803</v>
      </c>
      <c r="C3260" s="52" t="s">
        <v>1848</v>
      </c>
      <c r="D3260" s="56">
        <v>44803</v>
      </c>
      <c r="E3260" s="54" t="s">
        <v>84</v>
      </c>
      <c r="F3260" s="54"/>
      <c r="G3260" s="54" t="s">
        <v>54</v>
      </c>
      <c r="H3260" s="54"/>
      <c r="I3260" s="54" t="s">
        <v>1887</v>
      </c>
      <c r="J3260" s="54" t="s">
        <v>401</v>
      </c>
      <c r="K3260" s="55">
        <v>0.12</v>
      </c>
      <c r="L3260" s="55">
        <v>-11238.95</v>
      </c>
    </row>
    <row r="3261" spans="2:12" ht="31.8" hidden="1" x14ac:dyDescent="0.3">
      <c r="B3261" s="52" t="str">
        <f t="shared" si="50"/>
        <v>7000 Exchange Gain or LossJournal Entry1306To true up USD Bank Balance on Aug 31, 2022 ($231.51 USD FX@ 1.3111 = $303.53)-Split-75.6944804</v>
      </c>
      <c r="C3261" s="52" t="s">
        <v>1848</v>
      </c>
      <c r="D3261" s="56">
        <v>44804</v>
      </c>
      <c r="E3261" s="54" t="s">
        <v>78</v>
      </c>
      <c r="F3261" s="54">
        <v>1306</v>
      </c>
      <c r="G3261" s="54" t="s">
        <v>54</v>
      </c>
      <c r="H3261" s="54"/>
      <c r="I3261" s="54" t="s">
        <v>482</v>
      </c>
      <c r="J3261" s="57" t="s">
        <v>80</v>
      </c>
      <c r="K3261" s="55">
        <v>75.69</v>
      </c>
      <c r="L3261" s="55">
        <v>-11163.26</v>
      </c>
    </row>
    <row r="3262" spans="2:12" ht="21.6" hidden="1" x14ac:dyDescent="0.3">
      <c r="B3262" s="52" t="str">
        <f t="shared" si="50"/>
        <v>7000 Exchange Gain or LossJournal Entry1328To true up FX for AP USD $8,900 USD FX @ 1.3111 = $11,668.79 CAD-Split-2287.1244804</v>
      </c>
      <c r="C3262" s="52" t="s">
        <v>1848</v>
      </c>
      <c r="D3262" s="56">
        <v>44804</v>
      </c>
      <c r="E3262" s="54" t="s">
        <v>78</v>
      </c>
      <c r="F3262" s="54">
        <v>1328</v>
      </c>
      <c r="G3262" s="54" t="s">
        <v>54</v>
      </c>
      <c r="H3262" s="54"/>
      <c r="I3262" s="54" t="s">
        <v>1268</v>
      </c>
      <c r="J3262" s="57" t="s">
        <v>80</v>
      </c>
      <c r="K3262" s="55">
        <v>2287.12</v>
      </c>
      <c r="L3262" s="55">
        <v>-8876.14</v>
      </c>
    </row>
    <row r="3263" spans="2:12" hidden="1" x14ac:dyDescent="0.3">
      <c r="B3263" s="52" t="str">
        <f t="shared" si="50"/>
        <v>7000 Exchange Gain or LossCheque ExpenseSCUSD $19 - CAD $24.911040 Bank – TD 7440864 (USD)-5.9144804</v>
      </c>
      <c r="C3263" s="52" t="s">
        <v>1848</v>
      </c>
      <c r="D3263" s="56">
        <v>44804</v>
      </c>
      <c r="E3263" s="54" t="s">
        <v>107</v>
      </c>
      <c r="F3263" s="54" t="s">
        <v>145</v>
      </c>
      <c r="G3263" s="54" t="s">
        <v>54</v>
      </c>
      <c r="H3263" s="54"/>
      <c r="I3263" s="54" t="s">
        <v>1888</v>
      </c>
      <c r="J3263" s="54" t="s">
        <v>401</v>
      </c>
      <c r="K3263" s="55">
        <v>-5.91</v>
      </c>
      <c r="L3263" s="55">
        <v>-8882.0499999999993</v>
      </c>
    </row>
    <row r="3264" spans="2:12" hidden="1" x14ac:dyDescent="0.3">
      <c r="B3264" s="52" t="str">
        <f t="shared" si="50"/>
        <v>7000 Exchange Gain or LossJournal Entry1352To reclass Exchange Gain or Loss-Split-16058.4344804</v>
      </c>
      <c r="C3264" s="52" t="s">
        <v>1848</v>
      </c>
      <c r="D3264" s="56">
        <v>44804</v>
      </c>
      <c r="E3264" s="54" t="s">
        <v>78</v>
      </c>
      <c r="F3264" s="54">
        <v>1352</v>
      </c>
      <c r="G3264" s="54" t="s">
        <v>54</v>
      </c>
      <c r="H3264" s="54"/>
      <c r="I3264" s="54" t="s">
        <v>1889</v>
      </c>
      <c r="J3264" s="57" t="s">
        <v>80</v>
      </c>
      <c r="K3264" s="55">
        <v>16058.43</v>
      </c>
      <c r="L3264" s="55">
        <v>7176.38</v>
      </c>
    </row>
    <row r="3265" spans="2:12" hidden="1" x14ac:dyDescent="0.3">
      <c r="B3265" s="52" t="str">
        <f t="shared" si="50"/>
        <v>7000 Exchange Gain or LossDepositUSD $3.65 - CAD $4.791040 Bank – TD 7440864 (USD)1.1444804</v>
      </c>
      <c r="C3265" s="52" t="s">
        <v>1848</v>
      </c>
      <c r="D3265" s="56">
        <v>44804</v>
      </c>
      <c r="E3265" s="54" t="s">
        <v>84</v>
      </c>
      <c r="F3265" s="54"/>
      <c r="G3265" s="54" t="s">
        <v>54</v>
      </c>
      <c r="H3265" s="54"/>
      <c r="I3265" s="54" t="s">
        <v>1890</v>
      </c>
      <c r="J3265" s="54" t="s">
        <v>401</v>
      </c>
      <c r="K3265" s="55">
        <v>1.1399999999999999</v>
      </c>
      <c r="L3265" s="55">
        <v>7177.52</v>
      </c>
    </row>
    <row r="3266" spans="2:12" ht="21.6" hidden="1" x14ac:dyDescent="0.3">
      <c r="B3266" s="52" t="str">
        <f t="shared" si="50"/>
        <v>7000 Exchange Gain or LossJournal Entry1331To true up FX for AR ($7,994.55 USD @ 1.3111 = $10,481.65 CAD)-Split--155.8644804</v>
      </c>
      <c r="C3266" s="52" t="s">
        <v>1848</v>
      </c>
      <c r="D3266" s="56">
        <v>44804</v>
      </c>
      <c r="E3266" s="54" t="s">
        <v>78</v>
      </c>
      <c r="F3266" s="54">
        <v>1331</v>
      </c>
      <c r="G3266" s="54" t="s">
        <v>54</v>
      </c>
      <c r="H3266" s="54"/>
      <c r="I3266" s="54" t="s">
        <v>591</v>
      </c>
      <c r="J3266" s="57" t="s">
        <v>80</v>
      </c>
      <c r="K3266" s="55">
        <v>-155.86000000000001</v>
      </c>
      <c r="L3266" s="55">
        <v>7021.66</v>
      </c>
    </row>
    <row r="3267" spans="2:12" ht="21.6" hidden="1" x14ac:dyDescent="0.3">
      <c r="B3267" s="52" t="str">
        <f t="shared" si="50"/>
        <v>7000 Exchange Gain or LossJournal Entry1331RReverse - To true up FX for AR ($7,994.55 USD @ 1.3111 = $10,481.65 CAD)-Split-155.8644805</v>
      </c>
      <c r="C3267" s="52" t="s">
        <v>1848</v>
      </c>
      <c r="D3267" s="56">
        <v>44805</v>
      </c>
      <c r="E3267" s="54" t="s">
        <v>78</v>
      </c>
      <c r="F3267" s="54" t="s">
        <v>592</v>
      </c>
      <c r="G3267" s="54" t="s">
        <v>54</v>
      </c>
      <c r="H3267" s="54"/>
      <c r="I3267" s="54" t="s">
        <v>593</v>
      </c>
      <c r="J3267" s="57" t="s">
        <v>80</v>
      </c>
      <c r="K3267" s="55">
        <v>155.86000000000001</v>
      </c>
      <c r="L3267" s="55">
        <v>7177.52</v>
      </c>
    </row>
    <row r="3268" spans="2:12" ht="31.8" hidden="1" x14ac:dyDescent="0.3">
      <c r="B3268" s="52" t="str">
        <f t="shared" si="50"/>
        <v>7000 Exchange Gain or LossJournal Entry1328RReverse - To true up FX for AP USD $8,900 USD FX @ 1.3111 = $11,668.79 CAD-Split--2287.1244805</v>
      </c>
      <c r="C3268" s="52" t="s">
        <v>1848</v>
      </c>
      <c r="D3268" s="56">
        <v>44805</v>
      </c>
      <c r="E3268" s="54" t="s">
        <v>78</v>
      </c>
      <c r="F3268" s="54" t="s">
        <v>1269</v>
      </c>
      <c r="G3268" s="54" t="s">
        <v>54</v>
      </c>
      <c r="H3268" s="54"/>
      <c r="I3268" s="54" t="s">
        <v>1270</v>
      </c>
      <c r="J3268" s="57" t="s">
        <v>80</v>
      </c>
      <c r="K3268" s="55">
        <v>-2287.12</v>
      </c>
      <c r="L3268" s="55">
        <v>4890.3999999999996</v>
      </c>
    </row>
    <row r="3269" spans="2:12" hidden="1" x14ac:dyDescent="0.3">
      <c r="B3269" s="52" t="str">
        <f t="shared" si="50"/>
        <v>7000 Exchange Gain or LossDepositUSD $1.54 - CAD $2.021040 Bank – TD 7440864 (USD)0.4844806</v>
      </c>
      <c r="C3269" s="52" t="s">
        <v>1848</v>
      </c>
      <c r="D3269" s="56">
        <v>44806</v>
      </c>
      <c r="E3269" s="54" t="s">
        <v>84</v>
      </c>
      <c r="F3269" s="54"/>
      <c r="G3269" s="54" t="s">
        <v>54</v>
      </c>
      <c r="H3269" s="54"/>
      <c r="I3269" s="54" t="s">
        <v>1891</v>
      </c>
      <c r="J3269" s="54" t="s">
        <v>401</v>
      </c>
      <c r="K3269" s="55">
        <v>0.48</v>
      </c>
      <c r="L3269" s="55">
        <v>4890.88</v>
      </c>
    </row>
    <row r="3270" spans="2:12" hidden="1" x14ac:dyDescent="0.3">
      <c r="B3270" s="52" t="str">
        <f t="shared" si="50"/>
        <v>7000 Exchange Gain or LossDepositUSD $0.85 - CAD $1.101040 Bank – TD 7440864 (USD)0.2544816</v>
      </c>
      <c r="C3270" s="52" t="s">
        <v>1848</v>
      </c>
      <c r="D3270" s="56">
        <v>44816</v>
      </c>
      <c r="E3270" s="54" t="s">
        <v>84</v>
      </c>
      <c r="F3270" s="54"/>
      <c r="G3270" s="54" t="s">
        <v>54</v>
      </c>
      <c r="H3270" s="54"/>
      <c r="I3270" s="54" t="s">
        <v>1892</v>
      </c>
      <c r="J3270" s="54" t="s">
        <v>401</v>
      </c>
      <c r="K3270" s="55">
        <v>0.25</v>
      </c>
      <c r="L3270" s="55">
        <v>4891.13</v>
      </c>
    </row>
    <row r="3271" spans="2:12" hidden="1" x14ac:dyDescent="0.3">
      <c r="B3271" s="52" t="str">
        <f t="shared" si="50"/>
        <v>7000 Exchange Gain or LossDeposit$1,587.50 USD - $2,074.40 CAD1040 Bank – TD 7440864 (USD)486.944818</v>
      </c>
      <c r="C3271" s="52" t="s">
        <v>1848</v>
      </c>
      <c r="D3271" s="56">
        <v>44818</v>
      </c>
      <c r="E3271" s="54" t="s">
        <v>84</v>
      </c>
      <c r="F3271" s="54"/>
      <c r="G3271" s="54" t="s">
        <v>54</v>
      </c>
      <c r="H3271" s="54"/>
      <c r="I3271" s="54" t="s">
        <v>1893</v>
      </c>
      <c r="J3271" s="54" t="s">
        <v>401</v>
      </c>
      <c r="K3271" s="55">
        <v>486.9</v>
      </c>
      <c r="L3271" s="55">
        <v>5378.03</v>
      </c>
    </row>
    <row r="3272" spans="2:12" hidden="1" x14ac:dyDescent="0.3">
      <c r="B3272" s="52" t="str">
        <f t="shared" si="50"/>
        <v>7000 Exchange Gain or LossDepositUSD $2.95 - CAD $3.881040 Bank – TD 7440864 (USD)0.9344818</v>
      </c>
      <c r="C3272" s="52" t="s">
        <v>1848</v>
      </c>
      <c r="D3272" s="56">
        <v>44818</v>
      </c>
      <c r="E3272" s="54" t="s">
        <v>84</v>
      </c>
      <c r="F3272" s="54"/>
      <c r="G3272" s="54" t="s">
        <v>54</v>
      </c>
      <c r="H3272" s="54"/>
      <c r="I3272" s="54" t="s">
        <v>1894</v>
      </c>
      <c r="J3272" s="54" t="s">
        <v>401</v>
      </c>
      <c r="K3272" s="55">
        <v>0.93</v>
      </c>
      <c r="L3272" s="55">
        <v>5378.96</v>
      </c>
    </row>
    <row r="3273" spans="2:12" hidden="1" x14ac:dyDescent="0.3">
      <c r="B3273" s="52" t="str">
        <f t="shared" si="50"/>
        <v>7000 Exchange Gain or LossDepositUSD $0.65 - CAD $0.861040 Bank – TD 7440864 (USD)0.2144823</v>
      </c>
      <c r="C3273" s="52" t="s">
        <v>1848</v>
      </c>
      <c r="D3273" s="56">
        <v>44823</v>
      </c>
      <c r="E3273" s="54" t="s">
        <v>84</v>
      </c>
      <c r="F3273" s="54"/>
      <c r="G3273" s="54" t="s">
        <v>54</v>
      </c>
      <c r="H3273" s="54"/>
      <c r="I3273" s="54" t="s">
        <v>1895</v>
      </c>
      <c r="J3273" s="54" t="s">
        <v>401</v>
      </c>
      <c r="K3273" s="55">
        <v>0.21</v>
      </c>
      <c r="L3273" s="55">
        <v>5379.17</v>
      </c>
    </row>
    <row r="3274" spans="2:12" hidden="1" x14ac:dyDescent="0.3">
      <c r="B3274" s="52" t="str">
        <f t="shared" si="50"/>
        <v>7000 Exchange Gain or LossDepositUSD $1.56 -  CAD 2.081040 Bank – TD 7440864 (USD)0.5244824</v>
      </c>
      <c r="C3274" s="52" t="s">
        <v>1848</v>
      </c>
      <c r="D3274" s="56">
        <v>44824</v>
      </c>
      <c r="E3274" s="54" t="s">
        <v>84</v>
      </c>
      <c r="F3274" s="54"/>
      <c r="G3274" s="54" t="s">
        <v>54</v>
      </c>
      <c r="H3274" s="54"/>
      <c r="I3274" s="54" t="s">
        <v>1896</v>
      </c>
      <c r="J3274" s="54" t="s">
        <v>401</v>
      </c>
      <c r="K3274" s="55">
        <v>0.52</v>
      </c>
      <c r="L3274" s="55">
        <v>5379.69</v>
      </c>
    </row>
    <row r="3275" spans="2:12" hidden="1" x14ac:dyDescent="0.3">
      <c r="B3275" s="52" t="str">
        <f t="shared" si="50"/>
        <v>7000 Exchange Gain or LossDepositUSD $0.85 - CAD $1.141040 Bank – TD 7440864 (USD)0.2944825</v>
      </c>
      <c r="C3275" s="52" t="s">
        <v>1848</v>
      </c>
      <c r="D3275" s="56">
        <v>44825</v>
      </c>
      <c r="E3275" s="54" t="s">
        <v>84</v>
      </c>
      <c r="F3275" s="54"/>
      <c r="G3275" s="54" t="s">
        <v>54</v>
      </c>
      <c r="H3275" s="54"/>
      <c r="I3275" s="54" t="s">
        <v>1897</v>
      </c>
      <c r="J3275" s="54" t="s">
        <v>401</v>
      </c>
      <c r="K3275" s="55">
        <v>0.28999999999999998</v>
      </c>
      <c r="L3275" s="55">
        <v>5379.98</v>
      </c>
    </row>
    <row r="3276" spans="2:12" hidden="1" x14ac:dyDescent="0.3">
      <c r="B3276" s="52" t="str">
        <f t="shared" si="50"/>
        <v>7000 Exchange Gain or LossCheque ExpenseDebitPowerProfile LLC (USD)(USD $2,500 - CAD $3,512.6)1000 Bank - TD 55901281012.644832</v>
      </c>
      <c r="C3276" s="52" t="s">
        <v>1848</v>
      </c>
      <c r="D3276" s="56">
        <v>44832</v>
      </c>
      <c r="E3276" s="54" t="s">
        <v>107</v>
      </c>
      <c r="F3276" s="54" t="s">
        <v>6</v>
      </c>
      <c r="G3276" s="54" t="s">
        <v>54</v>
      </c>
      <c r="H3276" s="54" t="s">
        <v>251</v>
      </c>
      <c r="I3276" s="54" t="s">
        <v>1898</v>
      </c>
      <c r="J3276" s="54" t="s">
        <v>77</v>
      </c>
      <c r="K3276" s="55">
        <v>1012.6</v>
      </c>
      <c r="L3276" s="55">
        <v>6392.58</v>
      </c>
    </row>
    <row r="3277" spans="2:12" ht="31.8" hidden="1" x14ac:dyDescent="0.3">
      <c r="B3277" s="52" t="str">
        <f t="shared" si="50"/>
        <v>7000 Exchange Gain or LossJournal Entry1334To true up USD Bank Balance on Sept 29, 2022 ($1,808.41 USD FX@ 1.3707 = $2,478.79)-Split--598.3644833</v>
      </c>
      <c r="C3277" s="52" t="s">
        <v>1848</v>
      </c>
      <c r="D3277" s="56">
        <v>44833</v>
      </c>
      <c r="E3277" s="54" t="s">
        <v>78</v>
      </c>
      <c r="F3277" s="54">
        <v>1334</v>
      </c>
      <c r="G3277" s="54" t="s">
        <v>54</v>
      </c>
      <c r="H3277" s="54"/>
      <c r="I3277" s="54" t="s">
        <v>483</v>
      </c>
      <c r="J3277" s="57" t="s">
        <v>80</v>
      </c>
      <c r="K3277" s="55">
        <v>-598.36</v>
      </c>
      <c r="L3277" s="55">
        <v>5794.22</v>
      </c>
    </row>
    <row r="3278" spans="2:12" hidden="1" x14ac:dyDescent="0.3">
      <c r="B3278" s="52" t="str">
        <f t="shared" si="50"/>
        <v>7000 Exchange Gain or LossCheque ExpenseSCUSD $19 - CAD $26.041040 Bank – TD 7440864 (USD)-7.0444833</v>
      </c>
      <c r="C3278" s="52" t="s">
        <v>1848</v>
      </c>
      <c r="D3278" s="56">
        <v>44833</v>
      </c>
      <c r="E3278" s="54" t="s">
        <v>107</v>
      </c>
      <c r="F3278" s="54" t="s">
        <v>145</v>
      </c>
      <c r="G3278" s="54" t="s">
        <v>54</v>
      </c>
      <c r="H3278" s="54"/>
      <c r="I3278" s="54" t="s">
        <v>1899</v>
      </c>
      <c r="J3278" s="54" t="s">
        <v>401</v>
      </c>
      <c r="K3278" s="55">
        <v>-7.04</v>
      </c>
      <c r="L3278" s="55">
        <v>5787.18</v>
      </c>
    </row>
    <row r="3279" spans="2:12" ht="21.6" hidden="1" x14ac:dyDescent="0.3">
      <c r="B3279" s="52" t="str">
        <f t="shared" si="50"/>
        <v>7000 Exchange Gain or LossJournal Entry1337To true up FX for AR ($32,845.92 USD @ 1.3707 = $45,021.90 CAD)-Split--1508.7744834</v>
      </c>
      <c r="C3279" s="52" t="s">
        <v>1848</v>
      </c>
      <c r="D3279" s="56">
        <v>44834</v>
      </c>
      <c r="E3279" s="54" t="s">
        <v>78</v>
      </c>
      <c r="F3279" s="54">
        <v>1337</v>
      </c>
      <c r="G3279" s="54" t="s">
        <v>54</v>
      </c>
      <c r="H3279" s="54"/>
      <c r="I3279" s="54" t="s">
        <v>594</v>
      </c>
      <c r="J3279" s="57" t="s">
        <v>80</v>
      </c>
      <c r="K3279" s="55">
        <v>-1508.77</v>
      </c>
      <c r="L3279" s="55">
        <v>4278.41</v>
      </c>
    </row>
    <row r="3280" spans="2:12" ht="21.6" hidden="1" x14ac:dyDescent="0.3">
      <c r="B3280" s="52" t="str">
        <f t="shared" si="50"/>
        <v>7000 Exchange Gain or LossJournal Entry1338To true up FX for AP ($7,200 USD @ 1.3707 = $9,8569.04 CAD)-Split-1880.7744834</v>
      </c>
      <c r="C3280" s="52" t="s">
        <v>1848</v>
      </c>
      <c r="D3280" s="56">
        <v>44834</v>
      </c>
      <c r="E3280" s="54" t="s">
        <v>78</v>
      </c>
      <c r="F3280" s="54">
        <v>1338</v>
      </c>
      <c r="G3280" s="54" t="s">
        <v>54</v>
      </c>
      <c r="H3280" s="54"/>
      <c r="I3280" s="54" t="s">
        <v>1271</v>
      </c>
      <c r="J3280" s="57" t="s">
        <v>80</v>
      </c>
      <c r="K3280" s="55">
        <v>1880.77</v>
      </c>
      <c r="L3280" s="55">
        <v>6159.18</v>
      </c>
    </row>
    <row r="3281" spans="2:12" ht="21.6" hidden="1" x14ac:dyDescent="0.3">
      <c r="B3281" s="52" t="str">
        <f t="shared" ref="B3281:B3344" si="51">C3281&amp;E3281&amp;F3281&amp;H3281&amp;I3281&amp;J3281&amp;K3281&amp;D3281</f>
        <v>7000 Exchange Gain or LossJournal Entry1339To true up FX for AP ($4,000 EUR @ 1.3383 = $5,353.20 CAD)-Split-108.6744834</v>
      </c>
      <c r="C3281" s="52" t="s">
        <v>1848</v>
      </c>
      <c r="D3281" s="56">
        <v>44834</v>
      </c>
      <c r="E3281" s="54" t="s">
        <v>78</v>
      </c>
      <c r="F3281" s="54">
        <v>1339</v>
      </c>
      <c r="G3281" s="54" t="s">
        <v>54</v>
      </c>
      <c r="H3281" s="54"/>
      <c r="I3281" s="54" t="s">
        <v>1286</v>
      </c>
      <c r="J3281" s="57" t="s">
        <v>80</v>
      </c>
      <c r="K3281" s="55">
        <v>108.67</v>
      </c>
      <c r="L3281" s="55">
        <v>6267.85</v>
      </c>
    </row>
    <row r="3282" spans="2:12" ht="21.6" hidden="1" x14ac:dyDescent="0.3">
      <c r="B3282" s="52" t="str">
        <f t="shared" si="51"/>
        <v>7000 Exchange Gain or LossJournal Entry1338RReverse - To true up FX for AP ($7,200 USD @ 1.3707 = $9,869.04 CAD)-Split--1880.7744835</v>
      </c>
      <c r="C3282" s="52" t="s">
        <v>1848</v>
      </c>
      <c r="D3282" s="56">
        <v>44835</v>
      </c>
      <c r="E3282" s="54" t="s">
        <v>78</v>
      </c>
      <c r="F3282" s="54" t="s">
        <v>1272</v>
      </c>
      <c r="G3282" s="54" t="s">
        <v>54</v>
      </c>
      <c r="H3282" s="54"/>
      <c r="I3282" s="54" t="s">
        <v>1273</v>
      </c>
      <c r="J3282" s="57" t="s">
        <v>80</v>
      </c>
      <c r="K3282" s="55">
        <v>-1880.77</v>
      </c>
      <c r="L3282" s="55">
        <v>4387.08</v>
      </c>
    </row>
    <row r="3283" spans="2:12" ht="21.6" hidden="1" x14ac:dyDescent="0.3">
      <c r="B3283" s="52" t="str">
        <f t="shared" si="51"/>
        <v>7000 Exchange Gain or LossJournal Entry1339RReverse - To true up FX for AP ($4,000 EUR @ 1.3383 = $5,353.20 CAD)-Split--108.6744835</v>
      </c>
      <c r="C3283" s="52" t="s">
        <v>1848</v>
      </c>
      <c r="D3283" s="56">
        <v>44835</v>
      </c>
      <c r="E3283" s="54" t="s">
        <v>78</v>
      </c>
      <c r="F3283" s="54" t="s">
        <v>1287</v>
      </c>
      <c r="G3283" s="54" t="s">
        <v>54</v>
      </c>
      <c r="H3283" s="54"/>
      <c r="I3283" s="54" t="s">
        <v>1288</v>
      </c>
      <c r="J3283" s="57" t="s">
        <v>80</v>
      </c>
      <c r="K3283" s="55">
        <v>-108.67</v>
      </c>
      <c r="L3283" s="55">
        <v>4278.41</v>
      </c>
    </row>
    <row r="3284" spans="2:12" ht="21.6" hidden="1" x14ac:dyDescent="0.3">
      <c r="B3284" s="52" t="str">
        <f t="shared" si="51"/>
        <v>7000 Exchange Gain or LossJournal Entry1337RTo true up FX for AR ($32,845.92 USD @ 1.3707 = $45,021.90 CAD)-Split-1508.7744835</v>
      </c>
      <c r="C3284" s="52" t="s">
        <v>1848</v>
      </c>
      <c r="D3284" s="56">
        <v>44835</v>
      </c>
      <c r="E3284" s="54" t="s">
        <v>78</v>
      </c>
      <c r="F3284" s="54" t="s">
        <v>595</v>
      </c>
      <c r="G3284" s="54" t="s">
        <v>54</v>
      </c>
      <c r="H3284" s="54"/>
      <c r="I3284" s="54" t="s">
        <v>594</v>
      </c>
      <c r="J3284" s="57" t="s">
        <v>80</v>
      </c>
      <c r="K3284" s="55">
        <v>1508.77</v>
      </c>
      <c r="L3284" s="55">
        <v>5787.18</v>
      </c>
    </row>
    <row r="3285" spans="2:12" hidden="1" x14ac:dyDescent="0.3">
      <c r="B3285" s="52" t="str">
        <f t="shared" si="51"/>
        <v>7000 Exchange Gain or LossDepositUSD $0.6 - CAD $0.811040 Bank – TD 7440864 (USD)0.2144838</v>
      </c>
      <c r="C3285" s="52" t="s">
        <v>1848</v>
      </c>
      <c r="D3285" s="56">
        <v>44838</v>
      </c>
      <c r="E3285" s="54" t="s">
        <v>84</v>
      </c>
      <c r="F3285" s="54"/>
      <c r="G3285" s="54" t="s">
        <v>54</v>
      </c>
      <c r="H3285" s="54"/>
      <c r="I3285" s="54" t="s">
        <v>1900</v>
      </c>
      <c r="J3285" s="54" t="s">
        <v>401</v>
      </c>
      <c r="K3285" s="55">
        <v>0.21</v>
      </c>
      <c r="L3285" s="55">
        <v>5787.39</v>
      </c>
    </row>
    <row r="3286" spans="2:12" hidden="1" x14ac:dyDescent="0.3">
      <c r="B3286" s="52" t="str">
        <f t="shared" si="51"/>
        <v>7000 Exchange Gain or LossDepositUSD $0.85 - CAD $1.171040 Bank – TD 7440864 (USD)0.3244840</v>
      </c>
      <c r="C3286" s="52" t="s">
        <v>1848</v>
      </c>
      <c r="D3286" s="56">
        <v>44840</v>
      </c>
      <c r="E3286" s="54" t="s">
        <v>84</v>
      </c>
      <c r="F3286" s="54"/>
      <c r="G3286" s="54" t="s">
        <v>54</v>
      </c>
      <c r="H3286" s="54"/>
      <c r="I3286" s="54" t="s">
        <v>1901</v>
      </c>
      <c r="J3286" s="54" t="s">
        <v>401</v>
      </c>
      <c r="K3286" s="55">
        <v>0.32</v>
      </c>
      <c r="L3286" s="55">
        <v>5787.71</v>
      </c>
    </row>
    <row r="3287" spans="2:12" hidden="1" x14ac:dyDescent="0.3">
      <c r="B3287" s="52" t="str">
        <f t="shared" si="51"/>
        <v>7000 Exchange Gain or LossDepositCAD $2,273.24 - USD $1,70001000 Bank - TD 5590128-573.2444845</v>
      </c>
      <c r="C3287" s="52" t="s">
        <v>1848</v>
      </c>
      <c r="D3287" s="56">
        <v>44845</v>
      </c>
      <c r="E3287" s="54" t="s">
        <v>84</v>
      </c>
      <c r="F3287" s="54"/>
      <c r="G3287" s="54" t="s">
        <v>54</v>
      </c>
      <c r="H3287" s="54"/>
      <c r="I3287" s="54" t="s">
        <v>1902</v>
      </c>
      <c r="J3287" s="54" t="s">
        <v>77</v>
      </c>
      <c r="K3287" s="55">
        <v>-573.24</v>
      </c>
      <c r="L3287" s="55">
        <v>5214.47</v>
      </c>
    </row>
    <row r="3288" spans="2:12" hidden="1" x14ac:dyDescent="0.3">
      <c r="B3288" s="52" t="str">
        <f t="shared" si="51"/>
        <v>7000 Exchange Gain or LossDepositUSD $0.83 - CAD $1.151040 Bank – TD 7440864 (USD)0.3244846</v>
      </c>
      <c r="C3288" s="52" t="s">
        <v>1848</v>
      </c>
      <c r="D3288" s="56">
        <v>44846</v>
      </c>
      <c r="E3288" s="54" t="s">
        <v>84</v>
      </c>
      <c r="F3288" s="54"/>
      <c r="G3288" s="54" t="s">
        <v>54</v>
      </c>
      <c r="H3288" s="54"/>
      <c r="I3288" s="54" t="s">
        <v>1903</v>
      </c>
      <c r="J3288" s="54" t="s">
        <v>401</v>
      </c>
      <c r="K3288" s="55">
        <v>0.32</v>
      </c>
      <c r="L3288" s="55">
        <v>5214.79</v>
      </c>
    </row>
    <row r="3289" spans="2:12" hidden="1" x14ac:dyDescent="0.3">
      <c r="B3289" s="52" t="str">
        <f t="shared" si="51"/>
        <v>7000 Exchange Gain or LossDepositUSD $17.50 - CAD $24.031040 Bank – TD 7440864 (USD)-6.5344851</v>
      </c>
      <c r="C3289" s="52" t="s">
        <v>1848</v>
      </c>
      <c r="D3289" s="56">
        <v>44851</v>
      </c>
      <c r="E3289" s="54" t="s">
        <v>84</v>
      </c>
      <c r="F3289" s="54"/>
      <c r="G3289" s="54" t="s">
        <v>54</v>
      </c>
      <c r="H3289" s="54"/>
      <c r="I3289" s="54" t="s">
        <v>1904</v>
      </c>
      <c r="J3289" s="54" t="s">
        <v>401</v>
      </c>
      <c r="K3289" s="55">
        <v>-6.53</v>
      </c>
      <c r="L3289" s="55">
        <v>5208.26</v>
      </c>
    </row>
    <row r="3290" spans="2:12" hidden="1" x14ac:dyDescent="0.3">
      <c r="B3290" s="52" t="str">
        <f t="shared" si="51"/>
        <v>7000 Exchange Gain or LossDepositUSD $1.35 - CAD $1.851040 Bank – TD 7440864 (USD)0.544851</v>
      </c>
      <c r="C3290" s="52" t="s">
        <v>1848</v>
      </c>
      <c r="D3290" s="56">
        <v>44851</v>
      </c>
      <c r="E3290" s="54" t="s">
        <v>84</v>
      </c>
      <c r="F3290" s="54"/>
      <c r="G3290" s="54" t="s">
        <v>54</v>
      </c>
      <c r="H3290" s="54"/>
      <c r="I3290" s="54" t="s">
        <v>1905</v>
      </c>
      <c r="J3290" s="54" t="s">
        <v>401</v>
      </c>
      <c r="K3290" s="55">
        <v>0.5</v>
      </c>
      <c r="L3290" s="55">
        <v>5208.76</v>
      </c>
    </row>
    <row r="3291" spans="2:12" hidden="1" x14ac:dyDescent="0.3">
      <c r="B3291" s="52" t="str">
        <f t="shared" si="51"/>
        <v>7000 Exchange Gain or LossDepositUSD $1.14 - CAD $1.571040 Bank – TD 7440864 (USD)0.4344852</v>
      </c>
      <c r="C3291" s="52" t="s">
        <v>1848</v>
      </c>
      <c r="D3291" s="56">
        <v>44852</v>
      </c>
      <c r="E3291" s="54" t="s">
        <v>84</v>
      </c>
      <c r="F3291" s="54"/>
      <c r="G3291" s="54" t="s">
        <v>54</v>
      </c>
      <c r="H3291" s="54"/>
      <c r="I3291" s="54" t="s">
        <v>1906</v>
      </c>
      <c r="J3291" s="54" t="s">
        <v>401</v>
      </c>
      <c r="K3291" s="55">
        <v>0.43</v>
      </c>
      <c r="L3291" s="55">
        <v>5209.1899999999996</v>
      </c>
    </row>
    <row r="3292" spans="2:12" hidden="1" x14ac:dyDescent="0.3">
      <c r="B3292" s="52" t="str">
        <f t="shared" si="51"/>
        <v>7000 Exchange Gain or LossDepositCAD $15,339.85 - USD $111,5001000 Bank - TD 5590128-3839.8544859</v>
      </c>
      <c r="C3292" s="52" t="s">
        <v>1848</v>
      </c>
      <c r="D3292" s="56">
        <v>44859</v>
      </c>
      <c r="E3292" s="54" t="s">
        <v>84</v>
      </c>
      <c r="F3292" s="54"/>
      <c r="G3292" s="54" t="s">
        <v>54</v>
      </c>
      <c r="H3292" s="54"/>
      <c r="I3292" s="54" t="s">
        <v>1907</v>
      </c>
      <c r="J3292" s="54" t="s">
        <v>77</v>
      </c>
      <c r="K3292" s="55">
        <v>-3839.85</v>
      </c>
      <c r="L3292" s="55">
        <v>1369.34</v>
      </c>
    </row>
    <row r="3293" spans="2:12" hidden="1" x14ac:dyDescent="0.3">
      <c r="B3293" s="52" t="str">
        <f t="shared" si="51"/>
        <v>7000 Exchange Gain or LossDepositUSD $0.70 - CAD $0.951040 Bank – TD 7440864 (USD)0.2544861</v>
      </c>
      <c r="C3293" s="52" t="s">
        <v>1848</v>
      </c>
      <c r="D3293" s="56">
        <v>44861</v>
      </c>
      <c r="E3293" s="54" t="s">
        <v>84</v>
      </c>
      <c r="F3293" s="54"/>
      <c r="G3293" s="54" t="s">
        <v>54</v>
      </c>
      <c r="H3293" s="54"/>
      <c r="I3293" s="54" t="s">
        <v>1908</v>
      </c>
      <c r="J3293" s="54" t="s">
        <v>401</v>
      </c>
      <c r="K3293" s="55">
        <v>0.25</v>
      </c>
      <c r="L3293" s="55">
        <v>1369.59</v>
      </c>
    </row>
    <row r="3294" spans="2:12" ht="21.6" hidden="1" x14ac:dyDescent="0.3">
      <c r="B3294" s="52" t="str">
        <f t="shared" si="51"/>
        <v>7000 Exchange Gain or LossJournal Entry1372To true up FX for AP ($4,000 EUR @ 1.3502 = $5,400.80 CAD)-Split-156.2744865</v>
      </c>
      <c r="C3294" s="52" t="s">
        <v>1848</v>
      </c>
      <c r="D3294" s="56">
        <v>44865</v>
      </c>
      <c r="E3294" s="54" t="s">
        <v>78</v>
      </c>
      <c r="F3294" s="54">
        <v>1372</v>
      </c>
      <c r="G3294" s="54" t="s">
        <v>54</v>
      </c>
      <c r="H3294" s="54"/>
      <c r="I3294" s="54" t="s">
        <v>1289</v>
      </c>
      <c r="J3294" s="57" t="s">
        <v>80</v>
      </c>
      <c r="K3294" s="55">
        <v>156.27000000000001</v>
      </c>
      <c r="L3294" s="55">
        <v>1525.86</v>
      </c>
    </row>
    <row r="3295" spans="2:12" ht="21.6" hidden="1" x14ac:dyDescent="0.3">
      <c r="B3295" s="52" t="str">
        <f t="shared" si="51"/>
        <v>7000 Exchange Gain or LossJournal Entry1369To true up FX for AR ($34,239.08 USD @ 1.3649 = $46,732.92 CAD)-Split--493.0144865</v>
      </c>
      <c r="C3295" s="52" t="s">
        <v>1848</v>
      </c>
      <c r="D3295" s="56">
        <v>44865</v>
      </c>
      <c r="E3295" s="54" t="s">
        <v>78</v>
      </c>
      <c r="F3295" s="54">
        <v>1369</v>
      </c>
      <c r="G3295" s="54" t="s">
        <v>54</v>
      </c>
      <c r="H3295" s="54"/>
      <c r="I3295" s="54" t="s">
        <v>596</v>
      </c>
      <c r="J3295" s="57" t="s">
        <v>80</v>
      </c>
      <c r="K3295" s="55">
        <v>-493.01</v>
      </c>
      <c r="L3295" s="55">
        <v>1032.8499999999999</v>
      </c>
    </row>
    <row r="3296" spans="2:12" ht="21.6" hidden="1" x14ac:dyDescent="0.3">
      <c r="B3296" s="52" t="str">
        <f t="shared" si="51"/>
        <v>7000 Exchange Gain or LossJournal Entry1371To true up FX for AP ($8,000 USD @ 1.3649 = $10,919.20 CAD)-Split-1841.5944865</v>
      </c>
      <c r="C3296" s="52" t="s">
        <v>1848</v>
      </c>
      <c r="D3296" s="56">
        <v>44865</v>
      </c>
      <c r="E3296" s="54" t="s">
        <v>78</v>
      </c>
      <c r="F3296" s="54">
        <v>1371</v>
      </c>
      <c r="G3296" s="54" t="s">
        <v>54</v>
      </c>
      <c r="H3296" s="54"/>
      <c r="I3296" s="54" t="s">
        <v>1274</v>
      </c>
      <c r="J3296" s="57" t="s">
        <v>80</v>
      </c>
      <c r="K3296" s="55">
        <v>1841.59</v>
      </c>
      <c r="L3296" s="55">
        <v>2874.44</v>
      </c>
    </row>
    <row r="3297" spans="2:12" ht="31.8" hidden="1" x14ac:dyDescent="0.3">
      <c r="B3297" s="52" t="str">
        <f t="shared" si="51"/>
        <v>7000 Exchange Gain or LossJournal Entry1357To true up USD Bank Balance on Oct 31, 2022 ($553.38 USD FX@ 1.3649 = $755.31)-Split-468.4544865</v>
      </c>
      <c r="C3297" s="52" t="s">
        <v>1848</v>
      </c>
      <c r="D3297" s="56">
        <v>44865</v>
      </c>
      <c r="E3297" s="54" t="s">
        <v>78</v>
      </c>
      <c r="F3297" s="54">
        <v>1357</v>
      </c>
      <c r="G3297" s="54" t="s">
        <v>54</v>
      </c>
      <c r="H3297" s="54"/>
      <c r="I3297" s="54" t="s">
        <v>484</v>
      </c>
      <c r="J3297" s="57" t="s">
        <v>80</v>
      </c>
      <c r="K3297" s="55">
        <v>468.45</v>
      </c>
      <c r="L3297" s="55">
        <v>3342.89</v>
      </c>
    </row>
    <row r="3298" spans="2:12" hidden="1" x14ac:dyDescent="0.3">
      <c r="B3298" s="52" t="str">
        <f t="shared" si="51"/>
        <v>7000 Exchange Gain or LossExpenseUSD $19 - CAD $25.931040 Bank – TD 7440864 (USD)-6.9344865</v>
      </c>
      <c r="C3298" s="52" t="s">
        <v>1848</v>
      </c>
      <c r="D3298" s="56">
        <v>44865</v>
      </c>
      <c r="E3298" s="54" t="s">
        <v>229</v>
      </c>
      <c r="F3298" s="54"/>
      <c r="G3298" s="54" t="s">
        <v>54</v>
      </c>
      <c r="H3298" s="54"/>
      <c r="I3298" s="54" t="s">
        <v>1909</v>
      </c>
      <c r="J3298" s="54" t="s">
        <v>401</v>
      </c>
      <c r="K3298" s="55">
        <v>-6.93</v>
      </c>
      <c r="L3298" s="55">
        <v>3335.96</v>
      </c>
    </row>
    <row r="3299" spans="2:12" hidden="1" x14ac:dyDescent="0.3">
      <c r="B3299" s="52" t="str">
        <f t="shared" si="51"/>
        <v>7000 Exchange Gain or LossDepositUSD $17.50 - CAD $23.821040 Bank – TD 7440864 (USD)-6.3244866</v>
      </c>
      <c r="C3299" s="52" t="s">
        <v>1848</v>
      </c>
      <c r="D3299" s="56">
        <v>44866</v>
      </c>
      <c r="E3299" s="54" t="s">
        <v>84</v>
      </c>
      <c r="F3299" s="54"/>
      <c r="G3299" s="54" t="s">
        <v>54</v>
      </c>
      <c r="H3299" s="54"/>
      <c r="I3299" s="54" t="s">
        <v>1910</v>
      </c>
      <c r="J3299" s="54" t="s">
        <v>401</v>
      </c>
      <c r="K3299" s="55">
        <v>-6.32</v>
      </c>
      <c r="L3299" s="55">
        <v>3329.64</v>
      </c>
    </row>
    <row r="3300" spans="2:12" ht="21.6" hidden="1" x14ac:dyDescent="0.3">
      <c r="B3300" s="52" t="str">
        <f t="shared" si="51"/>
        <v>7000 Exchange Gain or LossJournal Entry1372RReverse JE# 1372 - To true up FX for AP ($4,000 EUR @ 1.3502 = $5,400.80 CAD)-Split--156.2744866</v>
      </c>
      <c r="C3300" s="52" t="s">
        <v>1848</v>
      </c>
      <c r="D3300" s="56">
        <v>44866</v>
      </c>
      <c r="E3300" s="54" t="s">
        <v>78</v>
      </c>
      <c r="F3300" s="54" t="s">
        <v>1290</v>
      </c>
      <c r="G3300" s="54" t="s">
        <v>54</v>
      </c>
      <c r="H3300" s="54"/>
      <c r="I3300" s="54" t="s">
        <v>1291</v>
      </c>
      <c r="J3300" s="57" t="s">
        <v>80</v>
      </c>
      <c r="K3300" s="55">
        <v>-156.27000000000001</v>
      </c>
      <c r="L3300" s="55">
        <v>3173.37</v>
      </c>
    </row>
    <row r="3301" spans="2:12" ht="31.8" hidden="1" x14ac:dyDescent="0.3">
      <c r="B3301" s="52" t="str">
        <f t="shared" si="51"/>
        <v>7000 Exchange Gain or LossJournal Entry1369RReverse JE# 1369 - To true up FX for AR ($34,239.08 USD @ 1.3649 = $46,732.92 CAD)-Split-493.0144866</v>
      </c>
      <c r="C3301" s="52" t="s">
        <v>1848</v>
      </c>
      <c r="D3301" s="56">
        <v>44866</v>
      </c>
      <c r="E3301" s="54" t="s">
        <v>78</v>
      </c>
      <c r="F3301" s="54" t="s">
        <v>597</v>
      </c>
      <c r="G3301" s="54" t="s">
        <v>54</v>
      </c>
      <c r="H3301" s="54"/>
      <c r="I3301" s="54" t="s">
        <v>598</v>
      </c>
      <c r="J3301" s="57" t="s">
        <v>80</v>
      </c>
      <c r="K3301" s="55">
        <v>493.01</v>
      </c>
      <c r="L3301" s="55">
        <v>3666.38</v>
      </c>
    </row>
    <row r="3302" spans="2:12" ht="31.8" hidden="1" x14ac:dyDescent="0.3">
      <c r="B3302" s="52" t="str">
        <f t="shared" si="51"/>
        <v>7000 Exchange Gain or LossJournal Entry1371RReverse JE# 1371 - To true up FX for AP ($8,000 USD @ 1.3649 = $10,919.20 CAD)-Split--1841.5944866</v>
      </c>
      <c r="C3302" s="52" t="s">
        <v>1848</v>
      </c>
      <c r="D3302" s="56">
        <v>44866</v>
      </c>
      <c r="E3302" s="54" t="s">
        <v>78</v>
      </c>
      <c r="F3302" s="54" t="s">
        <v>1275</v>
      </c>
      <c r="G3302" s="54" t="s">
        <v>54</v>
      </c>
      <c r="H3302" s="54"/>
      <c r="I3302" s="54" t="s">
        <v>1276</v>
      </c>
      <c r="J3302" s="57" t="s">
        <v>80</v>
      </c>
      <c r="K3302" s="55">
        <v>-1841.59</v>
      </c>
      <c r="L3302" s="55">
        <v>1824.79</v>
      </c>
    </row>
    <row r="3303" spans="2:12" hidden="1" x14ac:dyDescent="0.3">
      <c r="B3303" s="52" t="str">
        <f t="shared" si="51"/>
        <v>7000 Exchange Gain or LossDepositUSD $17.50 - CAD $23.851040 Bank – TD 7440864 (USD)-6.3544867</v>
      </c>
      <c r="C3303" s="52" t="s">
        <v>1848</v>
      </c>
      <c r="D3303" s="56">
        <v>44867</v>
      </c>
      <c r="E3303" s="54" t="s">
        <v>84</v>
      </c>
      <c r="F3303" s="54"/>
      <c r="G3303" s="54" t="s">
        <v>54</v>
      </c>
      <c r="H3303" s="54"/>
      <c r="I3303" s="54" t="s">
        <v>1911</v>
      </c>
      <c r="J3303" s="54" t="s">
        <v>401</v>
      </c>
      <c r="K3303" s="55">
        <v>-6.35</v>
      </c>
      <c r="L3303" s="55">
        <v>1818.44</v>
      </c>
    </row>
    <row r="3304" spans="2:12" hidden="1" x14ac:dyDescent="0.3">
      <c r="B3304" s="52" t="str">
        <f t="shared" si="51"/>
        <v>7000 Exchange Gain or LossDepositUSD $262.26 - CAD $357.461040 Bank – TD 7440864 (USD)-95.244867</v>
      </c>
      <c r="C3304" s="52" t="s">
        <v>1848</v>
      </c>
      <c r="D3304" s="56">
        <v>44867</v>
      </c>
      <c r="E3304" s="54" t="s">
        <v>84</v>
      </c>
      <c r="F3304" s="54"/>
      <c r="G3304" s="54" t="s">
        <v>54</v>
      </c>
      <c r="H3304" s="54"/>
      <c r="I3304" s="54" t="s">
        <v>1912</v>
      </c>
      <c r="J3304" s="54" t="s">
        <v>401</v>
      </c>
      <c r="K3304" s="55">
        <v>-95.2</v>
      </c>
      <c r="L3304" s="55">
        <v>1723.24</v>
      </c>
    </row>
    <row r="3305" spans="2:12" hidden="1" x14ac:dyDescent="0.3">
      <c r="B3305" s="52" t="str">
        <f t="shared" si="51"/>
        <v>7000 Exchange Gain or LossDepositUSD $0.70 - CAD $0.961040 Bank – TD 7440864 (USD)0.2644868</v>
      </c>
      <c r="C3305" s="52" t="s">
        <v>1848</v>
      </c>
      <c r="D3305" s="56">
        <v>44868</v>
      </c>
      <c r="E3305" s="54" t="s">
        <v>84</v>
      </c>
      <c r="F3305" s="54"/>
      <c r="G3305" s="54" t="s">
        <v>54</v>
      </c>
      <c r="H3305" s="54"/>
      <c r="I3305" s="54" t="s">
        <v>1913</v>
      </c>
      <c r="J3305" s="54" t="s">
        <v>401</v>
      </c>
      <c r="K3305" s="55">
        <v>0.26</v>
      </c>
      <c r="L3305" s="55">
        <v>1723.5</v>
      </c>
    </row>
    <row r="3306" spans="2:12" hidden="1" x14ac:dyDescent="0.3">
      <c r="B3306" s="52" t="str">
        <f t="shared" si="51"/>
        <v>7000 Exchange Gain or LossDepositUSD $1.15 - CAD $1.551040 Bank – TD 7440864 (USD)0.444869</v>
      </c>
      <c r="C3306" s="52" t="s">
        <v>1848</v>
      </c>
      <c r="D3306" s="56">
        <v>44869</v>
      </c>
      <c r="E3306" s="54" t="s">
        <v>84</v>
      </c>
      <c r="F3306" s="54"/>
      <c r="G3306" s="54" t="s">
        <v>54</v>
      </c>
      <c r="H3306" s="54"/>
      <c r="I3306" s="54" t="s">
        <v>1914</v>
      </c>
      <c r="J3306" s="54" t="s">
        <v>401</v>
      </c>
      <c r="K3306" s="55">
        <v>0.4</v>
      </c>
      <c r="L3306" s="55">
        <v>1723.9</v>
      </c>
    </row>
    <row r="3307" spans="2:12" hidden="1" x14ac:dyDescent="0.3">
      <c r="B3307" s="52" t="str">
        <f t="shared" si="51"/>
        <v>7000 Exchange Gain or LossDepositUSD $15,300 - CAD $20,096.551000 Bank - TD 5590128-4796.5544873</v>
      </c>
      <c r="C3307" s="52" t="s">
        <v>1848</v>
      </c>
      <c r="D3307" s="56">
        <v>44873</v>
      </c>
      <c r="E3307" s="54" t="s">
        <v>84</v>
      </c>
      <c r="F3307" s="54"/>
      <c r="G3307" s="54" t="s">
        <v>54</v>
      </c>
      <c r="H3307" s="54"/>
      <c r="I3307" s="54" t="s">
        <v>1915</v>
      </c>
      <c r="J3307" s="54" t="s">
        <v>77</v>
      </c>
      <c r="K3307" s="55">
        <v>-4796.55</v>
      </c>
      <c r="L3307" s="55">
        <v>-3072.65</v>
      </c>
    </row>
    <row r="3308" spans="2:12" hidden="1" x14ac:dyDescent="0.3">
      <c r="B3308" s="52" t="str">
        <f t="shared" si="51"/>
        <v>7000 Exchange Gain or LossDepositUSD $1.29 - CAD $1.731040 Bank – TD 7440864 (USD)0.4444875</v>
      </c>
      <c r="C3308" s="52" t="s">
        <v>1848</v>
      </c>
      <c r="D3308" s="56">
        <v>44875</v>
      </c>
      <c r="E3308" s="54" t="s">
        <v>84</v>
      </c>
      <c r="F3308" s="54"/>
      <c r="G3308" s="54" t="s">
        <v>54</v>
      </c>
      <c r="H3308" s="54"/>
      <c r="I3308" s="54" t="s">
        <v>1916</v>
      </c>
      <c r="J3308" s="54" t="s">
        <v>401</v>
      </c>
      <c r="K3308" s="55">
        <v>0.44</v>
      </c>
      <c r="L3308" s="55">
        <v>-3072.21</v>
      </c>
    </row>
    <row r="3309" spans="2:12" ht="21.6" hidden="1" x14ac:dyDescent="0.3">
      <c r="B3309" s="52" t="str">
        <f t="shared" si="51"/>
        <v>7000 Exchange Gain or LossCheque ExpenseDirectFogler, Rubinoff LLPDiference FX at Nov/14 $32.94 - Aug/29 $32.261020 Fogler Trust-0.6844879</v>
      </c>
      <c r="C3309" s="52" t="s">
        <v>1848</v>
      </c>
      <c r="D3309" s="56">
        <v>44879</v>
      </c>
      <c r="E3309" s="54" t="s">
        <v>107</v>
      </c>
      <c r="F3309" s="54" t="s">
        <v>104</v>
      </c>
      <c r="G3309" s="54" t="s">
        <v>54</v>
      </c>
      <c r="H3309" s="54" t="s">
        <v>91</v>
      </c>
      <c r="I3309" s="54" t="s">
        <v>1917</v>
      </c>
      <c r="J3309" s="54" t="s">
        <v>86</v>
      </c>
      <c r="K3309" s="55">
        <v>-0.68</v>
      </c>
      <c r="L3309" s="55">
        <v>-3072.89</v>
      </c>
    </row>
    <row r="3310" spans="2:12" hidden="1" x14ac:dyDescent="0.3">
      <c r="B3310" s="52" t="str">
        <f t="shared" si="51"/>
        <v>7000 Exchange Gain or LossDepositUSD $32.50 - CAD $43.191040 Bank – TD 7440864 (USD)-10.6944880</v>
      </c>
      <c r="C3310" s="52" t="s">
        <v>1848</v>
      </c>
      <c r="D3310" s="56">
        <v>44880</v>
      </c>
      <c r="E3310" s="54" t="s">
        <v>84</v>
      </c>
      <c r="F3310" s="54"/>
      <c r="G3310" s="54" t="s">
        <v>54</v>
      </c>
      <c r="H3310" s="54"/>
      <c r="I3310" s="54" t="s">
        <v>1918</v>
      </c>
      <c r="J3310" s="54" t="s">
        <v>401</v>
      </c>
      <c r="K3310" s="55">
        <v>-10.69</v>
      </c>
      <c r="L3310" s="55">
        <v>-3083.58</v>
      </c>
    </row>
    <row r="3311" spans="2:12" hidden="1" x14ac:dyDescent="0.3">
      <c r="B3311" s="52" t="str">
        <f t="shared" si="51"/>
        <v>7000 Exchange Gain or LossDepositUSD $17.50 - CAD $23.361040 Bank – TD 7440864 (USD)-5.8644882</v>
      </c>
      <c r="C3311" s="52" t="s">
        <v>1848</v>
      </c>
      <c r="D3311" s="56">
        <v>44882</v>
      </c>
      <c r="E3311" s="54" t="s">
        <v>84</v>
      </c>
      <c r="F3311" s="54"/>
      <c r="G3311" s="54" t="s">
        <v>54</v>
      </c>
      <c r="H3311" s="54"/>
      <c r="I3311" s="54" t="s">
        <v>1919</v>
      </c>
      <c r="J3311" s="54" t="s">
        <v>401</v>
      </c>
      <c r="K3311" s="55">
        <v>-5.86</v>
      </c>
      <c r="L3311" s="55">
        <v>-3089.44</v>
      </c>
    </row>
    <row r="3312" spans="2:12" hidden="1" x14ac:dyDescent="0.3">
      <c r="B3312" s="52" t="str">
        <f t="shared" si="51"/>
        <v>7000 Exchange Gain or LossDepositUSD $0.49 - CAD $0.651040 Bank – TD 7440864 (USD)0.1644882</v>
      </c>
      <c r="C3312" s="52" t="s">
        <v>1848</v>
      </c>
      <c r="D3312" s="56">
        <v>44882</v>
      </c>
      <c r="E3312" s="54" t="s">
        <v>84</v>
      </c>
      <c r="F3312" s="54"/>
      <c r="G3312" s="54" t="s">
        <v>54</v>
      </c>
      <c r="H3312" s="54"/>
      <c r="I3312" s="54" t="s">
        <v>1920</v>
      </c>
      <c r="J3312" s="54" t="s">
        <v>401</v>
      </c>
      <c r="K3312" s="55">
        <v>0.16</v>
      </c>
      <c r="L3312" s="55">
        <v>-3089.28</v>
      </c>
    </row>
    <row r="3313" spans="2:12" hidden="1" x14ac:dyDescent="0.3">
      <c r="B3313" s="52" t="str">
        <f t="shared" si="51"/>
        <v>7000 Exchange Gain or LossCheque ExpenseWire FeeUSD $15 - CAD $20.181045 Bank – TD NY 4414714950 (USD)-5.1844886</v>
      </c>
      <c r="C3313" s="52" t="s">
        <v>1848</v>
      </c>
      <c r="D3313" s="56">
        <v>44886</v>
      </c>
      <c r="E3313" s="54" t="s">
        <v>107</v>
      </c>
      <c r="F3313" s="54" t="s">
        <v>43</v>
      </c>
      <c r="G3313" s="54" t="s">
        <v>54</v>
      </c>
      <c r="H3313" s="54"/>
      <c r="I3313" s="54" t="s">
        <v>1921</v>
      </c>
      <c r="J3313" s="54" t="s">
        <v>450</v>
      </c>
      <c r="K3313" s="55">
        <v>-5.18</v>
      </c>
      <c r="L3313" s="55">
        <v>-3094.46</v>
      </c>
    </row>
    <row r="3314" spans="2:12" ht="21.6" hidden="1" x14ac:dyDescent="0.3">
      <c r="B3314" s="52" t="str">
        <f t="shared" si="51"/>
        <v>7000 Exchange Gain or LossJournal Entry1370To true up FX for AR ($25,817 USD @ 1.3508 = $34,873.60 CAD)-Split--115.9344895</v>
      </c>
      <c r="C3314" s="52" t="s">
        <v>1848</v>
      </c>
      <c r="D3314" s="56">
        <v>44895</v>
      </c>
      <c r="E3314" s="54" t="s">
        <v>78</v>
      </c>
      <c r="F3314" s="54">
        <v>1370</v>
      </c>
      <c r="G3314" s="54" t="s">
        <v>54</v>
      </c>
      <c r="H3314" s="54"/>
      <c r="I3314" s="54" t="s">
        <v>599</v>
      </c>
      <c r="J3314" s="57" t="s">
        <v>80</v>
      </c>
      <c r="K3314" s="55">
        <v>-115.93</v>
      </c>
      <c r="L3314" s="55">
        <v>-3210.39</v>
      </c>
    </row>
    <row r="3315" spans="2:12" ht="31.8" hidden="1" x14ac:dyDescent="0.3">
      <c r="B3315" s="52" t="str">
        <f t="shared" si="51"/>
        <v>7000 Exchange Gain or LossJournal Entry1364To true up USD Bank Balance on Nov 30, 2022 ($11,932.55 USD FX@ 1.3508 = $16,118.49 CAD)-Split--4185.9444895</v>
      </c>
      <c r="C3315" s="52" t="s">
        <v>1848</v>
      </c>
      <c r="D3315" s="56">
        <v>44895</v>
      </c>
      <c r="E3315" s="54" t="s">
        <v>78</v>
      </c>
      <c r="F3315" s="54">
        <v>1364</v>
      </c>
      <c r="G3315" s="54" t="s">
        <v>54</v>
      </c>
      <c r="H3315" s="54"/>
      <c r="I3315" s="54" t="s">
        <v>531</v>
      </c>
      <c r="J3315" s="57" t="s">
        <v>80</v>
      </c>
      <c r="K3315" s="55">
        <v>-4185.9399999999996</v>
      </c>
      <c r="L3315" s="55">
        <v>-7396.33</v>
      </c>
    </row>
    <row r="3316" spans="2:12" ht="21.6" hidden="1" x14ac:dyDescent="0.3">
      <c r="B3316" s="52" t="str">
        <f t="shared" si="51"/>
        <v>7000 Exchange Gain or LossJournal Entry1376To true up FX for AP ($13,000 USD @ 1.3508 = $17,560.40 CAD)-Split-1699.4544895</v>
      </c>
      <c r="C3316" s="52" t="s">
        <v>1848</v>
      </c>
      <c r="D3316" s="56">
        <v>44895</v>
      </c>
      <c r="E3316" s="54" t="s">
        <v>78</v>
      </c>
      <c r="F3316" s="54">
        <v>1376</v>
      </c>
      <c r="G3316" s="54" t="s">
        <v>54</v>
      </c>
      <c r="H3316" s="54"/>
      <c r="I3316" s="54" t="s">
        <v>1277</v>
      </c>
      <c r="J3316" s="57" t="s">
        <v>80</v>
      </c>
      <c r="K3316" s="55">
        <v>1699.45</v>
      </c>
      <c r="L3316" s="55">
        <v>-5696.88</v>
      </c>
    </row>
    <row r="3317" spans="2:12" ht="31.8" hidden="1" x14ac:dyDescent="0.3">
      <c r="B3317" s="52" t="str">
        <f t="shared" si="51"/>
        <v>7000 Exchange Gain or LossJournal Entry1363To true up USD Bank Balance on Nov 30, 2022 ($14,167.28 USD FX@ 1.3508 = $19,137.16 CAD)-Split--4767.9544895</v>
      </c>
      <c r="C3317" s="52" t="s">
        <v>1848</v>
      </c>
      <c r="D3317" s="56">
        <v>44895</v>
      </c>
      <c r="E3317" s="54" t="s">
        <v>78</v>
      </c>
      <c r="F3317" s="54">
        <v>1363</v>
      </c>
      <c r="G3317" s="54" t="s">
        <v>54</v>
      </c>
      <c r="H3317" s="54"/>
      <c r="I3317" s="54" t="s">
        <v>485</v>
      </c>
      <c r="J3317" s="57" t="s">
        <v>80</v>
      </c>
      <c r="K3317" s="55">
        <v>-4767.95</v>
      </c>
      <c r="L3317" s="55">
        <v>-10464.83</v>
      </c>
    </row>
    <row r="3318" spans="2:12" hidden="1" x14ac:dyDescent="0.3">
      <c r="B3318" s="52" t="str">
        <f t="shared" si="51"/>
        <v>7000 Exchange Gain or LossCheque ExpenseSCUSD $19 - CAD $25.671040 Bank – TD 7440864 (USD)-6.6744895</v>
      </c>
      <c r="C3318" s="52" t="s">
        <v>1848</v>
      </c>
      <c r="D3318" s="56">
        <v>44895</v>
      </c>
      <c r="E3318" s="54" t="s">
        <v>107</v>
      </c>
      <c r="F3318" s="54" t="s">
        <v>145</v>
      </c>
      <c r="G3318" s="54" t="s">
        <v>54</v>
      </c>
      <c r="H3318" s="54"/>
      <c r="I3318" s="54" t="s">
        <v>1922</v>
      </c>
      <c r="J3318" s="54" t="s">
        <v>401</v>
      </c>
      <c r="K3318" s="55">
        <v>-6.67</v>
      </c>
      <c r="L3318" s="55">
        <v>-10471.5</v>
      </c>
    </row>
    <row r="3319" spans="2:12" hidden="1" x14ac:dyDescent="0.3">
      <c r="B3319" s="52" t="str">
        <f t="shared" si="51"/>
        <v>7000 Exchange Gain or LossCheque ExpenseWire FeeUSD $15 - CAD $20.261045 Bank – TD NY 4414714950 (USD)-5.2644895</v>
      </c>
      <c r="C3319" s="52" t="s">
        <v>1848</v>
      </c>
      <c r="D3319" s="56">
        <v>44895</v>
      </c>
      <c r="E3319" s="54" t="s">
        <v>107</v>
      </c>
      <c r="F3319" s="54" t="s">
        <v>43</v>
      </c>
      <c r="G3319" s="54" t="s">
        <v>54</v>
      </c>
      <c r="H3319" s="54"/>
      <c r="I3319" s="54" t="s">
        <v>1923</v>
      </c>
      <c r="J3319" s="54" t="s">
        <v>450</v>
      </c>
      <c r="K3319" s="55">
        <v>-5.26</v>
      </c>
      <c r="L3319" s="55">
        <v>-10476.76</v>
      </c>
    </row>
    <row r="3320" spans="2:12" ht="31.8" hidden="1" x14ac:dyDescent="0.3">
      <c r="B3320" s="52" t="str">
        <f t="shared" si="51"/>
        <v>7000 Exchange Gain or LossJournal Entry1370RReverse JE# 1370 - To true up FX for AR ($25,817 USD @ 1.3508 = $34,873.60 CAD)-Split-115.9344896</v>
      </c>
      <c r="C3320" s="52" t="s">
        <v>1848</v>
      </c>
      <c r="D3320" s="56">
        <v>44896</v>
      </c>
      <c r="E3320" s="54" t="s">
        <v>78</v>
      </c>
      <c r="F3320" s="54" t="s">
        <v>600</v>
      </c>
      <c r="G3320" s="54" t="s">
        <v>54</v>
      </c>
      <c r="H3320" s="54"/>
      <c r="I3320" s="54" t="s">
        <v>601</v>
      </c>
      <c r="J3320" s="57" t="s">
        <v>80</v>
      </c>
      <c r="K3320" s="55">
        <v>115.93</v>
      </c>
      <c r="L3320" s="55">
        <v>-10360.83</v>
      </c>
    </row>
    <row r="3321" spans="2:12" ht="31.8" hidden="1" x14ac:dyDescent="0.3">
      <c r="B3321" s="52" t="str">
        <f t="shared" si="51"/>
        <v>7000 Exchange Gain or LossJournal Entry1376RReverse JE# 1376 - To true up FX for AP ($13,000 USD @ 1.3508 = $17,560.40 CAD)-Split--1699.4544896</v>
      </c>
      <c r="C3321" s="52" t="s">
        <v>1848</v>
      </c>
      <c r="D3321" s="56">
        <v>44896</v>
      </c>
      <c r="E3321" s="54" t="s">
        <v>78</v>
      </c>
      <c r="F3321" s="54" t="s">
        <v>1278</v>
      </c>
      <c r="G3321" s="54" t="s">
        <v>54</v>
      </c>
      <c r="H3321" s="54"/>
      <c r="I3321" s="54" t="s">
        <v>1279</v>
      </c>
      <c r="J3321" s="57" t="s">
        <v>80</v>
      </c>
      <c r="K3321" s="55">
        <v>-1699.45</v>
      </c>
      <c r="L3321" s="55">
        <v>-12060.28</v>
      </c>
    </row>
    <row r="3322" spans="2:12" ht="42" hidden="1" x14ac:dyDescent="0.3">
      <c r="B3322" s="52" t="str">
        <f t="shared" si="51"/>
        <v>7000 Exchange Gain or LossDepositBank charges on funds received from StackFlow Technologies UK Ltd (USD) Inv# 1032 payment ($18.00 USD FX @ 1.3582 = $24.44 CAD)1040 Bank – TD 7440864 (USD)-6.4444903</v>
      </c>
      <c r="C3322" s="52" t="s">
        <v>1848</v>
      </c>
      <c r="D3322" s="56">
        <v>44903</v>
      </c>
      <c r="E3322" s="54" t="s">
        <v>84</v>
      </c>
      <c r="F3322" s="54"/>
      <c r="G3322" s="54" t="s">
        <v>54</v>
      </c>
      <c r="H3322" s="54"/>
      <c r="I3322" s="54" t="s">
        <v>1804</v>
      </c>
      <c r="J3322" s="54" t="s">
        <v>401</v>
      </c>
      <c r="K3322" s="55">
        <v>-6.44</v>
      </c>
      <c r="L3322" s="55">
        <v>-12066.72</v>
      </c>
    </row>
    <row r="3323" spans="2:12" ht="21.6" hidden="1" x14ac:dyDescent="0.3">
      <c r="B3323" s="52" t="str">
        <f t="shared" si="51"/>
        <v>7000 Exchange Gain or LossCheque ExpenseWire FeesWinning Media, LLC (USD)Wire Transfer Fee $15USD FX @ 1.3582 = $20.37 CAD1045 Bank – TD NY 4414714950 (USD)-5.3744903</v>
      </c>
      <c r="C3323" s="52" t="s">
        <v>1848</v>
      </c>
      <c r="D3323" s="56">
        <v>44903</v>
      </c>
      <c r="E3323" s="54" t="s">
        <v>107</v>
      </c>
      <c r="F3323" s="54" t="s">
        <v>498</v>
      </c>
      <c r="G3323" s="54" t="s">
        <v>54</v>
      </c>
      <c r="H3323" s="54" t="s">
        <v>496</v>
      </c>
      <c r="I3323" s="54" t="s">
        <v>499</v>
      </c>
      <c r="J3323" s="54" t="s">
        <v>450</v>
      </c>
      <c r="K3323" s="55">
        <v>-5.37</v>
      </c>
      <c r="L3323" s="55">
        <v>-12072.09</v>
      </c>
    </row>
    <row r="3324" spans="2:12" ht="21.6" hidden="1" x14ac:dyDescent="0.3">
      <c r="B3324" s="52" t="str">
        <f t="shared" si="51"/>
        <v>7000 Exchange Gain or LossDepositStripe MSP transaction $2.41 USD FX @ 1.3582 = $3.27 CAD1040 Bank – TD 7440864 (USD)0.8644903</v>
      </c>
      <c r="C3324" s="52" t="s">
        <v>1848</v>
      </c>
      <c r="D3324" s="56">
        <v>44903</v>
      </c>
      <c r="E3324" s="54" t="s">
        <v>84</v>
      </c>
      <c r="F3324" s="54"/>
      <c r="G3324" s="54" t="s">
        <v>54</v>
      </c>
      <c r="H3324" s="54"/>
      <c r="I3324" s="54" t="s">
        <v>1924</v>
      </c>
      <c r="J3324" s="54" t="s">
        <v>401</v>
      </c>
      <c r="K3324" s="55">
        <v>0.86</v>
      </c>
      <c r="L3324" s="55">
        <v>-12071.23</v>
      </c>
    </row>
    <row r="3325" spans="2:12" ht="21.6" hidden="1" x14ac:dyDescent="0.3">
      <c r="B3325" s="52" t="str">
        <f t="shared" si="51"/>
        <v>7000 Exchange Gain or LossCheque ExpenseWire FeeWinning Media, LLC (USD)Wire Transfer Fee $15USD FX @ 1.3658 = $20.49 CAD1045 Bank – TD NY 4414714950 (USD)-5.4944907</v>
      </c>
      <c r="C3325" s="52" t="s">
        <v>1848</v>
      </c>
      <c r="D3325" s="56">
        <v>44907</v>
      </c>
      <c r="E3325" s="54" t="s">
        <v>107</v>
      </c>
      <c r="F3325" s="54" t="s">
        <v>43</v>
      </c>
      <c r="G3325" s="54" t="s">
        <v>54</v>
      </c>
      <c r="H3325" s="54" t="s">
        <v>496</v>
      </c>
      <c r="I3325" s="54" t="s">
        <v>502</v>
      </c>
      <c r="J3325" s="54" t="s">
        <v>450</v>
      </c>
      <c r="K3325" s="55">
        <v>-5.49</v>
      </c>
      <c r="L3325" s="55">
        <v>-12076.72</v>
      </c>
    </row>
    <row r="3326" spans="2:12" ht="21.6" hidden="1" x14ac:dyDescent="0.3">
      <c r="B3326" s="52" t="str">
        <f t="shared" si="51"/>
        <v>7000 Exchange Gain or LossCheque ExpenseWire FeeWinning Media, LLC (USD)Wire Transfer Fee $15USD FX @ 1.3561 = $20.34 CAD1045 Bank – TD NY 4414714950 (USD)-5.3444909</v>
      </c>
      <c r="C3326" s="52" t="s">
        <v>1848</v>
      </c>
      <c r="D3326" s="56">
        <v>44909</v>
      </c>
      <c r="E3326" s="54" t="s">
        <v>107</v>
      </c>
      <c r="F3326" s="54" t="s">
        <v>43</v>
      </c>
      <c r="G3326" s="54" t="s">
        <v>54</v>
      </c>
      <c r="H3326" s="54" t="s">
        <v>496</v>
      </c>
      <c r="I3326" s="54" t="s">
        <v>503</v>
      </c>
      <c r="J3326" s="54" t="s">
        <v>450</v>
      </c>
      <c r="K3326" s="55">
        <v>-5.34</v>
      </c>
      <c r="L3326" s="55">
        <v>-12082.06</v>
      </c>
    </row>
    <row r="3327" spans="2:12" ht="21.6" hidden="1" x14ac:dyDescent="0.3">
      <c r="B3327" s="52" t="str">
        <f t="shared" si="51"/>
        <v>7000 Exchange Gain or LossDepositStripe MSP $.60 USD FX @ 1.3687 = $0.82 CAD1040 Bank – TD 7440864 (USD)0.2244911</v>
      </c>
      <c r="C3327" s="52" t="s">
        <v>1848</v>
      </c>
      <c r="D3327" s="56">
        <v>44911</v>
      </c>
      <c r="E3327" s="54" t="s">
        <v>84</v>
      </c>
      <c r="F3327" s="54"/>
      <c r="G3327" s="54" t="s">
        <v>54</v>
      </c>
      <c r="H3327" s="54"/>
      <c r="I3327" s="54" t="s">
        <v>1925</v>
      </c>
      <c r="J3327" s="54" t="s">
        <v>401</v>
      </c>
      <c r="K3327" s="55">
        <v>0.22</v>
      </c>
      <c r="L3327" s="55">
        <v>-12081.84</v>
      </c>
    </row>
    <row r="3328" spans="2:12" ht="21.6" hidden="1" x14ac:dyDescent="0.3">
      <c r="B3328" s="52" t="str">
        <f t="shared" si="51"/>
        <v>7000 Exchange Gain or LossDepositFunds transferred from TD USD account to TD CAD account1000 Bank - TD 5590128-8647.0544915</v>
      </c>
      <c r="C3328" s="52" t="s">
        <v>1848</v>
      </c>
      <c r="D3328" s="56">
        <v>44915</v>
      </c>
      <c r="E3328" s="54" t="s">
        <v>84</v>
      </c>
      <c r="F3328" s="54"/>
      <c r="G3328" s="54" t="s">
        <v>54</v>
      </c>
      <c r="H3328" s="54"/>
      <c r="I3328" s="54" t="s">
        <v>317</v>
      </c>
      <c r="J3328" s="54" t="s">
        <v>77</v>
      </c>
      <c r="K3328" s="55">
        <v>-8647.0499999999993</v>
      </c>
      <c r="L3328" s="55">
        <v>-20728.89</v>
      </c>
    </row>
    <row r="3329" spans="2:12" ht="21.6" hidden="1" x14ac:dyDescent="0.3">
      <c r="B3329" s="52" t="str">
        <f t="shared" si="51"/>
        <v>7000 Exchange Gain or LossDepositFunds transfer from TD USD $15,000 to TD CAD $19,9891000 Bank - TD 5590128-498944915</v>
      </c>
      <c r="C3329" s="52" t="s">
        <v>1848</v>
      </c>
      <c r="D3329" s="56">
        <v>44915</v>
      </c>
      <c r="E3329" s="54" t="s">
        <v>84</v>
      </c>
      <c r="F3329" s="54"/>
      <c r="G3329" s="54" t="s">
        <v>54</v>
      </c>
      <c r="H3329" s="54"/>
      <c r="I3329" s="54" t="s">
        <v>316</v>
      </c>
      <c r="J3329" s="54" t="s">
        <v>77</v>
      </c>
      <c r="K3329" s="55">
        <v>-4989</v>
      </c>
      <c r="L3329" s="55">
        <v>-25717.89</v>
      </c>
    </row>
    <row r="3330" spans="2:12" ht="21.6" hidden="1" x14ac:dyDescent="0.3">
      <c r="B3330" s="52" t="str">
        <f t="shared" si="51"/>
        <v>7000 Exchange Gain or LossCheque ExpenseWinning Media, LLC (USD)Wire Transfer Fee $15 USD FX @ 1.3612 = $20.41 CAD1045 Bank – TD NY 4414714950 (USD)-5.4144916</v>
      </c>
      <c r="C3330" s="52" t="s">
        <v>1848</v>
      </c>
      <c r="D3330" s="56">
        <v>44916</v>
      </c>
      <c r="E3330" s="54" t="s">
        <v>107</v>
      </c>
      <c r="F3330" s="54"/>
      <c r="G3330" s="54" t="s">
        <v>54</v>
      </c>
      <c r="H3330" s="54" t="s">
        <v>496</v>
      </c>
      <c r="I3330" s="54" t="s">
        <v>505</v>
      </c>
      <c r="J3330" s="54" t="s">
        <v>450</v>
      </c>
      <c r="K3330" s="55">
        <v>-5.41</v>
      </c>
      <c r="L3330" s="55">
        <v>-25723.3</v>
      </c>
    </row>
    <row r="3331" spans="2:12" ht="31.8" hidden="1" x14ac:dyDescent="0.3">
      <c r="B3331" s="52" t="str">
        <f t="shared" si="51"/>
        <v>7000 Exchange Gain or LossJournal Entry1391To true up USD Bank Balance on Dec 30, 2022 ($6,394.53 USD FX@ 1.3544 = $8,660.75 CAD)-Split-2703.6644925</v>
      </c>
      <c r="C3331" s="52" t="s">
        <v>1848</v>
      </c>
      <c r="D3331" s="56">
        <v>44925</v>
      </c>
      <c r="E3331" s="54" t="s">
        <v>78</v>
      </c>
      <c r="F3331" s="54">
        <v>1391</v>
      </c>
      <c r="G3331" s="54" t="s">
        <v>54</v>
      </c>
      <c r="H3331" s="54"/>
      <c r="I3331" s="54" t="s">
        <v>486</v>
      </c>
      <c r="J3331" s="57" t="s">
        <v>80</v>
      </c>
      <c r="K3331" s="55">
        <v>2703.66</v>
      </c>
      <c r="L3331" s="55">
        <v>-23019.64</v>
      </c>
    </row>
    <row r="3332" spans="2:12" hidden="1" x14ac:dyDescent="0.3">
      <c r="B3332" s="52" t="str">
        <f t="shared" si="51"/>
        <v>7000 Exchange Gain or LossCheque ExpenseSCUSD $19 - CAD $25.731040 Bank – TD 7440864 (USD)-6.7344925</v>
      </c>
      <c r="C3332" s="52" t="s">
        <v>1848</v>
      </c>
      <c r="D3332" s="56">
        <v>44925</v>
      </c>
      <c r="E3332" s="54" t="s">
        <v>107</v>
      </c>
      <c r="F3332" s="54" t="s">
        <v>145</v>
      </c>
      <c r="G3332" s="54" t="s">
        <v>54</v>
      </c>
      <c r="H3332" s="54"/>
      <c r="I3332" s="54" t="s">
        <v>1926</v>
      </c>
      <c r="J3332" s="54" t="s">
        <v>401</v>
      </c>
      <c r="K3332" s="55">
        <v>-6.73</v>
      </c>
      <c r="L3332" s="55">
        <v>-23026.37</v>
      </c>
    </row>
    <row r="3333" spans="2:12" ht="21.6" hidden="1" x14ac:dyDescent="0.3">
      <c r="B3333" s="52" t="str">
        <f t="shared" si="51"/>
        <v>7000 Exchange Gain or LossJournal Entry1406To true up FX for AP ($14,600 USD @ 1.3544 = $19,774.24 CAD)-Split-1716.8144926</v>
      </c>
      <c r="C3333" s="52" t="s">
        <v>1848</v>
      </c>
      <c r="D3333" s="56">
        <v>44926</v>
      </c>
      <c r="E3333" s="54" t="s">
        <v>78</v>
      </c>
      <c r="F3333" s="54">
        <v>1406</v>
      </c>
      <c r="G3333" s="54" t="s">
        <v>54</v>
      </c>
      <c r="H3333" s="54"/>
      <c r="I3333" s="54" t="s">
        <v>1280</v>
      </c>
      <c r="J3333" s="57" t="s">
        <v>80</v>
      </c>
      <c r="K3333" s="55">
        <v>1716.81</v>
      </c>
      <c r="L3333" s="55">
        <v>-21309.56</v>
      </c>
    </row>
    <row r="3334" spans="2:12" ht="31.8" hidden="1" x14ac:dyDescent="0.3">
      <c r="B3334" s="52" t="str">
        <f t="shared" si="51"/>
        <v>7000 Exchange Gain or LossJournal Entry1392To true up USD Bank Balance on Dec 31, 2022 ($6,605.05 USD FX@ 1.3544 = $8,945.88 CAD)-Split-1845.1144926</v>
      </c>
      <c r="C3334" s="52" t="s">
        <v>1848</v>
      </c>
      <c r="D3334" s="56">
        <v>44926</v>
      </c>
      <c r="E3334" s="54" t="s">
        <v>78</v>
      </c>
      <c r="F3334" s="54">
        <v>1392</v>
      </c>
      <c r="G3334" s="54" t="s">
        <v>54</v>
      </c>
      <c r="H3334" s="54"/>
      <c r="I3334" s="54" t="s">
        <v>532</v>
      </c>
      <c r="J3334" s="57" t="s">
        <v>80</v>
      </c>
      <c r="K3334" s="55">
        <v>1845.11</v>
      </c>
      <c r="L3334" s="55">
        <v>-19464.45</v>
      </c>
    </row>
    <row r="3335" spans="2:12" ht="21.6" hidden="1" x14ac:dyDescent="0.3">
      <c r="B3335" s="52" t="str">
        <f t="shared" si="51"/>
        <v>7000 Exchange Gain or LossJournal Entry1413To true up FX for AR balance of $37,281.50 USD ($50,494.06 CAD)-Split--8.1644926</v>
      </c>
      <c r="C3335" s="52" t="s">
        <v>1848</v>
      </c>
      <c r="D3335" s="56">
        <v>44926</v>
      </c>
      <c r="E3335" s="54" t="s">
        <v>78</v>
      </c>
      <c r="F3335" s="54">
        <v>1413</v>
      </c>
      <c r="G3335" s="54" t="s">
        <v>54</v>
      </c>
      <c r="H3335" s="54"/>
      <c r="I3335" s="54" t="s">
        <v>602</v>
      </c>
      <c r="J3335" s="57" t="s">
        <v>80</v>
      </c>
      <c r="K3335" s="55">
        <v>-8.16</v>
      </c>
      <c r="L3335" s="55">
        <v>-19472.61</v>
      </c>
    </row>
    <row r="3336" spans="2:12" ht="21.6" hidden="1" x14ac:dyDescent="0.3">
      <c r="B3336" s="52" t="str">
        <f t="shared" si="51"/>
        <v>7000 Exchange Gain or LossJournal Entry1413RTo reverse true up FX for AR balance of $37,281.50 USD ($50,494.06 CAD)-Split-8.1644927</v>
      </c>
      <c r="C3336" s="52" t="s">
        <v>1848</v>
      </c>
      <c r="D3336" s="56">
        <v>44927</v>
      </c>
      <c r="E3336" s="54" t="s">
        <v>78</v>
      </c>
      <c r="F3336" s="54" t="s">
        <v>603</v>
      </c>
      <c r="G3336" s="54" t="s">
        <v>54</v>
      </c>
      <c r="H3336" s="54"/>
      <c r="I3336" s="54" t="s">
        <v>604</v>
      </c>
      <c r="J3336" s="57" t="s">
        <v>80</v>
      </c>
      <c r="K3336" s="55">
        <v>8.16</v>
      </c>
      <c r="L3336" s="55">
        <v>-19464.45</v>
      </c>
    </row>
    <row r="3337" spans="2:12" ht="21.6" hidden="1" x14ac:dyDescent="0.3">
      <c r="B3337" s="52" t="str">
        <f t="shared" si="51"/>
        <v>7000 Exchange Gain or LossJournal Entry1406RTo Reverse true up FX for AP ($14,600 USD @ 1.3544 = $19,774.24 CAD)-Split--1716.8144927</v>
      </c>
      <c r="C3337" s="52" t="s">
        <v>1848</v>
      </c>
      <c r="D3337" s="56">
        <v>44927</v>
      </c>
      <c r="E3337" s="54" t="s">
        <v>78</v>
      </c>
      <c r="F3337" s="54" t="s">
        <v>1281</v>
      </c>
      <c r="G3337" s="54" t="s">
        <v>54</v>
      </c>
      <c r="H3337" s="54"/>
      <c r="I3337" s="54" t="s">
        <v>1282</v>
      </c>
      <c r="J3337" s="57" t="s">
        <v>80</v>
      </c>
      <c r="K3337" s="55">
        <v>-1716.81</v>
      </c>
      <c r="L3337" s="55">
        <v>-21181.26</v>
      </c>
    </row>
    <row r="3338" spans="2:12" ht="21.6" hidden="1" x14ac:dyDescent="0.3">
      <c r="B3338" s="52" t="str">
        <f t="shared" si="51"/>
        <v>7000 Exchange Gain or LossCheque ExpenseSCWinning Media, LLC (USD)Wire Transfer Fee $15 USD FX @ 1.3612 = $20.41 CAD1045 Bank – TD NY 4414714950 (USD)-5.4144929</v>
      </c>
      <c r="C3338" s="52" t="s">
        <v>1848</v>
      </c>
      <c r="D3338" s="56">
        <v>44929</v>
      </c>
      <c r="E3338" s="54" t="s">
        <v>107</v>
      </c>
      <c r="F3338" s="54" t="s">
        <v>145</v>
      </c>
      <c r="G3338" s="54" t="s">
        <v>54</v>
      </c>
      <c r="H3338" s="54" t="s">
        <v>496</v>
      </c>
      <c r="I3338" s="54" t="s">
        <v>505</v>
      </c>
      <c r="J3338" s="54" t="s">
        <v>450</v>
      </c>
      <c r="K3338" s="55">
        <v>-5.41</v>
      </c>
      <c r="L3338" s="55">
        <v>-21186.67</v>
      </c>
    </row>
    <row r="3339" spans="2:12" ht="21.6" hidden="1" x14ac:dyDescent="0.3">
      <c r="B3339" s="52" t="str">
        <f t="shared" si="51"/>
        <v>7000 Exchange Gain or LossDepositFunds transfer from TD USD $14,000 to TD CAD $18,405.801000 Bank - TD 5590128-4405.844932</v>
      </c>
      <c r="C3339" s="52" t="s">
        <v>1848</v>
      </c>
      <c r="D3339" s="56">
        <v>44932</v>
      </c>
      <c r="E3339" s="54" t="s">
        <v>84</v>
      </c>
      <c r="F3339" s="54"/>
      <c r="G3339" s="54" t="s">
        <v>54</v>
      </c>
      <c r="H3339" s="54"/>
      <c r="I3339" s="54" t="s">
        <v>334</v>
      </c>
      <c r="J3339" s="54" t="s">
        <v>77</v>
      </c>
      <c r="K3339" s="55">
        <v>-4405.8</v>
      </c>
      <c r="L3339" s="55">
        <v>-25592.47</v>
      </c>
    </row>
    <row r="3340" spans="2:12" ht="21.6" hidden="1" x14ac:dyDescent="0.3">
      <c r="B3340" s="52" t="str">
        <f t="shared" si="51"/>
        <v>7000 Exchange Gain or LossCheque ExpenseSCWire Transfer Fee $15 USD FX @ 1.3382 = $20.07 CAD1045 Bank – TD NY 4414714950 (USD)-5.0744949</v>
      </c>
      <c r="C3340" s="52" t="s">
        <v>1848</v>
      </c>
      <c r="D3340" s="56">
        <v>44949</v>
      </c>
      <c r="E3340" s="54" t="s">
        <v>107</v>
      </c>
      <c r="F3340" s="54" t="s">
        <v>145</v>
      </c>
      <c r="G3340" s="54" t="s">
        <v>54</v>
      </c>
      <c r="H3340" s="54"/>
      <c r="I3340" s="54" t="s">
        <v>508</v>
      </c>
      <c r="J3340" s="54" t="s">
        <v>450</v>
      </c>
      <c r="K3340" s="55">
        <v>-5.07</v>
      </c>
      <c r="L3340" s="55">
        <v>-25597.54</v>
      </c>
    </row>
    <row r="3341" spans="2:12" hidden="1" x14ac:dyDescent="0.3">
      <c r="B3341" s="52" t="str">
        <f t="shared" si="51"/>
        <v>7000 Exchange Gain or LossDepositUSD $4.79 - CAD $6.401040 Bank – TD 7440864 (USD)1.6144950</v>
      </c>
      <c r="C3341" s="52" t="s">
        <v>1848</v>
      </c>
      <c r="D3341" s="56">
        <v>44950</v>
      </c>
      <c r="E3341" s="54" t="s">
        <v>84</v>
      </c>
      <c r="F3341" s="54"/>
      <c r="G3341" s="54" t="s">
        <v>54</v>
      </c>
      <c r="H3341" s="54"/>
      <c r="I3341" s="54" t="s">
        <v>1927</v>
      </c>
      <c r="J3341" s="54" t="s">
        <v>401</v>
      </c>
      <c r="K3341" s="55">
        <v>1.61</v>
      </c>
      <c r="L3341" s="55">
        <v>-25595.93</v>
      </c>
    </row>
    <row r="3342" spans="2:12" hidden="1" x14ac:dyDescent="0.3">
      <c r="B3342" s="52" t="str">
        <f t="shared" si="51"/>
        <v>7000 Exchange Gain or LossDepositUSD $0.60 - CAD $0.801040 Bank – TD 7440864 (USD)0.244951</v>
      </c>
      <c r="C3342" s="52" t="s">
        <v>1848</v>
      </c>
      <c r="D3342" s="56">
        <v>44951</v>
      </c>
      <c r="E3342" s="54" t="s">
        <v>84</v>
      </c>
      <c r="F3342" s="54"/>
      <c r="G3342" s="54" t="s">
        <v>54</v>
      </c>
      <c r="H3342" s="54"/>
      <c r="I3342" s="54" t="s">
        <v>1928</v>
      </c>
      <c r="J3342" s="54" t="s">
        <v>401</v>
      </c>
      <c r="K3342" s="55">
        <v>0.2</v>
      </c>
      <c r="L3342" s="55">
        <v>-25595.73</v>
      </c>
    </row>
    <row r="3343" spans="2:12" ht="21.6" hidden="1" x14ac:dyDescent="0.3">
      <c r="B3343" s="52" t="str">
        <f t="shared" si="51"/>
        <v>7000 Exchange Gain or LossDepositFunds transfer from TD USD $6,400 to TD CAD $8,331.521000 Bank - TD 5590128-1931.5244956</v>
      </c>
      <c r="C3343" s="52" t="s">
        <v>1848</v>
      </c>
      <c r="D3343" s="56">
        <v>44956</v>
      </c>
      <c r="E3343" s="54" t="s">
        <v>84</v>
      </c>
      <c r="F3343" s="54"/>
      <c r="G3343" s="54" t="s">
        <v>54</v>
      </c>
      <c r="H3343" s="54"/>
      <c r="I3343" s="54" t="s">
        <v>345</v>
      </c>
      <c r="J3343" s="54" t="s">
        <v>77</v>
      </c>
      <c r="K3343" s="55">
        <v>-1931.52</v>
      </c>
      <c r="L3343" s="55">
        <v>-27527.25</v>
      </c>
    </row>
    <row r="3344" spans="2:12" ht="31.8" hidden="1" x14ac:dyDescent="0.3">
      <c r="B3344" s="52" t="str">
        <f t="shared" si="51"/>
        <v>7000 Exchange Gain or LossJournal Entry1409To true up USD Bank Balance on Dec 31, 2023 ($37.72 USD FX @ 1.3350 = $50.36 CAD)-Split-2253.5844957</v>
      </c>
      <c r="C3344" s="52" t="s">
        <v>1848</v>
      </c>
      <c r="D3344" s="56">
        <v>44957</v>
      </c>
      <c r="E3344" s="54" t="s">
        <v>78</v>
      </c>
      <c r="F3344" s="54">
        <v>1409</v>
      </c>
      <c r="G3344" s="54" t="s">
        <v>54</v>
      </c>
      <c r="H3344" s="54"/>
      <c r="I3344" s="54" t="s">
        <v>487</v>
      </c>
      <c r="J3344" s="57" t="s">
        <v>80</v>
      </c>
      <c r="K3344" s="55">
        <v>2253.58</v>
      </c>
      <c r="L3344" s="55">
        <v>-25273.67</v>
      </c>
    </row>
    <row r="3345" spans="2:12" hidden="1" x14ac:dyDescent="0.3">
      <c r="B3345" s="52" t="str">
        <f t="shared" ref="B3345:B3408" si="52">C3345&amp;E3345&amp;F3345&amp;H3345&amp;I3345&amp;J3345&amp;K3345&amp;D3345</f>
        <v>7000 Exchange Gain or LossCheque ExpenseSCUSD $19 - CAD $25.361040 Bank – TD 7440864 (USD)-6.3644957</v>
      </c>
      <c r="C3345" s="52" t="s">
        <v>1848</v>
      </c>
      <c r="D3345" s="56">
        <v>44957</v>
      </c>
      <c r="E3345" s="54" t="s">
        <v>107</v>
      </c>
      <c r="F3345" s="54" t="s">
        <v>145</v>
      </c>
      <c r="G3345" s="54" t="s">
        <v>54</v>
      </c>
      <c r="H3345" s="54"/>
      <c r="I3345" s="54" t="s">
        <v>1929</v>
      </c>
      <c r="J3345" s="54" t="s">
        <v>401</v>
      </c>
      <c r="K3345" s="55">
        <v>-6.36</v>
      </c>
      <c r="L3345" s="55">
        <v>-25280.03</v>
      </c>
    </row>
    <row r="3346" spans="2:12" hidden="1" x14ac:dyDescent="0.3">
      <c r="B3346" s="52" t="str">
        <f t="shared" si="52"/>
        <v>7000 Exchange Gain or LossCheque ExpenseSCUSD $3 - CAD $4.011045 Bank – TD NY 4414714950 (USD)-1.0144957</v>
      </c>
      <c r="C3346" s="52" t="s">
        <v>1848</v>
      </c>
      <c r="D3346" s="56">
        <v>44957</v>
      </c>
      <c r="E3346" s="54" t="s">
        <v>107</v>
      </c>
      <c r="F3346" s="54" t="s">
        <v>145</v>
      </c>
      <c r="G3346" s="54" t="s">
        <v>54</v>
      </c>
      <c r="H3346" s="54"/>
      <c r="I3346" s="54" t="s">
        <v>1930</v>
      </c>
      <c r="J3346" s="54" t="s">
        <v>450</v>
      </c>
      <c r="K3346" s="55">
        <v>-1.01</v>
      </c>
      <c r="L3346" s="55">
        <v>-25281.040000000001</v>
      </c>
    </row>
    <row r="3347" spans="2:12" ht="31.8" hidden="1" x14ac:dyDescent="0.3">
      <c r="B3347" s="52" t="str">
        <f t="shared" si="52"/>
        <v>7000 Exchange Gain or LossJournal Entry1410To true up USD Bank Balance on Jan 31, 2023 ($6,769.55 USD FX@ 1.3350 = $9,037.35 CAD)-Split-73.0344957</v>
      </c>
      <c r="C3347" s="52" t="s">
        <v>1848</v>
      </c>
      <c r="D3347" s="56">
        <v>44957</v>
      </c>
      <c r="E3347" s="54" t="s">
        <v>78</v>
      </c>
      <c r="F3347" s="54">
        <v>1410</v>
      </c>
      <c r="G3347" s="54" t="s">
        <v>54</v>
      </c>
      <c r="H3347" s="54"/>
      <c r="I3347" s="54" t="s">
        <v>533</v>
      </c>
      <c r="J3347" s="57" t="s">
        <v>80</v>
      </c>
      <c r="K3347" s="55">
        <v>73.03</v>
      </c>
      <c r="L3347" s="55">
        <v>-25208.01</v>
      </c>
    </row>
    <row r="3348" spans="2:12" hidden="1" x14ac:dyDescent="0.3">
      <c r="B3348" s="52" t="str">
        <f t="shared" si="52"/>
        <v>7000 Exchange Gain or LossCheque ExpenseSCUSD $15 - CAD $19.981045 Bank – TD NY 4414714950 (USD)-4.9844958</v>
      </c>
      <c r="C3348" s="52" t="s">
        <v>1848</v>
      </c>
      <c r="D3348" s="56">
        <v>44958</v>
      </c>
      <c r="E3348" s="54" t="s">
        <v>107</v>
      </c>
      <c r="F3348" s="54" t="s">
        <v>145</v>
      </c>
      <c r="G3348" s="54" t="s">
        <v>54</v>
      </c>
      <c r="H3348" s="54"/>
      <c r="I3348" s="54" t="s">
        <v>1931</v>
      </c>
      <c r="J3348" s="54" t="s">
        <v>450</v>
      </c>
      <c r="K3348" s="55">
        <v>-4.9800000000000004</v>
      </c>
      <c r="L3348" s="55">
        <v>-25212.99</v>
      </c>
    </row>
    <row r="3349" spans="2:12" hidden="1" x14ac:dyDescent="0.3">
      <c r="B3349" s="52" t="str">
        <f t="shared" si="52"/>
        <v>7000 Exchange Gain or LossDepositUSD $3 - CAD $41045 Bank – TD NY 4414714950 (USD)144958</v>
      </c>
      <c r="C3349" s="52" t="s">
        <v>1848</v>
      </c>
      <c r="D3349" s="56">
        <v>44958</v>
      </c>
      <c r="E3349" s="54" t="s">
        <v>84</v>
      </c>
      <c r="F3349" s="54"/>
      <c r="G3349" s="54" t="s">
        <v>54</v>
      </c>
      <c r="H3349" s="54"/>
      <c r="I3349" s="54" t="s">
        <v>1932</v>
      </c>
      <c r="J3349" s="54" t="s">
        <v>450</v>
      </c>
      <c r="K3349" s="55">
        <v>1</v>
      </c>
      <c r="L3349" s="55">
        <v>-25211.99</v>
      </c>
    </row>
    <row r="3350" spans="2:12" hidden="1" x14ac:dyDescent="0.3">
      <c r="B3350" s="52" t="str">
        <f t="shared" si="52"/>
        <v>7000 Exchange Gain or LossDepositUSD $0.60 - CAD $0.801040 Bank – TD 7440864 (USD)0.244960</v>
      </c>
      <c r="C3350" s="52" t="s">
        <v>1848</v>
      </c>
      <c r="D3350" s="56">
        <v>44960</v>
      </c>
      <c r="E3350" s="54" t="s">
        <v>84</v>
      </c>
      <c r="F3350" s="54"/>
      <c r="G3350" s="54" t="s">
        <v>54</v>
      </c>
      <c r="H3350" s="54"/>
      <c r="I3350" s="54" t="s">
        <v>1928</v>
      </c>
      <c r="J3350" s="54" t="s">
        <v>401</v>
      </c>
      <c r="K3350" s="55">
        <v>0.2</v>
      </c>
      <c r="L3350" s="55">
        <v>-25211.79</v>
      </c>
    </row>
    <row r="3351" spans="2:12" hidden="1" x14ac:dyDescent="0.3">
      <c r="B3351" s="52" t="str">
        <f t="shared" si="52"/>
        <v>7000 Exchange Gain or LossDepositUSD $2.66 - CAD $3.551040 Bank – TD 7440864 (USD)0.8944970</v>
      </c>
      <c r="C3351" s="52" t="s">
        <v>1848</v>
      </c>
      <c r="D3351" s="56">
        <v>44970</v>
      </c>
      <c r="E3351" s="54" t="s">
        <v>84</v>
      </c>
      <c r="F3351" s="54"/>
      <c r="G3351" s="54" t="s">
        <v>54</v>
      </c>
      <c r="H3351" s="54"/>
      <c r="I3351" s="54" t="s">
        <v>1933</v>
      </c>
      <c r="J3351" s="54" t="s">
        <v>401</v>
      </c>
      <c r="K3351" s="55">
        <v>0.89</v>
      </c>
      <c r="L3351" s="55">
        <v>-25210.9</v>
      </c>
    </row>
    <row r="3352" spans="2:12" ht="21.6" hidden="1" x14ac:dyDescent="0.3">
      <c r="B3352" s="52" t="str">
        <f t="shared" si="52"/>
        <v>7000 Exchange Gain or LossCheque ExpenseDirectGENR8 Group LLC (USD)USD $5,000 - CAD $6,861.801000 Bank - TD 55901281861.844971</v>
      </c>
      <c r="C3352" s="52" t="s">
        <v>1848</v>
      </c>
      <c r="D3352" s="56">
        <v>44971</v>
      </c>
      <c r="E3352" s="54" t="s">
        <v>107</v>
      </c>
      <c r="F3352" s="54" t="s">
        <v>104</v>
      </c>
      <c r="G3352" s="54" t="s">
        <v>54</v>
      </c>
      <c r="H3352" s="54" t="s">
        <v>354</v>
      </c>
      <c r="I3352" s="54" t="s">
        <v>1934</v>
      </c>
      <c r="J3352" s="54" t="s">
        <v>77</v>
      </c>
      <c r="K3352" s="55">
        <v>1861.8</v>
      </c>
      <c r="L3352" s="55">
        <v>-23349.1</v>
      </c>
    </row>
    <row r="3353" spans="2:12" hidden="1" x14ac:dyDescent="0.3">
      <c r="B3353" s="52" t="str">
        <f t="shared" si="52"/>
        <v>7000 Exchange Gain or LossCheque ExpenseSCUSD $15 - CAD $ 20.161045 Bank – TD NY 4414714950 (USD)-5.1644973</v>
      </c>
      <c r="C3353" s="52" t="s">
        <v>1848</v>
      </c>
      <c r="D3353" s="56">
        <v>44973</v>
      </c>
      <c r="E3353" s="54" t="s">
        <v>107</v>
      </c>
      <c r="F3353" s="54" t="s">
        <v>145</v>
      </c>
      <c r="G3353" s="54" t="s">
        <v>54</v>
      </c>
      <c r="H3353" s="54"/>
      <c r="I3353" s="54" t="s">
        <v>1935</v>
      </c>
      <c r="J3353" s="54" t="s">
        <v>450</v>
      </c>
      <c r="K3353" s="55">
        <v>-5.16</v>
      </c>
      <c r="L3353" s="55">
        <v>-23354.26</v>
      </c>
    </row>
    <row r="3354" spans="2:12" hidden="1" x14ac:dyDescent="0.3">
      <c r="B3354" s="52" t="str">
        <f t="shared" si="52"/>
        <v>7000 Exchange Gain or LossDepositUSD $2.62 - CAD $3.541040 Bank – TD 7440864 (USD)0.9244978</v>
      </c>
      <c r="C3354" s="52" t="s">
        <v>1848</v>
      </c>
      <c r="D3354" s="56">
        <v>44978</v>
      </c>
      <c r="E3354" s="54" t="s">
        <v>84</v>
      </c>
      <c r="F3354" s="54"/>
      <c r="G3354" s="54" t="s">
        <v>54</v>
      </c>
      <c r="H3354" s="54"/>
      <c r="I3354" s="54" t="s">
        <v>1936</v>
      </c>
      <c r="J3354" s="54" t="s">
        <v>401</v>
      </c>
      <c r="K3354" s="55">
        <v>0.92</v>
      </c>
      <c r="L3354" s="55">
        <v>-23353.34</v>
      </c>
    </row>
    <row r="3355" spans="2:12" hidden="1" x14ac:dyDescent="0.3">
      <c r="B3355" s="52" t="str">
        <f t="shared" si="52"/>
        <v>7000 Exchange Gain or LossDepositUSD $0.60 - CAD $0.811040 Bank – TD 7440864 (USD)0.2144979</v>
      </c>
      <c r="C3355" s="52" t="s">
        <v>1848</v>
      </c>
      <c r="D3355" s="56">
        <v>44979</v>
      </c>
      <c r="E3355" s="54" t="s">
        <v>84</v>
      </c>
      <c r="F3355" s="54"/>
      <c r="G3355" s="54" t="s">
        <v>54</v>
      </c>
      <c r="H3355" s="54"/>
      <c r="I3355" s="54" t="s">
        <v>1937</v>
      </c>
      <c r="J3355" s="54" t="s">
        <v>401</v>
      </c>
      <c r="K3355" s="55">
        <v>0.21</v>
      </c>
      <c r="L3355" s="55">
        <v>-23353.13</v>
      </c>
    </row>
    <row r="3356" spans="2:12" hidden="1" x14ac:dyDescent="0.3">
      <c r="B3356" s="52" t="str">
        <f t="shared" si="52"/>
        <v>7000 Exchange Gain or LossDepositUSD $0.60 - CAD $0.731040 Bank – TD 7440864 (USD)0.1344981</v>
      </c>
      <c r="C3356" s="52" t="s">
        <v>1848</v>
      </c>
      <c r="D3356" s="56">
        <v>44981</v>
      </c>
      <c r="E3356" s="54" t="s">
        <v>84</v>
      </c>
      <c r="F3356" s="54"/>
      <c r="G3356" s="54" t="s">
        <v>54</v>
      </c>
      <c r="H3356" s="54"/>
      <c r="I3356" s="54" t="s">
        <v>1938</v>
      </c>
      <c r="J3356" s="54" t="s">
        <v>401</v>
      </c>
      <c r="K3356" s="55">
        <v>0.13</v>
      </c>
      <c r="L3356" s="55">
        <v>-23353</v>
      </c>
    </row>
    <row r="3357" spans="2:12" hidden="1" x14ac:dyDescent="0.3">
      <c r="B3357" s="52" t="str">
        <f t="shared" si="52"/>
        <v>7000 Exchange Gain or LossCheque ExpenseSCUSD $15 - CAD $20.361045 Bank – TD NY 4414714950 (USD)-5.3644984</v>
      </c>
      <c r="C3357" s="52" t="s">
        <v>1848</v>
      </c>
      <c r="D3357" s="56">
        <v>44984</v>
      </c>
      <c r="E3357" s="54" t="s">
        <v>107</v>
      </c>
      <c r="F3357" s="54" t="s">
        <v>145</v>
      </c>
      <c r="G3357" s="54" t="s">
        <v>54</v>
      </c>
      <c r="H3357" s="54"/>
      <c r="I3357" s="54" t="s">
        <v>1939</v>
      </c>
      <c r="J3357" s="54" t="s">
        <v>450</v>
      </c>
      <c r="K3357" s="55">
        <v>-5.36</v>
      </c>
      <c r="L3357" s="55">
        <v>-23358.36</v>
      </c>
    </row>
    <row r="3358" spans="2:12" hidden="1" x14ac:dyDescent="0.3">
      <c r="B3358" s="52" t="str">
        <f t="shared" si="52"/>
        <v>7000 Exchange Gain or LossCheque ExpenseSC1045 Bank – TD NY 4414714950 (USD)-5.4144985</v>
      </c>
      <c r="C3358" s="52" t="s">
        <v>1848</v>
      </c>
      <c r="D3358" s="56">
        <v>44985</v>
      </c>
      <c r="E3358" s="54" t="s">
        <v>107</v>
      </c>
      <c r="F3358" s="54" t="s">
        <v>145</v>
      </c>
      <c r="G3358" s="54" t="s">
        <v>54</v>
      </c>
      <c r="H3358" s="54"/>
      <c r="I3358" s="54"/>
      <c r="J3358" s="54" t="s">
        <v>450</v>
      </c>
      <c r="K3358" s="55">
        <v>-5.41</v>
      </c>
      <c r="L3358" s="55">
        <v>-23363.77</v>
      </c>
    </row>
    <row r="3359" spans="2:12" ht="31.8" hidden="1" x14ac:dyDescent="0.3">
      <c r="B3359" s="52" t="str">
        <f t="shared" si="52"/>
        <v>7000 Exchange Gain or LossJournal Entry1430To true up USD Bank Balance on Feb 28, 2023 ($51,585.55 USD FX @ 1.3609 = $70,202.77 CAD)-Split--16349.4244985</v>
      </c>
      <c r="C3359" s="52" t="s">
        <v>1848</v>
      </c>
      <c r="D3359" s="56">
        <v>44985</v>
      </c>
      <c r="E3359" s="54" t="s">
        <v>78</v>
      </c>
      <c r="F3359" s="54">
        <v>1430</v>
      </c>
      <c r="G3359" s="54" t="s">
        <v>54</v>
      </c>
      <c r="H3359" s="54"/>
      <c r="I3359" s="54" t="s">
        <v>534</v>
      </c>
      <c r="J3359" s="57" t="s">
        <v>80</v>
      </c>
      <c r="K3359" s="55">
        <v>-16349.42</v>
      </c>
      <c r="L3359" s="55">
        <v>-39713.19</v>
      </c>
    </row>
    <row r="3360" spans="2:12" hidden="1" x14ac:dyDescent="0.3">
      <c r="B3360" s="52" t="str">
        <f t="shared" si="52"/>
        <v>7000 Exchange Gain or LossCheque ExpenseSC$15 USD - $20.41 CAD1045 Bank – TD NY 4414714950 (USD)-5.4144985</v>
      </c>
      <c r="C3360" s="52" t="s">
        <v>1848</v>
      </c>
      <c r="D3360" s="56">
        <v>44985</v>
      </c>
      <c r="E3360" s="54" t="s">
        <v>107</v>
      </c>
      <c r="F3360" s="54" t="s">
        <v>145</v>
      </c>
      <c r="G3360" s="54" t="s">
        <v>54</v>
      </c>
      <c r="H3360" s="54"/>
      <c r="I3360" s="54" t="s">
        <v>1940</v>
      </c>
      <c r="J3360" s="54" t="s">
        <v>450</v>
      </c>
      <c r="K3360" s="55">
        <v>-5.41</v>
      </c>
      <c r="L3360" s="55">
        <v>-39718.6</v>
      </c>
    </row>
    <row r="3361" spans="2:12" hidden="1" x14ac:dyDescent="0.3">
      <c r="B3361" s="52" t="str">
        <f t="shared" si="52"/>
        <v>7000 Exchange Gain or LossCheque ExpenseSCUSD $19 - CAD $25.861040 Bank – TD 7440864 (USD)-6.8644985</v>
      </c>
      <c r="C3361" s="52" t="s">
        <v>1848</v>
      </c>
      <c r="D3361" s="56">
        <v>44985</v>
      </c>
      <c r="E3361" s="54" t="s">
        <v>107</v>
      </c>
      <c r="F3361" s="54" t="s">
        <v>145</v>
      </c>
      <c r="G3361" s="54" t="s">
        <v>54</v>
      </c>
      <c r="H3361" s="54"/>
      <c r="I3361" s="54" t="s">
        <v>1941</v>
      </c>
      <c r="J3361" s="54" t="s">
        <v>401</v>
      </c>
      <c r="K3361" s="55">
        <v>-6.86</v>
      </c>
      <c r="L3361" s="55">
        <v>-39725.46</v>
      </c>
    </row>
    <row r="3362" spans="2:12" ht="31.8" hidden="1" x14ac:dyDescent="0.3">
      <c r="B3362" s="52" t="str">
        <f t="shared" si="52"/>
        <v>7000 Exchange Gain or LossJournal Entry1429To true up USD Bank Balance on Feb 28, 2023 ($7,205.80 USD FX @ 1.3609 = $9,806.37 CAD)-Split--2587.9344985</v>
      </c>
      <c r="C3362" s="52" t="s">
        <v>1848</v>
      </c>
      <c r="D3362" s="56">
        <v>44985</v>
      </c>
      <c r="E3362" s="54" t="s">
        <v>78</v>
      </c>
      <c r="F3362" s="54">
        <v>1429</v>
      </c>
      <c r="G3362" s="54" t="s">
        <v>54</v>
      </c>
      <c r="H3362" s="54"/>
      <c r="I3362" s="54" t="s">
        <v>488</v>
      </c>
      <c r="J3362" s="57" t="s">
        <v>80</v>
      </c>
      <c r="K3362" s="55">
        <v>-2587.9299999999998</v>
      </c>
      <c r="L3362" s="55">
        <v>-42313.39</v>
      </c>
    </row>
    <row r="3363" spans="2:12" hidden="1" x14ac:dyDescent="0.3">
      <c r="B3363" s="52" t="str">
        <f t="shared" si="52"/>
        <v>7000 Exchange Gain or LossDepositUSD $2.97 - CAD $4.041040 Bank – TD 7440864 (USD)1.0744986</v>
      </c>
      <c r="C3363" s="52" t="s">
        <v>1848</v>
      </c>
      <c r="D3363" s="56">
        <v>44986</v>
      </c>
      <c r="E3363" s="54" t="s">
        <v>84</v>
      </c>
      <c r="F3363" s="54"/>
      <c r="G3363" s="54" t="s">
        <v>54</v>
      </c>
      <c r="H3363" s="54"/>
      <c r="I3363" s="54" t="s">
        <v>1942</v>
      </c>
      <c r="J3363" s="54" t="s">
        <v>401</v>
      </c>
      <c r="K3363" s="55">
        <v>1.07</v>
      </c>
      <c r="L3363" s="55">
        <v>-42312.32</v>
      </c>
    </row>
    <row r="3364" spans="2:12" hidden="1" x14ac:dyDescent="0.3">
      <c r="B3364" s="52" t="str">
        <f t="shared" si="52"/>
        <v>7000 Exchange Gain or LossDepositUSD $7.50 - CAD $10.211040 Bank – TD 7440864 (USD)-2.7144986</v>
      </c>
      <c r="C3364" s="52" t="s">
        <v>1848</v>
      </c>
      <c r="D3364" s="56">
        <v>44986</v>
      </c>
      <c r="E3364" s="54" t="s">
        <v>84</v>
      </c>
      <c r="F3364" s="54"/>
      <c r="G3364" s="54" t="s">
        <v>54</v>
      </c>
      <c r="H3364" s="54"/>
      <c r="I3364" s="54" t="s">
        <v>1943</v>
      </c>
      <c r="J3364" s="54" t="s">
        <v>401</v>
      </c>
      <c r="K3364" s="55">
        <v>-2.71</v>
      </c>
      <c r="L3364" s="55">
        <v>-42315.03</v>
      </c>
    </row>
    <row r="3365" spans="2:12" hidden="1" x14ac:dyDescent="0.3">
      <c r="B3365" s="52" t="str">
        <f t="shared" si="52"/>
        <v>7000 Exchange Gain or LossDepositUSD $2.99 - CAD $4.071040 Bank – TD 7440864 (USD)1.0844987</v>
      </c>
      <c r="C3365" s="52" t="s">
        <v>1848</v>
      </c>
      <c r="D3365" s="56">
        <v>44987</v>
      </c>
      <c r="E3365" s="54" t="s">
        <v>84</v>
      </c>
      <c r="F3365" s="54"/>
      <c r="G3365" s="54" t="s">
        <v>54</v>
      </c>
      <c r="H3365" s="54"/>
      <c r="I3365" s="54" t="s">
        <v>1944</v>
      </c>
      <c r="J3365" s="54" t="s">
        <v>401</v>
      </c>
      <c r="K3365" s="55">
        <v>1.08</v>
      </c>
      <c r="L3365" s="55">
        <v>-42313.95</v>
      </c>
    </row>
    <row r="3366" spans="2:12" hidden="1" x14ac:dyDescent="0.3">
      <c r="B3366" s="52" t="str">
        <f t="shared" si="52"/>
        <v>7000 Exchange Gain or LossCheque ExpenseSC1045 Bank – TD NY 4414714950 (USD)-5.5844992</v>
      </c>
      <c r="C3366" s="52" t="s">
        <v>1848</v>
      </c>
      <c r="D3366" s="56">
        <v>44992</v>
      </c>
      <c r="E3366" s="54" t="s">
        <v>107</v>
      </c>
      <c r="F3366" s="54" t="s">
        <v>145</v>
      </c>
      <c r="G3366" s="54" t="s">
        <v>54</v>
      </c>
      <c r="H3366" s="54"/>
      <c r="I3366" s="54"/>
      <c r="J3366" s="54" t="s">
        <v>450</v>
      </c>
      <c r="K3366" s="55">
        <v>-5.58</v>
      </c>
      <c r="L3366" s="55">
        <v>-42319.53</v>
      </c>
    </row>
    <row r="3367" spans="2:12" hidden="1" x14ac:dyDescent="0.3">
      <c r="B3367" s="52" t="str">
        <f t="shared" si="52"/>
        <v>7000 Exchange Gain or LossJournal Entry1431Transfer from TD USD to TD CAD-Split--706044994</v>
      </c>
      <c r="C3367" s="52" t="s">
        <v>1848</v>
      </c>
      <c r="D3367" s="56">
        <v>44994</v>
      </c>
      <c r="E3367" s="54" t="s">
        <v>78</v>
      </c>
      <c r="F3367" s="54">
        <v>1431</v>
      </c>
      <c r="G3367" s="54" t="s">
        <v>54</v>
      </c>
      <c r="H3367" s="54"/>
      <c r="I3367" s="54" t="s">
        <v>367</v>
      </c>
      <c r="J3367" s="57" t="s">
        <v>80</v>
      </c>
      <c r="K3367" s="55">
        <v>-7060</v>
      </c>
      <c r="L3367" s="55">
        <v>-49379.53</v>
      </c>
    </row>
    <row r="3368" spans="2:12" hidden="1" x14ac:dyDescent="0.3">
      <c r="B3368" s="52" t="str">
        <f t="shared" si="52"/>
        <v>7000 Exchange Gain or LossCheque ExpenseSC$15 USD - $20.67 CAD1045 Bank – TD NY 4414714950 (USD)-5.6745000</v>
      </c>
      <c r="C3368" s="52" t="s">
        <v>1848</v>
      </c>
      <c r="D3368" s="56">
        <v>45000</v>
      </c>
      <c r="E3368" s="54" t="s">
        <v>107</v>
      </c>
      <c r="F3368" s="54" t="s">
        <v>145</v>
      </c>
      <c r="G3368" s="54" t="s">
        <v>54</v>
      </c>
      <c r="H3368" s="54"/>
      <c r="I3368" s="54" t="s">
        <v>1945</v>
      </c>
      <c r="J3368" s="54" t="s">
        <v>450</v>
      </c>
      <c r="K3368" s="55">
        <v>-5.67</v>
      </c>
      <c r="L3368" s="55">
        <v>-49385.2</v>
      </c>
    </row>
    <row r="3369" spans="2:12" ht="21.6" hidden="1" x14ac:dyDescent="0.3">
      <c r="B3369" s="52" t="str">
        <f t="shared" si="52"/>
        <v>7000 Exchange Gain or LossJournal Entry1439Exchange Rate (USD$5,000 - CAD $6,700 = $1,700)-Split--170045001</v>
      </c>
      <c r="C3369" s="52" t="s">
        <v>1848</v>
      </c>
      <c r="D3369" s="56">
        <v>45001</v>
      </c>
      <c r="E3369" s="54" t="s">
        <v>78</v>
      </c>
      <c r="F3369" s="54">
        <v>1439</v>
      </c>
      <c r="G3369" s="54" t="s">
        <v>54</v>
      </c>
      <c r="H3369" s="54"/>
      <c r="I3369" s="54" t="s">
        <v>1946</v>
      </c>
      <c r="J3369" s="57" t="s">
        <v>80</v>
      </c>
      <c r="K3369" s="55">
        <v>-1700</v>
      </c>
      <c r="L3369" s="55">
        <v>-51085.2</v>
      </c>
    </row>
    <row r="3370" spans="2:12" hidden="1" x14ac:dyDescent="0.3">
      <c r="B3370" s="52" t="str">
        <f t="shared" si="52"/>
        <v>7000 Exchange Gain or LossDeposit1040 Bank – TD 7440864 (USD)0.2245001</v>
      </c>
      <c r="C3370" s="52" t="s">
        <v>1848</v>
      </c>
      <c r="D3370" s="56">
        <v>45001</v>
      </c>
      <c r="E3370" s="54" t="s">
        <v>84</v>
      </c>
      <c r="F3370" s="54"/>
      <c r="G3370" s="54" t="s">
        <v>54</v>
      </c>
      <c r="H3370" s="54"/>
      <c r="I3370" s="54"/>
      <c r="J3370" s="54" t="s">
        <v>401</v>
      </c>
      <c r="K3370" s="55">
        <v>0.22</v>
      </c>
      <c r="L3370" s="55">
        <v>-51084.98</v>
      </c>
    </row>
    <row r="3371" spans="2:12" hidden="1" x14ac:dyDescent="0.3">
      <c r="B3371" s="52" t="str">
        <f t="shared" si="52"/>
        <v>7000 Exchange Gain or LossDeposit1040 Bank – TD 7440864 (USD)0.2245002</v>
      </c>
      <c r="C3371" s="52" t="s">
        <v>1848</v>
      </c>
      <c r="D3371" s="56">
        <v>45002</v>
      </c>
      <c r="E3371" s="54" t="s">
        <v>84</v>
      </c>
      <c r="F3371" s="54"/>
      <c r="G3371" s="54" t="s">
        <v>54</v>
      </c>
      <c r="H3371" s="54"/>
      <c r="I3371" s="54"/>
      <c r="J3371" s="54" t="s">
        <v>401</v>
      </c>
      <c r="K3371" s="55">
        <v>0.22</v>
      </c>
      <c r="L3371" s="55">
        <v>-51084.76</v>
      </c>
    </row>
    <row r="3372" spans="2:12" hidden="1" x14ac:dyDescent="0.3">
      <c r="B3372" s="52" t="str">
        <f t="shared" si="52"/>
        <v>7000 Exchange Gain or LossCheque ExpenseDirectBandera SAS (USD)CAD $1,908.44 - USD $1,347.501000 Bank - TD 5590128560.9445002</v>
      </c>
      <c r="C3372" s="52" t="s">
        <v>1848</v>
      </c>
      <c r="D3372" s="56">
        <v>45002</v>
      </c>
      <c r="E3372" s="54" t="s">
        <v>107</v>
      </c>
      <c r="F3372" s="54" t="s">
        <v>104</v>
      </c>
      <c r="G3372" s="54" t="s">
        <v>54</v>
      </c>
      <c r="H3372" s="54" t="s">
        <v>378</v>
      </c>
      <c r="I3372" s="54" t="s">
        <v>1947</v>
      </c>
      <c r="J3372" s="54" t="s">
        <v>77</v>
      </c>
      <c r="K3372" s="55">
        <v>560.94000000000005</v>
      </c>
      <c r="L3372" s="55">
        <v>-50523.82</v>
      </c>
    </row>
    <row r="3373" spans="2:12" ht="21.6" hidden="1" x14ac:dyDescent="0.3">
      <c r="B3373" s="52" t="str">
        <f t="shared" si="52"/>
        <v>7000 Exchange Gain or LossJournal Entry1440Exchange Rate (USD $66,000 - CAD $89,496 = $23,496)-Split--2349645002</v>
      </c>
      <c r="C3373" s="52" t="s">
        <v>1848</v>
      </c>
      <c r="D3373" s="56">
        <v>45002</v>
      </c>
      <c r="E3373" s="54" t="s">
        <v>78</v>
      </c>
      <c r="F3373" s="54">
        <v>1440</v>
      </c>
      <c r="G3373" s="54" t="s">
        <v>54</v>
      </c>
      <c r="H3373" s="54"/>
      <c r="I3373" s="54" t="s">
        <v>1948</v>
      </c>
      <c r="J3373" s="57" t="s">
        <v>80</v>
      </c>
      <c r="K3373" s="55">
        <v>-23496</v>
      </c>
      <c r="L3373" s="55">
        <v>-74019.820000000007</v>
      </c>
    </row>
    <row r="3374" spans="2:12" hidden="1" x14ac:dyDescent="0.3">
      <c r="B3374" s="52" t="str">
        <f t="shared" si="52"/>
        <v>7000 Exchange Gain or LossDepositUSD $0.60 - CAD $0.821040 Bank – TD 7440864 (USD)0.2245008</v>
      </c>
      <c r="C3374" s="52" t="s">
        <v>1848</v>
      </c>
      <c r="D3374" s="56">
        <v>45008</v>
      </c>
      <c r="E3374" s="54" t="s">
        <v>84</v>
      </c>
      <c r="F3374" s="54"/>
      <c r="G3374" s="54" t="s">
        <v>54</v>
      </c>
      <c r="H3374" s="54"/>
      <c r="I3374" s="54" t="s">
        <v>1949</v>
      </c>
      <c r="J3374" s="54" t="s">
        <v>401</v>
      </c>
      <c r="K3374" s="55">
        <v>0.22</v>
      </c>
      <c r="L3374" s="55">
        <v>-74019.600000000006</v>
      </c>
    </row>
    <row r="3375" spans="2:12" hidden="1" x14ac:dyDescent="0.3">
      <c r="B3375" s="52" t="str">
        <f t="shared" si="52"/>
        <v>7000 Exchange Gain or LossDeposit1040 Bank – TD 7440864 (USD)0.2345009</v>
      </c>
      <c r="C3375" s="52" t="s">
        <v>1848</v>
      </c>
      <c r="D3375" s="56">
        <v>45009</v>
      </c>
      <c r="E3375" s="54" t="s">
        <v>84</v>
      </c>
      <c r="F3375" s="54"/>
      <c r="G3375" s="54" t="s">
        <v>54</v>
      </c>
      <c r="H3375" s="54"/>
      <c r="I3375" s="54"/>
      <c r="J3375" s="54" t="s">
        <v>401</v>
      </c>
      <c r="K3375" s="55">
        <v>0.23</v>
      </c>
      <c r="L3375" s="55">
        <v>-74019.37</v>
      </c>
    </row>
    <row r="3376" spans="2:12" hidden="1" x14ac:dyDescent="0.3">
      <c r="B3376" s="52" t="str">
        <f t="shared" si="52"/>
        <v>7000 Exchange Gain or LossCheque ExpenseSCUSD $15 - CAD $20.441045 Bank – TD NY 4414714950 (USD)-5.4445013</v>
      </c>
      <c r="C3376" s="52" t="s">
        <v>1848</v>
      </c>
      <c r="D3376" s="56">
        <v>45013</v>
      </c>
      <c r="E3376" s="54" t="s">
        <v>107</v>
      </c>
      <c r="F3376" s="54" t="s">
        <v>145</v>
      </c>
      <c r="G3376" s="54" t="s">
        <v>54</v>
      </c>
      <c r="H3376" s="54"/>
      <c r="I3376" s="54" t="s">
        <v>1950</v>
      </c>
      <c r="J3376" s="54" t="s">
        <v>450</v>
      </c>
      <c r="K3376" s="55">
        <v>-5.44</v>
      </c>
      <c r="L3376" s="55">
        <v>-74024.81</v>
      </c>
    </row>
    <row r="3377" spans="2:12" hidden="1" x14ac:dyDescent="0.3">
      <c r="B3377" s="52" t="str">
        <f t="shared" si="52"/>
        <v>7000 Exchange Gain or LossDepositUSD $0.60 - CAD $0.811040 Bank – TD 7440864 (USD)0.2145015</v>
      </c>
      <c r="C3377" s="52" t="s">
        <v>1848</v>
      </c>
      <c r="D3377" s="56">
        <v>45015</v>
      </c>
      <c r="E3377" s="54" t="s">
        <v>84</v>
      </c>
      <c r="F3377" s="54"/>
      <c r="G3377" s="54" t="s">
        <v>54</v>
      </c>
      <c r="H3377" s="54"/>
      <c r="I3377" s="54" t="s">
        <v>1937</v>
      </c>
      <c r="J3377" s="54" t="s">
        <v>401</v>
      </c>
      <c r="K3377" s="55">
        <v>0.21</v>
      </c>
      <c r="L3377" s="55">
        <v>-74024.600000000006</v>
      </c>
    </row>
    <row r="3378" spans="2:12" ht="21.6" hidden="1" x14ac:dyDescent="0.3">
      <c r="B3378" s="52" t="str">
        <f t="shared" si="52"/>
        <v>7000 Exchange Gain or LossJournal Entry1468To true up FX for AR balance of $23,503.40 USD ($31,807.15 CAD)-Split--428.3745016</v>
      </c>
      <c r="C3378" s="52" t="s">
        <v>1848</v>
      </c>
      <c r="D3378" s="56">
        <v>45016</v>
      </c>
      <c r="E3378" s="54" t="s">
        <v>78</v>
      </c>
      <c r="F3378" s="54">
        <v>1468</v>
      </c>
      <c r="G3378" s="54" t="s">
        <v>54</v>
      </c>
      <c r="H3378" s="54"/>
      <c r="I3378" s="54" t="s">
        <v>605</v>
      </c>
      <c r="J3378" s="57" t="s">
        <v>80</v>
      </c>
      <c r="K3378" s="55">
        <v>-428.37</v>
      </c>
      <c r="L3378" s="55">
        <v>-74452.97</v>
      </c>
    </row>
    <row r="3379" spans="2:12" ht="31.8" hidden="1" x14ac:dyDescent="0.3">
      <c r="B3379" s="52" t="str">
        <f t="shared" si="52"/>
        <v>7000 Exchange Gain or LossJournal Entry1446To true up USD Bank Balance on Mar 31, 2023 ($488.71 USD FX @ 1.3533 = $661.37 CAD)-Split-2427.9145016</v>
      </c>
      <c r="C3379" s="52" t="s">
        <v>1848</v>
      </c>
      <c r="D3379" s="56">
        <v>45016</v>
      </c>
      <c r="E3379" s="54" t="s">
        <v>78</v>
      </c>
      <c r="F3379" s="54">
        <v>1446</v>
      </c>
      <c r="G3379" s="54" t="s">
        <v>54</v>
      </c>
      <c r="H3379" s="54"/>
      <c r="I3379" s="54" t="s">
        <v>489</v>
      </c>
      <c r="J3379" s="57" t="s">
        <v>80</v>
      </c>
      <c r="K3379" s="55">
        <v>2427.91</v>
      </c>
      <c r="L3379" s="55">
        <v>-72025.06</v>
      </c>
    </row>
    <row r="3380" spans="2:12" hidden="1" x14ac:dyDescent="0.3">
      <c r="B3380" s="52" t="str">
        <f t="shared" si="52"/>
        <v>7000 Exchange Gain or LossDeposit1040 Bank – TD 7440864 (USD)0.4145016</v>
      </c>
      <c r="C3380" s="52" t="s">
        <v>1848</v>
      </c>
      <c r="D3380" s="56">
        <v>45016</v>
      </c>
      <c r="E3380" s="54" t="s">
        <v>84</v>
      </c>
      <c r="F3380" s="54"/>
      <c r="G3380" s="54" t="s">
        <v>54</v>
      </c>
      <c r="H3380" s="54"/>
      <c r="I3380" s="54"/>
      <c r="J3380" s="54" t="s">
        <v>401</v>
      </c>
      <c r="K3380" s="55">
        <v>0.41</v>
      </c>
      <c r="L3380" s="55">
        <v>-72024.649999999994</v>
      </c>
    </row>
    <row r="3381" spans="2:12" hidden="1" x14ac:dyDescent="0.3">
      <c r="B3381" s="52" t="str">
        <f t="shared" si="52"/>
        <v>7000 Exchange Gain or LossCheque ExpenseSCUSD $19 - CAD $25.711040 Bank – TD 7440864 (USD)-6.7145016</v>
      </c>
      <c r="C3381" s="52" t="s">
        <v>1848</v>
      </c>
      <c r="D3381" s="56">
        <v>45016</v>
      </c>
      <c r="E3381" s="54" t="s">
        <v>107</v>
      </c>
      <c r="F3381" s="54" t="s">
        <v>145</v>
      </c>
      <c r="G3381" s="54" t="s">
        <v>54</v>
      </c>
      <c r="H3381" s="54"/>
      <c r="I3381" s="54" t="s">
        <v>1951</v>
      </c>
      <c r="J3381" s="54" t="s">
        <v>401</v>
      </c>
      <c r="K3381" s="55">
        <v>-6.71</v>
      </c>
      <c r="L3381" s="55">
        <v>-72031.360000000001</v>
      </c>
    </row>
    <row r="3382" spans="2:12" ht="31.8" hidden="1" x14ac:dyDescent="0.3">
      <c r="B3382" s="52" t="str">
        <f t="shared" si="52"/>
        <v>7000 Exchange Gain or LossJournal Entry1447To true up USD Bank Balance on Mar 31, 2023 ($23,169.55 USD FX @ 1.3533 = $31,355.35 CAD)-Split-10431.4245016</v>
      </c>
      <c r="C3382" s="52" t="s">
        <v>1848</v>
      </c>
      <c r="D3382" s="56">
        <v>45016</v>
      </c>
      <c r="E3382" s="54" t="s">
        <v>78</v>
      </c>
      <c r="F3382" s="54">
        <v>1447</v>
      </c>
      <c r="G3382" s="54" t="s">
        <v>54</v>
      </c>
      <c r="H3382" s="54"/>
      <c r="I3382" s="54" t="s">
        <v>535</v>
      </c>
      <c r="J3382" s="57" t="s">
        <v>80</v>
      </c>
      <c r="K3382" s="55">
        <v>10431.42</v>
      </c>
      <c r="L3382" s="55">
        <v>-61599.94</v>
      </c>
    </row>
    <row r="3383" spans="2:12" ht="21.6" hidden="1" x14ac:dyDescent="0.3">
      <c r="B3383" s="52" t="str">
        <f t="shared" si="52"/>
        <v>7000 Exchange Gain or LossJournal Entry1444Transfer $2K USD from TD USD Acct to TD CAD Acct-Split--63145016</v>
      </c>
      <c r="C3383" s="52" t="s">
        <v>1848</v>
      </c>
      <c r="D3383" s="56">
        <v>45016</v>
      </c>
      <c r="E3383" s="54" t="s">
        <v>78</v>
      </c>
      <c r="F3383" s="54">
        <v>1444</v>
      </c>
      <c r="G3383" s="54" t="s">
        <v>54</v>
      </c>
      <c r="H3383" s="54"/>
      <c r="I3383" s="54" t="s">
        <v>384</v>
      </c>
      <c r="J3383" s="57" t="s">
        <v>80</v>
      </c>
      <c r="K3383" s="55">
        <v>-631</v>
      </c>
      <c r="L3383" s="55">
        <v>-62230.94</v>
      </c>
    </row>
    <row r="3384" spans="2:12" ht="21.6" hidden="1" x14ac:dyDescent="0.3">
      <c r="B3384" s="52" t="str">
        <f t="shared" si="52"/>
        <v>7000 Exchange Gain or LossJournal Entry1467To true up FX for AP ($15,687.00 USD @ 1.3533 = $21,229.22 CAD)-Split-1801.345016</v>
      </c>
      <c r="C3384" s="52" t="s">
        <v>1848</v>
      </c>
      <c r="D3384" s="56">
        <v>45016</v>
      </c>
      <c r="E3384" s="54" t="s">
        <v>78</v>
      </c>
      <c r="F3384" s="54">
        <v>1467</v>
      </c>
      <c r="G3384" s="54" t="s">
        <v>54</v>
      </c>
      <c r="H3384" s="54"/>
      <c r="I3384" s="54" t="s">
        <v>1283</v>
      </c>
      <c r="J3384" s="57" t="s">
        <v>80</v>
      </c>
      <c r="K3384" s="55">
        <v>1801.3</v>
      </c>
      <c r="L3384" s="55">
        <v>-60429.64</v>
      </c>
    </row>
    <row r="3385" spans="2:12" hidden="1" x14ac:dyDescent="0.3">
      <c r="B3385" s="52" t="str">
        <f t="shared" si="52"/>
        <v>Total for 7000 Exchange Gain or Loss-60429.64</v>
      </c>
      <c r="C3385" s="53" t="s">
        <v>1952</v>
      </c>
      <c r="D3385" s="52"/>
      <c r="E3385" s="52"/>
      <c r="F3385" s="52"/>
      <c r="G3385" s="52"/>
      <c r="H3385" s="52"/>
      <c r="I3385" s="52"/>
      <c r="J3385" s="52"/>
      <c r="K3385" s="58">
        <v>-60429.64</v>
      </c>
      <c r="L3385" s="52"/>
    </row>
    <row r="3386" spans="2:12" hidden="1" x14ac:dyDescent="0.3">
      <c r="B3386" s="52" t="str">
        <f t="shared" si="52"/>
        <v>9500 Interest EarnedDepositInterest for HST Q1 2022 refund1000 Bank - TD 55901287.3244715</v>
      </c>
      <c r="C3386" s="52" t="s">
        <v>1953</v>
      </c>
      <c r="D3386" s="56">
        <v>44715</v>
      </c>
      <c r="E3386" s="54" t="s">
        <v>84</v>
      </c>
      <c r="F3386" s="54"/>
      <c r="G3386" s="54" t="s">
        <v>54</v>
      </c>
      <c r="H3386" s="54"/>
      <c r="I3386" s="54" t="s">
        <v>1954</v>
      </c>
      <c r="J3386" s="54" t="s">
        <v>77</v>
      </c>
      <c r="K3386" s="55">
        <v>7.32</v>
      </c>
      <c r="L3386" s="55">
        <v>7.32</v>
      </c>
    </row>
    <row r="3387" spans="2:12" hidden="1" x14ac:dyDescent="0.3">
      <c r="B3387" s="52" t="str">
        <f t="shared" si="52"/>
        <v>9500 Interest EarnedDepositRefund interest1000 Bank - TD 55901282.8344818</v>
      </c>
      <c r="C3387" s="52" t="s">
        <v>1953</v>
      </c>
      <c r="D3387" s="56">
        <v>44818</v>
      </c>
      <c r="E3387" s="54" t="s">
        <v>84</v>
      </c>
      <c r="F3387" s="54"/>
      <c r="G3387" s="54" t="s">
        <v>54</v>
      </c>
      <c r="H3387" s="54"/>
      <c r="I3387" s="54" t="s">
        <v>1955</v>
      </c>
      <c r="J3387" s="54" t="s">
        <v>77</v>
      </c>
      <c r="K3387" s="55">
        <v>2.83</v>
      </c>
      <c r="L3387" s="55">
        <v>10.15</v>
      </c>
    </row>
    <row r="3388" spans="2:12" hidden="1" x14ac:dyDescent="0.3">
      <c r="B3388" s="52" t="str">
        <f t="shared" si="52"/>
        <v>9500 Interest EarnedDepositRefund interest1000 Bank - TD 55901285.1644888</v>
      </c>
      <c r="C3388" s="52" t="s">
        <v>1953</v>
      </c>
      <c r="D3388" s="56">
        <v>44888</v>
      </c>
      <c r="E3388" s="54" t="s">
        <v>84</v>
      </c>
      <c r="F3388" s="54"/>
      <c r="G3388" s="54" t="s">
        <v>54</v>
      </c>
      <c r="H3388" s="54"/>
      <c r="I3388" s="54" t="s">
        <v>1955</v>
      </c>
      <c r="J3388" s="54" t="s">
        <v>77</v>
      </c>
      <c r="K3388" s="55">
        <v>5.16</v>
      </c>
      <c r="L3388" s="55">
        <v>15.31</v>
      </c>
    </row>
    <row r="3389" spans="2:12" hidden="1" x14ac:dyDescent="0.3">
      <c r="B3389" s="52" t="str">
        <f t="shared" si="52"/>
        <v>Total for 9500 Interest Earned15.31</v>
      </c>
      <c r="C3389" s="53" t="s">
        <v>1956</v>
      </c>
      <c r="D3389" s="52"/>
      <c r="E3389" s="52"/>
      <c r="F3389" s="52"/>
      <c r="G3389" s="52"/>
      <c r="H3389" s="52"/>
      <c r="I3389" s="52"/>
      <c r="J3389" s="52"/>
      <c r="K3389" s="58">
        <v>15.31</v>
      </c>
      <c r="L3389" s="52"/>
    </row>
    <row r="3390" spans="2:12" ht="21.6" hidden="1" x14ac:dyDescent="0.3">
      <c r="B3390" s="52" t="str">
        <f t="shared" si="52"/>
        <v>9600 SR&amp;ED tax creditDepositReceiver GeneralRefund from CRA for the SR&amp;ED credit FY Mar 31, 20221000 Bank - TD 5590128114884.3844880</v>
      </c>
      <c r="C3390" s="52" t="s">
        <v>295</v>
      </c>
      <c r="D3390" s="56">
        <v>44880</v>
      </c>
      <c r="E3390" s="54" t="s">
        <v>84</v>
      </c>
      <c r="F3390" s="54"/>
      <c r="G3390" s="54" t="s">
        <v>54</v>
      </c>
      <c r="H3390" s="54" t="s">
        <v>293</v>
      </c>
      <c r="I3390" s="54" t="s">
        <v>294</v>
      </c>
      <c r="J3390" s="54" t="s">
        <v>77</v>
      </c>
      <c r="K3390" s="55">
        <v>114884.38</v>
      </c>
      <c r="L3390" s="55">
        <v>114884.38</v>
      </c>
    </row>
    <row r="3391" spans="2:12" hidden="1" x14ac:dyDescent="0.3">
      <c r="B3391" s="52" t="str">
        <f t="shared" si="52"/>
        <v>9600 SR&amp;ED tax creditJournal Entry1483FY 2023 YE Adjusting entries from Taif-Split--114884.3845016</v>
      </c>
      <c r="C3391" s="52" t="s">
        <v>295</v>
      </c>
      <c r="D3391" s="56">
        <v>45016</v>
      </c>
      <c r="E3391" s="54" t="s">
        <v>78</v>
      </c>
      <c r="F3391" s="54">
        <v>1483</v>
      </c>
      <c r="G3391" s="54" t="s">
        <v>54</v>
      </c>
      <c r="H3391" s="54"/>
      <c r="I3391" s="54" t="s">
        <v>1483</v>
      </c>
      <c r="J3391" s="57" t="s">
        <v>80</v>
      </c>
      <c r="K3391" s="55">
        <v>-114884.38</v>
      </c>
      <c r="L3391" s="55">
        <v>0</v>
      </c>
    </row>
    <row r="3392" spans="2:12" hidden="1" x14ac:dyDescent="0.3">
      <c r="B3392" s="52" t="str">
        <f t="shared" si="52"/>
        <v>Total for 9600 SR&amp;ED tax credit0</v>
      </c>
      <c r="C3392" s="53" t="s">
        <v>1957</v>
      </c>
      <c r="D3392" s="52"/>
      <c r="E3392" s="52"/>
      <c r="F3392" s="52"/>
      <c r="G3392" s="52"/>
      <c r="H3392" s="52"/>
      <c r="I3392" s="52"/>
      <c r="J3392" s="52"/>
      <c r="K3392" s="58">
        <v>0</v>
      </c>
      <c r="L3392" s="52"/>
    </row>
    <row r="3393" spans="2:12" ht="21.6" hidden="1" x14ac:dyDescent="0.3">
      <c r="B3393" s="52" t="str">
        <f t="shared" si="52"/>
        <v>8801 Prior Year ExpensesJournal Entry1354RTo adjust for finfluencer fees pertaining to prior reporting period (per Walter Buzzelli)-Split--4834.1744834</v>
      </c>
      <c r="C3393" s="52" t="s">
        <v>1958</v>
      </c>
      <c r="D3393" s="56">
        <v>44834</v>
      </c>
      <c r="E3393" s="54" t="s">
        <v>78</v>
      </c>
      <c r="F3393" s="54" t="s">
        <v>1623</v>
      </c>
      <c r="G3393" s="54" t="s">
        <v>54</v>
      </c>
      <c r="H3393" s="54"/>
      <c r="I3393" s="54" t="s">
        <v>1624</v>
      </c>
      <c r="J3393" s="57" t="s">
        <v>80</v>
      </c>
      <c r="K3393" s="55">
        <v>-4834.17</v>
      </c>
      <c r="L3393" s="55">
        <v>-4834.17</v>
      </c>
    </row>
    <row r="3394" spans="2:12" ht="21.6" hidden="1" x14ac:dyDescent="0.3">
      <c r="B3394" s="52" t="str">
        <f t="shared" si="52"/>
        <v>8801 Prior Year ExpensesJournal Entry1354RTo adjust for finfluencer fees pertaining to prior reporting period (per Walter Buzzelli)-Split--14316.844834</v>
      </c>
      <c r="C3394" s="52" t="s">
        <v>1958</v>
      </c>
      <c r="D3394" s="56">
        <v>44834</v>
      </c>
      <c r="E3394" s="54" t="s">
        <v>78</v>
      </c>
      <c r="F3394" s="54" t="s">
        <v>1623</v>
      </c>
      <c r="G3394" s="54" t="s">
        <v>54</v>
      </c>
      <c r="H3394" s="54"/>
      <c r="I3394" s="54" t="s">
        <v>1624</v>
      </c>
      <c r="J3394" s="57" t="s">
        <v>80</v>
      </c>
      <c r="K3394" s="55">
        <v>-14316.8</v>
      </c>
      <c r="L3394" s="55">
        <v>-19150.97</v>
      </c>
    </row>
    <row r="3395" spans="2:12" ht="21.6" hidden="1" x14ac:dyDescent="0.3">
      <c r="B3395" s="52" t="str">
        <f t="shared" si="52"/>
        <v>8801 Prior Year ExpensesJournal Entry1354To adjust for finfluencer fees pertaining to prior reporting period (per Walter Buzzelli)-Split-4834.1744834</v>
      </c>
      <c r="C3395" s="52" t="s">
        <v>1958</v>
      </c>
      <c r="D3395" s="56">
        <v>44834</v>
      </c>
      <c r="E3395" s="54" t="s">
        <v>78</v>
      </c>
      <c r="F3395" s="54">
        <v>1354</v>
      </c>
      <c r="G3395" s="54" t="s">
        <v>54</v>
      </c>
      <c r="H3395" s="54"/>
      <c r="I3395" s="54" t="s">
        <v>1624</v>
      </c>
      <c r="J3395" s="57" t="s">
        <v>80</v>
      </c>
      <c r="K3395" s="55">
        <v>4834.17</v>
      </c>
      <c r="L3395" s="55">
        <v>-14316.8</v>
      </c>
    </row>
    <row r="3396" spans="2:12" ht="21.6" hidden="1" x14ac:dyDescent="0.3">
      <c r="B3396" s="52" t="str">
        <f t="shared" si="52"/>
        <v>8801 Prior Year ExpensesJournal Entry1354To adjust for finfluencer fees pertaining to prior reporting period (per Walter Buzzelli)-Split-14316.844834</v>
      </c>
      <c r="C3396" s="52" t="s">
        <v>1958</v>
      </c>
      <c r="D3396" s="56">
        <v>44834</v>
      </c>
      <c r="E3396" s="54" t="s">
        <v>78</v>
      </c>
      <c r="F3396" s="54">
        <v>1354</v>
      </c>
      <c r="G3396" s="54" t="s">
        <v>54</v>
      </c>
      <c r="H3396" s="54"/>
      <c r="I3396" s="54" t="s">
        <v>1624</v>
      </c>
      <c r="J3396" s="57" t="s">
        <v>80</v>
      </c>
      <c r="K3396" s="55">
        <v>14316.8</v>
      </c>
      <c r="L3396" s="55">
        <v>0</v>
      </c>
    </row>
    <row r="3397" spans="2:12" hidden="1" x14ac:dyDescent="0.3">
      <c r="B3397" s="52" t="str">
        <f t="shared" si="52"/>
        <v>Total for 8801 Prior Year Expenses0</v>
      </c>
      <c r="C3397" s="53" t="s">
        <v>1959</v>
      </c>
      <c r="D3397" s="52"/>
      <c r="E3397" s="52"/>
      <c r="F3397" s="52"/>
      <c r="G3397" s="52"/>
      <c r="H3397" s="52"/>
      <c r="I3397" s="52"/>
      <c r="J3397" s="52"/>
      <c r="K3397" s="58">
        <v>0</v>
      </c>
      <c r="L3397" s="52"/>
    </row>
    <row r="3398" spans="2:12" ht="31.8" hidden="1" x14ac:dyDescent="0.3">
      <c r="B3398" s="52" t="str">
        <f t="shared" si="52"/>
        <v>8900 Gain/loss on debt settlementJournal EntryAJE#2Shares issuance of 190,000 to RunSmart Inc invoice# 2034 for recruiting placement fee value at $9,500 (5% of $190,000)-Split--311644652</v>
      </c>
      <c r="C3398" s="52" t="s">
        <v>1960</v>
      </c>
      <c r="D3398" s="56">
        <v>44652</v>
      </c>
      <c r="E3398" s="54" t="s">
        <v>78</v>
      </c>
      <c r="F3398" s="54" t="s">
        <v>1352</v>
      </c>
      <c r="G3398" s="54" t="s">
        <v>54</v>
      </c>
      <c r="H3398" s="54"/>
      <c r="I3398" s="54" t="s">
        <v>1353</v>
      </c>
      <c r="J3398" s="57" t="s">
        <v>80</v>
      </c>
      <c r="K3398" s="55">
        <v>-3116</v>
      </c>
      <c r="L3398" s="55">
        <v>-3116</v>
      </c>
    </row>
    <row r="3399" spans="2:12" ht="21.6" hidden="1" x14ac:dyDescent="0.3">
      <c r="B3399" s="52" t="str">
        <f t="shared" si="52"/>
        <v>Total for 8900 Gain/loss on debt settlement-3116</v>
      </c>
      <c r="C3399" s="53" t="s">
        <v>1961</v>
      </c>
      <c r="D3399" s="52"/>
      <c r="E3399" s="52"/>
      <c r="F3399" s="52"/>
      <c r="G3399" s="52"/>
      <c r="H3399" s="52"/>
      <c r="I3399" s="52"/>
      <c r="J3399" s="52"/>
      <c r="K3399" s="58">
        <v>-3116</v>
      </c>
      <c r="L3399" s="52"/>
    </row>
    <row r="3400" spans="2:12" hidden="1" x14ac:dyDescent="0.3">
      <c r="B3400" s="52" t="str">
        <f t="shared" si="52"/>
        <v>Exchange Gain or Loss-1Invoice1005EXT Digital Inc. (USD)Exchange Gain Or Loss1110 Accounts Receivable (A/R) - USD-0.0144655</v>
      </c>
      <c r="C3400" s="52" t="s">
        <v>1962</v>
      </c>
      <c r="D3400" s="56">
        <v>44655</v>
      </c>
      <c r="E3400" s="54" t="s">
        <v>537</v>
      </c>
      <c r="F3400" s="54">
        <v>1005</v>
      </c>
      <c r="G3400" s="54" t="s">
        <v>54</v>
      </c>
      <c r="H3400" s="54" t="s">
        <v>275</v>
      </c>
      <c r="I3400" s="54" t="s">
        <v>1963</v>
      </c>
      <c r="J3400" s="54" t="s">
        <v>493</v>
      </c>
      <c r="K3400" s="55">
        <v>-0.01</v>
      </c>
      <c r="L3400" s="55">
        <v>-0.01</v>
      </c>
    </row>
    <row r="3401" spans="2:12" hidden="1" x14ac:dyDescent="0.3">
      <c r="B3401" s="52" t="str">
        <f t="shared" si="52"/>
        <v>Exchange Gain or Loss-1Invoice1007Irwin NaturalsExchange Gain Or Loss1110 Accounts Receivable (A/R) - USD0.0144739</v>
      </c>
      <c r="C3401" s="52" t="s">
        <v>1962</v>
      </c>
      <c r="D3401" s="56">
        <v>44739</v>
      </c>
      <c r="E3401" s="54" t="s">
        <v>537</v>
      </c>
      <c r="F3401" s="54">
        <v>1007</v>
      </c>
      <c r="G3401" s="54" t="s">
        <v>54</v>
      </c>
      <c r="H3401" s="54" t="s">
        <v>559</v>
      </c>
      <c r="I3401" s="54" t="s">
        <v>1963</v>
      </c>
      <c r="J3401" s="54" t="s">
        <v>493</v>
      </c>
      <c r="K3401" s="55">
        <v>0.01</v>
      </c>
      <c r="L3401" s="55">
        <v>0</v>
      </c>
    </row>
    <row r="3402" spans="2:12" ht="21.6" hidden="1" x14ac:dyDescent="0.3">
      <c r="B3402" s="52" t="str">
        <f t="shared" si="52"/>
        <v>Exchange Gain or Loss-1PaymentRegencell Bioscience Holdings Ltd (USD)Exchange Gain Or Loss-Split-3348.3644749</v>
      </c>
      <c r="C3402" s="52" t="s">
        <v>1962</v>
      </c>
      <c r="D3402" s="56">
        <v>44749</v>
      </c>
      <c r="E3402" s="54" t="s">
        <v>133</v>
      </c>
      <c r="F3402" s="54"/>
      <c r="G3402" s="54" t="s">
        <v>54</v>
      </c>
      <c r="H3402" s="54" t="s">
        <v>562</v>
      </c>
      <c r="I3402" s="54" t="s">
        <v>1963</v>
      </c>
      <c r="J3402" s="57" t="s">
        <v>80</v>
      </c>
      <c r="K3402" s="55">
        <v>3348.36</v>
      </c>
      <c r="L3402" s="55">
        <v>3348.36</v>
      </c>
    </row>
    <row r="3403" spans="2:12" ht="21.6" hidden="1" x14ac:dyDescent="0.3">
      <c r="B3403" s="52" t="str">
        <f t="shared" si="52"/>
        <v>Exchange Gain or Loss-1PaymentThe Stagwell Group (USD)Exchange Gain Or Loss-Split-3562.544754</v>
      </c>
      <c r="C3403" s="52" t="s">
        <v>1962</v>
      </c>
      <c r="D3403" s="56">
        <v>44754</v>
      </c>
      <c r="E3403" s="54" t="s">
        <v>133</v>
      </c>
      <c r="F3403" s="54"/>
      <c r="G3403" s="54" t="s">
        <v>54</v>
      </c>
      <c r="H3403" s="54" t="s">
        <v>561</v>
      </c>
      <c r="I3403" s="54" t="s">
        <v>1963</v>
      </c>
      <c r="J3403" s="57" t="s">
        <v>80</v>
      </c>
      <c r="K3403" s="55">
        <v>3562.5</v>
      </c>
      <c r="L3403" s="55">
        <v>6910.86</v>
      </c>
    </row>
    <row r="3404" spans="2:12" ht="21.6" hidden="1" x14ac:dyDescent="0.3">
      <c r="B3404" s="52" t="str">
        <f t="shared" si="52"/>
        <v>Exchange Gain or Loss-1Bill Payment (Credit Card)DirectHusch Blackwell LLP (USD)Exchange Gain Or Loss2060 TD Visa (2012)195.8944755</v>
      </c>
      <c r="C3404" s="52" t="s">
        <v>1962</v>
      </c>
      <c r="D3404" s="56">
        <v>44755</v>
      </c>
      <c r="E3404" s="54" t="s">
        <v>989</v>
      </c>
      <c r="F3404" s="54" t="s">
        <v>104</v>
      </c>
      <c r="G3404" s="54" t="s">
        <v>54</v>
      </c>
      <c r="H3404" s="54" t="s">
        <v>618</v>
      </c>
      <c r="I3404" s="54" t="s">
        <v>1963</v>
      </c>
      <c r="J3404" s="54" t="s">
        <v>201</v>
      </c>
      <c r="K3404" s="55">
        <v>195.89</v>
      </c>
      <c r="L3404" s="55">
        <v>7106.75</v>
      </c>
    </row>
    <row r="3405" spans="2:12" hidden="1" x14ac:dyDescent="0.3">
      <c r="B3405" s="52" t="str">
        <f t="shared" si="52"/>
        <v>Exchange Gain or Loss-1PaymentIrwin NaturalsExchange Gain Or Loss-Split-2686.2144755</v>
      </c>
      <c r="C3405" s="52" t="s">
        <v>1962</v>
      </c>
      <c r="D3405" s="56">
        <v>44755</v>
      </c>
      <c r="E3405" s="54" t="s">
        <v>133</v>
      </c>
      <c r="F3405" s="54"/>
      <c r="G3405" s="54" t="s">
        <v>54</v>
      </c>
      <c r="H3405" s="54" t="s">
        <v>559</v>
      </c>
      <c r="I3405" s="54" t="s">
        <v>1963</v>
      </c>
      <c r="J3405" s="57" t="s">
        <v>80</v>
      </c>
      <c r="K3405" s="55">
        <v>2686.21</v>
      </c>
      <c r="L3405" s="55">
        <v>9792.9599999999991</v>
      </c>
    </row>
    <row r="3406" spans="2:12" hidden="1" x14ac:dyDescent="0.3">
      <c r="B3406" s="52" t="str">
        <f t="shared" si="52"/>
        <v>Exchange Gain or Loss-1PaymentGambling Group (USD)Exchange Gain Or Loss-Split-2138.4644784</v>
      </c>
      <c r="C3406" s="52" t="s">
        <v>1962</v>
      </c>
      <c r="D3406" s="56">
        <v>44784</v>
      </c>
      <c r="E3406" s="54" t="s">
        <v>133</v>
      </c>
      <c r="F3406" s="54"/>
      <c r="G3406" s="54" t="s">
        <v>54</v>
      </c>
      <c r="H3406" s="54" t="s">
        <v>564</v>
      </c>
      <c r="I3406" s="54" t="s">
        <v>1963</v>
      </c>
      <c r="J3406" s="57" t="s">
        <v>80</v>
      </c>
      <c r="K3406" s="55">
        <v>2138.46</v>
      </c>
      <c r="L3406" s="55">
        <v>11931.42</v>
      </c>
    </row>
    <row r="3407" spans="2:12" hidden="1" x14ac:dyDescent="0.3">
      <c r="B3407" s="52" t="str">
        <f t="shared" si="52"/>
        <v>Exchange Gain or Loss-1PaymentEdison Group (GBP)Exchange Gain Or Loss-Split-1930.4644803</v>
      </c>
      <c r="C3407" s="52" t="s">
        <v>1962</v>
      </c>
      <c r="D3407" s="56">
        <v>44803</v>
      </c>
      <c r="E3407" s="54" t="s">
        <v>133</v>
      </c>
      <c r="F3407" s="54"/>
      <c r="G3407" s="54" t="s">
        <v>54</v>
      </c>
      <c r="H3407" s="54" t="s">
        <v>585</v>
      </c>
      <c r="I3407" s="54" t="s">
        <v>1963</v>
      </c>
      <c r="J3407" s="57" t="s">
        <v>80</v>
      </c>
      <c r="K3407" s="55">
        <v>1930.46</v>
      </c>
      <c r="L3407" s="55">
        <v>13861.88</v>
      </c>
    </row>
    <row r="3408" spans="2:12" hidden="1" x14ac:dyDescent="0.3">
      <c r="B3408" s="52" t="str">
        <f t="shared" si="52"/>
        <v>Exchange Gain or Loss-1PaymentEXT Digital Inc. (USD)Exchange Gain Or Loss-Split-2196.5544803</v>
      </c>
      <c r="C3408" s="52" t="s">
        <v>1962</v>
      </c>
      <c r="D3408" s="56">
        <v>44803</v>
      </c>
      <c r="E3408" s="54" t="s">
        <v>133</v>
      </c>
      <c r="F3408" s="54"/>
      <c r="G3408" s="54" t="s">
        <v>54</v>
      </c>
      <c r="H3408" s="54" t="s">
        <v>275</v>
      </c>
      <c r="I3408" s="54" t="s">
        <v>1963</v>
      </c>
      <c r="J3408" s="57" t="s">
        <v>80</v>
      </c>
      <c r="K3408" s="55">
        <v>2196.5500000000002</v>
      </c>
      <c r="L3408" s="55">
        <v>16058.43</v>
      </c>
    </row>
    <row r="3409" spans="2:12" hidden="1" x14ac:dyDescent="0.3">
      <c r="B3409" s="52" t="str">
        <f t="shared" ref="B3409:B3449" si="53">C3409&amp;E3409&amp;F3409&amp;H3409&amp;I3409&amp;J3409&amp;K3409&amp;D3409</f>
        <v>Exchange Gain or Loss-1Journal Entry1352To reclass Exchange Gain or Loss-Split--16058.4344804</v>
      </c>
      <c r="C3409" s="52" t="s">
        <v>1962</v>
      </c>
      <c r="D3409" s="56">
        <v>44804</v>
      </c>
      <c r="E3409" s="54" t="s">
        <v>78</v>
      </c>
      <c r="F3409" s="54">
        <v>1352</v>
      </c>
      <c r="G3409" s="54" t="s">
        <v>54</v>
      </c>
      <c r="H3409" s="54"/>
      <c r="I3409" s="54" t="s">
        <v>1889</v>
      </c>
      <c r="J3409" s="57" t="s">
        <v>80</v>
      </c>
      <c r="K3409" s="55">
        <v>-16058.43</v>
      </c>
      <c r="L3409" s="55">
        <v>0</v>
      </c>
    </row>
    <row r="3410" spans="2:12" hidden="1" x14ac:dyDescent="0.3">
      <c r="B3410" s="52" t="str">
        <f t="shared" si="53"/>
        <v>Exchange Gain or Loss-1PaymentLumos Pharma (USD)Exchange Gain Or Loss-Split-4162.6444851</v>
      </c>
      <c r="C3410" s="52" t="s">
        <v>1962</v>
      </c>
      <c r="D3410" s="56">
        <v>44851</v>
      </c>
      <c r="E3410" s="54" t="s">
        <v>133</v>
      </c>
      <c r="F3410" s="54"/>
      <c r="G3410" s="54" t="s">
        <v>54</v>
      </c>
      <c r="H3410" s="54" t="s">
        <v>566</v>
      </c>
      <c r="I3410" s="54" t="s">
        <v>1963</v>
      </c>
      <c r="J3410" s="57" t="s">
        <v>80</v>
      </c>
      <c r="K3410" s="55">
        <v>4162.6400000000003</v>
      </c>
      <c r="L3410" s="55">
        <v>4162.6400000000003</v>
      </c>
    </row>
    <row r="3411" spans="2:12" hidden="1" x14ac:dyDescent="0.3">
      <c r="B3411" s="52" t="str">
        <f t="shared" si="53"/>
        <v>Exchange Gain or Loss-1PaymentEXT Digital Inc. (USD)Exchange Gain Or Loss1000 Bank - TD 5590128-584.9244855</v>
      </c>
      <c r="C3411" s="52" t="s">
        <v>1962</v>
      </c>
      <c r="D3411" s="56">
        <v>44855</v>
      </c>
      <c r="E3411" s="54" t="s">
        <v>133</v>
      </c>
      <c r="F3411" s="54"/>
      <c r="G3411" s="54" t="s">
        <v>54</v>
      </c>
      <c r="H3411" s="54" t="s">
        <v>275</v>
      </c>
      <c r="I3411" s="54" t="s">
        <v>1963</v>
      </c>
      <c r="J3411" s="54" t="s">
        <v>77</v>
      </c>
      <c r="K3411" s="55">
        <v>-584.91999999999996</v>
      </c>
      <c r="L3411" s="55">
        <v>3577.72</v>
      </c>
    </row>
    <row r="3412" spans="2:12" hidden="1" x14ac:dyDescent="0.3">
      <c r="B3412" s="52" t="str">
        <f t="shared" si="53"/>
        <v>Exchange Gain or Loss-1PaymentTeco 2030 (USD)Exchange Gain Or Loss-Split-1263.9344866</v>
      </c>
      <c r="C3412" s="52" t="s">
        <v>1962</v>
      </c>
      <c r="D3412" s="56">
        <v>44866</v>
      </c>
      <c r="E3412" s="54" t="s">
        <v>133</v>
      </c>
      <c r="F3412" s="54"/>
      <c r="G3412" s="54" t="s">
        <v>54</v>
      </c>
      <c r="H3412" s="54" t="s">
        <v>572</v>
      </c>
      <c r="I3412" s="54" t="s">
        <v>1963</v>
      </c>
      <c r="J3412" s="57" t="s">
        <v>80</v>
      </c>
      <c r="K3412" s="55">
        <v>1263.93</v>
      </c>
      <c r="L3412" s="55">
        <v>4841.6499999999996</v>
      </c>
    </row>
    <row r="3413" spans="2:12" ht="21.6" hidden="1" x14ac:dyDescent="0.3">
      <c r="B3413" s="52" t="str">
        <f t="shared" si="53"/>
        <v>Exchange Gain or Loss-1PaymentDyadic International Inc (USD)Exchange Gain Or Loss-Split-2068.1544867</v>
      </c>
      <c r="C3413" s="52" t="s">
        <v>1962</v>
      </c>
      <c r="D3413" s="56">
        <v>44867</v>
      </c>
      <c r="E3413" s="54" t="s">
        <v>133</v>
      </c>
      <c r="F3413" s="54"/>
      <c r="G3413" s="54" t="s">
        <v>54</v>
      </c>
      <c r="H3413" s="54" t="s">
        <v>571</v>
      </c>
      <c r="I3413" s="54" t="s">
        <v>1963</v>
      </c>
      <c r="J3413" s="57" t="s">
        <v>80</v>
      </c>
      <c r="K3413" s="55">
        <v>2068.15</v>
      </c>
      <c r="L3413" s="55">
        <v>6909.8</v>
      </c>
    </row>
    <row r="3414" spans="2:12" hidden="1" x14ac:dyDescent="0.3">
      <c r="B3414" s="52" t="str">
        <f t="shared" si="53"/>
        <v>Exchange Gain or Loss-1PaymentMastermind, Inc (USD)Exchange Gain Or Loss-Split-2373.5744867</v>
      </c>
      <c r="C3414" s="52" t="s">
        <v>1962</v>
      </c>
      <c r="D3414" s="56">
        <v>44867</v>
      </c>
      <c r="E3414" s="54" t="s">
        <v>133</v>
      </c>
      <c r="F3414" s="54"/>
      <c r="G3414" s="54" t="s">
        <v>54</v>
      </c>
      <c r="H3414" s="54" t="s">
        <v>568</v>
      </c>
      <c r="I3414" s="54" t="s">
        <v>1963</v>
      </c>
      <c r="J3414" s="57" t="s">
        <v>80</v>
      </c>
      <c r="K3414" s="55">
        <v>2373.5700000000002</v>
      </c>
      <c r="L3414" s="55">
        <v>9283.3700000000008</v>
      </c>
    </row>
    <row r="3415" spans="2:12" ht="21.6" hidden="1" x14ac:dyDescent="0.3">
      <c r="B3415" s="52" t="str">
        <f t="shared" si="53"/>
        <v>Exchange Gain or Loss-1PaymentPureCycle Technologies Inc (USD)Exchange Gain Or Loss-Split-4040.8744880</v>
      </c>
      <c r="C3415" s="52" t="s">
        <v>1962</v>
      </c>
      <c r="D3415" s="56">
        <v>44880</v>
      </c>
      <c r="E3415" s="54" t="s">
        <v>133</v>
      </c>
      <c r="F3415" s="54"/>
      <c r="G3415" s="54" t="s">
        <v>54</v>
      </c>
      <c r="H3415" s="54" t="s">
        <v>570</v>
      </c>
      <c r="I3415" s="54" t="s">
        <v>1963</v>
      </c>
      <c r="J3415" s="57" t="s">
        <v>80</v>
      </c>
      <c r="K3415" s="55">
        <v>4040.87</v>
      </c>
      <c r="L3415" s="55">
        <v>13324.24</v>
      </c>
    </row>
    <row r="3416" spans="2:12" ht="21.6" hidden="1" x14ac:dyDescent="0.3">
      <c r="B3416" s="52" t="str">
        <f t="shared" si="53"/>
        <v>Exchange Gain or Loss-1Bill Payment (Cheque)DirectB2R Law Jankowski (EUR)Exchange Gain Or Loss1000 Bank - TD 5590128429.7144881</v>
      </c>
      <c r="C3416" s="52" t="s">
        <v>1962</v>
      </c>
      <c r="D3416" s="56">
        <v>44881</v>
      </c>
      <c r="E3416" s="54" t="s">
        <v>87</v>
      </c>
      <c r="F3416" s="54" t="s">
        <v>104</v>
      </c>
      <c r="G3416" s="54" t="s">
        <v>54</v>
      </c>
      <c r="H3416" s="54" t="s">
        <v>297</v>
      </c>
      <c r="I3416" s="54" t="s">
        <v>1963</v>
      </c>
      <c r="J3416" s="54" t="s">
        <v>77</v>
      </c>
      <c r="K3416" s="55">
        <v>429.71</v>
      </c>
      <c r="L3416" s="55">
        <v>13753.95</v>
      </c>
    </row>
    <row r="3417" spans="2:12" hidden="1" x14ac:dyDescent="0.3">
      <c r="B3417" s="52" t="str">
        <f t="shared" si="53"/>
        <v>Exchange Gain or Loss-1PaymentXos Trucks (USD)Exchange Gain Or Loss-Split-791.8544882</v>
      </c>
      <c r="C3417" s="52" t="s">
        <v>1962</v>
      </c>
      <c r="D3417" s="56">
        <v>44882</v>
      </c>
      <c r="E3417" s="54" t="s">
        <v>133</v>
      </c>
      <c r="F3417" s="54"/>
      <c r="G3417" s="54" t="s">
        <v>54</v>
      </c>
      <c r="H3417" s="54" t="s">
        <v>565</v>
      </c>
      <c r="I3417" s="54" t="s">
        <v>1963</v>
      </c>
      <c r="J3417" s="57" t="s">
        <v>80</v>
      </c>
      <c r="K3417" s="55">
        <v>791.85</v>
      </c>
      <c r="L3417" s="55">
        <v>14545.8</v>
      </c>
    </row>
    <row r="3418" spans="2:12" hidden="1" x14ac:dyDescent="0.3">
      <c r="B3418" s="52" t="str">
        <f t="shared" si="53"/>
        <v>Exchange Gain or Loss-1PaymentTiiCKER (USD)Exchange Gain Or Loss-Split-1462.4644886</v>
      </c>
      <c r="C3418" s="52" t="s">
        <v>1962</v>
      </c>
      <c r="D3418" s="56">
        <v>44886</v>
      </c>
      <c r="E3418" s="54" t="s">
        <v>133</v>
      </c>
      <c r="F3418" s="54"/>
      <c r="G3418" s="54" t="s">
        <v>54</v>
      </c>
      <c r="H3418" s="54" t="s">
        <v>491</v>
      </c>
      <c r="I3418" s="54" t="s">
        <v>1963</v>
      </c>
      <c r="J3418" s="57" t="s">
        <v>80</v>
      </c>
      <c r="K3418" s="55">
        <v>1462.46</v>
      </c>
      <c r="L3418" s="55">
        <v>16008.26</v>
      </c>
    </row>
    <row r="3419" spans="2:12" ht="21.6" hidden="1" x14ac:dyDescent="0.3">
      <c r="B3419" s="52" t="str">
        <f t="shared" si="53"/>
        <v>Exchange Gain or Loss-1PaymentWinning Media, LLC (USD)Exchange Gain Or Loss-Split-2488.6344895</v>
      </c>
      <c r="C3419" s="52" t="s">
        <v>1962</v>
      </c>
      <c r="D3419" s="56">
        <v>44895</v>
      </c>
      <c r="E3419" s="54" t="s">
        <v>133</v>
      </c>
      <c r="F3419" s="54"/>
      <c r="G3419" s="54" t="s">
        <v>54</v>
      </c>
      <c r="H3419" s="54" t="s">
        <v>496</v>
      </c>
      <c r="I3419" s="54" t="s">
        <v>1963</v>
      </c>
      <c r="J3419" s="57" t="s">
        <v>80</v>
      </c>
      <c r="K3419" s="55">
        <v>2488.63</v>
      </c>
      <c r="L3419" s="55">
        <v>18496.89</v>
      </c>
    </row>
    <row r="3420" spans="2:12" ht="21.6" hidden="1" x14ac:dyDescent="0.3">
      <c r="B3420" s="52" t="str">
        <f t="shared" si="53"/>
        <v>Exchange Gain or Loss-1Bill Payment (Cheque)DirectGENR8 Group LLC (USD)Exchange Gain Or Loss1040 Bank – TD 7440864 (USD)-1783.3444901</v>
      </c>
      <c r="C3420" s="52" t="s">
        <v>1962</v>
      </c>
      <c r="D3420" s="56">
        <v>44901</v>
      </c>
      <c r="E3420" s="54" t="s">
        <v>87</v>
      </c>
      <c r="F3420" s="54" t="s">
        <v>104</v>
      </c>
      <c r="G3420" s="54" t="s">
        <v>54</v>
      </c>
      <c r="H3420" s="54" t="s">
        <v>354</v>
      </c>
      <c r="I3420" s="54" t="s">
        <v>1963</v>
      </c>
      <c r="J3420" s="54" t="s">
        <v>401</v>
      </c>
      <c r="K3420" s="55">
        <v>-1783.34</v>
      </c>
      <c r="L3420" s="55">
        <v>16713.55</v>
      </c>
    </row>
    <row r="3421" spans="2:12" ht="21.6" hidden="1" x14ac:dyDescent="0.3">
      <c r="B3421" s="52" t="str">
        <f t="shared" si="53"/>
        <v>Exchange Gain or Loss-1PaymentStackflow Technologies UK Ltd (USD)Exchange Gain Or Loss-Split-6123.2844901</v>
      </c>
      <c r="C3421" s="52" t="s">
        <v>1962</v>
      </c>
      <c r="D3421" s="56">
        <v>44901</v>
      </c>
      <c r="E3421" s="54" t="s">
        <v>133</v>
      </c>
      <c r="F3421" s="54"/>
      <c r="G3421" s="54" t="s">
        <v>54</v>
      </c>
      <c r="H3421" s="54" t="s">
        <v>574</v>
      </c>
      <c r="I3421" s="54" t="s">
        <v>1963</v>
      </c>
      <c r="J3421" s="57" t="s">
        <v>80</v>
      </c>
      <c r="K3421" s="55">
        <v>6123.28</v>
      </c>
      <c r="L3421" s="55">
        <v>22836.83</v>
      </c>
    </row>
    <row r="3422" spans="2:12" ht="21.6" hidden="1" x14ac:dyDescent="0.3">
      <c r="B3422" s="52" t="str">
        <f t="shared" si="53"/>
        <v>Exchange Gain or Loss-1PaymentWinning Media, LLC (USD)Exchange Gain Or Loss-Split-628.1244903</v>
      </c>
      <c r="C3422" s="52" t="s">
        <v>1962</v>
      </c>
      <c r="D3422" s="56">
        <v>44903</v>
      </c>
      <c r="E3422" s="54" t="s">
        <v>133</v>
      </c>
      <c r="F3422" s="54"/>
      <c r="G3422" s="54" t="s">
        <v>54</v>
      </c>
      <c r="H3422" s="54" t="s">
        <v>496</v>
      </c>
      <c r="I3422" s="54" t="s">
        <v>1963</v>
      </c>
      <c r="J3422" s="57" t="s">
        <v>80</v>
      </c>
      <c r="K3422" s="55">
        <v>628.12</v>
      </c>
      <c r="L3422" s="55">
        <v>23464.95</v>
      </c>
    </row>
    <row r="3423" spans="2:12" hidden="1" x14ac:dyDescent="0.3">
      <c r="B3423" s="52" t="str">
        <f t="shared" si="53"/>
        <v>Exchange Gain or Loss-1Bill Payment (Cheque)DirectBandera SAS (USD)Exchange Gain Or Loss1040 Bank – TD 7440864 (USD)-34.9644903</v>
      </c>
      <c r="C3423" s="52" t="s">
        <v>1962</v>
      </c>
      <c r="D3423" s="56">
        <v>44903</v>
      </c>
      <c r="E3423" s="54" t="s">
        <v>87</v>
      </c>
      <c r="F3423" s="54" t="s">
        <v>104</v>
      </c>
      <c r="G3423" s="54" t="s">
        <v>54</v>
      </c>
      <c r="H3423" s="54" t="s">
        <v>378</v>
      </c>
      <c r="I3423" s="54" t="s">
        <v>1963</v>
      </c>
      <c r="J3423" s="54" t="s">
        <v>401</v>
      </c>
      <c r="K3423" s="55">
        <v>-34.96</v>
      </c>
      <c r="L3423" s="55">
        <v>23429.99</v>
      </c>
    </row>
    <row r="3424" spans="2:12" ht="21.6" hidden="1" x14ac:dyDescent="0.3">
      <c r="B3424" s="52" t="str">
        <f t="shared" si="53"/>
        <v>Exchange Gain or Loss-1DepositStripe MSP transaction
$0.64 USD FX @ 1.3630 = $0.87 CAD1040 Bank – TD 7440864 (USD)0.2344904</v>
      </c>
      <c r="C3424" s="52" t="s">
        <v>1962</v>
      </c>
      <c r="D3424" s="56">
        <v>44904</v>
      </c>
      <c r="E3424" s="54" t="s">
        <v>84</v>
      </c>
      <c r="F3424" s="54"/>
      <c r="G3424" s="54" t="s">
        <v>54</v>
      </c>
      <c r="H3424" s="54"/>
      <c r="I3424" s="54" t="s">
        <v>1964</v>
      </c>
      <c r="J3424" s="54" t="s">
        <v>401</v>
      </c>
      <c r="K3424" s="55">
        <v>0.23</v>
      </c>
      <c r="L3424" s="55">
        <v>23430.22</v>
      </c>
    </row>
    <row r="3425" spans="2:12" ht="21.6" hidden="1" x14ac:dyDescent="0.3">
      <c r="B3425" s="52" t="str">
        <f t="shared" si="53"/>
        <v>Exchange Gain or Loss-1PaymentWinning Media, LLC (USD)Exchange Gain Or Loss1045 Bank – TD NY 4414714950 (USD)1863.7544907</v>
      </c>
      <c r="C3425" s="52" t="s">
        <v>1962</v>
      </c>
      <c r="D3425" s="56">
        <v>44907</v>
      </c>
      <c r="E3425" s="54" t="s">
        <v>133</v>
      </c>
      <c r="F3425" s="54"/>
      <c r="G3425" s="54" t="s">
        <v>54</v>
      </c>
      <c r="H3425" s="54" t="s">
        <v>496</v>
      </c>
      <c r="I3425" s="54" t="s">
        <v>1963</v>
      </c>
      <c r="J3425" s="54" t="s">
        <v>450</v>
      </c>
      <c r="K3425" s="55">
        <v>1863.75</v>
      </c>
      <c r="L3425" s="55">
        <v>25293.97</v>
      </c>
    </row>
    <row r="3426" spans="2:12" hidden="1" x14ac:dyDescent="0.3">
      <c r="B3426" s="52" t="str">
        <f t="shared" si="53"/>
        <v>Exchange Gain or Loss-1Bill Payment (Cheque)Direct DebitBandera SAS (USD)Exchange Gain Or Loss1040 Bank – TD 7440864 (USD)-253.4244908</v>
      </c>
      <c r="C3426" s="52" t="s">
        <v>1962</v>
      </c>
      <c r="D3426" s="56">
        <v>44908</v>
      </c>
      <c r="E3426" s="54" t="s">
        <v>87</v>
      </c>
      <c r="F3426" s="54" t="s">
        <v>311</v>
      </c>
      <c r="G3426" s="54" t="s">
        <v>54</v>
      </c>
      <c r="H3426" s="54" t="s">
        <v>378</v>
      </c>
      <c r="I3426" s="54" t="s">
        <v>1963</v>
      </c>
      <c r="J3426" s="54" t="s">
        <v>401</v>
      </c>
      <c r="K3426" s="55">
        <v>-253.42</v>
      </c>
      <c r="L3426" s="55">
        <v>25040.55</v>
      </c>
    </row>
    <row r="3427" spans="2:12" ht="21.6" hidden="1" x14ac:dyDescent="0.3">
      <c r="B3427" s="52" t="str">
        <f t="shared" si="53"/>
        <v>Exchange Gain or Loss-1PaymentWinning Media, LLC (USD)Exchange Gain Or Loss1045 Bank – TD NY 4414714950 (USD)1428.1844909</v>
      </c>
      <c r="C3427" s="52" t="s">
        <v>1962</v>
      </c>
      <c r="D3427" s="56">
        <v>44909</v>
      </c>
      <c r="E3427" s="54" t="s">
        <v>133</v>
      </c>
      <c r="F3427" s="54"/>
      <c r="G3427" s="54" t="s">
        <v>54</v>
      </c>
      <c r="H3427" s="54" t="s">
        <v>496</v>
      </c>
      <c r="I3427" s="54" t="s">
        <v>1963</v>
      </c>
      <c r="J3427" s="54" t="s">
        <v>450</v>
      </c>
      <c r="K3427" s="55">
        <v>1428.18</v>
      </c>
      <c r="L3427" s="55">
        <v>26468.73</v>
      </c>
    </row>
    <row r="3428" spans="2:12" ht="21.6" hidden="1" x14ac:dyDescent="0.3">
      <c r="B3428" s="52" t="str">
        <f t="shared" si="53"/>
        <v>Exchange Gain or Loss-1DepositStripe MSP 
$2.10 USD FX @ 1.3640 = $2.861040 Bank – TD 7440864 (USD)0.7644910</v>
      </c>
      <c r="C3428" s="52" t="s">
        <v>1962</v>
      </c>
      <c r="D3428" s="56">
        <v>44910</v>
      </c>
      <c r="E3428" s="54" t="s">
        <v>84</v>
      </c>
      <c r="F3428" s="54"/>
      <c r="G3428" s="54" t="s">
        <v>54</v>
      </c>
      <c r="H3428" s="54"/>
      <c r="I3428" s="54" t="s">
        <v>1965</v>
      </c>
      <c r="J3428" s="54" t="s">
        <v>401</v>
      </c>
      <c r="K3428" s="55">
        <v>0.76</v>
      </c>
      <c r="L3428" s="55">
        <v>26469.49</v>
      </c>
    </row>
    <row r="3429" spans="2:12" ht="21.6" hidden="1" x14ac:dyDescent="0.3">
      <c r="B3429" s="52" t="str">
        <f t="shared" si="53"/>
        <v>Exchange Gain or Loss-1PaymentWinning Media, LLC (USD)Exchange Gain Or Loss1045 Bank – TD NY 4414714950 (USD)1829.7344916</v>
      </c>
      <c r="C3429" s="52" t="s">
        <v>1962</v>
      </c>
      <c r="D3429" s="56">
        <v>44916</v>
      </c>
      <c r="E3429" s="54" t="s">
        <v>133</v>
      </c>
      <c r="F3429" s="54"/>
      <c r="G3429" s="54" t="s">
        <v>54</v>
      </c>
      <c r="H3429" s="54" t="s">
        <v>496</v>
      </c>
      <c r="I3429" s="54" t="s">
        <v>1963</v>
      </c>
      <c r="J3429" s="54" t="s">
        <v>450</v>
      </c>
      <c r="K3429" s="55">
        <v>1829.73</v>
      </c>
      <c r="L3429" s="55">
        <v>28299.22</v>
      </c>
    </row>
    <row r="3430" spans="2:12" ht="21.6" hidden="1" x14ac:dyDescent="0.3">
      <c r="B3430" s="52" t="str">
        <f t="shared" si="53"/>
        <v>Exchange Gain or Loss-1PaymentWinning Media, LLC (USD)Exchange Gain Or Loss1045 Bank – TD NY 4414714950 (USD)2849.3544929</v>
      </c>
      <c r="C3430" s="52" t="s">
        <v>1962</v>
      </c>
      <c r="D3430" s="56">
        <v>44929</v>
      </c>
      <c r="E3430" s="54" t="s">
        <v>133</v>
      </c>
      <c r="F3430" s="54"/>
      <c r="G3430" s="54" t="s">
        <v>54</v>
      </c>
      <c r="H3430" s="54" t="s">
        <v>496</v>
      </c>
      <c r="I3430" s="54" t="s">
        <v>1963</v>
      </c>
      <c r="J3430" s="54" t="s">
        <v>450</v>
      </c>
      <c r="K3430" s="55">
        <v>2849.35</v>
      </c>
      <c r="L3430" s="55">
        <v>31148.57</v>
      </c>
    </row>
    <row r="3431" spans="2:12" hidden="1" x14ac:dyDescent="0.3">
      <c r="B3431" s="52" t="str">
        <f t="shared" si="53"/>
        <v>Exchange Gain or Loss-1PaymentPAPR Inc (USD)Exchange Gain Or Loss1040 Bank – TD 7440864 (USD)2161.9744937</v>
      </c>
      <c r="C3431" s="52" t="s">
        <v>1962</v>
      </c>
      <c r="D3431" s="56">
        <v>44937</v>
      </c>
      <c r="E3431" s="54" t="s">
        <v>133</v>
      </c>
      <c r="F3431" s="54"/>
      <c r="G3431" s="54" t="s">
        <v>54</v>
      </c>
      <c r="H3431" s="54" t="s">
        <v>453</v>
      </c>
      <c r="I3431" s="54" t="s">
        <v>1963</v>
      </c>
      <c r="J3431" s="54" t="s">
        <v>401</v>
      </c>
      <c r="K3431" s="55">
        <v>2161.9699999999998</v>
      </c>
      <c r="L3431" s="55">
        <v>33310.54</v>
      </c>
    </row>
    <row r="3432" spans="2:12" ht="21.6" hidden="1" x14ac:dyDescent="0.3">
      <c r="B3432" s="52" t="str">
        <f t="shared" si="53"/>
        <v>Exchange Gain or Loss-1Bill Payment (Cheque)DirectGENR8 Group LLC (USD)Exchange Gain Or Loss1040 Bank – TD 7440864 (USD)-1808.744943</v>
      </c>
      <c r="C3432" s="52" t="s">
        <v>1962</v>
      </c>
      <c r="D3432" s="56">
        <v>44943</v>
      </c>
      <c r="E3432" s="54" t="s">
        <v>87</v>
      </c>
      <c r="F3432" s="54" t="s">
        <v>104</v>
      </c>
      <c r="G3432" s="54" t="s">
        <v>54</v>
      </c>
      <c r="H3432" s="54" t="s">
        <v>354</v>
      </c>
      <c r="I3432" s="54" t="s">
        <v>1963</v>
      </c>
      <c r="J3432" s="54" t="s">
        <v>401</v>
      </c>
      <c r="K3432" s="55">
        <v>-1808.7</v>
      </c>
      <c r="L3432" s="55">
        <v>31501.84</v>
      </c>
    </row>
    <row r="3433" spans="2:12" ht="21.6" hidden="1" x14ac:dyDescent="0.3">
      <c r="B3433" s="52" t="str">
        <f t="shared" si="53"/>
        <v>Exchange Gain or Loss-1Invoice1046Winning Media, LLC (USD)Exchange Gain Or Loss1110 Accounts Receivable (A/R) - USD-0.0144949</v>
      </c>
      <c r="C3433" s="52" t="s">
        <v>1962</v>
      </c>
      <c r="D3433" s="56">
        <v>44949</v>
      </c>
      <c r="E3433" s="54" t="s">
        <v>537</v>
      </c>
      <c r="F3433" s="54">
        <v>1046</v>
      </c>
      <c r="G3433" s="54" t="s">
        <v>54</v>
      </c>
      <c r="H3433" s="54" t="s">
        <v>496</v>
      </c>
      <c r="I3433" s="54" t="s">
        <v>1963</v>
      </c>
      <c r="J3433" s="54" t="s">
        <v>493</v>
      </c>
      <c r="K3433" s="55">
        <v>-0.01</v>
      </c>
      <c r="L3433" s="55">
        <v>31501.83</v>
      </c>
    </row>
    <row r="3434" spans="2:12" ht="21.6" hidden="1" x14ac:dyDescent="0.3">
      <c r="B3434" s="52" t="str">
        <f t="shared" si="53"/>
        <v>Exchange Gain or Loss-1PaymentWinning Media, LLC (USD)Exchange Gain Or Loss1045 Bank – TD NY 4414714950 (USD)1768.6944949</v>
      </c>
      <c r="C3434" s="52" t="s">
        <v>1962</v>
      </c>
      <c r="D3434" s="56">
        <v>44949</v>
      </c>
      <c r="E3434" s="54" t="s">
        <v>133</v>
      </c>
      <c r="F3434" s="54"/>
      <c r="G3434" s="54" t="s">
        <v>54</v>
      </c>
      <c r="H3434" s="54" t="s">
        <v>496</v>
      </c>
      <c r="I3434" s="54" t="s">
        <v>1963</v>
      </c>
      <c r="J3434" s="54" t="s">
        <v>450</v>
      </c>
      <c r="K3434" s="55">
        <v>1768.69</v>
      </c>
      <c r="L3434" s="55">
        <v>33270.519999999997</v>
      </c>
    </row>
    <row r="3435" spans="2:12" ht="21.6" hidden="1" x14ac:dyDescent="0.3">
      <c r="B3435" s="52" t="str">
        <f t="shared" si="53"/>
        <v>Exchange Gain or Loss-1PaymentWinning Media, LLC (USD)Exchange Gain Or Loss1045 Bank – TD NY 4414714950 (USD)1236.3944958</v>
      </c>
      <c r="C3435" s="52" t="s">
        <v>1962</v>
      </c>
      <c r="D3435" s="56">
        <v>44958</v>
      </c>
      <c r="E3435" s="54" t="s">
        <v>133</v>
      </c>
      <c r="F3435" s="54"/>
      <c r="G3435" s="54" t="s">
        <v>54</v>
      </c>
      <c r="H3435" s="54" t="s">
        <v>496</v>
      </c>
      <c r="I3435" s="54" t="s">
        <v>1963</v>
      </c>
      <c r="J3435" s="54" t="s">
        <v>450</v>
      </c>
      <c r="K3435" s="55">
        <v>1236.3900000000001</v>
      </c>
      <c r="L3435" s="55">
        <v>34506.910000000003</v>
      </c>
    </row>
    <row r="3436" spans="2:12" ht="21.6" hidden="1" x14ac:dyDescent="0.3">
      <c r="B3436" s="52" t="str">
        <f t="shared" si="53"/>
        <v>Exchange Gain or Loss-1Invoice1053Intrepid Metals Corp. (USD)Exchange Gain Or Loss1110 Accounts Receivable (A/R) - USD-0.0144964</v>
      </c>
      <c r="C3436" s="52" t="s">
        <v>1962</v>
      </c>
      <c r="D3436" s="56">
        <v>44964</v>
      </c>
      <c r="E3436" s="54" t="s">
        <v>537</v>
      </c>
      <c r="F3436" s="54">
        <v>1053</v>
      </c>
      <c r="G3436" s="54" t="s">
        <v>54</v>
      </c>
      <c r="H3436" s="54" t="s">
        <v>580</v>
      </c>
      <c r="I3436" s="54" t="s">
        <v>1963</v>
      </c>
      <c r="J3436" s="54" t="s">
        <v>493</v>
      </c>
      <c r="K3436" s="55">
        <v>-0.01</v>
      </c>
      <c r="L3436" s="55">
        <v>34506.9</v>
      </c>
    </row>
    <row r="3437" spans="2:12" ht="21.6" hidden="1" x14ac:dyDescent="0.3">
      <c r="B3437" s="52" t="str">
        <f t="shared" si="53"/>
        <v>Exchange Gain or Loss-1Bill Payment (Cheque)DirectGENR8 Group LLC (USD)Exchange Gain Or Loss-Split--1679.6344971</v>
      </c>
      <c r="C3437" s="52" t="s">
        <v>1962</v>
      </c>
      <c r="D3437" s="56">
        <v>44971</v>
      </c>
      <c r="E3437" s="54" t="s">
        <v>87</v>
      </c>
      <c r="F3437" s="54" t="s">
        <v>104</v>
      </c>
      <c r="G3437" s="54" t="s">
        <v>54</v>
      </c>
      <c r="H3437" s="54" t="s">
        <v>354</v>
      </c>
      <c r="I3437" s="54" t="s">
        <v>1963</v>
      </c>
      <c r="J3437" s="57" t="s">
        <v>80</v>
      </c>
      <c r="K3437" s="55">
        <v>-1679.63</v>
      </c>
      <c r="L3437" s="55">
        <v>32827.269999999997</v>
      </c>
    </row>
    <row r="3438" spans="2:12" hidden="1" x14ac:dyDescent="0.3">
      <c r="B3438" s="52" t="str">
        <f t="shared" si="53"/>
        <v>Exchange Gain or Loss-1Bill Payment (Cheque)DirectWilla Inc (USD)Exchange Gain Or Loss1040 Bank – TD 7440864 (USD)-604.0944971</v>
      </c>
      <c r="C3438" s="52" t="s">
        <v>1962</v>
      </c>
      <c r="D3438" s="56">
        <v>44971</v>
      </c>
      <c r="E3438" s="54" t="s">
        <v>87</v>
      </c>
      <c r="F3438" s="54" t="s">
        <v>104</v>
      </c>
      <c r="G3438" s="54" t="s">
        <v>54</v>
      </c>
      <c r="H3438" s="54" t="s">
        <v>460</v>
      </c>
      <c r="I3438" s="54" t="s">
        <v>1963</v>
      </c>
      <c r="J3438" s="54" t="s">
        <v>401</v>
      </c>
      <c r="K3438" s="55">
        <v>-604.09</v>
      </c>
      <c r="L3438" s="55">
        <v>32223.18</v>
      </c>
    </row>
    <row r="3439" spans="2:12" ht="21.6" hidden="1" x14ac:dyDescent="0.3">
      <c r="B3439" s="52" t="str">
        <f t="shared" si="53"/>
        <v>Exchange Gain or Loss-1PaymentWinning Media, LLC (USD)Exchange Gain Or Loss1045 Bank – TD NY 4414714950 (USD)1229.3144973</v>
      </c>
      <c r="C3439" s="52" t="s">
        <v>1962</v>
      </c>
      <c r="D3439" s="56">
        <v>44973</v>
      </c>
      <c r="E3439" s="54" t="s">
        <v>133</v>
      </c>
      <c r="F3439" s="54"/>
      <c r="G3439" s="54" t="s">
        <v>54</v>
      </c>
      <c r="H3439" s="54" t="s">
        <v>496</v>
      </c>
      <c r="I3439" s="54" t="s">
        <v>1963</v>
      </c>
      <c r="J3439" s="54" t="s">
        <v>450</v>
      </c>
      <c r="K3439" s="55">
        <v>1229.31</v>
      </c>
      <c r="L3439" s="55">
        <v>33452.49</v>
      </c>
    </row>
    <row r="3440" spans="2:12" ht="21.6" hidden="1" x14ac:dyDescent="0.3">
      <c r="B3440" s="52" t="str">
        <f t="shared" si="53"/>
        <v>Exchange Gain or Loss-1PaymentNational Debt Relief (USD)Exchange Gain Or Loss1045 Bank – TD NY 4414714950 (USD)14221.6644984</v>
      </c>
      <c r="C3440" s="52" t="s">
        <v>1962</v>
      </c>
      <c r="D3440" s="56">
        <v>44984</v>
      </c>
      <c r="E3440" s="54" t="s">
        <v>133</v>
      </c>
      <c r="F3440" s="54"/>
      <c r="G3440" s="54" t="s">
        <v>54</v>
      </c>
      <c r="H3440" s="54" t="s">
        <v>517</v>
      </c>
      <c r="I3440" s="54" t="s">
        <v>1963</v>
      </c>
      <c r="J3440" s="54" t="s">
        <v>450</v>
      </c>
      <c r="K3440" s="55">
        <v>14221.66</v>
      </c>
      <c r="L3440" s="55">
        <v>47674.15</v>
      </c>
    </row>
    <row r="3441" spans="2:12" ht="21.6" hidden="1" x14ac:dyDescent="0.3">
      <c r="B3441" s="52" t="str">
        <f t="shared" si="53"/>
        <v>Exchange Gain or Loss-1PaymentWinning Media, LLC (USD)Exchange Gain Or Loss1045 Bank – TD NY 4414714950 (USD)809.9944985</v>
      </c>
      <c r="C3441" s="52" t="s">
        <v>1962</v>
      </c>
      <c r="D3441" s="56">
        <v>44985</v>
      </c>
      <c r="E3441" s="54" t="s">
        <v>133</v>
      </c>
      <c r="F3441" s="54"/>
      <c r="G3441" s="54" t="s">
        <v>54</v>
      </c>
      <c r="H3441" s="54" t="s">
        <v>496</v>
      </c>
      <c r="I3441" s="54" t="s">
        <v>1963</v>
      </c>
      <c r="J3441" s="54" t="s">
        <v>450</v>
      </c>
      <c r="K3441" s="55">
        <v>809.99</v>
      </c>
      <c r="L3441" s="55">
        <v>48484.14</v>
      </c>
    </row>
    <row r="3442" spans="2:12" ht="21.6" hidden="1" x14ac:dyDescent="0.3">
      <c r="B3442" s="52" t="str">
        <f t="shared" si="53"/>
        <v>Exchange Gain or Loss-1PaymentWinning Media, LLC (USD)Exchange Gain Or Loss1045 Bank – TD NY 4414714950 (USD)799.1244985</v>
      </c>
      <c r="C3442" s="52" t="s">
        <v>1962</v>
      </c>
      <c r="D3442" s="56">
        <v>44985</v>
      </c>
      <c r="E3442" s="54" t="s">
        <v>133</v>
      </c>
      <c r="F3442" s="54"/>
      <c r="G3442" s="54" t="s">
        <v>54</v>
      </c>
      <c r="H3442" s="54" t="s">
        <v>496</v>
      </c>
      <c r="I3442" s="54" t="s">
        <v>1963</v>
      </c>
      <c r="J3442" s="54" t="s">
        <v>450</v>
      </c>
      <c r="K3442" s="55">
        <v>799.12</v>
      </c>
      <c r="L3442" s="55">
        <v>49283.26</v>
      </c>
    </row>
    <row r="3443" spans="2:12" ht="21.6" hidden="1" x14ac:dyDescent="0.3">
      <c r="B3443" s="52" t="str">
        <f t="shared" si="53"/>
        <v>Exchange Gain or Loss-1PaymentIntrepid Metals Corp. (USD)Exchange Gain Or Loss-Split-6886.6144986</v>
      </c>
      <c r="C3443" s="52" t="s">
        <v>1962</v>
      </c>
      <c r="D3443" s="56">
        <v>44986</v>
      </c>
      <c r="E3443" s="54" t="s">
        <v>133</v>
      </c>
      <c r="F3443" s="54"/>
      <c r="G3443" s="54" t="s">
        <v>54</v>
      </c>
      <c r="H3443" s="54" t="s">
        <v>580</v>
      </c>
      <c r="I3443" s="54" t="s">
        <v>1963</v>
      </c>
      <c r="J3443" s="57" t="s">
        <v>80</v>
      </c>
      <c r="K3443" s="55">
        <v>6886.61</v>
      </c>
      <c r="L3443" s="55">
        <v>56169.87</v>
      </c>
    </row>
    <row r="3444" spans="2:12" ht="21.6" hidden="1" x14ac:dyDescent="0.3">
      <c r="B3444" s="52" t="str">
        <f t="shared" si="53"/>
        <v>Exchange Gain or Loss-1Invoice1057Winning Media, LLC (USD)Exchange Gain Or Loss1110 Accounts Receivable (A/R) - USD0.0144991</v>
      </c>
      <c r="C3444" s="52" t="s">
        <v>1962</v>
      </c>
      <c r="D3444" s="56">
        <v>44991</v>
      </c>
      <c r="E3444" s="54" t="s">
        <v>537</v>
      </c>
      <c r="F3444" s="54">
        <v>1057</v>
      </c>
      <c r="G3444" s="54" t="s">
        <v>54</v>
      </c>
      <c r="H3444" s="54" t="s">
        <v>496</v>
      </c>
      <c r="I3444" s="54" t="s">
        <v>1963</v>
      </c>
      <c r="J3444" s="54" t="s">
        <v>493</v>
      </c>
      <c r="K3444" s="55">
        <v>0.01</v>
      </c>
      <c r="L3444" s="55">
        <v>56169.88</v>
      </c>
    </row>
    <row r="3445" spans="2:12" ht="21.6" hidden="1" x14ac:dyDescent="0.3">
      <c r="B3445" s="52" t="str">
        <f t="shared" si="53"/>
        <v>Exchange Gain or Loss-1PaymentWinning Media, LLC (USD)Exchange Gain Or Loss1045 Bank – TD NY 4414714950 (USD)1860.4144992</v>
      </c>
      <c r="C3445" s="52" t="s">
        <v>1962</v>
      </c>
      <c r="D3445" s="56">
        <v>44992</v>
      </c>
      <c r="E3445" s="54" t="s">
        <v>133</v>
      </c>
      <c r="F3445" s="54"/>
      <c r="G3445" s="54" t="s">
        <v>54</v>
      </c>
      <c r="H3445" s="54" t="s">
        <v>496</v>
      </c>
      <c r="I3445" s="54" t="s">
        <v>1963</v>
      </c>
      <c r="J3445" s="54" t="s">
        <v>450</v>
      </c>
      <c r="K3445" s="55">
        <v>1860.41</v>
      </c>
      <c r="L3445" s="55">
        <v>58030.29</v>
      </c>
    </row>
    <row r="3446" spans="2:12" ht="21.6" hidden="1" x14ac:dyDescent="0.3">
      <c r="B3446" s="52" t="str">
        <f t="shared" si="53"/>
        <v>Exchange Gain or Loss-1PaymentWinning Media, LLC (USD)Exchange Gain Or Loss1045 Bank – TD NY 4414714950 (USD)4215.645000</v>
      </c>
      <c r="C3446" s="52" t="s">
        <v>1962</v>
      </c>
      <c r="D3446" s="56">
        <v>45000</v>
      </c>
      <c r="E3446" s="54" t="s">
        <v>133</v>
      </c>
      <c r="F3446" s="54"/>
      <c r="G3446" s="54" t="s">
        <v>54</v>
      </c>
      <c r="H3446" s="54" t="s">
        <v>496</v>
      </c>
      <c r="I3446" s="54" t="s">
        <v>1963</v>
      </c>
      <c r="J3446" s="54" t="s">
        <v>450</v>
      </c>
      <c r="K3446" s="55">
        <v>4215.6000000000004</v>
      </c>
      <c r="L3446" s="55">
        <v>62245.89</v>
      </c>
    </row>
    <row r="3447" spans="2:12" hidden="1" x14ac:dyDescent="0.3">
      <c r="B3447" s="52" t="str">
        <f t="shared" si="53"/>
        <v>Exchange Gain or Loss-1Bill Payment (Cheque)DirectBandera SAS (USD)Exchange Gain Or Loss-Split--500.1945002</v>
      </c>
      <c r="C3447" s="52" t="s">
        <v>1962</v>
      </c>
      <c r="D3447" s="56">
        <v>45002</v>
      </c>
      <c r="E3447" s="54" t="s">
        <v>87</v>
      </c>
      <c r="F3447" s="54" t="s">
        <v>104</v>
      </c>
      <c r="G3447" s="54" t="s">
        <v>54</v>
      </c>
      <c r="H3447" s="54" t="s">
        <v>378</v>
      </c>
      <c r="I3447" s="54" t="s">
        <v>1963</v>
      </c>
      <c r="J3447" s="57" t="s">
        <v>80</v>
      </c>
      <c r="K3447" s="55">
        <v>-500.19</v>
      </c>
      <c r="L3447" s="55">
        <v>61745.7</v>
      </c>
    </row>
    <row r="3448" spans="2:12" ht="21.6" hidden="1" x14ac:dyDescent="0.3">
      <c r="B3448" s="52" t="str">
        <f t="shared" si="53"/>
        <v>Exchange Gain or Loss-1PaymentFoundation Source (USD)Exchange Gain Or Loss1045 Bank – TD NY 4414714950 (USD)7988.445013</v>
      </c>
      <c r="C3448" s="52" t="s">
        <v>1962</v>
      </c>
      <c r="D3448" s="56">
        <v>45013</v>
      </c>
      <c r="E3448" s="54" t="s">
        <v>133</v>
      </c>
      <c r="F3448" s="54"/>
      <c r="G3448" s="54" t="s">
        <v>54</v>
      </c>
      <c r="H3448" s="54" t="s">
        <v>526</v>
      </c>
      <c r="I3448" s="54" t="s">
        <v>1963</v>
      </c>
      <c r="J3448" s="54" t="s">
        <v>450</v>
      </c>
      <c r="K3448" s="55">
        <v>7988.4</v>
      </c>
      <c r="L3448" s="55">
        <v>69734.100000000006</v>
      </c>
    </row>
    <row r="3449" spans="2:12" hidden="1" x14ac:dyDescent="0.3">
      <c r="B3449" s="52" t="str">
        <f t="shared" si="53"/>
        <v>Total for Exchange Gain or Loss-169734.1</v>
      </c>
      <c r="C3449" s="53" t="s">
        <v>1966</v>
      </c>
      <c r="D3449" s="52"/>
      <c r="E3449" s="52"/>
      <c r="F3449" s="52"/>
      <c r="G3449" s="52"/>
      <c r="H3449" s="52"/>
      <c r="I3449" s="52"/>
      <c r="J3449" s="52"/>
      <c r="K3449" s="58">
        <v>69734.100000000006</v>
      </c>
      <c r="L3449" s="52"/>
    </row>
  </sheetData>
  <autoFilter ref="B15:M3449" xr:uid="{4671A26B-C144-4DF7-B0BC-B34EA5078872}">
    <filterColumn colId="0">
      <colorFilter dxfId="38"/>
    </filterColumn>
  </autoFilter>
  <conditionalFormatting sqref="B14 B1:B5 B7:B12">
    <cfRule type="duplicateValues" dxfId="31" priority="260"/>
    <cfRule type="duplicateValues" dxfId="30" priority="261"/>
  </conditionalFormatting>
  <conditionalFormatting sqref="B15:B3449">
    <cfRule type="duplicateValues" dxfId="29" priority="1"/>
    <cfRule type="duplicateValues" dxfId="28" priority="2"/>
  </conditionalFormatting>
  <conditionalFormatting sqref="B16:B3449">
    <cfRule type="duplicateValues" dxfId="27" priority="3"/>
    <cfRule type="duplicateValues" dxfId="26" priority="4"/>
    <cfRule type="duplicateValues" dxfId="25" priority="5"/>
  </conditionalFormatting>
  <pageMargins left="0.7" right="0.7" top="0.75" bottom="0.75" header="0.3" footer="0.3"/>
  <pageSetup fitToWidth="0" pageOrder="overThenDown" orientation="portrait" r:id="rId1"/>
  <customProperties>
    <customPr name="OrphanNamesChecke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rgb="FF00B050"/>
  </sheetPr>
  <dimension ref="B2:O3367"/>
  <sheetViews>
    <sheetView workbookViewId="0">
      <selection activeCell="F3374" sqref="F3374"/>
    </sheetView>
  </sheetViews>
  <sheetFormatPr defaultRowHeight="14.4" outlineLevelRow="1" x14ac:dyDescent="0.3"/>
  <cols>
    <col min="2" max="13" width="19.6640625" customWidth="1"/>
  </cols>
  <sheetData>
    <row r="2" spans="2:15" x14ac:dyDescent="0.3">
      <c r="B2" s="26" t="s">
        <v>2967</v>
      </c>
    </row>
    <row r="3" spans="2:15" x14ac:dyDescent="0.3">
      <c r="B3" t="s">
        <v>3267</v>
      </c>
    </row>
    <row r="4" spans="2:15" x14ac:dyDescent="0.3">
      <c r="O4" s="27"/>
    </row>
    <row r="5" spans="2:15" x14ac:dyDescent="0.3">
      <c r="B5" s="26" t="s">
        <v>64</v>
      </c>
      <c r="O5" s="27"/>
    </row>
    <row r="6" spans="2:15" x14ac:dyDescent="0.3">
      <c r="B6" t="s">
        <v>66</v>
      </c>
      <c r="O6" s="27"/>
    </row>
    <row r="7" spans="2:15" x14ac:dyDescent="0.3">
      <c r="B7" t="s">
        <v>3277</v>
      </c>
      <c r="O7" s="27"/>
    </row>
    <row r="8" spans="2:15" x14ac:dyDescent="0.3">
      <c r="O8" s="27"/>
    </row>
    <row r="9" spans="2:15" x14ac:dyDescent="0.3">
      <c r="B9" s="27"/>
      <c r="E9" s="27"/>
      <c r="O9" s="27"/>
    </row>
    <row r="10" spans="2:15" x14ac:dyDescent="0.3">
      <c r="O10" s="27"/>
    </row>
    <row r="11" spans="2:15" x14ac:dyDescent="0.3">
      <c r="O11" s="27"/>
    </row>
    <row r="12" spans="2:15" x14ac:dyDescent="0.3">
      <c r="O12" s="27"/>
    </row>
    <row r="13" spans="2:15" x14ac:dyDescent="0.3">
      <c r="O13" s="27"/>
    </row>
    <row r="14" spans="2:15" x14ac:dyDescent="0.3">
      <c r="O14" s="27"/>
    </row>
    <row r="15" spans="2:15" x14ac:dyDescent="0.3">
      <c r="O15" s="27"/>
    </row>
    <row r="16" spans="2:15" x14ac:dyDescent="0.3">
      <c r="O16" s="27"/>
    </row>
    <row r="17" spans="8:15" x14ac:dyDescent="0.3">
      <c r="O17" s="27"/>
    </row>
    <row r="18" spans="8:15" x14ac:dyDescent="0.3">
      <c r="O18" s="27"/>
    </row>
    <row r="19" spans="8:15" x14ac:dyDescent="0.3">
      <c r="O19" s="27"/>
    </row>
    <row r="20" spans="8:15" x14ac:dyDescent="0.3">
      <c r="O20" s="27"/>
    </row>
    <row r="21" spans="8:15" x14ac:dyDescent="0.3">
      <c r="O21" s="27"/>
    </row>
    <row r="22" spans="8:15" x14ac:dyDescent="0.3">
      <c r="O22" s="27"/>
    </row>
    <row r="23" spans="8:15" x14ac:dyDescent="0.3">
      <c r="O23" s="27"/>
    </row>
    <row r="24" spans="8:15" x14ac:dyDescent="0.3">
      <c r="O24" s="27"/>
    </row>
    <row r="25" spans="8:15" collapsed="1" x14ac:dyDescent="0.3">
      <c r="H25" s="35"/>
    </row>
    <row r="37" spans="2:11" x14ac:dyDescent="0.3">
      <c r="B37" s="51" t="s">
        <v>73</v>
      </c>
      <c r="C37" s="51" t="s">
        <v>0</v>
      </c>
      <c r="D37" s="51" t="s">
        <v>74</v>
      </c>
      <c r="E37" s="51" t="s">
        <v>1</v>
      </c>
      <c r="F37" s="51" t="s">
        <v>2</v>
      </c>
      <c r="G37" s="51" t="s">
        <v>3</v>
      </c>
      <c r="H37" s="51" t="s">
        <v>75</v>
      </c>
      <c r="I37" s="51" t="s">
        <v>4</v>
      </c>
      <c r="J37" s="51" t="s">
        <v>76</v>
      </c>
      <c r="K37" s="51" t="s">
        <v>5</v>
      </c>
    </row>
    <row r="38" spans="2:11" ht="21.6" hidden="1" outlineLevel="1" x14ac:dyDescent="0.3">
      <c r="B38" s="52" t="s">
        <v>77</v>
      </c>
      <c r="C38" s="56">
        <v>44652</v>
      </c>
      <c r="D38" s="54" t="s">
        <v>78</v>
      </c>
      <c r="E38" s="54">
        <v>1139</v>
      </c>
      <c r="F38" s="54" t="s">
        <v>54</v>
      </c>
      <c r="G38" s="54"/>
      <c r="H38" s="54" t="s">
        <v>79</v>
      </c>
      <c r="I38" s="57" t="s">
        <v>80</v>
      </c>
      <c r="J38" s="55">
        <v>-10718.74</v>
      </c>
      <c r="K38" s="55">
        <v>221319.51</v>
      </c>
    </row>
    <row r="39" spans="2:11" ht="21.6" hidden="1" outlineLevel="1" x14ac:dyDescent="0.3">
      <c r="B39" s="52" t="s">
        <v>77</v>
      </c>
      <c r="C39" s="56">
        <v>44658</v>
      </c>
      <c r="D39" s="54" t="s">
        <v>81</v>
      </c>
      <c r="E39" s="54"/>
      <c r="F39" s="54" t="s">
        <v>54</v>
      </c>
      <c r="G39" s="54"/>
      <c r="H39" s="54" t="s">
        <v>82</v>
      </c>
      <c r="I39" s="54" t="s">
        <v>83</v>
      </c>
      <c r="J39" s="55">
        <v>-8426.2000000000007</v>
      </c>
      <c r="K39" s="55">
        <v>212893.31</v>
      </c>
    </row>
    <row r="40" spans="2:11" ht="31.8" hidden="1" outlineLevel="1" x14ac:dyDescent="0.3">
      <c r="B40" s="52" t="s">
        <v>77</v>
      </c>
      <c r="C40" s="56">
        <v>44658</v>
      </c>
      <c r="D40" s="54" t="s">
        <v>84</v>
      </c>
      <c r="E40" s="54"/>
      <c r="F40" s="54" t="s">
        <v>54</v>
      </c>
      <c r="G40" s="54"/>
      <c r="H40" s="54" t="s">
        <v>85</v>
      </c>
      <c r="I40" s="54" t="s">
        <v>86</v>
      </c>
      <c r="J40" s="55">
        <v>200000</v>
      </c>
      <c r="K40" s="55">
        <v>412893.31</v>
      </c>
    </row>
    <row r="41" spans="2:11" ht="21.6" hidden="1" outlineLevel="1" x14ac:dyDescent="0.3">
      <c r="B41" s="52" t="s">
        <v>77</v>
      </c>
      <c r="C41" s="56">
        <v>44662</v>
      </c>
      <c r="D41" s="54" t="s">
        <v>87</v>
      </c>
      <c r="E41" s="54">
        <v>58</v>
      </c>
      <c r="F41" s="54" t="s">
        <v>54</v>
      </c>
      <c r="G41" s="54" t="s">
        <v>88</v>
      </c>
      <c r="H41" s="54" t="s">
        <v>89</v>
      </c>
      <c r="I41" s="54" t="s">
        <v>90</v>
      </c>
      <c r="J41" s="55">
        <v>-8475</v>
      </c>
      <c r="K41" s="55">
        <v>404418.31</v>
      </c>
    </row>
    <row r="42" spans="2:11" hidden="1" outlineLevel="1" x14ac:dyDescent="0.3">
      <c r="B42" s="52" t="s">
        <v>77</v>
      </c>
      <c r="C42" s="56">
        <v>44662</v>
      </c>
      <c r="D42" s="54" t="s">
        <v>87</v>
      </c>
      <c r="E42" s="54">
        <v>59</v>
      </c>
      <c r="F42" s="54" t="s">
        <v>54</v>
      </c>
      <c r="G42" s="54" t="s">
        <v>91</v>
      </c>
      <c r="H42" s="54" t="s">
        <v>92</v>
      </c>
      <c r="I42" s="54" t="s">
        <v>90</v>
      </c>
      <c r="J42" s="55">
        <v>-22073.57</v>
      </c>
      <c r="K42" s="55">
        <v>382344.74</v>
      </c>
    </row>
    <row r="43" spans="2:11" hidden="1" outlineLevel="1" x14ac:dyDescent="0.3">
      <c r="B43" s="52" t="s">
        <v>77</v>
      </c>
      <c r="C43" s="56">
        <v>44662</v>
      </c>
      <c r="D43" s="54" t="s">
        <v>87</v>
      </c>
      <c r="E43" s="54">
        <v>63</v>
      </c>
      <c r="F43" s="54" t="s">
        <v>54</v>
      </c>
      <c r="G43" s="54" t="s">
        <v>93</v>
      </c>
      <c r="H43" s="54" t="s">
        <v>94</v>
      </c>
      <c r="I43" s="54" t="s">
        <v>90</v>
      </c>
      <c r="J43" s="55">
        <v>-6215</v>
      </c>
      <c r="K43" s="55">
        <v>376129.74</v>
      </c>
    </row>
    <row r="44" spans="2:11" ht="21.6" hidden="1" outlineLevel="1" x14ac:dyDescent="0.3">
      <c r="B44" s="52" t="s">
        <v>77</v>
      </c>
      <c r="C44" s="56">
        <v>44662</v>
      </c>
      <c r="D44" s="54" t="s">
        <v>87</v>
      </c>
      <c r="E44" s="54">
        <v>60</v>
      </c>
      <c r="F44" s="54" t="s">
        <v>54</v>
      </c>
      <c r="G44" s="54" t="s">
        <v>95</v>
      </c>
      <c r="H44" s="54" t="s">
        <v>96</v>
      </c>
      <c r="I44" s="54" t="s">
        <v>90</v>
      </c>
      <c r="J44" s="55">
        <v>-1870.73</v>
      </c>
      <c r="K44" s="55">
        <v>374259.01</v>
      </c>
    </row>
    <row r="45" spans="2:11" hidden="1" outlineLevel="1" x14ac:dyDescent="0.3">
      <c r="B45" s="52" t="s">
        <v>77</v>
      </c>
      <c r="C45" s="56">
        <v>44662</v>
      </c>
      <c r="D45" s="54" t="s">
        <v>87</v>
      </c>
      <c r="E45" s="54">
        <v>61</v>
      </c>
      <c r="F45" s="54" t="s">
        <v>54</v>
      </c>
      <c r="G45" s="54" t="s">
        <v>97</v>
      </c>
      <c r="H45" s="54" t="s">
        <v>98</v>
      </c>
      <c r="I45" s="54" t="s">
        <v>90</v>
      </c>
      <c r="J45" s="55">
        <v>-1243</v>
      </c>
      <c r="K45" s="55">
        <v>373016.01</v>
      </c>
    </row>
    <row r="46" spans="2:11" hidden="1" outlineLevel="1" x14ac:dyDescent="0.3">
      <c r="B46" s="52" t="s">
        <v>77</v>
      </c>
      <c r="C46" s="56">
        <v>44662</v>
      </c>
      <c r="D46" s="54" t="s">
        <v>87</v>
      </c>
      <c r="E46" s="54">
        <v>62</v>
      </c>
      <c r="F46" s="54" t="s">
        <v>54</v>
      </c>
      <c r="G46" s="54" t="s">
        <v>99</v>
      </c>
      <c r="H46" s="54" t="s">
        <v>100</v>
      </c>
      <c r="I46" s="54" t="s">
        <v>90</v>
      </c>
      <c r="J46" s="55">
        <v>-2486</v>
      </c>
      <c r="K46" s="55">
        <v>370530.01</v>
      </c>
    </row>
    <row r="47" spans="2:11" ht="31.8" hidden="1" outlineLevel="1" x14ac:dyDescent="0.3">
      <c r="B47" s="52" t="s">
        <v>77</v>
      </c>
      <c r="C47" s="56">
        <v>44663</v>
      </c>
      <c r="D47" s="54" t="s">
        <v>78</v>
      </c>
      <c r="E47" s="54">
        <v>1155</v>
      </c>
      <c r="F47" s="54" t="s">
        <v>54</v>
      </c>
      <c r="G47" s="54"/>
      <c r="H47" s="54" t="s">
        <v>101</v>
      </c>
      <c r="I47" s="57" t="s">
        <v>80</v>
      </c>
      <c r="J47" s="55">
        <v>-27093.39</v>
      </c>
      <c r="K47" s="55">
        <v>343436.62</v>
      </c>
    </row>
    <row r="48" spans="2:11" ht="21.6" hidden="1" outlineLevel="1" x14ac:dyDescent="0.3">
      <c r="B48" s="52" t="s">
        <v>77</v>
      </c>
      <c r="C48" s="56">
        <v>44664</v>
      </c>
      <c r="D48" s="54" t="s">
        <v>81</v>
      </c>
      <c r="E48" s="54"/>
      <c r="F48" s="54" t="s">
        <v>54</v>
      </c>
      <c r="G48" s="54"/>
      <c r="H48" s="54" t="s">
        <v>82</v>
      </c>
      <c r="I48" s="54" t="s">
        <v>83</v>
      </c>
      <c r="J48" s="55">
        <v>-7405.46</v>
      </c>
      <c r="K48" s="55">
        <v>336031.16</v>
      </c>
    </row>
    <row r="49" spans="2:11" ht="31.8" hidden="1" outlineLevel="1" x14ac:dyDescent="0.3">
      <c r="B49" s="52" t="s">
        <v>77</v>
      </c>
      <c r="C49" s="56">
        <v>44664</v>
      </c>
      <c r="D49" s="54" t="s">
        <v>78</v>
      </c>
      <c r="E49" s="54">
        <v>1156</v>
      </c>
      <c r="F49" s="54" t="s">
        <v>54</v>
      </c>
      <c r="G49" s="54"/>
      <c r="H49" s="54" t="s">
        <v>102</v>
      </c>
      <c r="I49" s="57" t="s">
        <v>80</v>
      </c>
      <c r="J49" s="55">
        <v>-14666.02</v>
      </c>
      <c r="K49" s="55">
        <v>321365.14</v>
      </c>
    </row>
    <row r="50" spans="2:11" ht="31.8" hidden="1" outlineLevel="1" x14ac:dyDescent="0.3">
      <c r="B50" s="52" t="s">
        <v>77</v>
      </c>
      <c r="C50" s="56">
        <v>44665</v>
      </c>
      <c r="D50" s="54" t="s">
        <v>78</v>
      </c>
      <c r="E50" s="54">
        <v>1158</v>
      </c>
      <c r="F50" s="54" t="s">
        <v>54</v>
      </c>
      <c r="G50" s="54"/>
      <c r="H50" s="54" t="s">
        <v>103</v>
      </c>
      <c r="I50" s="57" t="s">
        <v>80</v>
      </c>
      <c r="J50" s="55">
        <v>-14593.45</v>
      </c>
      <c r="K50" s="55">
        <v>306771.69</v>
      </c>
    </row>
    <row r="51" spans="2:11" hidden="1" outlineLevel="1" x14ac:dyDescent="0.3">
      <c r="B51" s="52" t="s">
        <v>77</v>
      </c>
      <c r="C51" s="56">
        <v>44666</v>
      </c>
      <c r="D51" s="54" t="s">
        <v>87</v>
      </c>
      <c r="E51" s="54" t="s">
        <v>104</v>
      </c>
      <c r="F51" s="54" t="s">
        <v>54</v>
      </c>
      <c r="G51" s="54" t="s">
        <v>105</v>
      </c>
      <c r="H51" s="54" t="s">
        <v>106</v>
      </c>
      <c r="I51" s="54" t="s">
        <v>90</v>
      </c>
      <c r="J51" s="55">
        <v>-39081.93</v>
      </c>
      <c r="K51" s="55">
        <v>267689.76</v>
      </c>
    </row>
    <row r="52" spans="2:11" hidden="1" outlineLevel="1" x14ac:dyDescent="0.3">
      <c r="B52" s="52" t="s">
        <v>77</v>
      </c>
      <c r="C52" s="56">
        <v>44672</v>
      </c>
      <c r="D52" s="54" t="s">
        <v>107</v>
      </c>
      <c r="E52" s="54" t="s">
        <v>104</v>
      </c>
      <c r="F52" s="54" t="s">
        <v>54</v>
      </c>
      <c r="G52" s="54"/>
      <c r="H52" s="54" t="s">
        <v>108</v>
      </c>
      <c r="I52" s="54" t="s">
        <v>109</v>
      </c>
      <c r="J52" s="55">
        <v>-84</v>
      </c>
      <c r="K52" s="55">
        <v>267605.76000000001</v>
      </c>
    </row>
    <row r="53" spans="2:11" ht="21.6" hidden="1" outlineLevel="1" x14ac:dyDescent="0.3">
      <c r="B53" s="52" t="s">
        <v>77</v>
      </c>
      <c r="C53" s="56">
        <v>44678</v>
      </c>
      <c r="D53" s="54" t="s">
        <v>87</v>
      </c>
      <c r="E53" s="54" t="s">
        <v>110</v>
      </c>
      <c r="F53" s="54" t="s">
        <v>54</v>
      </c>
      <c r="G53" s="54" t="s">
        <v>111</v>
      </c>
      <c r="H53" s="54" t="s">
        <v>112</v>
      </c>
      <c r="I53" s="54" t="s">
        <v>90</v>
      </c>
      <c r="J53" s="55">
        <v>-21000</v>
      </c>
      <c r="K53" s="55">
        <v>246605.76</v>
      </c>
    </row>
    <row r="54" spans="2:11" ht="31.8" hidden="1" outlineLevel="1" x14ac:dyDescent="0.3">
      <c r="B54" s="52" t="s">
        <v>77</v>
      </c>
      <c r="C54" s="56">
        <v>44679</v>
      </c>
      <c r="D54" s="54" t="s">
        <v>87</v>
      </c>
      <c r="E54" s="54">
        <v>74</v>
      </c>
      <c r="F54" s="54" t="s">
        <v>54</v>
      </c>
      <c r="G54" s="54" t="s">
        <v>113</v>
      </c>
      <c r="H54" s="54" t="s">
        <v>114</v>
      </c>
      <c r="I54" s="54" t="s">
        <v>90</v>
      </c>
      <c r="J54" s="55">
        <v>-800</v>
      </c>
      <c r="K54" s="55">
        <v>245805.76</v>
      </c>
    </row>
    <row r="55" spans="2:11" ht="52.2" hidden="1" outlineLevel="1" x14ac:dyDescent="0.3">
      <c r="B55" s="52" t="s">
        <v>77</v>
      </c>
      <c r="C55" s="56">
        <v>44679</v>
      </c>
      <c r="D55" s="54" t="s">
        <v>87</v>
      </c>
      <c r="E55" s="54">
        <v>65</v>
      </c>
      <c r="F55" s="54" t="s">
        <v>54</v>
      </c>
      <c r="G55" s="54" t="s">
        <v>115</v>
      </c>
      <c r="H55" s="54" t="s">
        <v>116</v>
      </c>
      <c r="I55" s="54" t="s">
        <v>90</v>
      </c>
      <c r="J55" s="55">
        <v>0</v>
      </c>
      <c r="K55" s="55">
        <v>245805.76</v>
      </c>
    </row>
    <row r="56" spans="2:11" ht="21.6" hidden="1" outlineLevel="1" x14ac:dyDescent="0.3">
      <c r="B56" s="52" t="s">
        <v>77</v>
      </c>
      <c r="C56" s="56">
        <v>44679</v>
      </c>
      <c r="D56" s="54" t="s">
        <v>87</v>
      </c>
      <c r="E56" s="54">
        <v>76</v>
      </c>
      <c r="F56" s="54" t="s">
        <v>54</v>
      </c>
      <c r="G56" s="54" t="s">
        <v>117</v>
      </c>
      <c r="H56" s="54" t="s">
        <v>118</v>
      </c>
      <c r="I56" s="54" t="s">
        <v>90</v>
      </c>
      <c r="J56" s="55">
        <v>-600</v>
      </c>
      <c r="K56" s="55">
        <v>245205.76000000001</v>
      </c>
    </row>
    <row r="57" spans="2:11" ht="52.2" hidden="1" outlineLevel="1" x14ac:dyDescent="0.3">
      <c r="B57" s="52" t="s">
        <v>77</v>
      </c>
      <c r="C57" s="56">
        <v>44679</v>
      </c>
      <c r="D57" s="54" t="s">
        <v>87</v>
      </c>
      <c r="E57" s="54">
        <v>66</v>
      </c>
      <c r="F57" s="54" t="s">
        <v>54</v>
      </c>
      <c r="G57" s="54" t="s">
        <v>119</v>
      </c>
      <c r="H57" s="54" t="s">
        <v>116</v>
      </c>
      <c r="I57" s="54" t="s">
        <v>90</v>
      </c>
      <c r="J57" s="55">
        <v>0</v>
      </c>
      <c r="K57" s="55">
        <v>245205.76000000001</v>
      </c>
    </row>
    <row r="58" spans="2:11" ht="21.6" hidden="1" outlineLevel="1" x14ac:dyDescent="0.3">
      <c r="B58" s="52" t="s">
        <v>77</v>
      </c>
      <c r="C58" s="56">
        <v>44679</v>
      </c>
      <c r="D58" s="54" t="s">
        <v>78</v>
      </c>
      <c r="E58" s="54">
        <v>1163</v>
      </c>
      <c r="F58" s="54" t="s">
        <v>54</v>
      </c>
      <c r="G58" s="54"/>
      <c r="H58" s="54" t="s">
        <v>120</v>
      </c>
      <c r="I58" s="57" t="s">
        <v>80</v>
      </c>
      <c r="J58" s="55">
        <v>-10981.23</v>
      </c>
      <c r="K58" s="55">
        <v>234224.53</v>
      </c>
    </row>
    <row r="59" spans="2:11" ht="21.6" hidden="1" outlineLevel="1" x14ac:dyDescent="0.3">
      <c r="B59" s="52" t="s">
        <v>77</v>
      </c>
      <c r="C59" s="56">
        <v>44679</v>
      </c>
      <c r="D59" s="54" t="s">
        <v>87</v>
      </c>
      <c r="E59" s="54">
        <v>75</v>
      </c>
      <c r="F59" s="54" t="s">
        <v>54</v>
      </c>
      <c r="G59" s="54" t="s">
        <v>121</v>
      </c>
      <c r="H59" s="54" t="s">
        <v>122</v>
      </c>
      <c r="I59" s="54" t="s">
        <v>90</v>
      </c>
      <c r="J59" s="55">
        <v>-3200</v>
      </c>
      <c r="K59" s="55">
        <v>231024.53</v>
      </c>
    </row>
    <row r="60" spans="2:11" hidden="1" outlineLevel="1" x14ac:dyDescent="0.3">
      <c r="B60" s="52" t="s">
        <v>77</v>
      </c>
      <c r="C60" s="56">
        <v>44679</v>
      </c>
      <c r="D60" s="54" t="s">
        <v>87</v>
      </c>
      <c r="E60" s="54">
        <v>73</v>
      </c>
      <c r="F60" s="54" t="s">
        <v>54</v>
      </c>
      <c r="G60" s="54" t="s">
        <v>123</v>
      </c>
      <c r="H60" s="54" t="s">
        <v>124</v>
      </c>
      <c r="I60" s="54" t="s">
        <v>90</v>
      </c>
      <c r="J60" s="55">
        <v>-7400</v>
      </c>
      <c r="K60" s="55">
        <v>223624.53</v>
      </c>
    </row>
    <row r="61" spans="2:11" hidden="1" outlineLevel="1" x14ac:dyDescent="0.3">
      <c r="B61" s="52" t="s">
        <v>77</v>
      </c>
      <c r="C61" s="56">
        <v>44679</v>
      </c>
      <c r="D61" s="54" t="s">
        <v>87</v>
      </c>
      <c r="E61" s="54">
        <v>77</v>
      </c>
      <c r="F61" s="54" t="s">
        <v>54</v>
      </c>
      <c r="G61" s="54" t="s">
        <v>125</v>
      </c>
      <c r="H61" s="54" t="s">
        <v>126</v>
      </c>
      <c r="I61" s="54" t="s">
        <v>90</v>
      </c>
      <c r="J61" s="55">
        <v>-8203.7999999999993</v>
      </c>
      <c r="K61" s="55">
        <v>215420.73</v>
      </c>
    </row>
    <row r="62" spans="2:11" ht="42" hidden="1" outlineLevel="1" x14ac:dyDescent="0.3">
      <c r="B62" s="52" t="s">
        <v>77</v>
      </c>
      <c r="C62" s="56">
        <v>44679</v>
      </c>
      <c r="D62" s="54" t="s">
        <v>87</v>
      </c>
      <c r="E62" s="54">
        <v>69</v>
      </c>
      <c r="F62" s="54" t="s">
        <v>54</v>
      </c>
      <c r="G62" s="54" t="s">
        <v>121</v>
      </c>
      <c r="H62" s="54" t="s">
        <v>127</v>
      </c>
      <c r="I62" s="54" t="s">
        <v>90</v>
      </c>
      <c r="J62" s="55">
        <v>0</v>
      </c>
      <c r="K62" s="55">
        <v>215420.73</v>
      </c>
    </row>
    <row r="63" spans="2:11" ht="42" hidden="1" outlineLevel="1" x14ac:dyDescent="0.3">
      <c r="B63" s="52" t="s">
        <v>77</v>
      </c>
      <c r="C63" s="56">
        <v>44679</v>
      </c>
      <c r="D63" s="54" t="s">
        <v>87</v>
      </c>
      <c r="E63" s="54">
        <v>70</v>
      </c>
      <c r="F63" s="54" t="s">
        <v>54</v>
      </c>
      <c r="G63" s="54" t="s">
        <v>117</v>
      </c>
      <c r="H63" s="54" t="s">
        <v>128</v>
      </c>
      <c r="I63" s="54" t="s">
        <v>90</v>
      </c>
      <c r="J63" s="55">
        <v>0</v>
      </c>
      <c r="K63" s="55">
        <v>215420.73</v>
      </c>
    </row>
    <row r="64" spans="2:11" ht="31.8" hidden="1" outlineLevel="1" x14ac:dyDescent="0.3">
      <c r="B64" s="52" t="s">
        <v>77</v>
      </c>
      <c r="C64" s="56">
        <v>44679</v>
      </c>
      <c r="D64" s="54" t="s">
        <v>87</v>
      </c>
      <c r="E64" s="54">
        <v>71</v>
      </c>
      <c r="F64" s="54" t="s">
        <v>54</v>
      </c>
      <c r="G64" s="54" t="s">
        <v>115</v>
      </c>
      <c r="H64" s="54" t="s">
        <v>114</v>
      </c>
      <c r="I64" s="54" t="s">
        <v>90</v>
      </c>
      <c r="J64" s="55">
        <v>-850</v>
      </c>
      <c r="K64" s="55">
        <v>214570.73</v>
      </c>
    </row>
    <row r="65" spans="2:11" ht="52.2" hidden="1" outlineLevel="1" x14ac:dyDescent="0.3">
      <c r="B65" s="52" t="s">
        <v>77</v>
      </c>
      <c r="C65" s="56">
        <v>44679</v>
      </c>
      <c r="D65" s="54" t="s">
        <v>87</v>
      </c>
      <c r="E65" s="54">
        <v>68</v>
      </c>
      <c r="F65" s="54" t="s">
        <v>54</v>
      </c>
      <c r="G65" s="54" t="s">
        <v>113</v>
      </c>
      <c r="H65" s="54" t="s">
        <v>116</v>
      </c>
      <c r="I65" s="54" t="s">
        <v>90</v>
      </c>
      <c r="J65" s="55">
        <v>0</v>
      </c>
      <c r="K65" s="55">
        <v>214570.73</v>
      </c>
    </row>
    <row r="66" spans="2:11" ht="31.8" hidden="1" outlineLevel="1" x14ac:dyDescent="0.3">
      <c r="B66" s="52" t="s">
        <v>77</v>
      </c>
      <c r="C66" s="56">
        <v>44679</v>
      </c>
      <c r="D66" s="54" t="s">
        <v>87</v>
      </c>
      <c r="E66" s="54">
        <v>67</v>
      </c>
      <c r="F66" s="54" t="s">
        <v>54</v>
      </c>
      <c r="G66" s="54" t="s">
        <v>123</v>
      </c>
      <c r="H66" s="54" t="s">
        <v>129</v>
      </c>
      <c r="I66" s="54" t="s">
        <v>90</v>
      </c>
      <c r="J66" s="55">
        <v>0</v>
      </c>
      <c r="K66" s="55">
        <v>214570.73</v>
      </c>
    </row>
    <row r="67" spans="2:11" ht="31.8" hidden="1" outlineLevel="1" x14ac:dyDescent="0.3">
      <c r="B67" s="52" t="s">
        <v>77</v>
      </c>
      <c r="C67" s="56">
        <v>44679</v>
      </c>
      <c r="D67" s="54" t="s">
        <v>87</v>
      </c>
      <c r="E67" s="54">
        <v>72</v>
      </c>
      <c r="F67" s="54" t="s">
        <v>54</v>
      </c>
      <c r="G67" s="54" t="s">
        <v>119</v>
      </c>
      <c r="H67" s="54" t="s">
        <v>114</v>
      </c>
      <c r="I67" s="54" t="s">
        <v>90</v>
      </c>
      <c r="J67" s="55">
        <v>-900</v>
      </c>
      <c r="K67" s="55">
        <v>213670.73</v>
      </c>
    </row>
    <row r="68" spans="2:11" hidden="1" outlineLevel="1" x14ac:dyDescent="0.3">
      <c r="B68" s="52" t="s">
        <v>77</v>
      </c>
      <c r="C68" s="56">
        <v>44680</v>
      </c>
      <c r="D68" s="54" t="s">
        <v>87</v>
      </c>
      <c r="E68" s="54" t="s">
        <v>104</v>
      </c>
      <c r="F68" s="54" t="s">
        <v>54</v>
      </c>
      <c r="G68" s="54" t="s">
        <v>105</v>
      </c>
      <c r="H68" s="54" t="s">
        <v>130</v>
      </c>
      <c r="I68" s="54" t="s">
        <v>90</v>
      </c>
      <c r="J68" s="55">
        <v>-38607.730000000003</v>
      </c>
      <c r="K68" s="55">
        <v>175063</v>
      </c>
    </row>
    <row r="69" spans="2:11" ht="21.6" hidden="1" outlineLevel="1" x14ac:dyDescent="0.3">
      <c r="B69" s="52" t="s">
        <v>77</v>
      </c>
      <c r="C69" s="56">
        <v>44683</v>
      </c>
      <c r="D69" s="54" t="s">
        <v>87</v>
      </c>
      <c r="E69" s="54">
        <v>79</v>
      </c>
      <c r="F69" s="54" t="s">
        <v>54</v>
      </c>
      <c r="G69" s="54" t="s">
        <v>95</v>
      </c>
      <c r="H69" s="54" t="s">
        <v>131</v>
      </c>
      <c r="I69" s="54" t="s">
        <v>90</v>
      </c>
      <c r="J69" s="55">
        <v>-1736.15</v>
      </c>
      <c r="K69" s="55">
        <v>173326.85</v>
      </c>
    </row>
    <row r="70" spans="2:11" ht="21.6" hidden="1" outlineLevel="1" x14ac:dyDescent="0.3">
      <c r="B70" s="52" t="s">
        <v>77</v>
      </c>
      <c r="C70" s="56">
        <v>44683</v>
      </c>
      <c r="D70" s="54" t="s">
        <v>87</v>
      </c>
      <c r="E70" s="54">
        <v>78</v>
      </c>
      <c r="F70" s="54" t="s">
        <v>54</v>
      </c>
      <c r="G70" s="54" t="s">
        <v>88</v>
      </c>
      <c r="H70" s="54" t="s">
        <v>132</v>
      </c>
      <c r="I70" s="54" t="s">
        <v>90</v>
      </c>
      <c r="J70" s="55">
        <v>-5650</v>
      </c>
      <c r="K70" s="55">
        <v>167676.85</v>
      </c>
    </row>
    <row r="71" spans="2:11" ht="21.6" hidden="1" outlineLevel="1" x14ac:dyDescent="0.3">
      <c r="B71" s="52" t="s">
        <v>77</v>
      </c>
      <c r="C71" s="56">
        <v>44685</v>
      </c>
      <c r="D71" s="54" t="s">
        <v>133</v>
      </c>
      <c r="E71" s="54"/>
      <c r="F71" s="54" t="s">
        <v>54</v>
      </c>
      <c r="G71" s="54" t="s">
        <v>134</v>
      </c>
      <c r="H71" s="54" t="s">
        <v>135</v>
      </c>
      <c r="I71" s="54" t="s">
        <v>136</v>
      </c>
      <c r="J71" s="55">
        <v>4583.28</v>
      </c>
      <c r="K71" s="55">
        <v>172260.13</v>
      </c>
    </row>
    <row r="72" spans="2:11" ht="21.6" hidden="1" outlineLevel="1" x14ac:dyDescent="0.3">
      <c r="B72" s="52" t="s">
        <v>77</v>
      </c>
      <c r="C72" s="56">
        <v>44686</v>
      </c>
      <c r="D72" s="54" t="s">
        <v>107</v>
      </c>
      <c r="E72" s="54" t="s">
        <v>110</v>
      </c>
      <c r="F72" s="54" t="s">
        <v>54</v>
      </c>
      <c r="G72" s="54" t="s">
        <v>137</v>
      </c>
      <c r="H72" s="54" t="s">
        <v>138</v>
      </c>
      <c r="I72" s="57" t="s">
        <v>80</v>
      </c>
      <c r="J72" s="55">
        <v>-22080.98</v>
      </c>
      <c r="K72" s="55">
        <v>150179.15</v>
      </c>
    </row>
    <row r="73" spans="2:11" hidden="1" outlineLevel="1" x14ac:dyDescent="0.3">
      <c r="B73" s="52" t="s">
        <v>77</v>
      </c>
      <c r="C73" s="56">
        <v>44686</v>
      </c>
      <c r="D73" s="54" t="s">
        <v>107</v>
      </c>
      <c r="E73" s="54" t="s">
        <v>110</v>
      </c>
      <c r="F73" s="54" t="s">
        <v>54</v>
      </c>
      <c r="G73" s="54" t="s">
        <v>139</v>
      </c>
      <c r="H73" s="54" t="s">
        <v>140</v>
      </c>
      <c r="I73" s="57" t="s">
        <v>80</v>
      </c>
      <c r="J73" s="55">
        <v>-2413.04</v>
      </c>
      <c r="K73" s="55">
        <v>147766.10999999999</v>
      </c>
    </row>
    <row r="74" spans="2:11" hidden="1" outlineLevel="1" x14ac:dyDescent="0.3">
      <c r="B74" s="52" t="s">
        <v>77</v>
      </c>
      <c r="C74" s="56">
        <v>44692</v>
      </c>
      <c r="D74" s="54" t="s">
        <v>87</v>
      </c>
      <c r="E74" s="54" t="s">
        <v>104</v>
      </c>
      <c r="F74" s="54" t="s">
        <v>54</v>
      </c>
      <c r="G74" s="54" t="s">
        <v>105</v>
      </c>
      <c r="H74" s="54" t="s">
        <v>141</v>
      </c>
      <c r="I74" s="54" t="s">
        <v>90</v>
      </c>
      <c r="J74" s="55">
        <v>-38258.43</v>
      </c>
      <c r="K74" s="55">
        <v>109507.68</v>
      </c>
    </row>
    <row r="75" spans="2:11" hidden="1" outlineLevel="1" x14ac:dyDescent="0.3">
      <c r="B75" s="52" t="s">
        <v>77</v>
      </c>
      <c r="C75" s="56">
        <v>44700</v>
      </c>
      <c r="D75" s="54" t="s">
        <v>87</v>
      </c>
      <c r="E75" s="54" t="s">
        <v>142</v>
      </c>
      <c r="F75" s="54" t="s">
        <v>54</v>
      </c>
      <c r="G75" s="54" t="s">
        <v>143</v>
      </c>
      <c r="H75" s="54" t="s">
        <v>144</v>
      </c>
      <c r="I75" s="54" t="s">
        <v>90</v>
      </c>
      <c r="J75" s="55">
        <v>-22038.98</v>
      </c>
      <c r="K75" s="55">
        <v>87468.7</v>
      </c>
    </row>
    <row r="76" spans="2:11" hidden="1" outlineLevel="1" x14ac:dyDescent="0.3">
      <c r="B76" s="52" t="s">
        <v>77</v>
      </c>
      <c r="C76" s="56">
        <v>44705</v>
      </c>
      <c r="D76" s="54" t="s">
        <v>107</v>
      </c>
      <c r="E76" s="54" t="s">
        <v>145</v>
      </c>
      <c r="F76" s="54" t="s">
        <v>54</v>
      </c>
      <c r="G76" s="54" t="s">
        <v>146</v>
      </c>
      <c r="H76" s="54" t="s">
        <v>108</v>
      </c>
      <c r="I76" s="54" t="s">
        <v>109</v>
      </c>
      <c r="J76" s="55">
        <v>-178</v>
      </c>
      <c r="K76" s="55">
        <v>87290.7</v>
      </c>
    </row>
    <row r="77" spans="2:11" ht="21.6" hidden="1" outlineLevel="1" x14ac:dyDescent="0.3">
      <c r="B77" s="52" t="s">
        <v>77</v>
      </c>
      <c r="C77" s="56">
        <v>44705</v>
      </c>
      <c r="D77" s="54" t="s">
        <v>81</v>
      </c>
      <c r="E77" s="54"/>
      <c r="F77" s="54" t="s">
        <v>54</v>
      </c>
      <c r="G77" s="54"/>
      <c r="H77" s="54" t="s">
        <v>82</v>
      </c>
      <c r="I77" s="54" t="s">
        <v>83</v>
      </c>
      <c r="J77" s="55">
        <v>-6250.65</v>
      </c>
      <c r="K77" s="55">
        <v>81040.05</v>
      </c>
    </row>
    <row r="78" spans="2:11" ht="21.6" hidden="1" outlineLevel="1" x14ac:dyDescent="0.3">
      <c r="B78" s="52" t="s">
        <v>77</v>
      </c>
      <c r="C78" s="56">
        <v>44708</v>
      </c>
      <c r="D78" s="54" t="s">
        <v>87</v>
      </c>
      <c r="E78" s="54">
        <v>89</v>
      </c>
      <c r="F78" s="54" t="s">
        <v>54</v>
      </c>
      <c r="G78" s="54" t="s">
        <v>88</v>
      </c>
      <c r="H78" s="54" t="s">
        <v>147</v>
      </c>
      <c r="I78" s="54" t="s">
        <v>90</v>
      </c>
      <c r="J78" s="55">
        <v>-5650</v>
      </c>
      <c r="K78" s="55">
        <v>75390.05</v>
      </c>
    </row>
    <row r="79" spans="2:11" ht="31.8" hidden="1" outlineLevel="1" x14ac:dyDescent="0.3">
      <c r="B79" s="52" t="s">
        <v>77</v>
      </c>
      <c r="C79" s="56">
        <v>44708</v>
      </c>
      <c r="D79" s="54" t="s">
        <v>87</v>
      </c>
      <c r="E79" s="54">
        <v>88</v>
      </c>
      <c r="F79" s="54" t="s">
        <v>54</v>
      </c>
      <c r="G79" s="54" t="s">
        <v>117</v>
      </c>
      <c r="H79" s="54" t="s">
        <v>148</v>
      </c>
      <c r="I79" s="54" t="s">
        <v>90</v>
      </c>
      <c r="J79" s="55">
        <v>0</v>
      </c>
      <c r="K79" s="55">
        <v>75390.05</v>
      </c>
    </row>
    <row r="80" spans="2:11" ht="21.6" hidden="1" outlineLevel="1" x14ac:dyDescent="0.3">
      <c r="B80" s="52" t="s">
        <v>77</v>
      </c>
      <c r="C80" s="56">
        <v>44708</v>
      </c>
      <c r="D80" s="54" t="s">
        <v>87</v>
      </c>
      <c r="E80" s="54">
        <v>87</v>
      </c>
      <c r="F80" s="54" t="s">
        <v>54</v>
      </c>
      <c r="G80" s="54" t="s">
        <v>121</v>
      </c>
      <c r="H80" s="54" t="s">
        <v>149</v>
      </c>
      <c r="I80" s="54" t="s">
        <v>90</v>
      </c>
      <c r="J80" s="55">
        <v>-619.35</v>
      </c>
      <c r="K80" s="55">
        <v>74770.7</v>
      </c>
    </row>
    <row r="81" spans="2:11" ht="21.6" hidden="1" outlineLevel="1" x14ac:dyDescent="0.3">
      <c r="B81" s="52" t="s">
        <v>77</v>
      </c>
      <c r="C81" s="56">
        <v>44708</v>
      </c>
      <c r="D81" s="54" t="s">
        <v>87</v>
      </c>
      <c r="E81" s="54">
        <v>84</v>
      </c>
      <c r="F81" s="54" t="s">
        <v>54</v>
      </c>
      <c r="G81" s="54" t="s">
        <v>113</v>
      </c>
      <c r="H81" s="54" t="s">
        <v>149</v>
      </c>
      <c r="I81" s="54" t="s">
        <v>90</v>
      </c>
      <c r="J81" s="55">
        <v>-1000</v>
      </c>
      <c r="K81" s="55">
        <v>73770.7</v>
      </c>
    </row>
    <row r="82" spans="2:11" ht="21.6" hidden="1" outlineLevel="1" x14ac:dyDescent="0.3">
      <c r="B82" s="52" t="s">
        <v>77</v>
      </c>
      <c r="C82" s="56">
        <v>44708</v>
      </c>
      <c r="D82" s="54" t="s">
        <v>87</v>
      </c>
      <c r="E82" s="54">
        <v>83</v>
      </c>
      <c r="F82" s="54" t="s">
        <v>54</v>
      </c>
      <c r="G82" s="54" t="s">
        <v>119</v>
      </c>
      <c r="H82" s="54" t="s">
        <v>149</v>
      </c>
      <c r="I82" s="54" t="s">
        <v>90</v>
      </c>
      <c r="J82" s="55">
        <v>-1000</v>
      </c>
      <c r="K82" s="55">
        <v>72770.7</v>
      </c>
    </row>
    <row r="83" spans="2:11" ht="21.6" hidden="1" outlineLevel="1" x14ac:dyDescent="0.3">
      <c r="B83" s="52" t="s">
        <v>77</v>
      </c>
      <c r="C83" s="56">
        <v>44708</v>
      </c>
      <c r="D83" s="54" t="s">
        <v>87</v>
      </c>
      <c r="E83" s="54">
        <v>85</v>
      </c>
      <c r="F83" s="54" t="s">
        <v>54</v>
      </c>
      <c r="G83" s="54" t="s">
        <v>150</v>
      </c>
      <c r="H83" s="54" t="s">
        <v>149</v>
      </c>
      <c r="I83" s="54" t="s">
        <v>90</v>
      </c>
      <c r="J83" s="55">
        <v>-2500</v>
      </c>
      <c r="K83" s="55">
        <v>70270.7</v>
      </c>
    </row>
    <row r="84" spans="2:11" ht="21.6" hidden="1" outlineLevel="1" x14ac:dyDescent="0.3">
      <c r="B84" s="52" t="s">
        <v>77</v>
      </c>
      <c r="C84" s="56">
        <v>44708</v>
      </c>
      <c r="D84" s="54" t="s">
        <v>87</v>
      </c>
      <c r="E84" s="54">
        <v>82</v>
      </c>
      <c r="F84" s="54" t="s">
        <v>54</v>
      </c>
      <c r="G84" s="54" t="s">
        <v>151</v>
      </c>
      <c r="H84" s="54" t="s">
        <v>149</v>
      </c>
      <c r="I84" s="54" t="s">
        <v>90</v>
      </c>
      <c r="J84" s="55">
        <v>-2500</v>
      </c>
      <c r="K84" s="55">
        <v>67770.7</v>
      </c>
    </row>
    <row r="85" spans="2:11" ht="21.6" hidden="1" outlineLevel="1" x14ac:dyDescent="0.3">
      <c r="B85" s="52" t="s">
        <v>77</v>
      </c>
      <c r="C85" s="56">
        <v>44708</v>
      </c>
      <c r="D85" s="54" t="s">
        <v>87</v>
      </c>
      <c r="E85" s="54">
        <v>81</v>
      </c>
      <c r="F85" s="54" t="s">
        <v>54</v>
      </c>
      <c r="G85" s="54" t="s">
        <v>115</v>
      </c>
      <c r="H85" s="54" t="s">
        <v>149</v>
      </c>
      <c r="I85" s="54" t="s">
        <v>90</v>
      </c>
      <c r="J85" s="55">
        <v>-314.52</v>
      </c>
      <c r="K85" s="55">
        <v>67456.179999999993</v>
      </c>
    </row>
    <row r="86" spans="2:11" hidden="1" outlineLevel="1" x14ac:dyDescent="0.3">
      <c r="B86" s="52" t="s">
        <v>77</v>
      </c>
      <c r="C86" s="56">
        <v>44708</v>
      </c>
      <c r="D86" s="54" t="s">
        <v>87</v>
      </c>
      <c r="E86" s="54">
        <v>80</v>
      </c>
      <c r="F86" s="54" t="s">
        <v>54</v>
      </c>
      <c r="G86" s="54" t="s">
        <v>152</v>
      </c>
      <c r="H86" s="54" t="s">
        <v>153</v>
      </c>
      <c r="I86" s="54" t="s">
        <v>90</v>
      </c>
      <c r="J86" s="55">
        <v>-678</v>
      </c>
      <c r="K86" s="55">
        <v>66778.179999999993</v>
      </c>
    </row>
    <row r="87" spans="2:11" ht="21.6" hidden="1" outlineLevel="1" x14ac:dyDescent="0.3">
      <c r="B87" s="52" t="s">
        <v>77</v>
      </c>
      <c r="C87" s="56">
        <v>44708</v>
      </c>
      <c r="D87" s="54" t="s">
        <v>87</v>
      </c>
      <c r="E87" s="54">
        <v>86</v>
      </c>
      <c r="F87" s="54" t="s">
        <v>54</v>
      </c>
      <c r="G87" s="54" t="s">
        <v>154</v>
      </c>
      <c r="H87" s="54" t="s">
        <v>149</v>
      </c>
      <c r="I87" s="54" t="s">
        <v>90</v>
      </c>
      <c r="J87" s="55">
        <v>-741.94</v>
      </c>
      <c r="K87" s="55">
        <v>66036.240000000005</v>
      </c>
    </row>
    <row r="88" spans="2:11" hidden="1" outlineLevel="1" x14ac:dyDescent="0.3">
      <c r="B88" s="52" t="s">
        <v>77</v>
      </c>
      <c r="C88" s="56">
        <v>44711</v>
      </c>
      <c r="D88" s="54" t="s">
        <v>87</v>
      </c>
      <c r="E88" s="54" t="s">
        <v>142</v>
      </c>
      <c r="F88" s="54" t="s">
        <v>54</v>
      </c>
      <c r="G88" s="54" t="s">
        <v>125</v>
      </c>
      <c r="H88" s="54" t="s">
        <v>155</v>
      </c>
      <c r="I88" s="54" t="s">
        <v>90</v>
      </c>
      <c r="J88" s="55">
        <v>-8136</v>
      </c>
      <c r="K88" s="55">
        <v>57900.24</v>
      </c>
    </row>
    <row r="89" spans="2:11" ht="21.6" hidden="1" outlineLevel="1" x14ac:dyDescent="0.3">
      <c r="B89" s="52" t="s">
        <v>77</v>
      </c>
      <c r="C89" s="56">
        <v>44711</v>
      </c>
      <c r="D89" s="54" t="s">
        <v>87</v>
      </c>
      <c r="E89" s="54">
        <v>91</v>
      </c>
      <c r="F89" s="54" t="s">
        <v>54</v>
      </c>
      <c r="G89" s="54" t="s">
        <v>156</v>
      </c>
      <c r="H89" s="54" t="s">
        <v>149</v>
      </c>
      <c r="I89" s="54" t="s">
        <v>90</v>
      </c>
      <c r="J89" s="55">
        <v>-1000</v>
      </c>
      <c r="K89" s="55">
        <v>56900.24</v>
      </c>
    </row>
    <row r="90" spans="2:11" hidden="1" outlineLevel="1" x14ac:dyDescent="0.3">
      <c r="B90" s="52" t="s">
        <v>77</v>
      </c>
      <c r="C90" s="56">
        <v>44711</v>
      </c>
      <c r="D90" s="54" t="s">
        <v>87</v>
      </c>
      <c r="E90" s="54">
        <v>90</v>
      </c>
      <c r="F90" s="54" t="s">
        <v>54</v>
      </c>
      <c r="G90" s="54" t="s">
        <v>157</v>
      </c>
      <c r="H90" s="54" t="s">
        <v>158</v>
      </c>
      <c r="I90" s="54" t="s">
        <v>90</v>
      </c>
      <c r="J90" s="55">
        <v>-912.2</v>
      </c>
      <c r="K90" s="55">
        <v>55988.04</v>
      </c>
    </row>
    <row r="91" spans="2:11" hidden="1" outlineLevel="1" x14ac:dyDescent="0.3">
      <c r="B91" s="52" t="s">
        <v>77</v>
      </c>
      <c r="C91" s="56">
        <v>44711</v>
      </c>
      <c r="D91" s="54" t="s">
        <v>87</v>
      </c>
      <c r="E91" s="54" t="s">
        <v>142</v>
      </c>
      <c r="F91" s="54" t="s">
        <v>54</v>
      </c>
      <c r="G91" s="54" t="s">
        <v>117</v>
      </c>
      <c r="H91" s="54" t="s">
        <v>159</v>
      </c>
      <c r="I91" s="54" t="s">
        <v>90</v>
      </c>
      <c r="J91" s="55">
        <v>-600</v>
      </c>
      <c r="K91" s="55">
        <v>55388.04</v>
      </c>
    </row>
    <row r="92" spans="2:11" ht="31.8" hidden="1" outlineLevel="1" x14ac:dyDescent="0.3">
      <c r="B92" s="52" t="s">
        <v>77</v>
      </c>
      <c r="C92" s="56">
        <v>44711</v>
      </c>
      <c r="D92" s="54" t="s">
        <v>84</v>
      </c>
      <c r="E92" s="54"/>
      <c r="F92" s="54" t="s">
        <v>54</v>
      </c>
      <c r="G92" s="54" t="s">
        <v>160</v>
      </c>
      <c r="H92" s="54" t="s">
        <v>161</v>
      </c>
      <c r="I92" s="54" t="s">
        <v>162</v>
      </c>
      <c r="J92" s="55">
        <v>20000</v>
      </c>
      <c r="K92" s="55">
        <v>75388.039999999994</v>
      </c>
    </row>
    <row r="93" spans="2:11" hidden="1" outlineLevel="1" x14ac:dyDescent="0.3">
      <c r="B93" s="52" t="s">
        <v>77</v>
      </c>
      <c r="C93" s="56">
        <v>44711</v>
      </c>
      <c r="D93" s="54" t="s">
        <v>87</v>
      </c>
      <c r="E93" s="54" t="s">
        <v>142</v>
      </c>
      <c r="F93" s="54" t="s">
        <v>54</v>
      </c>
      <c r="G93" s="54" t="s">
        <v>99</v>
      </c>
      <c r="H93" s="54" t="s">
        <v>163</v>
      </c>
      <c r="I93" s="54" t="s">
        <v>90</v>
      </c>
      <c r="J93" s="55">
        <v>-2260</v>
      </c>
      <c r="K93" s="55">
        <v>73128.039999999994</v>
      </c>
    </row>
    <row r="94" spans="2:11" hidden="1" outlineLevel="1" x14ac:dyDescent="0.3">
      <c r="B94" s="52" t="s">
        <v>77</v>
      </c>
      <c r="C94" s="56">
        <v>44712</v>
      </c>
      <c r="D94" s="54" t="s">
        <v>87</v>
      </c>
      <c r="E94" s="54" t="s">
        <v>104</v>
      </c>
      <c r="F94" s="54" t="s">
        <v>54</v>
      </c>
      <c r="G94" s="54" t="s">
        <v>105</v>
      </c>
      <c r="H94" s="54" t="s">
        <v>164</v>
      </c>
      <c r="I94" s="54" t="s">
        <v>90</v>
      </c>
      <c r="J94" s="55">
        <v>-35642.85</v>
      </c>
      <c r="K94" s="55">
        <v>37485.19</v>
      </c>
    </row>
    <row r="95" spans="2:11" ht="21.6" hidden="1" outlineLevel="1" x14ac:dyDescent="0.3">
      <c r="B95" s="52" t="s">
        <v>77</v>
      </c>
      <c r="C95" s="56">
        <v>44715</v>
      </c>
      <c r="D95" s="54" t="s">
        <v>84</v>
      </c>
      <c r="E95" s="54"/>
      <c r="F95" s="54" t="s">
        <v>54</v>
      </c>
      <c r="G95" s="54"/>
      <c r="H95" s="54" t="s">
        <v>165</v>
      </c>
      <c r="I95" s="57" t="s">
        <v>80</v>
      </c>
      <c r="J95" s="55">
        <v>24301.279999999999</v>
      </c>
      <c r="K95" s="55">
        <v>61786.47</v>
      </c>
    </row>
    <row r="96" spans="2:11" ht="21.6" hidden="1" outlineLevel="1" x14ac:dyDescent="0.3">
      <c r="B96" s="52" t="s">
        <v>77</v>
      </c>
      <c r="C96" s="56">
        <v>44718</v>
      </c>
      <c r="D96" s="54" t="s">
        <v>81</v>
      </c>
      <c r="E96" s="54"/>
      <c r="F96" s="54" t="s">
        <v>54</v>
      </c>
      <c r="G96" s="54"/>
      <c r="H96" s="54" t="s">
        <v>82</v>
      </c>
      <c r="I96" s="54" t="s">
        <v>83</v>
      </c>
      <c r="J96" s="55">
        <v>-5000</v>
      </c>
      <c r="K96" s="55">
        <v>56786.47</v>
      </c>
    </row>
    <row r="97" spans="2:11" ht="31.8" hidden="1" outlineLevel="1" x14ac:dyDescent="0.3">
      <c r="B97" s="52" t="s">
        <v>77</v>
      </c>
      <c r="C97" s="56">
        <v>44721</v>
      </c>
      <c r="D97" s="54" t="s">
        <v>84</v>
      </c>
      <c r="E97" s="54"/>
      <c r="F97" s="54" t="s">
        <v>54</v>
      </c>
      <c r="G97" s="54" t="s">
        <v>166</v>
      </c>
      <c r="H97" s="54" t="s">
        <v>167</v>
      </c>
      <c r="I97" s="54" t="s">
        <v>162</v>
      </c>
      <c r="J97" s="55">
        <v>50000</v>
      </c>
      <c r="K97" s="55">
        <v>106786.47</v>
      </c>
    </row>
    <row r="98" spans="2:11" ht="21.6" hidden="1" outlineLevel="1" x14ac:dyDescent="0.3">
      <c r="B98" s="52" t="s">
        <v>77</v>
      </c>
      <c r="C98" s="56">
        <v>44721</v>
      </c>
      <c r="D98" s="54" t="s">
        <v>107</v>
      </c>
      <c r="E98" s="54" t="s">
        <v>142</v>
      </c>
      <c r="F98" s="54" t="s">
        <v>54</v>
      </c>
      <c r="G98" s="54" t="s">
        <v>168</v>
      </c>
      <c r="H98" s="54" t="s">
        <v>169</v>
      </c>
      <c r="I98" s="57" t="s">
        <v>80</v>
      </c>
      <c r="J98" s="55">
        <v>-19953.310000000001</v>
      </c>
      <c r="K98" s="55">
        <v>86833.16</v>
      </c>
    </row>
    <row r="99" spans="2:11" ht="21.6" hidden="1" outlineLevel="1" x14ac:dyDescent="0.3">
      <c r="B99" s="52" t="s">
        <v>77</v>
      </c>
      <c r="C99" s="56">
        <v>44727</v>
      </c>
      <c r="D99" s="54" t="s">
        <v>84</v>
      </c>
      <c r="E99" s="54"/>
      <c r="F99" s="54" t="s">
        <v>54</v>
      </c>
      <c r="G99" s="54"/>
      <c r="H99" s="54" t="s">
        <v>170</v>
      </c>
      <c r="I99" s="57" t="s">
        <v>80</v>
      </c>
      <c r="J99" s="55">
        <v>8440.5499999999993</v>
      </c>
      <c r="K99" s="55">
        <v>95273.71</v>
      </c>
    </row>
    <row r="100" spans="2:11" hidden="1" outlineLevel="1" x14ac:dyDescent="0.3">
      <c r="B100" s="52" t="s">
        <v>77</v>
      </c>
      <c r="C100" s="56">
        <v>44727</v>
      </c>
      <c r="D100" s="54" t="s">
        <v>87</v>
      </c>
      <c r="E100" s="54" t="s">
        <v>104</v>
      </c>
      <c r="F100" s="54" t="s">
        <v>54</v>
      </c>
      <c r="G100" s="54" t="s">
        <v>105</v>
      </c>
      <c r="H100" s="54" t="s">
        <v>171</v>
      </c>
      <c r="I100" s="54" t="s">
        <v>90</v>
      </c>
      <c r="J100" s="55">
        <v>-51911.78</v>
      </c>
      <c r="K100" s="55">
        <v>43361.93</v>
      </c>
    </row>
    <row r="101" spans="2:11" ht="21.6" hidden="1" outlineLevel="1" x14ac:dyDescent="0.3">
      <c r="B101" s="52" t="s">
        <v>77</v>
      </c>
      <c r="C101" s="56">
        <v>44727</v>
      </c>
      <c r="D101" s="54" t="s">
        <v>81</v>
      </c>
      <c r="E101" s="54"/>
      <c r="F101" s="54" t="s">
        <v>54</v>
      </c>
      <c r="G101" s="54"/>
      <c r="H101" s="54" t="s">
        <v>82</v>
      </c>
      <c r="I101" s="54" t="s">
        <v>83</v>
      </c>
      <c r="J101" s="55">
        <v>-1000</v>
      </c>
      <c r="K101" s="55">
        <v>42361.93</v>
      </c>
    </row>
    <row r="102" spans="2:11" ht="21.6" hidden="1" outlineLevel="1" x14ac:dyDescent="0.3">
      <c r="B102" s="52" t="s">
        <v>77</v>
      </c>
      <c r="C102" s="56">
        <v>44728</v>
      </c>
      <c r="D102" s="54" t="s">
        <v>107</v>
      </c>
      <c r="E102" s="54" t="s">
        <v>142</v>
      </c>
      <c r="F102" s="54" t="s">
        <v>54</v>
      </c>
      <c r="G102" s="54" t="s">
        <v>168</v>
      </c>
      <c r="H102" s="54" t="s">
        <v>172</v>
      </c>
      <c r="I102" s="57" t="s">
        <v>80</v>
      </c>
      <c r="J102" s="55">
        <v>-20352.919999999998</v>
      </c>
      <c r="K102" s="55">
        <v>22009.01</v>
      </c>
    </row>
    <row r="103" spans="2:11" hidden="1" outlineLevel="1" x14ac:dyDescent="0.3">
      <c r="B103" s="52" t="s">
        <v>77</v>
      </c>
      <c r="C103" s="56">
        <v>44733</v>
      </c>
      <c r="D103" s="54" t="s">
        <v>107</v>
      </c>
      <c r="E103" s="54" t="s">
        <v>104</v>
      </c>
      <c r="F103" s="54" t="s">
        <v>54</v>
      </c>
      <c r="G103" s="54"/>
      <c r="H103" s="54" t="s">
        <v>108</v>
      </c>
      <c r="I103" s="54" t="s">
        <v>109</v>
      </c>
      <c r="J103" s="55">
        <v>-84</v>
      </c>
      <c r="K103" s="55">
        <v>21925.01</v>
      </c>
    </row>
    <row r="104" spans="2:11" ht="42" hidden="1" outlineLevel="1" x14ac:dyDescent="0.3">
      <c r="B104" s="52" t="s">
        <v>77</v>
      </c>
      <c r="C104" s="56">
        <v>44735</v>
      </c>
      <c r="D104" s="54" t="s">
        <v>84</v>
      </c>
      <c r="E104" s="54"/>
      <c r="F104" s="54" t="s">
        <v>54</v>
      </c>
      <c r="G104" s="54"/>
      <c r="H104" s="54" t="s">
        <v>173</v>
      </c>
      <c r="I104" s="57" t="s">
        <v>80</v>
      </c>
      <c r="J104" s="55">
        <v>5849.49</v>
      </c>
      <c r="K104" s="55">
        <v>27774.5</v>
      </c>
    </row>
    <row r="105" spans="2:11" ht="21.6" hidden="1" outlineLevel="1" x14ac:dyDescent="0.3">
      <c r="B105" s="52" t="s">
        <v>77</v>
      </c>
      <c r="C105" s="56">
        <v>44736</v>
      </c>
      <c r="D105" s="54" t="s">
        <v>84</v>
      </c>
      <c r="E105" s="54"/>
      <c r="F105" s="54" t="s">
        <v>54</v>
      </c>
      <c r="G105" s="54" t="s">
        <v>174</v>
      </c>
      <c r="H105" s="54" t="s">
        <v>175</v>
      </c>
      <c r="I105" s="54" t="s">
        <v>162</v>
      </c>
      <c r="J105" s="55">
        <v>50000</v>
      </c>
      <c r="K105" s="55">
        <v>77774.5</v>
      </c>
    </row>
    <row r="106" spans="2:11" ht="21.6" hidden="1" outlineLevel="1" x14ac:dyDescent="0.3">
      <c r="B106" s="52" t="s">
        <v>77</v>
      </c>
      <c r="C106" s="56">
        <v>44736</v>
      </c>
      <c r="D106" s="54" t="s">
        <v>87</v>
      </c>
      <c r="E106" s="54" t="s">
        <v>142</v>
      </c>
      <c r="F106" s="54" t="s">
        <v>54</v>
      </c>
      <c r="G106" s="54" t="s">
        <v>95</v>
      </c>
      <c r="H106" s="54" t="s">
        <v>176</v>
      </c>
      <c r="I106" s="54" t="s">
        <v>90</v>
      </c>
      <c r="J106" s="55">
        <v>-1736.15</v>
      </c>
      <c r="K106" s="55">
        <v>76038.350000000006</v>
      </c>
    </row>
    <row r="107" spans="2:11" ht="21.6" hidden="1" outlineLevel="1" x14ac:dyDescent="0.3">
      <c r="B107" s="52" t="s">
        <v>77</v>
      </c>
      <c r="C107" s="56">
        <v>44736</v>
      </c>
      <c r="D107" s="54" t="s">
        <v>81</v>
      </c>
      <c r="E107" s="54"/>
      <c r="F107" s="54" t="s">
        <v>54</v>
      </c>
      <c r="G107" s="54"/>
      <c r="H107" s="54" t="s">
        <v>82</v>
      </c>
      <c r="I107" s="54" t="s">
        <v>83</v>
      </c>
      <c r="J107" s="55">
        <v>-4680.8100000000004</v>
      </c>
      <c r="K107" s="55">
        <v>71357.539999999994</v>
      </c>
    </row>
    <row r="108" spans="2:11" hidden="1" outlineLevel="1" x14ac:dyDescent="0.3">
      <c r="B108" s="52" t="s">
        <v>77</v>
      </c>
      <c r="C108" s="56">
        <v>44736</v>
      </c>
      <c r="D108" s="54" t="s">
        <v>107</v>
      </c>
      <c r="E108" s="54" t="s">
        <v>142</v>
      </c>
      <c r="F108" s="54" t="s">
        <v>54</v>
      </c>
      <c r="G108" s="54" t="s">
        <v>177</v>
      </c>
      <c r="H108" s="54" t="s">
        <v>178</v>
      </c>
      <c r="I108" s="57" t="s">
        <v>80</v>
      </c>
      <c r="J108" s="55">
        <v>-5544.82</v>
      </c>
      <c r="K108" s="55">
        <v>65812.72</v>
      </c>
    </row>
    <row r="109" spans="2:11" ht="21.6" hidden="1" outlineLevel="1" x14ac:dyDescent="0.3">
      <c r="B109" s="52" t="s">
        <v>77</v>
      </c>
      <c r="C109" s="56">
        <v>44739</v>
      </c>
      <c r="D109" s="54" t="s">
        <v>107</v>
      </c>
      <c r="E109" s="54" t="s">
        <v>142</v>
      </c>
      <c r="F109" s="54" t="s">
        <v>54</v>
      </c>
      <c r="G109" s="54" t="s">
        <v>179</v>
      </c>
      <c r="H109" s="54" t="s">
        <v>180</v>
      </c>
      <c r="I109" s="54" t="s">
        <v>181</v>
      </c>
      <c r="J109" s="55">
        <v>-546.71</v>
      </c>
      <c r="K109" s="55">
        <v>65266.01</v>
      </c>
    </row>
    <row r="110" spans="2:11" ht="21.6" hidden="1" outlineLevel="1" x14ac:dyDescent="0.3">
      <c r="B110" s="52" t="s">
        <v>77</v>
      </c>
      <c r="C110" s="56">
        <v>44740</v>
      </c>
      <c r="D110" s="54" t="s">
        <v>84</v>
      </c>
      <c r="E110" s="54"/>
      <c r="F110" s="54" t="s">
        <v>54</v>
      </c>
      <c r="G110" s="54"/>
      <c r="H110" s="54" t="s">
        <v>182</v>
      </c>
      <c r="I110" s="57" t="s">
        <v>80</v>
      </c>
      <c r="J110" s="55">
        <v>2082.4299999999998</v>
      </c>
      <c r="K110" s="55">
        <v>67348.44</v>
      </c>
    </row>
    <row r="111" spans="2:11" hidden="1" outlineLevel="1" x14ac:dyDescent="0.3">
      <c r="B111" s="52" t="s">
        <v>77</v>
      </c>
      <c r="C111" s="56">
        <v>44741</v>
      </c>
      <c r="D111" s="54" t="s">
        <v>87</v>
      </c>
      <c r="E111" s="54" t="s">
        <v>142</v>
      </c>
      <c r="F111" s="54" t="s">
        <v>54</v>
      </c>
      <c r="G111" s="54" t="s">
        <v>117</v>
      </c>
      <c r="H111" s="54" t="s">
        <v>183</v>
      </c>
      <c r="I111" s="54" t="s">
        <v>90</v>
      </c>
      <c r="J111" s="55">
        <v>-600</v>
      </c>
      <c r="K111" s="55">
        <v>66748.44</v>
      </c>
    </row>
    <row r="112" spans="2:11" ht="21.6" hidden="1" outlineLevel="1" x14ac:dyDescent="0.3">
      <c r="B112" s="52" t="s">
        <v>77</v>
      </c>
      <c r="C112" s="56">
        <v>44742</v>
      </c>
      <c r="D112" s="54" t="s">
        <v>87</v>
      </c>
      <c r="E112" s="54">
        <v>96</v>
      </c>
      <c r="F112" s="54" t="s">
        <v>54</v>
      </c>
      <c r="G112" s="54" t="s">
        <v>150</v>
      </c>
      <c r="H112" s="54" t="s">
        <v>184</v>
      </c>
      <c r="I112" s="54" t="s">
        <v>90</v>
      </c>
      <c r="J112" s="55">
        <v>-1416.67</v>
      </c>
      <c r="K112" s="55">
        <v>65331.77</v>
      </c>
    </row>
    <row r="113" spans="2:11" ht="21.6" hidden="1" outlineLevel="1" x14ac:dyDescent="0.3">
      <c r="B113" s="52" t="s">
        <v>77</v>
      </c>
      <c r="C113" s="56">
        <v>44742</v>
      </c>
      <c r="D113" s="54" t="s">
        <v>87</v>
      </c>
      <c r="E113" s="54">
        <v>97</v>
      </c>
      <c r="F113" s="54" t="s">
        <v>54</v>
      </c>
      <c r="G113" s="54" t="s">
        <v>156</v>
      </c>
      <c r="H113" s="54" t="s">
        <v>184</v>
      </c>
      <c r="I113" s="54" t="s">
        <v>90</v>
      </c>
      <c r="J113" s="55">
        <v>-1000</v>
      </c>
      <c r="K113" s="55">
        <v>64331.77</v>
      </c>
    </row>
    <row r="114" spans="2:11" hidden="1" outlineLevel="1" x14ac:dyDescent="0.3">
      <c r="B114" s="52" t="s">
        <v>77</v>
      </c>
      <c r="C114" s="56">
        <v>44742</v>
      </c>
      <c r="D114" s="54" t="s">
        <v>87</v>
      </c>
      <c r="E114" s="54">
        <v>98</v>
      </c>
      <c r="F114" s="54" t="s">
        <v>54</v>
      </c>
      <c r="G114" s="54" t="s">
        <v>157</v>
      </c>
      <c r="H114" s="54" t="s">
        <v>185</v>
      </c>
      <c r="I114" s="54" t="s">
        <v>90</v>
      </c>
      <c r="J114" s="55">
        <v>-179.67</v>
      </c>
      <c r="K114" s="55">
        <v>64152.1</v>
      </c>
    </row>
    <row r="115" spans="2:11" hidden="1" outlineLevel="1" x14ac:dyDescent="0.3">
      <c r="B115" s="52" t="s">
        <v>77</v>
      </c>
      <c r="C115" s="56">
        <v>44742</v>
      </c>
      <c r="D115" s="54" t="s">
        <v>87</v>
      </c>
      <c r="E115" s="54" t="s">
        <v>104</v>
      </c>
      <c r="F115" s="54" t="s">
        <v>54</v>
      </c>
      <c r="G115" s="54" t="s">
        <v>105</v>
      </c>
      <c r="H115" s="54" t="s">
        <v>186</v>
      </c>
      <c r="I115" s="54" t="s">
        <v>90</v>
      </c>
      <c r="J115" s="55">
        <v>-49287.01</v>
      </c>
      <c r="K115" s="55">
        <v>14865.09</v>
      </c>
    </row>
    <row r="116" spans="2:11" ht="21.6" hidden="1" outlineLevel="1" x14ac:dyDescent="0.3">
      <c r="B116" s="52" t="s">
        <v>77</v>
      </c>
      <c r="C116" s="56">
        <v>44742</v>
      </c>
      <c r="D116" s="54" t="s">
        <v>87</v>
      </c>
      <c r="E116" s="54">
        <v>99</v>
      </c>
      <c r="F116" s="54" t="s">
        <v>54</v>
      </c>
      <c r="G116" s="54" t="s">
        <v>154</v>
      </c>
      <c r="H116" s="54" t="s">
        <v>184</v>
      </c>
      <c r="I116" s="54" t="s">
        <v>90</v>
      </c>
      <c r="J116" s="55">
        <v>-1000</v>
      </c>
      <c r="K116" s="55">
        <v>13865.09</v>
      </c>
    </row>
    <row r="117" spans="2:11" ht="21.6" hidden="1" outlineLevel="1" x14ac:dyDescent="0.3">
      <c r="B117" s="52" t="s">
        <v>77</v>
      </c>
      <c r="C117" s="56">
        <v>44742</v>
      </c>
      <c r="D117" s="54" t="s">
        <v>87</v>
      </c>
      <c r="E117" s="54">
        <v>100</v>
      </c>
      <c r="F117" s="54" t="s">
        <v>54</v>
      </c>
      <c r="G117" s="54" t="s">
        <v>113</v>
      </c>
      <c r="H117" s="54" t="s">
        <v>184</v>
      </c>
      <c r="I117" s="54" t="s">
        <v>90</v>
      </c>
      <c r="J117" s="55">
        <v>-1000</v>
      </c>
      <c r="K117" s="55">
        <v>12865.09</v>
      </c>
    </row>
    <row r="118" spans="2:11" ht="21.6" hidden="1" outlineLevel="1" x14ac:dyDescent="0.3">
      <c r="B118" s="52" t="s">
        <v>77</v>
      </c>
      <c r="C118" s="56">
        <v>44742</v>
      </c>
      <c r="D118" s="54" t="s">
        <v>87</v>
      </c>
      <c r="E118" s="54">
        <v>101</v>
      </c>
      <c r="F118" s="54" t="s">
        <v>54</v>
      </c>
      <c r="G118" s="54" t="s">
        <v>119</v>
      </c>
      <c r="H118" s="54" t="s">
        <v>184</v>
      </c>
      <c r="I118" s="54" t="s">
        <v>90</v>
      </c>
      <c r="J118" s="55">
        <v>-1000</v>
      </c>
      <c r="K118" s="55">
        <v>11865.09</v>
      </c>
    </row>
    <row r="119" spans="2:11" ht="21.6" hidden="1" outlineLevel="1" x14ac:dyDescent="0.3">
      <c r="B119" s="52" t="s">
        <v>77</v>
      </c>
      <c r="C119" s="56">
        <v>44742</v>
      </c>
      <c r="D119" s="54" t="s">
        <v>87</v>
      </c>
      <c r="E119" s="54">
        <v>92</v>
      </c>
      <c r="F119" s="54" t="s">
        <v>54</v>
      </c>
      <c r="G119" s="54" t="s">
        <v>113</v>
      </c>
      <c r="H119" s="54" t="s">
        <v>187</v>
      </c>
      <c r="I119" s="54" t="s">
        <v>90</v>
      </c>
      <c r="J119" s="55">
        <v>0</v>
      </c>
      <c r="K119" s="55">
        <v>11865.09</v>
      </c>
    </row>
    <row r="120" spans="2:11" ht="21.6" hidden="1" outlineLevel="1" x14ac:dyDescent="0.3">
      <c r="B120" s="52" t="s">
        <v>77</v>
      </c>
      <c r="C120" s="56">
        <v>44742</v>
      </c>
      <c r="D120" s="54" t="s">
        <v>84</v>
      </c>
      <c r="E120" s="54"/>
      <c r="F120" s="54" t="s">
        <v>54</v>
      </c>
      <c r="G120" s="54"/>
      <c r="H120" s="54" t="s">
        <v>188</v>
      </c>
      <c r="I120" s="54" t="s">
        <v>189</v>
      </c>
      <c r="J120" s="55">
        <v>0.35</v>
      </c>
      <c r="K120" s="55">
        <v>11865.44</v>
      </c>
    </row>
    <row r="121" spans="2:11" ht="21.6" hidden="1" outlineLevel="1" x14ac:dyDescent="0.3">
      <c r="B121" s="52" t="s">
        <v>77</v>
      </c>
      <c r="C121" s="56">
        <v>44742</v>
      </c>
      <c r="D121" s="54" t="s">
        <v>107</v>
      </c>
      <c r="E121" s="54" t="s">
        <v>145</v>
      </c>
      <c r="F121" s="54" t="s">
        <v>54</v>
      </c>
      <c r="G121" s="54" t="s">
        <v>146</v>
      </c>
      <c r="H121" s="54" t="s">
        <v>190</v>
      </c>
      <c r="I121" s="57" t="s">
        <v>80</v>
      </c>
      <c r="J121" s="55">
        <v>-24</v>
      </c>
      <c r="K121" s="55">
        <v>11841.44</v>
      </c>
    </row>
    <row r="122" spans="2:11" ht="21.6" hidden="1" outlineLevel="1" x14ac:dyDescent="0.3">
      <c r="B122" s="52" t="s">
        <v>77</v>
      </c>
      <c r="C122" s="56">
        <v>44742</v>
      </c>
      <c r="D122" s="54" t="s">
        <v>87</v>
      </c>
      <c r="E122" s="54">
        <v>93</v>
      </c>
      <c r="F122" s="54" t="s">
        <v>54</v>
      </c>
      <c r="G122" s="54" t="s">
        <v>119</v>
      </c>
      <c r="H122" s="54" t="s">
        <v>187</v>
      </c>
      <c r="I122" s="54" t="s">
        <v>90</v>
      </c>
      <c r="J122" s="55">
        <v>0</v>
      </c>
      <c r="K122" s="55">
        <v>11841.44</v>
      </c>
    </row>
    <row r="123" spans="2:11" ht="21.6" hidden="1" outlineLevel="1" x14ac:dyDescent="0.3">
      <c r="B123" s="52" t="s">
        <v>77</v>
      </c>
      <c r="C123" s="56">
        <v>44742</v>
      </c>
      <c r="D123" s="54" t="s">
        <v>87</v>
      </c>
      <c r="E123" s="54">
        <v>94</v>
      </c>
      <c r="F123" s="54" t="s">
        <v>54</v>
      </c>
      <c r="G123" s="54" t="s">
        <v>154</v>
      </c>
      <c r="H123" s="54" t="s">
        <v>187</v>
      </c>
      <c r="I123" s="54" t="s">
        <v>90</v>
      </c>
      <c r="J123" s="55">
        <v>0</v>
      </c>
      <c r="K123" s="55">
        <v>11841.44</v>
      </c>
    </row>
    <row r="124" spans="2:11" ht="21.6" hidden="1" outlineLevel="1" x14ac:dyDescent="0.3">
      <c r="B124" s="52" t="s">
        <v>77</v>
      </c>
      <c r="C124" s="56">
        <v>44742</v>
      </c>
      <c r="D124" s="54" t="s">
        <v>87</v>
      </c>
      <c r="E124" s="54">
        <v>95</v>
      </c>
      <c r="F124" s="54" t="s">
        <v>54</v>
      </c>
      <c r="G124" s="54" t="s">
        <v>151</v>
      </c>
      <c r="H124" s="54" t="s">
        <v>184</v>
      </c>
      <c r="I124" s="54" t="s">
        <v>90</v>
      </c>
      <c r="J124" s="55">
        <v>-2500</v>
      </c>
      <c r="K124" s="55">
        <v>9341.44</v>
      </c>
    </row>
    <row r="125" spans="2:11" ht="21.6" hidden="1" outlineLevel="1" x14ac:dyDescent="0.3">
      <c r="B125" s="52" t="s">
        <v>77</v>
      </c>
      <c r="C125" s="56">
        <v>44747</v>
      </c>
      <c r="D125" s="54" t="s">
        <v>84</v>
      </c>
      <c r="E125" s="54"/>
      <c r="F125" s="54" t="s">
        <v>54</v>
      </c>
      <c r="G125" s="54"/>
      <c r="H125" s="54" t="s">
        <v>188</v>
      </c>
      <c r="I125" s="54" t="s">
        <v>189</v>
      </c>
      <c r="J125" s="55">
        <v>1.34</v>
      </c>
      <c r="K125" s="55">
        <v>9342.7800000000007</v>
      </c>
    </row>
    <row r="126" spans="2:11" ht="21.6" hidden="1" outlineLevel="1" x14ac:dyDescent="0.3">
      <c r="B126" s="52" t="s">
        <v>77</v>
      </c>
      <c r="C126" s="56">
        <v>44748</v>
      </c>
      <c r="D126" s="54" t="s">
        <v>84</v>
      </c>
      <c r="E126" s="54"/>
      <c r="F126" s="54" t="s">
        <v>54</v>
      </c>
      <c r="G126" s="54"/>
      <c r="H126" s="54" t="s">
        <v>188</v>
      </c>
      <c r="I126" s="54" t="s">
        <v>189</v>
      </c>
      <c r="J126" s="55">
        <v>0.35</v>
      </c>
      <c r="K126" s="55">
        <v>9343.1299999999992</v>
      </c>
    </row>
    <row r="127" spans="2:11" ht="21.6" hidden="1" outlineLevel="1" x14ac:dyDescent="0.3">
      <c r="B127" s="52" t="s">
        <v>77</v>
      </c>
      <c r="C127" s="56">
        <v>44749</v>
      </c>
      <c r="D127" s="54" t="s">
        <v>84</v>
      </c>
      <c r="E127" s="54"/>
      <c r="F127" s="54" t="s">
        <v>54</v>
      </c>
      <c r="G127" s="54"/>
      <c r="H127" s="54" t="s">
        <v>191</v>
      </c>
      <c r="I127" s="54" t="s">
        <v>189</v>
      </c>
      <c r="J127" s="55">
        <v>0.53</v>
      </c>
      <c r="K127" s="55">
        <v>9343.66</v>
      </c>
    </row>
    <row r="128" spans="2:11" ht="31.8" hidden="1" outlineLevel="1" x14ac:dyDescent="0.3">
      <c r="B128" s="52" t="s">
        <v>77</v>
      </c>
      <c r="C128" s="56">
        <v>44750</v>
      </c>
      <c r="D128" s="54" t="s">
        <v>84</v>
      </c>
      <c r="E128" s="54"/>
      <c r="F128" s="54" t="s">
        <v>54</v>
      </c>
      <c r="G128" s="54" t="s">
        <v>192</v>
      </c>
      <c r="H128" s="54" t="s">
        <v>193</v>
      </c>
      <c r="I128" s="54" t="s">
        <v>162</v>
      </c>
      <c r="J128" s="55">
        <v>25000</v>
      </c>
      <c r="K128" s="55">
        <v>34343.660000000003</v>
      </c>
    </row>
    <row r="129" spans="2:11" ht="31.8" hidden="1" outlineLevel="1" x14ac:dyDescent="0.3">
      <c r="B129" s="52" t="s">
        <v>77</v>
      </c>
      <c r="C129" s="56">
        <v>44753</v>
      </c>
      <c r="D129" s="54" t="s">
        <v>84</v>
      </c>
      <c r="E129" s="54"/>
      <c r="F129" s="54" t="s">
        <v>54</v>
      </c>
      <c r="G129" s="54"/>
      <c r="H129" s="54" t="s">
        <v>194</v>
      </c>
      <c r="I129" s="57" t="s">
        <v>80</v>
      </c>
      <c r="J129" s="55">
        <v>49982.5</v>
      </c>
      <c r="K129" s="55">
        <v>84326.16</v>
      </c>
    </row>
    <row r="130" spans="2:11" ht="21.6" hidden="1" outlineLevel="1" x14ac:dyDescent="0.3">
      <c r="B130" s="52" t="s">
        <v>77</v>
      </c>
      <c r="C130" s="56">
        <v>44755</v>
      </c>
      <c r="D130" s="54" t="s">
        <v>87</v>
      </c>
      <c r="E130" s="54">
        <v>103</v>
      </c>
      <c r="F130" s="54" t="s">
        <v>54</v>
      </c>
      <c r="G130" s="54" t="s">
        <v>88</v>
      </c>
      <c r="H130" s="54" t="s">
        <v>195</v>
      </c>
      <c r="I130" s="54" t="s">
        <v>90</v>
      </c>
      <c r="J130" s="55">
        <v>-5650</v>
      </c>
      <c r="K130" s="55">
        <v>78676.160000000003</v>
      </c>
    </row>
    <row r="131" spans="2:11" hidden="1" outlineLevel="1" x14ac:dyDescent="0.3">
      <c r="B131" s="52" t="s">
        <v>77</v>
      </c>
      <c r="C131" s="56">
        <v>44755</v>
      </c>
      <c r="D131" s="54" t="s">
        <v>87</v>
      </c>
      <c r="E131" s="54" t="s">
        <v>142</v>
      </c>
      <c r="F131" s="54" t="s">
        <v>54</v>
      </c>
      <c r="G131" s="54" t="s">
        <v>125</v>
      </c>
      <c r="H131" s="54" t="s">
        <v>196</v>
      </c>
      <c r="I131" s="54" t="s">
        <v>90</v>
      </c>
      <c r="J131" s="55">
        <v>-8136</v>
      </c>
      <c r="K131" s="55">
        <v>70540.160000000003</v>
      </c>
    </row>
    <row r="132" spans="2:11" hidden="1" outlineLevel="1" x14ac:dyDescent="0.3">
      <c r="B132" s="52" t="s">
        <v>77</v>
      </c>
      <c r="C132" s="56">
        <v>44755</v>
      </c>
      <c r="D132" s="54" t="s">
        <v>87</v>
      </c>
      <c r="E132" s="54">
        <v>102</v>
      </c>
      <c r="F132" s="54" t="s">
        <v>54</v>
      </c>
      <c r="G132" s="54" t="s">
        <v>197</v>
      </c>
      <c r="H132" s="54" t="s">
        <v>198</v>
      </c>
      <c r="I132" s="54" t="s">
        <v>90</v>
      </c>
      <c r="J132" s="55">
        <v>-1090</v>
      </c>
      <c r="K132" s="55">
        <v>69450.16</v>
      </c>
    </row>
    <row r="133" spans="2:11" ht="21.6" hidden="1" outlineLevel="1" x14ac:dyDescent="0.3">
      <c r="B133" s="52" t="s">
        <v>77</v>
      </c>
      <c r="C133" s="56">
        <v>44755</v>
      </c>
      <c r="D133" s="54" t="s">
        <v>84</v>
      </c>
      <c r="E133" s="54"/>
      <c r="F133" s="54" t="s">
        <v>54</v>
      </c>
      <c r="G133" s="54"/>
      <c r="H133" s="54" t="s">
        <v>188</v>
      </c>
      <c r="I133" s="54" t="s">
        <v>189</v>
      </c>
      <c r="J133" s="55">
        <v>0.53</v>
      </c>
      <c r="K133" s="55">
        <v>69450.69</v>
      </c>
    </row>
    <row r="134" spans="2:11" hidden="1" outlineLevel="1" x14ac:dyDescent="0.3">
      <c r="B134" s="52" t="s">
        <v>77</v>
      </c>
      <c r="C134" s="56">
        <v>44757</v>
      </c>
      <c r="D134" s="54" t="s">
        <v>107</v>
      </c>
      <c r="E134" s="54" t="s">
        <v>104</v>
      </c>
      <c r="F134" s="54" t="s">
        <v>54</v>
      </c>
      <c r="G134" s="54"/>
      <c r="H134" s="54" t="s">
        <v>199</v>
      </c>
      <c r="I134" s="54" t="s">
        <v>83</v>
      </c>
      <c r="J134" s="55">
        <v>-2500</v>
      </c>
      <c r="K134" s="55">
        <v>66950.69</v>
      </c>
    </row>
    <row r="135" spans="2:11" hidden="1" outlineLevel="1" x14ac:dyDescent="0.3">
      <c r="B135" s="52" t="s">
        <v>77</v>
      </c>
      <c r="C135" s="56">
        <v>44757</v>
      </c>
      <c r="D135" s="54" t="s">
        <v>87</v>
      </c>
      <c r="E135" s="54" t="s">
        <v>104</v>
      </c>
      <c r="F135" s="54" t="s">
        <v>54</v>
      </c>
      <c r="G135" s="54" t="s">
        <v>105</v>
      </c>
      <c r="H135" s="54" t="s">
        <v>200</v>
      </c>
      <c r="I135" s="54" t="s">
        <v>90</v>
      </c>
      <c r="J135" s="55">
        <v>-48347.06</v>
      </c>
      <c r="K135" s="55">
        <v>18603.63</v>
      </c>
    </row>
    <row r="136" spans="2:11" hidden="1" outlineLevel="1" x14ac:dyDescent="0.3">
      <c r="B136" s="52" t="s">
        <v>77</v>
      </c>
      <c r="C136" s="56">
        <v>44757</v>
      </c>
      <c r="D136" s="54" t="s">
        <v>107</v>
      </c>
      <c r="E136" s="54" t="s">
        <v>104</v>
      </c>
      <c r="F136" s="54" t="s">
        <v>54</v>
      </c>
      <c r="G136" s="54"/>
      <c r="H136" s="54" t="s">
        <v>199</v>
      </c>
      <c r="I136" s="54" t="s">
        <v>201</v>
      </c>
      <c r="J136" s="55">
        <v>-2500</v>
      </c>
      <c r="K136" s="55">
        <v>16103.63</v>
      </c>
    </row>
    <row r="137" spans="2:11" ht="31.8" hidden="1" outlineLevel="1" x14ac:dyDescent="0.3">
      <c r="B137" s="52" t="s">
        <v>77</v>
      </c>
      <c r="C137" s="56">
        <v>44760</v>
      </c>
      <c r="D137" s="54" t="s">
        <v>84</v>
      </c>
      <c r="E137" s="54"/>
      <c r="F137" s="54" t="s">
        <v>54</v>
      </c>
      <c r="G137" s="54"/>
      <c r="H137" s="54" t="s">
        <v>202</v>
      </c>
      <c r="I137" s="54" t="s">
        <v>86</v>
      </c>
      <c r="J137" s="55">
        <v>186000</v>
      </c>
      <c r="K137" s="55">
        <v>202103.63</v>
      </c>
    </row>
    <row r="138" spans="2:11" ht="21.6" hidden="1" outlineLevel="1" x14ac:dyDescent="0.3">
      <c r="B138" s="52" t="s">
        <v>77</v>
      </c>
      <c r="C138" s="56">
        <v>44760</v>
      </c>
      <c r="D138" s="54" t="s">
        <v>84</v>
      </c>
      <c r="E138" s="54"/>
      <c r="F138" s="54" t="s">
        <v>54</v>
      </c>
      <c r="G138" s="54"/>
      <c r="H138" s="54" t="s">
        <v>188</v>
      </c>
      <c r="I138" s="54" t="s">
        <v>189</v>
      </c>
      <c r="J138" s="55">
        <v>0.35</v>
      </c>
      <c r="K138" s="55">
        <v>202103.98</v>
      </c>
    </row>
    <row r="139" spans="2:11" hidden="1" outlineLevel="1" x14ac:dyDescent="0.3">
      <c r="B139" s="52" t="s">
        <v>77</v>
      </c>
      <c r="C139" s="56">
        <v>44763</v>
      </c>
      <c r="D139" s="54" t="s">
        <v>107</v>
      </c>
      <c r="E139" s="54" t="s">
        <v>145</v>
      </c>
      <c r="F139" s="54" t="s">
        <v>54</v>
      </c>
      <c r="G139" s="54"/>
      <c r="H139" s="54" t="s">
        <v>108</v>
      </c>
      <c r="I139" s="54" t="s">
        <v>109</v>
      </c>
      <c r="J139" s="55">
        <v>-50</v>
      </c>
      <c r="K139" s="55">
        <v>202053.98</v>
      </c>
    </row>
    <row r="140" spans="2:11" ht="21.6" hidden="1" outlineLevel="1" x14ac:dyDescent="0.3">
      <c r="B140" s="52" t="s">
        <v>77</v>
      </c>
      <c r="C140" s="56">
        <v>44763</v>
      </c>
      <c r="D140" s="54" t="s">
        <v>84</v>
      </c>
      <c r="E140" s="54"/>
      <c r="F140" s="54" t="s">
        <v>54</v>
      </c>
      <c r="G140" s="54"/>
      <c r="H140" s="54" t="s">
        <v>188</v>
      </c>
      <c r="I140" s="54" t="s">
        <v>189</v>
      </c>
      <c r="J140" s="55">
        <v>1.83</v>
      </c>
      <c r="K140" s="55">
        <v>202055.81</v>
      </c>
    </row>
    <row r="141" spans="2:11" ht="31.8" hidden="1" outlineLevel="1" x14ac:dyDescent="0.3">
      <c r="B141" s="52" t="s">
        <v>77</v>
      </c>
      <c r="C141" s="56">
        <v>44764</v>
      </c>
      <c r="D141" s="54" t="s">
        <v>133</v>
      </c>
      <c r="E141" s="54"/>
      <c r="F141" s="54" t="s">
        <v>54</v>
      </c>
      <c r="G141" s="54" t="s">
        <v>203</v>
      </c>
      <c r="H141" s="54" t="s">
        <v>204</v>
      </c>
      <c r="I141" s="54" t="s">
        <v>136</v>
      </c>
      <c r="J141" s="55">
        <v>7119</v>
      </c>
      <c r="K141" s="55">
        <v>209174.81</v>
      </c>
    </row>
    <row r="142" spans="2:11" ht="21.6" hidden="1" outlineLevel="1" x14ac:dyDescent="0.3">
      <c r="B142" s="52" t="s">
        <v>77</v>
      </c>
      <c r="C142" s="56">
        <v>44767</v>
      </c>
      <c r="D142" s="54" t="s">
        <v>81</v>
      </c>
      <c r="E142" s="54"/>
      <c r="F142" s="54" t="s">
        <v>54</v>
      </c>
      <c r="G142" s="54"/>
      <c r="H142" s="54" t="s">
        <v>82</v>
      </c>
      <c r="I142" s="54" t="s">
        <v>83</v>
      </c>
      <c r="J142" s="55">
        <v>-1575.1</v>
      </c>
      <c r="K142" s="55">
        <v>207599.71</v>
      </c>
    </row>
    <row r="143" spans="2:11" hidden="1" outlineLevel="1" x14ac:dyDescent="0.3">
      <c r="B143" s="52" t="s">
        <v>77</v>
      </c>
      <c r="C143" s="56">
        <v>44768</v>
      </c>
      <c r="D143" s="54" t="s">
        <v>107</v>
      </c>
      <c r="E143" s="54" t="s">
        <v>104</v>
      </c>
      <c r="F143" s="54" t="s">
        <v>54</v>
      </c>
      <c r="G143" s="54"/>
      <c r="H143" s="54" t="s">
        <v>205</v>
      </c>
      <c r="I143" s="57" t="s">
        <v>80</v>
      </c>
      <c r="J143" s="55">
        <v>-4.05</v>
      </c>
      <c r="K143" s="55">
        <v>207595.66</v>
      </c>
    </row>
    <row r="144" spans="2:11" ht="21.6" hidden="1" outlineLevel="1" x14ac:dyDescent="0.3">
      <c r="B144" s="52" t="s">
        <v>77</v>
      </c>
      <c r="C144" s="56">
        <v>44769</v>
      </c>
      <c r="D144" s="54" t="s">
        <v>87</v>
      </c>
      <c r="E144" s="54">
        <v>107</v>
      </c>
      <c r="F144" s="54" t="s">
        <v>54</v>
      </c>
      <c r="G144" s="54" t="s">
        <v>119</v>
      </c>
      <c r="H144" s="54" t="s">
        <v>206</v>
      </c>
      <c r="I144" s="54" t="s">
        <v>90</v>
      </c>
      <c r="J144" s="55">
        <v>-1100</v>
      </c>
      <c r="K144" s="55">
        <v>206495.66</v>
      </c>
    </row>
    <row r="145" spans="2:11" ht="21.6" hidden="1" outlineLevel="1" x14ac:dyDescent="0.3">
      <c r="B145" s="52" t="s">
        <v>77</v>
      </c>
      <c r="C145" s="56">
        <v>44769</v>
      </c>
      <c r="D145" s="54" t="s">
        <v>87</v>
      </c>
      <c r="E145" s="54">
        <v>109</v>
      </c>
      <c r="F145" s="54" t="s">
        <v>54</v>
      </c>
      <c r="G145" s="54" t="s">
        <v>154</v>
      </c>
      <c r="H145" s="54" t="s">
        <v>206</v>
      </c>
      <c r="I145" s="54" t="s">
        <v>90</v>
      </c>
      <c r="J145" s="55">
        <v>-1100</v>
      </c>
      <c r="K145" s="55">
        <v>205395.66</v>
      </c>
    </row>
    <row r="146" spans="2:11" ht="21.6" hidden="1" outlineLevel="1" x14ac:dyDescent="0.3">
      <c r="B146" s="52" t="s">
        <v>77</v>
      </c>
      <c r="C146" s="56">
        <v>44769</v>
      </c>
      <c r="D146" s="54" t="s">
        <v>87</v>
      </c>
      <c r="E146" s="54">
        <v>105</v>
      </c>
      <c r="F146" s="54" t="s">
        <v>54</v>
      </c>
      <c r="G146" s="54" t="s">
        <v>156</v>
      </c>
      <c r="H146" s="54" t="s">
        <v>206</v>
      </c>
      <c r="I146" s="54" t="s">
        <v>90</v>
      </c>
      <c r="J146" s="55">
        <v>-1100</v>
      </c>
      <c r="K146" s="55">
        <v>204295.66</v>
      </c>
    </row>
    <row r="147" spans="2:11" ht="21.6" hidden="1" outlineLevel="1" x14ac:dyDescent="0.3">
      <c r="B147" s="52" t="s">
        <v>77</v>
      </c>
      <c r="C147" s="56">
        <v>44769</v>
      </c>
      <c r="D147" s="54" t="s">
        <v>87</v>
      </c>
      <c r="E147" s="54">
        <v>108</v>
      </c>
      <c r="F147" s="54" t="s">
        <v>54</v>
      </c>
      <c r="G147" s="54" t="s">
        <v>113</v>
      </c>
      <c r="H147" s="54" t="s">
        <v>206</v>
      </c>
      <c r="I147" s="54" t="s">
        <v>90</v>
      </c>
      <c r="J147" s="55">
        <v>-1100</v>
      </c>
      <c r="K147" s="55">
        <v>203195.66</v>
      </c>
    </row>
    <row r="148" spans="2:11" hidden="1" outlineLevel="1" x14ac:dyDescent="0.3">
      <c r="B148" s="52" t="s">
        <v>77</v>
      </c>
      <c r="C148" s="56">
        <v>44769</v>
      </c>
      <c r="D148" s="54" t="s">
        <v>87</v>
      </c>
      <c r="E148" s="54" t="s">
        <v>142</v>
      </c>
      <c r="F148" s="54" t="s">
        <v>54</v>
      </c>
      <c r="G148" s="54" t="s">
        <v>125</v>
      </c>
      <c r="H148" s="54" t="s">
        <v>207</v>
      </c>
      <c r="I148" s="54" t="s">
        <v>90</v>
      </c>
      <c r="J148" s="55">
        <v>-8214.25</v>
      </c>
      <c r="K148" s="55">
        <v>194981.41</v>
      </c>
    </row>
    <row r="149" spans="2:11" hidden="1" outlineLevel="1" x14ac:dyDescent="0.3">
      <c r="B149" s="52" t="s">
        <v>77</v>
      </c>
      <c r="C149" s="56">
        <v>44769</v>
      </c>
      <c r="D149" s="54" t="s">
        <v>87</v>
      </c>
      <c r="E149" s="54" t="s">
        <v>142</v>
      </c>
      <c r="F149" s="54" t="s">
        <v>54</v>
      </c>
      <c r="G149" s="54" t="s">
        <v>117</v>
      </c>
      <c r="H149" s="54" t="s">
        <v>208</v>
      </c>
      <c r="I149" s="54" t="s">
        <v>90</v>
      </c>
      <c r="J149" s="55">
        <v>-600</v>
      </c>
      <c r="K149" s="55">
        <v>194381.41</v>
      </c>
    </row>
    <row r="150" spans="2:11" hidden="1" outlineLevel="1" x14ac:dyDescent="0.3">
      <c r="B150" s="52" t="s">
        <v>77</v>
      </c>
      <c r="C150" s="56">
        <v>44769</v>
      </c>
      <c r="D150" s="54" t="s">
        <v>87</v>
      </c>
      <c r="E150" s="54" t="s">
        <v>142</v>
      </c>
      <c r="F150" s="54" t="s">
        <v>54</v>
      </c>
      <c r="G150" s="54" t="s">
        <v>209</v>
      </c>
      <c r="H150" s="54" t="s">
        <v>210</v>
      </c>
      <c r="I150" s="54" t="s">
        <v>90</v>
      </c>
      <c r="J150" s="55">
        <v>-17628</v>
      </c>
      <c r="K150" s="55">
        <v>176753.41</v>
      </c>
    </row>
    <row r="151" spans="2:11" ht="21.6" hidden="1" outlineLevel="1" x14ac:dyDescent="0.3">
      <c r="B151" s="52" t="s">
        <v>77</v>
      </c>
      <c r="C151" s="56">
        <v>44769</v>
      </c>
      <c r="D151" s="54" t="s">
        <v>87</v>
      </c>
      <c r="E151" s="54">
        <v>104</v>
      </c>
      <c r="F151" s="54" t="s">
        <v>54</v>
      </c>
      <c r="G151" s="54" t="s">
        <v>151</v>
      </c>
      <c r="H151" s="54" t="s">
        <v>206</v>
      </c>
      <c r="I151" s="54" t="s">
        <v>90</v>
      </c>
      <c r="J151" s="55">
        <v>-2750</v>
      </c>
      <c r="K151" s="55">
        <v>174003.41</v>
      </c>
    </row>
    <row r="152" spans="2:11" ht="21.6" hidden="1" outlineLevel="1" x14ac:dyDescent="0.3">
      <c r="B152" s="52" t="s">
        <v>77</v>
      </c>
      <c r="C152" s="56">
        <v>44769</v>
      </c>
      <c r="D152" s="54" t="s">
        <v>87</v>
      </c>
      <c r="E152" s="54">
        <v>106</v>
      </c>
      <c r="F152" s="54" t="s">
        <v>54</v>
      </c>
      <c r="G152" s="54" t="s">
        <v>88</v>
      </c>
      <c r="H152" s="54" t="s">
        <v>211</v>
      </c>
      <c r="I152" s="54" t="s">
        <v>90</v>
      </c>
      <c r="J152" s="55">
        <v>-5650</v>
      </c>
      <c r="K152" s="55">
        <v>168353.41</v>
      </c>
    </row>
    <row r="153" spans="2:11" ht="21.6" hidden="1" outlineLevel="1" x14ac:dyDescent="0.3">
      <c r="B153" s="52" t="s">
        <v>77</v>
      </c>
      <c r="C153" s="56">
        <v>44769</v>
      </c>
      <c r="D153" s="54" t="s">
        <v>87</v>
      </c>
      <c r="E153" s="54" t="s">
        <v>142</v>
      </c>
      <c r="F153" s="54" t="s">
        <v>54</v>
      </c>
      <c r="G153" s="54" t="s">
        <v>95</v>
      </c>
      <c r="H153" s="54" t="s">
        <v>212</v>
      </c>
      <c r="I153" s="54" t="s">
        <v>90</v>
      </c>
      <c r="J153" s="55">
        <v>-1736.15</v>
      </c>
      <c r="K153" s="55">
        <v>166617.26</v>
      </c>
    </row>
    <row r="154" spans="2:11" hidden="1" outlineLevel="1" x14ac:dyDescent="0.3">
      <c r="B154" s="52" t="s">
        <v>77</v>
      </c>
      <c r="C154" s="56">
        <v>44770</v>
      </c>
      <c r="D154" s="54" t="s">
        <v>87</v>
      </c>
      <c r="E154" s="54" t="s">
        <v>104</v>
      </c>
      <c r="F154" s="54" t="s">
        <v>54</v>
      </c>
      <c r="G154" s="54" t="s">
        <v>105</v>
      </c>
      <c r="H154" s="54" t="s">
        <v>213</v>
      </c>
      <c r="I154" s="54" t="s">
        <v>90</v>
      </c>
      <c r="J154" s="55">
        <v>-53632.9</v>
      </c>
      <c r="K154" s="55">
        <v>112984.36</v>
      </c>
    </row>
    <row r="155" spans="2:11" ht="21.6" hidden="1" outlineLevel="1" x14ac:dyDescent="0.3">
      <c r="B155" s="52" t="s">
        <v>77</v>
      </c>
      <c r="C155" s="56">
        <v>44771</v>
      </c>
      <c r="D155" s="54" t="s">
        <v>84</v>
      </c>
      <c r="E155" s="54"/>
      <c r="F155" s="54" t="s">
        <v>54</v>
      </c>
      <c r="G155" s="54"/>
      <c r="H155" s="54" t="s">
        <v>188</v>
      </c>
      <c r="I155" s="54" t="s">
        <v>189</v>
      </c>
      <c r="J155" s="55">
        <v>1.96</v>
      </c>
      <c r="K155" s="55">
        <v>112986.32</v>
      </c>
    </row>
    <row r="156" spans="2:11" hidden="1" outlineLevel="1" x14ac:dyDescent="0.3">
      <c r="B156" s="52" t="s">
        <v>77</v>
      </c>
      <c r="C156" s="56">
        <v>44771</v>
      </c>
      <c r="D156" s="54" t="s">
        <v>107</v>
      </c>
      <c r="E156" s="54" t="s">
        <v>145</v>
      </c>
      <c r="F156" s="54" t="s">
        <v>54</v>
      </c>
      <c r="G156" s="54"/>
      <c r="H156" s="54" t="s">
        <v>214</v>
      </c>
      <c r="I156" s="54" t="s">
        <v>109</v>
      </c>
      <c r="J156" s="55">
        <v>-19</v>
      </c>
      <c r="K156" s="55">
        <v>112967.32</v>
      </c>
    </row>
    <row r="157" spans="2:11" ht="31.8" hidden="1" outlineLevel="1" x14ac:dyDescent="0.3">
      <c r="B157" s="52" t="s">
        <v>77</v>
      </c>
      <c r="C157" s="56">
        <v>44777</v>
      </c>
      <c r="D157" s="54" t="s">
        <v>87</v>
      </c>
      <c r="E157" s="54" t="s">
        <v>142</v>
      </c>
      <c r="F157" s="54" t="s">
        <v>54</v>
      </c>
      <c r="G157" s="54" t="s">
        <v>95</v>
      </c>
      <c r="H157" s="54" t="s">
        <v>215</v>
      </c>
      <c r="I157" s="54" t="s">
        <v>90</v>
      </c>
      <c r="J157" s="55">
        <v>-2059.56</v>
      </c>
      <c r="K157" s="55">
        <v>110907.76</v>
      </c>
    </row>
    <row r="158" spans="2:11" ht="21.6" hidden="1" outlineLevel="1" x14ac:dyDescent="0.3">
      <c r="B158" s="52" t="s">
        <v>77</v>
      </c>
      <c r="C158" s="56">
        <v>44778</v>
      </c>
      <c r="D158" s="54" t="s">
        <v>81</v>
      </c>
      <c r="E158" s="54"/>
      <c r="F158" s="54" t="s">
        <v>54</v>
      </c>
      <c r="G158" s="54"/>
      <c r="H158" s="54" t="s">
        <v>82</v>
      </c>
      <c r="I158" s="54" t="s">
        <v>83</v>
      </c>
      <c r="J158" s="55">
        <v>-10000</v>
      </c>
      <c r="K158" s="55">
        <v>100907.76</v>
      </c>
    </row>
    <row r="159" spans="2:11" ht="21.6" hidden="1" outlineLevel="1" x14ac:dyDescent="0.3">
      <c r="B159" s="52" t="s">
        <v>77</v>
      </c>
      <c r="C159" s="56">
        <v>44778</v>
      </c>
      <c r="D159" s="54" t="s">
        <v>133</v>
      </c>
      <c r="E159" s="54"/>
      <c r="F159" s="54" t="s">
        <v>54</v>
      </c>
      <c r="G159" s="54" t="s">
        <v>216</v>
      </c>
      <c r="H159" s="54" t="s">
        <v>217</v>
      </c>
      <c r="I159" s="54" t="s">
        <v>136</v>
      </c>
      <c r="J159" s="55">
        <v>3559.5</v>
      </c>
      <c r="K159" s="55">
        <v>104467.26</v>
      </c>
    </row>
    <row r="160" spans="2:11" ht="21.6" hidden="1" outlineLevel="1" x14ac:dyDescent="0.3">
      <c r="B160" s="52" t="s">
        <v>77</v>
      </c>
      <c r="C160" s="56">
        <v>44781</v>
      </c>
      <c r="D160" s="54" t="s">
        <v>84</v>
      </c>
      <c r="E160" s="54"/>
      <c r="F160" s="54" t="s">
        <v>54</v>
      </c>
      <c r="G160" s="54"/>
      <c r="H160" s="54" t="s">
        <v>188</v>
      </c>
      <c r="I160" s="54" t="s">
        <v>189</v>
      </c>
      <c r="J160" s="55">
        <v>0.38</v>
      </c>
      <c r="K160" s="55">
        <v>104467.64</v>
      </c>
    </row>
    <row r="161" spans="2:11" ht="21.6" hidden="1" outlineLevel="1" x14ac:dyDescent="0.3">
      <c r="B161" s="52" t="s">
        <v>77</v>
      </c>
      <c r="C161" s="56">
        <v>44782</v>
      </c>
      <c r="D161" s="54" t="s">
        <v>81</v>
      </c>
      <c r="E161" s="54"/>
      <c r="F161" s="54" t="s">
        <v>54</v>
      </c>
      <c r="G161" s="54"/>
      <c r="H161" s="54" t="s">
        <v>82</v>
      </c>
      <c r="I161" s="54" t="s">
        <v>83</v>
      </c>
      <c r="J161" s="55">
        <v>-5000</v>
      </c>
      <c r="K161" s="55">
        <v>99467.64</v>
      </c>
    </row>
    <row r="162" spans="2:11" ht="21.6" hidden="1" outlineLevel="1" x14ac:dyDescent="0.3">
      <c r="B162" s="52" t="s">
        <v>77</v>
      </c>
      <c r="C162" s="56">
        <v>44784</v>
      </c>
      <c r="D162" s="54" t="s">
        <v>81</v>
      </c>
      <c r="E162" s="54"/>
      <c r="F162" s="54" t="s">
        <v>54</v>
      </c>
      <c r="G162" s="54"/>
      <c r="H162" s="54" t="s">
        <v>82</v>
      </c>
      <c r="I162" s="54" t="s">
        <v>83</v>
      </c>
      <c r="J162" s="55">
        <v>-2000</v>
      </c>
      <c r="K162" s="55">
        <v>97467.64</v>
      </c>
    </row>
    <row r="163" spans="2:11" hidden="1" outlineLevel="1" x14ac:dyDescent="0.3">
      <c r="B163" s="52" t="s">
        <v>77</v>
      </c>
      <c r="C163" s="56">
        <v>44788</v>
      </c>
      <c r="D163" s="54" t="s">
        <v>87</v>
      </c>
      <c r="E163" s="54" t="s">
        <v>104</v>
      </c>
      <c r="F163" s="54" t="s">
        <v>54</v>
      </c>
      <c r="G163" s="54" t="s">
        <v>105</v>
      </c>
      <c r="H163" s="54" t="s">
        <v>218</v>
      </c>
      <c r="I163" s="54" t="s">
        <v>90</v>
      </c>
      <c r="J163" s="55">
        <v>-55066.13</v>
      </c>
      <c r="K163" s="55">
        <v>42401.51</v>
      </c>
    </row>
    <row r="164" spans="2:11" ht="21.6" hidden="1" outlineLevel="1" x14ac:dyDescent="0.3">
      <c r="B164" s="52" t="s">
        <v>77</v>
      </c>
      <c r="C164" s="56">
        <v>44789</v>
      </c>
      <c r="D164" s="54" t="s">
        <v>84</v>
      </c>
      <c r="E164" s="54"/>
      <c r="F164" s="54" t="s">
        <v>54</v>
      </c>
      <c r="G164" s="54"/>
      <c r="H164" s="54" t="s">
        <v>188</v>
      </c>
      <c r="I164" s="54" t="s">
        <v>189</v>
      </c>
      <c r="J164" s="55">
        <v>1.34</v>
      </c>
      <c r="K164" s="55">
        <v>42402.85</v>
      </c>
    </row>
    <row r="165" spans="2:11" hidden="1" outlineLevel="1" x14ac:dyDescent="0.3">
      <c r="B165" s="52" t="s">
        <v>77</v>
      </c>
      <c r="C165" s="56">
        <v>44795</v>
      </c>
      <c r="D165" s="54" t="s">
        <v>107</v>
      </c>
      <c r="E165" s="54" t="s">
        <v>104</v>
      </c>
      <c r="F165" s="54" t="s">
        <v>54</v>
      </c>
      <c r="G165" s="54"/>
      <c r="H165" s="54" t="s">
        <v>108</v>
      </c>
      <c r="I165" s="54" t="s">
        <v>109</v>
      </c>
      <c r="J165" s="55">
        <v>-50</v>
      </c>
      <c r="K165" s="55">
        <v>42352.85</v>
      </c>
    </row>
    <row r="166" spans="2:11" ht="21.6" hidden="1" outlineLevel="1" x14ac:dyDescent="0.3">
      <c r="B166" s="52" t="s">
        <v>77</v>
      </c>
      <c r="C166" s="56">
        <v>44797</v>
      </c>
      <c r="D166" s="54" t="s">
        <v>84</v>
      </c>
      <c r="E166" s="54"/>
      <c r="F166" s="54" t="s">
        <v>54</v>
      </c>
      <c r="G166" s="54"/>
      <c r="H166" s="54" t="s">
        <v>219</v>
      </c>
      <c r="I166" s="57" t="s">
        <v>80</v>
      </c>
      <c r="J166" s="55">
        <v>9474</v>
      </c>
      <c r="K166" s="55">
        <v>51826.85</v>
      </c>
    </row>
    <row r="167" spans="2:11" ht="21.6" hidden="1" outlineLevel="1" x14ac:dyDescent="0.3">
      <c r="B167" s="52" t="s">
        <v>77</v>
      </c>
      <c r="C167" s="56">
        <v>44799</v>
      </c>
      <c r="D167" s="54" t="s">
        <v>81</v>
      </c>
      <c r="E167" s="54"/>
      <c r="F167" s="54" t="s">
        <v>54</v>
      </c>
      <c r="G167" s="54"/>
      <c r="H167" s="54" t="s">
        <v>82</v>
      </c>
      <c r="I167" s="54" t="s">
        <v>201</v>
      </c>
      <c r="J167" s="55">
        <v>-2000</v>
      </c>
      <c r="K167" s="55">
        <v>49826.85</v>
      </c>
    </row>
    <row r="168" spans="2:11" ht="21.6" hidden="1" outlineLevel="1" x14ac:dyDescent="0.3">
      <c r="B168" s="52" t="s">
        <v>77</v>
      </c>
      <c r="C168" s="56">
        <v>44799</v>
      </c>
      <c r="D168" s="54" t="s">
        <v>84</v>
      </c>
      <c r="E168" s="54"/>
      <c r="F168" s="54" t="s">
        <v>54</v>
      </c>
      <c r="G168" s="54" t="s">
        <v>220</v>
      </c>
      <c r="H168" s="54" t="s">
        <v>221</v>
      </c>
      <c r="I168" s="54" t="s">
        <v>162</v>
      </c>
      <c r="J168" s="55">
        <v>10000</v>
      </c>
      <c r="K168" s="55">
        <v>59826.85</v>
      </c>
    </row>
    <row r="169" spans="2:11" ht="21.6" hidden="1" outlineLevel="1" x14ac:dyDescent="0.3">
      <c r="B169" s="52" t="s">
        <v>77</v>
      </c>
      <c r="C169" s="56">
        <v>44799</v>
      </c>
      <c r="D169" s="54" t="s">
        <v>81</v>
      </c>
      <c r="E169" s="54"/>
      <c r="F169" s="54" t="s">
        <v>54</v>
      </c>
      <c r="G169" s="54"/>
      <c r="H169" s="54" t="s">
        <v>82</v>
      </c>
      <c r="I169" s="54" t="s">
        <v>201</v>
      </c>
      <c r="J169" s="55">
        <v>-4808.32</v>
      </c>
      <c r="K169" s="55">
        <v>55018.53</v>
      </c>
    </row>
    <row r="170" spans="2:11" ht="21.6" hidden="1" outlineLevel="1" x14ac:dyDescent="0.3">
      <c r="B170" s="52" t="s">
        <v>77</v>
      </c>
      <c r="C170" s="56">
        <v>44803</v>
      </c>
      <c r="D170" s="54" t="s">
        <v>84</v>
      </c>
      <c r="E170" s="54"/>
      <c r="F170" s="54" t="s">
        <v>54</v>
      </c>
      <c r="G170" s="54"/>
      <c r="H170" s="54" t="s">
        <v>222</v>
      </c>
      <c r="I170" s="57" t="s">
        <v>80</v>
      </c>
      <c r="J170" s="55">
        <v>5153.97</v>
      </c>
      <c r="K170" s="55">
        <v>60172.5</v>
      </c>
    </row>
    <row r="171" spans="2:11" ht="21.6" hidden="1" outlineLevel="1" x14ac:dyDescent="0.3">
      <c r="B171" s="52" t="s">
        <v>77</v>
      </c>
      <c r="C171" s="56">
        <v>44803</v>
      </c>
      <c r="D171" s="54" t="s">
        <v>84</v>
      </c>
      <c r="E171" s="54"/>
      <c r="F171" s="54" t="s">
        <v>54</v>
      </c>
      <c r="G171" s="54"/>
      <c r="H171" s="54" t="s">
        <v>188</v>
      </c>
      <c r="I171" s="54" t="s">
        <v>189</v>
      </c>
      <c r="J171" s="55">
        <v>0.71</v>
      </c>
      <c r="K171" s="55">
        <v>60173.21</v>
      </c>
    </row>
    <row r="172" spans="2:11" hidden="1" outlineLevel="1" x14ac:dyDescent="0.3">
      <c r="B172" s="52" t="s">
        <v>77</v>
      </c>
      <c r="C172" s="56">
        <v>44803</v>
      </c>
      <c r="D172" s="54" t="s">
        <v>87</v>
      </c>
      <c r="E172" s="54" t="s">
        <v>104</v>
      </c>
      <c r="F172" s="54" t="s">
        <v>54</v>
      </c>
      <c r="G172" s="54" t="s">
        <v>105</v>
      </c>
      <c r="H172" s="54" t="s">
        <v>223</v>
      </c>
      <c r="I172" s="54" t="s">
        <v>90</v>
      </c>
      <c r="J172" s="55">
        <v>-47271.99</v>
      </c>
      <c r="K172" s="55">
        <v>12901.22</v>
      </c>
    </row>
    <row r="173" spans="2:11" ht="21.6" hidden="1" outlineLevel="1" x14ac:dyDescent="0.3">
      <c r="B173" s="52" t="s">
        <v>77</v>
      </c>
      <c r="C173" s="56">
        <v>44804</v>
      </c>
      <c r="D173" s="54" t="s">
        <v>87</v>
      </c>
      <c r="E173" s="54" t="s">
        <v>104</v>
      </c>
      <c r="F173" s="54" t="s">
        <v>54</v>
      </c>
      <c r="G173" s="54" t="s">
        <v>95</v>
      </c>
      <c r="H173" s="54" t="s">
        <v>224</v>
      </c>
      <c r="I173" s="54" t="s">
        <v>90</v>
      </c>
      <c r="J173" s="55">
        <v>-1794.58</v>
      </c>
      <c r="K173" s="55">
        <v>11106.64</v>
      </c>
    </row>
    <row r="174" spans="2:11" hidden="1" outlineLevel="1" x14ac:dyDescent="0.3">
      <c r="B174" s="52" t="s">
        <v>77</v>
      </c>
      <c r="C174" s="56">
        <v>44804</v>
      </c>
      <c r="D174" s="54" t="s">
        <v>87</v>
      </c>
      <c r="E174" s="54" t="s">
        <v>104</v>
      </c>
      <c r="F174" s="54" t="s">
        <v>54</v>
      </c>
      <c r="G174" s="54" t="s">
        <v>117</v>
      </c>
      <c r="H174" s="54" t="s">
        <v>225</v>
      </c>
      <c r="I174" s="54" t="s">
        <v>90</v>
      </c>
      <c r="J174" s="55">
        <v>-630</v>
      </c>
      <c r="K174" s="55">
        <v>10476.64</v>
      </c>
    </row>
    <row r="175" spans="2:11" ht="21.6" hidden="1" outlineLevel="1" x14ac:dyDescent="0.3">
      <c r="B175" s="52" t="s">
        <v>77</v>
      </c>
      <c r="C175" s="56">
        <v>44804</v>
      </c>
      <c r="D175" s="54" t="s">
        <v>87</v>
      </c>
      <c r="E175" s="54">
        <v>110</v>
      </c>
      <c r="F175" s="54" t="s">
        <v>54</v>
      </c>
      <c r="G175" s="54" t="s">
        <v>157</v>
      </c>
      <c r="H175" s="54" t="s">
        <v>226</v>
      </c>
      <c r="I175" s="54" t="s">
        <v>90</v>
      </c>
      <c r="J175" s="55">
        <v>0</v>
      </c>
      <c r="K175" s="55">
        <v>10476.64</v>
      </c>
    </row>
    <row r="176" spans="2:11" hidden="1" outlineLevel="1" x14ac:dyDescent="0.3">
      <c r="B176" s="52" t="s">
        <v>77</v>
      </c>
      <c r="C176" s="56">
        <v>44804</v>
      </c>
      <c r="D176" s="54" t="s">
        <v>87</v>
      </c>
      <c r="E176" s="54">
        <v>111</v>
      </c>
      <c r="F176" s="54" t="s">
        <v>54</v>
      </c>
      <c r="G176" s="54" t="s">
        <v>157</v>
      </c>
      <c r="H176" s="54" t="s">
        <v>227</v>
      </c>
      <c r="I176" s="54" t="s">
        <v>90</v>
      </c>
      <c r="J176" s="55">
        <v>-359.34</v>
      </c>
      <c r="K176" s="55">
        <v>10117.299999999999</v>
      </c>
    </row>
    <row r="177" spans="2:11" ht="21.6" hidden="1" outlineLevel="1" x14ac:dyDescent="0.3">
      <c r="B177" s="52" t="s">
        <v>77</v>
      </c>
      <c r="C177" s="56">
        <v>44804</v>
      </c>
      <c r="D177" s="54" t="s">
        <v>84</v>
      </c>
      <c r="E177" s="54"/>
      <c r="F177" s="54" t="s">
        <v>54</v>
      </c>
      <c r="G177" s="54"/>
      <c r="H177" s="54" t="s">
        <v>188</v>
      </c>
      <c r="I177" s="54" t="s">
        <v>189</v>
      </c>
      <c r="J177" s="55">
        <v>0.73</v>
      </c>
      <c r="K177" s="55">
        <v>10118.030000000001</v>
      </c>
    </row>
    <row r="178" spans="2:11" ht="21.6" hidden="1" outlineLevel="1" x14ac:dyDescent="0.3">
      <c r="B178" s="52" t="s">
        <v>77</v>
      </c>
      <c r="C178" s="56">
        <v>44804</v>
      </c>
      <c r="D178" s="54" t="s">
        <v>107</v>
      </c>
      <c r="E178" s="54" t="s">
        <v>145</v>
      </c>
      <c r="F178" s="54" t="s">
        <v>54</v>
      </c>
      <c r="G178" s="54"/>
      <c r="H178" s="54" t="s">
        <v>228</v>
      </c>
      <c r="I178" s="57" t="s">
        <v>80</v>
      </c>
      <c r="J178" s="55">
        <v>-31.5</v>
      </c>
      <c r="K178" s="55">
        <v>10086.530000000001</v>
      </c>
    </row>
    <row r="179" spans="2:11" ht="21.6" hidden="1" outlineLevel="1" x14ac:dyDescent="0.3">
      <c r="B179" s="52" t="s">
        <v>77</v>
      </c>
      <c r="C179" s="56">
        <v>44804</v>
      </c>
      <c r="D179" s="54" t="s">
        <v>229</v>
      </c>
      <c r="E179" s="54" t="s">
        <v>104</v>
      </c>
      <c r="F179" s="54" t="s">
        <v>54</v>
      </c>
      <c r="G179" s="54"/>
      <c r="H179" s="54" t="s">
        <v>230</v>
      </c>
      <c r="I179" s="54" t="s">
        <v>231</v>
      </c>
      <c r="J179" s="55">
        <v>-2406.8000000000002</v>
      </c>
      <c r="K179" s="55">
        <v>7679.73</v>
      </c>
    </row>
    <row r="180" spans="2:11" ht="21.6" hidden="1" outlineLevel="1" x14ac:dyDescent="0.3">
      <c r="B180" s="52" t="s">
        <v>77</v>
      </c>
      <c r="C180" s="56">
        <v>44805</v>
      </c>
      <c r="D180" s="54" t="s">
        <v>87</v>
      </c>
      <c r="E180" s="54" t="s">
        <v>104</v>
      </c>
      <c r="F180" s="54" t="s">
        <v>54</v>
      </c>
      <c r="G180" s="54" t="s">
        <v>154</v>
      </c>
      <c r="H180" s="54" t="s">
        <v>232</v>
      </c>
      <c r="I180" s="54" t="s">
        <v>90</v>
      </c>
      <c r="J180" s="55">
        <v>-350</v>
      </c>
      <c r="K180" s="55">
        <v>7329.73</v>
      </c>
    </row>
    <row r="181" spans="2:11" ht="21.6" hidden="1" outlineLevel="1" x14ac:dyDescent="0.3">
      <c r="B181" s="52" t="s">
        <v>77</v>
      </c>
      <c r="C181" s="56">
        <v>44810</v>
      </c>
      <c r="D181" s="54" t="s">
        <v>107</v>
      </c>
      <c r="E181" s="54" t="s">
        <v>104</v>
      </c>
      <c r="F181" s="54" t="s">
        <v>54</v>
      </c>
      <c r="G181" s="54"/>
      <c r="H181" s="54" t="s">
        <v>233</v>
      </c>
      <c r="I181" s="54" t="s">
        <v>181</v>
      </c>
      <c r="J181" s="55">
        <v>-41.16</v>
      </c>
      <c r="K181" s="55">
        <v>7288.57</v>
      </c>
    </row>
    <row r="182" spans="2:11" ht="21.6" hidden="1" outlineLevel="1" x14ac:dyDescent="0.3">
      <c r="B182" s="52" t="s">
        <v>77</v>
      </c>
      <c r="C182" s="56">
        <v>44816</v>
      </c>
      <c r="D182" s="54" t="s">
        <v>84</v>
      </c>
      <c r="E182" s="54"/>
      <c r="F182" s="54" t="s">
        <v>54</v>
      </c>
      <c r="G182" s="54" t="s">
        <v>234</v>
      </c>
      <c r="H182" s="54" t="s">
        <v>235</v>
      </c>
      <c r="I182" s="54" t="s">
        <v>236</v>
      </c>
      <c r="J182" s="55">
        <v>40000</v>
      </c>
      <c r="K182" s="55">
        <v>47288.57</v>
      </c>
    </row>
    <row r="183" spans="2:11" ht="21.6" hidden="1" outlineLevel="1" x14ac:dyDescent="0.3">
      <c r="B183" s="52" t="s">
        <v>77</v>
      </c>
      <c r="C183" s="56">
        <v>44817</v>
      </c>
      <c r="D183" s="54" t="s">
        <v>84</v>
      </c>
      <c r="E183" s="54"/>
      <c r="F183" s="54" t="s">
        <v>54</v>
      </c>
      <c r="G183" s="54"/>
      <c r="H183" s="54" t="s">
        <v>237</v>
      </c>
      <c r="I183" s="57" t="s">
        <v>80</v>
      </c>
      <c r="J183" s="55">
        <v>5392.21</v>
      </c>
      <c r="K183" s="55">
        <v>52680.78</v>
      </c>
    </row>
    <row r="184" spans="2:11" ht="21.6" hidden="1" outlineLevel="1" x14ac:dyDescent="0.3">
      <c r="B184" s="52" t="s">
        <v>77</v>
      </c>
      <c r="C184" s="56">
        <v>44818</v>
      </c>
      <c r="D184" s="54" t="s">
        <v>81</v>
      </c>
      <c r="E184" s="54"/>
      <c r="F184" s="54" t="s">
        <v>54</v>
      </c>
      <c r="G184" s="54"/>
      <c r="H184" s="54" t="s">
        <v>82</v>
      </c>
      <c r="I184" s="54" t="s">
        <v>201</v>
      </c>
      <c r="J184" s="55">
        <v>-2500</v>
      </c>
      <c r="K184" s="55">
        <v>50180.78</v>
      </c>
    </row>
    <row r="185" spans="2:11" ht="21.6" hidden="1" outlineLevel="1" x14ac:dyDescent="0.3">
      <c r="B185" s="52" t="s">
        <v>77</v>
      </c>
      <c r="C185" s="56">
        <v>44818</v>
      </c>
      <c r="D185" s="54" t="s">
        <v>81</v>
      </c>
      <c r="E185" s="54"/>
      <c r="F185" s="54" t="s">
        <v>54</v>
      </c>
      <c r="G185" s="54"/>
      <c r="H185" s="54" t="s">
        <v>82</v>
      </c>
      <c r="I185" s="54" t="s">
        <v>83</v>
      </c>
      <c r="J185" s="55">
        <v>-1500</v>
      </c>
      <c r="K185" s="55">
        <v>48680.78</v>
      </c>
    </row>
    <row r="186" spans="2:11" ht="21.6" hidden="1" outlineLevel="1" x14ac:dyDescent="0.3">
      <c r="B186" s="52" t="s">
        <v>77</v>
      </c>
      <c r="C186" s="56">
        <v>44818</v>
      </c>
      <c r="D186" s="54" t="s">
        <v>84</v>
      </c>
      <c r="E186" s="54"/>
      <c r="F186" s="54" t="s">
        <v>54</v>
      </c>
      <c r="G186" s="54"/>
      <c r="H186" s="54" t="s">
        <v>238</v>
      </c>
      <c r="I186" s="57" t="s">
        <v>80</v>
      </c>
      <c r="J186" s="55">
        <v>12934.91</v>
      </c>
      <c r="K186" s="55">
        <v>61615.69</v>
      </c>
    </row>
    <row r="187" spans="2:11" hidden="1" outlineLevel="1" x14ac:dyDescent="0.3">
      <c r="B187" s="52" t="s">
        <v>77</v>
      </c>
      <c r="C187" s="56">
        <v>44819</v>
      </c>
      <c r="D187" s="54" t="s">
        <v>87</v>
      </c>
      <c r="E187" s="54" t="s">
        <v>104</v>
      </c>
      <c r="F187" s="54" t="s">
        <v>54</v>
      </c>
      <c r="G187" s="54" t="s">
        <v>105</v>
      </c>
      <c r="H187" s="54" t="s">
        <v>239</v>
      </c>
      <c r="I187" s="54" t="s">
        <v>90</v>
      </c>
      <c r="J187" s="55">
        <v>-39932.67</v>
      </c>
      <c r="K187" s="55">
        <v>21683.02</v>
      </c>
    </row>
    <row r="188" spans="2:11" hidden="1" outlineLevel="1" x14ac:dyDescent="0.3">
      <c r="B188" s="52" t="s">
        <v>77</v>
      </c>
      <c r="C188" s="56">
        <v>44820</v>
      </c>
      <c r="D188" s="54" t="s">
        <v>87</v>
      </c>
      <c r="E188" s="54" t="s">
        <v>104</v>
      </c>
      <c r="F188" s="54" t="s">
        <v>54</v>
      </c>
      <c r="G188" s="54" t="s">
        <v>240</v>
      </c>
      <c r="H188" s="54" t="s">
        <v>241</v>
      </c>
      <c r="I188" s="54" t="s">
        <v>90</v>
      </c>
      <c r="J188" s="55">
        <v>-565</v>
      </c>
      <c r="K188" s="55">
        <v>21118.02</v>
      </c>
    </row>
    <row r="189" spans="2:11" ht="21.6" hidden="1" outlineLevel="1" x14ac:dyDescent="0.3">
      <c r="B189" s="52" t="s">
        <v>77</v>
      </c>
      <c r="C189" s="56">
        <v>44825</v>
      </c>
      <c r="D189" s="54" t="s">
        <v>84</v>
      </c>
      <c r="E189" s="54"/>
      <c r="F189" s="54" t="s">
        <v>54</v>
      </c>
      <c r="G189" s="54"/>
      <c r="H189" s="54" t="s">
        <v>242</v>
      </c>
      <c r="I189" s="57" t="s">
        <v>80</v>
      </c>
      <c r="J189" s="55">
        <v>8987.77</v>
      </c>
      <c r="K189" s="55">
        <v>30105.79</v>
      </c>
    </row>
    <row r="190" spans="2:11" ht="21.6" hidden="1" outlineLevel="1" x14ac:dyDescent="0.3">
      <c r="B190" s="52" t="s">
        <v>77</v>
      </c>
      <c r="C190" s="56">
        <v>44825</v>
      </c>
      <c r="D190" s="54" t="s">
        <v>81</v>
      </c>
      <c r="E190" s="54"/>
      <c r="F190" s="54" t="s">
        <v>54</v>
      </c>
      <c r="G190" s="54"/>
      <c r="H190" s="54" t="s">
        <v>82</v>
      </c>
      <c r="I190" s="54" t="s">
        <v>201</v>
      </c>
      <c r="J190" s="55">
        <v>-736.4</v>
      </c>
      <c r="K190" s="55">
        <v>29369.39</v>
      </c>
    </row>
    <row r="191" spans="2:11" hidden="1" outlineLevel="1" x14ac:dyDescent="0.3">
      <c r="B191" s="52" t="s">
        <v>77</v>
      </c>
      <c r="C191" s="56">
        <v>44825</v>
      </c>
      <c r="D191" s="54" t="s">
        <v>107</v>
      </c>
      <c r="E191" s="54" t="s">
        <v>104</v>
      </c>
      <c r="F191" s="54" t="s">
        <v>54</v>
      </c>
      <c r="G191" s="54"/>
      <c r="H191" s="54" t="s">
        <v>108</v>
      </c>
      <c r="I191" s="54" t="s">
        <v>109</v>
      </c>
      <c r="J191" s="55">
        <v>-50</v>
      </c>
      <c r="K191" s="55">
        <v>29319.39</v>
      </c>
    </row>
    <row r="192" spans="2:11" ht="21.6" hidden="1" outlineLevel="1" x14ac:dyDescent="0.3">
      <c r="B192" s="52" t="s">
        <v>77</v>
      </c>
      <c r="C192" s="56">
        <v>44825</v>
      </c>
      <c r="D192" s="54" t="s">
        <v>81</v>
      </c>
      <c r="E192" s="54"/>
      <c r="F192" s="54" t="s">
        <v>54</v>
      </c>
      <c r="G192" s="54"/>
      <c r="H192" s="54" t="s">
        <v>82</v>
      </c>
      <c r="I192" s="54" t="s">
        <v>83</v>
      </c>
      <c r="J192" s="55">
        <v>-7832.83</v>
      </c>
      <c r="K192" s="55">
        <v>21486.560000000001</v>
      </c>
    </row>
    <row r="193" spans="2:11" ht="21.6" hidden="1" outlineLevel="1" x14ac:dyDescent="0.3">
      <c r="B193" s="52" t="s">
        <v>77</v>
      </c>
      <c r="C193" s="56">
        <v>44827</v>
      </c>
      <c r="D193" s="54" t="s">
        <v>84</v>
      </c>
      <c r="E193" s="54"/>
      <c r="F193" s="54" t="s">
        <v>54</v>
      </c>
      <c r="G193" s="54" t="s">
        <v>243</v>
      </c>
      <c r="H193" s="54" t="s">
        <v>244</v>
      </c>
      <c r="I193" s="54" t="s">
        <v>236</v>
      </c>
      <c r="J193" s="55">
        <v>35000</v>
      </c>
      <c r="K193" s="55">
        <v>56486.559999999998</v>
      </c>
    </row>
    <row r="194" spans="2:11" ht="21.6" hidden="1" outlineLevel="1" x14ac:dyDescent="0.3">
      <c r="B194" s="52" t="s">
        <v>77</v>
      </c>
      <c r="C194" s="56">
        <v>44830</v>
      </c>
      <c r="D194" s="54" t="s">
        <v>84</v>
      </c>
      <c r="E194" s="54"/>
      <c r="F194" s="54" t="s">
        <v>54</v>
      </c>
      <c r="G194" s="54"/>
      <c r="H194" s="54" t="s">
        <v>188</v>
      </c>
      <c r="I194" s="54" t="s">
        <v>189</v>
      </c>
      <c r="J194" s="55">
        <v>1.35</v>
      </c>
      <c r="K194" s="55">
        <v>56487.91</v>
      </c>
    </row>
    <row r="195" spans="2:11" ht="31.8" hidden="1" outlineLevel="1" x14ac:dyDescent="0.3">
      <c r="B195" s="52" t="s">
        <v>77</v>
      </c>
      <c r="C195" s="56">
        <v>44830</v>
      </c>
      <c r="D195" s="54" t="s">
        <v>84</v>
      </c>
      <c r="E195" s="54"/>
      <c r="F195" s="54" t="s">
        <v>54</v>
      </c>
      <c r="G195" s="54" t="s">
        <v>166</v>
      </c>
      <c r="H195" s="54" t="s">
        <v>245</v>
      </c>
      <c r="I195" s="54" t="s">
        <v>236</v>
      </c>
      <c r="J195" s="55">
        <v>35000</v>
      </c>
      <c r="K195" s="55">
        <v>91487.91</v>
      </c>
    </row>
    <row r="196" spans="2:11" hidden="1" outlineLevel="1" x14ac:dyDescent="0.3">
      <c r="B196" s="52" t="s">
        <v>77</v>
      </c>
      <c r="C196" s="56">
        <v>44831</v>
      </c>
      <c r="D196" s="54" t="s">
        <v>87</v>
      </c>
      <c r="E196" s="54" t="s">
        <v>104</v>
      </c>
      <c r="F196" s="54" t="s">
        <v>54</v>
      </c>
      <c r="G196" s="54" t="s">
        <v>125</v>
      </c>
      <c r="H196" s="54" t="s">
        <v>246</v>
      </c>
      <c r="I196" s="54" t="s">
        <v>90</v>
      </c>
      <c r="J196" s="55">
        <v>-8136</v>
      </c>
      <c r="K196" s="55">
        <v>83351.91</v>
      </c>
    </row>
    <row r="197" spans="2:11" hidden="1" outlineLevel="1" x14ac:dyDescent="0.3">
      <c r="B197" s="52" t="s">
        <v>77</v>
      </c>
      <c r="C197" s="56">
        <v>44831</v>
      </c>
      <c r="D197" s="54" t="s">
        <v>87</v>
      </c>
      <c r="E197" s="54" t="s">
        <v>104</v>
      </c>
      <c r="F197" s="54" t="s">
        <v>54</v>
      </c>
      <c r="G197" s="54" t="s">
        <v>247</v>
      </c>
      <c r="H197" s="54" t="s">
        <v>248</v>
      </c>
      <c r="I197" s="54" t="s">
        <v>90</v>
      </c>
      <c r="J197" s="55">
        <v>-723.2</v>
      </c>
      <c r="K197" s="55">
        <v>82628.710000000006</v>
      </c>
    </row>
    <row r="198" spans="2:11" hidden="1" outlineLevel="1" x14ac:dyDescent="0.3">
      <c r="B198" s="52" t="s">
        <v>77</v>
      </c>
      <c r="C198" s="56">
        <v>44831</v>
      </c>
      <c r="D198" s="54" t="s">
        <v>87</v>
      </c>
      <c r="E198" s="54" t="s">
        <v>104</v>
      </c>
      <c r="F198" s="54" t="s">
        <v>54</v>
      </c>
      <c r="G198" s="54" t="s">
        <v>117</v>
      </c>
      <c r="H198" s="54" t="s">
        <v>249</v>
      </c>
      <c r="I198" s="54" t="s">
        <v>90</v>
      </c>
      <c r="J198" s="55">
        <v>-600</v>
      </c>
      <c r="K198" s="55">
        <v>82028.710000000006</v>
      </c>
    </row>
    <row r="199" spans="2:11" ht="21.6" hidden="1" outlineLevel="1" x14ac:dyDescent="0.3">
      <c r="B199" s="52" t="s">
        <v>77</v>
      </c>
      <c r="C199" s="56">
        <v>44831</v>
      </c>
      <c r="D199" s="54" t="s">
        <v>107</v>
      </c>
      <c r="E199" s="54" t="s">
        <v>104</v>
      </c>
      <c r="F199" s="54" t="s">
        <v>54</v>
      </c>
      <c r="G199" s="54"/>
      <c r="H199" s="54" t="s">
        <v>250</v>
      </c>
      <c r="I199" s="54" t="s">
        <v>181</v>
      </c>
      <c r="J199" s="55">
        <v>-35.450000000000003</v>
      </c>
      <c r="K199" s="55">
        <v>81993.259999999995</v>
      </c>
    </row>
    <row r="200" spans="2:11" ht="21.6" hidden="1" outlineLevel="1" x14ac:dyDescent="0.3">
      <c r="B200" s="52" t="s">
        <v>77</v>
      </c>
      <c r="C200" s="56">
        <v>44832</v>
      </c>
      <c r="D200" s="54" t="s">
        <v>107</v>
      </c>
      <c r="E200" s="54" t="s">
        <v>6</v>
      </c>
      <c r="F200" s="54" t="s">
        <v>54</v>
      </c>
      <c r="G200" s="54" t="s">
        <v>251</v>
      </c>
      <c r="H200" s="54" t="s">
        <v>252</v>
      </c>
      <c r="I200" s="57" t="s">
        <v>80</v>
      </c>
      <c r="J200" s="55">
        <v>-3512.6</v>
      </c>
      <c r="K200" s="55">
        <v>78480.66</v>
      </c>
    </row>
    <row r="201" spans="2:11" ht="21.6" hidden="1" outlineLevel="1" x14ac:dyDescent="0.3">
      <c r="B201" s="52" t="s">
        <v>77</v>
      </c>
      <c r="C201" s="56">
        <v>44832</v>
      </c>
      <c r="D201" s="54" t="s">
        <v>87</v>
      </c>
      <c r="E201" s="54">
        <v>112</v>
      </c>
      <c r="F201" s="54" t="s">
        <v>54</v>
      </c>
      <c r="G201" s="54" t="s">
        <v>88</v>
      </c>
      <c r="H201" s="54" t="s">
        <v>253</v>
      </c>
      <c r="I201" s="54" t="s">
        <v>90</v>
      </c>
      <c r="J201" s="55">
        <v>-5650</v>
      </c>
      <c r="K201" s="55">
        <v>72830.66</v>
      </c>
    </row>
    <row r="202" spans="2:11" hidden="1" outlineLevel="1" x14ac:dyDescent="0.3">
      <c r="B202" s="52" t="s">
        <v>77</v>
      </c>
      <c r="C202" s="56">
        <v>44832</v>
      </c>
      <c r="D202" s="54" t="s">
        <v>87</v>
      </c>
      <c r="E202" s="54">
        <v>113</v>
      </c>
      <c r="F202" s="54" t="s">
        <v>54</v>
      </c>
      <c r="G202" s="54" t="s">
        <v>157</v>
      </c>
      <c r="H202" s="54" t="s">
        <v>254</v>
      </c>
      <c r="I202" s="54" t="s">
        <v>90</v>
      </c>
      <c r="J202" s="55">
        <v>-179.67</v>
      </c>
      <c r="K202" s="55">
        <v>72650.990000000005</v>
      </c>
    </row>
    <row r="203" spans="2:11" ht="21.6" hidden="1" outlineLevel="1" x14ac:dyDescent="0.3">
      <c r="B203" s="52" t="s">
        <v>77</v>
      </c>
      <c r="C203" s="56">
        <v>44832</v>
      </c>
      <c r="D203" s="54" t="s">
        <v>87</v>
      </c>
      <c r="E203" s="54" t="s">
        <v>104</v>
      </c>
      <c r="F203" s="54" t="s">
        <v>54</v>
      </c>
      <c r="G203" s="54" t="s">
        <v>95</v>
      </c>
      <c r="H203" s="54" t="s">
        <v>255</v>
      </c>
      <c r="I203" s="54" t="s">
        <v>90</v>
      </c>
      <c r="J203" s="55">
        <v>-1794.58</v>
      </c>
      <c r="K203" s="55">
        <v>70856.41</v>
      </c>
    </row>
    <row r="204" spans="2:11" ht="21.6" hidden="1" outlineLevel="1" x14ac:dyDescent="0.3">
      <c r="B204" s="52" t="s">
        <v>77</v>
      </c>
      <c r="C204" s="56">
        <v>44833</v>
      </c>
      <c r="D204" s="54" t="s">
        <v>81</v>
      </c>
      <c r="E204" s="54"/>
      <c r="F204" s="54" t="s">
        <v>54</v>
      </c>
      <c r="G204" s="54"/>
      <c r="H204" s="54" t="s">
        <v>82</v>
      </c>
      <c r="I204" s="54" t="s">
        <v>201</v>
      </c>
      <c r="J204" s="55">
        <v>-500</v>
      </c>
      <c r="K204" s="55">
        <v>70356.41</v>
      </c>
    </row>
    <row r="205" spans="2:11" hidden="1" outlineLevel="1" x14ac:dyDescent="0.3">
      <c r="B205" s="52" t="s">
        <v>77</v>
      </c>
      <c r="C205" s="56">
        <v>44833</v>
      </c>
      <c r="D205" s="54" t="s">
        <v>107</v>
      </c>
      <c r="E205" s="54" t="s">
        <v>145</v>
      </c>
      <c r="F205" s="54" t="s">
        <v>54</v>
      </c>
      <c r="G205" s="54"/>
      <c r="H205" s="54" t="s">
        <v>214</v>
      </c>
      <c r="I205" s="54" t="s">
        <v>109</v>
      </c>
      <c r="J205" s="55">
        <v>-19</v>
      </c>
      <c r="K205" s="55">
        <v>70337.41</v>
      </c>
    </row>
    <row r="206" spans="2:11" hidden="1" outlineLevel="1" x14ac:dyDescent="0.3">
      <c r="B206" s="52" t="s">
        <v>77</v>
      </c>
      <c r="C206" s="56">
        <v>44833</v>
      </c>
      <c r="D206" s="54" t="s">
        <v>87</v>
      </c>
      <c r="E206" s="54" t="s">
        <v>104</v>
      </c>
      <c r="F206" s="54" t="s">
        <v>54</v>
      </c>
      <c r="G206" s="54" t="s">
        <v>105</v>
      </c>
      <c r="H206" s="54" t="s">
        <v>256</v>
      </c>
      <c r="I206" s="54" t="s">
        <v>90</v>
      </c>
      <c r="J206" s="55">
        <v>-55502.69</v>
      </c>
      <c r="K206" s="55">
        <v>14834.72</v>
      </c>
    </row>
    <row r="207" spans="2:11" hidden="1" outlineLevel="1" x14ac:dyDescent="0.3">
      <c r="B207" s="52" t="s">
        <v>77</v>
      </c>
      <c r="C207" s="56">
        <v>44834</v>
      </c>
      <c r="D207" s="54" t="s">
        <v>87</v>
      </c>
      <c r="E207" s="54" t="s">
        <v>104</v>
      </c>
      <c r="F207" s="54" t="s">
        <v>54</v>
      </c>
      <c r="G207" s="54" t="s">
        <v>257</v>
      </c>
      <c r="H207" s="54" t="s">
        <v>258</v>
      </c>
      <c r="I207" s="54" t="s">
        <v>90</v>
      </c>
      <c r="J207" s="55">
        <v>-1412.5</v>
      </c>
      <c r="K207" s="55">
        <v>13422.22</v>
      </c>
    </row>
    <row r="208" spans="2:11" hidden="1" outlineLevel="1" x14ac:dyDescent="0.3">
      <c r="B208" s="52" t="s">
        <v>77</v>
      </c>
      <c r="C208" s="56">
        <v>44837</v>
      </c>
      <c r="D208" s="54" t="s">
        <v>87</v>
      </c>
      <c r="E208" s="54" t="s">
        <v>6</v>
      </c>
      <c r="F208" s="54" t="s">
        <v>54</v>
      </c>
      <c r="G208" s="54" t="s">
        <v>154</v>
      </c>
      <c r="H208" s="54" t="s">
        <v>259</v>
      </c>
      <c r="I208" s="54" t="s">
        <v>90</v>
      </c>
      <c r="J208" s="55">
        <v>-300</v>
      </c>
      <c r="K208" s="55">
        <v>13122.22</v>
      </c>
    </row>
    <row r="209" spans="2:11" ht="21.6" hidden="1" outlineLevel="1" x14ac:dyDescent="0.3">
      <c r="B209" s="52" t="s">
        <v>77</v>
      </c>
      <c r="C209" s="56">
        <v>44838</v>
      </c>
      <c r="D209" s="54" t="s">
        <v>84</v>
      </c>
      <c r="E209" s="54"/>
      <c r="F209" s="54" t="s">
        <v>54</v>
      </c>
      <c r="G209" s="54" t="s">
        <v>160</v>
      </c>
      <c r="H209" s="54" t="s">
        <v>260</v>
      </c>
      <c r="I209" s="54" t="s">
        <v>236</v>
      </c>
      <c r="J209" s="55">
        <v>5000</v>
      </c>
      <c r="K209" s="55">
        <v>18122.22</v>
      </c>
    </row>
    <row r="210" spans="2:11" hidden="1" outlineLevel="1" x14ac:dyDescent="0.3">
      <c r="B210" s="52" t="s">
        <v>77</v>
      </c>
      <c r="C210" s="56">
        <v>44839</v>
      </c>
      <c r="D210" s="54" t="s">
        <v>87</v>
      </c>
      <c r="E210" s="54" t="s">
        <v>6</v>
      </c>
      <c r="F210" s="54" t="s">
        <v>54</v>
      </c>
      <c r="G210" s="54" t="s">
        <v>125</v>
      </c>
      <c r="H210" s="54" t="s">
        <v>261</v>
      </c>
      <c r="I210" s="54" t="s">
        <v>90</v>
      </c>
      <c r="J210" s="55">
        <v>-8136</v>
      </c>
      <c r="K210" s="55">
        <v>9986.2199999999993</v>
      </c>
    </row>
    <row r="211" spans="2:11" ht="31.8" hidden="1" outlineLevel="1" x14ac:dyDescent="0.3">
      <c r="B211" s="52" t="s">
        <v>77</v>
      </c>
      <c r="C211" s="56">
        <v>44840</v>
      </c>
      <c r="D211" s="54" t="s">
        <v>84</v>
      </c>
      <c r="E211" s="54"/>
      <c r="F211" s="54" t="s">
        <v>54</v>
      </c>
      <c r="G211" s="54" t="s">
        <v>262</v>
      </c>
      <c r="H211" s="54" t="s">
        <v>263</v>
      </c>
      <c r="I211" s="54" t="s">
        <v>236</v>
      </c>
      <c r="J211" s="55">
        <v>7500</v>
      </c>
      <c r="K211" s="55">
        <v>17486.22</v>
      </c>
    </row>
    <row r="212" spans="2:11" hidden="1" outlineLevel="1" x14ac:dyDescent="0.3">
      <c r="B212" s="52" t="s">
        <v>77</v>
      </c>
      <c r="C212" s="56">
        <v>44840</v>
      </c>
      <c r="D212" s="54" t="s">
        <v>87</v>
      </c>
      <c r="E212" s="54">
        <v>114</v>
      </c>
      <c r="F212" s="54" t="s">
        <v>54</v>
      </c>
      <c r="G212" s="54" t="s">
        <v>152</v>
      </c>
      <c r="H212" s="54" t="s">
        <v>264</v>
      </c>
      <c r="I212" s="54" t="s">
        <v>90</v>
      </c>
      <c r="J212" s="55">
        <v>-1130</v>
      </c>
      <c r="K212" s="55">
        <v>16356.22</v>
      </c>
    </row>
    <row r="213" spans="2:11" ht="31.8" hidden="1" outlineLevel="1" x14ac:dyDescent="0.3">
      <c r="B213" s="52" t="s">
        <v>77</v>
      </c>
      <c r="C213" s="56">
        <v>44841</v>
      </c>
      <c r="D213" s="54" t="s">
        <v>84</v>
      </c>
      <c r="E213" s="54"/>
      <c r="F213" s="54" t="s">
        <v>54</v>
      </c>
      <c r="G213" s="54" t="s">
        <v>265</v>
      </c>
      <c r="H213" s="54" t="s">
        <v>266</v>
      </c>
      <c r="I213" s="54" t="s">
        <v>236</v>
      </c>
      <c r="J213" s="55">
        <v>5000</v>
      </c>
      <c r="K213" s="55">
        <v>21356.22</v>
      </c>
    </row>
    <row r="214" spans="2:11" ht="21.6" hidden="1" outlineLevel="1" x14ac:dyDescent="0.3">
      <c r="B214" s="52" t="s">
        <v>77</v>
      </c>
      <c r="C214" s="56">
        <v>44841</v>
      </c>
      <c r="D214" s="54" t="s">
        <v>81</v>
      </c>
      <c r="E214" s="54"/>
      <c r="F214" s="54" t="s">
        <v>54</v>
      </c>
      <c r="G214" s="54"/>
      <c r="H214" s="54" t="s">
        <v>82</v>
      </c>
      <c r="I214" s="54" t="s">
        <v>83</v>
      </c>
      <c r="J214" s="55">
        <v>-2000</v>
      </c>
      <c r="K214" s="55">
        <v>19356.22</v>
      </c>
    </row>
    <row r="215" spans="2:11" ht="21.6" hidden="1" outlineLevel="1" x14ac:dyDescent="0.3">
      <c r="B215" s="52" t="s">
        <v>77</v>
      </c>
      <c r="C215" s="56">
        <v>44845</v>
      </c>
      <c r="D215" s="54" t="s">
        <v>84</v>
      </c>
      <c r="E215" s="54"/>
      <c r="F215" s="54" t="s">
        <v>54</v>
      </c>
      <c r="G215" s="54"/>
      <c r="H215" s="54" t="s">
        <v>267</v>
      </c>
      <c r="I215" s="57" t="s">
        <v>80</v>
      </c>
      <c r="J215" s="55">
        <v>2273.2399999999998</v>
      </c>
      <c r="K215" s="55">
        <v>21629.46</v>
      </c>
    </row>
    <row r="216" spans="2:11" ht="21.6" hidden="1" outlineLevel="1" x14ac:dyDescent="0.3">
      <c r="B216" s="52" t="s">
        <v>77</v>
      </c>
      <c r="C216" s="56">
        <v>44845</v>
      </c>
      <c r="D216" s="54" t="s">
        <v>81</v>
      </c>
      <c r="E216" s="54"/>
      <c r="F216" s="54" t="s">
        <v>54</v>
      </c>
      <c r="G216" s="54"/>
      <c r="H216" s="54" t="s">
        <v>82</v>
      </c>
      <c r="I216" s="54" t="s">
        <v>83</v>
      </c>
      <c r="J216" s="55">
        <v>-1500</v>
      </c>
      <c r="K216" s="55">
        <v>20129.46</v>
      </c>
    </row>
    <row r="217" spans="2:11" hidden="1" outlineLevel="1" x14ac:dyDescent="0.3">
      <c r="B217" s="52" t="s">
        <v>77</v>
      </c>
      <c r="C217" s="56">
        <v>44845</v>
      </c>
      <c r="D217" s="54" t="s">
        <v>84</v>
      </c>
      <c r="E217" s="54"/>
      <c r="F217" s="54" t="s">
        <v>54</v>
      </c>
      <c r="G217" s="54"/>
      <c r="H217" s="54" t="s">
        <v>188</v>
      </c>
      <c r="I217" s="54" t="s">
        <v>109</v>
      </c>
      <c r="J217" s="55">
        <v>0.84</v>
      </c>
      <c r="K217" s="55">
        <v>20130.3</v>
      </c>
    </row>
    <row r="218" spans="2:11" ht="31.8" hidden="1" outlineLevel="1" x14ac:dyDescent="0.3">
      <c r="B218" s="52" t="s">
        <v>77</v>
      </c>
      <c r="C218" s="56">
        <v>44845</v>
      </c>
      <c r="D218" s="54" t="s">
        <v>84</v>
      </c>
      <c r="E218" s="54"/>
      <c r="F218" s="54" t="s">
        <v>54</v>
      </c>
      <c r="G218" s="54" t="s">
        <v>166</v>
      </c>
      <c r="H218" s="54" t="s">
        <v>268</v>
      </c>
      <c r="I218" s="54" t="s">
        <v>236</v>
      </c>
      <c r="J218" s="55">
        <v>6000</v>
      </c>
      <c r="K218" s="55">
        <v>26130.3</v>
      </c>
    </row>
    <row r="219" spans="2:11" ht="31.8" hidden="1" outlineLevel="1" x14ac:dyDescent="0.3">
      <c r="B219" s="52" t="s">
        <v>77</v>
      </c>
      <c r="C219" s="56">
        <v>44845</v>
      </c>
      <c r="D219" s="54" t="s">
        <v>84</v>
      </c>
      <c r="E219" s="54"/>
      <c r="F219" s="54" t="s">
        <v>54</v>
      </c>
      <c r="G219" s="54" t="s">
        <v>269</v>
      </c>
      <c r="H219" s="54" t="s">
        <v>270</v>
      </c>
      <c r="I219" s="54" t="s">
        <v>236</v>
      </c>
      <c r="J219" s="55">
        <v>24000</v>
      </c>
      <c r="K219" s="55">
        <v>50130.3</v>
      </c>
    </row>
    <row r="220" spans="2:11" ht="21.6" hidden="1" outlineLevel="1" x14ac:dyDescent="0.3">
      <c r="B220" s="52" t="s">
        <v>77</v>
      </c>
      <c r="C220" s="56">
        <v>44848</v>
      </c>
      <c r="D220" s="54" t="s">
        <v>84</v>
      </c>
      <c r="E220" s="54"/>
      <c r="F220" s="54" t="s">
        <v>54</v>
      </c>
      <c r="G220" s="54"/>
      <c r="H220" s="54" t="s">
        <v>271</v>
      </c>
      <c r="I220" s="57" t="s">
        <v>80</v>
      </c>
      <c r="J220" s="55">
        <v>7570.67</v>
      </c>
      <c r="K220" s="55">
        <v>57700.97</v>
      </c>
    </row>
    <row r="221" spans="2:11" hidden="1" outlineLevel="1" x14ac:dyDescent="0.3">
      <c r="B221" s="52" t="s">
        <v>77</v>
      </c>
      <c r="C221" s="56">
        <v>44848</v>
      </c>
      <c r="D221" s="54" t="s">
        <v>87</v>
      </c>
      <c r="E221" s="54" t="s">
        <v>104</v>
      </c>
      <c r="F221" s="54" t="s">
        <v>54</v>
      </c>
      <c r="G221" s="54" t="s">
        <v>105</v>
      </c>
      <c r="H221" s="54" t="s">
        <v>272</v>
      </c>
      <c r="I221" s="54" t="s">
        <v>90</v>
      </c>
      <c r="J221" s="55">
        <v>-48340.639999999999</v>
      </c>
      <c r="K221" s="55">
        <v>9360.33</v>
      </c>
    </row>
    <row r="222" spans="2:11" hidden="1" outlineLevel="1" x14ac:dyDescent="0.3">
      <c r="B222" s="52" t="s">
        <v>77</v>
      </c>
      <c r="C222" s="56">
        <v>44851</v>
      </c>
      <c r="D222" s="54" t="s">
        <v>107</v>
      </c>
      <c r="E222" s="54" t="s">
        <v>104</v>
      </c>
      <c r="F222" s="54" t="s">
        <v>54</v>
      </c>
      <c r="G222" s="54" t="s">
        <v>273</v>
      </c>
      <c r="H222" s="54" t="s">
        <v>274</v>
      </c>
      <c r="I222" s="54" t="s">
        <v>109</v>
      </c>
      <c r="J222" s="55">
        <v>-38.99</v>
      </c>
      <c r="K222" s="55">
        <v>9321.34</v>
      </c>
    </row>
    <row r="223" spans="2:11" hidden="1" outlineLevel="1" x14ac:dyDescent="0.3">
      <c r="B223" s="52" t="s">
        <v>77</v>
      </c>
      <c r="C223" s="56">
        <v>44855</v>
      </c>
      <c r="D223" s="54" t="s">
        <v>107</v>
      </c>
      <c r="E223" s="54" t="s">
        <v>104</v>
      </c>
      <c r="F223" s="54" t="s">
        <v>54</v>
      </c>
      <c r="G223" s="54"/>
      <c r="H223" s="54" t="s">
        <v>108</v>
      </c>
      <c r="I223" s="54" t="s">
        <v>109</v>
      </c>
      <c r="J223" s="55">
        <v>-50</v>
      </c>
      <c r="K223" s="55">
        <v>9271.34</v>
      </c>
    </row>
    <row r="224" spans="2:11" ht="21.6" hidden="1" outlineLevel="1" x14ac:dyDescent="0.3">
      <c r="B224" s="52" t="s">
        <v>77</v>
      </c>
      <c r="C224" s="56">
        <v>44855</v>
      </c>
      <c r="D224" s="54" t="s">
        <v>133</v>
      </c>
      <c r="E224" s="54"/>
      <c r="F224" s="54" t="s">
        <v>54</v>
      </c>
      <c r="G224" s="54" t="s">
        <v>275</v>
      </c>
      <c r="H224" s="54" t="s">
        <v>276</v>
      </c>
      <c r="I224" s="57" t="s">
        <v>80</v>
      </c>
      <c r="J224" s="55">
        <v>14341.78</v>
      </c>
      <c r="K224" s="55">
        <v>23613.119999999999</v>
      </c>
    </row>
    <row r="225" spans="2:11" ht="21.6" hidden="1" outlineLevel="1" x14ac:dyDescent="0.3">
      <c r="B225" s="52" t="s">
        <v>77</v>
      </c>
      <c r="C225" s="56">
        <v>44858</v>
      </c>
      <c r="D225" s="54" t="s">
        <v>84</v>
      </c>
      <c r="E225" s="54"/>
      <c r="F225" s="54" t="s">
        <v>54</v>
      </c>
      <c r="G225" s="54" t="s">
        <v>166</v>
      </c>
      <c r="H225" s="54" t="s">
        <v>277</v>
      </c>
      <c r="I225" s="54" t="s">
        <v>236</v>
      </c>
      <c r="J225" s="55">
        <v>17000</v>
      </c>
      <c r="K225" s="55">
        <v>40613.120000000003</v>
      </c>
    </row>
    <row r="226" spans="2:11" ht="21.6" hidden="1" outlineLevel="1" x14ac:dyDescent="0.3">
      <c r="B226" s="52" t="s">
        <v>77</v>
      </c>
      <c r="C226" s="56">
        <v>44859</v>
      </c>
      <c r="D226" s="54" t="s">
        <v>81</v>
      </c>
      <c r="E226" s="54"/>
      <c r="F226" s="54" t="s">
        <v>54</v>
      </c>
      <c r="G226" s="54"/>
      <c r="H226" s="54" t="s">
        <v>82</v>
      </c>
      <c r="I226" s="54" t="s">
        <v>201</v>
      </c>
      <c r="J226" s="55">
        <v>-194</v>
      </c>
      <c r="K226" s="55">
        <v>40419.120000000003</v>
      </c>
    </row>
    <row r="227" spans="2:11" hidden="1" outlineLevel="1" x14ac:dyDescent="0.3">
      <c r="B227" s="52" t="s">
        <v>77</v>
      </c>
      <c r="C227" s="56">
        <v>44859</v>
      </c>
      <c r="D227" s="54" t="s">
        <v>84</v>
      </c>
      <c r="E227" s="54"/>
      <c r="F227" s="54" t="s">
        <v>54</v>
      </c>
      <c r="G227" s="54"/>
      <c r="H227" s="54" t="s">
        <v>278</v>
      </c>
      <c r="I227" s="57" t="s">
        <v>80</v>
      </c>
      <c r="J227" s="55">
        <v>15339.85</v>
      </c>
      <c r="K227" s="55">
        <v>55758.97</v>
      </c>
    </row>
    <row r="228" spans="2:11" ht="21.6" hidden="1" outlineLevel="1" x14ac:dyDescent="0.3">
      <c r="B228" s="52" t="s">
        <v>77</v>
      </c>
      <c r="C228" s="56">
        <v>44860</v>
      </c>
      <c r="D228" s="54" t="s">
        <v>81</v>
      </c>
      <c r="E228" s="54"/>
      <c r="F228" s="54" t="s">
        <v>54</v>
      </c>
      <c r="G228" s="54"/>
      <c r="H228" s="54" t="s">
        <v>82</v>
      </c>
      <c r="I228" s="54" t="s">
        <v>83</v>
      </c>
      <c r="J228" s="55">
        <v>-1794.56</v>
      </c>
      <c r="K228" s="55">
        <v>53964.41</v>
      </c>
    </row>
    <row r="229" spans="2:11" ht="21.6" hidden="1" outlineLevel="1" x14ac:dyDescent="0.3">
      <c r="B229" s="52" t="s">
        <v>77</v>
      </c>
      <c r="C229" s="56">
        <v>44860</v>
      </c>
      <c r="D229" s="54" t="s">
        <v>81</v>
      </c>
      <c r="E229" s="54"/>
      <c r="F229" s="54" t="s">
        <v>54</v>
      </c>
      <c r="G229" s="54"/>
      <c r="H229" s="54" t="s">
        <v>82</v>
      </c>
      <c r="I229" s="54" t="s">
        <v>201</v>
      </c>
      <c r="J229" s="55">
        <v>-9476.48</v>
      </c>
      <c r="K229" s="55">
        <v>44487.93</v>
      </c>
    </row>
    <row r="230" spans="2:11" ht="21.6" hidden="1" outlineLevel="1" x14ac:dyDescent="0.3">
      <c r="B230" s="52" t="s">
        <v>77</v>
      </c>
      <c r="C230" s="56">
        <v>44860</v>
      </c>
      <c r="D230" s="54" t="s">
        <v>84</v>
      </c>
      <c r="E230" s="54"/>
      <c r="F230" s="54" t="s">
        <v>54</v>
      </c>
      <c r="G230" s="54" t="s">
        <v>243</v>
      </c>
      <c r="H230" s="54" t="s">
        <v>279</v>
      </c>
      <c r="I230" s="54" t="s">
        <v>236</v>
      </c>
      <c r="J230" s="55">
        <v>23000</v>
      </c>
      <c r="K230" s="55">
        <v>67487.929999999993</v>
      </c>
    </row>
    <row r="231" spans="2:11" ht="31.8" hidden="1" outlineLevel="1" x14ac:dyDescent="0.3">
      <c r="B231" s="52" t="s">
        <v>77</v>
      </c>
      <c r="C231" s="56">
        <v>44862</v>
      </c>
      <c r="D231" s="54" t="s">
        <v>87</v>
      </c>
      <c r="E231" s="54" t="s">
        <v>6</v>
      </c>
      <c r="F231" s="54" t="s">
        <v>54</v>
      </c>
      <c r="G231" s="54" t="s">
        <v>117</v>
      </c>
      <c r="H231" s="54" t="s">
        <v>280</v>
      </c>
      <c r="I231" s="54" t="s">
        <v>90</v>
      </c>
      <c r="J231" s="55">
        <v>-600</v>
      </c>
      <c r="K231" s="55">
        <v>66887.929999999993</v>
      </c>
    </row>
    <row r="232" spans="2:11" hidden="1" outlineLevel="1" x14ac:dyDescent="0.3">
      <c r="B232" s="52" t="s">
        <v>77</v>
      </c>
      <c r="C232" s="56">
        <v>44862</v>
      </c>
      <c r="D232" s="54" t="s">
        <v>87</v>
      </c>
      <c r="E232" s="54" t="s">
        <v>6</v>
      </c>
      <c r="F232" s="54" t="s">
        <v>54</v>
      </c>
      <c r="G232" s="54" t="s">
        <v>125</v>
      </c>
      <c r="H232" s="54" t="s">
        <v>281</v>
      </c>
      <c r="I232" s="54" t="s">
        <v>90</v>
      </c>
      <c r="J232" s="55">
        <v>-8136</v>
      </c>
      <c r="K232" s="55">
        <v>58751.93</v>
      </c>
    </row>
    <row r="233" spans="2:11" ht="21.6" hidden="1" outlineLevel="1" x14ac:dyDescent="0.3">
      <c r="B233" s="52" t="s">
        <v>77</v>
      </c>
      <c r="C233" s="56">
        <v>44865</v>
      </c>
      <c r="D233" s="54" t="s">
        <v>87</v>
      </c>
      <c r="E233" s="54">
        <v>115</v>
      </c>
      <c r="F233" s="54" t="s">
        <v>54</v>
      </c>
      <c r="G233" s="54" t="s">
        <v>88</v>
      </c>
      <c r="H233" s="54" t="s">
        <v>282</v>
      </c>
      <c r="I233" s="54" t="s">
        <v>90</v>
      </c>
      <c r="J233" s="55">
        <v>-5650</v>
      </c>
      <c r="K233" s="55">
        <v>53101.93</v>
      </c>
    </row>
    <row r="234" spans="2:11" hidden="1" outlineLevel="1" x14ac:dyDescent="0.3">
      <c r="B234" s="52" t="s">
        <v>77</v>
      </c>
      <c r="C234" s="56">
        <v>44865</v>
      </c>
      <c r="D234" s="54" t="s">
        <v>87</v>
      </c>
      <c r="E234" s="54" t="s">
        <v>283</v>
      </c>
      <c r="F234" s="54" t="s">
        <v>54</v>
      </c>
      <c r="G234" s="54" t="s">
        <v>105</v>
      </c>
      <c r="H234" s="54" t="s">
        <v>284</v>
      </c>
      <c r="I234" s="54" t="s">
        <v>90</v>
      </c>
      <c r="J234" s="55">
        <v>-48418.33</v>
      </c>
      <c r="K234" s="55">
        <v>4683.6000000000004</v>
      </c>
    </row>
    <row r="235" spans="2:11" ht="21.6" hidden="1" outlineLevel="1" x14ac:dyDescent="0.3">
      <c r="B235" s="52" t="s">
        <v>77</v>
      </c>
      <c r="C235" s="56">
        <v>44865</v>
      </c>
      <c r="D235" s="54" t="s">
        <v>229</v>
      </c>
      <c r="E235" s="54" t="s">
        <v>145</v>
      </c>
      <c r="F235" s="54" t="s">
        <v>54</v>
      </c>
      <c r="G235" s="54"/>
      <c r="H235" s="54" t="s">
        <v>190</v>
      </c>
      <c r="I235" s="54" t="s">
        <v>109</v>
      </c>
      <c r="J235" s="55">
        <v>-21.5</v>
      </c>
      <c r="K235" s="55">
        <v>4662.1000000000004</v>
      </c>
    </row>
    <row r="236" spans="2:11" hidden="1" outlineLevel="1" x14ac:dyDescent="0.3">
      <c r="B236" s="52" t="s">
        <v>77</v>
      </c>
      <c r="C236" s="56">
        <v>44867</v>
      </c>
      <c r="D236" s="54" t="s">
        <v>87</v>
      </c>
      <c r="E236" s="54" t="s">
        <v>104</v>
      </c>
      <c r="F236" s="54" t="s">
        <v>54</v>
      </c>
      <c r="G236" s="54" t="s">
        <v>285</v>
      </c>
      <c r="H236" s="54" t="s">
        <v>286</v>
      </c>
      <c r="I236" s="54" t="s">
        <v>90</v>
      </c>
      <c r="J236" s="55">
        <v>-940.16</v>
      </c>
      <c r="K236" s="55">
        <v>3721.94</v>
      </c>
    </row>
    <row r="237" spans="2:11" ht="21.6" hidden="1" outlineLevel="1" x14ac:dyDescent="0.3">
      <c r="B237" s="52" t="s">
        <v>77</v>
      </c>
      <c r="C237" s="56">
        <v>44869</v>
      </c>
      <c r="D237" s="54" t="s">
        <v>133</v>
      </c>
      <c r="E237" s="54"/>
      <c r="F237" s="54" t="s">
        <v>54</v>
      </c>
      <c r="G237" s="54" t="s">
        <v>287</v>
      </c>
      <c r="H237" s="54" t="s">
        <v>288</v>
      </c>
      <c r="I237" s="54" t="s">
        <v>136</v>
      </c>
      <c r="J237" s="55">
        <v>4280.53</v>
      </c>
      <c r="K237" s="55">
        <v>8002.47</v>
      </c>
    </row>
    <row r="238" spans="2:11" ht="31.8" hidden="1" outlineLevel="1" x14ac:dyDescent="0.3">
      <c r="B238" s="52" t="s">
        <v>77</v>
      </c>
      <c r="C238" s="56">
        <v>44872</v>
      </c>
      <c r="D238" s="54" t="s">
        <v>84</v>
      </c>
      <c r="E238" s="54"/>
      <c r="F238" s="54" t="s">
        <v>54</v>
      </c>
      <c r="G238" s="54" t="s">
        <v>166</v>
      </c>
      <c r="H238" s="54" t="s">
        <v>289</v>
      </c>
      <c r="I238" s="54" t="s">
        <v>236</v>
      </c>
      <c r="J238" s="55">
        <v>10000</v>
      </c>
      <c r="K238" s="55">
        <v>18002.47</v>
      </c>
    </row>
    <row r="239" spans="2:11" hidden="1" outlineLevel="1" x14ac:dyDescent="0.3">
      <c r="B239" s="52" t="s">
        <v>77</v>
      </c>
      <c r="C239" s="56">
        <v>44873</v>
      </c>
      <c r="D239" s="54" t="s">
        <v>84</v>
      </c>
      <c r="E239" s="54"/>
      <c r="F239" s="54" t="s">
        <v>54</v>
      </c>
      <c r="G239" s="54"/>
      <c r="H239" s="54" t="s">
        <v>290</v>
      </c>
      <c r="I239" s="57" t="s">
        <v>80</v>
      </c>
      <c r="J239" s="55">
        <v>20096.55</v>
      </c>
      <c r="K239" s="55">
        <v>38099.019999999997</v>
      </c>
    </row>
    <row r="240" spans="2:11" hidden="1" outlineLevel="1" x14ac:dyDescent="0.3">
      <c r="B240" s="52" t="s">
        <v>77</v>
      </c>
      <c r="C240" s="56">
        <v>44874</v>
      </c>
      <c r="D240" s="54" t="s">
        <v>87</v>
      </c>
      <c r="E240" s="54">
        <v>116</v>
      </c>
      <c r="F240" s="54" t="s">
        <v>54</v>
      </c>
      <c r="G240" s="54" t="s">
        <v>157</v>
      </c>
      <c r="H240" s="54" t="s">
        <v>291</v>
      </c>
      <c r="I240" s="54" t="s">
        <v>90</v>
      </c>
      <c r="J240" s="55">
        <v>-179.67</v>
      </c>
      <c r="K240" s="55">
        <v>37919.35</v>
      </c>
    </row>
    <row r="241" spans="2:11" hidden="1" outlineLevel="1" x14ac:dyDescent="0.3">
      <c r="B241" s="52" t="s">
        <v>77</v>
      </c>
      <c r="C241" s="56">
        <v>44874</v>
      </c>
      <c r="D241" s="54" t="s">
        <v>87</v>
      </c>
      <c r="E241" s="54" t="s">
        <v>104</v>
      </c>
      <c r="F241" s="54" t="s">
        <v>54</v>
      </c>
      <c r="G241" s="54" t="s">
        <v>154</v>
      </c>
      <c r="H241" s="54" t="s">
        <v>292</v>
      </c>
      <c r="I241" s="54" t="s">
        <v>90</v>
      </c>
      <c r="J241" s="55">
        <v>-100</v>
      </c>
      <c r="K241" s="55">
        <v>37819.35</v>
      </c>
    </row>
    <row r="242" spans="2:11" ht="21.6" hidden="1" outlineLevel="1" x14ac:dyDescent="0.3">
      <c r="B242" s="52" t="s">
        <v>77</v>
      </c>
      <c r="C242" s="56">
        <v>44874</v>
      </c>
      <c r="D242" s="54" t="s">
        <v>84</v>
      </c>
      <c r="E242" s="54"/>
      <c r="F242" s="54" t="s">
        <v>54</v>
      </c>
      <c r="G242" s="54" t="s">
        <v>243</v>
      </c>
      <c r="H242" s="54" t="s">
        <v>279</v>
      </c>
      <c r="I242" s="54" t="s">
        <v>236</v>
      </c>
      <c r="J242" s="55">
        <v>10000</v>
      </c>
      <c r="K242" s="55">
        <v>47819.35</v>
      </c>
    </row>
    <row r="243" spans="2:11" hidden="1" outlineLevel="1" x14ac:dyDescent="0.3">
      <c r="B243" s="52" t="s">
        <v>77</v>
      </c>
      <c r="C243" s="56">
        <v>44874</v>
      </c>
      <c r="D243" s="54" t="s">
        <v>84</v>
      </c>
      <c r="E243" s="54"/>
      <c r="F243" s="54" t="s">
        <v>54</v>
      </c>
      <c r="G243" s="54"/>
      <c r="H243" s="54" t="s">
        <v>191</v>
      </c>
      <c r="I243" s="54" t="s">
        <v>109</v>
      </c>
      <c r="J243" s="55">
        <v>0.6</v>
      </c>
      <c r="K243" s="55">
        <v>47819.95</v>
      </c>
    </row>
    <row r="244" spans="2:11" ht="31.8" hidden="1" outlineLevel="1" x14ac:dyDescent="0.3">
      <c r="B244" s="52" t="s">
        <v>77</v>
      </c>
      <c r="C244" s="56">
        <v>44880</v>
      </c>
      <c r="D244" s="54" t="s">
        <v>84</v>
      </c>
      <c r="E244" s="54"/>
      <c r="F244" s="54" t="s">
        <v>54</v>
      </c>
      <c r="G244" s="54" t="s">
        <v>293</v>
      </c>
      <c r="H244" s="54" t="s">
        <v>294</v>
      </c>
      <c r="I244" s="54" t="s">
        <v>295</v>
      </c>
      <c r="J244" s="55">
        <v>114884.38</v>
      </c>
      <c r="K244" s="55">
        <v>162704.32999999999</v>
      </c>
    </row>
    <row r="245" spans="2:11" hidden="1" outlineLevel="1" x14ac:dyDescent="0.3">
      <c r="B245" s="52" t="s">
        <v>77</v>
      </c>
      <c r="C245" s="56">
        <v>44880</v>
      </c>
      <c r="D245" s="54" t="s">
        <v>87</v>
      </c>
      <c r="E245" s="54" t="s">
        <v>104</v>
      </c>
      <c r="F245" s="54" t="s">
        <v>54</v>
      </c>
      <c r="G245" s="54" t="s">
        <v>105</v>
      </c>
      <c r="H245" s="54" t="s">
        <v>296</v>
      </c>
      <c r="I245" s="54" t="s">
        <v>90</v>
      </c>
      <c r="J245" s="55">
        <v>-42220.959999999999</v>
      </c>
      <c r="K245" s="55">
        <v>120483.37</v>
      </c>
    </row>
    <row r="246" spans="2:11" hidden="1" outlineLevel="1" x14ac:dyDescent="0.3">
      <c r="B246" s="52" t="s">
        <v>77</v>
      </c>
      <c r="C246" s="56">
        <v>44881</v>
      </c>
      <c r="D246" s="54" t="s">
        <v>87</v>
      </c>
      <c r="E246" s="54" t="s">
        <v>104</v>
      </c>
      <c r="F246" s="54" t="s">
        <v>54</v>
      </c>
      <c r="G246" s="54" t="s">
        <v>297</v>
      </c>
      <c r="H246" s="54" t="s">
        <v>298</v>
      </c>
      <c r="I246" s="57" t="s">
        <v>80</v>
      </c>
      <c r="J246" s="55">
        <v>-5674.24</v>
      </c>
      <c r="K246" s="55">
        <v>114809.13</v>
      </c>
    </row>
    <row r="247" spans="2:11" hidden="1" outlineLevel="1" x14ac:dyDescent="0.3">
      <c r="B247" s="52" t="s">
        <v>77</v>
      </c>
      <c r="C247" s="56">
        <v>44886</v>
      </c>
      <c r="D247" s="54" t="s">
        <v>107</v>
      </c>
      <c r="E247" s="54" t="s">
        <v>145</v>
      </c>
      <c r="F247" s="54" t="s">
        <v>54</v>
      </c>
      <c r="G247" s="54"/>
      <c r="H247" s="54" t="s">
        <v>108</v>
      </c>
      <c r="I247" s="54" t="s">
        <v>109</v>
      </c>
      <c r="J247" s="55">
        <v>-50</v>
      </c>
      <c r="K247" s="55">
        <v>114759.13</v>
      </c>
    </row>
    <row r="248" spans="2:11" hidden="1" outlineLevel="1" x14ac:dyDescent="0.3">
      <c r="B248" s="52" t="s">
        <v>77</v>
      </c>
      <c r="C248" s="56">
        <v>44888</v>
      </c>
      <c r="D248" s="54" t="s">
        <v>84</v>
      </c>
      <c r="E248" s="54"/>
      <c r="F248" s="54" t="s">
        <v>54</v>
      </c>
      <c r="G248" s="54"/>
      <c r="H248" s="54" t="s">
        <v>299</v>
      </c>
      <c r="I248" s="57" t="s">
        <v>80</v>
      </c>
      <c r="J248" s="55">
        <v>12570.02</v>
      </c>
      <c r="K248" s="55">
        <v>127329.15</v>
      </c>
    </row>
    <row r="249" spans="2:11" ht="21.6" hidden="1" outlineLevel="1" x14ac:dyDescent="0.3">
      <c r="B249" s="52" t="s">
        <v>77</v>
      </c>
      <c r="C249" s="56">
        <v>44893</v>
      </c>
      <c r="D249" s="54" t="s">
        <v>81</v>
      </c>
      <c r="E249" s="54"/>
      <c r="F249" s="54" t="s">
        <v>54</v>
      </c>
      <c r="G249" s="54"/>
      <c r="H249" s="54" t="s">
        <v>82</v>
      </c>
      <c r="I249" s="54" t="s">
        <v>201</v>
      </c>
      <c r="J249" s="55">
        <v>-2041.52</v>
      </c>
      <c r="K249" s="55">
        <v>125287.63</v>
      </c>
    </row>
    <row r="250" spans="2:11" ht="21.6" hidden="1" outlineLevel="1" x14ac:dyDescent="0.3">
      <c r="B250" s="52" t="s">
        <v>77</v>
      </c>
      <c r="C250" s="56">
        <v>44893</v>
      </c>
      <c r="D250" s="54" t="s">
        <v>81</v>
      </c>
      <c r="E250" s="54"/>
      <c r="F250" s="54" t="s">
        <v>54</v>
      </c>
      <c r="G250" s="54"/>
      <c r="H250" s="54" t="s">
        <v>82</v>
      </c>
      <c r="I250" s="54" t="s">
        <v>83</v>
      </c>
      <c r="J250" s="55">
        <v>-12092.47</v>
      </c>
      <c r="K250" s="55">
        <v>113195.16</v>
      </c>
    </row>
    <row r="251" spans="2:11" hidden="1" outlineLevel="1" x14ac:dyDescent="0.3">
      <c r="B251" s="52" t="s">
        <v>77</v>
      </c>
      <c r="C251" s="56">
        <v>44894</v>
      </c>
      <c r="D251" s="54" t="s">
        <v>87</v>
      </c>
      <c r="E251" s="54">
        <v>117</v>
      </c>
      <c r="F251" s="54" t="s">
        <v>54</v>
      </c>
      <c r="G251" s="54" t="s">
        <v>157</v>
      </c>
      <c r="H251" s="54" t="s">
        <v>178</v>
      </c>
      <c r="I251" s="54" t="s">
        <v>90</v>
      </c>
      <c r="J251" s="55">
        <v>-179.67</v>
      </c>
      <c r="K251" s="55">
        <v>113015.49</v>
      </c>
    </row>
    <row r="252" spans="2:11" ht="21.6" hidden="1" outlineLevel="1" x14ac:dyDescent="0.3">
      <c r="B252" s="52" t="s">
        <v>77</v>
      </c>
      <c r="C252" s="56">
        <v>44894</v>
      </c>
      <c r="D252" s="54" t="s">
        <v>87</v>
      </c>
      <c r="E252" s="54" t="s">
        <v>104</v>
      </c>
      <c r="F252" s="54" t="s">
        <v>54</v>
      </c>
      <c r="G252" s="54" t="s">
        <v>117</v>
      </c>
      <c r="H252" s="54" t="s">
        <v>300</v>
      </c>
      <c r="I252" s="54" t="s">
        <v>90</v>
      </c>
      <c r="J252" s="55">
        <v>-600</v>
      </c>
      <c r="K252" s="55">
        <v>112415.49</v>
      </c>
    </row>
    <row r="253" spans="2:11" ht="31.8" hidden="1" outlineLevel="1" x14ac:dyDescent="0.3">
      <c r="B253" s="52" t="s">
        <v>77</v>
      </c>
      <c r="C253" s="56">
        <v>44894</v>
      </c>
      <c r="D253" s="54" t="s">
        <v>87</v>
      </c>
      <c r="E253" s="54" t="s">
        <v>104</v>
      </c>
      <c r="F253" s="54" t="s">
        <v>54</v>
      </c>
      <c r="G253" s="54" t="s">
        <v>95</v>
      </c>
      <c r="H253" s="54" t="s">
        <v>301</v>
      </c>
      <c r="I253" s="54" t="s">
        <v>90</v>
      </c>
      <c r="J253" s="55">
        <v>-2979.82</v>
      </c>
      <c r="K253" s="55">
        <v>109435.67</v>
      </c>
    </row>
    <row r="254" spans="2:11" ht="21.6" hidden="1" outlineLevel="1" x14ac:dyDescent="0.3">
      <c r="B254" s="52" t="s">
        <v>77</v>
      </c>
      <c r="C254" s="56">
        <v>44894</v>
      </c>
      <c r="D254" s="54" t="s">
        <v>87</v>
      </c>
      <c r="E254" s="54" t="s">
        <v>104</v>
      </c>
      <c r="F254" s="54" t="s">
        <v>54</v>
      </c>
      <c r="G254" s="54" t="s">
        <v>302</v>
      </c>
      <c r="H254" s="54" t="s">
        <v>303</v>
      </c>
      <c r="I254" s="54" t="s">
        <v>90</v>
      </c>
      <c r="J254" s="55">
        <v>-3836.35</v>
      </c>
      <c r="K254" s="55">
        <v>105599.32</v>
      </c>
    </row>
    <row r="255" spans="2:11" hidden="1" outlineLevel="1" x14ac:dyDescent="0.3">
      <c r="B255" s="52" t="s">
        <v>77</v>
      </c>
      <c r="C255" s="56">
        <v>44894</v>
      </c>
      <c r="D255" s="54" t="s">
        <v>87</v>
      </c>
      <c r="E255" s="54" t="s">
        <v>104</v>
      </c>
      <c r="F255" s="54" t="s">
        <v>54</v>
      </c>
      <c r="G255" s="54" t="s">
        <v>125</v>
      </c>
      <c r="H255" s="54" t="s">
        <v>304</v>
      </c>
      <c r="I255" s="54" t="s">
        <v>90</v>
      </c>
      <c r="J255" s="55">
        <v>-6305.4</v>
      </c>
      <c r="K255" s="55">
        <v>99293.92</v>
      </c>
    </row>
    <row r="256" spans="2:11" hidden="1" outlineLevel="1" x14ac:dyDescent="0.3">
      <c r="B256" s="52" t="s">
        <v>77</v>
      </c>
      <c r="C256" s="56">
        <v>44894</v>
      </c>
      <c r="D256" s="54" t="s">
        <v>87</v>
      </c>
      <c r="E256" s="54" t="s">
        <v>104</v>
      </c>
      <c r="F256" s="54" t="s">
        <v>54</v>
      </c>
      <c r="G256" s="54" t="s">
        <v>154</v>
      </c>
      <c r="H256" s="54" t="s">
        <v>305</v>
      </c>
      <c r="I256" s="54" t="s">
        <v>90</v>
      </c>
      <c r="J256" s="55">
        <v>-333.33</v>
      </c>
      <c r="K256" s="55">
        <v>98960.59</v>
      </c>
    </row>
    <row r="257" spans="2:11" ht="21.6" hidden="1" outlineLevel="1" x14ac:dyDescent="0.3">
      <c r="B257" s="52" t="s">
        <v>77</v>
      </c>
      <c r="C257" s="56">
        <v>44894</v>
      </c>
      <c r="D257" s="54" t="s">
        <v>87</v>
      </c>
      <c r="E257" s="54">
        <v>124</v>
      </c>
      <c r="F257" s="54" t="s">
        <v>54</v>
      </c>
      <c r="G257" s="54" t="s">
        <v>88</v>
      </c>
      <c r="H257" s="54" t="s">
        <v>306</v>
      </c>
      <c r="I257" s="54" t="s">
        <v>90</v>
      </c>
      <c r="J257" s="55">
        <v>-5650</v>
      </c>
      <c r="K257" s="55">
        <v>93310.59</v>
      </c>
    </row>
    <row r="258" spans="2:11" hidden="1" outlineLevel="1" x14ac:dyDescent="0.3">
      <c r="B258" s="52" t="s">
        <v>77</v>
      </c>
      <c r="C258" s="56">
        <v>44895</v>
      </c>
      <c r="D258" s="54" t="s">
        <v>87</v>
      </c>
      <c r="E258" s="54" t="s">
        <v>104</v>
      </c>
      <c r="F258" s="54" t="s">
        <v>54</v>
      </c>
      <c r="G258" s="54" t="s">
        <v>105</v>
      </c>
      <c r="H258" s="54" t="s">
        <v>307</v>
      </c>
      <c r="I258" s="54" t="s">
        <v>90</v>
      </c>
      <c r="J258" s="55">
        <v>-37933.75</v>
      </c>
      <c r="K258" s="55">
        <v>55376.84</v>
      </c>
    </row>
    <row r="259" spans="2:11" hidden="1" outlineLevel="1" x14ac:dyDescent="0.3">
      <c r="B259" s="52" t="s">
        <v>77</v>
      </c>
      <c r="C259" s="56">
        <v>44895</v>
      </c>
      <c r="D259" s="54" t="s">
        <v>107</v>
      </c>
      <c r="E259" s="54" t="s">
        <v>145</v>
      </c>
      <c r="F259" s="54" t="s">
        <v>54</v>
      </c>
      <c r="G259" s="54"/>
      <c r="H259" s="54" t="s">
        <v>214</v>
      </c>
      <c r="I259" s="54" t="s">
        <v>109</v>
      </c>
      <c r="J259" s="55">
        <v>-19</v>
      </c>
      <c r="K259" s="55">
        <v>55357.84</v>
      </c>
    </row>
    <row r="260" spans="2:11" ht="31.8" hidden="1" outlineLevel="1" x14ac:dyDescent="0.3">
      <c r="B260" s="52" t="s">
        <v>77</v>
      </c>
      <c r="C260" s="56">
        <v>44900</v>
      </c>
      <c r="D260" s="54" t="s">
        <v>84</v>
      </c>
      <c r="E260" s="54"/>
      <c r="F260" s="54" t="s">
        <v>54</v>
      </c>
      <c r="G260" s="54"/>
      <c r="H260" s="54" t="s">
        <v>308</v>
      </c>
      <c r="I260" s="57" t="s">
        <v>80</v>
      </c>
      <c r="J260" s="55">
        <v>6583.68</v>
      </c>
      <c r="K260" s="55">
        <v>61941.52</v>
      </c>
    </row>
    <row r="261" spans="2:11" hidden="1" outlineLevel="1" x14ac:dyDescent="0.3">
      <c r="B261" s="52" t="s">
        <v>77</v>
      </c>
      <c r="C261" s="56">
        <v>44901</v>
      </c>
      <c r="D261" s="54" t="s">
        <v>107</v>
      </c>
      <c r="E261" s="54" t="s">
        <v>191</v>
      </c>
      <c r="F261" s="54" t="s">
        <v>54</v>
      </c>
      <c r="G261" s="54"/>
      <c r="H261" s="54" t="s">
        <v>309</v>
      </c>
      <c r="I261" s="54" t="s">
        <v>109</v>
      </c>
      <c r="J261" s="55">
        <v>-33.9</v>
      </c>
      <c r="K261" s="55">
        <v>61907.62</v>
      </c>
    </row>
    <row r="262" spans="2:11" ht="31.8" hidden="1" outlineLevel="1" x14ac:dyDescent="0.3">
      <c r="B262" s="52" t="s">
        <v>77</v>
      </c>
      <c r="C262" s="56">
        <v>44904</v>
      </c>
      <c r="D262" s="54" t="s">
        <v>84</v>
      </c>
      <c r="E262" s="54"/>
      <c r="F262" s="54" t="s">
        <v>54</v>
      </c>
      <c r="G262" s="54"/>
      <c r="H262" s="54" t="s">
        <v>310</v>
      </c>
      <c r="I262" s="57" t="s">
        <v>80</v>
      </c>
      <c r="J262" s="55">
        <v>49982.5</v>
      </c>
      <c r="K262" s="55">
        <v>111890.12</v>
      </c>
    </row>
    <row r="263" spans="2:11" hidden="1" outlineLevel="1" x14ac:dyDescent="0.3">
      <c r="B263" s="52" t="s">
        <v>77</v>
      </c>
      <c r="C263" s="56">
        <v>44907</v>
      </c>
      <c r="D263" s="54" t="s">
        <v>84</v>
      </c>
      <c r="E263" s="54"/>
      <c r="F263" s="54" t="s">
        <v>54</v>
      </c>
      <c r="G263" s="54"/>
      <c r="H263" s="54" t="s">
        <v>309</v>
      </c>
      <c r="I263" s="54" t="s">
        <v>109</v>
      </c>
      <c r="J263" s="55">
        <v>0.6</v>
      </c>
      <c r="K263" s="55">
        <v>111890.72</v>
      </c>
    </row>
    <row r="264" spans="2:11" hidden="1" outlineLevel="1" x14ac:dyDescent="0.3">
      <c r="B264" s="52" t="s">
        <v>77</v>
      </c>
      <c r="C264" s="56">
        <v>44908</v>
      </c>
      <c r="D264" s="54" t="s">
        <v>84</v>
      </c>
      <c r="E264" s="54"/>
      <c r="F264" s="54" t="s">
        <v>54</v>
      </c>
      <c r="G264" s="54"/>
      <c r="H264" s="54" t="s">
        <v>191</v>
      </c>
      <c r="I264" s="54" t="s">
        <v>109</v>
      </c>
      <c r="J264" s="55">
        <v>1.19</v>
      </c>
      <c r="K264" s="55">
        <v>111891.91</v>
      </c>
    </row>
    <row r="265" spans="2:11" ht="21.6" hidden="1" outlineLevel="1" x14ac:dyDescent="0.3">
      <c r="B265" s="52" t="s">
        <v>77</v>
      </c>
      <c r="C265" s="56">
        <v>44909</v>
      </c>
      <c r="D265" s="54" t="s">
        <v>87</v>
      </c>
      <c r="E265" s="54" t="s">
        <v>311</v>
      </c>
      <c r="F265" s="54" t="s">
        <v>54</v>
      </c>
      <c r="G265" s="54" t="s">
        <v>312</v>
      </c>
      <c r="H265" s="54" t="s">
        <v>313</v>
      </c>
      <c r="I265" s="54" t="s">
        <v>90</v>
      </c>
      <c r="J265" s="55">
        <v>-32252.74</v>
      </c>
      <c r="K265" s="55">
        <v>79639.17</v>
      </c>
    </row>
    <row r="266" spans="2:11" hidden="1" outlineLevel="1" x14ac:dyDescent="0.3">
      <c r="B266" s="52" t="s">
        <v>77</v>
      </c>
      <c r="C266" s="56">
        <v>44910</v>
      </c>
      <c r="D266" s="54" t="s">
        <v>87</v>
      </c>
      <c r="E266" s="54" t="s">
        <v>311</v>
      </c>
      <c r="F266" s="54" t="s">
        <v>54</v>
      </c>
      <c r="G266" s="54" t="s">
        <v>105</v>
      </c>
      <c r="H266" s="54" t="s">
        <v>314</v>
      </c>
      <c r="I266" s="54" t="s">
        <v>90</v>
      </c>
      <c r="J266" s="55">
        <v>-40839.93</v>
      </c>
      <c r="K266" s="55">
        <v>38799.24</v>
      </c>
    </row>
    <row r="267" spans="2:11" hidden="1" outlineLevel="1" x14ac:dyDescent="0.3">
      <c r="B267" s="52" t="s">
        <v>77</v>
      </c>
      <c r="C267" s="56">
        <v>44911</v>
      </c>
      <c r="D267" s="54" t="s">
        <v>84</v>
      </c>
      <c r="E267" s="54"/>
      <c r="F267" s="54" t="s">
        <v>54</v>
      </c>
      <c r="G267" s="54"/>
      <c r="H267" s="54" t="s">
        <v>191</v>
      </c>
      <c r="I267" s="54" t="s">
        <v>109</v>
      </c>
      <c r="J267" s="55">
        <v>2.11</v>
      </c>
      <c r="K267" s="55">
        <v>38801.35</v>
      </c>
    </row>
    <row r="268" spans="2:11" ht="21.6" hidden="1" outlineLevel="1" x14ac:dyDescent="0.3">
      <c r="B268" s="52" t="s">
        <v>77</v>
      </c>
      <c r="C268" s="56">
        <v>44914</v>
      </c>
      <c r="D268" s="54" t="s">
        <v>87</v>
      </c>
      <c r="E268" s="54">
        <v>118</v>
      </c>
      <c r="F268" s="54" t="s">
        <v>54</v>
      </c>
      <c r="G268" s="54" t="s">
        <v>88</v>
      </c>
      <c r="H268" s="54" t="s">
        <v>315</v>
      </c>
      <c r="I268" s="54" t="s">
        <v>90</v>
      </c>
      <c r="J268" s="55">
        <v>-8475</v>
      </c>
      <c r="K268" s="55">
        <v>30326.35</v>
      </c>
    </row>
    <row r="269" spans="2:11" ht="21.6" hidden="1" outlineLevel="1" x14ac:dyDescent="0.3">
      <c r="B269" s="52" t="s">
        <v>77</v>
      </c>
      <c r="C269" s="56">
        <v>44915</v>
      </c>
      <c r="D269" s="54" t="s">
        <v>84</v>
      </c>
      <c r="E269" s="54"/>
      <c r="F269" s="54" t="s">
        <v>54</v>
      </c>
      <c r="G269" s="54"/>
      <c r="H269" s="54" t="s">
        <v>316</v>
      </c>
      <c r="I269" s="57" t="s">
        <v>80</v>
      </c>
      <c r="J269" s="55">
        <v>19989</v>
      </c>
      <c r="K269" s="55">
        <v>50315.35</v>
      </c>
    </row>
    <row r="270" spans="2:11" ht="31.8" hidden="1" outlineLevel="1" x14ac:dyDescent="0.3">
      <c r="B270" s="52" t="s">
        <v>77</v>
      </c>
      <c r="C270" s="56">
        <v>44915</v>
      </c>
      <c r="D270" s="54" t="s">
        <v>84</v>
      </c>
      <c r="E270" s="54"/>
      <c r="F270" s="54" t="s">
        <v>54</v>
      </c>
      <c r="G270" s="54"/>
      <c r="H270" s="54" t="s">
        <v>317</v>
      </c>
      <c r="I270" s="57" t="s">
        <v>80</v>
      </c>
      <c r="J270" s="55">
        <v>34147.050000000003</v>
      </c>
      <c r="K270" s="55">
        <v>84462.399999999994</v>
      </c>
    </row>
    <row r="271" spans="2:11" hidden="1" outlineLevel="1" x14ac:dyDescent="0.3">
      <c r="B271" s="52" t="s">
        <v>77</v>
      </c>
      <c r="C271" s="56">
        <v>44916</v>
      </c>
      <c r="D271" s="54" t="s">
        <v>107</v>
      </c>
      <c r="E271" s="54" t="s">
        <v>145</v>
      </c>
      <c r="F271" s="54" t="s">
        <v>54</v>
      </c>
      <c r="G271" s="54"/>
      <c r="H271" s="54" t="s">
        <v>108</v>
      </c>
      <c r="I271" s="54" t="s">
        <v>109</v>
      </c>
      <c r="J271" s="55">
        <v>-50</v>
      </c>
      <c r="K271" s="55">
        <v>84412.4</v>
      </c>
    </row>
    <row r="272" spans="2:11" ht="21.6" hidden="1" outlineLevel="1" x14ac:dyDescent="0.3">
      <c r="B272" s="52" t="s">
        <v>77</v>
      </c>
      <c r="C272" s="56">
        <v>44916</v>
      </c>
      <c r="D272" s="54" t="s">
        <v>87</v>
      </c>
      <c r="E272" s="54" t="s">
        <v>318</v>
      </c>
      <c r="F272" s="54" t="s">
        <v>54</v>
      </c>
      <c r="G272" s="54" t="s">
        <v>302</v>
      </c>
      <c r="H272" s="54" t="s">
        <v>319</v>
      </c>
      <c r="I272" s="54" t="s">
        <v>90</v>
      </c>
      <c r="J272" s="55">
        <v>-3757.25</v>
      </c>
      <c r="K272" s="55">
        <v>80655.149999999994</v>
      </c>
    </row>
    <row r="273" spans="2:11" ht="21.6" hidden="1" outlineLevel="1" x14ac:dyDescent="0.3">
      <c r="B273" s="52" t="s">
        <v>77</v>
      </c>
      <c r="C273" s="56">
        <v>44916</v>
      </c>
      <c r="D273" s="54" t="s">
        <v>87</v>
      </c>
      <c r="E273" s="54" t="s">
        <v>318</v>
      </c>
      <c r="F273" s="54" t="s">
        <v>54</v>
      </c>
      <c r="G273" s="54" t="s">
        <v>95</v>
      </c>
      <c r="H273" s="54" t="s">
        <v>320</v>
      </c>
      <c r="I273" s="54" t="s">
        <v>90</v>
      </c>
      <c r="J273" s="55">
        <v>-1822.9</v>
      </c>
      <c r="K273" s="55">
        <v>78832.25</v>
      </c>
    </row>
    <row r="274" spans="2:11" hidden="1" outlineLevel="1" x14ac:dyDescent="0.3">
      <c r="B274" s="52" t="s">
        <v>77</v>
      </c>
      <c r="C274" s="56">
        <v>44916</v>
      </c>
      <c r="D274" s="54" t="s">
        <v>87</v>
      </c>
      <c r="E274" s="54" t="s">
        <v>318</v>
      </c>
      <c r="F274" s="54" t="s">
        <v>54</v>
      </c>
      <c r="G274" s="54" t="s">
        <v>125</v>
      </c>
      <c r="H274" s="54" t="s">
        <v>321</v>
      </c>
      <c r="I274" s="54" t="s">
        <v>90</v>
      </c>
      <c r="J274" s="55">
        <v>-5424</v>
      </c>
      <c r="K274" s="55">
        <v>73408.25</v>
      </c>
    </row>
    <row r="275" spans="2:11" hidden="1" outlineLevel="1" x14ac:dyDescent="0.3">
      <c r="B275" s="52" t="s">
        <v>77</v>
      </c>
      <c r="C275" s="56">
        <v>44916</v>
      </c>
      <c r="D275" s="54" t="s">
        <v>87</v>
      </c>
      <c r="E275" s="54" t="s">
        <v>318</v>
      </c>
      <c r="F275" s="54" t="s">
        <v>54</v>
      </c>
      <c r="G275" s="54" t="s">
        <v>285</v>
      </c>
      <c r="H275" s="54" t="s">
        <v>322</v>
      </c>
      <c r="I275" s="54" t="s">
        <v>90</v>
      </c>
      <c r="J275" s="55">
        <v>-615.85</v>
      </c>
      <c r="K275" s="55">
        <v>72792.399999999994</v>
      </c>
    </row>
    <row r="276" spans="2:11" hidden="1" outlineLevel="1" x14ac:dyDescent="0.3">
      <c r="B276" s="52" t="s">
        <v>77</v>
      </c>
      <c r="C276" s="56">
        <v>44916</v>
      </c>
      <c r="D276" s="54" t="s">
        <v>87</v>
      </c>
      <c r="E276" s="54">
        <v>120</v>
      </c>
      <c r="F276" s="54" t="s">
        <v>54</v>
      </c>
      <c r="G276" s="54" t="s">
        <v>323</v>
      </c>
      <c r="H276" s="54" t="s">
        <v>324</v>
      </c>
      <c r="I276" s="54" t="s">
        <v>90</v>
      </c>
      <c r="J276" s="55">
        <v>-847.5</v>
      </c>
      <c r="K276" s="55">
        <v>71944.899999999994</v>
      </c>
    </row>
    <row r="277" spans="2:11" ht="21.6" hidden="1" outlineLevel="1" x14ac:dyDescent="0.3">
      <c r="B277" s="52" t="s">
        <v>77</v>
      </c>
      <c r="C277" s="56">
        <v>44916</v>
      </c>
      <c r="D277" s="54" t="s">
        <v>87</v>
      </c>
      <c r="E277" s="54">
        <v>119</v>
      </c>
      <c r="F277" s="54" t="s">
        <v>54</v>
      </c>
      <c r="G277" s="54" t="s">
        <v>325</v>
      </c>
      <c r="H277" s="54" t="s">
        <v>326</v>
      </c>
      <c r="I277" s="54" t="s">
        <v>90</v>
      </c>
      <c r="J277" s="55">
        <v>-593.25</v>
      </c>
      <c r="K277" s="55">
        <v>71351.649999999994</v>
      </c>
    </row>
    <row r="278" spans="2:11" ht="21.6" hidden="1" outlineLevel="1" x14ac:dyDescent="0.3">
      <c r="B278" s="52" t="s">
        <v>77</v>
      </c>
      <c r="C278" s="56">
        <v>44916</v>
      </c>
      <c r="D278" s="54" t="s">
        <v>229</v>
      </c>
      <c r="E278" s="54" t="s">
        <v>318</v>
      </c>
      <c r="F278" s="54" t="s">
        <v>54</v>
      </c>
      <c r="G278" s="54" t="s">
        <v>327</v>
      </c>
      <c r="H278" s="54" t="s">
        <v>328</v>
      </c>
      <c r="I278" s="54" t="s">
        <v>109</v>
      </c>
      <c r="J278" s="55">
        <v>-2500</v>
      </c>
      <c r="K278" s="55">
        <v>68851.649999999994</v>
      </c>
    </row>
    <row r="279" spans="2:11" hidden="1" outlineLevel="1" x14ac:dyDescent="0.3">
      <c r="B279" s="52" t="s">
        <v>77</v>
      </c>
      <c r="C279" s="56">
        <v>44916</v>
      </c>
      <c r="D279" s="54" t="s">
        <v>87</v>
      </c>
      <c r="E279" s="54">
        <v>121</v>
      </c>
      <c r="F279" s="54" t="s">
        <v>54</v>
      </c>
      <c r="G279" s="54" t="s">
        <v>157</v>
      </c>
      <c r="H279" s="54" t="s">
        <v>329</v>
      </c>
      <c r="I279" s="54" t="s">
        <v>90</v>
      </c>
      <c r="J279" s="55">
        <v>-179.67</v>
      </c>
      <c r="K279" s="55">
        <v>68671.98</v>
      </c>
    </row>
    <row r="280" spans="2:11" ht="21.6" hidden="1" outlineLevel="1" x14ac:dyDescent="0.3">
      <c r="B280" s="52" t="s">
        <v>77</v>
      </c>
      <c r="C280" s="56">
        <v>44916</v>
      </c>
      <c r="D280" s="54" t="s">
        <v>87</v>
      </c>
      <c r="E280" s="54" t="s">
        <v>318</v>
      </c>
      <c r="F280" s="54" t="s">
        <v>54</v>
      </c>
      <c r="G280" s="54" t="s">
        <v>154</v>
      </c>
      <c r="H280" s="54" t="s">
        <v>330</v>
      </c>
      <c r="I280" s="54" t="s">
        <v>90</v>
      </c>
      <c r="J280" s="55">
        <v>-500</v>
      </c>
      <c r="K280" s="55">
        <v>68171.98</v>
      </c>
    </row>
    <row r="281" spans="2:11" hidden="1" outlineLevel="1" x14ac:dyDescent="0.3">
      <c r="B281" s="52" t="s">
        <v>77</v>
      </c>
      <c r="C281" s="56">
        <v>44916</v>
      </c>
      <c r="D281" s="54" t="s">
        <v>87</v>
      </c>
      <c r="E281" s="54" t="s">
        <v>318</v>
      </c>
      <c r="F281" s="54" t="s">
        <v>54</v>
      </c>
      <c r="G281" s="54" t="s">
        <v>331</v>
      </c>
      <c r="H281" s="54" t="s">
        <v>332</v>
      </c>
      <c r="I281" s="54" t="s">
        <v>90</v>
      </c>
      <c r="J281" s="55">
        <v>-8687.44</v>
      </c>
      <c r="K281" s="55">
        <v>59484.54</v>
      </c>
    </row>
    <row r="282" spans="2:11" ht="21.6" hidden="1" outlineLevel="1" x14ac:dyDescent="0.3">
      <c r="B282" s="52" t="s">
        <v>77</v>
      </c>
      <c r="C282" s="56">
        <v>44918</v>
      </c>
      <c r="D282" s="54" t="s">
        <v>81</v>
      </c>
      <c r="E282" s="54"/>
      <c r="F282" s="54" t="s">
        <v>54</v>
      </c>
      <c r="G282" s="54"/>
      <c r="H282" s="54" t="s">
        <v>82</v>
      </c>
      <c r="I282" s="54" t="s">
        <v>83</v>
      </c>
      <c r="J282" s="55">
        <v>-1199.9000000000001</v>
      </c>
      <c r="K282" s="55">
        <v>58284.639999999999</v>
      </c>
    </row>
    <row r="283" spans="2:11" ht="21.6" hidden="1" outlineLevel="1" x14ac:dyDescent="0.3">
      <c r="B283" s="52" t="s">
        <v>77</v>
      </c>
      <c r="C283" s="56">
        <v>44918</v>
      </c>
      <c r="D283" s="54" t="s">
        <v>81</v>
      </c>
      <c r="E283" s="54"/>
      <c r="F283" s="54" t="s">
        <v>54</v>
      </c>
      <c r="G283" s="54"/>
      <c r="H283" s="54" t="s">
        <v>82</v>
      </c>
      <c r="I283" s="54" t="s">
        <v>201</v>
      </c>
      <c r="J283" s="55">
        <v>-8900.85</v>
      </c>
      <c r="K283" s="55">
        <v>49383.79</v>
      </c>
    </row>
    <row r="284" spans="2:11" hidden="1" outlineLevel="1" x14ac:dyDescent="0.3">
      <c r="B284" s="52" t="s">
        <v>77</v>
      </c>
      <c r="C284" s="56">
        <v>44925</v>
      </c>
      <c r="D284" s="54" t="s">
        <v>87</v>
      </c>
      <c r="E284" s="54" t="s">
        <v>311</v>
      </c>
      <c r="F284" s="54" t="s">
        <v>54</v>
      </c>
      <c r="G284" s="54" t="s">
        <v>105</v>
      </c>
      <c r="H284" s="54" t="s">
        <v>333</v>
      </c>
      <c r="I284" s="54" t="s">
        <v>90</v>
      </c>
      <c r="J284" s="55">
        <v>-28998.53</v>
      </c>
      <c r="K284" s="55">
        <v>20385.259999999998</v>
      </c>
    </row>
    <row r="285" spans="2:11" hidden="1" outlineLevel="1" x14ac:dyDescent="0.3">
      <c r="B285" s="52" t="s">
        <v>77</v>
      </c>
      <c r="C285" s="56">
        <v>44932</v>
      </c>
      <c r="D285" s="54" t="s">
        <v>84</v>
      </c>
      <c r="E285" s="54"/>
      <c r="F285" s="54" t="s">
        <v>54</v>
      </c>
      <c r="G285" s="54"/>
      <c r="H285" s="54" t="s">
        <v>191</v>
      </c>
      <c r="I285" s="54" t="s">
        <v>109</v>
      </c>
      <c r="J285" s="55">
        <v>1.33</v>
      </c>
      <c r="K285" s="55">
        <v>20386.59</v>
      </c>
    </row>
    <row r="286" spans="2:11" ht="31.8" hidden="1" outlineLevel="1" x14ac:dyDescent="0.3">
      <c r="B286" s="52" t="s">
        <v>77</v>
      </c>
      <c r="C286" s="56">
        <v>44932</v>
      </c>
      <c r="D286" s="54" t="s">
        <v>84</v>
      </c>
      <c r="E286" s="54"/>
      <c r="F286" s="54" t="s">
        <v>54</v>
      </c>
      <c r="G286" s="54"/>
      <c r="H286" s="54" t="s">
        <v>334</v>
      </c>
      <c r="I286" s="57" t="s">
        <v>80</v>
      </c>
      <c r="J286" s="55">
        <v>18405.8</v>
      </c>
      <c r="K286" s="55">
        <v>38792.39</v>
      </c>
    </row>
    <row r="287" spans="2:11" hidden="1" outlineLevel="1" x14ac:dyDescent="0.3">
      <c r="B287" s="52" t="s">
        <v>77</v>
      </c>
      <c r="C287" s="56">
        <v>44935</v>
      </c>
      <c r="D287" s="54" t="s">
        <v>87</v>
      </c>
      <c r="E287" s="54" t="s">
        <v>104</v>
      </c>
      <c r="F287" s="54" t="s">
        <v>54</v>
      </c>
      <c r="G287" s="54" t="s">
        <v>285</v>
      </c>
      <c r="H287" s="54" t="s">
        <v>335</v>
      </c>
      <c r="I287" s="54" t="s">
        <v>90</v>
      </c>
      <c r="J287" s="55">
        <v>-904</v>
      </c>
      <c r="K287" s="55">
        <v>37888.39</v>
      </c>
    </row>
    <row r="288" spans="2:11" hidden="1" outlineLevel="1" x14ac:dyDescent="0.3">
      <c r="B288" s="52" t="s">
        <v>77</v>
      </c>
      <c r="C288" s="56">
        <v>44936</v>
      </c>
      <c r="D288" s="54" t="s">
        <v>84</v>
      </c>
      <c r="E288" s="54"/>
      <c r="F288" s="54" t="s">
        <v>54</v>
      </c>
      <c r="G288" s="54"/>
      <c r="H288" s="54" t="s">
        <v>191</v>
      </c>
      <c r="I288" s="54" t="s">
        <v>109</v>
      </c>
      <c r="J288" s="55">
        <v>2.4</v>
      </c>
      <c r="K288" s="55">
        <v>37890.79</v>
      </c>
    </row>
    <row r="289" spans="2:11" hidden="1" outlineLevel="1" x14ac:dyDescent="0.3">
      <c r="B289" s="52" t="s">
        <v>77</v>
      </c>
      <c r="C289" s="56">
        <v>44939</v>
      </c>
      <c r="D289" s="54" t="s">
        <v>84</v>
      </c>
      <c r="E289" s="54"/>
      <c r="F289" s="54" t="s">
        <v>54</v>
      </c>
      <c r="G289" s="54"/>
      <c r="H289" s="54" t="s">
        <v>191</v>
      </c>
      <c r="I289" s="54" t="s">
        <v>109</v>
      </c>
      <c r="J289" s="55">
        <v>1.2</v>
      </c>
      <c r="K289" s="55">
        <v>37891.99</v>
      </c>
    </row>
    <row r="290" spans="2:11" hidden="1" outlineLevel="1" x14ac:dyDescent="0.3">
      <c r="B290" s="52" t="s">
        <v>77</v>
      </c>
      <c r="C290" s="56">
        <v>44939</v>
      </c>
      <c r="D290" s="54" t="s">
        <v>87</v>
      </c>
      <c r="E290" s="54" t="s">
        <v>104</v>
      </c>
      <c r="F290" s="54" t="s">
        <v>54</v>
      </c>
      <c r="G290" s="54" t="s">
        <v>105</v>
      </c>
      <c r="H290" s="54" t="s">
        <v>336</v>
      </c>
      <c r="I290" s="54" t="s">
        <v>90</v>
      </c>
      <c r="J290" s="55">
        <v>-34361.699999999997</v>
      </c>
      <c r="K290" s="55">
        <v>3530.29</v>
      </c>
    </row>
    <row r="291" spans="2:11" ht="31.8" hidden="1" outlineLevel="1" x14ac:dyDescent="0.3">
      <c r="B291" s="52" t="s">
        <v>77</v>
      </c>
      <c r="C291" s="56">
        <v>44946</v>
      </c>
      <c r="D291" s="54" t="s">
        <v>84</v>
      </c>
      <c r="E291" s="54"/>
      <c r="F291" s="54" t="s">
        <v>54</v>
      </c>
      <c r="G291" s="54"/>
      <c r="H291" s="54" t="s">
        <v>337</v>
      </c>
      <c r="I291" s="57" t="s">
        <v>80</v>
      </c>
      <c r="J291" s="55">
        <v>9044.75</v>
      </c>
      <c r="K291" s="55">
        <v>12575.04</v>
      </c>
    </row>
    <row r="292" spans="2:11" hidden="1" outlineLevel="1" x14ac:dyDescent="0.3">
      <c r="B292" s="52" t="s">
        <v>77</v>
      </c>
      <c r="C292" s="56">
        <v>44949</v>
      </c>
      <c r="D292" s="54" t="s">
        <v>107</v>
      </c>
      <c r="E292" s="54" t="s">
        <v>145</v>
      </c>
      <c r="F292" s="54" t="s">
        <v>54</v>
      </c>
      <c r="G292" s="54"/>
      <c r="H292" s="54" t="s">
        <v>108</v>
      </c>
      <c r="I292" s="54" t="s">
        <v>109</v>
      </c>
      <c r="J292" s="55">
        <v>-50</v>
      </c>
      <c r="K292" s="55">
        <v>12525.04</v>
      </c>
    </row>
    <row r="293" spans="2:11" ht="21.6" hidden="1" outlineLevel="1" x14ac:dyDescent="0.3">
      <c r="B293" s="52" t="s">
        <v>77</v>
      </c>
      <c r="C293" s="56">
        <v>44949</v>
      </c>
      <c r="D293" s="54" t="s">
        <v>84</v>
      </c>
      <c r="E293" s="54"/>
      <c r="F293" s="54" t="s">
        <v>54</v>
      </c>
      <c r="G293" s="54" t="s">
        <v>338</v>
      </c>
      <c r="H293" s="54" t="s">
        <v>339</v>
      </c>
      <c r="I293" s="54" t="s">
        <v>236</v>
      </c>
      <c r="J293" s="55">
        <v>31500</v>
      </c>
      <c r="K293" s="55">
        <v>44025.04</v>
      </c>
    </row>
    <row r="294" spans="2:11" ht="21.6" hidden="1" outlineLevel="1" x14ac:dyDescent="0.3">
      <c r="B294" s="52" t="s">
        <v>77</v>
      </c>
      <c r="C294" s="56">
        <v>44950</v>
      </c>
      <c r="D294" s="54" t="s">
        <v>84</v>
      </c>
      <c r="E294" s="54"/>
      <c r="F294" s="54" t="s">
        <v>54</v>
      </c>
      <c r="G294" s="54" t="s">
        <v>166</v>
      </c>
      <c r="H294" s="54" t="s">
        <v>277</v>
      </c>
      <c r="I294" s="54" t="s">
        <v>236</v>
      </c>
      <c r="J294" s="55">
        <v>31500</v>
      </c>
      <c r="K294" s="55">
        <v>75525.039999999994</v>
      </c>
    </row>
    <row r="295" spans="2:11" ht="21.6" hidden="1" outlineLevel="1" x14ac:dyDescent="0.3">
      <c r="B295" s="52" t="s">
        <v>77</v>
      </c>
      <c r="C295" s="56">
        <v>44951</v>
      </c>
      <c r="D295" s="54" t="s">
        <v>81</v>
      </c>
      <c r="E295" s="54"/>
      <c r="F295" s="54" t="s">
        <v>54</v>
      </c>
      <c r="G295" s="54"/>
      <c r="H295" s="54" t="s">
        <v>82</v>
      </c>
      <c r="I295" s="54" t="s">
        <v>201</v>
      </c>
      <c r="J295" s="55">
        <v>-19687.3</v>
      </c>
      <c r="K295" s="55">
        <v>55837.74</v>
      </c>
    </row>
    <row r="296" spans="2:11" hidden="1" outlineLevel="1" x14ac:dyDescent="0.3">
      <c r="B296" s="52" t="s">
        <v>77</v>
      </c>
      <c r="C296" s="56">
        <v>44951</v>
      </c>
      <c r="D296" s="54" t="s">
        <v>87</v>
      </c>
      <c r="E296" s="54" t="s">
        <v>104</v>
      </c>
      <c r="F296" s="54" t="s">
        <v>54</v>
      </c>
      <c r="G296" s="54" t="s">
        <v>257</v>
      </c>
      <c r="H296" s="54" t="s">
        <v>340</v>
      </c>
      <c r="I296" s="54" t="s">
        <v>90</v>
      </c>
      <c r="J296" s="55">
        <v>-3390</v>
      </c>
      <c r="K296" s="55">
        <v>52447.74</v>
      </c>
    </row>
    <row r="297" spans="2:11" ht="21.6" hidden="1" outlineLevel="1" x14ac:dyDescent="0.3">
      <c r="B297" s="52" t="s">
        <v>77</v>
      </c>
      <c r="C297" s="56">
        <v>44951</v>
      </c>
      <c r="D297" s="54" t="s">
        <v>81</v>
      </c>
      <c r="E297" s="54"/>
      <c r="F297" s="54" t="s">
        <v>54</v>
      </c>
      <c r="G297" s="54"/>
      <c r="H297" s="54" t="s">
        <v>82</v>
      </c>
      <c r="I297" s="54" t="s">
        <v>83</v>
      </c>
      <c r="J297" s="55">
        <v>-5250.61</v>
      </c>
      <c r="K297" s="55">
        <v>47197.13</v>
      </c>
    </row>
    <row r="298" spans="2:11" ht="21.6" hidden="1" outlineLevel="1" x14ac:dyDescent="0.3">
      <c r="B298" s="52" t="s">
        <v>77</v>
      </c>
      <c r="C298" s="56">
        <v>44951</v>
      </c>
      <c r="D298" s="54" t="s">
        <v>133</v>
      </c>
      <c r="E298" s="54"/>
      <c r="F298" s="54" t="s">
        <v>54</v>
      </c>
      <c r="G298" s="54" t="s">
        <v>287</v>
      </c>
      <c r="H298" s="54" t="s">
        <v>341</v>
      </c>
      <c r="I298" s="54" t="s">
        <v>136</v>
      </c>
      <c r="J298" s="55">
        <v>6766.44</v>
      </c>
      <c r="K298" s="55">
        <v>53963.57</v>
      </c>
    </row>
    <row r="299" spans="2:11" hidden="1" outlineLevel="1" x14ac:dyDescent="0.3">
      <c r="B299" s="52" t="s">
        <v>77</v>
      </c>
      <c r="C299" s="56">
        <v>44956</v>
      </c>
      <c r="D299" s="54" t="s">
        <v>87</v>
      </c>
      <c r="E299" s="54" t="s">
        <v>104</v>
      </c>
      <c r="F299" s="54" t="s">
        <v>54</v>
      </c>
      <c r="G299" s="54" t="s">
        <v>154</v>
      </c>
      <c r="H299" s="54" t="s">
        <v>342</v>
      </c>
      <c r="I299" s="54" t="s">
        <v>90</v>
      </c>
      <c r="J299" s="55">
        <v>-500</v>
      </c>
      <c r="K299" s="55">
        <v>53463.57</v>
      </c>
    </row>
    <row r="300" spans="2:11" ht="31.8" hidden="1" outlineLevel="1" x14ac:dyDescent="0.3">
      <c r="B300" s="52" t="s">
        <v>77</v>
      </c>
      <c r="C300" s="56">
        <v>44956</v>
      </c>
      <c r="D300" s="54" t="s">
        <v>87</v>
      </c>
      <c r="E300" s="54" t="s">
        <v>104</v>
      </c>
      <c r="F300" s="54" t="s">
        <v>54</v>
      </c>
      <c r="G300" s="54" t="s">
        <v>302</v>
      </c>
      <c r="H300" s="54" t="s">
        <v>343</v>
      </c>
      <c r="I300" s="54" t="s">
        <v>90</v>
      </c>
      <c r="J300" s="55">
        <v>-11271.75</v>
      </c>
      <c r="K300" s="55">
        <v>42191.82</v>
      </c>
    </row>
    <row r="301" spans="2:11" hidden="1" outlineLevel="1" x14ac:dyDescent="0.3">
      <c r="B301" s="52" t="s">
        <v>77</v>
      </c>
      <c r="C301" s="56">
        <v>44956</v>
      </c>
      <c r="D301" s="54" t="s">
        <v>87</v>
      </c>
      <c r="E301" s="54" t="s">
        <v>104</v>
      </c>
      <c r="F301" s="54" t="s">
        <v>54</v>
      </c>
      <c r="G301" s="54" t="s">
        <v>125</v>
      </c>
      <c r="H301" s="54" t="s">
        <v>344</v>
      </c>
      <c r="I301" s="54" t="s">
        <v>90</v>
      </c>
      <c r="J301" s="55">
        <v>-5424</v>
      </c>
      <c r="K301" s="55">
        <v>36767.82</v>
      </c>
    </row>
    <row r="302" spans="2:11" ht="21.6" hidden="1" outlineLevel="1" x14ac:dyDescent="0.3">
      <c r="B302" s="52" t="s">
        <v>77</v>
      </c>
      <c r="C302" s="56">
        <v>44956</v>
      </c>
      <c r="D302" s="54" t="s">
        <v>84</v>
      </c>
      <c r="E302" s="54"/>
      <c r="F302" s="54" t="s">
        <v>54</v>
      </c>
      <c r="G302" s="54"/>
      <c r="H302" s="54" t="s">
        <v>345</v>
      </c>
      <c r="I302" s="57" t="s">
        <v>80</v>
      </c>
      <c r="J302" s="55">
        <v>8331.52</v>
      </c>
      <c r="K302" s="55">
        <v>45099.34</v>
      </c>
    </row>
    <row r="303" spans="2:11" hidden="1" outlineLevel="1" x14ac:dyDescent="0.3">
      <c r="B303" s="52" t="s">
        <v>77</v>
      </c>
      <c r="C303" s="56">
        <v>44956</v>
      </c>
      <c r="D303" s="54" t="s">
        <v>87</v>
      </c>
      <c r="E303" s="54" t="s">
        <v>104</v>
      </c>
      <c r="F303" s="54" t="s">
        <v>54</v>
      </c>
      <c r="G303" s="54" t="s">
        <v>323</v>
      </c>
      <c r="H303" s="54" t="s">
        <v>346</v>
      </c>
      <c r="I303" s="54" t="s">
        <v>90</v>
      </c>
      <c r="J303" s="55">
        <v>-847.5</v>
      </c>
      <c r="K303" s="55">
        <v>44251.839999999997</v>
      </c>
    </row>
    <row r="304" spans="2:11" hidden="1" outlineLevel="1" x14ac:dyDescent="0.3">
      <c r="B304" s="52" t="s">
        <v>77</v>
      </c>
      <c r="C304" s="56">
        <v>44957</v>
      </c>
      <c r="D304" s="54" t="s">
        <v>107</v>
      </c>
      <c r="E304" s="54" t="s">
        <v>145</v>
      </c>
      <c r="F304" s="54" t="s">
        <v>54</v>
      </c>
      <c r="G304" s="54"/>
      <c r="H304" s="54" t="s">
        <v>214</v>
      </c>
      <c r="I304" s="54" t="s">
        <v>109</v>
      </c>
      <c r="J304" s="55">
        <v>-19</v>
      </c>
      <c r="K304" s="55">
        <v>44232.84</v>
      </c>
    </row>
    <row r="305" spans="2:11" ht="31.8" hidden="1" outlineLevel="1" x14ac:dyDescent="0.3">
      <c r="B305" s="52" t="s">
        <v>77</v>
      </c>
      <c r="C305" s="56">
        <v>44957</v>
      </c>
      <c r="D305" s="54" t="s">
        <v>84</v>
      </c>
      <c r="E305" s="54"/>
      <c r="F305" s="54" t="s">
        <v>54</v>
      </c>
      <c r="G305" s="54"/>
      <c r="H305" s="54" t="s">
        <v>347</v>
      </c>
      <c r="I305" s="54" t="s">
        <v>348</v>
      </c>
      <c r="J305" s="55">
        <v>125000</v>
      </c>
      <c r="K305" s="55">
        <v>169232.84</v>
      </c>
    </row>
    <row r="306" spans="2:11" hidden="1" outlineLevel="1" x14ac:dyDescent="0.3">
      <c r="B306" s="52" t="s">
        <v>77</v>
      </c>
      <c r="C306" s="56">
        <v>44957</v>
      </c>
      <c r="D306" s="54" t="s">
        <v>87</v>
      </c>
      <c r="E306" s="54" t="s">
        <v>104</v>
      </c>
      <c r="F306" s="54" t="s">
        <v>54</v>
      </c>
      <c r="G306" s="54" t="s">
        <v>105</v>
      </c>
      <c r="H306" s="54" t="s">
        <v>349</v>
      </c>
      <c r="I306" s="54" t="s">
        <v>90</v>
      </c>
      <c r="J306" s="55">
        <v>-31344.12</v>
      </c>
      <c r="K306" s="55">
        <v>137888.72</v>
      </c>
    </row>
    <row r="307" spans="2:11" ht="21.6" hidden="1" outlineLevel="1" x14ac:dyDescent="0.3">
      <c r="B307" s="52" t="s">
        <v>77</v>
      </c>
      <c r="C307" s="56">
        <v>44958</v>
      </c>
      <c r="D307" s="54" t="s">
        <v>87</v>
      </c>
      <c r="E307" s="54" t="s">
        <v>104</v>
      </c>
      <c r="F307" s="54" t="s">
        <v>54</v>
      </c>
      <c r="G307" s="54" t="s">
        <v>95</v>
      </c>
      <c r="H307" s="54" t="s">
        <v>350</v>
      </c>
      <c r="I307" s="54" t="s">
        <v>90</v>
      </c>
      <c r="J307" s="55">
        <v>-4365.3999999999996</v>
      </c>
      <c r="K307" s="55">
        <v>133523.32</v>
      </c>
    </row>
    <row r="308" spans="2:11" ht="21.6" hidden="1" outlineLevel="1" x14ac:dyDescent="0.3">
      <c r="B308" s="52" t="s">
        <v>77</v>
      </c>
      <c r="C308" s="56">
        <v>44958</v>
      </c>
      <c r="D308" s="54" t="s">
        <v>87</v>
      </c>
      <c r="E308" s="54">
        <v>122</v>
      </c>
      <c r="F308" s="54" t="s">
        <v>54</v>
      </c>
      <c r="G308" s="54" t="s">
        <v>88</v>
      </c>
      <c r="H308" s="54" t="s">
        <v>351</v>
      </c>
      <c r="I308" s="54" t="s">
        <v>90</v>
      </c>
      <c r="J308" s="55">
        <v>-8503.43</v>
      </c>
      <c r="K308" s="55">
        <v>125019.89</v>
      </c>
    </row>
    <row r="309" spans="2:11" hidden="1" outlineLevel="1" x14ac:dyDescent="0.3">
      <c r="B309" s="52" t="s">
        <v>77</v>
      </c>
      <c r="C309" s="56">
        <v>44963</v>
      </c>
      <c r="D309" s="54" t="s">
        <v>84</v>
      </c>
      <c r="E309" s="54"/>
      <c r="F309" s="54" t="s">
        <v>54</v>
      </c>
      <c r="G309" s="54"/>
      <c r="H309" s="54" t="s">
        <v>191</v>
      </c>
      <c r="I309" s="54" t="s">
        <v>109</v>
      </c>
      <c r="J309" s="55">
        <v>0.6</v>
      </c>
      <c r="K309" s="55">
        <v>125020.49</v>
      </c>
    </row>
    <row r="310" spans="2:11" hidden="1" outlineLevel="1" x14ac:dyDescent="0.3">
      <c r="B310" s="52" t="s">
        <v>77</v>
      </c>
      <c r="C310" s="56">
        <v>44970</v>
      </c>
      <c r="D310" s="54" t="s">
        <v>87</v>
      </c>
      <c r="E310" s="54" t="s">
        <v>104</v>
      </c>
      <c r="F310" s="54" t="s">
        <v>54</v>
      </c>
      <c r="G310" s="54" t="s">
        <v>105</v>
      </c>
      <c r="H310" s="54" t="s">
        <v>352</v>
      </c>
      <c r="I310" s="54" t="s">
        <v>90</v>
      </c>
      <c r="J310" s="55">
        <v>-31327.53</v>
      </c>
      <c r="K310" s="55">
        <v>93692.96</v>
      </c>
    </row>
    <row r="311" spans="2:11" hidden="1" outlineLevel="1" x14ac:dyDescent="0.3">
      <c r="B311" s="52" t="s">
        <v>77</v>
      </c>
      <c r="C311" s="56">
        <v>44971</v>
      </c>
      <c r="D311" s="54" t="s">
        <v>87</v>
      </c>
      <c r="E311" s="54" t="s">
        <v>104</v>
      </c>
      <c r="F311" s="54" t="s">
        <v>54</v>
      </c>
      <c r="G311" s="54" t="s">
        <v>331</v>
      </c>
      <c r="H311" s="54" t="s">
        <v>353</v>
      </c>
      <c r="I311" s="54" t="s">
        <v>90</v>
      </c>
      <c r="J311" s="55">
        <v>-7107.7</v>
      </c>
      <c r="K311" s="55">
        <v>86585.26</v>
      </c>
    </row>
    <row r="312" spans="2:11" hidden="1" outlineLevel="1" x14ac:dyDescent="0.3">
      <c r="B312" s="52" t="s">
        <v>77</v>
      </c>
      <c r="C312" s="56">
        <v>44971</v>
      </c>
      <c r="D312" s="54" t="s">
        <v>107</v>
      </c>
      <c r="E312" s="54" t="s">
        <v>104</v>
      </c>
      <c r="F312" s="54" t="s">
        <v>54</v>
      </c>
      <c r="G312" s="54" t="s">
        <v>354</v>
      </c>
      <c r="H312" s="54" t="s">
        <v>355</v>
      </c>
      <c r="I312" s="57" t="s">
        <v>80</v>
      </c>
      <c r="J312" s="55">
        <v>-6861.8</v>
      </c>
      <c r="K312" s="55">
        <v>79723.460000000006</v>
      </c>
    </row>
    <row r="313" spans="2:11" ht="21.6" hidden="1" outlineLevel="1" x14ac:dyDescent="0.3">
      <c r="B313" s="52" t="s">
        <v>77</v>
      </c>
      <c r="C313" s="56">
        <v>44972</v>
      </c>
      <c r="D313" s="54" t="s">
        <v>87</v>
      </c>
      <c r="E313" s="54" t="s">
        <v>104</v>
      </c>
      <c r="F313" s="54" t="s">
        <v>54</v>
      </c>
      <c r="G313" s="54" t="s">
        <v>302</v>
      </c>
      <c r="H313" s="54" t="s">
        <v>356</v>
      </c>
      <c r="I313" s="54" t="s">
        <v>90</v>
      </c>
      <c r="J313" s="55">
        <v>-3757.25</v>
      </c>
      <c r="K313" s="55">
        <v>75966.210000000006</v>
      </c>
    </row>
    <row r="314" spans="2:11" ht="21.6" hidden="1" outlineLevel="1" x14ac:dyDescent="0.3">
      <c r="B314" s="52" t="s">
        <v>77</v>
      </c>
      <c r="C314" s="56">
        <v>44972</v>
      </c>
      <c r="D314" s="54" t="s">
        <v>87</v>
      </c>
      <c r="E314" s="54" t="s">
        <v>104</v>
      </c>
      <c r="F314" s="54" t="s">
        <v>54</v>
      </c>
      <c r="G314" s="54" t="s">
        <v>95</v>
      </c>
      <c r="H314" s="54" t="s">
        <v>357</v>
      </c>
      <c r="I314" s="54" t="s">
        <v>90</v>
      </c>
      <c r="J314" s="55">
        <v>-2517.71</v>
      </c>
      <c r="K314" s="55">
        <v>73448.5</v>
      </c>
    </row>
    <row r="315" spans="2:11" hidden="1" outlineLevel="1" x14ac:dyDescent="0.3">
      <c r="B315" s="52" t="s">
        <v>77</v>
      </c>
      <c r="C315" s="56">
        <v>44972</v>
      </c>
      <c r="D315" s="54" t="s">
        <v>87</v>
      </c>
      <c r="E315" s="54" t="s">
        <v>104</v>
      </c>
      <c r="F315" s="54" t="s">
        <v>54</v>
      </c>
      <c r="G315" s="54" t="s">
        <v>125</v>
      </c>
      <c r="H315" s="54" t="s">
        <v>358</v>
      </c>
      <c r="I315" s="54" t="s">
        <v>90</v>
      </c>
      <c r="J315" s="55">
        <v>-5424</v>
      </c>
      <c r="K315" s="55">
        <v>68024.5</v>
      </c>
    </row>
    <row r="316" spans="2:11" ht="21.6" hidden="1" outlineLevel="1" x14ac:dyDescent="0.3">
      <c r="B316" s="52" t="s">
        <v>77</v>
      </c>
      <c r="C316" s="56">
        <v>44973</v>
      </c>
      <c r="D316" s="54" t="s">
        <v>87</v>
      </c>
      <c r="E316" s="54">
        <v>123</v>
      </c>
      <c r="F316" s="54" t="s">
        <v>54</v>
      </c>
      <c r="G316" s="54" t="s">
        <v>88</v>
      </c>
      <c r="H316" s="54" t="s">
        <v>359</v>
      </c>
      <c r="I316" s="54" t="s">
        <v>90</v>
      </c>
      <c r="J316" s="55">
        <v>-8475</v>
      </c>
      <c r="K316" s="55">
        <v>59549.5</v>
      </c>
    </row>
    <row r="317" spans="2:11" hidden="1" outlineLevel="1" x14ac:dyDescent="0.3">
      <c r="B317" s="52" t="s">
        <v>77</v>
      </c>
      <c r="C317" s="56">
        <v>44978</v>
      </c>
      <c r="D317" s="54" t="s">
        <v>107</v>
      </c>
      <c r="E317" s="54" t="s">
        <v>145</v>
      </c>
      <c r="F317" s="54" t="s">
        <v>54</v>
      </c>
      <c r="G317" s="54"/>
      <c r="H317" s="54" t="s">
        <v>108</v>
      </c>
      <c r="I317" s="54" t="s">
        <v>109</v>
      </c>
      <c r="J317" s="55">
        <v>-50</v>
      </c>
      <c r="K317" s="55">
        <v>59499.5</v>
      </c>
    </row>
    <row r="318" spans="2:11" ht="21.6" hidden="1" outlineLevel="1" x14ac:dyDescent="0.3">
      <c r="B318" s="52" t="s">
        <v>77</v>
      </c>
      <c r="C318" s="56">
        <v>44981</v>
      </c>
      <c r="D318" s="54" t="s">
        <v>81</v>
      </c>
      <c r="E318" s="54"/>
      <c r="F318" s="54" t="s">
        <v>54</v>
      </c>
      <c r="G318" s="54"/>
      <c r="H318" s="54" t="s">
        <v>82</v>
      </c>
      <c r="I318" s="54" t="s">
        <v>201</v>
      </c>
      <c r="J318" s="55">
        <v>-5000</v>
      </c>
      <c r="K318" s="55">
        <v>54499.5</v>
      </c>
    </row>
    <row r="319" spans="2:11" hidden="1" outlineLevel="1" x14ac:dyDescent="0.3">
      <c r="B319" s="52" t="s">
        <v>77</v>
      </c>
      <c r="C319" s="56">
        <v>44985</v>
      </c>
      <c r="D319" s="54" t="s">
        <v>87</v>
      </c>
      <c r="E319" s="54" t="s">
        <v>104</v>
      </c>
      <c r="F319" s="54" t="s">
        <v>54</v>
      </c>
      <c r="G319" s="54" t="s">
        <v>105</v>
      </c>
      <c r="H319" s="54" t="s">
        <v>360</v>
      </c>
      <c r="I319" s="54" t="s">
        <v>90</v>
      </c>
      <c r="J319" s="55">
        <v>-32609.98</v>
      </c>
      <c r="K319" s="55">
        <v>21889.52</v>
      </c>
    </row>
    <row r="320" spans="2:11" hidden="1" outlineLevel="1" x14ac:dyDescent="0.3">
      <c r="B320" s="52" t="s">
        <v>77</v>
      </c>
      <c r="C320" s="56">
        <v>44986</v>
      </c>
      <c r="D320" s="54" t="s">
        <v>87</v>
      </c>
      <c r="E320" s="54" t="s">
        <v>104</v>
      </c>
      <c r="F320" s="54" t="s">
        <v>54</v>
      </c>
      <c r="G320" s="54" t="s">
        <v>361</v>
      </c>
      <c r="H320" s="54" t="s">
        <v>362</v>
      </c>
      <c r="I320" s="54" t="s">
        <v>90</v>
      </c>
      <c r="J320" s="55">
        <v>-5650</v>
      </c>
      <c r="K320" s="55">
        <v>16239.52</v>
      </c>
    </row>
    <row r="321" spans="2:11" ht="21.6" hidden="1" outlineLevel="1" x14ac:dyDescent="0.3">
      <c r="B321" s="52" t="s">
        <v>77</v>
      </c>
      <c r="C321" s="56">
        <v>44986</v>
      </c>
      <c r="D321" s="54" t="s">
        <v>107</v>
      </c>
      <c r="E321" s="54" t="s">
        <v>104</v>
      </c>
      <c r="F321" s="54" t="s">
        <v>54</v>
      </c>
      <c r="G321" s="54" t="s">
        <v>327</v>
      </c>
      <c r="H321" s="54" t="s">
        <v>363</v>
      </c>
      <c r="I321" s="54" t="s">
        <v>364</v>
      </c>
      <c r="J321" s="55">
        <v>-1760.31</v>
      </c>
      <c r="K321" s="55">
        <v>14479.21</v>
      </c>
    </row>
    <row r="322" spans="2:11" hidden="1" outlineLevel="1" x14ac:dyDescent="0.3">
      <c r="B322" s="52" t="s">
        <v>77</v>
      </c>
      <c r="C322" s="56">
        <v>44988</v>
      </c>
      <c r="D322" s="54" t="s">
        <v>133</v>
      </c>
      <c r="E322" s="54" t="s">
        <v>365</v>
      </c>
      <c r="F322" s="54" t="s">
        <v>54</v>
      </c>
      <c r="G322" s="54" t="s">
        <v>293</v>
      </c>
      <c r="H322" s="54" t="s">
        <v>366</v>
      </c>
      <c r="I322" s="54" t="s">
        <v>136</v>
      </c>
      <c r="J322" s="55">
        <v>13753.86</v>
      </c>
      <c r="K322" s="55">
        <v>28233.07</v>
      </c>
    </row>
    <row r="323" spans="2:11" ht="21.6" hidden="1" outlineLevel="1" x14ac:dyDescent="0.3">
      <c r="B323" s="52" t="s">
        <v>77</v>
      </c>
      <c r="C323" s="56">
        <v>44994</v>
      </c>
      <c r="D323" s="54" t="s">
        <v>78</v>
      </c>
      <c r="E323" s="54">
        <v>1431</v>
      </c>
      <c r="F323" s="54" t="s">
        <v>54</v>
      </c>
      <c r="G323" s="54"/>
      <c r="H323" s="54" t="s">
        <v>367</v>
      </c>
      <c r="I323" s="57" t="s">
        <v>80</v>
      </c>
      <c r="J323" s="55">
        <v>27060</v>
      </c>
      <c r="K323" s="55">
        <v>55293.07</v>
      </c>
    </row>
    <row r="324" spans="2:11" ht="21.6" hidden="1" outlineLevel="1" x14ac:dyDescent="0.3">
      <c r="B324" s="52" t="s">
        <v>77</v>
      </c>
      <c r="C324" s="56">
        <v>44994</v>
      </c>
      <c r="D324" s="54" t="s">
        <v>87</v>
      </c>
      <c r="E324" s="54" t="s">
        <v>104</v>
      </c>
      <c r="F324" s="54" t="s">
        <v>54</v>
      </c>
      <c r="G324" s="54" t="s">
        <v>302</v>
      </c>
      <c r="H324" s="54" t="s">
        <v>368</v>
      </c>
      <c r="I324" s="54" t="s">
        <v>90</v>
      </c>
      <c r="J324" s="55">
        <v>-3757.25</v>
      </c>
      <c r="K324" s="55">
        <v>51535.82</v>
      </c>
    </row>
    <row r="325" spans="2:11" ht="21.6" hidden="1" outlineLevel="1" x14ac:dyDescent="0.3">
      <c r="B325" s="52" t="s">
        <v>77</v>
      </c>
      <c r="C325" s="56">
        <v>44994</v>
      </c>
      <c r="D325" s="54" t="s">
        <v>87</v>
      </c>
      <c r="E325" s="54">
        <v>125</v>
      </c>
      <c r="F325" s="54" t="s">
        <v>54</v>
      </c>
      <c r="G325" s="54" t="s">
        <v>88</v>
      </c>
      <c r="H325" s="54" t="s">
        <v>369</v>
      </c>
      <c r="I325" s="54" t="s">
        <v>90</v>
      </c>
      <c r="J325" s="55">
        <v>-8475</v>
      </c>
      <c r="K325" s="55">
        <v>43060.82</v>
      </c>
    </row>
    <row r="326" spans="2:11" hidden="1" outlineLevel="1" x14ac:dyDescent="0.3">
      <c r="B326" s="52" t="s">
        <v>77</v>
      </c>
      <c r="C326" s="56">
        <v>44994</v>
      </c>
      <c r="D326" s="54" t="s">
        <v>87</v>
      </c>
      <c r="E326" s="54">
        <v>126</v>
      </c>
      <c r="F326" s="54" t="s">
        <v>54</v>
      </c>
      <c r="G326" s="54" t="s">
        <v>370</v>
      </c>
      <c r="H326" s="54" t="s">
        <v>371</v>
      </c>
      <c r="I326" s="54" t="s">
        <v>90</v>
      </c>
      <c r="J326" s="55">
        <v>-475.31</v>
      </c>
      <c r="K326" s="55">
        <v>42585.51</v>
      </c>
    </row>
    <row r="327" spans="2:11" ht="21.6" hidden="1" outlineLevel="1" x14ac:dyDescent="0.3">
      <c r="B327" s="52" t="s">
        <v>77</v>
      </c>
      <c r="C327" s="56">
        <v>44994</v>
      </c>
      <c r="D327" s="54" t="s">
        <v>87</v>
      </c>
      <c r="E327" s="54" t="s">
        <v>104</v>
      </c>
      <c r="F327" s="54" t="s">
        <v>54</v>
      </c>
      <c r="G327" s="54" t="s">
        <v>95</v>
      </c>
      <c r="H327" s="54" t="s">
        <v>372</v>
      </c>
      <c r="I327" s="54" t="s">
        <v>90</v>
      </c>
      <c r="J327" s="55">
        <v>-2517.71</v>
      </c>
      <c r="K327" s="55">
        <v>40067.800000000003</v>
      </c>
    </row>
    <row r="328" spans="2:11" ht="21.6" hidden="1" outlineLevel="1" x14ac:dyDescent="0.3">
      <c r="B328" s="52" t="s">
        <v>77</v>
      </c>
      <c r="C328" s="56">
        <v>44998</v>
      </c>
      <c r="D328" s="54" t="s">
        <v>87</v>
      </c>
      <c r="E328" s="54">
        <v>127</v>
      </c>
      <c r="F328" s="54" t="s">
        <v>54</v>
      </c>
      <c r="G328" s="54" t="s">
        <v>88</v>
      </c>
      <c r="H328" s="54" t="s">
        <v>373</v>
      </c>
      <c r="I328" s="54" t="s">
        <v>90</v>
      </c>
      <c r="J328" s="55">
        <v>-282.5</v>
      </c>
      <c r="K328" s="55">
        <v>39785.300000000003</v>
      </c>
    </row>
    <row r="329" spans="2:11" hidden="1" outlineLevel="1" x14ac:dyDescent="0.3">
      <c r="B329" s="52" t="s">
        <v>77</v>
      </c>
      <c r="C329" s="56">
        <v>44999</v>
      </c>
      <c r="D329" s="54" t="s">
        <v>87</v>
      </c>
      <c r="E329" s="54" t="s">
        <v>104</v>
      </c>
      <c r="F329" s="54" t="s">
        <v>54</v>
      </c>
      <c r="G329" s="54" t="s">
        <v>361</v>
      </c>
      <c r="H329" s="54" t="s">
        <v>374</v>
      </c>
      <c r="I329" s="54" t="s">
        <v>90</v>
      </c>
      <c r="J329" s="55">
        <v>-5650</v>
      </c>
      <c r="K329" s="55">
        <v>34135.300000000003</v>
      </c>
    </row>
    <row r="330" spans="2:11" hidden="1" outlineLevel="1" x14ac:dyDescent="0.3">
      <c r="B330" s="52" t="s">
        <v>77</v>
      </c>
      <c r="C330" s="56">
        <v>45000</v>
      </c>
      <c r="D330" s="54" t="s">
        <v>87</v>
      </c>
      <c r="E330" s="54" t="s">
        <v>104</v>
      </c>
      <c r="F330" s="54" t="s">
        <v>54</v>
      </c>
      <c r="G330" s="54" t="s">
        <v>105</v>
      </c>
      <c r="H330" s="54" t="s">
        <v>375</v>
      </c>
      <c r="I330" s="54" t="s">
        <v>90</v>
      </c>
      <c r="J330" s="55">
        <v>-33898.22</v>
      </c>
      <c r="K330" s="55">
        <v>237.08</v>
      </c>
    </row>
    <row r="331" spans="2:11" ht="21.6" hidden="1" outlineLevel="1" x14ac:dyDescent="0.3">
      <c r="B331" s="52" t="s">
        <v>77</v>
      </c>
      <c r="C331" s="56">
        <v>45001</v>
      </c>
      <c r="D331" s="54" t="s">
        <v>81</v>
      </c>
      <c r="E331" s="54"/>
      <c r="F331" s="54" t="s">
        <v>54</v>
      </c>
      <c r="G331" s="54"/>
      <c r="H331" s="54" t="s">
        <v>82</v>
      </c>
      <c r="I331" s="54" t="s">
        <v>201</v>
      </c>
      <c r="J331" s="55">
        <v>-10517</v>
      </c>
      <c r="K331" s="55">
        <v>-10279.92</v>
      </c>
    </row>
    <row r="332" spans="2:11" ht="21.6" hidden="1" outlineLevel="1" x14ac:dyDescent="0.3">
      <c r="B332" s="52" t="s">
        <v>77</v>
      </c>
      <c r="C332" s="56">
        <v>45001</v>
      </c>
      <c r="D332" s="54" t="s">
        <v>81</v>
      </c>
      <c r="E332" s="54"/>
      <c r="F332" s="54" t="s">
        <v>54</v>
      </c>
      <c r="G332" s="54"/>
      <c r="H332" s="54" t="s">
        <v>82</v>
      </c>
      <c r="I332" s="54" t="s">
        <v>201</v>
      </c>
      <c r="J332" s="55">
        <v>-2786</v>
      </c>
      <c r="K332" s="55">
        <v>-13065.92</v>
      </c>
    </row>
    <row r="333" spans="2:11" ht="21.6" hidden="1" outlineLevel="1" x14ac:dyDescent="0.3">
      <c r="B333" s="52" t="s">
        <v>77</v>
      </c>
      <c r="C333" s="56">
        <v>45001</v>
      </c>
      <c r="D333" s="54" t="s">
        <v>81</v>
      </c>
      <c r="E333" s="54"/>
      <c r="F333" s="54" t="s">
        <v>54</v>
      </c>
      <c r="G333" s="54"/>
      <c r="H333" s="54" t="s">
        <v>82</v>
      </c>
      <c r="I333" s="54" t="s">
        <v>83</v>
      </c>
      <c r="J333" s="55">
        <v>-7731</v>
      </c>
      <c r="K333" s="55">
        <v>-20796.919999999998</v>
      </c>
    </row>
    <row r="334" spans="2:11" ht="21.6" hidden="1" outlineLevel="1" x14ac:dyDescent="0.3">
      <c r="B334" s="52" t="s">
        <v>77</v>
      </c>
      <c r="C334" s="56">
        <v>45001</v>
      </c>
      <c r="D334" s="54" t="s">
        <v>78</v>
      </c>
      <c r="E334" s="54">
        <v>1439</v>
      </c>
      <c r="F334" s="54" t="s">
        <v>54</v>
      </c>
      <c r="G334" s="54"/>
      <c r="H334" s="54" t="s">
        <v>376</v>
      </c>
      <c r="I334" s="57" t="s">
        <v>80</v>
      </c>
      <c r="J334" s="55">
        <v>6700</v>
      </c>
      <c r="K334" s="55">
        <v>-14096.92</v>
      </c>
    </row>
    <row r="335" spans="2:11" ht="21.6" hidden="1" outlineLevel="1" x14ac:dyDescent="0.3">
      <c r="B335" s="52" t="s">
        <v>77</v>
      </c>
      <c r="C335" s="56">
        <v>45002</v>
      </c>
      <c r="D335" s="54" t="s">
        <v>78</v>
      </c>
      <c r="E335" s="54">
        <v>1440</v>
      </c>
      <c r="F335" s="54" t="s">
        <v>54</v>
      </c>
      <c r="G335" s="54"/>
      <c r="H335" s="54" t="s">
        <v>377</v>
      </c>
      <c r="I335" s="57" t="s">
        <v>80</v>
      </c>
      <c r="J335" s="55">
        <v>89496</v>
      </c>
      <c r="K335" s="55">
        <v>75399.08</v>
      </c>
    </row>
    <row r="336" spans="2:11" hidden="1" outlineLevel="1" x14ac:dyDescent="0.3">
      <c r="B336" s="52" t="s">
        <v>77</v>
      </c>
      <c r="C336" s="56">
        <v>45002</v>
      </c>
      <c r="D336" s="54" t="s">
        <v>107</v>
      </c>
      <c r="E336" s="54" t="s">
        <v>104</v>
      </c>
      <c r="F336" s="54" t="s">
        <v>54</v>
      </c>
      <c r="G336" s="54" t="s">
        <v>378</v>
      </c>
      <c r="H336" s="54" t="s">
        <v>379</v>
      </c>
      <c r="I336" s="57" t="s">
        <v>80</v>
      </c>
      <c r="J336" s="55">
        <v>-1908.44</v>
      </c>
      <c r="K336" s="55">
        <v>73490.64</v>
      </c>
    </row>
    <row r="337" spans="2:11" hidden="1" outlineLevel="1" x14ac:dyDescent="0.3">
      <c r="B337" s="52" t="s">
        <v>77</v>
      </c>
      <c r="C337" s="56">
        <v>45002</v>
      </c>
      <c r="D337" s="54" t="s">
        <v>87</v>
      </c>
      <c r="E337" s="54" t="s">
        <v>104</v>
      </c>
      <c r="F337" s="54" t="s">
        <v>54</v>
      </c>
      <c r="G337" s="54" t="s">
        <v>154</v>
      </c>
      <c r="H337" s="54" t="s">
        <v>380</v>
      </c>
      <c r="I337" s="54" t="s">
        <v>90</v>
      </c>
      <c r="J337" s="55">
        <v>-500</v>
      </c>
      <c r="K337" s="55">
        <v>72990.64</v>
      </c>
    </row>
    <row r="338" spans="2:11" hidden="1" outlineLevel="1" x14ac:dyDescent="0.3">
      <c r="B338" s="52" t="s">
        <v>77</v>
      </c>
      <c r="C338" s="56">
        <v>45006</v>
      </c>
      <c r="D338" s="54" t="s">
        <v>107</v>
      </c>
      <c r="E338" s="54" t="s">
        <v>145</v>
      </c>
      <c r="F338" s="54" t="s">
        <v>54</v>
      </c>
      <c r="G338" s="54"/>
      <c r="H338" s="54" t="s">
        <v>108</v>
      </c>
      <c r="I338" s="54" t="s">
        <v>109</v>
      </c>
      <c r="J338" s="55">
        <v>-50</v>
      </c>
      <c r="K338" s="55">
        <v>72940.639999999999</v>
      </c>
    </row>
    <row r="339" spans="2:11" ht="21.6" hidden="1" outlineLevel="1" x14ac:dyDescent="0.3">
      <c r="B339" s="52" t="s">
        <v>77</v>
      </c>
      <c r="C339" s="56">
        <v>45013</v>
      </c>
      <c r="D339" s="54" t="s">
        <v>81</v>
      </c>
      <c r="E339" s="54"/>
      <c r="F339" s="54" t="s">
        <v>54</v>
      </c>
      <c r="G339" s="54"/>
      <c r="H339" s="54" t="s">
        <v>82</v>
      </c>
      <c r="I339" s="54" t="s">
        <v>83</v>
      </c>
      <c r="J339" s="55">
        <v>-3866</v>
      </c>
      <c r="K339" s="55">
        <v>69074.64</v>
      </c>
    </row>
    <row r="340" spans="2:11" ht="21.6" hidden="1" outlineLevel="1" x14ac:dyDescent="0.3">
      <c r="B340" s="52" t="s">
        <v>77</v>
      </c>
      <c r="C340" s="56">
        <v>45013</v>
      </c>
      <c r="D340" s="54" t="s">
        <v>81</v>
      </c>
      <c r="E340" s="54"/>
      <c r="F340" s="54" t="s">
        <v>54</v>
      </c>
      <c r="G340" s="54"/>
      <c r="H340" s="54" t="s">
        <v>82</v>
      </c>
      <c r="I340" s="54" t="s">
        <v>201</v>
      </c>
      <c r="J340" s="55">
        <v>-6652</v>
      </c>
      <c r="K340" s="55">
        <v>62422.64</v>
      </c>
    </row>
    <row r="341" spans="2:11" ht="21.6" hidden="1" outlineLevel="1" x14ac:dyDescent="0.3">
      <c r="B341" s="52" t="s">
        <v>77</v>
      </c>
      <c r="C341" s="56">
        <v>45013</v>
      </c>
      <c r="D341" s="54" t="s">
        <v>81</v>
      </c>
      <c r="E341" s="54"/>
      <c r="F341" s="54" t="s">
        <v>54</v>
      </c>
      <c r="G341" s="54"/>
      <c r="H341" s="54" t="s">
        <v>82</v>
      </c>
      <c r="I341" s="54" t="s">
        <v>83</v>
      </c>
      <c r="J341" s="55">
        <v>-5</v>
      </c>
      <c r="K341" s="55">
        <v>62417.64</v>
      </c>
    </row>
    <row r="342" spans="2:11" ht="21.6" hidden="1" outlineLevel="1" x14ac:dyDescent="0.3">
      <c r="B342" s="52" t="s">
        <v>77</v>
      </c>
      <c r="C342" s="56">
        <v>45014</v>
      </c>
      <c r="D342" s="54" t="s">
        <v>81</v>
      </c>
      <c r="E342" s="54"/>
      <c r="F342" s="54" t="s">
        <v>54</v>
      </c>
      <c r="G342" s="54"/>
      <c r="H342" s="54" t="s">
        <v>82</v>
      </c>
      <c r="I342" s="54" t="s">
        <v>83</v>
      </c>
      <c r="J342" s="55">
        <v>-3866</v>
      </c>
      <c r="K342" s="55">
        <v>58551.64</v>
      </c>
    </row>
    <row r="343" spans="2:11" hidden="1" outlineLevel="1" x14ac:dyDescent="0.3">
      <c r="B343" s="52" t="s">
        <v>77</v>
      </c>
      <c r="C343" s="56">
        <v>45015</v>
      </c>
      <c r="D343" s="54" t="s">
        <v>87</v>
      </c>
      <c r="E343" s="54" t="s">
        <v>104</v>
      </c>
      <c r="F343" s="54" t="s">
        <v>54</v>
      </c>
      <c r="G343" s="54" t="s">
        <v>331</v>
      </c>
      <c r="H343" s="54" t="s">
        <v>381</v>
      </c>
      <c r="I343" s="54" t="s">
        <v>90</v>
      </c>
      <c r="J343" s="55">
        <v>-4521.5600000000004</v>
      </c>
      <c r="K343" s="55">
        <v>54030.080000000002</v>
      </c>
    </row>
    <row r="344" spans="2:11" ht="21.6" hidden="1" outlineLevel="1" x14ac:dyDescent="0.3">
      <c r="B344" s="52" t="s">
        <v>77</v>
      </c>
      <c r="C344" s="56">
        <v>45015</v>
      </c>
      <c r="D344" s="54" t="s">
        <v>81</v>
      </c>
      <c r="E344" s="54"/>
      <c r="F344" s="54" t="s">
        <v>54</v>
      </c>
      <c r="G344" s="54"/>
      <c r="H344" s="54" t="s">
        <v>82</v>
      </c>
      <c r="I344" s="54" t="s">
        <v>201</v>
      </c>
      <c r="J344" s="55">
        <v>-6652</v>
      </c>
      <c r="K344" s="55">
        <v>47378.080000000002</v>
      </c>
    </row>
    <row r="345" spans="2:11" hidden="1" outlineLevel="1" x14ac:dyDescent="0.3">
      <c r="B345" s="52" t="s">
        <v>77</v>
      </c>
      <c r="C345" s="56">
        <v>45016</v>
      </c>
      <c r="D345" s="54" t="s">
        <v>87</v>
      </c>
      <c r="E345" s="54" t="s">
        <v>104</v>
      </c>
      <c r="F345" s="54" t="s">
        <v>54</v>
      </c>
      <c r="G345" s="54" t="s">
        <v>105</v>
      </c>
      <c r="H345" s="54" t="s">
        <v>382</v>
      </c>
      <c r="I345" s="54" t="s">
        <v>90</v>
      </c>
      <c r="J345" s="55">
        <v>-39120.19</v>
      </c>
      <c r="K345" s="55">
        <v>8257.89</v>
      </c>
    </row>
    <row r="346" spans="2:11" hidden="1" outlineLevel="1" x14ac:dyDescent="0.3">
      <c r="B346" s="52" t="s">
        <v>77</v>
      </c>
      <c r="C346" s="56">
        <v>45016</v>
      </c>
      <c r="D346" s="54" t="s">
        <v>107</v>
      </c>
      <c r="E346" s="54" t="s">
        <v>145</v>
      </c>
      <c r="F346" s="54" t="s">
        <v>54</v>
      </c>
      <c r="G346" s="54"/>
      <c r="H346" s="54" t="s">
        <v>42</v>
      </c>
      <c r="I346" s="54" t="s">
        <v>109</v>
      </c>
      <c r="J346" s="55">
        <v>-5</v>
      </c>
      <c r="K346" s="55">
        <v>8252.89</v>
      </c>
    </row>
    <row r="347" spans="2:11" hidden="1" outlineLevel="1" x14ac:dyDescent="0.3">
      <c r="B347" s="52" t="s">
        <v>77</v>
      </c>
      <c r="C347" s="56">
        <v>45016</v>
      </c>
      <c r="D347" s="54" t="s">
        <v>107</v>
      </c>
      <c r="E347" s="54" t="s">
        <v>145</v>
      </c>
      <c r="F347" s="54" t="s">
        <v>54</v>
      </c>
      <c r="G347" s="54"/>
      <c r="H347" s="54" t="s">
        <v>214</v>
      </c>
      <c r="I347" s="54" t="s">
        <v>109</v>
      </c>
      <c r="J347" s="55">
        <v>-19</v>
      </c>
      <c r="K347" s="55">
        <v>8233.89</v>
      </c>
    </row>
    <row r="348" spans="2:11" hidden="1" outlineLevel="1" x14ac:dyDescent="0.3">
      <c r="B348" s="52" t="s">
        <v>77</v>
      </c>
      <c r="C348" s="56">
        <v>45016</v>
      </c>
      <c r="D348" s="54" t="s">
        <v>107</v>
      </c>
      <c r="E348" s="54" t="s">
        <v>145</v>
      </c>
      <c r="F348" s="54" t="s">
        <v>54</v>
      </c>
      <c r="G348" s="54"/>
      <c r="H348" s="54" t="s">
        <v>383</v>
      </c>
      <c r="I348" s="54" t="s">
        <v>109</v>
      </c>
      <c r="J348" s="55">
        <v>-8.11</v>
      </c>
      <c r="K348" s="55">
        <v>8225.7800000000007</v>
      </c>
    </row>
    <row r="349" spans="2:11" ht="21.6" hidden="1" outlineLevel="1" x14ac:dyDescent="0.3">
      <c r="B349" s="52" t="s">
        <v>77</v>
      </c>
      <c r="C349" s="56">
        <v>45016</v>
      </c>
      <c r="D349" s="54" t="s">
        <v>78</v>
      </c>
      <c r="E349" s="54">
        <v>1444</v>
      </c>
      <c r="F349" s="54" t="s">
        <v>54</v>
      </c>
      <c r="G349" s="54"/>
      <c r="H349" s="54" t="s">
        <v>384</v>
      </c>
      <c r="I349" s="57" t="s">
        <v>80</v>
      </c>
      <c r="J349" s="55">
        <v>2631</v>
      </c>
      <c r="K349" s="55">
        <v>10856.78</v>
      </c>
    </row>
    <row r="350" spans="2:11" ht="31.8" hidden="1" outlineLevel="1" x14ac:dyDescent="0.3">
      <c r="B350" s="52" t="s">
        <v>86</v>
      </c>
      <c r="C350" s="56">
        <v>44658</v>
      </c>
      <c r="D350" s="54" t="s">
        <v>84</v>
      </c>
      <c r="E350" s="54"/>
      <c r="F350" s="54" t="s">
        <v>54</v>
      </c>
      <c r="G350" s="54"/>
      <c r="H350" s="54" t="s">
        <v>85</v>
      </c>
      <c r="I350" s="54" t="s">
        <v>77</v>
      </c>
      <c r="J350" s="55">
        <v>-200000</v>
      </c>
      <c r="K350" s="55">
        <v>0</v>
      </c>
    </row>
    <row r="351" spans="2:11" ht="31.8" hidden="1" outlineLevel="1" x14ac:dyDescent="0.3">
      <c r="B351" s="52" t="s">
        <v>86</v>
      </c>
      <c r="C351" s="56">
        <v>44736</v>
      </c>
      <c r="D351" s="54" t="s">
        <v>84</v>
      </c>
      <c r="E351" s="54"/>
      <c r="F351" s="54" t="s">
        <v>54</v>
      </c>
      <c r="G351" s="54" t="s">
        <v>386</v>
      </c>
      <c r="H351" s="54" t="s">
        <v>387</v>
      </c>
      <c r="I351" s="54" t="s">
        <v>162</v>
      </c>
      <c r="J351" s="55">
        <v>25000</v>
      </c>
      <c r="K351" s="55">
        <v>25000</v>
      </c>
    </row>
    <row r="352" spans="2:11" ht="31.8" hidden="1" outlineLevel="1" x14ac:dyDescent="0.3">
      <c r="B352" s="52" t="s">
        <v>86</v>
      </c>
      <c r="C352" s="56">
        <v>44753</v>
      </c>
      <c r="D352" s="54" t="s">
        <v>84</v>
      </c>
      <c r="E352" s="54"/>
      <c r="F352" s="54" t="s">
        <v>54</v>
      </c>
      <c r="G352" s="54" t="s">
        <v>388</v>
      </c>
      <c r="H352" s="54" t="s">
        <v>389</v>
      </c>
      <c r="I352" s="54" t="s">
        <v>162</v>
      </c>
      <c r="J352" s="55">
        <v>50000</v>
      </c>
      <c r="K352" s="55">
        <v>75000</v>
      </c>
    </row>
    <row r="353" spans="2:11" ht="31.8" hidden="1" outlineLevel="1" x14ac:dyDescent="0.3">
      <c r="B353" s="52" t="s">
        <v>86</v>
      </c>
      <c r="C353" s="56">
        <v>44753</v>
      </c>
      <c r="D353" s="54" t="s">
        <v>84</v>
      </c>
      <c r="E353" s="54"/>
      <c r="F353" s="54" t="s">
        <v>54</v>
      </c>
      <c r="G353" s="54" t="s">
        <v>390</v>
      </c>
      <c r="H353" s="54" t="s">
        <v>391</v>
      </c>
      <c r="I353" s="54" t="s">
        <v>162</v>
      </c>
      <c r="J353" s="55">
        <v>50000</v>
      </c>
      <c r="K353" s="55">
        <v>125000</v>
      </c>
    </row>
    <row r="354" spans="2:11" ht="31.8" hidden="1" outlineLevel="1" x14ac:dyDescent="0.3">
      <c r="B354" s="52" t="s">
        <v>86</v>
      </c>
      <c r="C354" s="56">
        <v>44753</v>
      </c>
      <c r="D354" s="54" t="s">
        <v>84</v>
      </c>
      <c r="E354" s="54"/>
      <c r="F354" s="54" t="s">
        <v>54</v>
      </c>
      <c r="G354" s="54" t="s">
        <v>392</v>
      </c>
      <c r="H354" s="54" t="s">
        <v>393</v>
      </c>
      <c r="I354" s="54" t="s">
        <v>162</v>
      </c>
      <c r="J354" s="55">
        <v>50000</v>
      </c>
      <c r="K354" s="55">
        <v>175000</v>
      </c>
    </row>
    <row r="355" spans="2:11" ht="31.8" hidden="1" outlineLevel="1" x14ac:dyDescent="0.3">
      <c r="B355" s="52" t="s">
        <v>86</v>
      </c>
      <c r="C355" s="56">
        <v>44753</v>
      </c>
      <c r="D355" s="54" t="s">
        <v>84</v>
      </c>
      <c r="E355" s="54"/>
      <c r="F355" s="54" t="s">
        <v>54</v>
      </c>
      <c r="G355" s="54" t="s">
        <v>394</v>
      </c>
      <c r="H355" s="54" t="s">
        <v>395</v>
      </c>
      <c r="I355" s="54" t="s">
        <v>162</v>
      </c>
      <c r="J355" s="55">
        <v>50000</v>
      </c>
      <c r="K355" s="55">
        <v>225000</v>
      </c>
    </row>
    <row r="356" spans="2:11" ht="31.8" hidden="1" outlineLevel="1" x14ac:dyDescent="0.3">
      <c r="B356" s="52" t="s">
        <v>86</v>
      </c>
      <c r="C356" s="56">
        <v>44753</v>
      </c>
      <c r="D356" s="54" t="s">
        <v>84</v>
      </c>
      <c r="E356" s="54"/>
      <c r="F356" s="54" t="s">
        <v>54</v>
      </c>
      <c r="G356" s="54" t="s">
        <v>396</v>
      </c>
      <c r="H356" s="54" t="s">
        <v>397</v>
      </c>
      <c r="I356" s="54" t="s">
        <v>162</v>
      </c>
      <c r="J356" s="55">
        <v>50000</v>
      </c>
      <c r="K356" s="55">
        <v>275000</v>
      </c>
    </row>
    <row r="357" spans="2:11" ht="31.8" hidden="1" outlineLevel="1" x14ac:dyDescent="0.3">
      <c r="B357" s="52" t="s">
        <v>86</v>
      </c>
      <c r="C357" s="56">
        <v>44756</v>
      </c>
      <c r="D357" s="54" t="s">
        <v>107</v>
      </c>
      <c r="E357" s="54" t="s">
        <v>104</v>
      </c>
      <c r="F357" s="54" t="s">
        <v>54</v>
      </c>
      <c r="G357" s="54" t="s">
        <v>168</v>
      </c>
      <c r="H357" s="54" t="s">
        <v>398</v>
      </c>
      <c r="I357" s="57" t="s">
        <v>80</v>
      </c>
      <c r="J357" s="55">
        <v>-43503.83</v>
      </c>
      <c r="K357" s="55">
        <v>231496.17</v>
      </c>
    </row>
    <row r="358" spans="2:11" hidden="1" outlineLevel="1" x14ac:dyDescent="0.3">
      <c r="B358" s="52" t="s">
        <v>86</v>
      </c>
      <c r="C358" s="56">
        <v>44760</v>
      </c>
      <c r="D358" s="54" t="s">
        <v>87</v>
      </c>
      <c r="E358" s="54" t="s">
        <v>104</v>
      </c>
      <c r="F358" s="54" t="s">
        <v>54</v>
      </c>
      <c r="G358" s="54" t="s">
        <v>123</v>
      </c>
      <c r="H358" s="54" t="s">
        <v>399</v>
      </c>
      <c r="I358" s="54" t="s">
        <v>90</v>
      </c>
      <c r="J358" s="55">
        <v>-37600</v>
      </c>
      <c r="K358" s="55">
        <v>193896.17</v>
      </c>
    </row>
    <row r="359" spans="2:11" ht="31.8" hidden="1" outlineLevel="1" x14ac:dyDescent="0.3">
      <c r="B359" s="52" t="s">
        <v>86</v>
      </c>
      <c r="C359" s="56">
        <v>44760</v>
      </c>
      <c r="D359" s="54" t="s">
        <v>84</v>
      </c>
      <c r="E359" s="54"/>
      <c r="F359" s="54" t="s">
        <v>54</v>
      </c>
      <c r="G359" s="54"/>
      <c r="H359" s="54" t="s">
        <v>202</v>
      </c>
      <c r="I359" s="54" t="s">
        <v>77</v>
      </c>
      <c r="J359" s="55">
        <v>-186000</v>
      </c>
      <c r="K359" s="55">
        <v>7896.17</v>
      </c>
    </row>
    <row r="360" spans="2:11" ht="42" hidden="1" outlineLevel="1" x14ac:dyDescent="0.3">
      <c r="B360" s="52" t="s">
        <v>86</v>
      </c>
      <c r="C360" s="56">
        <v>44761</v>
      </c>
      <c r="D360" s="54" t="s">
        <v>107</v>
      </c>
      <c r="E360" s="54" t="s">
        <v>142</v>
      </c>
      <c r="F360" s="54" t="s">
        <v>54</v>
      </c>
      <c r="G360" s="54"/>
      <c r="H360" s="54" t="s">
        <v>400</v>
      </c>
      <c r="I360" s="54" t="s">
        <v>401</v>
      </c>
      <c r="J360" s="55">
        <v>42528.36</v>
      </c>
      <c r="K360" s="55">
        <v>50424.53</v>
      </c>
    </row>
    <row r="361" spans="2:11" hidden="1" outlineLevel="1" x14ac:dyDescent="0.3">
      <c r="B361" s="52" t="s">
        <v>86</v>
      </c>
      <c r="C361" s="56">
        <v>44797</v>
      </c>
      <c r="D361" s="54" t="s">
        <v>87</v>
      </c>
      <c r="E361" s="54" t="s">
        <v>104</v>
      </c>
      <c r="F361" s="54" t="s">
        <v>54</v>
      </c>
      <c r="G361" s="54" t="s">
        <v>91</v>
      </c>
      <c r="H361" s="54" t="s">
        <v>402</v>
      </c>
      <c r="I361" s="54" t="s">
        <v>90</v>
      </c>
      <c r="J361" s="55">
        <v>-7896.17</v>
      </c>
      <c r="K361" s="55">
        <v>42528.36</v>
      </c>
    </row>
    <row r="362" spans="2:11" ht="31.8" hidden="1" outlineLevel="1" x14ac:dyDescent="0.3">
      <c r="B362" s="52" t="s">
        <v>86</v>
      </c>
      <c r="C362" s="56">
        <v>44802</v>
      </c>
      <c r="D362" s="54" t="s">
        <v>107</v>
      </c>
      <c r="E362" s="54" t="s">
        <v>104</v>
      </c>
      <c r="F362" s="54" t="s">
        <v>54</v>
      </c>
      <c r="G362" s="54" t="s">
        <v>168</v>
      </c>
      <c r="H362" s="54" t="s">
        <v>403</v>
      </c>
      <c r="I362" s="57" t="s">
        <v>80</v>
      </c>
      <c r="J362" s="55">
        <v>-42496.1</v>
      </c>
      <c r="K362" s="55">
        <v>32.26</v>
      </c>
    </row>
    <row r="363" spans="2:11" ht="42" hidden="1" outlineLevel="1" x14ac:dyDescent="0.3">
      <c r="B363" s="52" t="s">
        <v>86</v>
      </c>
      <c r="C363" s="56">
        <v>44879</v>
      </c>
      <c r="D363" s="54" t="s">
        <v>107</v>
      </c>
      <c r="E363" s="54" t="s">
        <v>104</v>
      </c>
      <c r="F363" s="54" t="s">
        <v>54</v>
      </c>
      <c r="G363" s="54" t="s">
        <v>91</v>
      </c>
      <c r="H363" s="54" t="s">
        <v>404</v>
      </c>
      <c r="I363" s="57" t="s">
        <v>80</v>
      </c>
      <c r="J363" s="55">
        <v>-32.26</v>
      </c>
      <c r="K363" s="55">
        <v>0</v>
      </c>
    </row>
    <row r="364" spans="2:11" ht="31.8" hidden="1" outlineLevel="1" x14ac:dyDescent="0.3">
      <c r="B364" s="52" t="s">
        <v>406</v>
      </c>
      <c r="C364" s="56">
        <v>44895</v>
      </c>
      <c r="D364" s="54" t="s">
        <v>84</v>
      </c>
      <c r="E364" s="54"/>
      <c r="F364" s="54" t="s">
        <v>54</v>
      </c>
      <c r="G364" s="54"/>
      <c r="H364" s="54" t="s">
        <v>407</v>
      </c>
      <c r="I364" s="57" t="s">
        <v>80</v>
      </c>
      <c r="J364" s="55">
        <v>6583.08</v>
      </c>
      <c r="K364" s="55">
        <v>6583.08</v>
      </c>
    </row>
    <row r="365" spans="2:11" ht="31.8" hidden="1" outlineLevel="1" x14ac:dyDescent="0.3">
      <c r="B365" s="52" t="s">
        <v>406</v>
      </c>
      <c r="C365" s="56">
        <v>44900</v>
      </c>
      <c r="D365" s="54" t="s">
        <v>84</v>
      </c>
      <c r="E365" s="54"/>
      <c r="F365" s="54" t="s">
        <v>54</v>
      </c>
      <c r="G365" s="54"/>
      <c r="H365" s="54" t="s">
        <v>308</v>
      </c>
      <c r="I365" s="54" t="s">
        <v>77</v>
      </c>
      <c r="J365" s="55">
        <v>-6583.08</v>
      </c>
      <c r="K365" s="55">
        <v>0</v>
      </c>
    </row>
    <row r="366" spans="2:11" ht="21.6" hidden="1" outlineLevel="1" x14ac:dyDescent="0.3">
      <c r="B366" s="52" t="s">
        <v>401</v>
      </c>
      <c r="C366" s="56">
        <v>44680</v>
      </c>
      <c r="D366" s="54" t="s">
        <v>107</v>
      </c>
      <c r="E366" s="54" t="s">
        <v>145</v>
      </c>
      <c r="F366" s="54" t="s">
        <v>54</v>
      </c>
      <c r="G366" s="54"/>
      <c r="H366" s="54" t="s">
        <v>409</v>
      </c>
      <c r="I366" s="57" t="s">
        <v>80</v>
      </c>
      <c r="J366" s="55">
        <v>-19</v>
      </c>
      <c r="K366" s="55">
        <v>9743.42</v>
      </c>
    </row>
    <row r="367" spans="2:11" ht="21.6" hidden="1" outlineLevel="1" x14ac:dyDescent="0.3">
      <c r="B367" s="52" t="s">
        <v>401</v>
      </c>
      <c r="C367" s="56">
        <v>44711</v>
      </c>
      <c r="D367" s="54" t="s">
        <v>87</v>
      </c>
      <c r="E367" s="54" t="s">
        <v>142</v>
      </c>
      <c r="F367" s="54" t="s">
        <v>54</v>
      </c>
      <c r="G367" s="54" t="s">
        <v>177</v>
      </c>
      <c r="H367" s="54" t="s">
        <v>410</v>
      </c>
      <c r="I367" s="54" t="s">
        <v>411</v>
      </c>
      <c r="J367" s="55">
        <v>-8333</v>
      </c>
      <c r="K367" s="55">
        <v>1410.42</v>
      </c>
    </row>
    <row r="368" spans="2:11" ht="21.6" hidden="1" outlineLevel="1" x14ac:dyDescent="0.3">
      <c r="B368" s="52" t="s">
        <v>401</v>
      </c>
      <c r="C368" s="56">
        <v>44712</v>
      </c>
      <c r="D368" s="54" t="s">
        <v>107</v>
      </c>
      <c r="E368" s="54" t="s">
        <v>145</v>
      </c>
      <c r="F368" s="54" t="s">
        <v>54</v>
      </c>
      <c r="G368" s="54"/>
      <c r="H368" s="54" t="s">
        <v>412</v>
      </c>
      <c r="I368" s="57" t="s">
        <v>80</v>
      </c>
      <c r="J368" s="55">
        <v>-19</v>
      </c>
      <c r="K368" s="55">
        <v>1391.42</v>
      </c>
    </row>
    <row r="369" spans="2:11" ht="21.6" hidden="1" outlineLevel="1" x14ac:dyDescent="0.3">
      <c r="B369" s="52" t="s">
        <v>401</v>
      </c>
      <c r="C369" s="56">
        <v>44735</v>
      </c>
      <c r="D369" s="54" t="s">
        <v>84</v>
      </c>
      <c r="E369" s="54"/>
      <c r="F369" s="54" t="s">
        <v>54</v>
      </c>
      <c r="G369" s="54"/>
      <c r="H369" s="54" t="s">
        <v>413</v>
      </c>
      <c r="I369" s="57" t="s">
        <v>80</v>
      </c>
      <c r="J369" s="55">
        <v>60.19</v>
      </c>
      <c r="K369" s="55">
        <v>1451.61</v>
      </c>
    </row>
    <row r="370" spans="2:11" ht="21.6" hidden="1" outlineLevel="1" x14ac:dyDescent="0.3">
      <c r="B370" s="52" t="s">
        <v>401</v>
      </c>
      <c r="C370" s="56">
        <v>44739</v>
      </c>
      <c r="D370" s="54" t="s">
        <v>84</v>
      </c>
      <c r="E370" s="54"/>
      <c r="F370" s="54" t="s">
        <v>54</v>
      </c>
      <c r="G370" s="54"/>
      <c r="H370" s="54" t="s">
        <v>414</v>
      </c>
      <c r="I370" s="57" t="s">
        <v>80</v>
      </c>
      <c r="J370" s="55">
        <v>0.67</v>
      </c>
      <c r="K370" s="55">
        <v>1452.28</v>
      </c>
    </row>
    <row r="371" spans="2:11" ht="21.6" hidden="1" outlineLevel="1" x14ac:dyDescent="0.3">
      <c r="B371" s="52" t="s">
        <v>401</v>
      </c>
      <c r="C371" s="56">
        <v>44740</v>
      </c>
      <c r="D371" s="54" t="s">
        <v>84</v>
      </c>
      <c r="E371" s="54"/>
      <c r="F371" s="54" t="s">
        <v>54</v>
      </c>
      <c r="G371" s="54"/>
      <c r="H371" s="54" t="s">
        <v>415</v>
      </c>
      <c r="I371" s="57" t="s">
        <v>80</v>
      </c>
      <c r="J371" s="55">
        <v>0.49</v>
      </c>
      <c r="K371" s="55">
        <v>1452.77</v>
      </c>
    </row>
    <row r="372" spans="2:11" ht="21.6" hidden="1" outlineLevel="1" x14ac:dyDescent="0.3">
      <c r="B372" s="52" t="s">
        <v>401</v>
      </c>
      <c r="C372" s="56">
        <v>44742</v>
      </c>
      <c r="D372" s="54" t="s">
        <v>107</v>
      </c>
      <c r="E372" s="54" t="s">
        <v>145</v>
      </c>
      <c r="F372" s="54" t="s">
        <v>54</v>
      </c>
      <c r="G372" s="54"/>
      <c r="H372" s="54" t="s">
        <v>416</v>
      </c>
      <c r="I372" s="57" t="s">
        <v>80</v>
      </c>
      <c r="J372" s="55">
        <v>-19</v>
      </c>
      <c r="K372" s="55">
        <v>1433.77</v>
      </c>
    </row>
    <row r="373" spans="2:11" hidden="1" outlineLevel="1" x14ac:dyDescent="0.3">
      <c r="B373" s="52" t="s">
        <v>401</v>
      </c>
      <c r="C373" s="56">
        <v>44746</v>
      </c>
      <c r="D373" s="54" t="s">
        <v>84</v>
      </c>
      <c r="E373" s="54"/>
      <c r="F373" s="54" t="s">
        <v>54</v>
      </c>
      <c r="G373" s="54"/>
      <c r="H373" s="54" t="s">
        <v>417</v>
      </c>
      <c r="I373" s="57" t="s">
        <v>80</v>
      </c>
      <c r="J373" s="55">
        <v>0.42</v>
      </c>
      <c r="K373" s="55">
        <v>1434.19</v>
      </c>
    </row>
    <row r="374" spans="2:11" hidden="1" outlineLevel="1" x14ac:dyDescent="0.3">
      <c r="B374" s="52" t="s">
        <v>401</v>
      </c>
      <c r="C374" s="56">
        <v>44747</v>
      </c>
      <c r="D374" s="54" t="s">
        <v>84</v>
      </c>
      <c r="E374" s="54"/>
      <c r="F374" s="54" t="s">
        <v>54</v>
      </c>
      <c r="G374" s="54"/>
      <c r="H374" s="54" t="s">
        <v>417</v>
      </c>
      <c r="I374" s="57" t="s">
        <v>80</v>
      </c>
      <c r="J374" s="55">
        <v>1.1499999999999999</v>
      </c>
      <c r="K374" s="55">
        <v>1435.34</v>
      </c>
    </row>
    <row r="375" spans="2:11" ht="21.6" hidden="1" outlineLevel="1" x14ac:dyDescent="0.3">
      <c r="B375" s="52" t="s">
        <v>401</v>
      </c>
      <c r="C375" s="56">
        <v>44749</v>
      </c>
      <c r="D375" s="54" t="s">
        <v>84</v>
      </c>
      <c r="E375" s="54"/>
      <c r="F375" s="54" t="s">
        <v>54</v>
      </c>
      <c r="G375" s="54"/>
      <c r="H375" s="54" t="s">
        <v>418</v>
      </c>
      <c r="I375" s="57" t="s">
        <v>80</v>
      </c>
      <c r="J375" s="55">
        <v>11278.91</v>
      </c>
      <c r="K375" s="55">
        <v>12714.25</v>
      </c>
    </row>
    <row r="376" spans="2:11" ht="31.8" hidden="1" outlineLevel="1" x14ac:dyDescent="0.3">
      <c r="B376" s="52" t="s">
        <v>401</v>
      </c>
      <c r="C376" s="56">
        <v>44754</v>
      </c>
      <c r="D376" s="54" t="s">
        <v>84</v>
      </c>
      <c r="E376" s="54"/>
      <c r="F376" s="54" t="s">
        <v>54</v>
      </c>
      <c r="G376" s="54"/>
      <c r="H376" s="54" t="s">
        <v>419</v>
      </c>
      <c r="I376" s="57" t="s">
        <v>80</v>
      </c>
      <c r="J376" s="55">
        <v>11808.79</v>
      </c>
      <c r="K376" s="55">
        <v>24523.040000000001</v>
      </c>
    </row>
    <row r="377" spans="2:11" ht="21.6" hidden="1" outlineLevel="1" x14ac:dyDescent="0.3">
      <c r="B377" s="52" t="s">
        <v>401</v>
      </c>
      <c r="C377" s="56">
        <v>44755</v>
      </c>
      <c r="D377" s="54" t="s">
        <v>84</v>
      </c>
      <c r="E377" s="54"/>
      <c r="F377" s="54" t="s">
        <v>54</v>
      </c>
      <c r="G377" s="54"/>
      <c r="H377" s="54" t="s">
        <v>420</v>
      </c>
      <c r="I377" s="57" t="s">
        <v>80</v>
      </c>
      <c r="J377" s="55">
        <v>8973.9500000000007</v>
      </c>
      <c r="K377" s="55">
        <v>33496.99</v>
      </c>
    </row>
    <row r="378" spans="2:11" hidden="1" outlineLevel="1" x14ac:dyDescent="0.3">
      <c r="B378" s="52" t="s">
        <v>401</v>
      </c>
      <c r="C378" s="56">
        <v>44760</v>
      </c>
      <c r="D378" s="54" t="s">
        <v>84</v>
      </c>
      <c r="E378" s="54"/>
      <c r="F378" s="54" t="s">
        <v>54</v>
      </c>
      <c r="G378" s="54"/>
      <c r="H378" s="54" t="s">
        <v>417</v>
      </c>
      <c r="I378" s="57" t="s">
        <v>80</v>
      </c>
      <c r="J378" s="55">
        <v>0.84</v>
      </c>
      <c r="K378" s="55">
        <v>33497.83</v>
      </c>
    </row>
    <row r="379" spans="2:11" ht="21.6" hidden="1" outlineLevel="1" x14ac:dyDescent="0.3">
      <c r="B379" s="52" t="s">
        <v>401</v>
      </c>
      <c r="C379" s="56">
        <v>44761</v>
      </c>
      <c r="D379" s="54" t="s">
        <v>107</v>
      </c>
      <c r="E379" s="54" t="s">
        <v>142</v>
      </c>
      <c r="F379" s="54" t="s">
        <v>54</v>
      </c>
      <c r="G379" s="54"/>
      <c r="H379" s="54" t="s">
        <v>421</v>
      </c>
      <c r="I379" s="57" t="s">
        <v>80</v>
      </c>
      <c r="J379" s="55">
        <v>-32957.5</v>
      </c>
      <c r="K379" s="55">
        <v>540.33000000000004</v>
      </c>
    </row>
    <row r="380" spans="2:11" hidden="1" outlineLevel="1" x14ac:dyDescent="0.3">
      <c r="B380" s="52" t="s">
        <v>401</v>
      </c>
      <c r="C380" s="56">
        <v>44761</v>
      </c>
      <c r="D380" s="54" t="s">
        <v>84</v>
      </c>
      <c r="E380" s="54"/>
      <c r="F380" s="54" t="s">
        <v>54</v>
      </c>
      <c r="G380" s="54"/>
      <c r="H380" s="54" t="s">
        <v>417</v>
      </c>
      <c r="I380" s="57" t="s">
        <v>80</v>
      </c>
      <c r="J380" s="55">
        <v>0.49</v>
      </c>
      <c r="K380" s="55">
        <v>540.82000000000005</v>
      </c>
    </row>
    <row r="381" spans="2:11" hidden="1" outlineLevel="1" x14ac:dyDescent="0.3">
      <c r="B381" s="52" t="s">
        <v>401</v>
      </c>
      <c r="C381" s="56">
        <v>44763</v>
      </c>
      <c r="D381" s="54" t="s">
        <v>84</v>
      </c>
      <c r="E381" s="54"/>
      <c r="F381" s="54" t="s">
        <v>54</v>
      </c>
      <c r="G381" s="54"/>
      <c r="H381" s="54" t="s">
        <v>417</v>
      </c>
      <c r="I381" s="57" t="s">
        <v>80</v>
      </c>
      <c r="J381" s="55">
        <v>0.49</v>
      </c>
      <c r="K381" s="55">
        <v>541.30999999999995</v>
      </c>
    </row>
    <row r="382" spans="2:11" hidden="1" outlineLevel="1" x14ac:dyDescent="0.3">
      <c r="B382" s="52" t="s">
        <v>401</v>
      </c>
      <c r="C382" s="56">
        <v>44771</v>
      </c>
      <c r="D382" s="54" t="s">
        <v>107</v>
      </c>
      <c r="E382" s="54" t="s">
        <v>145</v>
      </c>
      <c r="F382" s="54" t="s">
        <v>54</v>
      </c>
      <c r="G382" s="54"/>
      <c r="H382" s="54" t="s">
        <v>214</v>
      </c>
      <c r="I382" s="57" t="s">
        <v>80</v>
      </c>
      <c r="J382" s="55">
        <v>-19</v>
      </c>
      <c r="K382" s="55">
        <v>522.30999999999995</v>
      </c>
    </row>
    <row r="383" spans="2:11" hidden="1" outlineLevel="1" x14ac:dyDescent="0.3">
      <c r="B383" s="52" t="s">
        <v>401</v>
      </c>
      <c r="C383" s="56">
        <v>44771</v>
      </c>
      <c r="D383" s="54" t="s">
        <v>84</v>
      </c>
      <c r="E383" s="54"/>
      <c r="F383" s="54" t="s">
        <v>54</v>
      </c>
      <c r="G383" s="54"/>
      <c r="H383" s="54" t="s">
        <v>417</v>
      </c>
      <c r="I383" s="57" t="s">
        <v>80</v>
      </c>
      <c r="J383" s="55">
        <v>0.73</v>
      </c>
      <c r="K383" s="55">
        <v>523.04</v>
      </c>
    </row>
    <row r="384" spans="2:11" ht="21.6" hidden="1" outlineLevel="1" x14ac:dyDescent="0.3">
      <c r="B384" s="52" t="s">
        <v>401</v>
      </c>
      <c r="C384" s="56">
        <v>44775</v>
      </c>
      <c r="D384" s="54" t="s">
        <v>84</v>
      </c>
      <c r="E384" s="54"/>
      <c r="F384" s="54" t="s">
        <v>54</v>
      </c>
      <c r="G384" s="54"/>
      <c r="H384" s="54" t="s">
        <v>422</v>
      </c>
      <c r="I384" s="57" t="s">
        <v>80</v>
      </c>
      <c r="J384" s="55">
        <v>0.72</v>
      </c>
      <c r="K384" s="55">
        <v>523.76</v>
      </c>
    </row>
    <row r="385" spans="2:11" ht="21.6" hidden="1" outlineLevel="1" x14ac:dyDescent="0.3">
      <c r="B385" s="52" t="s">
        <v>401</v>
      </c>
      <c r="C385" s="56">
        <v>44784</v>
      </c>
      <c r="D385" s="54" t="s">
        <v>84</v>
      </c>
      <c r="E385" s="54"/>
      <c r="F385" s="54" t="s">
        <v>54</v>
      </c>
      <c r="G385" s="54"/>
      <c r="H385" s="54" t="s">
        <v>423</v>
      </c>
      <c r="I385" s="57" t="s">
        <v>80</v>
      </c>
      <c r="J385" s="55">
        <v>7222.71</v>
      </c>
      <c r="K385" s="55">
        <v>7746.47</v>
      </c>
    </row>
    <row r="386" spans="2:11" ht="21.6" hidden="1" outlineLevel="1" x14ac:dyDescent="0.3">
      <c r="B386" s="52" t="s">
        <v>401</v>
      </c>
      <c r="C386" s="56">
        <v>44797</v>
      </c>
      <c r="D386" s="54" t="s">
        <v>84</v>
      </c>
      <c r="E386" s="54"/>
      <c r="F386" s="54" t="s">
        <v>54</v>
      </c>
      <c r="G386" s="54"/>
      <c r="H386" s="54" t="s">
        <v>219</v>
      </c>
      <c r="I386" s="54" t="s">
        <v>77</v>
      </c>
      <c r="J386" s="55">
        <v>-7500</v>
      </c>
      <c r="K386" s="55">
        <v>246.47</v>
      </c>
    </row>
    <row r="387" spans="2:11" ht="21.6" hidden="1" outlineLevel="1" x14ac:dyDescent="0.3">
      <c r="B387" s="52" t="s">
        <v>401</v>
      </c>
      <c r="C387" s="56">
        <v>44803</v>
      </c>
      <c r="D387" s="54" t="s">
        <v>84</v>
      </c>
      <c r="E387" s="54"/>
      <c r="F387" s="54" t="s">
        <v>54</v>
      </c>
      <c r="G387" s="54"/>
      <c r="H387" s="54" t="s">
        <v>424</v>
      </c>
      <c r="I387" s="57" t="s">
        <v>80</v>
      </c>
      <c r="J387" s="55">
        <v>0.39</v>
      </c>
      <c r="K387" s="55">
        <v>246.86</v>
      </c>
    </row>
    <row r="388" spans="2:11" ht="21.6" hidden="1" outlineLevel="1" x14ac:dyDescent="0.3">
      <c r="B388" s="52" t="s">
        <v>401</v>
      </c>
      <c r="C388" s="56">
        <v>44804</v>
      </c>
      <c r="D388" s="54" t="s">
        <v>84</v>
      </c>
      <c r="E388" s="54"/>
      <c r="F388" s="54" t="s">
        <v>54</v>
      </c>
      <c r="G388" s="54"/>
      <c r="H388" s="54" t="s">
        <v>425</v>
      </c>
      <c r="I388" s="57" t="s">
        <v>80</v>
      </c>
      <c r="J388" s="55">
        <v>3.65</v>
      </c>
      <c r="K388" s="55">
        <v>250.51</v>
      </c>
    </row>
    <row r="389" spans="2:11" hidden="1" outlineLevel="1" x14ac:dyDescent="0.3">
      <c r="B389" s="52" t="s">
        <v>401</v>
      </c>
      <c r="C389" s="56">
        <v>44804</v>
      </c>
      <c r="D389" s="54" t="s">
        <v>107</v>
      </c>
      <c r="E389" s="54" t="s">
        <v>145</v>
      </c>
      <c r="F389" s="54" t="s">
        <v>54</v>
      </c>
      <c r="G389" s="54"/>
      <c r="H389" s="54" t="s">
        <v>426</v>
      </c>
      <c r="I389" s="57" t="s">
        <v>80</v>
      </c>
      <c r="J389" s="55">
        <v>-19</v>
      </c>
      <c r="K389" s="55">
        <v>231.51</v>
      </c>
    </row>
    <row r="390" spans="2:11" hidden="1" outlineLevel="1" x14ac:dyDescent="0.3">
      <c r="B390" s="52" t="s">
        <v>401</v>
      </c>
      <c r="C390" s="56">
        <v>44806</v>
      </c>
      <c r="D390" s="54" t="s">
        <v>84</v>
      </c>
      <c r="E390" s="54"/>
      <c r="F390" s="54" t="s">
        <v>54</v>
      </c>
      <c r="G390" s="54"/>
      <c r="H390" s="54" t="s">
        <v>417</v>
      </c>
      <c r="I390" s="57" t="s">
        <v>80</v>
      </c>
      <c r="J390" s="55">
        <v>1.54</v>
      </c>
      <c r="K390" s="55">
        <v>233.05</v>
      </c>
    </row>
    <row r="391" spans="2:11" hidden="1" outlineLevel="1" x14ac:dyDescent="0.3">
      <c r="B391" s="52" t="s">
        <v>401</v>
      </c>
      <c r="C391" s="56">
        <v>44816</v>
      </c>
      <c r="D391" s="54" t="s">
        <v>84</v>
      </c>
      <c r="E391" s="54"/>
      <c r="F391" s="54" t="s">
        <v>54</v>
      </c>
      <c r="G391" s="54"/>
      <c r="H391" s="54" t="s">
        <v>417</v>
      </c>
      <c r="I391" s="57" t="s">
        <v>80</v>
      </c>
      <c r="J391" s="55">
        <v>0.85</v>
      </c>
      <c r="K391" s="55">
        <v>233.9</v>
      </c>
    </row>
    <row r="392" spans="2:11" ht="31.8" hidden="1" outlineLevel="1" x14ac:dyDescent="0.3">
      <c r="B392" s="52" t="s">
        <v>401</v>
      </c>
      <c r="C392" s="56">
        <v>44818</v>
      </c>
      <c r="D392" s="54" t="s">
        <v>84</v>
      </c>
      <c r="E392" s="54"/>
      <c r="F392" s="54" t="s">
        <v>54</v>
      </c>
      <c r="G392" s="54"/>
      <c r="H392" s="54" t="s">
        <v>427</v>
      </c>
      <c r="I392" s="57" t="s">
        <v>80</v>
      </c>
      <c r="J392" s="55">
        <v>1587.5</v>
      </c>
      <c r="K392" s="55">
        <v>1821.4</v>
      </c>
    </row>
    <row r="393" spans="2:11" hidden="1" outlineLevel="1" x14ac:dyDescent="0.3">
      <c r="B393" s="52" t="s">
        <v>401</v>
      </c>
      <c r="C393" s="56">
        <v>44818</v>
      </c>
      <c r="D393" s="54" t="s">
        <v>84</v>
      </c>
      <c r="E393" s="54"/>
      <c r="F393" s="54" t="s">
        <v>54</v>
      </c>
      <c r="G393" s="54"/>
      <c r="H393" s="54" t="s">
        <v>417</v>
      </c>
      <c r="I393" s="57" t="s">
        <v>80</v>
      </c>
      <c r="J393" s="55">
        <v>2.95</v>
      </c>
      <c r="K393" s="55">
        <v>1824.35</v>
      </c>
    </row>
    <row r="394" spans="2:11" hidden="1" outlineLevel="1" x14ac:dyDescent="0.3">
      <c r="B394" s="52" t="s">
        <v>401</v>
      </c>
      <c r="C394" s="56">
        <v>44823</v>
      </c>
      <c r="D394" s="54" t="s">
        <v>84</v>
      </c>
      <c r="E394" s="54"/>
      <c r="F394" s="54" t="s">
        <v>54</v>
      </c>
      <c r="G394" s="54"/>
      <c r="H394" s="54" t="s">
        <v>417</v>
      </c>
      <c r="I394" s="57" t="s">
        <v>80</v>
      </c>
      <c r="J394" s="55">
        <v>0.65</v>
      </c>
      <c r="K394" s="55">
        <v>1825</v>
      </c>
    </row>
    <row r="395" spans="2:11" hidden="1" outlineLevel="1" x14ac:dyDescent="0.3">
      <c r="B395" s="52" t="s">
        <v>401</v>
      </c>
      <c r="C395" s="56">
        <v>44824</v>
      </c>
      <c r="D395" s="54" t="s">
        <v>84</v>
      </c>
      <c r="E395" s="54"/>
      <c r="F395" s="54" t="s">
        <v>54</v>
      </c>
      <c r="G395" s="54"/>
      <c r="H395" s="54" t="s">
        <v>417</v>
      </c>
      <c r="I395" s="57" t="s">
        <v>80</v>
      </c>
      <c r="J395" s="55">
        <v>1.56</v>
      </c>
      <c r="K395" s="55">
        <v>1826.56</v>
      </c>
    </row>
    <row r="396" spans="2:11" hidden="1" outlineLevel="1" x14ac:dyDescent="0.3">
      <c r="B396" s="52" t="s">
        <v>401</v>
      </c>
      <c r="C396" s="56">
        <v>44825</v>
      </c>
      <c r="D396" s="54" t="s">
        <v>84</v>
      </c>
      <c r="E396" s="54"/>
      <c r="F396" s="54" t="s">
        <v>54</v>
      </c>
      <c r="G396" s="54"/>
      <c r="H396" s="54" t="s">
        <v>417</v>
      </c>
      <c r="I396" s="57" t="s">
        <v>80</v>
      </c>
      <c r="J396" s="55">
        <v>0.85</v>
      </c>
      <c r="K396" s="55">
        <v>1827.41</v>
      </c>
    </row>
    <row r="397" spans="2:11" hidden="1" outlineLevel="1" x14ac:dyDescent="0.3">
      <c r="B397" s="52" t="s">
        <v>401</v>
      </c>
      <c r="C397" s="56">
        <v>44833</v>
      </c>
      <c r="D397" s="54" t="s">
        <v>107</v>
      </c>
      <c r="E397" s="54" t="s">
        <v>145</v>
      </c>
      <c r="F397" s="54" t="s">
        <v>54</v>
      </c>
      <c r="G397" s="54"/>
      <c r="H397" s="54" t="s">
        <v>428</v>
      </c>
      <c r="I397" s="57" t="s">
        <v>80</v>
      </c>
      <c r="J397" s="55">
        <v>-19</v>
      </c>
      <c r="K397" s="55">
        <v>1808.41</v>
      </c>
    </row>
    <row r="398" spans="2:11" hidden="1" outlineLevel="1" x14ac:dyDescent="0.3">
      <c r="B398" s="52" t="s">
        <v>401</v>
      </c>
      <c r="C398" s="56">
        <v>44838</v>
      </c>
      <c r="D398" s="54" t="s">
        <v>84</v>
      </c>
      <c r="E398" s="54"/>
      <c r="F398" s="54" t="s">
        <v>54</v>
      </c>
      <c r="G398" s="54"/>
      <c r="H398" s="54" t="s">
        <v>417</v>
      </c>
      <c r="I398" s="57" t="s">
        <v>80</v>
      </c>
      <c r="J398" s="55">
        <v>0.6</v>
      </c>
      <c r="K398" s="55">
        <v>1809.01</v>
      </c>
    </row>
    <row r="399" spans="2:11" hidden="1" outlineLevel="1" x14ac:dyDescent="0.3">
      <c r="B399" s="52" t="s">
        <v>401</v>
      </c>
      <c r="C399" s="56">
        <v>44840</v>
      </c>
      <c r="D399" s="54" t="s">
        <v>84</v>
      </c>
      <c r="E399" s="54"/>
      <c r="F399" s="54" t="s">
        <v>54</v>
      </c>
      <c r="G399" s="54"/>
      <c r="H399" s="54" t="s">
        <v>417</v>
      </c>
      <c r="I399" s="57" t="s">
        <v>80</v>
      </c>
      <c r="J399" s="55">
        <v>0.85</v>
      </c>
      <c r="K399" s="55">
        <v>1809.86</v>
      </c>
    </row>
    <row r="400" spans="2:11" ht="21.6" hidden="1" outlineLevel="1" x14ac:dyDescent="0.3">
      <c r="B400" s="52" t="s">
        <v>401</v>
      </c>
      <c r="C400" s="56">
        <v>44845</v>
      </c>
      <c r="D400" s="54" t="s">
        <v>84</v>
      </c>
      <c r="E400" s="54"/>
      <c r="F400" s="54" t="s">
        <v>54</v>
      </c>
      <c r="G400" s="54"/>
      <c r="H400" s="54" t="s">
        <v>267</v>
      </c>
      <c r="I400" s="54" t="s">
        <v>77</v>
      </c>
      <c r="J400" s="55">
        <v>-1700</v>
      </c>
      <c r="K400" s="55">
        <v>109.86</v>
      </c>
    </row>
    <row r="401" spans="2:11" hidden="1" outlineLevel="1" x14ac:dyDescent="0.3">
      <c r="B401" s="52" t="s">
        <v>401</v>
      </c>
      <c r="C401" s="56">
        <v>44846</v>
      </c>
      <c r="D401" s="54" t="s">
        <v>84</v>
      </c>
      <c r="E401" s="54"/>
      <c r="F401" s="54" t="s">
        <v>54</v>
      </c>
      <c r="G401" s="54"/>
      <c r="H401" s="54" t="s">
        <v>417</v>
      </c>
      <c r="I401" s="57" t="s">
        <v>80</v>
      </c>
      <c r="J401" s="55">
        <v>0.83</v>
      </c>
      <c r="K401" s="55">
        <v>110.69</v>
      </c>
    </row>
    <row r="402" spans="2:11" ht="21.6" hidden="1" outlineLevel="1" x14ac:dyDescent="0.3">
      <c r="B402" s="52" t="s">
        <v>401</v>
      </c>
      <c r="C402" s="56">
        <v>44851</v>
      </c>
      <c r="D402" s="54" t="s">
        <v>84</v>
      </c>
      <c r="E402" s="54"/>
      <c r="F402" s="54" t="s">
        <v>54</v>
      </c>
      <c r="G402" s="54"/>
      <c r="H402" s="54" t="s">
        <v>429</v>
      </c>
      <c r="I402" s="57" t="s">
        <v>80</v>
      </c>
      <c r="J402" s="55">
        <v>11958.5</v>
      </c>
      <c r="K402" s="55">
        <v>12069.19</v>
      </c>
    </row>
    <row r="403" spans="2:11" ht="21.6" hidden="1" outlineLevel="1" x14ac:dyDescent="0.3">
      <c r="B403" s="52" t="s">
        <v>401</v>
      </c>
      <c r="C403" s="56">
        <v>44851</v>
      </c>
      <c r="D403" s="54" t="s">
        <v>84</v>
      </c>
      <c r="E403" s="54"/>
      <c r="F403" s="54" t="s">
        <v>54</v>
      </c>
      <c r="G403" s="54"/>
      <c r="H403" s="54" t="s">
        <v>430</v>
      </c>
      <c r="I403" s="57" t="s">
        <v>80</v>
      </c>
      <c r="J403" s="55">
        <v>1.35</v>
      </c>
      <c r="K403" s="55">
        <v>12070.54</v>
      </c>
    </row>
    <row r="404" spans="2:11" ht="21.6" hidden="1" outlineLevel="1" x14ac:dyDescent="0.3">
      <c r="B404" s="52" t="s">
        <v>401</v>
      </c>
      <c r="C404" s="56">
        <v>44852</v>
      </c>
      <c r="D404" s="54" t="s">
        <v>84</v>
      </c>
      <c r="E404" s="54"/>
      <c r="F404" s="54" t="s">
        <v>54</v>
      </c>
      <c r="G404" s="54"/>
      <c r="H404" s="54" t="s">
        <v>431</v>
      </c>
      <c r="I404" s="57" t="s">
        <v>80</v>
      </c>
      <c r="J404" s="55">
        <v>1.1399999999999999</v>
      </c>
      <c r="K404" s="55">
        <v>12071.68</v>
      </c>
    </row>
    <row r="405" spans="2:11" hidden="1" outlineLevel="1" x14ac:dyDescent="0.3">
      <c r="B405" s="52" t="s">
        <v>401</v>
      </c>
      <c r="C405" s="56">
        <v>44859</v>
      </c>
      <c r="D405" s="54" t="s">
        <v>84</v>
      </c>
      <c r="E405" s="54"/>
      <c r="F405" s="54" t="s">
        <v>54</v>
      </c>
      <c r="G405" s="54"/>
      <c r="H405" s="54" t="s">
        <v>278</v>
      </c>
      <c r="I405" s="54" t="s">
        <v>77</v>
      </c>
      <c r="J405" s="55">
        <v>-11500</v>
      </c>
      <c r="K405" s="55">
        <v>571.67999999999995</v>
      </c>
    </row>
    <row r="406" spans="2:11" ht="21.6" hidden="1" outlineLevel="1" x14ac:dyDescent="0.3">
      <c r="B406" s="52" t="s">
        <v>401</v>
      </c>
      <c r="C406" s="56">
        <v>44861</v>
      </c>
      <c r="D406" s="54" t="s">
        <v>84</v>
      </c>
      <c r="E406" s="54"/>
      <c r="F406" s="54" t="s">
        <v>54</v>
      </c>
      <c r="G406" s="54"/>
      <c r="H406" s="54" t="s">
        <v>432</v>
      </c>
      <c r="I406" s="57" t="s">
        <v>80</v>
      </c>
      <c r="J406" s="55">
        <v>0.7</v>
      </c>
      <c r="K406" s="55">
        <v>572.38</v>
      </c>
    </row>
    <row r="407" spans="2:11" hidden="1" outlineLevel="1" x14ac:dyDescent="0.3">
      <c r="B407" s="52" t="s">
        <v>401</v>
      </c>
      <c r="C407" s="56">
        <v>44865</v>
      </c>
      <c r="D407" s="54" t="s">
        <v>229</v>
      </c>
      <c r="E407" s="54"/>
      <c r="F407" s="54" t="s">
        <v>54</v>
      </c>
      <c r="G407" s="54"/>
      <c r="H407" s="54" t="s">
        <v>433</v>
      </c>
      <c r="I407" s="57" t="s">
        <v>80</v>
      </c>
      <c r="J407" s="55">
        <v>-19</v>
      </c>
      <c r="K407" s="55">
        <v>553.38</v>
      </c>
    </row>
    <row r="408" spans="2:11" ht="21.6" hidden="1" outlineLevel="1" x14ac:dyDescent="0.3">
      <c r="B408" s="52" t="s">
        <v>401</v>
      </c>
      <c r="C408" s="56">
        <v>44866</v>
      </c>
      <c r="D408" s="54" t="s">
        <v>84</v>
      </c>
      <c r="E408" s="54"/>
      <c r="F408" s="54" t="s">
        <v>54</v>
      </c>
      <c r="G408" s="54"/>
      <c r="H408" s="54" t="s">
        <v>434</v>
      </c>
      <c r="I408" s="57" t="s">
        <v>80</v>
      </c>
      <c r="J408" s="55">
        <v>3447.5</v>
      </c>
      <c r="K408" s="55">
        <v>4000.88</v>
      </c>
    </row>
    <row r="409" spans="2:11" ht="31.8" hidden="1" outlineLevel="1" x14ac:dyDescent="0.3">
      <c r="B409" s="52" t="s">
        <v>401</v>
      </c>
      <c r="C409" s="56">
        <v>44867</v>
      </c>
      <c r="D409" s="54" t="s">
        <v>84</v>
      </c>
      <c r="E409" s="54"/>
      <c r="F409" s="54" t="s">
        <v>54</v>
      </c>
      <c r="G409" s="54"/>
      <c r="H409" s="54" t="s">
        <v>435</v>
      </c>
      <c r="I409" s="57" t="s">
        <v>80</v>
      </c>
      <c r="J409" s="55">
        <v>6196.85</v>
      </c>
      <c r="K409" s="55">
        <v>10197.73</v>
      </c>
    </row>
    <row r="410" spans="2:11" ht="31.8" hidden="1" outlineLevel="1" x14ac:dyDescent="0.3">
      <c r="B410" s="52" t="s">
        <v>401</v>
      </c>
      <c r="C410" s="56">
        <v>44867</v>
      </c>
      <c r="D410" s="54" t="s">
        <v>84</v>
      </c>
      <c r="E410" s="54"/>
      <c r="F410" s="54" t="s">
        <v>54</v>
      </c>
      <c r="G410" s="54"/>
      <c r="H410" s="54" t="s">
        <v>436</v>
      </c>
      <c r="I410" s="57" t="s">
        <v>80</v>
      </c>
      <c r="J410" s="55">
        <v>5407.45</v>
      </c>
      <c r="K410" s="55">
        <v>15605.18</v>
      </c>
    </row>
    <row r="411" spans="2:11" ht="21.6" hidden="1" outlineLevel="1" x14ac:dyDescent="0.3">
      <c r="B411" s="52" t="s">
        <v>401</v>
      </c>
      <c r="C411" s="56">
        <v>44868</v>
      </c>
      <c r="D411" s="54" t="s">
        <v>84</v>
      </c>
      <c r="E411" s="54"/>
      <c r="F411" s="54" t="s">
        <v>54</v>
      </c>
      <c r="G411" s="54"/>
      <c r="H411" s="54" t="s">
        <v>437</v>
      </c>
      <c r="I411" s="57" t="s">
        <v>80</v>
      </c>
      <c r="J411" s="55">
        <v>0.7</v>
      </c>
      <c r="K411" s="55">
        <v>15605.88</v>
      </c>
    </row>
    <row r="412" spans="2:11" ht="21.6" hidden="1" outlineLevel="1" x14ac:dyDescent="0.3">
      <c r="B412" s="52" t="s">
        <v>401</v>
      </c>
      <c r="C412" s="56">
        <v>44869</v>
      </c>
      <c r="D412" s="54" t="s">
        <v>84</v>
      </c>
      <c r="E412" s="54"/>
      <c r="F412" s="54" t="s">
        <v>54</v>
      </c>
      <c r="G412" s="54"/>
      <c r="H412" s="54" t="s">
        <v>438</v>
      </c>
      <c r="I412" s="57" t="s">
        <v>80</v>
      </c>
      <c r="J412" s="55">
        <v>1.1499999999999999</v>
      </c>
      <c r="K412" s="55">
        <v>15607.03</v>
      </c>
    </row>
    <row r="413" spans="2:11" hidden="1" outlineLevel="1" x14ac:dyDescent="0.3">
      <c r="B413" s="52" t="s">
        <v>401</v>
      </c>
      <c r="C413" s="56">
        <v>44873</v>
      </c>
      <c r="D413" s="54" t="s">
        <v>84</v>
      </c>
      <c r="E413" s="54"/>
      <c r="F413" s="54" t="s">
        <v>54</v>
      </c>
      <c r="G413" s="54"/>
      <c r="H413" s="54" t="s">
        <v>290</v>
      </c>
      <c r="I413" s="54" t="s">
        <v>77</v>
      </c>
      <c r="J413" s="55">
        <v>-15300</v>
      </c>
      <c r="K413" s="55">
        <v>307.02999999999997</v>
      </c>
    </row>
    <row r="414" spans="2:11" ht="21.6" hidden="1" outlineLevel="1" x14ac:dyDescent="0.3">
      <c r="B414" s="52" t="s">
        <v>401</v>
      </c>
      <c r="C414" s="56">
        <v>44875</v>
      </c>
      <c r="D414" s="54" t="s">
        <v>84</v>
      </c>
      <c r="E414" s="54"/>
      <c r="F414" s="54" t="s">
        <v>54</v>
      </c>
      <c r="G414" s="54"/>
      <c r="H414" s="54" t="s">
        <v>439</v>
      </c>
      <c r="I414" s="57" t="s">
        <v>80</v>
      </c>
      <c r="J414" s="55">
        <v>1.29</v>
      </c>
      <c r="K414" s="55">
        <v>308.32</v>
      </c>
    </row>
    <row r="415" spans="2:11" ht="31.8" hidden="1" outlineLevel="1" x14ac:dyDescent="0.3">
      <c r="B415" s="52" t="s">
        <v>401</v>
      </c>
      <c r="C415" s="56">
        <v>44880</v>
      </c>
      <c r="D415" s="54" t="s">
        <v>84</v>
      </c>
      <c r="E415" s="54"/>
      <c r="F415" s="54" t="s">
        <v>54</v>
      </c>
      <c r="G415" s="54"/>
      <c r="H415" s="54" t="s">
        <v>440</v>
      </c>
      <c r="I415" s="57" t="s">
        <v>80</v>
      </c>
      <c r="J415" s="55">
        <v>11394.98</v>
      </c>
      <c r="K415" s="55">
        <v>11703.3</v>
      </c>
    </row>
    <row r="416" spans="2:11" ht="21.6" hidden="1" outlineLevel="1" x14ac:dyDescent="0.3">
      <c r="B416" s="52" t="s">
        <v>401</v>
      </c>
      <c r="C416" s="56">
        <v>44882</v>
      </c>
      <c r="D416" s="54" t="s">
        <v>84</v>
      </c>
      <c r="E416" s="54"/>
      <c r="F416" s="54" t="s">
        <v>54</v>
      </c>
      <c r="G416" s="54"/>
      <c r="H416" s="54" t="s">
        <v>441</v>
      </c>
      <c r="I416" s="57" t="s">
        <v>80</v>
      </c>
      <c r="J416" s="55">
        <v>2482.4899999999998</v>
      </c>
      <c r="K416" s="55">
        <v>14185.79</v>
      </c>
    </row>
    <row r="417" spans="2:11" ht="21.6" hidden="1" outlineLevel="1" x14ac:dyDescent="0.3">
      <c r="B417" s="52" t="s">
        <v>401</v>
      </c>
      <c r="C417" s="56">
        <v>44882</v>
      </c>
      <c r="D417" s="54" t="s">
        <v>84</v>
      </c>
      <c r="E417" s="54"/>
      <c r="F417" s="54" t="s">
        <v>54</v>
      </c>
      <c r="G417" s="54"/>
      <c r="H417" s="54" t="s">
        <v>442</v>
      </c>
      <c r="I417" s="57" t="s">
        <v>80</v>
      </c>
      <c r="J417" s="55">
        <v>0.49</v>
      </c>
      <c r="K417" s="55">
        <v>14186.28</v>
      </c>
    </row>
    <row r="418" spans="2:11" hidden="1" outlineLevel="1" x14ac:dyDescent="0.3">
      <c r="B418" s="52" t="s">
        <v>401</v>
      </c>
      <c r="C418" s="56">
        <v>44895</v>
      </c>
      <c r="D418" s="54" t="s">
        <v>107</v>
      </c>
      <c r="E418" s="54" t="s">
        <v>145</v>
      </c>
      <c r="F418" s="54" t="s">
        <v>54</v>
      </c>
      <c r="G418" s="54"/>
      <c r="H418" s="54" t="s">
        <v>443</v>
      </c>
      <c r="I418" s="57" t="s">
        <v>80</v>
      </c>
      <c r="J418" s="55">
        <v>-19</v>
      </c>
      <c r="K418" s="55">
        <v>14167.28</v>
      </c>
    </row>
    <row r="419" spans="2:11" hidden="1" outlineLevel="1" x14ac:dyDescent="0.3">
      <c r="B419" s="52" t="s">
        <v>401</v>
      </c>
      <c r="C419" s="56">
        <v>44901</v>
      </c>
      <c r="D419" s="54" t="s">
        <v>87</v>
      </c>
      <c r="E419" s="54" t="s">
        <v>104</v>
      </c>
      <c r="F419" s="54" t="s">
        <v>54</v>
      </c>
      <c r="G419" s="54" t="s">
        <v>354</v>
      </c>
      <c r="H419" s="54" t="s">
        <v>444</v>
      </c>
      <c r="I419" s="57" t="s">
        <v>80</v>
      </c>
      <c r="J419" s="55">
        <v>-5000</v>
      </c>
      <c r="K419" s="55">
        <v>9167.2800000000007</v>
      </c>
    </row>
    <row r="420" spans="2:11" hidden="1" outlineLevel="1" x14ac:dyDescent="0.3">
      <c r="B420" s="52" t="s">
        <v>401</v>
      </c>
      <c r="C420" s="56">
        <v>44903</v>
      </c>
      <c r="D420" s="54" t="s">
        <v>87</v>
      </c>
      <c r="E420" s="54" t="s">
        <v>104</v>
      </c>
      <c r="F420" s="54" t="s">
        <v>54</v>
      </c>
      <c r="G420" s="54" t="s">
        <v>378</v>
      </c>
      <c r="H420" s="54" t="s">
        <v>445</v>
      </c>
      <c r="I420" s="57" t="s">
        <v>80</v>
      </c>
      <c r="J420" s="55">
        <v>-100</v>
      </c>
      <c r="K420" s="55">
        <v>9067.2800000000007</v>
      </c>
    </row>
    <row r="421" spans="2:11" ht="31.8" hidden="1" outlineLevel="1" x14ac:dyDescent="0.3">
      <c r="B421" s="52" t="s">
        <v>401</v>
      </c>
      <c r="C421" s="56">
        <v>44903</v>
      </c>
      <c r="D421" s="54" t="s">
        <v>84</v>
      </c>
      <c r="E421" s="54"/>
      <c r="F421" s="54" t="s">
        <v>54</v>
      </c>
      <c r="G421" s="54"/>
      <c r="H421" s="54" t="s">
        <v>446</v>
      </c>
      <c r="I421" s="57" t="s">
        <v>80</v>
      </c>
      <c r="J421" s="55">
        <v>17565.5</v>
      </c>
      <c r="K421" s="55">
        <v>26632.78</v>
      </c>
    </row>
    <row r="422" spans="2:11" hidden="1" outlineLevel="1" x14ac:dyDescent="0.3">
      <c r="B422" s="52" t="s">
        <v>401</v>
      </c>
      <c r="C422" s="56">
        <v>44903</v>
      </c>
      <c r="D422" s="54" t="s">
        <v>84</v>
      </c>
      <c r="E422" s="54"/>
      <c r="F422" s="54" t="s">
        <v>54</v>
      </c>
      <c r="G422" s="54"/>
      <c r="H422" s="54" t="s">
        <v>309</v>
      </c>
      <c r="I422" s="57" t="s">
        <v>80</v>
      </c>
      <c r="J422" s="55">
        <v>2.41</v>
      </c>
      <c r="K422" s="55">
        <v>26635.19</v>
      </c>
    </row>
    <row r="423" spans="2:11" hidden="1" outlineLevel="1" x14ac:dyDescent="0.3">
      <c r="B423" s="52" t="s">
        <v>401</v>
      </c>
      <c r="C423" s="56">
        <v>44904</v>
      </c>
      <c r="D423" s="54" t="s">
        <v>84</v>
      </c>
      <c r="E423" s="54"/>
      <c r="F423" s="54" t="s">
        <v>54</v>
      </c>
      <c r="G423" s="54"/>
      <c r="H423" s="54" t="s">
        <v>309</v>
      </c>
      <c r="I423" s="57" t="s">
        <v>80</v>
      </c>
      <c r="J423" s="55">
        <v>0.64</v>
      </c>
      <c r="K423" s="55">
        <v>26635.83</v>
      </c>
    </row>
    <row r="424" spans="2:11" ht="21.6" hidden="1" outlineLevel="1" x14ac:dyDescent="0.3">
      <c r="B424" s="52" t="s">
        <v>401</v>
      </c>
      <c r="C424" s="56">
        <v>44908</v>
      </c>
      <c r="D424" s="54" t="s">
        <v>87</v>
      </c>
      <c r="E424" s="54" t="s">
        <v>311</v>
      </c>
      <c r="F424" s="54" t="s">
        <v>54</v>
      </c>
      <c r="G424" s="54" t="s">
        <v>378</v>
      </c>
      <c r="H424" s="54" t="s">
        <v>447</v>
      </c>
      <c r="I424" s="57" t="s">
        <v>80</v>
      </c>
      <c r="J424" s="55">
        <v>-725</v>
      </c>
      <c r="K424" s="55">
        <v>25910.83</v>
      </c>
    </row>
    <row r="425" spans="2:11" hidden="1" outlineLevel="1" x14ac:dyDescent="0.3">
      <c r="B425" s="52" t="s">
        <v>401</v>
      </c>
      <c r="C425" s="56">
        <v>44910</v>
      </c>
      <c r="D425" s="54" t="s">
        <v>84</v>
      </c>
      <c r="E425" s="54"/>
      <c r="F425" s="54" t="s">
        <v>54</v>
      </c>
      <c r="G425" s="54"/>
      <c r="H425" s="54" t="s">
        <v>191</v>
      </c>
      <c r="I425" s="57" t="s">
        <v>80</v>
      </c>
      <c r="J425" s="55">
        <v>2.1</v>
      </c>
      <c r="K425" s="55">
        <v>25912.93</v>
      </c>
    </row>
    <row r="426" spans="2:11" hidden="1" outlineLevel="1" x14ac:dyDescent="0.3">
      <c r="B426" s="52" t="s">
        <v>401</v>
      </c>
      <c r="C426" s="56">
        <v>44911</v>
      </c>
      <c r="D426" s="54" t="s">
        <v>84</v>
      </c>
      <c r="E426" s="54"/>
      <c r="F426" s="54" t="s">
        <v>54</v>
      </c>
      <c r="G426" s="54"/>
      <c r="H426" s="54" t="s">
        <v>191</v>
      </c>
      <c r="I426" s="57" t="s">
        <v>80</v>
      </c>
      <c r="J426" s="55">
        <v>0.6</v>
      </c>
      <c r="K426" s="55">
        <v>25913.53</v>
      </c>
    </row>
    <row r="427" spans="2:11" ht="21.6" hidden="1" outlineLevel="1" x14ac:dyDescent="0.3">
      <c r="B427" s="52" t="s">
        <v>401</v>
      </c>
      <c r="C427" s="56">
        <v>44915</v>
      </c>
      <c r="D427" s="54" t="s">
        <v>84</v>
      </c>
      <c r="E427" s="54"/>
      <c r="F427" s="54" t="s">
        <v>54</v>
      </c>
      <c r="G427" s="54"/>
      <c r="H427" s="54" t="s">
        <v>316</v>
      </c>
      <c r="I427" s="54" t="s">
        <v>77</v>
      </c>
      <c r="J427" s="55">
        <v>-15000</v>
      </c>
      <c r="K427" s="55">
        <v>10913.53</v>
      </c>
    </row>
    <row r="428" spans="2:11" ht="31.8" hidden="1" outlineLevel="1" x14ac:dyDescent="0.3">
      <c r="B428" s="52" t="s">
        <v>401</v>
      </c>
      <c r="C428" s="56">
        <v>44915</v>
      </c>
      <c r="D428" s="54" t="s">
        <v>84</v>
      </c>
      <c r="E428" s="54"/>
      <c r="F428" s="54" t="s">
        <v>54</v>
      </c>
      <c r="G428" s="54"/>
      <c r="H428" s="54" t="s">
        <v>317</v>
      </c>
      <c r="I428" s="54" t="s">
        <v>77</v>
      </c>
      <c r="J428" s="55">
        <v>-25500</v>
      </c>
      <c r="K428" s="55">
        <v>-14586.47</v>
      </c>
    </row>
    <row r="429" spans="2:11" ht="31.8" hidden="1" outlineLevel="1" x14ac:dyDescent="0.3">
      <c r="B429" s="52" t="s">
        <v>401</v>
      </c>
      <c r="C429" s="56">
        <v>44915</v>
      </c>
      <c r="D429" s="54" t="s">
        <v>448</v>
      </c>
      <c r="E429" s="54"/>
      <c r="F429" s="54" t="s">
        <v>54</v>
      </c>
      <c r="G429" s="54"/>
      <c r="H429" s="54" t="s">
        <v>449</v>
      </c>
      <c r="I429" s="54" t="s">
        <v>450</v>
      </c>
      <c r="J429" s="55">
        <v>21000</v>
      </c>
      <c r="K429" s="55">
        <v>6413.53</v>
      </c>
    </row>
    <row r="430" spans="2:11" hidden="1" outlineLevel="1" x14ac:dyDescent="0.3">
      <c r="B430" s="52" t="s">
        <v>401</v>
      </c>
      <c r="C430" s="56">
        <v>44925</v>
      </c>
      <c r="D430" s="54" t="s">
        <v>107</v>
      </c>
      <c r="E430" s="54" t="s">
        <v>145</v>
      </c>
      <c r="F430" s="54" t="s">
        <v>54</v>
      </c>
      <c r="G430" s="54"/>
      <c r="H430" s="54" t="s">
        <v>451</v>
      </c>
      <c r="I430" s="57" t="s">
        <v>80</v>
      </c>
      <c r="J430" s="55">
        <v>-19</v>
      </c>
      <c r="K430" s="55">
        <v>6394.53</v>
      </c>
    </row>
    <row r="431" spans="2:11" ht="31.8" hidden="1" outlineLevel="1" x14ac:dyDescent="0.3">
      <c r="B431" s="52" t="s">
        <v>401</v>
      </c>
      <c r="C431" s="56">
        <v>44932</v>
      </c>
      <c r="D431" s="54" t="s">
        <v>448</v>
      </c>
      <c r="E431" s="54"/>
      <c r="F431" s="54" t="s">
        <v>54</v>
      </c>
      <c r="G431" s="54"/>
      <c r="H431" s="54" t="s">
        <v>452</v>
      </c>
      <c r="I431" s="54" t="s">
        <v>450</v>
      </c>
      <c r="J431" s="55">
        <v>13000</v>
      </c>
      <c r="K431" s="55">
        <v>19394.53</v>
      </c>
    </row>
    <row r="432" spans="2:11" ht="31.8" hidden="1" outlineLevel="1" x14ac:dyDescent="0.3">
      <c r="B432" s="52" t="s">
        <v>401</v>
      </c>
      <c r="C432" s="56">
        <v>44932</v>
      </c>
      <c r="D432" s="54" t="s">
        <v>84</v>
      </c>
      <c r="E432" s="54"/>
      <c r="F432" s="54" t="s">
        <v>54</v>
      </c>
      <c r="G432" s="54"/>
      <c r="H432" s="54" t="s">
        <v>334</v>
      </c>
      <c r="I432" s="54" t="s">
        <v>77</v>
      </c>
      <c r="J432" s="55">
        <v>-14000</v>
      </c>
      <c r="K432" s="55">
        <v>5394.53</v>
      </c>
    </row>
    <row r="433" spans="2:11" ht="21.6" hidden="1" outlineLevel="1" x14ac:dyDescent="0.3">
      <c r="B433" s="52" t="s">
        <v>401</v>
      </c>
      <c r="C433" s="56">
        <v>44937</v>
      </c>
      <c r="D433" s="54" t="s">
        <v>133</v>
      </c>
      <c r="E433" s="54"/>
      <c r="F433" s="54" t="s">
        <v>54</v>
      </c>
      <c r="G433" s="54" t="s">
        <v>453</v>
      </c>
      <c r="H433" s="54" t="s">
        <v>454</v>
      </c>
      <c r="I433" s="57" t="s">
        <v>80</v>
      </c>
      <c r="J433" s="55">
        <v>6056.8</v>
      </c>
      <c r="K433" s="55">
        <v>11451.33</v>
      </c>
    </row>
    <row r="434" spans="2:11" hidden="1" outlineLevel="1" x14ac:dyDescent="0.3">
      <c r="B434" s="52" t="s">
        <v>401</v>
      </c>
      <c r="C434" s="56">
        <v>44943</v>
      </c>
      <c r="D434" s="54" t="s">
        <v>87</v>
      </c>
      <c r="E434" s="54" t="s">
        <v>104</v>
      </c>
      <c r="F434" s="54" t="s">
        <v>54</v>
      </c>
      <c r="G434" s="54" t="s">
        <v>354</v>
      </c>
      <c r="H434" s="54" t="s">
        <v>198</v>
      </c>
      <c r="I434" s="57" t="s">
        <v>80</v>
      </c>
      <c r="J434" s="55">
        <v>-5000</v>
      </c>
      <c r="K434" s="55">
        <v>6451.33</v>
      </c>
    </row>
    <row r="435" spans="2:11" ht="21.6" hidden="1" outlineLevel="1" x14ac:dyDescent="0.3">
      <c r="B435" s="52" t="s">
        <v>401</v>
      </c>
      <c r="C435" s="56">
        <v>44950</v>
      </c>
      <c r="D435" s="54" t="s">
        <v>84</v>
      </c>
      <c r="E435" s="54"/>
      <c r="F435" s="54" t="s">
        <v>54</v>
      </c>
      <c r="G435" s="54"/>
      <c r="H435" s="54" t="s">
        <v>455</v>
      </c>
      <c r="I435" s="57" t="s">
        <v>80</v>
      </c>
      <c r="J435" s="55">
        <v>4.79</v>
      </c>
      <c r="K435" s="55">
        <v>6456.12</v>
      </c>
    </row>
    <row r="436" spans="2:11" ht="21.6" hidden="1" outlineLevel="1" x14ac:dyDescent="0.3">
      <c r="B436" s="52" t="s">
        <v>401</v>
      </c>
      <c r="C436" s="56">
        <v>44951</v>
      </c>
      <c r="D436" s="54" t="s">
        <v>84</v>
      </c>
      <c r="E436" s="54"/>
      <c r="F436" s="54" t="s">
        <v>54</v>
      </c>
      <c r="G436" s="54"/>
      <c r="H436" s="54" t="s">
        <v>456</v>
      </c>
      <c r="I436" s="57" t="s">
        <v>80</v>
      </c>
      <c r="J436" s="55">
        <v>0.6</v>
      </c>
      <c r="K436" s="55">
        <v>6456.72</v>
      </c>
    </row>
    <row r="437" spans="2:11" ht="21.6" hidden="1" outlineLevel="1" x14ac:dyDescent="0.3">
      <c r="B437" s="52" t="s">
        <v>401</v>
      </c>
      <c r="C437" s="56">
        <v>44956</v>
      </c>
      <c r="D437" s="54" t="s">
        <v>84</v>
      </c>
      <c r="E437" s="54"/>
      <c r="F437" s="54" t="s">
        <v>54</v>
      </c>
      <c r="G437" s="54"/>
      <c r="H437" s="54" t="s">
        <v>345</v>
      </c>
      <c r="I437" s="54" t="s">
        <v>77</v>
      </c>
      <c r="J437" s="55">
        <v>-6400</v>
      </c>
      <c r="K437" s="55">
        <v>56.72</v>
      </c>
    </row>
    <row r="438" spans="2:11" hidden="1" outlineLevel="1" x14ac:dyDescent="0.3">
      <c r="B438" s="52" t="s">
        <v>401</v>
      </c>
      <c r="C438" s="56">
        <v>44957</v>
      </c>
      <c r="D438" s="54" t="s">
        <v>107</v>
      </c>
      <c r="E438" s="54" t="s">
        <v>145</v>
      </c>
      <c r="F438" s="54" t="s">
        <v>54</v>
      </c>
      <c r="G438" s="54"/>
      <c r="H438" s="54" t="s">
        <v>214</v>
      </c>
      <c r="I438" s="57" t="s">
        <v>80</v>
      </c>
      <c r="J438" s="55">
        <v>-19</v>
      </c>
      <c r="K438" s="55">
        <v>37.72</v>
      </c>
    </row>
    <row r="439" spans="2:11" ht="21.6" hidden="1" outlineLevel="1" x14ac:dyDescent="0.3">
      <c r="B439" s="52" t="s">
        <v>401</v>
      </c>
      <c r="C439" s="56">
        <v>44958</v>
      </c>
      <c r="D439" s="54" t="s">
        <v>448</v>
      </c>
      <c r="E439" s="54"/>
      <c r="F439" s="54" t="s">
        <v>54</v>
      </c>
      <c r="G439" s="54"/>
      <c r="H439" s="54" t="s">
        <v>457</v>
      </c>
      <c r="I439" s="54" t="s">
        <v>450</v>
      </c>
      <c r="J439" s="55">
        <v>5200</v>
      </c>
      <c r="K439" s="55">
        <v>5237.72</v>
      </c>
    </row>
    <row r="440" spans="2:11" ht="21.6" hidden="1" outlineLevel="1" x14ac:dyDescent="0.3">
      <c r="B440" s="52" t="s">
        <v>401</v>
      </c>
      <c r="C440" s="56">
        <v>44960</v>
      </c>
      <c r="D440" s="54" t="s">
        <v>84</v>
      </c>
      <c r="E440" s="54"/>
      <c r="F440" s="54" t="s">
        <v>54</v>
      </c>
      <c r="G440" s="54"/>
      <c r="H440" s="54" t="s">
        <v>458</v>
      </c>
      <c r="I440" s="57" t="s">
        <v>80</v>
      </c>
      <c r="J440" s="55">
        <v>0.6</v>
      </c>
      <c r="K440" s="55">
        <v>5238.32</v>
      </c>
    </row>
    <row r="441" spans="2:11" ht="21.6" hidden="1" outlineLevel="1" x14ac:dyDescent="0.3">
      <c r="B441" s="52" t="s">
        <v>401</v>
      </c>
      <c r="C441" s="56">
        <v>44970</v>
      </c>
      <c r="D441" s="54" t="s">
        <v>84</v>
      </c>
      <c r="E441" s="54"/>
      <c r="F441" s="54" t="s">
        <v>54</v>
      </c>
      <c r="G441" s="54"/>
      <c r="H441" s="54" t="s">
        <v>459</v>
      </c>
      <c r="I441" s="57" t="s">
        <v>80</v>
      </c>
      <c r="J441" s="55">
        <v>2.66</v>
      </c>
      <c r="K441" s="55">
        <v>5240.9799999999996</v>
      </c>
    </row>
    <row r="442" spans="2:11" hidden="1" outlineLevel="1" x14ac:dyDescent="0.3">
      <c r="B442" s="52" t="s">
        <v>401</v>
      </c>
      <c r="C442" s="56">
        <v>44971</v>
      </c>
      <c r="D442" s="54" t="s">
        <v>87</v>
      </c>
      <c r="E442" s="54" t="s">
        <v>104</v>
      </c>
      <c r="F442" s="54" t="s">
        <v>54</v>
      </c>
      <c r="G442" s="54" t="s">
        <v>460</v>
      </c>
      <c r="H442" s="54" t="s">
        <v>461</v>
      </c>
      <c r="I442" s="57" t="s">
        <v>80</v>
      </c>
      <c r="J442" s="55">
        <v>-1720</v>
      </c>
      <c r="K442" s="55">
        <v>3520.98</v>
      </c>
    </row>
    <row r="443" spans="2:11" ht="21.6" hidden="1" outlineLevel="1" x14ac:dyDescent="0.3">
      <c r="B443" s="52" t="s">
        <v>401</v>
      </c>
      <c r="C443" s="56">
        <v>44971</v>
      </c>
      <c r="D443" s="54" t="s">
        <v>448</v>
      </c>
      <c r="E443" s="54"/>
      <c r="F443" s="54" t="s">
        <v>54</v>
      </c>
      <c r="G443" s="54"/>
      <c r="H443" s="54" t="s">
        <v>462</v>
      </c>
      <c r="I443" s="54" t="s">
        <v>450</v>
      </c>
      <c r="J443" s="55">
        <v>3700</v>
      </c>
      <c r="K443" s="55">
        <v>7220.98</v>
      </c>
    </row>
    <row r="444" spans="2:11" ht="21.6" hidden="1" outlineLevel="1" x14ac:dyDescent="0.3">
      <c r="B444" s="52" t="s">
        <v>401</v>
      </c>
      <c r="C444" s="56">
        <v>44978</v>
      </c>
      <c r="D444" s="54" t="s">
        <v>84</v>
      </c>
      <c r="E444" s="54"/>
      <c r="F444" s="54" t="s">
        <v>54</v>
      </c>
      <c r="G444" s="54"/>
      <c r="H444" s="54" t="s">
        <v>463</v>
      </c>
      <c r="I444" s="57" t="s">
        <v>80</v>
      </c>
      <c r="J444" s="55">
        <v>2.62</v>
      </c>
      <c r="K444" s="55">
        <v>7223.6</v>
      </c>
    </row>
    <row r="445" spans="2:11" ht="21.6" hidden="1" outlineLevel="1" x14ac:dyDescent="0.3">
      <c r="B445" s="52" t="s">
        <v>401</v>
      </c>
      <c r="C445" s="56">
        <v>44979</v>
      </c>
      <c r="D445" s="54" t="s">
        <v>84</v>
      </c>
      <c r="E445" s="54"/>
      <c r="F445" s="54" t="s">
        <v>54</v>
      </c>
      <c r="G445" s="54"/>
      <c r="H445" s="54" t="s">
        <v>464</v>
      </c>
      <c r="I445" s="57" t="s">
        <v>80</v>
      </c>
      <c r="J445" s="55">
        <v>0.6</v>
      </c>
      <c r="K445" s="55">
        <v>7224.2</v>
      </c>
    </row>
    <row r="446" spans="2:11" ht="21.6" hidden="1" outlineLevel="1" x14ac:dyDescent="0.3">
      <c r="B446" s="52" t="s">
        <v>401</v>
      </c>
      <c r="C446" s="56">
        <v>44981</v>
      </c>
      <c r="D446" s="54" t="s">
        <v>84</v>
      </c>
      <c r="E446" s="54"/>
      <c r="F446" s="54" t="s">
        <v>54</v>
      </c>
      <c r="G446" s="54"/>
      <c r="H446" s="54" t="s">
        <v>465</v>
      </c>
      <c r="I446" s="57" t="s">
        <v>80</v>
      </c>
      <c r="J446" s="55">
        <v>0.6</v>
      </c>
      <c r="K446" s="55">
        <v>7224.8</v>
      </c>
    </row>
    <row r="447" spans="2:11" ht="21.6" hidden="1" outlineLevel="1" x14ac:dyDescent="0.3">
      <c r="B447" s="52" t="s">
        <v>401</v>
      </c>
      <c r="C447" s="56">
        <v>44985</v>
      </c>
      <c r="D447" s="54" t="s">
        <v>107</v>
      </c>
      <c r="E447" s="54" t="s">
        <v>145</v>
      </c>
      <c r="F447" s="54" t="s">
        <v>54</v>
      </c>
      <c r="G447" s="54"/>
      <c r="H447" s="54" t="s">
        <v>466</v>
      </c>
      <c r="I447" s="57" t="s">
        <v>80</v>
      </c>
      <c r="J447" s="55">
        <v>-19</v>
      </c>
      <c r="K447" s="55">
        <v>7205.8</v>
      </c>
    </row>
    <row r="448" spans="2:11" ht="21.6" hidden="1" outlineLevel="1" x14ac:dyDescent="0.3">
      <c r="B448" s="52" t="s">
        <v>401</v>
      </c>
      <c r="C448" s="56">
        <v>44986</v>
      </c>
      <c r="D448" s="54" t="s">
        <v>84</v>
      </c>
      <c r="E448" s="54"/>
      <c r="F448" s="54" t="s">
        <v>54</v>
      </c>
      <c r="G448" s="54"/>
      <c r="H448" s="54" t="s">
        <v>467</v>
      </c>
      <c r="I448" s="57" t="s">
        <v>80</v>
      </c>
      <c r="J448" s="55">
        <v>2.97</v>
      </c>
      <c r="K448" s="55">
        <v>7208.77</v>
      </c>
    </row>
    <row r="449" spans="2:11" ht="21.6" hidden="1" outlineLevel="1" x14ac:dyDescent="0.3">
      <c r="B449" s="52" t="s">
        <v>401</v>
      </c>
      <c r="C449" s="56">
        <v>44986</v>
      </c>
      <c r="D449" s="54" t="s">
        <v>84</v>
      </c>
      <c r="E449" s="54"/>
      <c r="F449" s="54" t="s">
        <v>54</v>
      </c>
      <c r="G449" s="54"/>
      <c r="H449" s="54" t="s">
        <v>468</v>
      </c>
      <c r="I449" s="57" t="s">
        <v>80</v>
      </c>
      <c r="J449" s="55">
        <v>20291.82</v>
      </c>
      <c r="K449" s="55">
        <v>27500.59</v>
      </c>
    </row>
    <row r="450" spans="2:11" ht="21.6" hidden="1" outlineLevel="1" x14ac:dyDescent="0.3">
      <c r="B450" s="52" t="s">
        <v>401</v>
      </c>
      <c r="C450" s="56">
        <v>44987</v>
      </c>
      <c r="D450" s="54" t="s">
        <v>84</v>
      </c>
      <c r="E450" s="54"/>
      <c r="F450" s="54" t="s">
        <v>54</v>
      </c>
      <c r="G450" s="54"/>
      <c r="H450" s="54" t="s">
        <v>467</v>
      </c>
      <c r="I450" s="57" t="s">
        <v>80</v>
      </c>
      <c r="J450" s="55">
        <v>2.99</v>
      </c>
      <c r="K450" s="55">
        <v>27503.58</v>
      </c>
    </row>
    <row r="451" spans="2:11" ht="21.6" hidden="1" outlineLevel="1" x14ac:dyDescent="0.3">
      <c r="B451" s="52" t="s">
        <v>401</v>
      </c>
      <c r="C451" s="56">
        <v>44994</v>
      </c>
      <c r="D451" s="54" t="s">
        <v>78</v>
      </c>
      <c r="E451" s="54">
        <v>1431</v>
      </c>
      <c r="F451" s="54" t="s">
        <v>54</v>
      </c>
      <c r="G451" s="54"/>
      <c r="H451" s="54" t="s">
        <v>367</v>
      </c>
      <c r="I451" s="57" t="s">
        <v>80</v>
      </c>
      <c r="J451" s="55">
        <v>-20000</v>
      </c>
      <c r="K451" s="55">
        <v>7503.58</v>
      </c>
    </row>
    <row r="452" spans="2:11" ht="31.8" hidden="1" outlineLevel="1" x14ac:dyDescent="0.3">
      <c r="B452" s="52" t="s">
        <v>401</v>
      </c>
      <c r="C452" s="56">
        <v>45001</v>
      </c>
      <c r="D452" s="54" t="s">
        <v>448</v>
      </c>
      <c r="E452" s="54"/>
      <c r="F452" s="54" t="s">
        <v>54</v>
      </c>
      <c r="G452" s="54"/>
      <c r="H452" s="54" t="s">
        <v>469</v>
      </c>
      <c r="I452" s="54" t="s">
        <v>450</v>
      </c>
      <c r="J452" s="55">
        <v>66000</v>
      </c>
      <c r="K452" s="55">
        <v>73503.58</v>
      </c>
    </row>
    <row r="453" spans="2:11" ht="21.6" hidden="1" outlineLevel="1" x14ac:dyDescent="0.3">
      <c r="B453" s="52" t="s">
        <v>401</v>
      </c>
      <c r="C453" s="56">
        <v>45001</v>
      </c>
      <c r="D453" s="54" t="s">
        <v>84</v>
      </c>
      <c r="E453" s="54"/>
      <c r="F453" s="54" t="s">
        <v>54</v>
      </c>
      <c r="G453" s="54"/>
      <c r="H453" s="54" t="s">
        <v>470</v>
      </c>
      <c r="I453" s="57" t="s">
        <v>80</v>
      </c>
      <c r="J453" s="55">
        <v>0.57999999999999996</v>
      </c>
      <c r="K453" s="55">
        <v>73504.160000000003</v>
      </c>
    </row>
    <row r="454" spans="2:11" ht="21.6" hidden="1" outlineLevel="1" x14ac:dyDescent="0.3">
      <c r="B454" s="52" t="s">
        <v>401</v>
      </c>
      <c r="C454" s="56">
        <v>45001</v>
      </c>
      <c r="D454" s="54" t="s">
        <v>78</v>
      </c>
      <c r="E454" s="54">
        <v>1439</v>
      </c>
      <c r="F454" s="54" t="s">
        <v>54</v>
      </c>
      <c r="G454" s="54"/>
      <c r="H454" s="54" t="s">
        <v>376</v>
      </c>
      <c r="I454" s="57" t="s">
        <v>80</v>
      </c>
      <c r="J454" s="55">
        <v>-5000</v>
      </c>
      <c r="K454" s="55">
        <v>68504.160000000003</v>
      </c>
    </row>
    <row r="455" spans="2:11" ht="21.6" hidden="1" outlineLevel="1" x14ac:dyDescent="0.3">
      <c r="B455" s="52" t="s">
        <v>401</v>
      </c>
      <c r="C455" s="56">
        <v>45002</v>
      </c>
      <c r="D455" s="54" t="s">
        <v>78</v>
      </c>
      <c r="E455" s="54">
        <v>1440</v>
      </c>
      <c r="F455" s="54" t="s">
        <v>54</v>
      </c>
      <c r="G455" s="54"/>
      <c r="H455" s="54" t="s">
        <v>377</v>
      </c>
      <c r="I455" s="57" t="s">
        <v>80</v>
      </c>
      <c r="J455" s="55">
        <v>-66000</v>
      </c>
      <c r="K455" s="55">
        <v>2504.16</v>
      </c>
    </row>
    <row r="456" spans="2:11" ht="21.6" hidden="1" outlineLevel="1" x14ac:dyDescent="0.3">
      <c r="B456" s="52" t="s">
        <v>401</v>
      </c>
      <c r="C456" s="56">
        <v>45002</v>
      </c>
      <c r="D456" s="54" t="s">
        <v>84</v>
      </c>
      <c r="E456" s="54"/>
      <c r="F456" s="54" t="s">
        <v>54</v>
      </c>
      <c r="G456" s="54"/>
      <c r="H456" s="54" t="s">
        <v>471</v>
      </c>
      <c r="I456" s="57" t="s">
        <v>80</v>
      </c>
      <c r="J456" s="55">
        <v>0.6</v>
      </c>
      <c r="K456" s="55">
        <v>2504.7600000000002</v>
      </c>
    </row>
    <row r="457" spans="2:11" ht="21.6" hidden="1" outlineLevel="1" x14ac:dyDescent="0.3">
      <c r="B457" s="52" t="s">
        <v>401</v>
      </c>
      <c r="C457" s="56">
        <v>45008</v>
      </c>
      <c r="D457" s="54" t="s">
        <v>84</v>
      </c>
      <c r="E457" s="54"/>
      <c r="F457" s="54" t="s">
        <v>54</v>
      </c>
      <c r="G457" s="54"/>
      <c r="H457" s="54" t="s">
        <v>472</v>
      </c>
      <c r="I457" s="57" t="s">
        <v>80</v>
      </c>
      <c r="J457" s="55">
        <v>0.6</v>
      </c>
      <c r="K457" s="55">
        <v>2505.36</v>
      </c>
    </row>
    <row r="458" spans="2:11" ht="21.6" hidden="1" outlineLevel="1" x14ac:dyDescent="0.3">
      <c r="B458" s="52" t="s">
        <v>401</v>
      </c>
      <c r="C458" s="56">
        <v>45009</v>
      </c>
      <c r="D458" s="54" t="s">
        <v>84</v>
      </c>
      <c r="E458" s="54"/>
      <c r="F458" s="54" t="s">
        <v>54</v>
      </c>
      <c r="G458" s="54"/>
      <c r="H458" s="54" t="s">
        <v>473</v>
      </c>
      <c r="I458" s="57" t="s">
        <v>80</v>
      </c>
      <c r="J458" s="55">
        <v>0.6</v>
      </c>
      <c r="K458" s="55">
        <v>2505.96</v>
      </c>
    </row>
    <row r="459" spans="2:11" ht="21.6" hidden="1" outlineLevel="1" x14ac:dyDescent="0.3">
      <c r="B459" s="52" t="s">
        <v>401</v>
      </c>
      <c r="C459" s="56">
        <v>45015</v>
      </c>
      <c r="D459" s="54" t="s">
        <v>84</v>
      </c>
      <c r="E459" s="54"/>
      <c r="F459" s="54" t="s">
        <v>54</v>
      </c>
      <c r="G459" s="54"/>
      <c r="H459" s="54" t="s">
        <v>474</v>
      </c>
      <c r="I459" s="57" t="s">
        <v>80</v>
      </c>
      <c r="J459" s="55">
        <v>0.6</v>
      </c>
      <c r="K459" s="55">
        <v>2506.56</v>
      </c>
    </row>
    <row r="460" spans="2:11" ht="21.6" hidden="1" outlineLevel="1" x14ac:dyDescent="0.3">
      <c r="B460" s="52" t="s">
        <v>401</v>
      </c>
      <c r="C460" s="56">
        <v>45016</v>
      </c>
      <c r="D460" s="54" t="s">
        <v>78</v>
      </c>
      <c r="E460" s="54">
        <v>1444</v>
      </c>
      <c r="F460" s="54" t="s">
        <v>54</v>
      </c>
      <c r="G460" s="54"/>
      <c r="H460" s="54" t="s">
        <v>384</v>
      </c>
      <c r="I460" s="57" t="s">
        <v>80</v>
      </c>
      <c r="J460" s="55">
        <v>-2000</v>
      </c>
      <c r="K460" s="55">
        <v>506.56</v>
      </c>
    </row>
    <row r="461" spans="2:11" ht="21.6" hidden="1" outlineLevel="1" x14ac:dyDescent="0.3">
      <c r="B461" s="52" t="s">
        <v>401</v>
      </c>
      <c r="C461" s="56">
        <v>45016</v>
      </c>
      <c r="D461" s="54" t="s">
        <v>107</v>
      </c>
      <c r="E461" s="54" t="s">
        <v>145</v>
      </c>
      <c r="F461" s="54" t="s">
        <v>54</v>
      </c>
      <c r="G461" s="54"/>
      <c r="H461" s="54" t="s">
        <v>475</v>
      </c>
      <c r="I461" s="57" t="s">
        <v>80</v>
      </c>
      <c r="J461" s="55">
        <v>-19</v>
      </c>
      <c r="K461" s="55">
        <v>487.56</v>
      </c>
    </row>
    <row r="462" spans="2:11" ht="21.6" hidden="1" outlineLevel="1" x14ac:dyDescent="0.3">
      <c r="B462" s="52" t="s">
        <v>401</v>
      </c>
      <c r="C462" s="56">
        <v>45016</v>
      </c>
      <c r="D462" s="54" t="s">
        <v>84</v>
      </c>
      <c r="E462" s="54"/>
      <c r="F462" s="54" t="s">
        <v>54</v>
      </c>
      <c r="G462" s="54"/>
      <c r="H462" s="54" t="s">
        <v>474</v>
      </c>
      <c r="I462" s="57" t="s">
        <v>80</v>
      </c>
      <c r="J462" s="55">
        <v>1.1499999999999999</v>
      </c>
      <c r="K462" s="55">
        <v>488.71</v>
      </c>
    </row>
    <row r="463" spans="2:11" ht="42" hidden="1" outlineLevel="1" x14ac:dyDescent="0.3">
      <c r="B463" s="52" t="s">
        <v>477</v>
      </c>
      <c r="C463" s="56">
        <v>44680</v>
      </c>
      <c r="D463" s="54" t="s">
        <v>78</v>
      </c>
      <c r="E463" s="54">
        <v>1164</v>
      </c>
      <c r="F463" s="54" t="s">
        <v>54</v>
      </c>
      <c r="G463" s="54"/>
      <c r="H463" s="54" t="s">
        <v>478</v>
      </c>
      <c r="I463" s="57" t="s">
        <v>80</v>
      </c>
      <c r="J463" s="55">
        <v>283.66000000000003</v>
      </c>
      <c r="K463" s="55">
        <v>2720.36</v>
      </c>
    </row>
    <row r="464" spans="2:11" ht="42" hidden="1" outlineLevel="1" x14ac:dyDescent="0.3">
      <c r="B464" s="52" t="s">
        <v>477</v>
      </c>
      <c r="C464" s="56">
        <v>44712</v>
      </c>
      <c r="D464" s="54" t="s">
        <v>78</v>
      </c>
      <c r="E464" s="54">
        <v>1169</v>
      </c>
      <c r="F464" s="54" t="s">
        <v>54</v>
      </c>
      <c r="G464" s="54"/>
      <c r="H464" s="54" t="s">
        <v>479</v>
      </c>
      <c r="I464" s="57" t="s">
        <v>80</v>
      </c>
      <c r="J464" s="55">
        <v>-2351.91</v>
      </c>
      <c r="K464" s="55">
        <v>368.45</v>
      </c>
    </row>
    <row r="465" spans="2:11" ht="42" hidden="1" outlineLevel="1" x14ac:dyDescent="0.3">
      <c r="B465" s="52" t="s">
        <v>477</v>
      </c>
      <c r="C465" s="56">
        <v>44742</v>
      </c>
      <c r="D465" s="54" t="s">
        <v>78</v>
      </c>
      <c r="E465" s="54">
        <v>1176</v>
      </c>
      <c r="F465" s="54" t="s">
        <v>54</v>
      </c>
      <c r="G465" s="54"/>
      <c r="H465" s="54" t="s">
        <v>480</v>
      </c>
      <c r="I465" s="57" t="s">
        <v>80</v>
      </c>
      <c r="J465" s="55">
        <v>45.34</v>
      </c>
      <c r="K465" s="55">
        <v>413.79</v>
      </c>
    </row>
    <row r="466" spans="2:11" ht="42" hidden="1" outlineLevel="1" x14ac:dyDescent="0.3">
      <c r="B466" s="52" t="s">
        <v>477</v>
      </c>
      <c r="C466" s="56">
        <v>44771</v>
      </c>
      <c r="D466" s="54" t="s">
        <v>78</v>
      </c>
      <c r="E466" s="54">
        <v>1199</v>
      </c>
      <c r="F466" s="54" t="s">
        <v>54</v>
      </c>
      <c r="G466" s="54"/>
      <c r="H466" s="54" t="s">
        <v>481</v>
      </c>
      <c r="I466" s="57" t="s">
        <v>80</v>
      </c>
      <c r="J466" s="55">
        <v>-266.08</v>
      </c>
      <c r="K466" s="55">
        <v>147.71</v>
      </c>
    </row>
    <row r="467" spans="2:11" ht="42" hidden="1" outlineLevel="1" x14ac:dyDescent="0.3">
      <c r="B467" s="52" t="s">
        <v>477</v>
      </c>
      <c r="C467" s="56">
        <v>44804</v>
      </c>
      <c r="D467" s="54" t="s">
        <v>78</v>
      </c>
      <c r="E467" s="54">
        <v>1306</v>
      </c>
      <c r="F467" s="54" t="s">
        <v>54</v>
      </c>
      <c r="G467" s="54"/>
      <c r="H467" s="54" t="s">
        <v>482</v>
      </c>
      <c r="I467" s="57" t="s">
        <v>80</v>
      </c>
      <c r="J467" s="55">
        <v>-75.69</v>
      </c>
      <c r="K467" s="55">
        <v>72.02</v>
      </c>
    </row>
    <row r="468" spans="2:11" ht="42" hidden="1" outlineLevel="1" x14ac:dyDescent="0.3">
      <c r="B468" s="52" t="s">
        <v>477</v>
      </c>
      <c r="C468" s="56">
        <v>44833</v>
      </c>
      <c r="D468" s="54" t="s">
        <v>78</v>
      </c>
      <c r="E468" s="54">
        <v>1334</v>
      </c>
      <c r="F468" s="54" t="s">
        <v>54</v>
      </c>
      <c r="G468" s="54"/>
      <c r="H468" s="54" t="s">
        <v>483</v>
      </c>
      <c r="I468" s="57" t="s">
        <v>80</v>
      </c>
      <c r="J468" s="55">
        <v>598.36</v>
      </c>
      <c r="K468" s="55">
        <v>670.38</v>
      </c>
    </row>
    <row r="469" spans="2:11" ht="42" hidden="1" outlineLevel="1" x14ac:dyDescent="0.3">
      <c r="B469" s="52" t="s">
        <v>477</v>
      </c>
      <c r="C469" s="56">
        <v>44865</v>
      </c>
      <c r="D469" s="54" t="s">
        <v>78</v>
      </c>
      <c r="E469" s="54">
        <v>1357</v>
      </c>
      <c r="F469" s="54" t="s">
        <v>54</v>
      </c>
      <c r="G469" s="54"/>
      <c r="H469" s="54" t="s">
        <v>484</v>
      </c>
      <c r="I469" s="57" t="s">
        <v>80</v>
      </c>
      <c r="J469" s="55">
        <v>-468.45</v>
      </c>
      <c r="K469" s="55">
        <v>201.93</v>
      </c>
    </row>
    <row r="470" spans="2:11" ht="42" hidden="1" outlineLevel="1" x14ac:dyDescent="0.3">
      <c r="B470" s="52" t="s">
        <v>477</v>
      </c>
      <c r="C470" s="56">
        <v>44895</v>
      </c>
      <c r="D470" s="54" t="s">
        <v>78</v>
      </c>
      <c r="E470" s="54">
        <v>1363</v>
      </c>
      <c r="F470" s="54" t="s">
        <v>54</v>
      </c>
      <c r="G470" s="54"/>
      <c r="H470" s="54" t="s">
        <v>485</v>
      </c>
      <c r="I470" s="57" t="s">
        <v>80</v>
      </c>
      <c r="J470" s="55">
        <v>4767.95</v>
      </c>
      <c r="K470" s="55">
        <v>4969.88</v>
      </c>
    </row>
    <row r="471" spans="2:11" ht="42" hidden="1" outlineLevel="1" x14ac:dyDescent="0.3">
      <c r="B471" s="52" t="s">
        <v>477</v>
      </c>
      <c r="C471" s="56">
        <v>44925</v>
      </c>
      <c r="D471" s="54" t="s">
        <v>78</v>
      </c>
      <c r="E471" s="54">
        <v>1391</v>
      </c>
      <c r="F471" s="54" t="s">
        <v>54</v>
      </c>
      <c r="G471" s="54"/>
      <c r="H471" s="54" t="s">
        <v>486</v>
      </c>
      <c r="I471" s="57" t="s">
        <v>80</v>
      </c>
      <c r="J471" s="55">
        <v>-2703.66</v>
      </c>
      <c r="K471" s="55">
        <v>2266.2199999999998</v>
      </c>
    </row>
    <row r="472" spans="2:11" ht="42" hidden="1" outlineLevel="1" x14ac:dyDescent="0.3">
      <c r="B472" s="52" t="s">
        <v>477</v>
      </c>
      <c r="C472" s="56">
        <v>44957</v>
      </c>
      <c r="D472" s="54" t="s">
        <v>78</v>
      </c>
      <c r="E472" s="54">
        <v>1409</v>
      </c>
      <c r="F472" s="54" t="s">
        <v>54</v>
      </c>
      <c r="G472" s="54"/>
      <c r="H472" s="54" t="s">
        <v>487</v>
      </c>
      <c r="I472" s="57" t="s">
        <v>80</v>
      </c>
      <c r="J472" s="55">
        <v>-2253.58</v>
      </c>
      <c r="K472" s="55">
        <v>12.64</v>
      </c>
    </row>
    <row r="473" spans="2:11" ht="42" hidden="1" outlineLevel="1" x14ac:dyDescent="0.3">
      <c r="B473" s="52" t="s">
        <v>477</v>
      </c>
      <c r="C473" s="56">
        <v>44985</v>
      </c>
      <c r="D473" s="54" t="s">
        <v>78</v>
      </c>
      <c r="E473" s="54">
        <v>1429</v>
      </c>
      <c r="F473" s="54" t="s">
        <v>54</v>
      </c>
      <c r="G473" s="54"/>
      <c r="H473" s="54" t="s">
        <v>488</v>
      </c>
      <c r="I473" s="57" t="s">
        <v>80</v>
      </c>
      <c r="J473" s="55">
        <v>2587.9299999999998</v>
      </c>
      <c r="K473" s="55">
        <v>2600.5700000000002</v>
      </c>
    </row>
    <row r="474" spans="2:11" ht="42" hidden="1" outlineLevel="1" x14ac:dyDescent="0.3">
      <c r="B474" s="52" t="s">
        <v>477</v>
      </c>
      <c r="C474" s="56">
        <v>45016</v>
      </c>
      <c r="D474" s="54" t="s">
        <v>78</v>
      </c>
      <c r="E474" s="54">
        <v>1446</v>
      </c>
      <c r="F474" s="54" t="s">
        <v>54</v>
      </c>
      <c r="G474" s="54"/>
      <c r="H474" s="54" t="s">
        <v>489</v>
      </c>
      <c r="I474" s="57" t="s">
        <v>80</v>
      </c>
      <c r="J474" s="55">
        <v>-2427.91</v>
      </c>
      <c r="K474" s="55">
        <v>172.66</v>
      </c>
    </row>
    <row r="475" spans="2:11" ht="21.6" hidden="1" outlineLevel="1" x14ac:dyDescent="0.3">
      <c r="B475" s="52" t="s">
        <v>450</v>
      </c>
      <c r="C475" s="56">
        <v>44886</v>
      </c>
      <c r="D475" s="54" t="s">
        <v>84</v>
      </c>
      <c r="E475" s="54"/>
      <c r="F475" s="54" t="s">
        <v>54</v>
      </c>
      <c r="G475" s="54" t="s">
        <v>491</v>
      </c>
      <c r="H475" s="54" t="s">
        <v>492</v>
      </c>
      <c r="I475" s="54" t="s">
        <v>493</v>
      </c>
      <c r="J475" s="55">
        <v>4962.55</v>
      </c>
      <c r="K475" s="55">
        <v>4962.55</v>
      </c>
    </row>
    <row r="476" spans="2:11" hidden="1" outlineLevel="1" x14ac:dyDescent="0.3">
      <c r="B476" s="52" t="s">
        <v>450</v>
      </c>
      <c r="C476" s="56">
        <v>44886</v>
      </c>
      <c r="D476" s="54" t="s">
        <v>107</v>
      </c>
      <c r="E476" s="54" t="s">
        <v>43</v>
      </c>
      <c r="F476" s="54" t="s">
        <v>54</v>
      </c>
      <c r="G476" s="54"/>
      <c r="H476" s="54" t="s">
        <v>494</v>
      </c>
      <c r="I476" s="57" t="s">
        <v>80</v>
      </c>
      <c r="J476" s="55">
        <v>-15</v>
      </c>
      <c r="K476" s="55">
        <v>4947.55</v>
      </c>
    </row>
    <row r="477" spans="2:11" hidden="1" outlineLevel="1" x14ac:dyDescent="0.3">
      <c r="B477" s="52" t="s">
        <v>450</v>
      </c>
      <c r="C477" s="56">
        <v>44895</v>
      </c>
      <c r="D477" s="54" t="s">
        <v>107</v>
      </c>
      <c r="E477" s="54" t="s">
        <v>43</v>
      </c>
      <c r="F477" s="54" t="s">
        <v>54</v>
      </c>
      <c r="G477" s="54"/>
      <c r="H477" s="54" t="s">
        <v>495</v>
      </c>
      <c r="I477" s="57" t="s">
        <v>80</v>
      </c>
      <c r="J477" s="55">
        <v>-15</v>
      </c>
      <c r="K477" s="55">
        <v>4932.55</v>
      </c>
    </row>
    <row r="478" spans="2:11" ht="31.8" hidden="1" outlineLevel="1" x14ac:dyDescent="0.3">
      <c r="B478" s="52" t="s">
        <v>450</v>
      </c>
      <c r="C478" s="56">
        <v>44895</v>
      </c>
      <c r="D478" s="54" t="s">
        <v>84</v>
      </c>
      <c r="E478" s="54"/>
      <c r="F478" s="54" t="s">
        <v>54</v>
      </c>
      <c r="G478" s="54" t="s">
        <v>496</v>
      </c>
      <c r="H478" s="54" t="s">
        <v>497</v>
      </c>
      <c r="I478" s="54" t="s">
        <v>493</v>
      </c>
      <c r="J478" s="55">
        <v>7000</v>
      </c>
      <c r="K478" s="55">
        <v>11932.55</v>
      </c>
    </row>
    <row r="479" spans="2:11" ht="21.6" hidden="1" outlineLevel="1" x14ac:dyDescent="0.3">
      <c r="B479" s="52" t="s">
        <v>450</v>
      </c>
      <c r="C479" s="56">
        <v>44903</v>
      </c>
      <c r="D479" s="54" t="s">
        <v>107</v>
      </c>
      <c r="E479" s="54" t="s">
        <v>498</v>
      </c>
      <c r="F479" s="54" t="s">
        <v>54</v>
      </c>
      <c r="G479" s="54" t="s">
        <v>496</v>
      </c>
      <c r="H479" s="54" t="s">
        <v>499</v>
      </c>
      <c r="I479" s="57" t="s">
        <v>80</v>
      </c>
      <c r="J479" s="55">
        <v>-15</v>
      </c>
      <c r="K479" s="55">
        <v>11917.55</v>
      </c>
    </row>
    <row r="480" spans="2:11" ht="31.8" hidden="1" outlineLevel="1" x14ac:dyDescent="0.3">
      <c r="B480" s="52" t="s">
        <v>450</v>
      </c>
      <c r="C480" s="56">
        <v>44903</v>
      </c>
      <c r="D480" s="54" t="s">
        <v>84</v>
      </c>
      <c r="E480" s="54"/>
      <c r="F480" s="54" t="s">
        <v>54</v>
      </c>
      <c r="G480" s="54" t="s">
        <v>496</v>
      </c>
      <c r="H480" s="54" t="s">
        <v>500</v>
      </c>
      <c r="I480" s="54" t="s">
        <v>493</v>
      </c>
      <c r="J480" s="55">
        <v>1750</v>
      </c>
      <c r="K480" s="55">
        <v>13667.55</v>
      </c>
    </row>
    <row r="481" spans="2:11" ht="21.6" hidden="1" outlineLevel="1" x14ac:dyDescent="0.3">
      <c r="B481" s="52" t="s">
        <v>450</v>
      </c>
      <c r="C481" s="56">
        <v>44907</v>
      </c>
      <c r="D481" s="54" t="s">
        <v>133</v>
      </c>
      <c r="E481" s="54"/>
      <c r="F481" s="54" t="s">
        <v>54</v>
      </c>
      <c r="G481" s="54" t="s">
        <v>496</v>
      </c>
      <c r="H481" s="54" t="s">
        <v>501</v>
      </c>
      <c r="I481" s="54" t="s">
        <v>493</v>
      </c>
      <c r="J481" s="55">
        <v>5000</v>
      </c>
      <c r="K481" s="55">
        <v>18667.55</v>
      </c>
    </row>
    <row r="482" spans="2:11" ht="21.6" hidden="1" outlineLevel="1" x14ac:dyDescent="0.3">
      <c r="B482" s="52" t="s">
        <v>450</v>
      </c>
      <c r="C482" s="56">
        <v>44907</v>
      </c>
      <c r="D482" s="54" t="s">
        <v>107</v>
      </c>
      <c r="E482" s="54" t="s">
        <v>43</v>
      </c>
      <c r="F482" s="54" t="s">
        <v>54</v>
      </c>
      <c r="G482" s="54" t="s">
        <v>496</v>
      </c>
      <c r="H482" s="54" t="s">
        <v>502</v>
      </c>
      <c r="I482" s="57" t="s">
        <v>80</v>
      </c>
      <c r="J482" s="55">
        <v>-15</v>
      </c>
      <c r="K482" s="55">
        <v>18652.55</v>
      </c>
    </row>
    <row r="483" spans="2:11" ht="21.6" hidden="1" outlineLevel="1" x14ac:dyDescent="0.3">
      <c r="B483" s="52" t="s">
        <v>450</v>
      </c>
      <c r="C483" s="56">
        <v>44909</v>
      </c>
      <c r="D483" s="54" t="s">
        <v>107</v>
      </c>
      <c r="E483" s="54" t="s">
        <v>43</v>
      </c>
      <c r="F483" s="54" t="s">
        <v>54</v>
      </c>
      <c r="G483" s="54" t="s">
        <v>496</v>
      </c>
      <c r="H483" s="54" t="s">
        <v>503</v>
      </c>
      <c r="I483" s="57" t="s">
        <v>80</v>
      </c>
      <c r="J483" s="55">
        <v>-15</v>
      </c>
      <c r="K483" s="55">
        <v>18637.55</v>
      </c>
    </row>
    <row r="484" spans="2:11" ht="31.8" hidden="1" outlineLevel="1" x14ac:dyDescent="0.3">
      <c r="B484" s="52" t="s">
        <v>450</v>
      </c>
      <c r="C484" s="56">
        <v>44909</v>
      </c>
      <c r="D484" s="54" t="s">
        <v>133</v>
      </c>
      <c r="E484" s="54"/>
      <c r="F484" s="54" t="s">
        <v>54</v>
      </c>
      <c r="G484" s="54" t="s">
        <v>496</v>
      </c>
      <c r="H484" s="54" t="s">
        <v>504</v>
      </c>
      <c r="I484" s="57" t="s">
        <v>80</v>
      </c>
      <c r="J484" s="55">
        <v>4000</v>
      </c>
      <c r="K484" s="55">
        <v>22637.55</v>
      </c>
    </row>
    <row r="485" spans="2:11" ht="31.8" hidden="1" outlineLevel="1" x14ac:dyDescent="0.3">
      <c r="B485" s="52" t="s">
        <v>450</v>
      </c>
      <c r="C485" s="56">
        <v>44915</v>
      </c>
      <c r="D485" s="54" t="s">
        <v>448</v>
      </c>
      <c r="E485" s="54"/>
      <c r="F485" s="54" t="s">
        <v>54</v>
      </c>
      <c r="G485" s="54"/>
      <c r="H485" s="54" t="s">
        <v>449</v>
      </c>
      <c r="I485" s="54" t="s">
        <v>401</v>
      </c>
      <c r="J485" s="55">
        <v>-21000</v>
      </c>
      <c r="K485" s="55">
        <v>1637.55</v>
      </c>
    </row>
    <row r="486" spans="2:11" ht="21.6" hidden="1" outlineLevel="1" x14ac:dyDescent="0.3">
      <c r="B486" s="52" t="s">
        <v>450</v>
      </c>
      <c r="C486" s="56">
        <v>44916</v>
      </c>
      <c r="D486" s="54" t="s">
        <v>107</v>
      </c>
      <c r="E486" s="54"/>
      <c r="F486" s="54" t="s">
        <v>54</v>
      </c>
      <c r="G486" s="54" t="s">
        <v>496</v>
      </c>
      <c r="H486" s="54" t="s">
        <v>505</v>
      </c>
      <c r="I486" s="57" t="s">
        <v>80</v>
      </c>
      <c r="J486" s="55">
        <v>-15</v>
      </c>
      <c r="K486" s="55">
        <v>1622.55</v>
      </c>
    </row>
    <row r="487" spans="2:11" ht="31.8" hidden="1" outlineLevel="1" x14ac:dyDescent="0.3">
      <c r="B487" s="52" t="s">
        <v>450</v>
      </c>
      <c r="C487" s="56">
        <v>44916</v>
      </c>
      <c r="D487" s="54" t="s">
        <v>133</v>
      </c>
      <c r="E487" s="54"/>
      <c r="F487" s="54" t="s">
        <v>54</v>
      </c>
      <c r="G487" s="54" t="s">
        <v>496</v>
      </c>
      <c r="H487" s="54" t="s">
        <v>506</v>
      </c>
      <c r="I487" s="57" t="s">
        <v>80</v>
      </c>
      <c r="J487" s="55">
        <v>4982.5</v>
      </c>
      <c r="K487" s="55">
        <v>6605.05</v>
      </c>
    </row>
    <row r="488" spans="2:11" ht="21.6" hidden="1" outlineLevel="1" x14ac:dyDescent="0.3">
      <c r="B488" s="52" t="s">
        <v>450</v>
      </c>
      <c r="C488" s="56">
        <v>44929</v>
      </c>
      <c r="D488" s="54" t="s">
        <v>107</v>
      </c>
      <c r="E488" s="54" t="s">
        <v>145</v>
      </c>
      <c r="F488" s="54" t="s">
        <v>54</v>
      </c>
      <c r="G488" s="54" t="s">
        <v>496</v>
      </c>
      <c r="H488" s="54" t="s">
        <v>505</v>
      </c>
      <c r="I488" s="57" t="s">
        <v>80</v>
      </c>
      <c r="J488" s="55">
        <v>-15</v>
      </c>
      <c r="K488" s="55">
        <v>6590.05</v>
      </c>
    </row>
    <row r="489" spans="2:11" ht="31.8" hidden="1" outlineLevel="1" x14ac:dyDescent="0.3">
      <c r="B489" s="52" t="s">
        <v>450</v>
      </c>
      <c r="C489" s="56">
        <v>44929</v>
      </c>
      <c r="D489" s="54" t="s">
        <v>133</v>
      </c>
      <c r="E489" s="54"/>
      <c r="F489" s="54" t="s">
        <v>54</v>
      </c>
      <c r="G489" s="54" t="s">
        <v>496</v>
      </c>
      <c r="H489" s="54" t="s">
        <v>507</v>
      </c>
      <c r="I489" s="57" t="s">
        <v>80</v>
      </c>
      <c r="J489" s="55">
        <v>7982.5</v>
      </c>
      <c r="K489" s="55">
        <v>14572.55</v>
      </c>
    </row>
    <row r="490" spans="2:11" ht="31.8" hidden="1" outlineLevel="1" x14ac:dyDescent="0.3">
      <c r="B490" s="52" t="s">
        <v>450</v>
      </c>
      <c r="C490" s="56">
        <v>44932</v>
      </c>
      <c r="D490" s="54" t="s">
        <v>448</v>
      </c>
      <c r="E490" s="54"/>
      <c r="F490" s="54" t="s">
        <v>54</v>
      </c>
      <c r="G490" s="54"/>
      <c r="H490" s="54" t="s">
        <v>452</v>
      </c>
      <c r="I490" s="54" t="s">
        <v>401</v>
      </c>
      <c r="J490" s="55">
        <v>-13000</v>
      </c>
      <c r="K490" s="55">
        <v>1572.55</v>
      </c>
    </row>
    <row r="491" spans="2:11" ht="21.6" hidden="1" outlineLevel="1" x14ac:dyDescent="0.3">
      <c r="B491" s="52" t="s">
        <v>450</v>
      </c>
      <c r="C491" s="56">
        <v>44949</v>
      </c>
      <c r="D491" s="54" t="s">
        <v>107</v>
      </c>
      <c r="E491" s="54" t="s">
        <v>145</v>
      </c>
      <c r="F491" s="54" t="s">
        <v>54</v>
      </c>
      <c r="G491" s="54"/>
      <c r="H491" s="54" t="s">
        <v>508</v>
      </c>
      <c r="I491" s="57" t="s">
        <v>80</v>
      </c>
      <c r="J491" s="55">
        <v>-15</v>
      </c>
      <c r="K491" s="55">
        <v>1557.55</v>
      </c>
    </row>
    <row r="492" spans="2:11" ht="31.8" hidden="1" outlineLevel="1" x14ac:dyDescent="0.3">
      <c r="B492" s="52" t="s">
        <v>450</v>
      </c>
      <c r="C492" s="56">
        <v>44949</v>
      </c>
      <c r="D492" s="54" t="s">
        <v>133</v>
      </c>
      <c r="E492" s="54"/>
      <c r="F492" s="54" t="s">
        <v>54</v>
      </c>
      <c r="G492" s="54" t="s">
        <v>496</v>
      </c>
      <c r="H492" s="54" t="s">
        <v>509</v>
      </c>
      <c r="I492" s="57" t="s">
        <v>80</v>
      </c>
      <c r="J492" s="55">
        <v>5215</v>
      </c>
      <c r="K492" s="55">
        <v>6772.55</v>
      </c>
    </row>
    <row r="493" spans="2:11" hidden="1" outlineLevel="1" x14ac:dyDescent="0.3">
      <c r="B493" s="52" t="s">
        <v>450</v>
      </c>
      <c r="C493" s="56">
        <v>44957</v>
      </c>
      <c r="D493" s="54" t="s">
        <v>107</v>
      </c>
      <c r="E493" s="54" t="s">
        <v>145</v>
      </c>
      <c r="F493" s="54" t="s">
        <v>54</v>
      </c>
      <c r="G493" s="54"/>
      <c r="H493" s="54" t="s">
        <v>510</v>
      </c>
      <c r="I493" s="57" t="s">
        <v>80</v>
      </c>
      <c r="J493" s="55">
        <v>-3</v>
      </c>
      <c r="K493" s="55">
        <v>6769.55</v>
      </c>
    </row>
    <row r="494" spans="2:11" ht="21.6" hidden="1" outlineLevel="1" x14ac:dyDescent="0.3">
      <c r="B494" s="52" t="s">
        <v>450</v>
      </c>
      <c r="C494" s="56">
        <v>44958</v>
      </c>
      <c r="D494" s="54" t="s">
        <v>448</v>
      </c>
      <c r="E494" s="54"/>
      <c r="F494" s="54" t="s">
        <v>54</v>
      </c>
      <c r="G494" s="54"/>
      <c r="H494" s="54" t="s">
        <v>457</v>
      </c>
      <c r="I494" s="54" t="s">
        <v>401</v>
      </c>
      <c r="J494" s="55">
        <v>-5200</v>
      </c>
      <c r="K494" s="55">
        <v>1569.55</v>
      </c>
    </row>
    <row r="495" spans="2:11" ht="21.6" hidden="1" outlineLevel="1" x14ac:dyDescent="0.3">
      <c r="B495" s="52" t="s">
        <v>450</v>
      </c>
      <c r="C495" s="56">
        <v>44958</v>
      </c>
      <c r="D495" s="54" t="s">
        <v>107</v>
      </c>
      <c r="E495" s="54" t="s">
        <v>145</v>
      </c>
      <c r="F495" s="54" t="s">
        <v>54</v>
      </c>
      <c r="G495" s="54"/>
      <c r="H495" s="54" t="s">
        <v>511</v>
      </c>
      <c r="I495" s="57" t="s">
        <v>80</v>
      </c>
      <c r="J495" s="55">
        <v>-15</v>
      </c>
      <c r="K495" s="55">
        <v>1554.55</v>
      </c>
    </row>
    <row r="496" spans="2:11" ht="31.8" hidden="1" outlineLevel="1" x14ac:dyDescent="0.3">
      <c r="B496" s="52" t="s">
        <v>450</v>
      </c>
      <c r="C496" s="56">
        <v>44958</v>
      </c>
      <c r="D496" s="54" t="s">
        <v>133</v>
      </c>
      <c r="E496" s="54"/>
      <c r="F496" s="54" t="s">
        <v>54</v>
      </c>
      <c r="G496" s="54" t="s">
        <v>496</v>
      </c>
      <c r="H496" s="54" t="s">
        <v>512</v>
      </c>
      <c r="I496" s="54" t="s">
        <v>493</v>
      </c>
      <c r="J496" s="55">
        <v>3732.5</v>
      </c>
      <c r="K496" s="55">
        <v>5287.05</v>
      </c>
    </row>
    <row r="497" spans="2:11" ht="21.6" hidden="1" outlineLevel="1" x14ac:dyDescent="0.3">
      <c r="B497" s="52" t="s">
        <v>450</v>
      </c>
      <c r="C497" s="56">
        <v>44958</v>
      </c>
      <c r="D497" s="54" t="s">
        <v>84</v>
      </c>
      <c r="E497" s="54"/>
      <c r="F497" s="54" t="s">
        <v>54</v>
      </c>
      <c r="G497" s="54"/>
      <c r="H497" s="54" t="s">
        <v>513</v>
      </c>
      <c r="I497" s="57" t="s">
        <v>80</v>
      </c>
      <c r="J497" s="55">
        <v>3</v>
      </c>
      <c r="K497" s="55">
        <v>5290.05</v>
      </c>
    </row>
    <row r="498" spans="2:11" ht="21.6" hidden="1" outlineLevel="1" x14ac:dyDescent="0.3">
      <c r="B498" s="52" t="s">
        <v>450</v>
      </c>
      <c r="C498" s="56">
        <v>44971</v>
      </c>
      <c r="D498" s="54" t="s">
        <v>448</v>
      </c>
      <c r="E498" s="54"/>
      <c r="F498" s="54" t="s">
        <v>54</v>
      </c>
      <c r="G498" s="54"/>
      <c r="H498" s="54" t="s">
        <v>462</v>
      </c>
      <c r="I498" s="54" t="s">
        <v>401</v>
      </c>
      <c r="J498" s="55">
        <v>-3700</v>
      </c>
      <c r="K498" s="55">
        <v>1590.05</v>
      </c>
    </row>
    <row r="499" spans="2:11" ht="31.8" hidden="1" outlineLevel="1" x14ac:dyDescent="0.3">
      <c r="B499" s="52" t="s">
        <v>450</v>
      </c>
      <c r="C499" s="56">
        <v>44973</v>
      </c>
      <c r="D499" s="54" t="s">
        <v>133</v>
      </c>
      <c r="E499" s="54"/>
      <c r="F499" s="54" t="s">
        <v>54</v>
      </c>
      <c r="G499" s="54" t="s">
        <v>496</v>
      </c>
      <c r="H499" s="54" t="s">
        <v>514</v>
      </c>
      <c r="I499" s="57" t="s">
        <v>80</v>
      </c>
      <c r="J499" s="55">
        <v>3632.5</v>
      </c>
      <c r="K499" s="55">
        <v>5222.55</v>
      </c>
    </row>
    <row r="500" spans="2:11" ht="21.6" hidden="1" outlineLevel="1" x14ac:dyDescent="0.3">
      <c r="B500" s="52" t="s">
        <v>450</v>
      </c>
      <c r="C500" s="56">
        <v>44973</v>
      </c>
      <c r="D500" s="54" t="s">
        <v>107</v>
      </c>
      <c r="E500" s="54" t="s">
        <v>145</v>
      </c>
      <c r="F500" s="54" t="s">
        <v>54</v>
      </c>
      <c r="G500" s="54"/>
      <c r="H500" s="54" t="s">
        <v>515</v>
      </c>
      <c r="I500" s="57" t="s">
        <v>80</v>
      </c>
      <c r="J500" s="55">
        <v>-15</v>
      </c>
      <c r="K500" s="55">
        <v>5207.55</v>
      </c>
    </row>
    <row r="501" spans="2:11" ht="21.6" hidden="1" outlineLevel="1" x14ac:dyDescent="0.3">
      <c r="B501" s="52" t="s">
        <v>450</v>
      </c>
      <c r="C501" s="56">
        <v>44984</v>
      </c>
      <c r="D501" s="54" t="s">
        <v>107</v>
      </c>
      <c r="E501" s="54" t="s">
        <v>145</v>
      </c>
      <c r="F501" s="54" t="s">
        <v>54</v>
      </c>
      <c r="G501" s="54"/>
      <c r="H501" s="54" t="s">
        <v>516</v>
      </c>
      <c r="I501" s="57" t="s">
        <v>80</v>
      </c>
      <c r="J501" s="55">
        <v>-15</v>
      </c>
      <c r="K501" s="55">
        <v>5192.55</v>
      </c>
    </row>
    <row r="502" spans="2:11" ht="31.8" hidden="1" outlineLevel="1" x14ac:dyDescent="0.3">
      <c r="B502" s="52" t="s">
        <v>450</v>
      </c>
      <c r="C502" s="56">
        <v>44984</v>
      </c>
      <c r="D502" s="54" t="s">
        <v>133</v>
      </c>
      <c r="E502" s="54"/>
      <c r="F502" s="54" t="s">
        <v>54</v>
      </c>
      <c r="G502" s="54" t="s">
        <v>517</v>
      </c>
      <c r="H502" s="54" t="s">
        <v>518</v>
      </c>
      <c r="I502" s="57" t="s">
        <v>80</v>
      </c>
      <c r="J502" s="55">
        <v>41958</v>
      </c>
      <c r="K502" s="55">
        <v>47150.55</v>
      </c>
    </row>
    <row r="503" spans="2:11" ht="21.6" hidden="1" outlineLevel="1" x14ac:dyDescent="0.3">
      <c r="B503" s="52" t="s">
        <v>450</v>
      </c>
      <c r="C503" s="56">
        <v>44985</v>
      </c>
      <c r="D503" s="54" t="s">
        <v>107</v>
      </c>
      <c r="E503" s="54" t="s">
        <v>145</v>
      </c>
      <c r="F503" s="54" t="s">
        <v>54</v>
      </c>
      <c r="G503" s="54"/>
      <c r="H503" s="54" t="s">
        <v>519</v>
      </c>
      <c r="I503" s="57" t="s">
        <v>80</v>
      </c>
      <c r="J503" s="55">
        <v>-15</v>
      </c>
      <c r="K503" s="55">
        <v>47135.55</v>
      </c>
    </row>
    <row r="504" spans="2:11" ht="21.6" hidden="1" outlineLevel="1" x14ac:dyDescent="0.3">
      <c r="B504" s="52" t="s">
        <v>450</v>
      </c>
      <c r="C504" s="56">
        <v>44985</v>
      </c>
      <c r="D504" s="54" t="s">
        <v>107</v>
      </c>
      <c r="E504" s="54" t="s">
        <v>145</v>
      </c>
      <c r="F504" s="54" t="s">
        <v>54</v>
      </c>
      <c r="G504" s="54"/>
      <c r="H504" s="54" t="s">
        <v>519</v>
      </c>
      <c r="I504" s="57" t="s">
        <v>80</v>
      </c>
      <c r="J504" s="55">
        <v>-15</v>
      </c>
      <c r="K504" s="55">
        <v>47120.55</v>
      </c>
    </row>
    <row r="505" spans="2:11" ht="31.8" hidden="1" outlineLevel="1" x14ac:dyDescent="0.3">
      <c r="B505" s="52" t="s">
        <v>450</v>
      </c>
      <c r="C505" s="56">
        <v>44985</v>
      </c>
      <c r="D505" s="54" t="s">
        <v>133</v>
      </c>
      <c r="E505" s="54"/>
      <c r="F505" s="54" t="s">
        <v>54</v>
      </c>
      <c r="G505" s="54" t="s">
        <v>496</v>
      </c>
      <c r="H505" s="54" t="s">
        <v>520</v>
      </c>
      <c r="I505" s="57" t="s">
        <v>80</v>
      </c>
      <c r="J505" s="55">
        <v>2232.5</v>
      </c>
      <c r="K505" s="55">
        <v>49353.05</v>
      </c>
    </row>
    <row r="506" spans="2:11" ht="31.8" hidden="1" outlineLevel="1" x14ac:dyDescent="0.3">
      <c r="B506" s="52" t="s">
        <v>450</v>
      </c>
      <c r="C506" s="56">
        <v>44985</v>
      </c>
      <c r="D506" s="54" t="s">
        <v>133</v>
      </c>
      <c r="E506" s="54"/>
      <c r="F506" s="54" t="s">
        <v>54</v>
      </c>
      <c r="G506" s="54" t="s">
        <v>496</v>
      </c>
      <c r="H506" s="54" t="s">
        <v>521</v>
      </c>
      <c r="I506" s="57" t="s">
        <v>80</v>
      </c>
      <c r="J506" s="55">
        <v>2232.5</v>
      </c>
      <c r="K506" s="55">
        <v>51585.55</v>
      </c>
    </row>
    <row r="507" spans="2:11" ht="21.6" hidden="1" outlineLevel="1" x14ac:dyDescent="0.3">
      <c r="B507" s="52" t="s">
        <v>450</v>
      </c>
      <c r="C507" s="56">
        <v>44992</v>
      </c>
      <c r="D507" s="54" t="s">
        <v>133</v>
      </c>
      <c r="E507" s="54"/>
      <c r="F507" s="54" t="s">
        <v>54</v>
      </c>
      <c r="G507" s="54" t="s">
        <v>496</v>
      </c>
      <c r="H507" s="54" t="s">
        <v>522</v>
      </c>
      <c r="I507" s="54" t="s">
        <v>493</v>
      </c>
      <c r="J507" s="55">
        <v>5157.5</v>
      </c>
      <c r="K507" s="55">
        <v>56743.05</v>
      </c>
    </row>
    <row r="508" spans="2:11" ht="21.6" hidden="1" outlineLevel="1" x14ac:dyDescent="0.3">
      <c r="B508" s="52" t="s">
        <v>450</v>
      </c>
      <c r="C508" s="56">
        <v>44992</v>
      </c>
      <c r="D508" s="54" t="s">
        <v>107</v>
      </c>
      <c r="E508" s="54" t="s">
        <v>145</v>
      </c>
      <c r="F508" s="54" t="s">
        <v>54</v>
      </c>
      <c r="G508" s="54"/>
      <c r="H508" s="54" t="s">
        <v>523</v>
      </c>
      <c r="I508" s="57" t="s">
        <v>80</v>
      </c>
      <c r="J508" s="55">
        <v>-15</v>
      </c>
      <c r="K508" s="55">
        <v>56728.05</v>
      </c>
    </row>
    <row r="509" spans="2:11" ht="31.8" hidden="1" outlineLevel="1" x14ac:dyDescent="0.3">
      <c r="B509" s="52" t="s">
        <v>450</v>
      </c>
      <c r="C509" s="56">
        <v>45000</v>
      </c>
      <c r="D509" s="54" t="s">
        <v>133</v>
      </c>
      <c r="E509" s="54"/>
      <c r="F509" s="54" t="s">
        <v>54</v>
      </c>
      <c r="G509" s="54" t="s">
        <v>496</v>
      </c>
      <c r="H509" s="54" t="s">
        <v>524</v>
      </c>
      <c r="I509" s="54" t="s">
        <v>493</v>
      </c>
      <c r="J509" s="55">
        <v>11507.5</v>
      </c>
      <c r="K509" s="55">
        <v>68235.55</v>
      </c>
    </row>
    <row r="510" spans="2:11" ht="21.6" hidden="1" outlineLevel="1" x14ac:dyDescent="0.3">
      <c r="B510" s="52" t="s">
        <v>450</v>
      </c>
      <c r="C510" s="56">
        <v>45000</v>
      </c>
      <c r="D510" s="54" t="s">
        <v>107</v>
      </c>
      <c r="E510" s="54" t="s">
        <v>145</v>
      </c>
      <c r="F510" s="54" t="s">
        <v>54</v>
      </c>
      <c r="G510" s="54"/>
      <c r="H510" s="54" t="s">
        <v>525</v>
      </c>
      <c r="I510" s="57" t="s">
        <v>80</v>
      </c>
      <c r="J510" s="55">
        <v>-15</v>
      </c>
      <c r="K510" s="55">
        <v>68220.55</v>
      </c>
    </row>
    <row r="511" spans="2:11" ht="31.8" hidden="1" outlineLevel="1" x14ac:dyDescent="0.3">
      <c r="B511" s="52" t="s">
        <v>450</v>
      </c>
      <c r="C511" s="56">
        <v>45001</v>
      </c>
      <c r="D511" s="54" t="s">
        <v>448</v>
      </c>
      <c r="E511" s="54"/>
      <c r="F511" s="54" t="s">
        <v>54</v>
      </c>
      <c r="G511" s="54"/>
      <c r="H511" s="54" t="s">
        <v>469</v>
      </c>
      <c r="I511" s="54" t="s">
        <v>401</v>
      </c>
      <c r="J511" s="55">
        <v>-66000</v>
      </c>
      <c r="K511" s="55">
        <v>2220.5500000000002</v>
      </c>
    </row>
    <row r="512" spans="2:11" ht="21.6" hidden="1" outlineLevel="1" x14ac:dyDescent="0.3">
      <c r="B512" s="52" t="s">
        <v>450</v>
      </c>
      <c r="C512" s="56">
        <v>45013</v>
      </c>
      <c r="D512" s="54" t="s">
        <v>133</v>
      </c>
      <c r="E512" s="54"/>
      <c r="F512" s="54" t="s">
        <v>54</v>
      </c>
      <c r="G512" s="54" t="s">
        <v>526</v>
      </c>
      <c r="H512" s="54" t="s">
        <v>527</v>
      </c>
      <c r="I512" s="54" t="s">
        <v>493</v>
      </c>
      <c r="J512" s="55">
        <v>20964</v>
      </c>
      <c r="K512" s="55">
        <v>23184.55</v>
      </c>
    </row>
    <row r="513" spans="2:11" ht="21.6" hidden="1" outlineLevel="1" x14ac:dyDescent="0.3">
      <c r="B513" s="52" t="s">
        <v>450</v>
      </c>
      <c r="C513" s="56">
        <v>45013</v>
      </c>
      <c r="D513" s="54" t="s">
        <v>107</v>
      </c>
      <c r="E513" s="54" t="s">
        <v>145</v>
      </c>
      <c r="F513" s="54" t="s">
        <v>54</v>
      </c>
      <c r="G513" s="54"/>
      <c r="H513" s="54" t="s">
        <v>528</v>
      </c>
      <c r="I513" s="57" t="s">
        <v>80</v>
      </c>
      <c r="J513" s="55">
        <v>-15</v>
      </c>
      <c r="K513" s="55">
        <v>23169.55</v>
      </c>
    </row>
    <row r="514" spans="2:11" ht="42" hidden="1" outlineLevel="1" x14ac:dyDescent="0.3">
      <c r="B514" s="52" t="s">
        <v>530</v>
      </c>
      <c r="C514" s="56">
        <v>44895</v>
      </c>
      <c r="D514" s="54" t="s">
        <v>78</v>
      </c>
      <c r="E514" s="54">
        <v>1364</v>
      </c>
      <c r="F514" s="54" t="s">
        <v>54</v>
      </c>
      <c r="G514" s="54"/>
      <c r="H514" s="54" t="s">
        <v>531</v>
      </c>
      <c r="I514" s="57" t="s">
        <v>80</v>
      </c>
      <c r="J514" s="55">
        <v>4185.9399999999996</v>
      </c>
      <c r="K514" s="55">
        <v>4185.9399999999996</v>
      </c>
    </row>
    <row r="515" spans="2:11" ht="42" hidden="1" outlineLevel="1" x14ac:dyDescent="0.3">
      <c r="B515" s="52" t="s">
        <v>530</v>
      </c>
      <c r="C515" s="56">
        <v>44926</v>
      </c>
      <c r="D515" s="54" t="s">
        <v>78</v>
      </c>
      <c r="E515" s="54">
        <v>1392</v>
      </c>
      <c r="F515" s="54" t="s">
        <v>54</v>
      </c>
      <c r="G515" s="54"/>
      <c r="H515" s="54" t="s">
        <v>532</v>
      </c>
      <c r="I515" s="57" t="s">
        <v>80</v>
      </c>
      <c r="J515" s="55">
        <v>-1845.11</v>
      </c>
      <c r="K515" s="55">
        <v>2340.83</v>
      </c>
    </row>
    <row r="516" spans="2:11" ht="42" hidden="1" outlineLevel="1" x14ac:dyDescent="0.3">
      <c r="B516" s="52" t="s">
        <v>530</v>
      </c>
      <c r="C516" s="56">
        <v>44957</v>
      </c>
      <c r="D516" s="54" t="s">
        <v>78</v>
      </c>
      <c r="E516" s="54">
        <v>1410</v>
      </c>
      <c r="F516" s="54" t="s">
        <v>54</v>
      </c>
      <c r="G516" s="54"/>
      <c r="H516" s="54" t="s">
        <v>533</v>
      </c>
      <c r="I516" s="57" t="s">
        <v>80</v>
      </c>
      <c r="J516" s="55">
        <v>-73.03</v>
      </c>
      <c r="K516" s="55">
        <v>2267.8000000000002</v>
      </c>
    </row>
    <row r="517" spans="2:11" ht="42" hidden="1" outlineLevel="1" x14ac:dyDescent="0.3">
      <c r="B517" s="52" t="s">
        <v>530</v>
      </c>
      <c r="C517" s="56">
        <v>44985</v>
      </c>
      <c r="D517" s="54" t="s">
        <v>78</v>
      </c>
      <c r="E517" s="54">
        <v>1430</v>
      </c>
      <c r="F517" s="54" t="s">
        <v>54</v>
      </c>
      <c r="G517" s="54"/>
      <c r="H517" s="54" t="s">
        <v>534</v>
      </c>
      <c r="I517" s="57" t="s">
        <v>80</v>
      </c>
      <c r="J517" s="55">
        <v>16349.42</v>
      </c>
      <c r="K517" s="55">
        <v>18617.22</v>
      </c>
    </row>
    <row r="518" spans="2:11" ht="42" hidden="1" outlineLevel="1" x14ac:dyDescent="0.3">
      <c r="B518" s="52" t="s">
        <v>530</v>
      </c>
      <c r="C518" s="56">
        <v>45016</v>
      </c>
      <c r="D518" s="54" t="s">
        <v>78</v>
      </c>
      <c r="E518" s="54">
        <v>1447</v>
      </c>
      <c r="F518" s="54" t="s">
        <v>54</v>
      </c>
      <c r="G518" s="54"/>
      <c r="H518" s="54" t="s">
        <v>535</v>
      </c>
      <c r="I518" s="57" t="s">
        <v>80</v>
      </c>
      <c r="J518" s="55">
        <v>-10431.42</v>
      </c>
      <c r="K518" s="55">
        <v>8185.8</v>
      </c>
    </row>
    <row r="519" spans="2:11" ht="21.6" hidden="1" outlineLevel="1" x14ac:dyDescent="0.3">
      <c r="B519" s="52" t="s">
        <v>136</v>
      </c>
      <c r="C519" s="56">
        <v>44679</v>
      </c>
      <c r="D519" s="54" t="s">
        <v>537</v>
      </c>
      <c r="E519" s="54">
        <v>1006</v>
      </c>
      <c r="F519" s="54" t="s">
        <v>54</v>
      </c>
      <c r="G519" s="54" t="s">
        <v>134</v>
      </c>
      <c r="H519" s="54"/>
      <c r="I519" s="54" t="s">
        <v>538</v>
      </c>
      <c r="J519" s="55">
        <v>4583.28</v>
      </c>
      <c r="K519" s="55">
        <v>28877.24</v>
      </c>
    </row>
    <row r="520" spans="2:11" ht="21.6" hidden="1" outlineLevel="1" x14ac:dyDescent="0.3">
      <c r="B520" s="52" t="s">
        <v>136</v>
      </c>
      <c r="C520" s="56">
        <v>44685</v>
      </c>
      <c r="D520" s="54" t="s">
        <v>133</v>
      </c>
      <c r="E520" s="54"/>
      <c r="F520" s="54" t="s">
        <v>54</v>
      </c>
      <c r="G520" s="54" t="s">
        <v>134</v>
      </c>
      <c r="H520" s="54"/>
      <c r="I520" s="54" t="s">
        <v>77</v>
      </c>
      <c r="J520" s="55">
        <v>-4583.28</v>
      </c>
      <c r="K520" s="55">
        <v>24293.96</v>
      </c>
    </row>
    <row r="521" spans="2:11" hidden="1" outlineLevel="1" x14ac:dyDescent="0.3">
      <c r="B521" s="52" t="s">
        <v>136</v>
      </c>
      <c r="C521" s="56">
        <v>44715</v>
      </c>
      <c r="D521" s="54" t="s">
        <v>84</v>
      </c>
      <c r="E521" s="54"/>
      <c r="F521" s="54" t="s">
        <v>54</v>
      </c>
      <c r="G521" s="54"/>
      <c r="H521" s="54" t="s">
        <v>539</v>
      </c>
      <c r="I521" s="54" t="s">
        <v>77</v>
      </c>
      <c r="J521" s="55">
        <v>-24293.96</v>
      </c>
      <c r="K521" s="55">
        <v>0</v>
      </c>
    </row>
    <row r="522" spans="2:11" hidden="1" outlineLevel="1" x14ac:dyDescent="0.3">
      <c r="B522" s="52" t="s">
        <v>136</v>
      </c>
      <c r="C522" s="56">
        <v>44715</v>
      </c>
      <c r="D522" s="54" t="s">
        <v>133</v>
      </c>
      <c r="E522" s="54"/>
      <c r="F522" s="54" t="s">
        <v>54</v>
      </c>
      <c r="G522" s="54" t="s">
        <v>293</v>
      </c>
      <c r="H522" s="54"/>
      <c r="I522" s="57" t="s">
        <v>80</v>
      </c>
      <c r="J522" s="55">
        <v>0</v>
      </c>
      <c r="K522" s="55">
        <v>0</v>
      </c>
    </row>
    <row r="523" spans="2:11" hidden="1" outlineLevel="1" x14ac:dyDescent="0.3">
      <c r="B523" s="52" t="s">
        <v>136</v>
      </c>
      <c r="C523" s="56">
        <v>44719</v>
      </c>
      <c r="D523" s="54" t="s">
        <v>537</v>
      </c>
      <c r="E523" s="54">
        <v>1008</v>
      </c>
      <c r="F523" s="54" t="s">
        <v>54</v>
      </c>
      <c r="G523" s="54" t="s">
        <v>287</v>
      </c>
      <c r="H523" s="54"/>
      <c r="I523" s="57" t="s">
        <v>80</v>
      </c>
      <c r="J523" s="55">
        <v>2156.04</v>
      </c>
      <c r="K523" s="55">
        <v>2156.04</v>
      </c>
    </row>
    <row r="524" spans="2:11" hidden="1" outlineLevel="1" x14ac:dyDescent="0.3">
      <c r="B524" s="52" t="s">
        <v>136</v>
      </c>
      <c r="C524" s="56">
        <v>44721</v>
      </c>
      <c r="D524" s="54" t="s">
        <v>537</v>
      </c>
      <c r="E524" s="54">
        <v>1010</v>
      </c>
      <c r="F524" s="54" t="s">
        <v>54</v>
      </c>
      <c r="G524" s="54" t="s">
        <v>540</v>
      </c>
      <c r="H524" s="54"/>
      <c r="I524" s="54" t="s">
        <v>538</v>
      </c>
      <c r="J524" s="55">
        <v>8458.0499999999993</v>
      </c>
      <c r="K524" s="55">
        <v>10614.09</v>
      </c>
    </row>
    <row r="525" spans="2:11" hidden="1" outlineLevel="1" x14ac:dyDescent="0.3">
      <c r="B525" s="52" t="s">
        <v>136</v>
      </c>
      <c r="C525" s="56">
        <v>44727</v>
      </c>
      <c r="D525" s="54" t="s">
        <v>84</v>
      </c>
      <c r="E525" s="54"/>
      <c r="F525" s="54" t="s">
        <v>54</v>
      </c>
      <c r="G525" s="54"/>
      <c r="H525" s="54" t="s">
        <v>541</v>
      </c>
      <c r="I525" s="54" t="s">
        <v>77</v>
      </c>
      <c r="J525" s="55">
        <v>-8458.0499999999993</v>
      </c>
      <c r="K525" s="55">
        <v>2156.04</v>
      </c>
    </row>
    <row r="526" spans="2:11" hidden="1" outlineLevel="1" x14ac:dyDescent="0.3">
      <c r="B526" s="52" t="s">
        <v>136</v>
      </c>
      <c r="C526" s="56">
        <v>44727</v>
      </c>
      <c r="D526" s="54" t="s">
        <v>133</v>
      </c>
      <c r="E526" s="54"/>
      <c r="F526" s="54" t="s">
        <v>54</v>
      </c>
      <c r="G526" s="54" t="s">
        <v>540</v>
      </c>
      <c r="H526" s="54"/>
      <c r="I526" s="57" t="s">
        <v>80</v>
      </c>
      <c r="J526" s="55">
        <v>0</v>
      </c>
      <c r="K526" s="55">
        <v>2156.04</v>
      </c>
    </row>
    <row r="527" spans="2:11" hidden="1" outlineLevel="1" x14ac:dyDescent="0.3">
      <c r="B527" s="52" t="s">
        <v>136</v>
      </c>
      <c r="C527" s="56">
        <v>44729</v>
      </c>
      <c r="D527" s="54" t="s">
        <v>537</v>
      </c>
      <c r="E527" s="54">
        <v>1011</v>
      </c>
      <c r="F527" s="54" t="s">
        <v>54</v>
      </c>
      <c r="G527" s="54" t="s">
        <v>542</v>
      </c>
      <c r="H527" s="54"/>
      <c r="I527" s="57" t="s">
        <v>80</v>
      </c>
      <c r="J527" s="55">
        <v>6051.15</v>
      </c>
      <c r="K527" s="55">
        <v>8207.19</v>
      </c>
    </row>
    <row r="528" spans="2:11" hidden="1" outlineLevel="1" x14ac:dyDescent="0.3">
      <c r="B528" s="52" t="s">
        <v>136</v>
      </c>
      <c r="C528" s="56">
        <v>44732</v>
      </c>
      <c r="D528" s="54" t="s">
        <v>133</v>
      </c>
      <c r="E528" s="54"/>
      <c r="F528" s="54" t="s">
        <v>54</v>
      </c>
      <c r="G528" s="54" t="s">
        <v>542</v>
      </c>
      <c r="H528" s="54"/>
      <c r="I528" s="57" t="s">
        <v>80</v>
      </c>
      <c r="J528" s="55">
        <v>0</v>
      </c>
      <c r="K528" s="55">
        <v>8207.19</v>
      </c>
    </row>
    <row r="529" spans="2:11" ht="21.6" hidden="1" outlineLevel="1" x14ac:dyDescent="0.3">
      <c r="B529" s="52" t="s">
        <v>136</v>
      </c>
      <c r="C529" s="56">
        <v>44735</v>
      </c>
      <c r="D529" s="54" t="s">
        <v>84</v>
      </c>
      <c r="E529" s="54"/>
      <c r="F529" s="54" t="s">
        <v>54</v>
      </c>
      <c r="G529" s="54"/>
      <c r="H529" s="54" t="s">
        <v>543</v>
      </c>
      <c r="I529" s="54" t="s">
        <v>77</v>
      </c>
      <c r="J529" s="55">
        <v>-6051.15</v>
      </c>
      <c r="K529" s="55">
        <v>2156.04</v>
      </c>
    </row>
    <row r="530" spans="2:11" hidden="1" outlineLevel="1" x14ac:dyDescent="0.3">
      <c r="B530" s="52" t="s">
        <v>136</v>
      </c>
      <c r="C530" s="56">
        <v>44740</v>
      </c>
      <c r="D530" s="54" t="s">
        <v>133</v>
      </c>
      <c r="E530" s="54"/>
      <c r="F530" s="54" t="s">
        <v>54</v>
      </c>
      <c r="G530" s="54" t="s">
        <v>287</v>
      </c>
      <c r="H530" s="54"/>
      <c r="I530" s="57" t="s">
        <v>80</v>
      </c>
      <c r="J530" s="55">
        <v>0</v>
      </c>
      <c r="K530" s="55">
        <v>2156.04</v>
      </c>
    </row>
    <row r="531" spans="2:11" hidden="1" outlineLevel="1" x14ac:dyDescent="0.3">
      <c r="B531" s="52" t="s">
        <v>136</v>
      </c>
      <c r="C531" s="56">
        <v>44740</v>
      </c>
      <c r="D531" s="54" t="s">
        <v>133</v>
      </c>
      <c r="E531" s="54"/>
      <c r="F531" s="54" t="s">
        <v>54</v>
      </c>
      <c r="G531" s="54" t="s">
        <v>287</v>
      </c>
      <c r="H531" s="54"/>
      <c r="I531" s="57" t="s">
        <v>80</v>
      </c>
      <c r="J531" s="55">
        <v>0</v>
      </c>
      <c r="K531" s="55">
        <v>2156.04</v>
      </c>
    </row>
    <row r="532" spans="2:11" ht="21.6" hidden="1" outlineLevel="1" x14ac:dyDescent="0.3">
      <c r="B532" s="52" t="s">
        <v>136</v>
      </c>
      <c r="C532" s="56">
        <v>44740</v>
      </c>
      <c r="D532" s="54" t="s">
        <v>84</v>
      </c>
      <c r="E532" s="54"/>
      <c r="F532" s="54" t="s">
        <v>54</v>
      </c>
      <c r="G532" s="54"/>
      <c r="H532" s="54" t="s">
        <v>182</v>
      </c>
      <c r="I532" s="54" t="s">
        <v>77</v>
      </c>
      <c r="J532" s="55">
        <v>-2156.04</v>
      </c>
      <c r="K532" s="55">
        <v>0</v>
      </c>
    </row>
    <row r="533" spans="2:11" ht="21.6" hidden="1" outlineLevel="1" x14ac:dyDescent="0.3">
      <c r="B533" s="52" t="s">
        <v>136</v>
      </c>
      <c r="C533" s="56">
        <v>44742</v>
      </c>
      <c r="D533" s="54" t="s">
        <v>78</v>
      </c>
      <c r="E533" s="54">
        <v>1190</v>
      </c>
      <c r="F533" s="54" t="s">
        <v>54</v>
      </c>
      <c r="G533" s="54"/>
      <c r="H533" s="54" t="s">
        <v>544</v>
      </c>
      <c r="I533" s="57" t="s">
        <v>80</v>
      </c>
      <c r="J533" s="55">
        <v>12932.08</v>
      </c>
      <c r="K533" s="55">
        <v>12932.08</v>
      </c>
    </row>
    <row r="534" spans="2:11" ht="21.6" hidden="1" outlineLevel="1" x14ac:dyDescent="0.3">
      <c r="B534" s="52" t="s">
        <v>136</v>
      </c>
      <c r="C534" s="56">
        <v>44744</v>
      </c>
      <c r="D534" s="54" t="s">
        <v>537</v>
      </c>
      <c r="E534" s="54">
        <v>1013</v>
      </c>
      <c r="F534" s="54" t="s">
        <v>54</v>
      </c>
      <c r="G534" s="54" t="s">
        <v>216</v>
      </c>
      <c r="H534" s="54"/>
      <c r="I534" s="54" t="s">
        <v>538</v>
      </c>
      <c r="J534" s="55">
        <v>3559.5</v>
      </c>
      <c r="K534" s="55">
        <v>16491.580000000002</v>
      </c>
    </row>
    <row r="535" spans="2:11" hidden="1" outlineLevel="1" x14ac:dyDescent="0.3">
      <c r="B535" s="52" t="s">
        <v>136</v>
      </c>
      <c r="C535" s="56">
        <v>44754</v>
      </c>
      <c r="D535" s="54" t="s">
        <v>537</v>
      </c>
      <c r="E535" s="54">
        <v>1015</v>
      </c>
      <c r="F535" s="54" t="s">
        <v>54</v>
      </c>
      <c r="G535" s="54" t="s">
        <v>203</v>
      </c>
      <c r="H535" s="54"/>
      <c r="I535" s="54" t="s">
        <v>538</v>
      </c>
      <c r="J535" s="55">
        <v>7119</v>
      </c>
      <c r="K535" s="55">
        <v>23610.58</v>
      </c>
    </row>
    <row r="536" spans="2:11" hidden="1" outlineLevel="1" x14ac:dyDescent="0.3">
      <c r="B536" s="52" t="s">
        <v>136</v>
      </c>
      <c r="C536" s="56">
        <v>44764</v>
      </c>
      <c r="D536" s="54" t="s">
        <v>133</v>
      </c>
      <c r="E536" s="54"/>
      <c r="F536" s="54" t="s">
        <v>54</v>
      </c>
      <c r="G536" s="54" t="s">
        <v>203</v>
      </c>
      <c r="H536" s="54"/>
      <c r="I536" s="54" t="s">
        <v>77</v>
      </c>
      <c r="J536" s="55">
        <v>-7119</v>
      </c>
      <c r="K536" s="55">
        <v>16491.580000000002</v>
      </c>
    </row>
    <row r="537" spans="2:11" ht="21.6" hidden="1" outlineLevel="1" x14ac:dyDescent="0.3">
      <c r="B537" s="52" t="s">
        <v>136</v>
      </c>
      <c r="C537" s="56">
        <v>44778</v>
      </c>
      <c r="D537" s="54" t="s">
        <v>133</v>
      </c>
      <c r="E537" s="54"/>
      <c r="F537" s="54" t="s">
        <v>54</v>
      </c>
      <c r="G537" s="54" t="s">
        <v>216</v>
      </c>
      <c r="H537" s="54"/>
      <c r="I537" s="54" t="s">
        <v>77</v>
      </c>
      <c r="J537" s="55">
        <v>-3559.5</v>
      </c>
      <c r="K537" s="55">
        <v>12932.08</v>
      </c>
    </row>
    <row r="538" spans="2:11" hidden="1" outlineLevel="1" x14ac:dyDescent="0.3">
      <c r="B538" s="52" t="s">
        <v>136</v>
      </c>
      <c r="C538" s="56">
        <v>44813</v>
      </c>
      <c r="D538" s="54" t="s">
        <v>537</v>
      </c>
      <c r="E538" s="54">
        <v>1021</v>
      </c>
      <c r="F538" s="54" t="s">
        <v>54</v>
      </c>
      <c r="G538" s="54" t="s">
        <v>545</v>
      </c>
      <c r="H538" s="54"/>
      <c r="I538" s="57" t="s">
        <v>80</v>
      </c>
      <c r="J538" s="55">
        <v>5582.31</v>
      </c>
      <c r="K538" s="55">
        <v>18514.39</v>
      </c>
    </row>
    <row r="539" spans="2:11" hidden="1" outlineLevel="1" x14ac:dyDescent="0.3">
      <c r="B539" s="52" t="s">
        <v>136</v>
      </c>
      <c r="C539" s="56">
        <v>44817</v>
      </c>
      <c r="D539" s="54" t="s">
        <v>133</v>
      </c>
      <c r="E539" s="54"/>
      <c r="F539" s="54" t="s">
        <v>54</v>
      </c>
      <c r="G539" s="54" t="s">
        <v>545</v>
      </c>
      <c r="H539" s="54"/>
      <c r="I539" s="57" t="s">
        <v>80</v>
      </c>
      <c r="J539" s="55">
        <v>0</v>
      </c>
      <c r="K539" s="55">
        <v>18514.39</v>
      </c>
    </row>
    <row r="540" spans="2:11" hidden="1" outlineLevel="1" x14ac:dyDescent="0.3">
      <c r="B540" s="52" t="s">
        <v>136</v>
      </c>
      <c r="C540" s="56">
        <v>44817</v>
      </c>
      <c r="D540" s="54" t="s">
        <v>84</v>
      </c>
      <c r="E540" s="54"/>
      <c r="F540" s="54" t="s">
        <v>54</v>
      </c>
      <c r="G540" s="54"/>
      <c r="H540" s="54" t="s">
        <v>546</v>
      </c>
      <c r="I540" s="54" t="s">
        <v>77</v>
      </c>
      <c r="J540" s="55">
        <v>-5582.31</v>
      </c>
      <c r="K540" s="55">
        <v>12932.08</v>
      </c>
    </row>
    <row r="541" spans="2:11" hidden="1" outlineLevel="1" x14ac:dyDescent="0.3">
      <c r="B541" s="52" t="s">
        <v>136</v>
      </c>
      <c r="C541" s="56">
        <v>44818</v>
      </c>
      <c r="D541" s="54" t="s">
        <v>133</v>
      </c>
      <c r="E541" s="54"/>
      <c r="F541" s="54" t="s">
        <v>54</v>
      </c>
      <c r="G541" s="54" t="s">
        <v>293</v>
      </c>
      <c r="H541" s="54"/>
      <c r="I541" s="57" t="s">
        <v>80</v>
      </c>
      <c r="J541" s="55">
        <v>0</v>
      </c>
      <c r="K541" s="55">
        <v>12932.08</v>
      </c>
    </row>
    <row r="542" spans="2:11" ht="21.6" hidden="1" outlineLevel="1" x14ac:dyDescent="0.3">
      <c r="B542" s="52" t="s">
        <v>136</v>
      </c>
      <c r="C542" s="56">
        <v>44818</v>
      </c>
      <c r="D542" s="54" t="s">
        <v>84</v>
      </c>
      <c r="E542" s="54"/>
      <c r="F542" s="54" t="s">
        <v>54</v>
      </c>
      <c r="G542" s="54"/>
      <c r="H542" s="54" t="s">
        <v>238</v>
      </c>
      <c r="I542" s="54" t="s">
        <v>77</v>
      </c>
      <c r="J542" s="55">
        <v>-12932.08</v>
      </c>
      <c r="K542" s="55">
        <v>0</v>
      </c>
    </row>
    <row r="543" spans="2:11" hidden="1" outlineLevel="1" x14ac:dyDescent="0.3">
      <c r="B543" s="52" t="s">
        <v>136</v>
      </c>
      <c r="C543" s="56">
        <v>44820</v>
      </c>
      <c r="D543" s="54" t="s">
        <v>537</v>
      </c>
      <c r="E543" s="54">
        <v>1023</v>
      </c>
      <c r="F543" s="54" t="s">
        <v>54</v>
      </c>
      <c r="G543" s="54" t="s">
        <v>547</v>
      </c>
      <c r="H543" s="54"/>
      <c r="I543" s="54" t="s">
        <v>538</v>
      </c>
      <c r="J543" s="55">
        <v>9304.42</v>
      </c>
      <c r="K543" s="55">
        <v>9304.42</v>
      </c>
    </row>
    <row r="544" spans="2:11" hidden="1" outlineLevel="1" x14ac:dyDescent="0.3">
      <c r="B544" s="52" t="s">
        <v>136</v>
      </c>
      <c r="C544" s="56">
        <v>44825</v>
      </c>
      <c r="D544" s="54" t="s">
        <v>133</v>
      </c>
      <c r="E544" s="54"/>
      <c r="F544" s="54" t="s">
        <v>54</v>
      </c>
      <c r="G544" s="54" t="s">
        <v>547</v>
      </c>
      <c r="H544" s="54"/>
      <c r="I544" s="57" t="s">
        <v>80</v>
      </c>
      <c r="J544" s="55">
        <v>0</v>
      </c>
      <c r="K544" s="55">
        <v>9304.42</v>
      </c>
    </row>
    <row r="545" spans="2:11" hidden="1" outlineLevel="1" x14ac:dyDescent="0.3">
      <c r="B545" s="52" t="s">
        <v>136</v>
      </c>
      <c r="C545" s="56">
        <v>44825</v>
      </c>
      <c r="D545" s="54" t="s">
        <v>84</v>
      </c>
      <c r="E545" s="54"/>
      <c r="F545" s="54" t="s">
        <v>54</v>
      </c>
      <c r="G545" s="54"/>
      <c r="H545" s="54" t="s">
        <v>548</v>
      </c>
      <c r="I545" s="54" t="s">
        <v>77</v>
      </c>
      <c r="J545" s="55">
        <v>-9304.42</v>
      </c>
      <c r="K545" s="55">
        <v>0</v>
      </c>
    </row>
    <row r="546" spans="2:11" hidden="1" outlineLevel="1" x14ac:dyDescent="0.3">
      <c r="B546" s="52" t="s">
        <v>136</v>
      </c>
      <c r="C546" s="56">
        <v>44834</v>
      </c>
      <c r="D546" s="54" t="s">
        <v>537</v>
      </c>
      <c r="E546" s="54">
        <v>1026</v>
      </c>
      <c r="F546" s="54" t="s">
        <v>54</v>
      </c>
      <c r="G546" s="54" t="s">
        <v>549</v>
      </c>
      <c r="H546" s="54"/>
      <c r="I546" s="57" t="s">
        <v>80</v>
      </c>
      <c r="J546" s="55">
        <v>7797</v>
      </c>
      <c r="K546" s="55">
        <v>7797</v>
      </c>
    </row>
    <row r="547" spans="2:11" ht="31.8" hidden="1" outlineLevel="1" x14ac:dyDescent="0.3">
      <c r="B547" s="52" t="s">
        <v>136</v>
      </c>
      <c r="C547" s="56">
        <v>44834</v>
      </c>
      <c r="D547" s="54" t="s">
        <v>78</v>
      </c>
      <c r="E547" s="54">
        <v>1353</v>
      </c>
      <c r="F547" s="54" t="s">
        <v>54</v>
      </c>
      <c r="G547" s="54"/>
      <c r="H547" s="54" t="s">
        <v>550</v>
      </c>
      <c r="I547" s="57" t="s">
        <v>80</v>
      </c>
      <c r="J547" s="55">
        <v>12564.86</v>
      </c>
      <c r="K547" s="55">
        <v>20361.86</v>
      </c>
    </row>
    <row r="548" spans="2:11" hidden="1" outlineLevel="1" x14ac:dyDescent="0.3">
      <c r="B548" s="52" t="s">
        <v>136</v>
      </c>
      <c r="C548" s="56">
        <v>44835</v>
      </c>
      <c r="D548" s="54" t="s">
        <v>537</v>
      </c>
      <c r="E548" s="54" t="s">
        <v>551</v>
      </c>
      <c r="F548" s="54" t="s">
        <v>54</v>
      </c>
      <c r="G548" s="54" t="s">
        <v>287</v>
      </c>
      <c r="H548" s="54"/>
      <c r="I548" s="57" t="s">
        <v>80</v>
      </c>
      <c r="J548" s="55">
        <v>4280.53</v>
      </c>
      <c r="K548" s="55">
        <v>24642.39</v>
      </c>
    </row>
    <row r="549" spans="2:11" hidden="1" outlineLevel="1" x14ac:dyDescent="0.3">
      <c r="B549" s="52" t="s">
        <v>136</v>
      </c>
      <c r="C549" s="56">
        <v>44848</v>
      </c>
      <c r="D549" s="54" t="s">
        <v>133</v>
      </c>
      <c r="E549" s="54"/>
      <c r="F549" s="54" t="s">
        <v>54</v>
      </c>
      <c r="G549" s="54" t="s">
        <v>549</v>
      </c>
      <c r="H549" s="54"/>
      <c r="I549" s="57" t="s">
        <v>80</v>
      </c>
      <c r="J549" s="55">
        <v>0</v>
      </c>
      <c r="K549" s="55">
        <v>24642.39</v>
      </c>
    </row>
    <row r="550" spans="2:11" ht="21.6" hidden="1" outlineLevel="1" x14ac:dyDescent="0.3">
      <c r="B550" s="52" t="s">
        <v>136</v>
      </c>
      <c r="C550" s="56">
        <v>44848</v>
      </c>
      <c r="D550" s="54" t="s">
        <v>84</v>
      </c>
      <c r="E550" s="54"/>
      <c r="F550" s="54" t="s">
        <v>54</v>
      </c>
      <c r="G550" s="54"/>
      <c r="H550" s="54" t="s">
        <v>552</v>
      </c>
      <c r="I550" s="54" t="s">
        <v>77</v>
      </c>
      <c r="J550" s="55">
        <v>-7797</v>
      </c>
      <c r="K550" s="55">
        <v>16845.39</v>
      </c>
    </row>
    <row r="551" spans="2:11" hidden="1" outlineLevel="1" x14ac:dyDescent="0.3">
      <c r="B551" s="52" t="s">
        <v>136</v>
      </c>
      <c r="C551" s="56">
        <v>44869</v>
      </c>
      <c r="D551" s="54" t="s">
        <v>133</v>
      </c>
      <c r="E551" s="54"/>
      <c r="F551" s="54" t="s">
        <v>54</v>
      </c>
      <c r="G551" s="54" t="s">
        <v>287</v>
      </c>
      <c r="H551" s="54"/>
      <c r="I551" s="54" t="s">
        <v>77</v>
      </c>
      <c r="J551" s="55">
        <v>-4280.53</v>
      </c>
      <c r="K551" s="55">
        <v>12564.86</v>
      </c>
    </row>
    <row r="552" spans="2:11" hidden="1" outlineLevel="1" x14ac:dyDescent="0.3">
      <c r="B552" s="52" t="s">
        <v>136</v>
      </c>
      <c r="C552" s="56">
        <v>44888</v>
      </c>
      <c r="D552" s="54" t="s">
        <v>133</v>
      </c>
      <c r="E552" s="54"/>
      <c r="F552" s="54" t="s">
        <v>54</v>
      </c>
      <c r="G552" s="54" t="s">
        <v>293</v>
      </c>
      <c r="H552" s="54"/>
      <c r="I552" s="57" t="s">
        <v>80</v>
      </c>
      <c r="J552" s="55">
        <v>0</v>
      </c>
      <c r="K552" s="55">
        <v>12564.86</v>
      </c>
    </row>
    <row r="553" spans="2:11" hidden="1" outlineLevel="1" x14ac:dyDescent="0.3">
      <c r="B553" s="52" t="s">
        <v>136</v>
      </c>
      <c r="C553" s="56">
        <v>44888</v>
      </c>
      <c r="D553" s="54" t="s">
        <v>84</v>
      </c>
      <c r="E553" s="54"/>
      <c r="F553" s="54" t="s">
        <v>54</v>
      </c>
      <c r="G553" s="54"/>
      <c r="H553" s="54" t="s">
        <v>299</v>
      </c>
      <c r="I553" s="54" t="s">
        <v>77</v>
      </c>
      <c r="J553" s="55">
        <v>-12564.86</v>
      </c>
      <c r="K553" s="55">
        <v>0</v>
      </c>
    </row>
    <row r="554" spans="2:11" ht="31.8" hidden="1" outlineLevel="1" x14ac:dyDescent="0.3">
      <c r="B554" s="52" t="s">
        <v>136</v>
      </c>
      <c r="C554" s="56">
        <v>44895</v>
      </c>
      <c r="D554" s="54" t="s">
        <v>84</v>
      </c>
      <c r="E554" s="54"/>
      <c r="F554" s="54" t="s">
        <v>54</v>
      </c>
      <c r="G554" s="54"/>
      <c r="H554" s="54" t="s">
        <v>407</v>
      </c>
      <c r="I554" s="54" t="s">
        <v>406</v>
      </c>
      <c r="J554" s="55">
        <v>-6780</v>
      </c>
      <c r="K554" s="55">
        <v>-6780</v>
      </c>
    </row>
    <row r="555" spans="2:11" hidden="1" outlineLevel="1" x14ac:dyDescent="0.3">
      <c r="B555" s="52" t="s">
        <v>136</v>
      </c>
      <c r="C555" s="56">
        <v>44895</v>
      </c>
      <c r="D555" s="54" t="s">
        <v>537</v>
      </c>
      <c r="E555" s="54">
        <v>1033</v>
      </c>
      <c r="F555" s="54" t="s">
        <v>54</v>
      </c>
      <c r="G555" s="54" t="s">
        <v>553</v>
      </c>
      <c r="H555" s="54"/>
      <c r="I555" s="57" t="s">
        <v>80</v>
      </c>
      <c r="J555" s="55">
        <v>6780</v>
      </c>
      <c r="K555" s="55">
        <v>0</v>
      </c>
    </row>
    <row r="556" spans="2:11" hidden="1" outlineLevel="1" x14ac:dyDescent="0.3">
      <c r="B556" s="52" t="s">
        <v>136</v>
      </c>
      <c r="C556" s="56">
        <v>44895</v>
      </c>
      <c r="D556" s="54" t="s">
        <v>133</v>
      </c>
      <c r="E556" s="54"/>
      <c r="F556" s="54" t="s">
        <v>54</v>
      </c>
      <c r="G556" s="54" t="s">
        <v>553</v>
      </c>
      <c r="H556" s="54"/>
      <c r="I556" s="57" t="s">
        <v>80</v>
      </c>
      <c r="J556" s="55">
        <v>0</v>
      </c>
      <c r="K556" s="55">
        <v>0</v>
      </c>
    </row>
    <row r="557" spans="2:11" ht="31.8" hidden="1" outlineLevel="1" x14ac:dyDescent="0.3">
      <c r="B557" s="52" t="s">
        <v>136</v>
      </c>
      <c r="C557" s="56">
        <v>44926</v>
      </c>
      <c r="D557" s="54" t="s">
        <v>78</v>
      </c>
      <c r="E557" s="54">
        <v>1403</v>
      </c>
      <c r="F557" s="54" t="s">
        <v>54</v>
      </c>
      <c r="G557" s="54"/>
      <c r="H557" s="54" t="s">
        <v>554</v>
      </c>
      <c r="I557" s="57" t="s">
        <v>80</v>
      </c>
      <c r="J557" s="55">
        <v>13753.86</v>
      </c>
      <c r="K557" s="55">
        <v>13753.86</v>
      </c>
    </row>
    <row r="558" spans="2:11" hidden="1" outlineLevel="1" x14ac:dyDescent="0.3">
      <c r="B558" s="52" t="s">
        <v>136</v>
      </c>
      <c r="C558" s="56">
        <v>44935</v>
      </c>
      <c r="D558" s="54" t="s">
        <v>537</v>
      </c>
      <c r="E558" s="54">
        <v>1027</v>
      </c>
      <c r="F558" s="54" t="s">
        <v>54</v>
      </c>
      <c r="G558" s="54" t="s">
        <v>287</v>
      </c>
      <c r="H558" s="54"/>
      <c r="I558" s="57" t="s">
        <v>80</v>
      </c>
      <c r="J558" s="55">
        <v>6766.44</v>
      </c>
      <c r="K558" s="55">
        <v>20520.3</v>
      </c>
    </row>
    <row r="559" spans="2:11" hidden="1" outlineLevel="1" x14ac:dyDescent="0.3">
      <c r="B559" s="52" t="s">
        <v>136</v>
      </c>
      <c r="C559" s="56">
        <v>44942</v>
      </c>
      <c r="D559" s="54" t="s">
        <v>537</v>
      </c>
      <c r="E559" s="54">
        <v>1044</v>
      </c>
      <c r="F559" s="54" t="s">
        <v>54</v>
      </c>
      <c r="G559" s="54" t="s">
        <v>555</v>
      </c>
      <c r="H559" s="54"/>
      <c r="I559" s="57" t="s">
        <v>80</v>
      </c>
      <c r="J559" s="55">
        <v>9372.23</v>
      </c>
      <c r="K559" s="55">
        <v>29892.53</v>
      </c>
    </row>
    <row r="560" spans="2:11" ht="31.8" hidden="1" outlineLevel="1" x14ac:dyDescent="0.3">
      <c r="B560" s="52" t="s">
        <v>136</v>
      </c>
      <c r="C560" s="56">
        <v>44946</v>
      </c>
      <c r="D560" s="54" t="s">
        <v>84</v>
      </c>
      <c r="E560" s="54"/>
      <c r="F560" s="54" t="s">
        <v>54</v>
      </c>
      <c r="G560" s="54"/>
      <c r="H560" s="54" t="s">
        <v>337</v>
      </c>
      <c r="I560" s="54" t="s">
        <v>77</v>
      </c>
      <c r="J560" s="55">
        <v>-9372.23</v>
      </c>
      <c r="K560" s="55">
        <v>20520.3</v>
      </c>
    </row>
    <row r="561" spans="2:11" hidden="1" outlineLevel="1" x14ac:dyDescent="0.3">
      <c r="B561" s="52" t="s">
        <v>136</v>
      </c>
      <c r="C561" s="56">
        <v>44946</v>
      </c>
      <c r="D561" s="54" t="s">
        <v>133</v>
      </c>
      <c r="E561" s="54"/>
      <c r="F561" s="54" t="s">
        <v>54</v>
      </c>
      <c r="G561" s="54" t="s">
        <v>555</v>
      </c>
      <c r="H561" s="54"/>
      <c r="I561" s="57" t="s">
        <v>80</v>
      </c>
      <c r="J561" s="55">
        <v>0</v>
      </c>
      <c r="K561" s="55">
        <v>20520.3</v>
      </c>
    </row>
    <row r="562" spans="2:11" hidden="1" outlineLevel="1" x14ac:dyDescent="0.3">
      <c r="B562" s="52" t="s">
        <v>136</v>
      </c>
      <c r="C562" s="56">
        <v>44951</v>
      </c>
      <c r="D562" s="54" t="s">
        <v>133</v>
      </c>
      <c r="E562" s="54"/>
      <c r="F562" s="54" t="s">
        <v>54</v>
      </c>
      <c r="G562" s="54" t="s">
        <v>287</v>
      </c>
      <c r="H562" s="54"/>
      <c r="I562" s="54" t="s">
        <v>77</v>
      </c>
      <c r="J562" s="55">
        <v>-6766.44</v>
      </c>
      <c r="K562" s="55">
        <v>13753.86</v>
      </c>
    </row>
    <row r="563" spans="2:11" hidden="1" outlineLevel="1" x14ac:dyDescent="0.3">
      <c r="B563" s="52" t="s">
        <v>136</v>
      </c>
      <c r="C563" s="56">
        <v>44956</v>
      </c>
      <c r="D563" s="54" t="s">
        <v>537</v>
      </c>
      <c r="E563" s="54">
        <v>1048</v>
      </c>
      <c r="F563" s="54" t="s">
        <v>54</v>
      </c>
      <c r="G563" s="54" t="s">
        <v>287</v>
      </c>
      <c r="H563" s="54" t="s">
        <v>556</v>
      </c>
      <c r="I563" s="57" t="s">
        <v>80</v>
      </c>
      <c r="J563" s="55">
        <v>0</v>
      </c>
      <c r="K563" s="55">
        <v>13753.86</v>
      </c>
    </row>
    <row r="564" spans="2:11" hidden="1" outlineLevel="1" x14ac:dyDescent="0.3">
      <c r="B564" s="52" t="s">
        <v>136</v>
      </c>
      <c r="C564" s="56">
        <v>44956</v>
      </c>
      <c r="D564" s="54" t="s">
        <v>537</v>
      </c>
      <c r="E564" s="54">
        <v>1049</v>
      </c>
      <c r="F564" s="54" t="s">
        <v>54</v>
      </c>
      <c r="G564" s="54" t="s">
        <v>287</v>
      </c>
      <c r="H564" s="54" t="s">
        <v>556</v>
      </c>
      <c r="I564" s="57" t="s">
        <v>80</v>
      </c>
      <c r="J564" s="55">
        <v>0</v>
      </c>
      <c r="K564" s="55">
        <v>13753.86</v>
      </c>
    </row>
    <row r="565" spans="2:11" hidden="1" outlineLevel="1" x14ac:dyDescent="0.3">
      <c r="B565" s="52" t="s">
        <v>136</v>
      </c>
      <c r="C565" s="56">
        <v>44988</v>
      </c>
      <c r="D565" s="54" t="s">
        <v>133</v>
      </c>
      <c r="E565" s="54" t="s">
        <v>365</v>
      </c>
      <c r="F565" s="54" t="s">
        <v>54</v>
      </c>
      <c r="G565" s="54" t="s">
        <v>293</v>
      </c>
      <c r="H565" s="54"/>
      <c r="I565" s="54" t="s">
        <v>77</v>
      </c>
      <c r="J565" s="55">
        <v>-13753.86</v>
      </c>
      <c r="K565" s="55">
        <v>0</v>
      </c>
    </row>
    <row r="566" spans="2:11" ht="21.6" hidden="1" outlineLevel="1" x14ac:dyDescent="0.3">
      <c r="B566" s="52" t="s">
        <v>136</v>
      </c>
      <c r="C566" s="56">
        <v>45016</v>
      </c>
      <c r="D566" s="54" t="s">
        <v>78</v>
      </c>
      <c r="E566" s="54">
        <v>1456</v>
      </c>
      <c r="F566" s="54" t="s">
        <v>54</v>
      </c>
      <c r="G566" s="54"/>
      <c r="H566" s="54" t="s">
        <v>557</v>
      </c>
      <c r="I566" s="57" t="s">
        <v>80</v>
      </c>
      <c r="J566" s="55">
        <v>10302.58</v>
      </c>
      <c r="K566" s="55">
        <v>10302.58</v>
      </c>
    </row>
    <row r="567" spans="2:11" hidden="1" outlineLevel="1" x14ac:dyDescent="0.3">
      <c r="B567" s="52" t="s">
        <v>493</v>
      </c>
      <c r="C567" s="56">
        <v>44655</v>
      </c>
      <c r="D567" s="54" t="s">
        <v>537</v>
      </c>
      <c r="E567" s="54">
        <v>1005</v>
      </c>
      <c r="F567" s="54" t="s">
        <v>54</v>
      </c>
      <c r="G567" s="54" t="s">
        <v>275</v>
      </c>
      <c r="H567" s="54"/>
      <c r="I567" s="57" t="s">
        <v>80</v>
      </c>
      <c r="J567" s="55">
        <v>11021.85</v>
      </c>
      <c r="K567" s="55">
        <v>11021.85</v>
      </c>
    </row>
    <row r="568" spans="2:11" hidden="1" outlineLevel="1" x14ac:dyDescent="0.3">
      <c r="B568" s="52" t="s">
        <v>493</v>
      </c>
      <c r="C568" s="56">
        <v>44693</v>
      </c>
      <c r="D568" s="54" t="s">
        <v>537</v>
      </c>
      <c r="E568" s="54">
        <v>1007</v>
      </c>
      <c r="F568" s="54" t="s">
        <v>54</v>
      </c>
      <c r="G568" s="54" t="s">
        <v>559</v>
      </c>
      <c r="H568" s="54" t="s">
        <v>556</v>
      </c>
      <c r="I568" s="57" t="s">
        <v>80</v>
      </c>
      <c r="J568" s="55">
        <v>0</v>
      </c>
      <c r="K568" s="55">
        <v>11021.85</v>
      </c>
    </row>
    <row r="569" spans="2:11" ht="42" hidden="1" outlineLevel="1" x14ac:dyDescent="0.3">
      <c r="B569" s="52" t="s">
        <v>493</v>
      </c>
      <c r="C569" s="56">
        <v>44720</v>
      </c>
      <c r="D569" s="54" t="s">
        <v>78</v>
      </c>
      <c r="E569" s="54">
        <v>1300</v>
      </c>
      <c r="F569" s="54" t="s">
        <v>54</v>
      </c>
      <c r="G569" s="54"/>
      <c r="H569" s="54" t="s">
        <v>560</v>
      </c>
      <c r="I569" s="57" t="s">
        <v>80</v>
      </c>
      <c r="J569" s="55">
        <v>-8825.2999999999993</v>
      </c>
      <c r="K569" s="55">
        <v>2196.5500000000002</v>
      </c>
    </row>
    <row r="570" spans="2:11" hidden="1" outlineLevel="1" x14ac:dyDescent="0.3">
      <c r="B570" s="52" t="s">
        <v>493</v>
      </c>
      <c r="C570" s="56">
        <v>44720</v>
      </c>
      <c r="D570" s="54" t="s">
        <v>133</v>
      </c>
      <c r="E570" s="54"/>
      <c r="F570" s="54" t="s">
        <v>54</v>
      </c>
      <c r="G570" s="54" t="s">
        <v>275</v>
      </c>
      <c r="H570" s="54"/>
      <c r="I570" s="57" t="s">
        <v>80</v>
      </c>
      <c r="J570" s="55">
        <v>0</v>
      </c>
      <c r="K570" s="55">
        <v>2196.5500000000002</v>
      </c>
    </row>
    <row r="571" spans="2:11" hidden="1" outlineLevel="1" x14ac:dyDescent="0.3">
      <c r="B571" s="52" t="s">
        <v>493</v>
      </c>
      <c r="C571" s="56">
        <v>44739</v>
      </c>
      <c r="D571" s="54" t="s">
        <v>537</v>
      </c>
      <c r="E571" s="54">
        <v>1007</v>
      </c>
      <c r="F571" s="54" t="s">
        <v>54</v>
      </c>
      <c r="G571" s="54" t="s">
        <v>559</v>
      </c>
      <c r="H571" s="54"/>
      <c r="I571" s="57" t="s">
        <v>80</v>
      </c>
      <c r="J571" s="55">
        <v>11677.66</v>
      </c>
      <c r="K571" s="55">
        <v>13874.21</v>
      </c>
    </row>
    <row r="572" spans="2:11" hidden="1" outlineLevel="1" x14ac:dyDescent="0.3">
      <c r="B572" s="52" t="s">
        <v>493</v>
      </c>
      <c r="C572" s="56">
        <v>44741</v>
      </c>
      <c r="D572" s="54" t="s">
        <v>537</v>
      </c>
      <c r="E572" s="54">
        <v>1014</v>
      </c>
      <c r="F572" s="54" t="s">
        <v>54</v>
      </c>
      <c r="G572" s="54" t="s">
        <v>561</v>
      </c>
      <c r="H572" s="54"/>
      <c r="I572" s="54" t="s">
        <v>538</v>
      </c>
      <c r="J572" s="55">
        <v>15388.79</v>
      </c>
      <c r="K572" s="55">
        <v>29263</v>
      </c>
    </row>
    <row r="573" spans="2:11" ht="21.6" hidden="1" outlineLevel="1" x14ac:dyDescent="0.3">
      <c r="B573" s="52" t="s">
        <v>493</v>
      </c>
      <c r="C573" s="56">
        <v>44746</v>
      </c>
      <c r="D573" s="54" t="s">
        <v>537</v>
      </c>
      <c r="E573" s="54">
        <v>1012</v>
      </c>
      <c r="F573" s="54" t="s">
        <v>54</v>
      </c>
      <c r="G573" s="54" t="s">
        <v>562</v>
      </c>
      <c r="H573" s="54"/>
      <c r="I573" s="54" t="s">
        <v>538</v>
      </c>
      <c r="J573" s="55">
        <v>15036.66</v>
      </c>
      <c r="K573" s="55">
        <v>44299.66</v>
      </c>
    </row>
    <row r="574" spans="2:11" ht="21.6" hidden="1" outlineLevel="1" x14ac:dyDescent="0.3">
      <c r="B574" s="52" t="s">
        <v>493</v>
      </c>
      <c r="C574" s="56">
        <v>44749</v>
      </c>
      <c r="D574" s="54" t="s">
        <v>84</v>
      </c>
      <c r="E574" s="54"/>
      <c r="F574" s="54" t="s">
        <v>54</v>
      </c>
      <c r="G574" s="54"/>
      <c r="H574" s="54" t="s">
        <v>563</v>
      </c>
      <c r="I574" s="54" t="s">
        <v>401</v>
      </c>
      <c r="J574" s="55">
        <v>-11688.3</v>
      </c>
      <c r="K574" s="55">
        <v>32611.360000000001</v>
      </c>
    </row>
    <row r="575" spans="2:11" ht="21.6" hidden="1" outlineLevel="1" x14ac:dyDescent="0.3">
      <c r="B575" s="52" t="s">
        <v>493</v>
      </c>
      <c r="C575" s="56">
        <v>44749</v>
      </c>
      <c r="D575" s="54" t="s">
        <v>133</v>
      </c>
      <c r="E575" s="54"/>
      <c r="F575" s="54" t="s">
        <v>54</v>
      </c>
      <c r="G575" s="54" t="s">
        <v>562</v>
      </c>
      <c r="H575" s="54"/>
      <c r="I575" s="57" t="s">
        <v>80</v>
      </c>
      <c r="J575" s="55">
        <v>-3348.36</v>
      </c>
      <c r="K575" s="55">
        <v>29263</v>
      </c>
    </row>
    <row r="576" spans="2:11" ht="31.8" hidden="1" outlineLevel="1" x14ac:dyDescent="0.3">
      <c r="B576" s="52" t="s">
        <v>493</v>
      </c>
      <c r="C576" s="56">
        <v>44754</v>
      </c>
      <c r="D576" s="54" t="s">
        <v>84</v>
      </c>
      <c r="E576" s="54"/>
      <c r="F576" s="54" t="s">
        <v>54</v>
      </c>
      <c r="G576" s="54"/>
      <c r="H576" s="54" t="s">
        <v>419</v>
      </c>
      <c r="I576" s="54" t="s">
        <v>401</v>
      </c>
      <c r="J576" s="55">
        <v>-11826.29</v>
      </c>
      <c r="K576" s="55">
        <v>17436.71</v>
      </c>
    </row>
    <row r="577" spans="2:11" hidden="1" outlineLevel="1" x14ac:dyDescent="0.3">
      <c r="B577" s="52" t="s">
        <v>493</v>
      </c>
      <c r="C577" s="56">
        <v>44754</v>
      </c>
      <c r="D577" s="54" t="s">
        <v>133</v>
      </c>
      <c r="E577" s="54"/>
      <c r="F577" s="54" t="s">
        <v>54</v>
      </c>
      <c r="G577" s="54" t="s">
        <v>561</v>
      </c>
      <c r="H577" s="54"/>
      <c r="I577" s="57" t="s">
        <v>80</v>
      </c>
      <c r="J577" s="55">
        <v>-3562.5</v>
      </c>
      <c r="K577" s="55">
        <v>13874.21</v>
      </c>
    </row>
    <row r="578" spans="2:11" ht="21.6" hidden="1" outlineLevel="1" x14ac:dyDescent="0.3">
      <c r="B578" s="52" t="s">
        <v>493</v>
      </c>
      <c r="C578" s="56">
        <v>44755</v>
      </c>
      <c r="D578" s="54" t="s">
        <v>84</v>
      </c>
      <c r="E578" s="54"/>
      <c r="F578" s="54" t="s">
        <v>54</v>
      </c>
      <c r="G578" s="54"/>
      <c r="H578" s="54" t="s">
        <v>420</v>
      </c>
      <c r="I578" s="54" t="s">
        <v>401</v>
      </c>
      <c r="J578" s="55">
        <v>-8991.4500000000007</v>
      </c>
      <c r="K578" s="55">
        <v>4882.76</v>
      </c>
    </row>
    <row r="579" spans="2:11" hidden="1" outlineLevel="1" x14ac:dyDescent="0.3">
      <c r="B579" s="52" t="s">
        <v>493</v>
      </c>
      <c r="C579" s="56">
        <v>44755</v>
      </c>
      <c r="D579" s="54" t="s">
        <v>133</v>
      </c>
      <c r="E579" s="54"/>
      <c r="F579" s="54" t="s">
        <v>54</v>
      </c>
      <c r="G579" s="54" t="s">
        <v>559</v>
      </c>
      <c r="H579" s="54"/>
      <c r="I579" s="57" t="s">
        <v>80</v>
      </c>
      <c r="J579" s="55">
        <v>-2686.21</v>
      </c>
      <c r="K579" s="55">
        <v>2196.5500000000002</v>
      </c>
    </row>
    <row r="580" spans="2:11" hidden="1" outlineLevel="1" x14ac:dyDescent="0.3">
      <c r="B580" s="52" t="s">
        <v>493</v>
      </c>
      <c r="C580" s="56">
        <v>44775</v>
      </c>
      <c r="D580" s="54" t="s">
        <v>537</v>
      </c>
      <c r="E580" s="54">
        <v>1017</v>
      </c>
      <c r="F580" s="54" t="s">
        <v>54</v>
      </c>
      <c r="G580" s="54" t="s">
        <v>275</v>
      </c>
      <c r="H580" s="54"/>
      <c r="I580" s="57" t="s">
        <v>80</v>
      </c>
      <c r="J580" s="55">
        <v>3900.78</v>
      </c>
      <c r="K580" s="55">
        <v>6097.33</v>
      </c>
    </row>
    <row r="581" spans="2:11" hidden="1" outlineLevel="1" x14ac:dyDescent="0.3">
      <c r="B581" s="52" t="s">
        <v>493</v>
      </c>
      <c r="C581" s="56">
        <v>44781</v>
      </c>
      <c r="D581" s="54" t="s">
        <v>537</v>
      </c>
      <c r="E581" s="54">
        <v>1019</v>
      </c>
      <c r="F581" s="54" t="s">
        <v>54</v>
      </c>
      <c r="G581" s="54" t="s">
        <v>564</v>
      </c>
      <c r="H581" s="54"/>
      <c r="I581" s="54" t="s">
        <v>538</v>
      </c>
      <c r="J581" s="55">
        <v>9623.4599999999991</v>
      </c>
      <c r="K581" s="55">
        <v>15720.79</v>
      </c>
    </row>
    <row r="582" spans="2:11" hidden="1" outlineLevel="1" x14ac:dyDescent="0.3">
      <c r="B582" s="52" t="s">
        <v>493</v>
      </c>
      <c r="C582" s="56">
        <v>44784</v>
      </c>
      <c r="D582" s="54" t="s">
        <v>133</v>
      </c>
      <c r="E582" s="54"/>
      <c r="F582" s="54" t="s">
        <v>54</v>
      </c>
      <c r="G582" s="54" t="s">
        <v>564</v>
      </c>
      <c r="H582" s="54"/>
      <c r="I582" s="57" t="s">
        <v>80</v>
      </c>
      <c r="J582" s="55">
        <v>-2138.46</v>
      </c>
      <c r="K582" s="55">
        <v>13582.33</v>
      </c>
    </row>
    <row r="583" spans="2:11" ht="21.6" hidden="1" outlineLevel="1" x14ac:dyDescent="0.3">
      <c r="B583" s="52" t="s">
        <v>493</v>
      </c>
      <c r="C583" s="56">
        <v>44784</v>
      </c>
      <c r="D583" s="54" t="s">
        <v>84</v>
      </c>
      <c r="E583" s="54"/>
      <c r="F583" s="54" t="s">
        <v>54</v>
      </c>
      <c r="G583" s="54"/>
      <c r="H583" s="54" t="s">
        <v>423</v>
      </c>
      <c r="I583" s="54" t="s">
        <v>401</v>
      </c>
      <c r="J583" s="55">
        <v>-7485</v>
      </c>
      <c r="K583" s="55">
        <v>6097.33</v>
      </c>
    </row>
    <row r="584" spans="2:11" hidden="1" outlineLevel="1" x14ac:dyDescent="0.3">
      <c r="B584" s="52" t="s">
        <v>493</v>
      </c>
      <c r="C584" s="56">
        <v>44798</v>
      </c>
      <c r="D584" s="54" t="s">
        <v>537</v>
      </c>
      <c r="E584" s="54">
        <v>1020</v>
      </c>
      <c r="F584" s="54" t="s">
        <v>54</v>
      </c>
      <c r="G584" s="54" t="s">
        <v>491</v>
      </c>
      <c r="H584" s="54"/>
      <c r="I584" s="57" t="s">
        <v>80</v>
      </c>
      <c r="J584" s="55">
        <v>6425.01</v>
      </c>
      <c r="K584" s="55">
        <v>12522.34</v>
      </c>
    </row>
    <row r="585" spans="2:11" hidden="1" outlineLevel="1" x14ac:dyDescent="0.3">
      <c r="B585" s="52" t="s">
        <v>493</v>
      </c>
      <c r="C585" s="56">
        <v>44803</v>
      </c>
      <c r="D585" s="54" t="s">
        <v>133</v>
      </c>
      <c r="E585" s="54"/>
      <c r="F585" s="54" t="s">
        <v>54</v>
      </c>
      <c r="G585" s="54" t="s">
        <v>275</v>
      </c>
      <c r="H585" s="54"/>
      <c r="I585" s="57" t="s">
        <v>80</v>
      </c>
      <c r="J585" s="55">
        <v>-2196.5500000000002</v>
      </c>
      <c r="K585" s="55">
        <v>10325.790000000001</v>
      </c>
    </row>
    <row r="586" spans="2:11" hidden="1" outlineLevel="1" x14ac:dyDescent="0.3">
      <c r="B586" s="52" t="s">
        <v>493</v>
      </c>
      <c r="C586" s="56">
        <v>44806</v>
      </c>
      <c r="D586" s="54" t="s">
        <v>537</v>
      </c>
      <c r="E586" s="54">
        <v>1016</v>
      </c>
      <c r="F586" s="54" t="s">
        <v>54</v>
      </c>
      <c r="G586" s="54" t="s">
        <v>275</v>
      </c>
      <c r="H586" s="54"/>
      <c r="I586" s="57" t="s">
        <v>80</v>
      </c>
      <c r="J586" s="55">
        <v>7059.7</v>
      </c>
      <c r="K586" s="55">
        <v>17385.490000000002</v>
      </c>
    </row>
    <row r="587" spans="2:11" hidden="1" outlineLevel="1" x14ac:dyDescent="0.3">
      <c r="B587" s="52" t="s">
        <v>493</v>
      </c>
      <c r="C587" s="56">
        <v>44817</v>
      </c>
      <c r="D587" s="54" t="s">
        <v>537</v>
      </c>
      <c r="E587" s="54">
        <v>1022</v>
      </c>
      <c r="F587" s="54" t="s">
        <v>54</v>
      </c>
      <c r="G587" s="54" t="s">
        <v>565</v>
      </c>
      <c r="H587" s="54"/>
      <c r="I587" s="54" t="s">
        <v>538</v>
      </c>
      <c r="J587" s="55">
        <v>3291.84</v>
      </c>
      <c r="K587" s="55">
        <v>20677.330000000002</v>
      </c>
    </row>
    <row r="588" spans="2:11" hidden="1" outlineLevel="1" x14ac:dyDescent="0.3">
      <c r="B588" s="52" t="s">
        <v>493</v>
      </c>
      <c r="C588" s="56">
        <v>44825</v>
      </c>
      <c r="D588" s="54" t="s">
        <v>537</v>
      </c>
      <c r="E588" s="54">
        <v>1024</v>
      </c>
      <c r="F588" s="54" t="s">
        <v>54</v>
      </c>
      <c r="G588" s="54" t="s">
        <v>275</v>
      </c>
      <c r="H588" s="54"/>
      <c r="I588" s="57" t="s">
        <v>80</v>
      </c>
      <c r="J588" s="55">
        <v>6697.16</v>
      </c>
      <c r="K588" s="55">
        <v>27374.49</v>
      </c>
    </row>
    <row r="589" spans="2:11" hidden="1" outlineLevel="1" x14ac:dyDescent="0.3">
      <c r="B589" s="52" t="s">
        <v>493</v>
      </c>
      <c r="C589" s="56">
        <v>44826</v>
      </c>
      <c r="D589" s="54" t="s">
        <v>537</v>
      </c>
      <c r="E589" s="54">
        <v>1025</v>
      </c>
      <c r="F589" s="54" t="s">
        <v>54</v>
      </c>
      <c r="G589" s="54" t="s">
        <v>566</v>
      </c>
      <c r="H589" s="54"/>
      <c r="I589" s="54" t="s">
        <v>538</v>
      </c>
      <c r="J589" s="55">
        <v>16138.64</v>
      </c>
      <c r="K589" s="55">
        <v>43513.13</v>
      </c>
    </row>
    <row r="590" spans="2:11" ht="21.6" hidden="1" outlineLevel="1" x14ac:dyDescent="0.3">
      <c r="B590" s="52" t="s">
        <v>493</v>
      </c>
      <c r="C590" s="56">
        <v>44835</v>
      </c>
      <c r="D590" s="54" t="s">
        <v>78</v>
      </c>
      <c r="E590" s="54">
        <v>1358</v>
      </c>
      <c r="F590" s="54" t="s">
        <v>54</v>
      </c>
      <c r="G590" s="54"/>
      <c r="H590" s="54" t="s">
        <v>567</v>
      </c>
      <c r="I590" s="57" t="s">
        <v>80</v>
      </c>
      <c r="J590" s="55">
        <v>-3900.78</v>
      </c>
      <c r="K590" s="55">
        <v>39612.35</v>
      </c>
    </row>
    <row r="591" spans="2:11" hidden="1" outlineLevel="1" x14ac:dyDescent="0.3">
      <c r="B591" s="52" t="s">
        <v>493</v>
      </c>
      <c r="C591" s="56">
        <v>44835</v>
      </c>
      <c r="D591" s="54" t="s">
        <v>133</v>
      </c>
      <c r="E591" s="54"/>
      <c r="F591" s="54" t="s">
        <v>54</v>
      </c>
      <c r="G591" s="54" t="s">
        <v>275</v>
      </c>
      <c r="H591" s="54"/>
      <c r="I591" s="57" t="s">
        <v>80</v>
      </c>
      <c r="J591" s="55">
        <v>0</v>
      </c>
      <c r="K591" s="55">
        <v>39612.35</v>
      </c>
    </row>
    <row r="592" spans="2:11" hidden="1" outlineLevel="1" x14ac:dyDescent="0.3">
      <c r="B592" s="52" t="s">
        <v>493</v>
      </c>
      <c r="C592" s="56">
        <v>44845</v>
      </c>
      <c r="D592" s="54" t="s">
        <v>537</v>
      </c>
      <c r="E592" s="54">
        <v>1028</v>
      </c>
      <c r="F592" s="54" t="s">
        <v>54</v>
      </c>
      <c r="G592" s="54" t="s">
        <v>568</v>
      </c>
      <c r="H592" s="54"/>
      <c r="I592" s="54" t="s">
        <v>538</v>
      </c>
      <c r="J592" s="55">
        <v>8587.92</v>
      </c>
      <c r="K592" s="55">
        <v>48200.27</v>
      </c>
    </row>
    <row r="593" spans="2:11" ht="21.6" hidden="1" outlineLevel="1" x14ac:dyDescent="0.3">
      <c r="B593" s="52" t="s">
        <v>493</v>
      </c>
      <c r="C593" s="56">
        <v>44851</v>
      </c>
      <c r="D593" s="54" t="s">
        <v>84</v>
      </c>
      <c r="E593" s="54"/>
      <c r="F593" s="54" t="s">
        <v>54</v>
      </c>
      <c r="G593" s="54"/>
      <c r="H593" s="54" t="s">
        <v>569</v>
      </c>
      <c r="I593" s="54" t="s">
        <v>401</v>
      </c>
      <c r="J593" s="55">
        <v>-11976</v>
      </c>
      <c r="K593" s="55">
        <v>36224.269999999997</v>
      </c>
    </row>
    <row r="594" spans="2:11" hidden="1" outlineLevel="1" x14ac:dyDescent="0.3">
      <c r="B594" s="52" t="s">
        <v>493</v>
      </c>
      <c r="C594" s="56">
        <v>44851</v>
      </c>
      <c r="D594" s="54" t="s">
        <v>133</v>
      </c>
      <c r="E594" s="54"/>
      <c r="F594" s="54" t="s">
        <v>54</v>
      </c>
      <c r="G594" s="54" t="s">
        <v>566</v>
      </c>
      <c r="H594" s="54"/>
      <c r="I594" s="57" t="s">
        <v>80</v>
      </c>
      <c r="J594" s="55">
        <v>-4162.6400000000003</v>
      </c>
      <c r="K594" s="55">
        <v>32061.63</v>
      </c>
    </row>
    <row r="595" spans="2:11" hidden="1" outlineLevel="1" x14ac:dyDescent="0.3">
      <c r="B595" s="52" t="s">
        <v>493</v>
      </c>
      <c r="C595" s="56">
        <v>44855</v>
      </c>
      <c r="D595" s="54" t="s">
        <v>133</v>
      </c>
      <c r="E595" s="54"/>
      <c r="F595" s="54" t="s">
        <v>54</v>
      </c>
      <c r="G595" s="54" t="s">
        <v>275</v>
      </c>
      <c r="H595" s="54"/>
      <c r="I595" s="54" t="s">
        <v>77</v>
      </c>
      <c r="J595" s="55">
        <v>-13756.86</v>
      </c>
      <c r="K595" s="55">
        <v>18304.77</v>
      </c>
    </row>
    <row r="596" spans="2:11" ht="21.6" hidden="1" outlineLevel="1" x14ac:dyDescent="0.3">
      <c r="B596" s="52" t="s">
        <v>493</v>
      </c>
      <c r="C596" s="56">
        <v>44861</v>
      </c>
      <c r="D596" s="54" t="s">
        <v>537</v>
      </c>
      <c r="E596" s="54">
        <v>1029</v>
      </c>
      <c r="F596" s="54" t="s">
        <v>54</v>
      </c>
      <c r="G596" s="54" t="s">
        <v>570</v>
      </c>
      <c r="H596" s="54"/>
      <c r="I596" s="54" t="s">
        <v>538</v>
      </c>
      <c r="J596" s="55">
        <v>15468.35</v>
      </c>
      <c r="K596" s="55">
        <v>33773.120000000003</v>
      </c>
    </row>
    <row r="597" spans="2:11" ht="21.6" hidden="1" outlineLevel="1" x14ac:dyDescent="0.3">
      <c r="B597" s="52" t="s">
        <v>493</v>
      </c>
      <c r="C597" s="56">
        <v>44862</v>
      </c>
      <c r="D597" s="54" t="s">
        <v>537</v>
      </c>
      <c r="E597" s="54">
        <v>1031</v>
      </c>
      <c r="F597" s="54" t="s">
        <v>54</v>
      </c>
      <c r="G597" s="54" t="s">
        <v>571</v>
      </c>
      <c r="H597" s="54"/>
      <c r="I597" s="54" t="s">
        <v>538</v>
      </c>
      <c r="J597" s="55">
        <v>7737.86</v>
      </c>
      <c r="K597" s="55">
        <v>41510.980000000003</v>
      </c>
    </row>
    <row r="598" spans="2:11" hidden="1" outlineLevel="1" x14ac:dyDescent="0.3">
      <c r="B598" s="52" t="s">
        <v>493</v>
      </c>
      <c r="C598" s="56">
        <v>44862</v>
      </c>
      <c r="D598" s="54" t="s">
        <v>537</v>
      </c>
      <c r="E598" s="54">
        <v>1030</v>
      </c>
      <c r="F598" s="54" t="s">
        <v>54</v>
      </c>
      <c r="G598" s="54" t="s">
        <v>572</v>
      </c>
      <c r="H598" s="54"/>
      <c r="I598" s="54" t="s">
        <v>538</v>
      </c>
      <c r="J598" s="55">
        <v>4728.93</v>
      </c>
      <c r="K598" s="55">
        <v>46239.91</v>
      </c>
    </row>
    <row r="599" spans="2:11" ht="21.6" hidden="1" outlineLevel="1" x14ac:dyDescent="0.3">
      <c r="B599" s="52" t="s">
        <v>493</v>
      </c>
      <c r="C599" s="56">
        <v>44866</v>
      </c>
      <c r="D599" s="54" t="s">
        <v>84</v>
      </c>
      <c r="E599" s="54"/>
      <c r="F599" s="54" t="s">
        <v>54</v>
      </c>
      <c r="G599" s="54"/>
      <c r="H599" s="54" t="s">
        <v>434</v>
      </c>
      <c r="I599" s="54" t="s">
        <v>401</v>
      </c>
      <c r="J599" s="55">
        <v>-3465</v>
      </c>
      <c r="K599" s="55">
        <v>42774.91</v>
      </c>
    </row>
    <row r="600" spans="2:11" hidden="1" outlineLevel="1" x14ac:dyDescent="0.3">
      <c r="B600" s="52" t="s">
        <v>493</v>
      </c>
      <c r="C600" s="56">
        <v>44866</v>
      </c>
      <c r="D600" s="54" t="s">
        <v>133</v>
      </c>
      <c r="E600" s="54"/>
      <c r="F600" s="54" t="s">
        <v>54</v>
      </c>
      <c r="G600" s="54" t="s">
        <v>572</v>
      </c>
      <c r="H600" s="54"/>
      <c r="I600" s="57" t="s">
        <v>80</v>
      </c>
      <c r="J600" s="55">
        <v>-1263.93</v>
      </c>
      <c r="K600" s="55">
        <v>41510.980000000003</v>
      </c>
    </row>
    <row r="601" spans="2:11" ht="21.6" hidden="1" outlineLevel="1" x14ac:dyDescent="0.3">
      <c r="B601" s="52" t="s">
        <v>493</v>
      </c>
      <c r="C601" s="56">
        <v>44867</v>
      </c>
      <c r="D601" s="54" t="s">
        <v>84</v>
      </c>
      <c r="E601" s="54"/>
      <c r="F601" s="54" t="s">
        <v>54</v>
      </c>
      <c r="G601" s="54"/>
      <c r="H601" s="54" t="s">
        <v>573</v>
      </c>
      <c r="I601" s="54" t="s">
        <v>401</v>
      </c>
      <c r="J601" s="55">
        <v>-6214.35</v>
      </c>
      <c r="K601" s="55">
        <v>35296.629999999997</v>
      </c>
    </row>
    <row r="602" spans="2:11" ht="21.6" hidden="1" outlineLevel="1" x14ac:dyDescent="0.3">
      <c r="B602" s="52" t="s">
        <v>493</v>
      </c>
      <c r="C602" s="56">
        <v>44867</v>
      </c>
      <c r="D602" s="54" t="s">
        <v>133</v>
      </c>
      <c r="E602" s="54"/>
      <c r="F602" s="54" t="s">
        <v>54</v>
      </c>
      <c r="G602" s="54" t="s">
        <v>571</v>
      </c>
      <c r="H602" s="54"/>
      <c r="I602" s="57" t="s">
        <v>80</v>
      </c>
      <c r="J602" s="55">
        <v>-2068.15</v>
      </c>
      <c r="K602" s="55">
        <v>33228.480000000003</v>
      </c>
    </row>
    <row r="603" spans="2:11" ht="31.8" hidden="1" outlineLevel="1" x14ac:dyDescent="0.3">
      <c r="B603" s="52" t="s">
        <v>493</v>
      </c>
      <c r="C603" s="56">
        <v>44867</v>
      </c>
      <c r="D603" s="54" t="s">
        <v>84</v>
      </c>
      <c r="E603" s="54"/>
      <c r="F603" s="54" t="s">
        <v>54</v>
      </c>
      <c r="G603" s="54"/>
      <c r="H603" s="54" t="s">
        <v>436</v>
      </c>
      <c r="I603" s="54" t="s">
        <v>401</v>
      </c>
      <c r="J603" s="55">
        <v>-5669.71</v>
      </c>
      <c r="K603" s="55">
        <v>27558.77</v>
      </c>
    </row>
    <row r="604" spans="2:11" hidden="1" outlineLevel="1" x14ac:dyDescent="0.3">
      <c r="B604" s="52" t="s">
        <v>493</v>
      </c>
      <c r="C604" s="56">
        <v>44867</v>
      </c>
      <c r="D604" s="54" t="s">
        <v>133</v>
      </c>
      <c r="E604" s="54"/>
      <c r="F604" s="54" t="s">
        <v>54</v>
      </c>
      <c r="G604" s="54" t="s">
        <v>568</v>
      </c>
      <c r="H604" s="54"/>
      <c r="I604" s="57" t="s">
        <v>80</v>
      </c>
      <c r="J604" s="55">
        <v>-2373.5700000000002</v>
      </c>
      <c r="K604" s="55">
        <v>25185.200000000001</v>
      </c>
    </row>
    <row r="605" spans="2:11" ht="21.6" hidden="1" outlineLevel="1" x14ac:dyDescent="0.3">
      <c r="B605" s="52" t="s">
        <v>493</v>
      </c>
      <c r="C605" s="56">
        <v>44869</v>
      </c>
      <c r="D605" s="54" t="s">
        <v>537</v>
      </c>
      <c r="E605" s="54">
        <v>1032</v>
      </c>
      <c r="F605" s="54" t="s">
        <v>54</v>
      </c>
      <c r="G605" s="54" t="s">
        <v>574</v>
      </c>
      <c r="H605" s="54"/>
      <c r="I605" s="57" t="s">
        <v>80</v>
      </c>
      <c r="J605" s="55">
        <v>23706.28</v>
      </c>
      <c r="K605" s="55">
        <v>48891.48</v>
      </c>
    </row>
    <row r="606" spans="2:11" ht="31.8" hidden="1" outlineLevel="1" x14ac:dyDescent="0.3">
      <c r="B606" s="52" t="s">
        <v>493</v>
      </c>
      <c r="C606" s="56">
        <v>44880</v>
      </c>
      <c r="D606" s="54" t="s">
        <v>84</v>
      </c>
      <c r="E606" s="54"/>
      <c r="F606" s="54" t="s">
        <v>54</v>
      </c>
      <c r="G606" s="54"/>
      <c r="H606" s="54" t="s">
        <v>440</v>
      </c>
      <c r="I606" s="54" t="s">
        <v>401</v>
      </c>
      <c r="J606" s="55">
        <v>-11427.48</v>
      </c>
      <c r="K606" s="55">
        <v>37464</v>
      </c>
    </row>
    <row r="607" spans="2:11" ht="21.6" hidden="1" outlineLevel="1" x14ac:dyDescent="0.3">
      <c r="B607" s="52" t="s">
        <v>493</v>
      </c>
      <c r="C607" s="56">
        <v>44880</v>
      </c>
      <c r="D607" s="54" t="s">
        <v>133</v>
      </c>
      <c r="E607" s="54"/>
      <c r="F607" s="54" t="s">
        <v>54</v>
      </c>
      <c r="G607" s="54" t="s">
        <v>570</v>
      </c>
      <c r="H607" s="54"/>
      <c r="I607" s="57" t="s">
        <v>80</v>
      </c>
      <c r="J607" s="55">
        <v>-4040.87</v>
      </c>
      <c r="K607" s="55">
        <v>33423.129999999997</v>
      </c>
    </row>
    <row r="608" spans="2:11" hidden="1" outlineLevel="1" x14ac:dyDescent="0.3">
      <c r="B608" s="52" t="s">
        <v>493</v>
      </c>
      <c r="C608" s="56">
        <v>44882</v>
      </c>
      <c r="D608" s="54" t="s">
        <v>133</v>
      </c>
      <c r="E608" s="54"/>
      <c r="F608" s="54" t="s">
        <v>54</v>
      </c>
      <c r="G608" s="54" t="s">
        <v>565</v>
      </c>
      <c r="H608" s="54"/>
      <c r="I608" s="57" t="s">
        <v>80</v>
      </c>
      <c r="J608" s="55">
        <v>-791.85</v>
      </c>
      <c r="K608" s="55">
        <v>32631.279999999999</v>
      </c>
    </row>
    <row r="609" spans="2:11" ht="21.6" hidden="1" outlineLevel="1" x14ac:dyDescent="0.3">
      <c r="B609" s="52" t="s">
        <v>493</v>
      </c>
      <c r="C609" s="56">
        <v>44882</v>
      </c>
      <c r="D609" s="54" t="s">
        <v>84</v>
      </c>
      <c r="E609" s="54"/>
      <c r="F609" s="54" t="s">
        <v>54</v>
      </c>
      <c r="G609" s="54"/>
      <c r="H609" s="54" t="s">
        <v>441</v>
      </c>
      <c r="I609" s="54" t="s">
        <v>401</v>
      </c>
      <c r="J609" s="55">
        <v>-2499.9899999999998</v>
      </c>
      <c r="K609" s="55">
        <v>30131.29</v>
      </c>
    </row>
    <row r="610" spans="2:11" hidden="1" outlineLevel="1" x14ac:dyDescent="0.3">
      <c r="B610" s="52" t="s">
        <v>493</v>
      </c>
      <c r="C610" s="56">
        <v>44886</v>
      </c>
      <c r="D610" s="54" t="s">
        <v>133</v>
      </c>
      <c r="E610" s="54"/>
      <c r="F610" s="54" t="s">
        <v>54</v>
      </c>
      <c r="G610" s="54" t="s">
        <v>491</v>
      </c>
      <c r="H610" s="54"/>
      <c r="I610" s="57" t="s">
        <v>80</v>
      </c>
      <c r="J610" s="55">
        <v>-1462.46</v>
      </c>
      <c r="K610" s="55">
        <v>28668.83</v>
      </c>
    </row>
    <row r="611" spans="2:11" ht="21.6" hidden="1" outlineLevel="1" x14ac:dyDescent="0.3">
      <c r="B611" s="52" t="s">
        <v>493</v>
      </c>
      <c r="C611" s="56">
        <v>44886</v>
      </c>
      <c r="D611" s="54" t="s">
        <v>84</v>
      </c>
      <c r="E611" s="54"/>
      <c r="F611" s="54" t="s">
        <v>54</v>
      </c>
      <c r="G611" s="54" t="s">
        <v>491</v>
      </c>
      <c r="H611" s="54" t="s">
        <v>492</v>
      </c>
      <c r="I611" s="54" t="s">
        <v>450</v>
      </c>
      <c r="J611" s="55">
        <v>-4962.55</v>
      </c>
      <c r="K611" s="55">
        <v>23706.28</v>
      </c>
    </row>
    <row r="612" spans="2:11" hidden="1" outlineLevel="1" x14ac:dyDescent="0.3">
      <c r="B612" s="52" t="s">
        <v>493</v>
      </c>
      <c r="C612" s="56">
        <v>44895</v>
      </c>
      <c r="D612" s="54" t="s">
        <v>537</v>
      </c>
      <c r="E612" s="54">
        <v>1034</v>
      </c>
      <c r="F612" s="54" t="s">
        <v>54</v>
      </c>
      <c r="G612" s="54" t="s">
        <v>496</v>
      </c>
      <c r="H612" s="54"/>
      <c r="I612" s="57" t="s">
        <v>80</v>
      </c>
      <c r="J612" s="55">
        <v>9488.6299999999992</v>
      </c>
      <c r="K612" s="55">
        <v>33194.910000000003</v>
      </c>
    </row>
    <row r="613" spans="2:11" ht="31.8" hidden="1" outlineLevel="1" x14ac:dyDescent="0.3">
      <c r="B613" s="52" t="s">
        <v>493</v>
      </c>
      <c r="C613" s="56">
        <v>44895</v>
      </c>
      <c r="D613" s="54" t="s">
        <v>84</v>
      </c>
      <c r="E613" s="54"/>
      <c r="F613" s="54" t="s">
        <v>54</v>
      </c>
      <c r="G613" s="54" t="s">
        <v>496</v>
      </c>
      <c r="H613" s="54" t="s">
        <v>497</v>
      </c>
      <c r="I613" s="54" t="s">
        <v>450</v>
      </c>
      <c r="J613" s="55">
        <v>-7000</v>
      </c>
      <c r="K613" s="55">
        <v>26194.91</v>
      </c>
    </row>
    <row r="614" spans="2:11" ht="21.6" hidden="1" outlineLevel="1" x14ac:dyDescent="0.3">
      <c r="B614" s="52" t="s">
        <v>493</v>
      </c>
      <c r="C614" s="56">
        <v>44895</v>
      </c>
      <c r="D614" s="54" t="s">
        <v>537</v>
      </c>
      <c r="E614" s="54">
        <v>1035</v>
      </c>
      <c r="F614" s="54" t="s">
        <v>54</v>
      </c>
      <c r="G614" s="54" t="s">
        <v>575</v>
      </c>
      <c r="H614" s="54"/>
      <c r="I614" s="54" t="s">
        <v>538</v>
      </c>
      <c r="J614" s="55">
        <v>11051.39</v>
      </c>
      <c r="K614" s="55">
        <v>37246.300000000003</v>
      </c>
    </row>
    <row r="615" spans="2:11" hidden="1" outlineLevel="1" x14ac:dyDescent="0.3">
      <c r="B615" s="52" t="s">
        <v>493</v>
      </c>
      <c r="C615" s="56">
        <v>44895</v>
      </c>
      <c r="D615" s="54" t="s">
        <v>133</v>
      </c>
      <c r="E615" s="54"/>
      <c r="F615" s="54" t="s">
        <v>54</v>
      </c>
      <c r="G615" s="54" t="s">
        <v>496</v>
      </c>
      <c r="H615" s="54"/>
      <c r="I615" s="57" t="s">
        <v>80</v>
      </c>
      <c r="J615" s="55">
        <v>-2488.63</v>
      </c>
      <c r="K615" s="55">
        <v>34757.67</v>
      </c>
    </row>
    <row r="616" spans="2:11" ht="21.6" hidden="1" outlineLevel="1" x14ac:dyDescent="0.3">
      <c r="B616" s="52" t="s">
        <v>493</v>
      </c>
      <c r="C616" s="56">
        <v>44901</v>
      </c>
      <c r="D616" s="54" t="s">
        <v>133</v>
      </c>
      <c r="E616" s="54"/>
      <c r="F616" s="54" t="s">
        <v>54</v>
      </c>
      <c r="G616" s="54" t="s">
        <v>574</v>
      </c>
      <c r="H616" s="54"/>
      <c r="I616" s="57" t="s">
        <v>80</v>
      </c>
      <c r="J616" s="55">
        <v>-6123.28</v>
      </c>
      <c r="K616" s="55">
        <v>28634.39</v>
      </c>
    </row>
    <row r="617" spans="2:11" ht="31.8" hidden="1" outlineLevel="1" x14ac:dyDescent="0.3">
      <c r="B617" s="52" t="s">
        <v>493</v>
      </c>
      <c r="C617" s="56">
        <v>44903</v>
      </c>
      <c r="D617" s="54" t="s">
        <v>84</v>
      </c>
      <c r="E617" s="54"/>
      <c r="F617" s="54" t="s">
        <v>54</v>
      </c>
      <c r="G617" s="54"/>
      <c r="H617" s="54" t="s">
        <v>446</v>
      </c>
      <c r="I617" s="54" t="s">
        <v>401</v>
      </c>
      <c r="J617" s="55">
        <v>-17583</v>
      </c>
      <c r="K617" s="55">
        <v>11051.39</v>
      </c>
    </row>
    <row r="618" spans="2:11" ht="31.8" hidden="1" outlineLevel="1" x14ac:dyDescent="0.3">
      <c r="B618" s="52" t="s">
        <v>493</v>
      </c>
      <c r="C618" s="56">
        <v>44903</v>
      </c>
      <c r="D618" s="54" t="s">
        <v>84</v>
      </c>
      <c r="E618" s="54"/>
      <c r="F618" s="54" t="s">
        <v>54</v>
      </c>
      <c r="G618" s="54" t="s">
        <v>496</v>
      </c>
      <c r="H618" s="54" t="s">
        <v>500</v>
      </c>
      <c r="I618" s="54" t="s">
        <v>450</v>
      </c>
      <c r="J618" s="55">
        <v>-1750</v>
      </c>
      <c r="K618" s="55">
        <v>9301.39</v>
      </c>
    </row>
    <row r="619" spans="2:11" hidden="1" outlineLevel="1" x14ac:dyDescent="0.3">
      <c r="B619" s="52" t="s">
        <v>493</v>
      </c>
      <c r="C619" s="56">
        <v>44903</v>
      </c>
      <c r="D619" s="54" t="s">
        <v>133</v>
      </c>
      <c r="E619" s="54"/>
      <c r="F619" s="54" t="s">
        <v>54</v>
      </c>
      <c r="G619" s="54" t="s">
        <v>496</v>
      </c>
      <c r="H619" s="54"/>
      <c r="I619" s="57" t="s">
        <v>80</v>
      </c>
      <c r="J619" s="55">
        <v>-628.12</v>
      </c>
      <c r="K619" s="55">
        <v>8673.27</v>
      </c>
    </row>
    <row r="620" spans="2:11" hidden="1" outlineLevel="1" x14ac:dyDescent="0.3">
      <c r="B620" s="52" t="s">
        <v>493</v>
      </c>
      <c r="C620" s="56">
        <v>44903</v>
      </c>
      <c r="D620" s="54" t="s">
        <v>537</v>
      </c>
      <c r="E620" s="54">
        <v>1036</v>
      </c>
      <c r="F620" s="54" t="s">
        <v>54</v>
      </c>
      <c r="G620" s="54" t="s">
        <v>496</v>
      </c>
      <c r="H620" s="54"/>
      <c r="I620" s="54" t="s">
        <v>576</v>
      </c>
      <c r="J620" s="55">
        <v>2378.12</v>
      </c>
      <c r="K620" s="55">
        <v>11051.39</v>
      </c>
    </row>
    <row r="621" spans="2:11" hidden="1" outlineLevel="1" x14ac:dyDescent="0.3">
      <c r="B621" s="52" t="s">
        <v>493</v>
      </c>
      <c r="C621" s="56">
        <v>44904</v>
      </c>
      <c r="D621" s="54" t="s">
        <v>537</v>
      </c>
      <c r="E621" s="54">
        <v>1037</v>
      </c>
      <c r="F621" s="54" t="s">
        <v>54</v>
      </c>
      <c r="G621" s="54" t="s">
        <v>496</v>
      </c>
      <c r="H621" s="54"/>
      <c r="I621" s="54" t="s">
        <v>576</v>
      </c>
      <c r="J621" s="55">
        <v>6863.75</v>
      </c>
      <c r="K621" s="55">
        <v>17915.14</v>
      </c>
    </row>
    <row r="622" spans="2:11" ht="21.6" hidden="1" outlineLevel="1" x14ac:dyDescent="0.3">
      <c r="B622" s="52" t="s">
        <v>493</v>
      </c>
      <c r="C622" s="56">
        <v>44907</v>
      </c>
      <c r="D622" s="54" t="s">
        <v>133</v>
      </c>
      <c r="E622" s="54"/>
      <c r="F622" s="54" t="s">
        <v>54</v>
      </c>
      <c r="G622" s="54" t="s">
        <v>496</v>
      </c>
      <c r="H622" s="54"/>
      <c r="I622" s="54" t="s">
        <v>450</v>
      </c>
      <c r="J622" s="55">
        <v>-6863.75</v>
      </c>
      <c r="K622" s="55">
        <v>11051.39</v>
      </c>
    </row>
    <row r="623" spans="2:11" hidden="1" outlineLevel="1" x14ac:dyDescent="0.3">
      <c r="B623" s="52" t="s">
        <v>493</v>
      </c>
      <c r="C623" s="56">
        <v>44908</v>
      </c>
      <c r="D623" s="54" t="s">
        <v>537</v>
      </c>
      <c r="E623" s="54">
        <v>1038</v>
      </c>
      <c r="F623" s="54" t="s">
        <v>54</v>
      </c>
      <c r="G623" s="54" t="s">
        <v>496</v>
      </c>
      <c r="H623" s="54"/>
      <c r="I623" s="54" t="s">
        <v>576</v>
      </c>
      <c r="J623" s="55">
        <v>5428.18</v>
      </c>
      <c r="K623" s="55">
        <v>16479.57</v>
      </c>
    </row>
    <row r="624" spans="2:11" ht="21.6" hidden="1" outlineLevel="1" x14ac:dyDescent="0.3">
      <c r="B624" s="52" t="s">
        <v>493</v>
      </c>
      <c r="C624" s="56">
        <v>44909</v>
      </c>
      <c r="D624" s="54" t="s">
        <v>133</v>
      </c>
      <c r="E624" s="54"/>
      <c r="F624" s="54" t="s">
        <v>54</v>
      </c>
      <c r="G624" s="54" t="s">
        <v>496</v>
      </c>
      <c r="H624" s="54"/>
      <c r="I624" s="54" t="s">
        <v>450</v>
      </c>
      <c r="J624" s="55">
        <v>-5428.18</v>
      </c>
      <c r="K624" s="55">
        <v>11051.39</v>
      </c>
    </row>
    <row r="625" spans="2:11" hidden="1" outlineLevel="1" x14ac:dyDescent="0.3">
      <c r="B625" s="52" t="s">
        <v>493</v>
      </c>
      <c r="C625" s="56">
        <v>44914</v>
      </c>
      <c r="D625" s="54" t="s">
        <v>537</v>
      </c>
      <c r="E625" s="54">
        <v>1039</v>
      </c>
      <c r="F625" s="54" t="s">
        <v>54</v>
      </c>
      <c r="G625" s="54" t="s">
        <v>496</v>
      </c>
      <c r="H625" s="54"/>
      <c r="I625" s="57" t="s">
        <v>80</v>
      </c>
      <c r="J625" s="55">
        <v>6812.23</v>
      </c>
      <c r="K625" s="55">
        <v>17863.62</v>
      </c>
    </row>
    <row r="626" spans="2:11" ht="21.6" hidden="1" outlineLevel="1" x14ac:dyDescent="0.3">
      <c r="B626" s="52" t="s">
        <v>493</v>
      </c>
      <c r="C626" s="56">
        <v>44916</v>
      </c>
      <c r="D626" s="54" t="s">
        <v>133</v>
      </c>
      <c r="E626" s="54"/>
      <c r="F626" s="54" t="s">
        <v>54</v>
      </c>
      <c r="G626" s="54" t="s">
        <v>496</v>
      </c>
      <c r="H626" s="54"/>
      <c r="I626" s="54" t="s">
        <v>450</v>
      </c>
      <c r="J626" s="55">
        <v>-6812.23</v>
      </c>
      <c r="K626" s="55">
        <v>11051.39</v>
      </c>
    </row>
    <row r="627" spans="2:11" hidden="1" outlineLevel="1" x14ac:dyDescent="0.3">
      <c r="B627" s="52" t="s">
        <v>493</v>
      </c>
      <c r="C627" s="56">
        <v>44923</v>
      </c>
      <c r="D627" s="54" t="s">
        <v>537</v>
      </c>
      <c r="E627" s="54">
        <v>1041</v>
      </c>
      <c r="F627" s="54" t="s">
        <v>54</v>
      </c>
      <c r="G627" s="54" t="s">
        <v>577</v>
      </c>
      <c r="H627" s="54"/>
      <c r="I627" s="54" t="s">
        <v>576</v>
      </c>
      <c r="J627" s="55">
        <v>20383.89</v>
      </c>
      <c r="K627" s="55">
        <v>31435.279999999999</v>
      </c>
    </row>
    <row r="628" spans="2:11" hidden="1" outlineLevel="1" x14ac:dyDescent="0.3">
      <c r="B628" s="52" t="s">
        <v>493</v>
      </c>
      <c r="C628" s="56">
        <v>44925</v>
      </c>
      <c r="D628" s="54" t="s">
        <v>537</v>
      </c>
      <c r="E628" s="54">
        <v>1042</v>
      </c>
      <c r="F628" s="54" t="s">
        <v>54</v>
      </c>
      <c r="G628" s="54" t="s">
        <v>496</v>
      </c>
      <c r="H628" s="54"/>
      <c r="I628" s="57" t="s">
        <v>80</v>
      </c>
      <c r="J628" s="55">
        <v>10831.85</v>
      </c>
      <c r="K628" s="55">
        <v>42267.13</v>
      </c>
    </row>
    <row r="629" spans="2:11" hidden="1" outlineLevel="1" x14ac:dyDescent="0.3">
      <c r="B629" s="52" t="s">
        <v>493</v>
      </c>
      <c r="C629" s="56">
        <v>44926</v>
      </c>
      <c r="D629" s="54" t="s">
        <v>537</v>
      </c>
      <c r="E629" s="54">
        <v>1043</v>
      </c>
      <c r="F629" s="54" t="s">
        <v>54</v>
      </c>
      <c r="G629" s="54" t="s">
        <v>453</v>
      </c>
      <c r="H629" s="54"/>
      <c r="I629" s="57" t="s">
        <v>80</v>
      </c>
      <c r="J629" s="55">
        <v>8218.77</v>
      </c>
      <c r="K629" s="55">
        <v>50485.9</v>
      </c>
    </row>
    <row r="630" spans="2:11" ht="21.6" hidden="1" outlineLevel="1" x14ac:dyDescent="0.3">
      <c r="B630" s="52" t="s">
        <v>493</v>
      </c>
      <c r="C630" s="56">
        <v>44929</v>
      </c>
      <c r="D630" s="54" t="s">
        <v>133</v>
      </c>
      <c r="E630" s="54"/>
      <c r="F630" s="54" t="s">
        <v>54</v>
      </c>
      <c r="G630" s="54" t="s">
        <v>496</v>
      </c>
      <c r="H630" s="54"/>
      <c r="I630" s="54" t="s">
        <v>450</v>
      </c>
      <c r="J630" s="55">
        <v>-10831.85</v>
      </c>
      <c r="K630" s="55">
        <v>39654.050000000003</v>
      </c>
    </row>
    <row r="631" spans="2:11" ht="21.6" hidden="1" outlineLevel="1" x14ac:dyDescent="0.3">
      <c r="B631" s="52" t="s">
        <v>493</v>
      </c>
      <c r="C631" s="56">
        <v>44937</v>
      </c>
      <c r="D631" s="54" t="s">
        <v>133</v>
      </c>
      <c r="E631" s="54"/>
      <c r="F631" s="54" t="s">
        <v>54</v>
      </c>
      <c r="G631" s="54" t="s">
        <v>453</v>
      </c>
      <c r="H631" s="54"/>
      <c r="I631" s="54" t="s">
        <v>401</v>
      </c>
      <c r="J631" s="55">
        <v>-8218.77</v>
      </c>
      <c r="K631" s="55">
        <v>31435.279999999999</v>
      </c>
    </row>
    <row r="632" spans="2:11" ht="21.6" hidden="1" outlineLevel="1" x14ac:dyDescent="0.3">
      <c r="B632" s="52" t="s">
        <v>493</v>
      </c>
      <c r="C632" s="56">
        <v>44949</v>
      </c>
      <c r="D632" s="54" t="s">
        <v>133</v>
      </c>
      <c r="E632" s="54"/>
      <c r="F632" s="54" t="s">
        <v>54</v>
      </c>
      <c r="G632" s="54" t="s">
        <v>496</v>
      </c>
      <c r="H632" s="54"/>
      <c r="I632" s="54" t="s">
        <v>450</v>
      </c>
      <c r="J632" s="55">
        <v>-6983.69</v>
      </c>
      <c r="K632" s="55">
        <v>24451.59</v>
      </c>
    </row>
    <row r="633" spans="2:11" hidden="1" outlineLevel="1" x14ac:dyDescent="0.3">
      <c r="B633" s="52" t="s">
        <v>493</v>
      </c>
      <c r="C633" s="56">
        <v>44949</v>
      </c>
      <c r="D633" s="54" t="s">
        <v>537</v>
      </c>
      <c r="E633" s="54">
        <v>1045</v>
      </c>
      <c r="F633" s="54" t="s">
        <v>54</v>
      </c>
      <c r="G633" s="54" t="s">
        <v>496</v>
      </c>
      <c r="H633" s="54"/>
      <c r="I633" s="57" t="s">
        <v>80</v>
      </c>
      <c r="J633" s="55">
        <v>2989.66</v>
      </c>
      <c r="K633" s="55">
        <v>27441.25</v>
      </c>
    </row>
    <row r="634" spans="2:11" hidden="1" outlineLevel="1" x14ac:dyDescent="0.3">
      <c r="B634" s="52" t="s">
        <v>493</v>
      </c>
      <c r="C634" s="56">
        <v>44949</v>
      </c>
      <c r="D634" s="54" t="s">
        <v>537</v>
      </c>
      <c r="E634" s="54">
        <v>1046</v>
      </c>
      <c r="F634" s="54" t="s">
        <v>54</v>
      </c>
      <c r="G634" s="54" t="s">
        <v>496</v>
      </c>
      <c r="H634" s="54"/>
      <c r="I634" s="57" t="s">
        <v>80</v>
      </c>
      <c r="J634" s="55">
        <v>3994.03</v>
      </c>
      <c r="K634" s="55">
        <v>31435.279999999999</v>
      </c>
    </row>
    <row r="635" spans="2:11" hidden="1" outlineLevel="1" x14ac:dyDescent="0.3">
      <c r="B635" s="52" t="s">
        <v>493</v>
      </c>
      <c r="C635" s="56">
        <v>44953</v>
      </c>
      <c r="D635" s="54" t="s">
        <v>537</v>
      </c>
      <c r="E635" s="54">
        <v>1047</v>
      </c>
      <c r="F635" s="54" t="s">
        <v>54</v>
      </c>
      <c r="G635" s="54" t="s">
        <v>578</v>
      </c>
      <c r="H635" s="54"/>
      <c r="I635" s="54" t="s">
        <v>576</v>
      </c>
      <c r="J635" s="55">
        <v>867.07</v>
      </c>
      <c r="K635" s="55">
        <v>32302.35</v>
      </c>
    </row>
    <row r="636" spans="2:11" hidden="1" outlineLevel="1" x14ac:dyDescent="0.3">
      <c r="B636" s="52" t="s">
        <v>493</v>
      </c>
      <c r="C636" s="56">
        <v>44957</v>
      </c>
      <c r="D636" s="54" t="s">
        <v>537</v>
      </c>
      <c r="E636" s="54">
        <v>1051</v>
      </c>
      <c r="F636" s="54" t="s">
        <v>54</v>
      </c>
      <c r="G636" s="54" t="s">
        <v>579</v>
      </c>
      <c r="H636" s="54"/>
      <c r="I636" s="57" t="s">
        <v>80</v>
      </c>
      <c r="J636" s="55">
        <v>20327.39</v>
      </c>
      <c r="K636" s="55">
        <v>52629.74</v>
      </c>
    </row>
    <row r="637" spans="2:11" hidden="1" outlineLevel="1" x14ac:dyDescent="0.3">
      <c r="B637" s="52" t="s">
        <v>493</v>
      </c>
      <c r="C637" s="56">
        <v>44957</v>
      </c>
      <c r="D637" s="54" t="s">
        <v>537</v>
      </c>
      <c r="E637" s="54">
        <v>1050</v>
      </c>
      <c r="F637" s="54" t="s">
        <v>54</v>
      </c>
      <c r="G637" s="54" t="s">
        <v>496</v>
      </c>
      <c r="H637" s="54"/>
      <c r="I637" s="57" t="s">
        <v>80</v>
      </c>
      <c r="J637" s="55">
        <v>4968.8900000000003</v>
      </c>
      <c r="K637" s="55">
        <v>57598.63</v>
      </c>
    </row>
    <row r="638" spans="2:11" ht="21.6" hidden="1" outlineLevel="1" x14ac:dyDescent="0.3">
      <c r="B638" s="52" t="s">
        <v>493</v>
      </c>
      <c r="C638" s="56">
        <v>44958</v>
      </c>
      <c r="D638" s="54" t="s">
        <v>133</v>
      </c>
      <c r="E638" s="54"/>
      <c r="F638" s="54" t="s">
        <v>54</v>
      </c>
      <c r="G638" s="54" t="s">
        <v>496</v>
      </c>
      <c r="H638" s="54"/>
      <c r="I638" s="54" t="s">
        <v>450</v>
      </c>
      <c r="J638" s="55">
        <v>-4968.8900000000003</v>
      </c>
      <c r="K638" s="55">
        <v>52629.74</v>
      </c>
    </row>
    <row r="639" spans="2:11" hidden="1" outlineLevel="1" x14ac:dyDescent="0.3">
      <c r="B639" s="52" t="s">
        <v>493</v>
      </c>
      <c r="C639" s="56">
        <v>44964</v>
      </c>
      <c r="D639" s="54" t="s">
        <v>537</v>
      </c>
      <c r="E639" s="54">
        <v>1053</v>
      </c>
      <c r="F639" s="54" t="s">
        <v>54</v>
      </c>
      <c r="G639" s="54" t="s">
        <v>580</v>
      </c>
      <c r="H639" s="54"/>
      <c r="I639" s="54" t="s">
        <v>576</v>
      </c>
      <c r="J639" s="55">
        <v>27185.93</v>
      </c>
      <c r="K639" s="55">
        <v>79815.67</v>
      </c>
    </row>
    <row r="640" spans="2:11" hidden="1" outlineLevel="1" x14ac:dyDescent="0.3">
      <c r="B640" s="52" t="s">
        <v>493</v>
      </c>
      <c r="C640" s="56">
        <v>44967</v>
      </c>
      <c r="D640" s="54" t="s">
        <v>537</v>
      </c>
      <c r="E640" s="54">
        <v>1052</v>
      </c>
      <c r="F640" s="54" t="s">
        <v>54</v>
      </c>
      <c r="G640" s="54" t="s">
        <v>517</v>
      </c>
      <c r="H640" s="54"/>
      <c r="I640" s="54" t="s">
        <v>576</v>
      </c>
      <c r="J640" s="55">
        <v>56179.66</v>
      </c>
      <c r="K640" s="55">
        <v>135995.32999999999</v>
      </c>
    </row>
    <row r="641" spans="2:11" hidden="1" outlineLevel="1" x14ac:dyDescent="0.3">
      <c r="B641" s="52" t="s">
        <v>493</v>
      </c>
      <c r="C641" s="56">
        <v>44972</v>
      </c>
      <c r="D641" s="54" t="s">
        <v>537</v>
      </c>
      <c r="E641" s="54">
        <v>1054</v>
      </c>
      <c r="F641" s="54" t="s">
        <v>54</v>
      </c>
      <c r="G641" s="54" t="s">
        <v>496</v>
      </c>
      <c r="H641" s="54"/>
      <c r="I641" s="57" t="s">
        <v>80</v>
      </c>
      <c r="J641" s="55">
        <v>4861.8100000000004</v>
      </c>
      <c r="K641" s="55">
        <v>140857.14000000001</v>
      </c>
    </row>
    <row r="642" spans="2:11" ht="21.6" hidden="1" outlineLevel="1" x14ac:dyDescent="0.3">
      <c r="B642" s="52" t="s">
        <v>493</v>
      </c>
      <c r="C642" s="56">
        <v>44973</v>
      </c>
      <c r="D642" s="54" t="s">
        <v>133</v>
      </c>
      <c r="E642" s="54"/>
      <c r="F642" s="54" t="s">
        <v>54</v>
      </c>
      <c r="G642" s="54" t="s">
        <v>496</v>
      </c>
      <c r="H642" s="54"/>
      <c r="I642" s="54" t="s">
        <v>450</v>
      </c>
      <c r="J642" s="55">
        <v>-4861.8100000000004</v>
      </c>
      <c r="K642" s="55">
        <v>135995.32999999999</v>
      </c>
    </row>
    <row r="643" spans="2:11" ht="21.6" hidden="1" outlineLevel="1" x14ac:dyDescent="0.3">
      <c r="B643" s="52" t="s">
        <v>493</v>
      </c>
      <c r="C643" s="56">
        <v>44984</v>
      </c>
      <c r="D643" s="54" t="s">
        <v>133</v>
      </c>
      <c r="E643" s="54"/>
      <c r="F643" s="54" t="s">
        <v>54</v>
      </c>
      <c r="G643" s="54" t="s">
        <v>517</v>
      </c>
      <c r="H643" s="54"/>
      <c r="I643" s="54" t="s">
        <v>450</v>
      </c>
      <c r="J643" s="55">
        <v>-56179.66</v>
      </c>
      <c r="K643" s="55">
        <v>79815.67</v>
      </c>
    </row>
    <row r="644" spans="2:11" hidden="1" outlineLevel="1" x14ac:dyDescent="0.3">
      <c r="B644" s="52" t="s">
        <v>493</v>
      </c>
      <c r="C644" s="56">
        <v>44984</v>
      </c>
      <c r="D644" s="54" t="s">
        <v>537</v>
      </c>
      <c r="E644" s="54">
        <v>1055</v>
      </c>
      <c r="F644" s="54" t="s">
        <v>54</v>
      </c>
      <c r="G644" s="54" t="s">
        <v>496</v>
      </c>
      <c r="H644" s="54"/>
      <c r="I644" s="57" t="s">
        <v>80</v>
      </c>
      <c r="J644" s="55">
        <v>3031.62</v>
      </c>
      <c r="K644" s="55">
        <v>82847.289999999994</v>
      </c>
    </row>
    <row r="645" spans="2:11" ht="21.6" hidden="1" outlineLevel="1" x14ac:dyDescent="0.3">
      <c r="B645" s="52" t="s">
        <v>493</v>
      </c>
      <c r="C645" s="56">
        <v>44985</v>
      </c>
      <c r="D645" s="54" t="s">
        <v>133</v>
      </c>
      <c r="E645" s="54"/>
      <c r="F645" s="54" t="s">
        <v>54</v>
      </c>
      <c r="G645" s="54" t="s">
        <v>496</v>
      </c>
      <c r="H645" s="54"/>
      <c r="I645" s="54" t="s">
        <v>450</v>
      </c>
      <c r="J645" s="55">
        <v>-3031.62</v>
      </c>
      <c r="K645" s="55">
        <v>79815.67</v>
      </c>
    </row>
    <row r="646" spans="2:11" ht="21.6" hidden="1" outlineLevel="1" x14ac:dyDescent="0.3">
      <c r="B646" s="52" t="s">
        <v>493</v>
      </c>
      <c r="C646" s="56">
        <v>44985</v>
      </c>
      <c r="D646" s="54" t="s">
        <v>133</v>
      </c>
      <c r="E646" s="54"/>
      <c r="F646" s="54" t="s">
        <v>54</v>
      </c>
      <c r="G646" s="54" t="s">
        <v>496</v>
      </c>
      <c r="H646" s="54"/>
      <c r="I646" s="54" t="s">
        <v>450</v>
      </c>
      <c r="J646" s="55">
        <v>-3042.49</v>
      </c>
      <c r="K646" s="55">
        <v>76773.179999999993</v>
      </c>
    </row>
    <row r="647" spans="2:11" hidden="1" outlineLevel="1" x14ac:dyDescent="0.3">
      <c r="B647" s="52" t="s">
        <v>493</v>
      </c>
      <c r="C647" s="56">
        <v>44985</v>
      </c>
      <c r="D647" s="54" t="s">
        <v>537</v>
      </c>
      <c r="E647" s="54">
        <v>1056</v>
      </c>
      <c r="F647" s="54" t="s">
        <v>54</v>
      </c>
      <c r="G647" s="54" t="s">
        <v>496</v>
      </c>
      <c r="H647" s="54"/>
      <c r="I647" s="57" t="s">
        <v>80</v>
      </c>
      <c r="J647" s="55">
        <v>3042.49</v>
      </c>
      <c r="K647" s="55">
        <v>79815.67</v>
      </c>
    </row>
    <row r="648" spans="2:11" hidden="1" outlineLevel="1" x14ac:dyDescent="0.3">
      <c r="B648" s="52" t="s">
        <v>493</v>
      </c>
      <c r="C648" s="56">
        <v>44986</v>
      </c>
      <c r="D648" s="54" t="s">
        <v>133</v>
      </c>
      <c r="E648" s="54"/>
      <c r="F648" s="54" t="s">
        <v>54</v>
      </c>
      <c r="G648" s="54" t="s">
        <v>580</v>
      </c>
      <c r="H648" s="54"/>
      <c r="I648" s="57" t="s">
        <v>80</v>
      </c>
      <c r="J648" s="55">
        <v>-6886.61</v>
      </c>
      <c r="K648" s="55">
        <v>72929.06</v>
      </c>
    </row>
    <row r="649" spans="2:11" ht="21.6" hidden="1" outlineLevel="1" x14ac:dyDescent="0.3">
      <c r="B649" s="52" t="s">
        <v>493</v>
      </c>
      <c r="C649" s="56">
        <v>44986</v>
      </c>
      <c r="D649" s="54" t="s">
        <v>84</v>
      </c>
      <c r="E649" s="54"/>
      <c r="F649" s="54" t="s">
        <v>54</v>
      </c>
      <c r="G649" s="54"/>
      <c r="H649" s="54" t="s">
        <v>468</v>
      </c>
      <c r="I649" s="54" t="s">
        <v>401</v>
      </c>
      <c r="J649" s="55">
        <v>-20299.32</v>
      </c>
      <c r="K649" s="55">
        <v>52629.74</v>
      </c>
    </row>
    <row r="650" spans="2:11" hidden="1" outlineLevel="1" x14ac:dyDescent="0.3">
      <c r="B650" s="52" t="s">
        <v>493</v>
      </c>
      <c r="C650" s="56">
        <v>44991</v>
      </c>
      <c r="D650" s="54" t="s">
        <v>537</v>
      </c>
      <c r="E650" s="54">
        <v>1057</v>
      </c>
      <c r="F650" s="54" t="s">
        <v>54</v>
      </c>
      <c r="G650" s="54" t="s">
        <v>496</v>
      </c>
      <c r="H650" s="54"/>
      <c r="I650" s="57" t="s">
        <v>80</v>
      </c>
      <c r="J650" s="55">
        <v>7017.91</v>
      </c>
      <c r="K650" s="55">
        <v>59647.65</v>
      </c>
    </row>
    <row r="651" spans="2:11" ht="21.6" hidden="1" outlineLevel="1" x14ac:dyDescent="0.3">
      <c r="B651" s="52" t="s">
        <v>493</v>
      </c>
      <c r="C651" s="56">
        <v>44992</v>
      </c>
      <c r="D651" s="54" t="s">
        <v>133</v>
      </c>
      <c r="E651" s="54"/>
      <c r="F651" s="54" t="s">
        <v>54</v>
      </c>
      <c r="G651" s="54" t="s">
        <v>496</v>
      </c>
      <c r="H651" s="54"/>
      <c r="I651" s="54" t="s">
        <v>450</v>
      </c>
      <c r="J651" s="55">
        <v>-7017.91</v>
      </c>
      <c r="K651" s="55">
        <v>52629.74</v>
      </c>
    </row>
    <row r="652" spans="2:11" hidden="1" outlineLevel="1" x14ac:dyDescent="0.3">
      <c r="B652" s="52" t="s">
        <v>493</v>
      </c>
      <c r="C652" s="56">
        <v>44993</v>
      </c>
      <c r="D652" s="54" t="s">
        <v>537</v>
      </c>
      <c r="E652" s="54">
        <v>1058</v>
      </c>
      <c r="F652" s="54" t="s">
        <v>54</v>
      </c>
      <c r="G652" s="54" t="s">
        <v>526</v>
      </c>
      <c r="H652" s="54"/>
      <c r="I652" s="54" t="s">
        <v>576</v>
      </c>
      <c r="J652" s="55">
        <v>28952.400000000001</v>
      </c>
      <c r="K652" s="55">
        <v>81582.14</v>
      </c>
    </row>
    <row r="653" spans="2:11" hidden="1" outlineLevel="1" x14ac:dyDescent="0.3">
      <c r="B653" s="52" t="s">
        <v>493</v>
      </c>
      <c r="C653" s="56">
        <v>44999</v>
      </c>
      <c r="D653" s="54" t="s">
        <v>537</v>
      </c>
      <c r="E653" s="54">
        <v>1059</v>
      </c>
      <c r="F653" s="54" t="s">
        <v>54</v>
      </c>
      <c r="G653" s="54" t="s">
        <v>496</v>
      </c>
      <c r="H653" s="54"/>
      <c r="I653" s="57" t="s">
        <v>80</v>
      </c>
      <c r="J653" s="55">
        <v>15723.1</v>
      </c>
      <c r="K653" s="55">
        <v>97305.24</v>
      </c>
    </row>
    <row r="654" spans="2:11" ht="21.6" hidden="1" outlineLevel="1" x14ac:dyDescent="0.3">
      <c r="B654" s="52" t="s">
        <v>493</v>
      </c>
      <c r="C654" s="56">
        <v>45000</v>
      </c>
      <c r="D654" s="54" t="s">
        <v>133</v>
      </c>
      <c r="E654" s="54"/>
      <c r="F654" s="54" t="s">
        <v>54</v>
      </c>
      <c r="G654" s="54" t="s">
        <v>496</v>
      </c>
      <c r="H654" s="54"/>
      <c r="I654" s="54" t="s">
        <v>450</v>
      </c>
      <c r="J654" s="55">
        <v>-15723.1</v>
      </c>
      <c r="K654" s="55">
        <v>81582.14</v>
      </c>
    </row>
    <row r="655" spans="2:11" ht="21.6" hidden="1" outlineLevel="1" x14ac:dyDescent="0.3">
      <c r="B655" s="52" t="s">
        <v>493</v>
      </c>
      <c r="C655" s="56">
        <v>45013</v>
      </c>
      <c r="D655" s="54" t="s">
        <v>133</v>
      </c>
      <c r="E655" s="54"/>
      <c r="F655" s="54" t="s">
        <v>54</v>
      </c>
      <c r="G655" s="54" t="s">
        <v>526</v>
      </c>
      <c r="H655" s="54"/>
      <c r="I655" s="54" t="s">
        <v>450</v>
      </c>
      <c r="J655" s="55">
        <v>-28952.400000000001</v>
      </c>
      <c r="K655" s="55">
        <v>52629.74</v>
      </c>
    </row>
    <row r="656" spans="2:11" ht="31.8" hidden="1" outlineLevel="1" x14ac:dyDescent="0.3">
      <c r="B656" s="52" t="s">
        <v>493</v>
      </c>
      <c r="C656" s="56">
        <v>45016</v>
      </c>
      <c r="D656" s="54" t="s">
        <v>78</v>
      </c>
      <c r="E656" s="54">
        <v>1480</v>
      </c>
      <c r="F656" s="54" t="s">
        <v>54</v>
      </c>
      <c r="G656" s="54"/>
      <c r="H656" s="54" t="s">
        <v>581</v>
      </c>
      <c r="I656" s="57" t="s">
        <v>80</v>
      </c>
      <c r="J656" s="55">
        <v>-867.07</v>
      </c>
      <c r="K656" s="55">
        <v>51762.67</v>
      </c>
    </row>
    <row r="657" spans="2:11" ht="52.2" hidden="1" outlineLevel="1" x14ac:dyDescent="0.3">
      <c r="B657" s="52" t="s">
        <v>493</v>
      </c>
      <c r="C657" s="56">
        <v>45016</v>
      </c>
      <c r="D657" s="54" t="s">
        <v>78</v>
      </c>
      <c r="E657" s="54">
        <v>1481</v>
      </c>
      <c r="F657" s="54" t="s">
        <v>54</v>
      </c>
      <c r="G657" s="54"/>
      <c r="H657" s="54" t="s">
        <v>582</v>
      </c>
      <c r="I657" s="57" t="s">
        <v>80</v>
      </c>
      <c r="J657" s="55">
        <v>-20383.89</v>
      </c>
      <c r="K657" s="55">
        <v>31378.78</v>
      </c>
    </row>
    <row r="658" spans="2:11" hidden="1" outlineLevel="1" x14ac:dyDescent="0.3">
      <c r="B658" s="52" t="s">
        <v>493</v>
      </c>
      <c r="C658" s="56">
        <v>45016</v>
      </c>
      <c r="D658" s="54" t="s">
        <v>133</v>
      </c>
      <c r="E658" s="54"/>
      <c r="F658" s="54" t="s">
        <v>54</v>
      </c>
      <c r="G658" s="54" t="s">
        <v>578</v>
      </c>
      <c r="H658" s="54"/>
      <c r="I658" s="57" t="s">
        <v>80</v>
      </c>
      <c r="J658" s="55">
        <v>0</v>
      </c>
      <c r="K658" s="55">
        <v>31378.78</v>
      </c>
    </row>
    <row r="659" spans="2:11" hidden="1" outlineLevel="1" x14ac:dyDescent="0.3">
      <c r="B659" s="52" t="s">
        <v>493</v>
      </c>
      <c r="C659" s="56">
        <v>45016</v>
      </c>
      <c r="D659" s="54" t="s">
        <v>133</v>
      </c>
      <c r="E659" s="54"/>
      <c r="F659" s="54" t="s">
        <v>54</v>
      </c>
      <c r="G659" s="54" t="s">
        <v>577</v>
      </c>
      <c r="H659" s="54"/>
      <c r="I659" s="57" t="s">
        <v>80</v>
      </c>
      <c r="J659" s="55">
        <v>0</v>
      </c>
      <c r="K659" s="55">
        <v>31378.78</v>
      </c>
    </row>
    <row r="660" spans="2:11" hidden="1" outlineLevel="1" x14ac:dyDescent="0.3">
      <c r="B660" s="52" t="s">
        <v>584</v>
      </c>
      <c r="C660" s="56">
        <v>44788</v>
      </c>
      <c r="D660" s="54" t="s">
        <v>537</v>
      </c>
      <c r="E660" s="54">
        <v>1018</v>
      </c>
      <c r="F660" s="54" t="s">
        <v>54</v>
      </c>
      <c r="G660" s="54" t="s">
        <v>585</v>
      </c>
      <c r="H660" s="54"/>
      <c r="I660" s="57" t="s">
        <v>80</v>
      </c>
      <c r="J660" s="55">
        <v>5409.49</v>
      </c>
      <c r="K660" s="55">
        <v>5409.49</v>
      </c>
    </row>
    <row r="661" spans="2:11" hidden="1" outlineLevel="1" x14ac:dyDescent="0.3">
      <c r="B661" s="52" t="s">
        <v>584</v>
      </c>
      <c r="C661" s="56">
        <v>44803</v>
      </c>
      <c r="D661" s="54" t="s">
        <v>133</v>
      </c>
      <c r="E661" s="54"/>
      <c r="F661" s="54" t="s">
        <v>54</v>
      </c>
      <c r="G661" s="54" t="s">
        <v>585</v>
      </c>
      <c r="H661" s="54"/>
      <c r="I661" s="57" t="s">
        <v>80</v>
      </c>
      <c r="J661" s="55">
        <v>-1930.46</v>
      </c>
      <c r="K661" s="55">
        <v>3479.03</v>
      </c>
    </row>
    <row r="662" spans="2:11" ht="21.6" hidden="1" outlineLevel="1" x14ac:dyDescent="0.3">
      <c r="B662" s="52" t="s">
        <v>584</v>
      </c>
      <c r="C662" s="56">
        <v>44803</v>
      </c>
      <c r="D662" s="54" t="s">
        <v>84</v>
      </c>
      <c r="E662" s="54"/>
      <c r="F662" s="54" t="s">
        <v>54</v>
      </c>
      <c r="G662" s="54"/>
      <c r="H662" s="54" t="s">
        <v>222</v>
      </c>
      <c r="I662" s="54" t="s">
        <v>77</v>
      </c>
      <c r="J662" s="55">
        <v>-3479.03</v>
      </c>
      <c r="K662" s="55">
        <v>0</v>
      </c>
    </row>
    <row r="663" spans="2:11" ht="42" hidden="1" outlineLevel="1" x14ac:dyDescent="0.3">
      <c r="B663" s="52" t="s">
        <v>587</v>
      </c>
      <c r="C663" s="56">
        <v>44742</v>
      </c>
      <c r="D663" s="54" t="s">
        <v>78</v>
      </c>
      <c r="E663" s="54">
        <v>1307</v>
      </c>
      <c r="F663" s="54" t="s">
        <v>54</v>
      </c>
      <c r="G663" s="54"/>
      <c r="H663" s="54" t="s">
        <v>588</v>
      </c>
      <c r="I663" s="57" t="s">
        <v>80</v>
      </c>
      <c r="J663" s="55">
        <v>-2437.2600000000002</v>
      </c>
      <c r="K663" s="55">
        <v>-2437.2600000000002</v>
      </c>
    </row>
    <row r="664" spans="2:11" ht="52.2" hidden="1" outlineLevel="1" x14ac:dyDescent="0.3">
      <c r="B664" s="52" t="s">
        <v>587</v>
      </c>
      <c r="C664" s="56">
        <v>44743</v>
      </c>
      <c r="D664" s="54" t="s">
        <v>78</v>
      </c>
      <c r="E664" s="54" t="s">
        <v>589</v>
      </c>
      <c r="F664" s="54" t="s">
        <v>54</v>
      </c>
      <c r="G664" s="54"/>
      <c r="H664" s="54" t="s">
        <v>590</v>
      </c>
      <c r="I664" s="57" t="s">
        <v>80</v>
      </c>
      <c r="J664" s="55">
        <v>2437.2600000000002</v>
      </c>
      <c r="K664" s="55">
        <v>0</v>
      </c>
    </row>
    <row r="665" spans="2:11" ht="31.8" hidden="1" outlineLevel="1" x14ac:dyDescent="0.3">
      <c r="B665" s="52" t="s">
        <v>587</v>
      </c>
      <c r="C665" s="56">
        <v>44804</v>
      </c>
      <c r="D665" s="54" t="s">
        <v>78</v>
      </c>
      <c r="E665" s="54">
        <v>1331</v>
      </c>
      <c r="F665" s="54" t="s">
        <v>54</v>
      </c>
      <c r="G665" s="54"/>
      <c r="H665" s="54" t="s">
        <v>591</v>
      </c>
      <c r="I665" s="57" t="s">
        <v>80</v>
      </c>
      <c r="J665" s="55">
        <v>155.86000000000001</v>
      </c>
      <c r="K665" s="55">
        <v>155.86000000000001</v>
      </c>
    </row>
    <row r="666" spans="2:11" ht="31.8" hidden="1" outlineLevel="1" x14ac:dyDescent="0.3">
      <c r="B666" s="52" t="s">
        <v>587</v>
      </c>
      <c r="C666" s="56">
        <v>44805</v>
      </c>
      <c r="D666" s="54" t="s">
        <v>78</v>
      </c>
      <c r="E666" s="54" t="s">
        <v>592</v>
      </c>
      <c r="F666" s="54" t="s">
        <v>54</v>
      </c>
      <c r="G666" s="54"/>
      <c r="H666" s="54" t="s">
        <v>593</v>
      </c>
      <c r="I666" s="57" t="s">
        <v>80</v>
      </c>
      <c r="J666" s="55">
        <v>-155.86000000000001</v>
      </c>
      <c r="K666" s="55">
        <v>0</v>
      </c>
    </row>
    <row r="667" spans="2:11" ht="31.8" hidden="1" outlineLevel="1" x14ac:dyDescent="0.3">
      <c r="B667" s="52" t="s">
        <v>587</v>
      </c>
      <c r="C667" s="56">
        <v>44834</v>
      </c>
      <c r="D667" s="54" t="s">
        <v>78</v>
      </c>
      <c r="E667" s="54">
        <v>1337</v>
      </c>
      <c r="F667" s="54" t="s">
        <v>54</v>
      </c>
      <c r="G667" s="54"/>
      <c r="H667" s="54" t="s">
        <v>594</v>
      </c>
      <c r="I667" s="57" t="s">
        <v>80</v>
      </c>
      <c r="J667" s="55">
        <v>1508.77</v>
      </c>
      <c r="K667" s="55">
        <v>1508.77</v>
      </c>
    </row>
    <row r="668" spans="2:11" ht="31.8" hidden="1" outlineLevel="1" x14ac:dyDescent="0.3">
      <c r="B668" s="52" t="s">
        <v>587</v>
      </c>
      <c r="C668" s="56">
        <v>44835</v>
      </c>
      <c r="D668" s="54" t="s">
        <v>78</v>
      </c>
      <c r="E668" s="54" t="s">
        <v>595</v>
      </c>
      <c r="F668" s="54" t="s">
        <v>54</v>
      </c>
      <c r="G668" s="54"/>
      <c r="H668" s="54" t="s">
        <v>594</v>
      </c>
      <c r="I668" s="57" t="s">
        <v>80</v>
      </c>
      <c r="J668" s="55">
        <v>-1508.77</v>
      </c>
      <c r="K668" s="55">
        <v>0</v>
      </c>
    </row>
    <row r="669" spans="2:11" ht="31.8" hidden="1" outlineLevel="1" x14ac:dyDescent="0.3">
      <c r="B669" s="52" t="s">
        <v>587</v>
      </c>
      <c r="C669" s="56">
        <v>44865</v>
      </c>
      <c r="D669" s="54" t="s">
        <v>78</v>
      </c>
      <c r="E669" s="54">
        <v>1369</v>
      </c>
      <c r="F669" s="54" t="s">
        <v>54</v>
      </c>
      <c r="G669" s="54"/>
      <c r="H669" s="54" t="s">
        <v>596</v>
      </c>
      <c r="I669" s="57" t="s">
        <v>80</v>
      </c>
      <c r="J669" s="55">
        <v>493.01</v>
      </c>
      <c r="K669" s="55">
        <v>493.01</v>
      </c>
    </row>
    <row r="670" spans="2:11" ht="42" hidden="1" outlineLevel="1" x14ac:dyDescent="0.3">
      <c r="B670" s="52" t="s">
        <v>587</v>
      </c>
      <c r="C670" s="56">
        <v>44866</v>
      </c>
      <c r="D670" s="54" t="s">
        <v>78</v>
      </c>
      <c r="E670" s="54" t="s">
        <v>597</v>
      </c>
      <c r="F670" s="54" t="s">
        <v>54</v>
      </c>
      <c r="G670" s="54"/>
      <c r="H670" s="54" t="s">
        <v>598</v>
      </c>
      <c r="I670" s="57" t="s">
        <v>80</v>
      </c>
      <c r="J670" s="55">
        <v>-493.01</v>
      </c>
      <c r="K670" s="55">
        <v>0</v>
      </c>
    </row>
    <row r="671" spans="2:11" ht="31.8" hidden="1" outlineLevel="1" x14ac:dyDescent="0.3">
      <c r="B671" s="52" t="s">
        <v>587</v>
      </c>
      <c r="C671" s="56">
        <v>44895</v>
      </c>
      <c r="D671" s="54" t="s">
        <v>78</v>
      </c>
      <c r="E671" s="54">
        <v>1370</v>
      </c>
      <c r="F671" s="54" t="s">
        <v>54</v>
      </c>
      <c r="G671" s="54"/>
      <c r="H671" s="54" t="s">
        <v>599</v>
      </c>
      <c r="I671" s="57" t="s">
        <v>80</v>
      </c>
      <c r="J671" s="55">
        <v>115.93</v>
      </c>
      <c r="K671" s="55">
        <v>115.93</v>
      </c>
    </row>
    <row r="672" spans="2:11" ht="42" hidden="1" outlineLevel="1" x14ac:dyDescent="0.3">
      <c r="B672" s="52" t="s">
        <v>587</v>
      </c>
      <c r="C672" s="56">
        <v>44896</v>
      </c>
      <c r="D672" s="54" t="s">
        <v>78</v>
      </c>
      <c r="E672" s="54" t="s">
        <v>600</v>
      </c>
      <c r="F672" s="54" t="s">
        <v>54</v>
      </c>
      <c r="G672" s="54"/>
      <c r="H672" s="54" t="s">
        <v>601</v>
      </c>
      <c r="I672" s="57" t="s">
        <v>80</v>
      </c>
      <c r="J672" s="55">
        <v>-115.93</v>
      </c>
      <c r="K672" s="55">
        <v>0</v>
      </c>
    </row>
    <row r="673" spans="2:11" ht="31.8" hidden="1" outlineLevel="1" x14ac:dyDescent="0.3">
      <c r="B673" s="52" t="s">
        <v>587</v>
      </c>
      <c r="C673" s="56">
        <v>44926</v>
      </c>
      <c r="D673" s="54" t="s">
        <v>78</v>
      </c>
      <c r="E673" s="54">
        <v>1413</v>
      </c>
      <c r="F673" s="54" t="s">
        <v>54</v>
      </c>
      <c r="G673" s="54"/>
      <c r="H673" s="54" t="s">
        <v>602</v>
      </c>
      <c r="I673" s="57" t="s">
        <v>80</v>
      </c>
      <c r="J673" s="55">
        <v>8.16</v>
      </c>
      <c r="K673" s="55">
        <v>8.16</v>
      </c>
    </row>
    <row r="674" spans="2:11" ht="31.8" hidden="1" outlineLevel="1" x14ac:dyDescent="0.3">
      <c r="B674" s="52" t="s">
        <v>587</v>
      </c>
      <c r="C674" s="56">
        <v>44927</v>
      </c>
      <c r="D674" s="54" t="s">
        <v>78</v>
      </c>
      <c r="E674" s="54" t="s">
        <v>603</v>
      </c>
      <c r="F674" s="54" t="s">
        <v>54</v>
      </c>
      <c r="G674" s="54"/>
      <c r="H674" s="54" t="s">
        <v>604</v>
      </c>
      <c r="I674" s="57" t="s">
        <v>80</v>
      </c>
      <c r="J674" s="55">
        <v>-8.16</v>
      </c>
      <c r="K674" s="55">
        <v>0</v>
      </c>
    </row>
    <row r="675" spans="2:11" ht="31.8" hidden="1" outlineLevel="1" x14ac:dyDescent="0.3">
      <c r="B675" s="52" t="s">
        <v>587</v>
      </c>
      <c r="C675" s="56">
        <v>45016</v>
      </c>
      <c r="D675" s="54" t="s">
        <v>78</v>
      </c>
      <c r="E675" s="54">
        <v>1468</v>
      </c>
      <c r="F675" s="54" t="s">
        <v>54</v>
      </c>
      <c r="G675" s="54"/>
      <c r="H675" s="54" t="s">
        <v>605</v>
      </c>
      <c r="I675" s="57" t="s">
        <v>80</v>
      </c>
      <c r="J675" s="55">
        <v>428.37</v>
      </c>
      <c r="K675" s="55">
        <v>428.37</v>
      </c>
    </row>
    <row r="676" spans="2:11" ht="52.2" hidden="1" outlineLevel="1" x14ac:dyDescent="0.3">
      <c r="B676" s="52" t="s">
        <v>607</v>
      </c>
      <c r="C676" s="56">
        <v>44652</v>
      </c>
      <c r="D676" s="54" t="s">
        <v>78</v>
      </c>
      <c r="E676" s="54" t="s">
        <v>608</v>
      </c>
      <c r="F676" s="54" t="s">
        <v>54</v>
      </c>
      <c r="G676" s="54"/>
      <c r="H676" s="54" t="s">
        <v>609</v>
      </c>
      <c r="I676" s="57" t="s">
        <v>80</v>
      </c>
      <c r="J676" s="55">
        <v>-9759.3799999999992</v>
      </c>
      <c r="K676" s="55">
        <v>0</v>
      </c>
    </row>
    <row r="677" spans="2:11" ht="31.8" hidden="1" outlineLevel="1" x14ac:dyDescent="0.3">
      <c r="B677" s="52" t="s">
        <v>607</v>
      </c>
      <c r="C677" s="56">
        <v>44834</v>
      </c>
      <c r="D677" s="54" t="s">
        <v>78</v>
      </c>
      <c r="E677" s="54">
        <v>1344</v>
      </c>
      <c r="F677" s="54" t="s">
        <v>54</v>
      </c>
      <c r="G677" s="54"/>
      <c r="H677" s="54" t="s">
        <v>610</v>
      </c>
      <c r="I677" s="57" t="s">
        <v>80</v>
      </c>
      <c r="J677" s="55">
        <v>12405</v>
      </c>
      <c r="K677" s="55">
        <v>12405</v>
      </c>
    </row>
    <row r="678" spans="2:11" ht="42" hidden="1" outlineLevel="1" x14ac:dyDescent="0.3">
      <c r="B678" s="52" t="s">
        <v>607</v>
      </c>
      <c r="C678" s="56">
        <v>44926</v>
      </c>
      <c r="D678" s="54" t="s">
        <v>78</v>
      </c>
      <c r="E678" s="54">
        <v>1414</v>
      </c>
      <c r="F678" s="54" t="s">
        <v>54</v>
      </c>
      <c r="G678" s="54"/>
      <c r="H678" s="54" t="s">
        <v>611</v>
      </c>
      <c r="I678" s="57" t="s">
        <v>80</v>
      </c>
      <c r="J678" s="55">
        <v>-6417</v>
      </c>
      <c r="K678" s="55">
        <v>5988</v>
      </c>
    </row>
    <row r="679" spans="2:11" ht="42" hidden="1" outlineLevel="1" x14ac:dyDescent="0.3">
      <c r="B679" s="52" t="s">
        <v>607</v>
      </c>
      <c r="C679" s="56">
        <v>44935</v>
      </c>
      <c r="D679" s="54" t="s">
        <v>78</v>
      </c>
      <c r="E679" s="54">
        <v>1415</v>
      </c>
      <c r="F679" s="54" t="s">
        <v>54</v>
      </c>
      <c r="G679" s="54"/>
      <c r="H679" s="54" t="s">
        <v>612</v>
      </c>
      <c r="I679" s="57" t="s">
        <v>80</v>
      </c>
      <c r="J679" s="55">
        <v>-5988</v>
      </c>
      <c r="K679" s="55">
        <v>0</v>
      </c>
    </row>
    <row r="680" spans="2:11" ht="72.599999999999994" hidden="1" outlineLevel="1" x14ac:dyDescent="0.3">
      <c r="B680" s="52" t="s">
        <v>614</v>
      </c>
      <c r="C680" s="56">
        <v>44720</v>
      </c>
      <c r="D680" s="54" t="s">
        <v>78</v>
      </c>
      <c r="E680" s="54">
        <v>1301</v>
      </c>
      <c r="F680" s="54" t="s">
        <v>54</v>
      </c>
      <c r="G680" s="54"/>
      <c r="H680" s="54" t="s">
        <v>615</v>
      </c>
      <c r="I680" s="57" t="s">
        <v>80</v>
      </c>
      <c r="J680" s="55">
        <v>-11432.2</v>
      </c>
      <c r="K680" s="55">
        <v>-11432.2</v>
      </c>
    </row>
    <row r="681" spans="2:11" ht="42" hidden="1" outlineLevel="1" x14ac:dyDescent="0.3">
      <c r="B681" s="52" t="s">
        <v>614</v>
      </c>
      <c r="C681" s="56">
        <v>44720</v>
      </c>
      <c r="D681" s="54" t="s">
        <v>78</v>
      </c>
      <c r="E681" s="54">
        <v>1300</v>
      </c>
      <c r="F681" s="54" t="s">
        <v>54</v>
      </c>
      <c r="G681" s="54"/>
      <c r="H681" s="54" t="s">
        <v>560</v>
      </c>
      <c r="I681" s="57" t="s">
        <v>80</v>
      </c>
      <c r="J681" s="55">
        <v>11432.2</v>
      </c>
      <c r="K681" s="55">
        <v>0</v>
      </c>
    </row>
    <row r="682" spans="2:11" ht="21.6" hidden="1" outlineLevel="1" x14ac:dyDescent="0.3">
      <c r="B682" s="52" t="s">
        <v>617</v>
      </c>
      <c r="C682" s="56">
        <v>44755</v>
      </c>
      <c r="D682" s="54" t="s">
        <v>7</v>
      </c>
      <c r="E682" s="54" t="s">
        <v>84</v>
      </c>
      <c r="F682" s="54" t="s">
        <v>54</v>
      </c>
      <c r="G682" s="54" t="s">
        <v>618</v>
      </c>
      <c r="H682" s="54" t="s">
        <v>619</v>
      </c>
      <c r="I682" s="54" t="s">
        <v>411</v>
      </c>
      <c r="J682" s="55">
        <v>6493.76</v>
      </c>
      <c r="K682" s="55">
        <v>6493.76</v>
      </c>
    </row>
    <row r="683" spans="2:11" ht="21.6" hidden="1" outlineLevel="1" x14ac:dyDescent="0.3">
      <c r="B683" s="52" t="s">
        <v>617</v>
      </c>
      <c r="C683" s="56">
        <v>44791</v>
      </c>
      <c r="D683" s="54" t="s">
        <v>78</v>
      </c>
      <c r="E683" s="54">
        <v>1317</v>
      </c>
      <c r="F683" s="54" t="s">
        <v>54</v>
      </c>
      <c r="G683" s="54"/>
      <c r="H683" s="54" t="s">
        <v>620</v>
      </c>
      <c r="I683" s="57" t="s">
        <v>80</v>
      </c>
      <c r="J683" s="55">
        <v>-4419.3599999999997</v>
      </c>
      <c r="K683" s="55">
        <v>2074.4</v>
      </c>
    </row>
    <row r="684" spans="2:11" ht="31.8" hidden="1" outlineLevel="1" x14ac:dyDescent="0.3">
      <c r="B684" s="52" t="s">
        <v>617</v>
      </c>
      <c r="C684" s="56">
        <v>44818</v>
      </c>
      <c r="D684" s="54" t="s">
        <v>84</v>
      </c>
      <c r="E684" s="54"/>
      <c r="F684" s="54" t="s">
        <v>54</v>
      </c>
      <c r="G684" s="54"/>
      <c r="H684" s="54" t="s">
        <v>427</v>
      </c>
      <c r="I684" s="54" t="s">
        <v>401</v>
      </c>
      <c r="J684" s="55">
        <v>-2074.4</v>
      </c>
      <c r="K684" s="55">
        <v>0</v>
      </c>
    </row>
    <row r="685" spans="2:11" ht="31.8" hidden="1" outlineLevel="1" x14ac:dyDescent="0.3">
      <c r="B685" s="52" t="s">
        <v>622</v>
      </c>
      <c r="C685" s="56">
        <v>44755</v>
      </c>
      <c r="D685" s="54" t="s">
        <v>229</v>
      </c>
      <c r="E685" s="54"/>
      <c r="F685" s="54" t="s">
        <v>54</v>
      </c>
      <c r="G685" s="54" t="s">
        <v>623</v>
      </c>
      <c r="H685" s="54" t="s">
        <v>624</v>
      </c>
      <c r="I685" s="54" t="s">
        <v>201</v>
      </c>
      <c r="J685" s="55">
        <v>2229.94</v>
      </c>
      <c r="K685" s="55">
        <v>16773.509999999998</v>
      </c>
    </row>
    <row r="686" spans="2:11" ht="21.6" hidden="1" outlineLevel="1" x14ac:dyDescent="0.3">
      <c r="B686" s="52" t="s">
        <v>622</v>
      </c>
      <c r="C686" s="56">
        <v>44756</v>
      </c>
      <c r="D686" s="54" t="s">
        <v>229</v>
      </c>
      <c r="E686" s="54" t="s">
        <v>625</v>
      </c>
      <c r="F686" s="54" t="s">
        <v>54</v>
      </c>
      <c r="G686" s="54"/>
      <c r="H686" s="54" t="s">
        <v>626</v>
      </c>
      <c r="I686" s="54" t="s">
        <v>83</v>
      </c>
      <c r="J686" s="55">
        <v>2228</v>
      </c>
      <c r="K686" s="55">
        <v>19001.509999999998</v>
      </c>
    </row>
    <row r="687" spans="2:11" ht="31.8" hidden="1" outlineLevel="1" x14ac:dyDescent="0.3">
      <c r="B687" s="52" t="s">
        <v>628</v>
      </c>
      <c r="C687" s="56">
        <v>44742</v>
      </c>
      <c r="D687" s="54" t="s">
        <v>78</v>
      </c>
      <c r="E687" s="54">
        <v>1197</v>
      </c>
      <c r="F687" s="54" t="s">
        <v>54</v>
      </c>
      <c r="G687" s="54"/>
      <c r="H687" s="54" t="s">
        <v>629</v>
      </c>
      <c r="I687" s="57" t="s">
        <v>80</v>
      </c>
      <c r="J687" s="55">
        <v>-1211.96</v>
      </c>
      <c r="K687" s="55">
        <v>-3175.84</v>
      </c>
    </row>
    <row r="688" spans="2:11" ht="21.6" hidden="1" outlineLevel="1" x14ac:dyDescent="0.3">
      <c r="B688" s="52" t="s">
        <v>628</v>
      </c>
      <c r="C688" s="56">
        <v>44773</v>
      </c>
      <c r="D688" s="54" t="s">
        <v>78</v>
      </c>
      <c r="E688" s="54">
        <v>1326</v>
      </c>
      <c r="F688" s="54" t="s">
        <v>54</v>
      </c>
      <c r="G688" s="54"/>
      <c r="H688" s="54" t="s">
        <v>630</v>
      </c>
      <c r="I688" s="57" t="s">
        <v>80</v>
      </c>
      <c r="J688" s="55">
        <v>-473.89</v>
      </c>
      <c r="K688" s="55">
        <v>-3649.73</v>
      </c>
    </row>
    <row r="689" spans="2:11" ht="21.6" hidden="1" outlineLevel="1" x14ac:dyDescent="0.3">
      <c r="B689" s="52" t="s">
        <v>628</v>
      </c>
      <c r="C689" s="56">
        <v>44804</v>
      </c>
      <c r="D689" s="54" t="s">
        <v>78</v>
      </c>
      <c r="E689" s="54">
        <v>1327</v>
      </c>
      <c r="F689" s="54" t="s">
        <v>54</v>
      </c>
      <c r="G689" s="54"/>
      <c r="H689" s="54" t="s">
        <v>631</v>
      </c>
      <c r="I689" s="57" t="s">
        <v>80</v>
      </c>
      <c r="J689" s="55">
        <v>-527.82000000000005</v>
      </c>
      <c r="K689" s="55">
        <v>-4177.55</v>
      </c>
    </row>
    <row r="690" spans="2:11" ht="21.6" hidden="1" outlineLevel="1" x14ac:dyDescent="0.3">
      <c r="B690" s="52" t="s">
        <v>628</v>
      </c>
      <c r="C690" s="56">
        <v>44834</v>
      </c>
      <c r="D690" s="54" t="s">
        <v>78</v>
      </c>
      <c r="E690" s="54">
        <v>1332</v>
      </c>
      <c r="F690" s="54" t="s">
        <v>54</v>
      </c>
      <c r="G690" s="54"/>
      <c r="H690" s="54" t="s">
        <v>632</v>
      </c>
      <c r="I690" s="57" t="s">
        <v>80</v>
      </c>
      <c r="J690" s="55">
        <v>-527.82000000000005</v>
      </c>
      <c r="K690" s="55">
        <v>-4705.37</v>
      </c>
    </row>
    <row r="691" spans="2:11" ht="21.6" hidden="1" outlineLevel="1" x14ac:dyDescent="0.3">
      <c r="B691" s="52" t="s">
        <v>628</v>
      </c>
      <c r="C691" s="56">
        <v>44865</v>
      </c>
      <c r="D691" s="54" t="s">
        <v>78</v>
      </c>
      <c r="E691" s="54">
        <v>1355</v>
      </c>
      <c r="F691" s="54" t="s">
        <v>54</v>
      </c>
      <c r="G691" s="54"/>
      <c r="H691" s="54" t="s">
        <v>633</v>
      </c>
      <c r="I691" s="57" t="s">
        <v>80</v>
      </c>
      <c r="J691" s="55">
        <v>-527.82000000000005</v>
      </c>
      <c r="K691" s="55">
        <v>-5233.1899999999996</v>
      </c>
    </row>
    <row r="692" spans="2:11" ht="21.6" hidden="1" outlineLevel="1" x14ac:dyDescent="0.3">
      <c r="B692" s="52" t="s">
        <v>628</v>
      </c>
      <c r="C692" s="56">
        <v>44895</v>
      </c>
      <c r="D692" s="54" t="s">
        <v>78</v>
      </c>
      <c r="E692" s="54">
        <v>1373</v>
      </c>
      <c r="F692" s="54" t="s">
        <v>54</v>
      </c>
      <c r="G692" s="54"/>
      <c r="H692" s="54" t="s">
        <v>634</v>
      </c>
      <c r="I692" s="57" t="s">
        <v>80</v>
      </c>
      <c r="J692" s="55">
        <v>-527.82000000000005</v>
      </c>
      <c r="K692" s="55">
        <v>-5761.01</v>
      </c>
    </row>
    <row r="693" spans="2:11" ht="21.6" hidden="1" outlineLevel="1" x14ac:dyDescent="0.3">
      <c r="B693" s="52" t="s">
        <v>628</v>
      </c>
      <c r="C693" s="56">
        <v>44926</v>
      </c>
      <c r="D693" s="54" t="s">
        <v>78</v>
      </c>
      <c r="E693" s="54">
        <v>1404</v>
      </c>
      <c r="F693" s="54" t="s">
        <v>54</v>
      </c>
      <c r="G693" s="54"/>
      <c r="H693" s="54" t="s">
        <v>635</v>
      </c>
      <c r="I693" s="57" t="s">
        <v>80</v>
      </c>
      <c r="J693" s="55">
        <v>-527.82000000000005</v>
      </c>
      <c r="K693" s="55">
        <v>-6288.83</v>
      </c>
    </row>
    <row r="694" spans="2:11" ht="21.6" hidden="1" outlineLevel="1" x14ac:dyDescent="0.3">
      <c r="B694" s="52" t="s">
        <v>628</v>
      </c>
      <c r="C694" s="56">
        <v>44957</v>
      </c>
      <c r="D694" s="54" t="s">
        <v>78</v>
      </c>
      <c r="E694" s="54">
        <v>1435</v>
      </c>
      <c r="F694" s="54" t="s">
        <v>54</v>
      </c>
      <c r="G694" s="54"/>
      <c r="H694" s="54" t="s">
        <v>636</v>
      </c>
      <c r="I694" s="57" t="s">
        <v>80</v>
      </c>
      <c r="J694" s="55">
        <v>-527.82000000000005</v>
      </c>
      <c r="K694" s="55">
        <v>-6816.65</v>
      </c>
    </row>
    <row r="695" spans="2:11" ht="21.6" hidden="1" outlineLevel="1" x14ac:dyDescent="0.3">
      <c r="B695" s="52" t="s">
        <v>628</v>
      </c>
      <c r="C695" s="56">
        <v>44985</v>
      </c>
      <c r="D695" s="54" t="s">
        <v>78</v>
      </c>
      <c r="E695" s="54">
        <v>1436</v>
      </c>
      <c r="F695" s="54" t="s">
        <v>54</v>
      </c>
      <c r="G695" s="54"/>
      <c r="H695" s="54" t="s">
        <v>637</v>
      </c>
      <c r="I695" s="57" t="s">
        <v>80</v>
      </c>
      <c r="J695" s="55">
        <v>-527.82000000000005</v>
      </c>
      <c r="K695" s="55">
        <v>-7344.47</v>
      </c>
    </row>
    <row r="696" spans="2:11" ht="21.6" hidden="1" outlineLevel="1" x14ac:dyDescent="0.3">
      <c r="B696" s="52" t="s">
        <v>628</v>
      </c>
      <c r="C696" s="56">
        <v>45016</v>
      </c>
      <c r="D696" s="54" t="s">
        <v>78</v>
      </c>
      <c r="E696" s="54">
        <v>1448</v>
      </c>
      <c r="F696" s="54" t="s">
        <v>54</v>
      </c>
      <c r="G696" s="54"/>
      <c r="H696" s="54" t="s">
        <v>638</v>
      </c>
      <c r="I696" s="57" t="s">
        <v>80</v>
      </c>
      <c r="J696" s="55">
        <v>-527.82000000000005</v>
      </c>
      <c r="K696" s="55">
        <v>-7872.29</v>
      </c>
    </row>
    <row r="697" spans="2:11" ht="21.6" hidden="1" outlineLevel="1" x14ac:dyDescent="0.3">
      <c r="B697" s="52" t="s">
        <v>641</v>
      </c>
      <c r="C697" s="56">
        <v>44742</v>
      </c>
      <c r="D697" s="54" t="s">
        <v>78</v>
      </c>
      <c r="E697" s="54">
        <v>1198</v>
      </c>
      <c r="F697" s="54" t="s">
        <v>54</v>
      </c>
      <c r="G697" s="54"/>
      <c r="H697" s="54" t="s">
        <v>642</v>
      </c>
      <c r="I697" s="57" t="s">
        <v>80</v>
      </c>
      <c r="J697" s="55">
        <v>-4750</v>
      </c>
      <c r="K697" s="55">
        <v>-21375</v>
      </c>
    </row>
    <row r="698" spans="2:11" ht="21.6" hidden="1" outlineLevel="1" x14ac:dyDescent="0.3">
      <c r="B698" s="52" t="s">
        <v>641</v>
      </c>
      <c r="C698" s="56">
        <v>44773</v>
      </c>
      <c r="D698" s="54" t="s">
        <v>78</v>
      </c>
      <c r="E698" s="54">
        <v>1324</v>
      </c>
      <c r="F698" s="54" t="s">
        <v>54</v>
      </c>
      <c r="G698" s="54"/>
      <c r="H698" s="54" t="s">
        <v>643</v>
      </c>
      <c r="I698" s="57" t="s">
        <v>80</v>
      </c>
      <c r="J698" s="55">
        <v>-1583.33</v>
      </c>
      <c r="K698" s="55">
        <v>-22958.33</v>
      </c>
    </row>
    <row r="699" spans="2:11" ht="21.6" hidden="1" outlineLevel="1" x14ac:dyDescent="0.3">
      <c r="B699" s="52" t="s">
        <v>641</v>
      </c>
      <c r="C699" s="56">
        <v>44804</v>
      </c>
      <c r="D699" s="54" t="s">
        <v>78</v>
      </c>
      <c r="E699" s="54">
        <v>1325</v>
      </c>
      <c r="F699" s="54" t="s">
        <v>54</v>
      </c>
      <c r="G699" s="54"/>
      <c r="H699" s="54" t="s">
        <v>644</v>
      </c>
      <c r="I699" s="57" t="s">
        <v>80</v>
      </c>
      <c r="J699" s="55">
        <v>-1583.33</v>
      </c>
      <c r="K699" s="55">
        <v>-24541.66</v>
      </c>
    </row>
    <row r="700" spans="2:11" ht="21.6" hidden="1" outlineLevel="1" x14ac:dyDescent="0.3">
      <c r="B700" s="52" t="s">
        <v>641</v>
      </c>
      <c r="C700" s="56">
        <v>44834</v>
      </c>
      <c r="D700" s="54" t="s">
        <v>78</v>
      </c>
      <c r="E700" s="54">
        <v>1333</v>
      </c>
      <c r="F700" s="54" t="s">
        <v>54</v>
      </c>
      <c r="G700" s="54"/>
      <c r="H700" s="54" t="s">
        <v>645</v>
      </c>
      <c r="I700" s="57" t="s">
        <v>80</v>
      </c>
      <c r="J700" s="55">
        <v>-1583.33</v>
      </c>
      <c r="K700" s="55">
        <v>-26124.99</v>
      </c>
    </row>
    <row r="701" spans="2:11" ht="21.6" hidden="1" outlineLevel="1" x14ac:dyDescent="0.3">
      <c r="B701" s="52" t="s">
        <v>641</v>
      </c>
      <c r="C701" s="56">
        <v>44865</v>
      </c>
      <c r="D701" s="54" t="s">
        <v>78</v>
      </c>
      <c r="E701" s="54">
        <v>1356</v>
      </c>
      <c r="F701" s="54" t="s">
        <v>54</v>
      </c>
      <c r="G701" s="54"/>
      <c r="H701" s="54" t="s">
        <v>646</v>
      </c>
      <c r="I701" s="57" t="s">
        <v>80</v>
      </c>
      <c r="J701" s="55">
        <v>-1583.33</v>
      </c>
      <c r="K701" s="55">
        <v>-27708.32</v>
      </c>
    </row>
    <row r="702" spans="2:11" ht="21.6" hidden="1" outlineLevel="1" x14ac:dyDescent="0.3">
      <c r="B702" s="52" t="s">
        <v>641</v>
      </c>
      <c r="C702" s="56">
        <v>44895</v>
      </c>
      <c r="D702" s="54" t="s">
        <v>78</v>
      </c>
      <c r="E702" s="54">
        <v>1374</v>
      </c>
      <c r="F702" s="54" t="s">
        <v>54</v>
      </c>
      <c r="G702" s="54"/>
      <c r="H702" s="54" t="s">
        <v>647</v>
      </c>
      <c r="I702" s="57" t="s">
        <v>80</v>
      </c>
      <c r="J702" s="55">
        <v>-1583.33</v>
      </c>
      <c r="K702" s="55">
        <v>-29291.65</v>
      </c>
    </row>
    <row r="703" spans="2:11" ht="21.6" hidden="1" outlineLevel="1" x14ac:dyDescent="0.3">
      <c r="B703" s="52" t="s">
        <v>641</v>
      </c>
      <c r="C703" s="56">
        <v>44926</v>
      </c>
      <c r="D703" s="54" t="s">
        <v>78</v>
      </c>
      <c r="E703" s="54">
        <v>1405</v>
      </c>
      <c r="F703" s="54" t="s">
        <v>54</v>
      </c>
      <c r="G703" s="54"/>
      <c r="H703" s="54" t="s">
        <v>648</v>
      </c>
      <c r="I703" s="57" t="s">
        <v>80</v>
      </c>
      <c r="J703" s="55">
        <v>-1583.33</v>
      </c>
      <c r="K703" s="55">
        <v>-30874.98</v>
      </c>
    </row>
    <row r="704" spans="2:11" ht="21.6" hidden="1" outlineLevel="1" x14ac:dyDescent="0.3">
      <c r="B704" s="52" t="s">
        <v>641</v>
      </c>
      <c r="C704" s="56">
        <v>44957</v>
      </c>
      <c r="D704" s="54" t="s">
        <v>78</v>
      </c>
      <c r="E704" s="54">
        <v>1437</v>
      </c>
      <c r="F704" s="54" t="s">
        <v>54</v>
      </c>
      <c r="G704" s="54"/>
      <c r="H704" s="54" t="s">
        <v>649</v>
      </c>
      <c r="I704" s="57" t="s">
        <v>80</v>
      </c>
      <c r="J704" s="55">
        <v>-1583.33</v>
      </c>
      <c r="K704" s="55">
        <v>-32458.31</v>
      </c>
    </row>
    <row r="705" spans="2:11" ht="21.6" hidden="1" outlineLevel="1" x14ac:dyDescent="0.3">
      <c r="B705" s="52" t="s">
        <v>641</v>
      </c>
      <c r="C705" s="56">
        <v>44985</v>
      </c>
      <c r="D705" s="54" t="s">
        <v>78</v>
      </c>
      <c r="E705" s="54">
        <v>1438</v>
      </c>
      <c r="F705" s="54" t="s">
        <v>54</v>
      </c>
      <c r="G705" s="54"/>
      <c r="H705" s="54" t="s">
        <v>650</v>
      </c>
      <c r="I705" s="57" t="s">
        <v>80</v>
      </c>
      <c r="J705" s="55">
        <v>-1583.33</v>
      </c>
      <c r="K705" s="55">
        <v>-34041.64</v>
      </c>
    </row>
    <row r="706" spans="2:11" ht="21.6" hidden="1" outlineLevel="1" x14ac:dyDescent="0.3">
      <c r="B706" s="52" t="s">
        <v>641</v>
      </c>
      <c r="C706" s="56">
        <v>45016</v>
      </c>
      <c r="D706" s="54" t="s">
        <v>78</v>
      </c>
      <c r="E706" s="54">
        <v>1449</v>
      </c>
      <c r="F706" s="54" t="s">
        <v>54</v>
      </c>
      <c r="G706" s="54"/>
      <c r="H706" s="54" t="s">
        <v>651</v>
      </c>
      <c r="I706" s="57" t="s">
        <v>80</v>
      </c>
      <c r="J706" s="55">
        <v>-1583.33</v>
      </c>
      <c r="K706" s="55">
        <v>-35624.97</v>
      </c>
    </row>
    <row r="707" spans="2:11" hidden="1" outlineLevel="1" x14ac:dyDescent="0.3">
      <c r="B707" s="52" t="s">
        <v>90</v>
      </c>
      <c r="C707" s="56">
        <v>44652</v>
      </c>
      <c r="D707" s="54" t="s">
        <v>7</v>
      </c>
      <c r="E707" s="54" t="s">
        <v>654</v>
      </c>
      <c r="F707" s="54" t="s">
        <v>54</v>
      </c>
      <c r="G707" s="54" t="s">
        <v>95</v>
      </c>
      <c r="H707" s="54" t="s">
        <v>655</v>
      </c>
      <c r="I707" s="54" t="s">
        <v>656</v>
      </c>
      <c r="J707" s="55">
        <v>1690.95</v>
      </c>
      <c r="K707" s="55">
        <v>302604.39</v>
      </c>
    </row>
    <row r="708" spans="2:11" ht="21.6" hidden="1" outlineLevel="1" x14ac:dyDescent="0.3">
      <c r="B708" s="52" t="s">
        <v>90</v>
      </c>
      <c r="C708" s="56">
        <v>44652</v>
      </c>
      <c r="D708" s="54" t="s">
        <v>7</v>
      </c>
      <c r="E708" s="54" t="s">
        <v>657</v>
      </c>
      <c r="F708" s="54" t="s">
        <v>54</v>
      </c>
      <c r="G708" s="54" t="s">
        <v>95</v>
      </c>
      <c r="H708" s="54" t="s">
        <v>658</v>
      </c>
      <c r="I708" s="54" t="s">
        <v>656</v>
      </c>
      <c r="J708" s="55">
        <v>45.2</v>
      </c>
      <c r="K708" s="55">
        <v>302649.59000000003</v>
      </c>
    </row>
    <row r="709" spans="2:11" ht="42" hidden="1" outlineLevel="1" x14ac:dyDescent="0.3">
      <c r="B709" s="52" t="s">
        <v>90</v>
      </c>
      <c r="C709" s="56">
        <v>44652</v>
      </c>
      <c r="D709" s="54" t="s">
        <v>7</v>
      </c>
      <c r="E709" s="54" t="s">
        <v>659</v>
      </c>
      <c r="F709" s="54" t="s">
        <v>54</v>
      </c>
      <c r="G709" s="54" t="s">
        <v>119</v>
      </c>
      <c r="H709" s="54" t="s">
        <v>660</v>
      </c>
      <c r="I709" s="54" t="s">
        <v>661</v>
      </c>
      <c r="J709" s="55">
        <v>50</v>
      </c>
      <c r="K709" s="55">
        <v>302699.59000000003</v>
      </c>
    </row>
    <row r="710" spans="2:11" ht="31.8" hidden="1" outlineLevel="1" x14ac:dyDescent="0.3">
      <c r="B710" s="52" t="s">
        <v>90</v>
      </c>
      <c r="C710" s="56">
        <v>44652</v>
      </c>
      <c r="D710" s="54" t="s">
        <v>7</v>
      </c>
      <c r="E710" s="54" t="s">
        <v>662</v>
      </c>
      <c r="F710" s="54" t="s">
        <v>54</v>
      </c>
      <c r="G710" s="54" t="s">
        <v>234</v>
      </c>
      <c r="H710" s="54" t="s">
        <v>663</v>
      </c>
      <c r="I710" s="54" t="s">
        <v>664</v>
      </c>
      <c r="J710" s="55">
        <v>225.95</v>
      </c>
      <c r="K710" s="55">
        <v>302925.53999999998</v>
      </c>
    </row>
    <row r="711" spans="2:11" ht="42" hidden="1" outlineLevel="1" x14ac:dyDescent="0.3">
      <c r="B711" s="52" t="s">
        <v>90</v>
      </c>
      <c r="C711" s="56">
        <v>44652</v>
      </c>
      <c r="D711" s="54" t="s">
        <v>7</v>
      </c>
      <c r="E711" s="54" t="s">
        <v>665</v>
      </c>
      <c r="F711" s="54" t="s">
        <v>54</v>
      </c>
      <c r="G711" s="54" t="s">
        <v>115</v>
      </c>
      <c r="H711" s="54" t="s">
        <v>666</v>
      </c>
      <c r="I711" s="54" t="s">
        <v>661</v>
      </c>
      <c r="J711" s="55">
        <v>50</v>
      </c>
      <c r="K711" s="55">
        <v>302975.53999999998</v>
      </c>
    </row>
    <row r="712" spans="2:11" ht="52.2" hidden="1" outlineLevel="1" x14ac:dyDescent="0.3">
      <c r="B712" s="52" t="s">
        <v>90</v>
      </c>
      <c r="C712" s="56">
        <v>44652</v>
      </c>
      <c r="D712" s="54" t="s">
        <v>78</v>
      </c>
      <c r="E712" s="54">
        <v>1159</v>
      </c>
      <c r="F712" s="54" t="s">
        <v>54</v>
      </c>
      <c r="G712" s="54"/>
      <c r="H712" s="54" t="s">
        <v>667</v>
      </c>
      <c r="I712" s="57" t="s">
        <v>80</v>
      </c>
      <c r="J712" s="55">
        <v>-3000</v>
      </c>
      <c r="K712" s="55">
        <v>299975.53999999998</v>
      </c>
    </row>
    <row r="713" spans="2:11" hidden="1" outlineLevel="1" x14ac:dyDescent="0.3">
      <c r="B713" s="52" t="s">
        <v>90</v>
      </c>
      <c r="C713" s="56">
        <v>44652</v>
      </c>
      <c r="D713" s="54" t="s">
        <v>87</v>
      </c>
      <c r="E713" s="54" t="s">
        <v>104</v>
      </c>
      <c r="F713" s="54" t="s">
        <v>54</v>
      </c>
      <c r="G713" s="54" t="s">
        <v>668</v>
      </c>
      <c r="H713" s="54"/>
      <c r="I713" s="57" t="s">
        <v>80</v>
      </c>
      <c r="J713" s="55">
        <v>0</v>
      </c>
      <c r="K713" s="55">
        <v>299975.53999999998</v>
      </c>
    </row>
    <row r="714" spans="2:11" ht="42" hidden="1" outlineLevel="1" x14ac:dyDescent="0.3">
      <c r="B714" s="52" t="s">
        <v>90</v>
      </c>
      <c r="C714" s="56">
        <v>44655</v>
      </c>
      <c r="D714" s="54" t="s">
        <v>7</v>
      </c>
      <c r="E714" s="54" t="s">
        <v>669</v>
      </c>
      <c r="F714" s="54" t="s">
        <v>54</v>
      </c>
      <c r="G714" s="54" t="s">
        <v>119</v>
      </c>
      <c r="H714" s="54" t="s">
        <v>670</v>
      </c>
      <c r="I714" s="54" t="s">
        <v>661</v>
      </c>
      <c r="J714" s="55">
        <v>50</v>
      </c>
      <c r="K714" s="55">
        <v>300025.53999999998</v>
      </c>
    </row>
    <row r="715" spans="2:11" ht="42" hidden="1" outlineLevel="1" x14ac:dyDescent="0.3">
      <c r="B715" s="52" t="s">
        <v>90</v>
      </c>
      <c r="C715" s="56">
        <v>44655</v>
      </c>
      <c r="D715" s="54" t="s">
        <v>7</v>
      </c>
      <c r="E715" s="54" t="s">
        <v>669</v>
      </c>
      <c r="F715" s="54" t="s">
        <v>54</v>
      </c>
      <c r="G715" s="54" t="s">
        <v>113</v>
      </c>
      <c r="H715" s="54" t="s">
        <v>670</v>
      </c>
      <c r="I715" s="54" t="s">
        <v>661</v>
      </c>
      <c r="J715" s="55">
        <v>50</v>
      </c>
      <c r="K715" s="55">
        <v>300075.53999999998</v>
      </c>
    </row>
    <row r="716" spans="2:11" ht="42" hidden="1" outlineLevel="1" x14ac:dyDescent="0.3">
      <c r="B716" s="52" t="s">
        <v>90</v>
      </c>
      <c r="C716" s="56">
        <v>44655</v>
      </c>
      <c r="D716" s="54" t="s">
        <v>7</v>
      </c>
      <c r="E716" s="54" t="s">
        <v>671</v>
      </c>
      <c r="F716" s="54" t="s">
        <v>54</v>
      </c>
      <c r="G716" s="54" t="s">
        <v>115</v>
      </c>
      <c r="H716" s="54" t="s">
        <v>670</v>
      </c>
      <c r="I716" s="54" t="s">
        <v>661</v>
      </c>
      <c r="J716" s="55">
        <v>50</v>
      </c>
      <c r="K716" s="55">
        <v>300125.53999999998</v>
      </c>
    </row>
    <row r="717" spans="2:11" ht="31.8" hidden="1" outlineLevel="1" x14ac:dyDescent="0.3">
      <c r="B717" s="52" t="s">
        <v>90</v>
      </c>
      <c r="C717" s="56">
        <v>44656</v>
      </c>
      <c r="D717" s="54" t="s">
        <v>7</v>
      </c>
      <c r="E717" s="54" t="s">
        <v>672</v>
      </c>
      <c r="F717" s="54" t="s">
        <v>54</v>
      </c>
      <c r="G717" s="54" t="s">
        <v>234</v>
      </c>
      <c r="H717" s="54" t="s">
        <v>673</v>
      </c>
      <c r="I717" s="54" t="s">
        <v>674</v>
      </c>
      <c r="J717" s="55">
        <v>48</v>
      </c>
      <c r="K717" s="55">
        <v>300173.53999999998</v>
      </c>
    </row>
    <row r="718" spans="2:11" ht="21.6" hidden="1" outlineLevel="1" x14ac:dyDescent="0.3">
      <c r="B718" s="52" t="s">
        <v>90</v>
      </c>
      <c r="C718" s="56">
        <v>44657</v>
      </c>
      <c r="D718" s="54" t="s">
        <v>7</v>
      </c>
      <c r="E718" s="54">
        <v>373</v>
      </c>
      <c r="F718" s="54" t="s">
        <v>54</v>
      </c>
      <c r="G718" s="54" t="s">
        <v>97</v>
      </c>
      <c r="H718" s="54" t="s">
        <v>675</v>
      </c>
      <c r="I718" s="54" t="s">
        <v>656</v>
      </c>
      <c r="J718" s="55">
        <v>1243</v>
      </c>
      <c r="K718" s="55">
        <v>301416.53999999998</v>
      </c>
    </row>
    <row r="719" spans="2:11" ht="21.6" hidden="1" outlineLevel="1" x14ac:dyDescent="0.3">
      <c r="B719" s="52" t="s">
        <v>90</v>
      </c>
      <c r="C719" s="56">
        <v>44658</v>
      </c>
      <c r="D719" s="54" t="s">
        <v>7</v>
      </c>
      <c r="E719" s="54">
        <v>3888</v>
      </c>
      <c r="F719" s="54" t="s">
        <v>54</v>
      </c>
      <c r="G719" s="54" t="s">
        <v>93</v>
      </c>
      <c r="H719" s="54" t="s">
        <v>676</v>
      </c>
      <c r="I719" s="54" t="s">
        <v>677</v>
      </c>
      <c r="J719" s="55">
        <v>3107.5</v>
      </c>
      <c r="K719" s="55">
        <v>304524.03999999998</v>
      </c>
    </row>
    <row r="720" spans="2:11" ht="42" hidden="1" outlineLevel="1" x14ac:dyDescent="0.3">
      <c r="B720" s="52" t="s">
        <v>90</v>
      </c>
      <c r="C720" s="56">
        <v>44662</v>
      </c>
      <c r="D720" s="54" t="s">
        <v>7</v>
      </c>
      <c r="E720" s="54" t="s">
        <v>678</v>
      </c>
      <c r="F720" s="54" t="s">
        <v>54</v>
      </c>
      <c r="G720" s="54" t="s">
        <v>119</v>
      </c>
      <c r="H720" s="54" t="s">
        <v>679</v>
      </c>
      <c r="I720" s="54" t="s">
        <v>661</v>
      </c>
      <c r="J720" s="55">
        <v>50</v>
      </c>
      <c r="K720" s="55">
        <v>304574.03999999998</v>
      </c>
    </row>
    <row r="721" spans="2:11" hidden="1" outlineLevel="1" x14ac:dyDescent="0.3">
      <c r="B721" s="52" t="s">
        <v>90</v>
      </c>
      <c r="C721" s="56">
        <v>44662</v>
      </c>
      <c r="D721" s="54" t="s">
        <v>87</v>
      </c>
      <c r="E721" s="54">
        <v>63</v>
      </c>
      <c r="F721" s="54" t="s">
        <v>54</v>
      </c>
      <c r="G721" s="54" t="s">
        <v>93</v>
      </c>
      <c r="H721" s="54"/>
      <c r="I721" s="54" t="s">
        <v>77</v>
      </c>
      <c r="J721" s="55">
        <v>-6215</v>
      </c>
      <c r="K721" s="55">
        <v>298359.03999999998</v>
      </c>
    </row>
    <row r="722" spans="2:11" hidden="1" outlineLevel="1" x14ac:dyDescent="0.3">
      <c r="B722" s="52" t="s">
        <v>90</v>
      </c>
      <c r="C722" s="56">
        <v>44662</v>
      </c>
      <c r="D722" s="54" t="s">
        <v>87</v>
      </c>
      <c r="E722" s="54">
        <v>62</v>
      </c>
      <c r="F722" s="54" t="s">
        <v>54</v>
      </c>
      <c r="G722" s="54" t="s">
        <v>99</v>
      </c>
      <c r="H722" s="54"/>
      <c r="I722" s="54" t="s">
        <v>77</v>
      </c>
      <c r="J722" s="55">
        <v>-2486</v>
      </c>
      <c r="K722" s="55">
        <v>295873.03999999998</v>
      </c>
    </row>
    <row r="723" spans="2:11" hidden="1" outlineLevel="1" x14ac:dyDescent="0.3">
      <c r="B723" s="52" t="s">
        <v>90</v>
      </c>
      <c r="C723" s="56">
        <v>44662</v>
      </c>
      <c r="D723" s="54" t="s">
        <v>87</v>
      </c>
      <c r="E723" s="54">
        <v>60</v>
      </c>
      <c r="F723" s="54" t="s">
        <v>54</v>
      </c>
      <c r="G723" s="54" t="s">
        <v>95</v>
      </c>
      <c r="H723" s="54"/>
      <c r="I723" s="54" t="s">
        <v>77</v>
      </c>
      <c r="J723" s="55">
        <v>-1870.73</v>
      </c>
      <c r="K723" s="55">
        <v>294002.31</v>
      </c>
    </row>
    <row r="724" spans="2:11" hidden="1" outlineLevel="1" x14ac:dyDescent="0.3">
      <c r="B724" s="52" t="s">
        <v>90</v>
      </c>
      <c r="C724" s="56">
        <v>44662</v>
      </c>
      <c r="D724" s="54" t="s">
        <v>87</v>
      </c>
      <c r="E724" s="54">
        <v>61</v>
      </c>
      <c r="F724" s="54" t="s">
        <v>54</v>
      </c>
      <c r="G724" s="54" t="s">
        <v>97</v>
      </c>
      <c r="H724" s="54"/>
      <c r="I724" s="54" t="s">
        <v>77</v>
      </c>
      <c r="J724" s="55">
        <v>-1243</v>
      </c>
      <c r="K724" s="55">
        <v>292759.31</v>
      </c>
    </row>
    <row r="725" spans="2:11" hidden="1" outlineLevel="1" x14ac:dyDescent="0.3">
      <c r="B725" s="52" t="s">
        <v>90</v>
      </c>
      <c r="C725" s="56">
        <v>44662</v>
      </c>
      <c r="D725" s="54" t="s">
        <v>87</v>
      </c>
      <c r="E725" s="54">
        <v>59</v>
      </c>
      <c r="F725" s="54" t="s">
        <v>54</v>
      </c>
      <c r="G725" s="54" t="s">
        <v>91</v>
      </c>
      <c r="H725" s="54"/>
      <c r="I725" s="54" t="s">
        <v>77</v>
      </c>
      <c r="J725" s="55">
        <v>-22073.57</v>
      </c>
      <c r="K725" s="55">
        <v>270685.74</v>
      </c>
    </row>
    <row r="726" spans="2:11" ht="21.6" hidden="1" outlineLevel="1" x14ac:dyDescent="0.3">
      <c r="B726" s="52" t="s">
        <v>90</v>
      </c>
      <c r="C726" s="56">
        <v>44662</v>
      </c>
      <c r="D726" s="54" t="s">
        <v>87</v>
      </c>
      <c r="E726" s="54">
        <v>58</v>
      </c>
      <c r="F726" s="54" t="s">
        <v>54</v>
      </c>
      <c r="G726" s="54" t="s">
        <v>88</v>
      </c>
      <c r="H726" s="54"/>
      <c r="I726" s="54" t="s">
        <v>77</v>
      </c>
      <c r="J726" s="55">
        <v>-8475</v>
      </c>
      <c r="K726" s="55">
        <v>262210.74</v>
      </c>
    </row>
    <row r="727" spans="2:11" ht="31.8" hidden="1" outlineLevel="1" x14ac:dyDescent="0.3">
      <c r="B727" s="52" t="s">
        <v>90</v>
      </c>
      <c r="C727" s="56">
        <v>44666</v>
      </c>
      <c r="D727" s="54" t="s">
        <v>7</v>
      </c>
      <c r="E727" s="54" t="s">
        <v>680</v>
      </c>
      <c r="F727" s="54" t="s">
        <v>54</v>
      </c>
      <c r="G727" s="54" t="s">
        <v>117</v>
      </c>
      <c r="H727" s="54" t="s">
        <v>681</v>
      </c>
      <c r="I727" s="54" t="s">
        <v>682</v>
      </c>
      <c r="J727" s="55">
        <v>600</v>
      </c>
      <c r="K727" s="55">
        <v>262810.74</v>
      </c>
    </row>
    <row r="728" spans="2:11" hidden="1" outlineLevel="1" x14ac:dyDescent="0.3">
      <c r="B728" s="52" t="s">
        <v>90</v>
      </c>
      <c r="C728" s="56">
        <v>44666</v>
      </c>
      <c r="D728" s="54" t="s">
        <v>87</v>
      </c>
      <c r="E728" s="54" t="s">
        <v>104</v>
      </c>
      <c r="F728" s="54" t="s">
        <v>54</v>
      </c>
      <c r="G728" s="54" t="s">
        <v>105</v>
      </c>
      <c r="H728" s="54"/>
      <c r="I728" s="54" t="s">
        <v>77</v>
      </c>
      <c r="J728" s="55">
        <v>-39081.93</v>
      </c>
      <c r="K728" s="55">
        <v>223728.81</v>
      </c>
    </row>
    <row r="729" spans="2:11" hidden="1" outlineLevel="1" x14ac:dyDescent="0.3">
      <c r="B729" s="52" t="s">
        <v>90</v>
      </c>
      <c r="C729" s="56">
        <v>44666</v>
      </c>
      <c r="D729" s="54" t="s">
        <v>7</v>
      </c>
      <c r="E729" s="54" t="s">
        <v>106</v>
      </c>
      <c r="F729" s="54" t="s">
        <v>54</v>
      </c>
      <c r="G729" s="54" t="s">
        <v>105</v>
      </c>
      <c r="H729" s="54" t="s">
        <v>683</v>
      </c>
      <c r="I729" s="57" t="s">
        <v>80</v>
      </c>
      <c r="J729" s="55">
        <v>39081.93</v>
      </c>
      <c r="K729" s="55">
        <v>262810.74</v>
      </c>
    </row>
    <row r="730" spans="2:11" ht="42" hidden="1" outlineLevel="1" x14ac:dyDescent="0.3">
      <c r="B730" s="52" t="s">
        <v>90</v>
      </c>
      <c r="C730" s="56">
        <v>44669</v>
      </c>
      <c r="D730" s="54" t="s">
        <v>7</v>
      </c>
      <c r="E730" s="54" t="s">
        <v>684</v>
      </c>
      <c r="F730" s="54" t="s">
        <v>54</v>
      </c>
      <c r="G730" s="54" t="s">
        <v>113</v>
      </c>
      <c r="H730" s="54" t="s">
        <v>685</v>
      </c>
      <c r="I730" s="54" t="s">
        <v>661</v>
      </c>
      <c r="J730" s="55">
        <v>750</v>
      </c>
      <c r="K730" s="55">
        <v>263560.74</v>
      </c>
    </row>
    <row r="731" spans="2:11" ht="52.2" hidden="1" outlineLevel="1" x14ac:dyDescent="0.3">
      <c r="B731" s="52" t="s">
        <v>90</v>
      </c>
      <c r="C731" s="56">
        <v>44669</v>
      </c>
      <c r="D731" s="54" t="s">
        <v>7</v>
      </c>
      <c r="E731" s="54" t="s">
        <v>686</v>
      </c>
      <c r="F731" s="54" t="s">
        <v>54</v>
      </c>
      <c r="G731" s="54" t="s">
        <v>370</v>
      </c>
      <c r="H731" s="54" t="s">
        <v>687</v>
      </c>
      <c r="I731" s="54" t="s">
        <v>688</v>
      </c>
      <c r="J731" s="55">
        <v>5650</v>
      </c>
      <c r="K731" s="55">
        <v>269210.74</v>
      </c>
    </row>
    <row r="732" spans="2:11" ht="42" hidden="1" outlineLevel="1" x14ac:dyDescent="0.3">
      <c r="B732" s="52" t="s">
        <v>90</v>
      </c>
      <c r="C732" s="56">
        <v>44669</v>
      </c>
      <c r="D732" s="54" t="s">
        <v>7</v>
      </c>
      <c r="E732" s="54" t="s">
        <v>684</v>
      </c>
      <c r="F732" s="54" t="s">
        <v>54</v>
      </c>
      <c r="G732" s="54" t="s">
        <v>121</v>
      </c>
      <c r="H732" s="54" t="s">
        <v>685</v>
      </c>
      <c r="I732" s="54" t="s">
        <v>661</v>
      </c>
      <c r="J732" s="55">
        <v>3200</v>
      </c>
      <c r="K732" s="55">
        <v>272410.74</v>
      </c>
    </row>
    <row r="733" spans="2:11" ht="42" hidden="1" outlineLevel="1" x14ac:dyDescent="0.3">
      <c r="B733" s="52" t="s">
        <v>90</v>
      </c>
      <c r="C733" s="56">
        <v>44669</v>
      </c>
      <c r="D733" s="54" t="s">
        <v>7</v>
      </c>
      <c r="E733" s="54" t="s">
        <v>684</v>
      </c>
      <c r="F733" s="54" t="s">
        <v>54</v>
      </c>
      <c r="G733" s="54" t="s">
        <v>115</v>
      </c>
      <c r="H733" s="54" t="s">
        <v>685</v>
      </c>
      <c r="I733" s="54" t="s">
        <v>661</v>
      </c>
      <c r="J733" s="55">
        <v>750</v>
      </c>
      <c r="K733" s="55">
        <v>273160.74</v>
      </c>
    </row>
    <row r="734" spans="2:11" ht="42" hidden="1" outlineLevel="1" x14ac:dyDescent="0.3">
      <c r="B734" s="52" t="s">
        <v>90</v>
      </c>
      <c r="C734" s="56">
        <v>44669</v>
      </c>
      <c r="D734" s="54" t="s">
        <v>7</v>
      </c>
      <c r="E734" s="54" t="s">
        <v>684</v>
      </c>
      <c r="F734" s="54" t="s">
        <v>54</v>
      </c>
      <c r="G734" s="54" t="s">
        <v>119</v>
      </c>
      <c r="H734" s="54" t="s">
        <v>685</v>
      </c>
      <c r="I734" s="54" t="s">
        <v>661</v>
      </c>
      <c r="J734" s="55">
        <v>750</v>
      </c>
      <c r="K734" s="55">
        <v>273910.74</v>
      </c>
    </row>
    <row r="735" spans="2:11" ht="31.8" hidden="1" outlineLevel="1" x14ac:dyDescent="0.3">
      <c r="B735" s="52" t="s">
        <v>90</v>
      </c>
      <c r="C735" s="56">
        <v>44672</v>
      </c>
      <c r="D735" s="54" t="s">
        <v>7</v>
      </c>
      <c r="E735" s="54">
        <v>812</v>
      </c>
      <c r="F735" s="54" t="s">
        <v>54</v>
      </c>
      <c r="G735" s="54" t="s">
        <v>88</v>
      </c>
      <c r="H735" s="54" t="s">
        <v>689</v>
      </c>
      <c r="I735" s="54" t="s">
        <v>690</v>
      </c>
      <c r="J735" s="55">
        <v>5650</v>
      </c>
      <c r="K735" s="55">
        <v>279560.74</v>
      </c>
    </row>
    <row r="736" spans="2:11" ht="21.6" hidden="1" outlineLevel="1" x14ac:dyDescent="0.3">
      <c r="B736" s="52" t="s">
        <v>90</v>
      </c>
      <c r="C736" s="56">
        <v>44676</v>
      </c>
      <c r="D736" s="54" t="s">
        <v>7</v>
      </c>
      <c r="E736" s="54">
        <v>195</v>
      </c>
      <c r="F736" s="54" t="s">
        <v>54</v>
      </c>
      <c r="G736" s="54" t="s">
        <v>331</v>
      </c>
      <c r="H736" s="54" t="s">
        <v>691</v>
      </c>
      <c r="I736" s="54" t="s">
        <v>688</v>
      </c>
      <c r="J736" s="55">
        <v>6780</v>
      </c>
      <c r="K736" s="55">
        <v>286340.74</v>
      </c>
    </row>
    <row r="737" spans="2:11" ht="31.8" hidden="1" outlineLevel="1" x14ac:dyDescent="0.3">
      <c r="B737" s="52" t="s">
        <v>90</v>
      </c>
      <c r="C737" s="56">
        <v>44677</v>
      </c>
      <c r="D737" s="54" t="s">
        <v>7</v>
      </c>
      <c r="E737" s="54">
        <v>9022</v>
      </c>
      <c r="F737" s="54" t="s">
        <v>54</v>
      </c>
      <c r="G737" s="54" t="s">
        <v>111</v>
      </c>
      <c r="H737" s="54" t="s">
        <v>692</v>
      </c>
      <c r="I737" s="54" t="s">
        <v>693</v>
      </c>
      <c r="J737" s="55">
        <v>21000</v>
      </c>
      <c r="K737" s="55">
        <v>307340.74</v>
      </c>
    </row>
    <row r="738" spans="2:11" ht="21.6" hidden="1" outlineLevel="1" x14ac:dyDescent="0.3">
      <c r="B738" s="52" t="s">
        <v>90</v>
      </c>
      <c r="C738" s="56">
        <v>44678</v>
      </c>
      <c r="D738" s="54" t="s">
        <v>87</v>
      </c>
      <c r="E738" s="54" t="s">
        <v>110</v>
      </c>
      <c r="F738" s="54" t="s">
        <v>54</v>
      </c>
      <c r="G738" s="54" t="s">
        <v>111</v>
      </c>
      <c r="H738" s="54"/>
      <c r="I738" s="54" t="s">
        <v>77</v>
      </c>
      <c r="J738" s="55">
        <v>-21000</v>
      </c>
      <c r="K738" s="55">
        <v>286340.74</v>
      </c>
    </row>
    <row r="739" spans="2:11" ht="21.6" hidden="1" outlineLevel="1" x14ac:dyDescent="0.3">
      <c r="B739" s="52" t="s">
        <v>90</v>
      </c>
      <c r="C739" s="56">
        <v>44678</v>
      </c>
      <c r="D739" s="54" t="s">
        <v>7</v>
      </c>
      <c r="E739" s="54">
        <v>191</v>
      </c>
      <c r="F739" s="54" t="s">
        <v>54</v>
      </c>
      <c r="G739" s="54" t="s">
        <v>157</v>
      </c>
      <c r="H739" s="54" t="s">
        <v>694</v>
      </c>
      <c r="I739" s="57" t="s">
        <v>80</v>
      </c>
      <c r="J739" s="55">
        <v>912.2</v>
      </c>
      <c r="K739" s="55">
        <v>287252.94</v>
      </c>
    </row>
    <row r="740" spans="2:11" hidden="1" outlineLevel="1" x14ac:dyDescent="0.3">
      <c r="B740" s="52" t="s">
        <v>90</v>
      </c>
      <c r="C740" s="56">
        <v>44679</v>
      </c>
      <c r="D740" s="54" t="s">
        <v>87</v>
      </c>
      <c r="E740" s="54">
        <v>72</v>
      </c>
      <c r="F740" s="54" t="s">
        <v>54</v>
      </c>
      <c r="G740" s="54" t="s">
        <v>119</v>
      </c>
      <c r="H740" s="54"/>
      <c r="I740" s="54" t="s">
        <v>77</v>
      </c>
      <c r="J740" s="55">
        <v>-900</v>
      </c>
      <c r="K740" s="55">
        <v>286352.94</v>
      </c>
    </row>
    <row r="741" spans="2:11" hidden="1" outlineLevel="1" x14ac:dyDescent="0.3">
      <c r="B741" s="52" t="s">
        <v>90</v>
      </c>
      <c r="C741" s="56">
        <v>44679</v>
      </c>
      <c r="D741" s="54" t="s">
        <v>87</v>
      </c>
      <c r="E741" s="54">
        <v>71</v>
      </c>
      <c r="F741" s="54" t="s">
        <v>54</v>
      </c>
      <c r="G741" s="54" t="s">
        <v>115</v>
      </c>
      <c r="H741" s="54"/>
      <c r="I741" s="54" t="s">
        <v>77</v>
      </c>
      <c r="J741" s="55">
        <v>-850</v>
      </c>
      <c r="K741" s="55">
        <v>285502.94</v>
      </c>
    </row>
    <row r="742" spans="2:11" hidden="1" outlineLevel="1" x14ac:dyDescent="0.3">
      <c r="B742" s="52" t="s">
        <v>90</v>
      </c>
      <c r="C742" s="56">
        <v>44679</v>
      </c>
      <c r="D742" s="54" t="s">
        <v>87</v>
      </c>
      <c r="E742" s="54">
        <v>76</v>
      </c>
      <c r="F742" s="54" t="s">
        <v>54</v>
      </c>
      <c r="G742" s="54" t="s">
        <v>117</v>
      </c>
      <c r="H742" s="54"/>
      <c r="I742" s="54" t="s">
        <v>77</v>
      </c>
      <c r="J742" s="55">
        <v>-600</v>
      </c>
      <c r="K742" s="55">
        <v>284902.94</v>
      </c>
    </row>
    <row r="743" spans="2:11" hidden="1" outlineLevel="1" x14ac:dyDescent="0.3">
      <c r="B743" s="52" t="s">
        <v>90</v>
      </c>
      <c r="C743" s="56">
        <v>44679</v>
      </c>
      <c r="D743" s="54" t="s">
        <v>87</v>
      </c>
      <c r="E743" s="54">
        <v>66</v>
      </c>
      <c r="F743" s="54" t="s">
        <v>54</v>
      </c>
      <c r="G743" s="54" t="s">
        <v>119</v>
      </c>
      <c r="H743" s="54"/>
      <c r="I743" s="54" t="s">
        <v>77</v>
      </c>
      <c r="J743" s="55">
        <v>0</v>
      </c>
      <c r="K743" s="55">
        <v>284902.94</v>
      </c>
    </row>
    <row r="744" spans="2:11" hidden="1" outlineLevel="1" x14ac:dyDescent="0.3">
      <c r="B744" s="52" t="s">
        <v>90</v>
      </c>
      <c r="C744" s="56">
        <v>44679</v>
      </c>
      <c r="D744" s="54" t="s">
        <v>87</v>
      </c>
      <c r="E744" s="54">
        <v>75</v>
      </c>
      <c r="F744" s="54" t="s">
        <v>54</v>
      </c>
      <c r="G744" s="54" t="s">
        <v>121</v>
      </c>
      <c r="H744" s="54"/>
      <c r="I744" s="54" t="s">
        <v>77</v>
      </c>
      <c r="J744" s="55">
        <v>-3200</v>
      </c>
      <c r="K744" s="55">
        <v>281702.94</v>
      </c>
    </row>
    <row r="745" spans="2:11" hidden="1" outlineLevel="1" x14ac:dyDescent="0.3">
      <c r="B745" s="52" t="s">
        <v>90</v>
      </c>
      <c r="C745" s="56">
        <v>44679</v>
      </c>
      <c r="D745" s="54" t="s">
        <v>87</v>
      </c>
      <c r="E745" s="54">
        <v>73</v>
      </c>
      <c r="F745" s="54" t="s">
        <v>54</v>
      </c>
      <c r="G745" s="54" t="s">
        <v>123</v>
      </c>
      <c r="H745" s="54"/>
      <c r="I745" s="54" t="s">
        <v>77</v>
      </c>
      <c r="J745" s="55">
        <v>-7400</v>
      </c>
      <c r="K745" s="55">
        <v>274302.94</v>
      </c>
    </row>
    <row r="746" spans="2:11" hidden="1" outlineLevel="1" x14ac:dyDescent="0.3">
      <c r="B746" s="52" t="s">
        <v>90</v>
      </c>
      <c r="C746" s="56">
        <v>44679</v>
      </c>
      <c r="D746" s="54" t="s">
        <v>87</v>
      </c>
      <c r="E746" s="54">
        <v>77</v>
      </c>
      <c r="F746" s="54" t="s">
        <v>54</v>
      </c>
      <c r="G746" s="54" t="s">
        <v>125</v>
      </c>
      <c r="H746" s="54"/>
      <c r="I746" s="54" t="s">
        <v>77</v>
      </c>
      <c r="J746" s="55">
        <v>-8203.7999999999993</v>
      </c>
      <c r="K746" s="55">
        <v>266099.14</v>
      </c>
    </row>
    <row r="747" spans="2:11" hidden="1" outlineLevel="1" x14ac:dyDescent="0.3">
      <c r="B747" s="52" t="s">
        <v>90</v>
      </c>
      <c r="C747" s="56">
        <v>44679</v>
      </c>
      <c r="D747" s="54" t="s">
        <v>87</v>
      </c>
      <c r="E747" s="54">
        <v>69</v>
      </c>
      <c r="F747" s="54" t="s">
        <v>54</v>
      </c>
      <c r="G747" s="54" t="s">
        <v>121</v>
      </c>
      <c r="H747" s="54"/>
      <c r="I747" s="54" t="s">
        <v>77</v>
      </c>
      <c r="J747" s="55">
        <v>0</v>
      </c>
      <c r="K747" s="55">
        <v>266099.14</v>
      </c>
    </row>
    <row r="748" spans="2:11" hidden="1" outlineLevel="1" x14ac:dyDescent="0.3">
      <c r="B748" s="52" t="s">
        <v>90</v>
      </c>
      <c r="C748" s="56">
        <v>44679</v>
      </c>
      <c r="D748" s="54" t="s">
        <v>87</v>
      </c>
      <c r="E748" s="54">
        <v>74</v>
      </c>
      <c r="F748" s="54" t="s">
        <v>54</v>
      </c>
      <c r="G748" s="54" t="s">
        <v>113</v>
      </c>
      <c r="H748" s="54"/>
      <c r="I748" s="54" t="s">
        <v>77</v>
      </c>
      <c r="J748" s="55">
        <v>-800</v>
      </c>
      <c r="K748" s="55">
        <v>265299.14</v>
      </c>
    </row>
    <row r="749" spans="2:11" hidden="1" outlineLevel="1" x14ac:dyDescent="0.3">
      <c r="B749" s="52" t="s">
        <v>90</v>
      </c>
      <c r="C749" s="56">
        <v>44679</v>
      </c>
      <c r="D749" s="54" t="s">
        <v>87</v>
      </c>
      <c r="E749" s="54">
        <v>65</v>
      </c>
      <c r="F749" s="54" t="s">
        <v>54</v>
      </c>
      <c r="G749" s="54" t="s">
        <v>115</v>
      </c>
      <c r="H749" s="54"/>
      <c r="I749" s="54" t="s">
        <v>77</v>
      </c>
      <c r="J749" s="55">
        <v>0</v>
      </c>
      <c r="K749" s="55">
        <v>265299.14</v>
      </c>
    </row>
    <row r="750" spans="2:11" ht="21.6" hidden="1" outlineLevel="1" x14ac:dyDescent="0.3">
      <c r="B750" s="52" t="s">
        <v>90</v>
      </c>
      <c r="C750" s="56">
        <v>44679</v>
      </c>
      <c r="D750" s="54" t="s">
        <v>7</v>
      </c>
      <c r="E750" s="54" t="s">
        <v>695</v>
      </c>
      <c r="F750" s="54" t="s">
        <v>54</v>
      </c>
      <c r="G750" s="54" t="s">
        <v>125</v>
      </c>
      <c r="H750" s="54" t="s">
        <v>696</v>
      </c>
      <c r="I750" s="54" t="s">
        <v>688</v>
      </c>
      <c r="J750" s="55">
        <v>8203.7999999999993</v>
      </c>
      <c r="K750" s="55">
        <v>273502.94</v>
      </c>
    </row>
    <row r="751" spans="2:11" hidden="1" outlineLevel="1" x14ac:dyDescent="0.3">
      <c r="B751" s="52" t="s">
        <v>90</v>
      </c>
      <c r="C751" s="56">
        <v>44679</v>
      </c>
      <c r="D751" s="54" t="s">
        <v>87</v>
      </c>
      <c r="E751" s="54">
        <v>68</v>
      </c>
      <c r="F751" s="54" t="s">
        <v>54</v>
      </c>
      <c r="G751" s="54" t="s">
        <v>113</v>
      </c>
      <c r="H751" s="54"/>
      <c r="I751" s="54" t="s">
        <v>77</v>
      </c>
      <c r="J751" s="55">
        <v>0</v>
      </c>
      <c r="K751" s="55">
        <v>273502.94</v>
      </c>
    </row>
    <row r="752" spans="2:11" hidden="1" outlineLevel="1" x14ac:dyDescent="0.3">
      <c r="B752" s="52" t="s">
        <v>90</v>
      </c>
      <c r="C752" s="56">
        <v>44679</v>
      </c>
      <c r="D752" s="54" t="s">
        <v>87</v>
      </c>
      <c r="E752" s="54">
        <v>70</v>
      </c>
      <c r="F752" s="54" t="s">
        <v>54</v>
      </c>
      <c r="G752" s="54" t="s">
        <v>117</v>
      </c>
      <c r="H752" s="54"/>
      <c r="I752" s="54" t="s">
        <v>77</v>
      </c>
      <c r="J752" s="55">
        <v>0</v>
      </c>
      <c r="K752" s="55">
        <v>273502.94</v>
      </c>
    </row>
    <row r="753" spans="2:11" hidden="1" outlineLevel="1" x14ac:dyDescent="0.3">
      <c r="B753" s="52" t="s">
        <v>90</v>
      </c>
      <c r="C753" s="56">
        <v>44679</v>
      </c>
      <c r="D753" s="54" t="s">
        <v>87</v>
      </c>
      <c r="E753" s="54">
        <v>67</v>
      </c>
      <c r="F753" s="54" t="s">
        <v>54</v>
      </c>
      <c r="G753" s="54" t="s">
        <v>123</v>
      </c>
      <c r="H753" s="54"/>
      <c r="I753" s="54" t="s">
        <v>77</v>
      </c>
      <c r="J753" s="55">
        <v>0</v>
      </c>
      <c r="K753" s="55">
        <v>273502.94</v>
      </c>
    </row>
    <row r="754" spans="2:11" hidden="1" outlineLevel="1" x14ac:dyDescent="0.3">
      <c r="B754" s="52" t="s">
        <v>90</v>
      </c>
      <c r="C754" s="56">
        <v>44680</v>
      </c>
      <c r="D754" s="54" t="s">
        <v>87</v>
      </c>
      <c r="E754" s="54" t="s">
        <v>104</v>
      </c>
      <c r="F754" s="54" t="s">
        <v>54</v>
      </c>
      <c r="G754" s="54" t="s">
        <v>105</v>
      </c>
      <c r="H754" s="54"/>
      <c r="I754" s="54" t="s">
        <v>77</v>
      </c>
      <c r="J754" s="55">
        <v>-38607.730000000003</v>
      </c>
      <c r="K754" s="55">
        <v>234895.21</v>
      </c>
    </row>
    <row r="755" spans="2:11" ht="62.4" hidden="1" outlineLevel="1" x14ac:dyDescent="0.3">
      <c r="B755" s="52" t="s">
        <v>90</v>
      </c>
      <c r="C755" s="56">
        <v>44680</v>
      </c>
      <c r="D755" s="54" t="s">
        <v>78</v>
      </c>
      <c r="E755" s="54">
        <v>1160</v>
      </c>
      <c r="F755" s="54" t="s">
        <v>54</v>
      </c>
      <c r="G755" s="54"/>
      <c r="H755" s="54" t="s">
        <v>697</v>
      </c>
      <c r="I755" s="57" t="s">
        <v>80</v>
      </c>
      <c r="J755" s="55">
        <v>-273.95</v>
      </c>
      <c r="K755" s="55">
        <v>234621.26</v>
      </c>
    </row>
    <row r="756" spans="2:11" ht="21.6" hidden="1" outlineLevel="1" x14ac:dyDescent="0.3">
      <c r="B756" s="52" t="s">
        <v>90</v>
      </c>
      <c r="C756" s="56">
        <v>44680</v>
      </c>
      <c r="D756" s="54" t="s">
        <v>7</v>
      </c>
      <c r="E756" s="54" t="s">
        <v>698</v>
      </c>
      <c r="F756" s="54" t="s">
        <v>54</v>
      </c>
      <c r="G756" s="54" t="s">
        <v>699</v>
      </c>
      <c r="H756" s="54" t="s">
        <v>700</v>
      </c>
      <c r="I756" s="57" t="s">
        <v>80</v>
      </c>
      <c r="J756" s="55">
        <v>230.19</v>
      </c>
      <c r="K756" s="55">
        <v>234851.45</v>
      </c>
    </row>
    <row r="757" spans="2:11" hidden="1" outlineLevel="1" x14ac:dyDescent="0.3">
      <c r="B757" s="52" t="s">
        <v>90</v>
      </c>
      <c r="C757" s="56">
        <v>44680</v>
      </c>
      <c r="D757" s="54" t="s">
        <v>87</v>
      </c>
      <c r="E757" s="54" t="s">
        <v>104</v>
      </c>
      <c r="F757" s="54" t="s">
        <v>54</v>
      </c>
      <c r="G757" s="54" t="s">
        <v>234</v>
      </c>
      <c r="H757" s="54"/>
      <c r="I757" s="57" t="s">
        <v>80</v>
      </c>
      <c r="J757" s="55">
        <v>0</v>
      </c>
      <c r="K757" s="55">
        <v>234851.45</v>
      </c>
    </row>
    <row r="758" spans="2:11" ht="31.8" hidden="1" outlineLevel="1" x14ac:dyDescent="0.3">
      <c r="B758" s="52" t="s">
        <v>90</v>
      </c>
      <c r="C758" s="56">
        <v>44681</v>
      </c>
      <c r="D758" s="54" t="s">
        <v>7</v>
      </c>
      <c r="E758" s="54" t="s">
        <v>701</v>
      </c>
      <c r="F758" s="54" t="s">
        <v>54</v>
      </c>
      <c r="G758" s="54" t="s">
        <v>99</v>
      </c>
      <c r="H758" s="54" t="s">
        <v>702</v>
      </c>
      <c r="I758" s="54" t="s">
        <v>703</v>
      </c>
      <c r="J758" s="55">
        <v>2260</v>
      </c>
      <c r="K758" s="55">
        <v>237111.45</v>
      </c>
    </row>
    <row r="759" spans="2:11" ht="21.6" hidden="1" outlineLevel="1" x14ac:dyDescent="0.3">
      <c r="B759" s="52" t="s">
        <v>90</v>
      </c>
      <c r="C759" s="56">
        <v>44681</v>
      </c>
      <c r="D759" s="54" t="s">
        <v>7</v>
      </c>
      <c r="E759" s="54" t="s">
        <v>704</v>
      </c>
      <c r="F759" s="54" t="s">
        <v>54</v>
      </c>
      <c r="G759" s="54" t="s">
        <v>699</v>
      </c>
      <c r="H759" s="54" t="s">
        <v>705</v>
      </c>
      <c r="I759" s="54" t="s">
        <v>706</v>
      </c>
      <c r="J759" s="55">
        <v>63.3</v>
      </c>
      <c r="K759" s="55">
        <v>237174.75</v>
      </c>
    </row>
    <row r="760" spans="2:11" hidden="1" outlineLevel="1" x14ac:dyDescent="0.3">
      <c r="B760" s="52" t="s">
        <v>90</v>
      </c>
      <c r="C760" s="56">
        <v>44681</v>
      </c>
      <c r="D760" s="54" t="s">
        <v>7</v>
      </c>
      <c r="E760" s="54" t="s">
        <v>130</v>
      </c>
      <c r="F760" s="54" t="s">
        <v>54</v>
      </c>
      <c r="G760" s="54" t="s">
        <v>105</v>
      </c>
      <c r="H760" s="54" t="s">
        <v>707</v>
      </c>
      <c r="I760" s="57" t="s">
        <v>80</v>
      </c>
      <c r="J760" s="55">
        <v>38607.730000000003</v>
      </c>
      <c r="K760" s="55">
        <v>275782.48</v>
      </c>
    </row>
    <row r="761" spans="2:11" ht="21.6" hidden="1" outlineLevel="1" x14ac:dyDescent="0.3">
      <c r="B761" s="52" t="s">
        <v>90</v>
      </c>
      <c r="C761" s="56">
        <v>44682</v>
      </c>
      <c r="D761" s="54" t="s">
        <v>7</v>
      </c>
      <c r="E761" s="54" t="s">
        <v>708</v>
      </c>
      <c r="F761" s="54" t="s">
        <v>54</v>
      </c>
      <c r="G761" s="54" t="s">
        <v>95</v>
      </c>
      <c r="H761" s="54" t="s">
        <v>709</v>
      </c>
      <c r="I761" s="54" t="s">
        <v>656</v>
      </c>
      <c r="J761" s="55">
        <v>45.2</v>
      </c>
      <c r="K761" s="55">
        <v>275827.68</v>
      </c>
    </row>
    <row r="762" spans="2:11" ht="31.8" hidden="1" outlineLevel="1" x14ac:dyDescent="0.3">
      <c r="B762" s="52" t="s">
        <v>90</v>
      </c>
      <c r="C762" s="56">
        <v>44682</v>
      </c>
      <c r="D762" s="54" t="s">
        <v>7</v>
      </c>
      <c r="E762" s="54">
        <v>220412</v>
      </c>
      <c r="F762" s="54" t="s">
        <v>54</v>
      </c>
      <c r="G762" s="54" t="s">
        <v>710</v>
      </c>
      <c r="H762" s="54" t="s">
        <v>711</v>
      </c>
      <c r="I762" s="54" t="s">
        <v>688</v>
      </c>
      <c r="J762" s="55">
        <v>6780</v>
      </c>
      <c r="K762" s="55">
        <v>282607.68</v>
      </c>
    </row>
    <row r="763" spans="2:11" ht="21.6" hidden="1" outlineLevel="1" x14ac:dyDescent="0.3">
      <c r="B763" s="52" t="s">
        <v>90</v>
      </c>
      <c r="C763" s="56">
        <v>44682</v>
      </c>
      <c r="D763" s="54" t="s">
        <v>7</v>
      </c>
      <c r="E763" s="54">
        <v>2</v>
      </c>
      <c r="F763" s="54" t="s">
        <v>54</v>
      </c>
      <c r="G763" s="54" t="s">
        <v>197</v>
      </c>
      <c r="H763" s="54" t="s">
        <v>712</v>
      </c>
      <c r="I763" s="54" t="s">
        <v>677</v>
      </c>
      <c r="J763" s="55">
        <v>1090</v>
      </c>
      <c r="K763" s="55">
        <v>283697.68</v>
      </c>
    </row>
    <row r="764" spans="2:11" hidden="1" outlineLevel="1" x14ac:dyDescent="0.3">
      <c r="B764" s="52" t="s">
        <v>90</v>
      </c>
      <c r="C764" s="56">
        <v>44682</v>
      </c>
      <c r="D764" s="54" t="s">
        <v>7</v>
      </c>
      <c r="E764" s="54" t="s">
        <v>713</v>
      </c>
      <c r="F764" s="54" t="s">
        <v>54</v>
      </c>
      <c r="G764" s="54" t="s">
        <v>95</v>
      </c>
      <c r="H764" s="54" t="s">
        <v>714</v>
      </c>
      <c r="I764" s="54" t="s">
        <v>656</v>
      </c>
      <c r="J764" s="55">
        <v>1690.95</v>
      </c>
      <c r="K764" s="55">
        <v>285388.63</v>
      </c>
    </row>
    <row r="765" spans="2:11" hidden="1" outlineLevel="1" x14ac:dyDescent="0.3">
      <c r="B765" s="52" t="s">
        <v>90</v>
      </c>
      <c r="C765" s="56">
        <v>44683</v>
      </c>
      <c r="D765" s="54" t="s">
        <v>87</v>
      </c>
      <c r="E765" s="54">
        <v>79</v>
      </c>
      <c r="F765" s="54" t="s">
        <v>54</v>
      </c>
      <c r="G765" s="54" t="s">
        <v>95</v>
      </c>
      <c r="H765" s="54"/>
      <c r="I765" s="54" t="s">
        <v>77</v>
      </c>
      <c r="J765" s="55">
        <v>-1736.15</v>
      </c>
      <c r="K765" s="55">
        <v>283652.47999999998</v>
      </c>
    </row>
    <row r="766" spans="2:11" ht="21.6" hidden="1" outlineLevel="1" x14ac:dyDescent="0.3">
      <c r="B766" s="52" t="s">
        <v>90</v>
      </c>
      <c r="C766" s="56">
        <v>44683</v>
      </c>
      <c r="D766" s="54" t="s">
        <v>87</v>
      </c>
      <c r="E766" s="54">
        <v>78</v>
      </c>
      <c r="F766" s="54" t="s">
        <v>54</v>
      </c>
      <c r="G766" s="54" t="s">
        <v>88</v>
      </c>
      <c r="H766" s="54"/>
      <c r="I766" s="54" t="s">
        <v>77</v>
      </c>
      <c r="J766" s="55">
        <v>-5650</v>
      </c>
      <c r="K766" s="55">
        <v>278002.48</v>
      </c>
    </row>
    <row r="767" spans="2:11" ht="21.6" hidden="1" outlineLevel="1" x14ac:dyDescent="0.3">
      <c r="B767" s="52" t="s">
        <v>90</v>
      </c>
      <c r="C767" s="56">
        <v>44683</v>
      </c>
      <c r="D767" s="54" t="s">
        <v>7</v>
      </c>
      <c r="E767" s="54">
        <v>3907</v>
      </c>
      <c r="F767" s="54" t="s">
        <v>54</v>
      </c>
      <c r="G767" s="54" t="s">
        <v>93</v>
      </c>
      <c r="H767" s="54" t="s">
        <v>715</v>
      </c>
      <c r="I767" s="54" t="s">
        <v>677</v>
      </c>
      <c r="J767" s="55">
        <v>3107.5</v>
      </c>
      <c r="K767" s="55">
        <v>281109.98</v>
      </c>
    </row>
    <row r="768" spans="2:11" ht="31.8" hidden="1" outlineLevel="1" x14ac:dyDescent="0.3">
      <c r="B768" s="52" t="s">
        <v>90</v>
      </c>
      <c r="C768" s="56">
        <v>44687</v>
      </c>
      <c r="D768" s="54" t="s">
        <v>7</v>
      </c>
      <c r="E768" s="54" t="s">
        <v>716</v>
      </c>
      <c r="F768" s="54" t="s">
        <v>54</v>
      </c>
      <c r="G768" s="54" t="s">
        <v>699</v>
      </c>
      <c r="H768" s="54" t="s">
        <v>717</v>
      </c>
      <c r="I768" s="54" t="s">
        <v>664</v>
      </c>
      <c r="J768" s="55">
        <v>138.43</v>
      </c>
      <c r="K768" s="55">
        <v>281248.40999999997</v>
      </c>
    </row>
    <row r="769" spans="2:11" hidden="1" outlineLevel="1" x14ac:dyDescent="0.3">
      <c r="B769" s="52" t="s">
        <v>90</v>
      </c>
      <c r="C769" s="56">
        <v>44692</v>
      </c>
      <c r="D769" s="54" t="s">
        <v>87</v>
      </c>
      <c r="E769" s="54" t="s">
        <v>104</v>
      </c>
      <c r="F769" s="54" t="s">
        <v>54</v>
      </c>
      <c r="G769" s="54" t="s">
        <v>105</v>
      </c>
      <c r="H769" s="54"/>
      <c r="I769" s="54" t="s">
        <v>77</v>
      </c>
      <c r="J769" s="55">
        <v>-38258.43</v>
      </c>
      <c r="K769" s="55">
        <v>242989.98</v>
      </c>
    </row>
    <row r="770" spans="2:11" ht="52.2" hidden="1" outlineLevel="1" x14ac:dyDescent="0.3">
      <c r="B770" s="52" t="s">
        <v>90</v>
      </c>
      <c r="C770" s="56">
        <v>44694</v>
      </c>
      <c r="D770" s="54" t="s">
        <v>78</v>
      </c>
      <c r="E770" s="54">
        <v>1167</v>
      </c>
      <c r="F770" s="54" t="s">
        <v>54</v>
      </c>
      <c r="G770" s="54"/>
      <c r="H770" s="54" t="s">
        <v>718</v>
      </c>
      <c r="I770" s="57" t="s">
        <v>80</v>
      </c>
      <c r="J770" s="55">
        <v>-431.92</v>
      </c>
      <c r="K770" s="55">
        <v>242558.06</v>
      </c>
    </row>
    <row r="771" spans="2:11" hidden="1" outlineLevel="1" x14ac:dyDescent="0.3">
      <c r="B771" s="52" t="s">
        <v>90</v>
      </c>
      <c r="C771" s="56">
        <v>44694</v>
      </c>
      <c r="D771" s="54" t="s">
        <v>7</v>
      </c>
      <c r="E771" s="54" t="s">
        <v>141</v>
      </c>
      <c r="F771" s="54" t="s">
        <v>54</v>
      </c>
      <c r="G771" s="54" t="s">
        <v>105</v>
      </c>
      <c r="H771" s="54" t="s">
        <v>719</v>
      </c>
      <c r="I771" s="57" t="s">
        <v>80</v>
      </c>
      <c r="J771" s="55">
        <v>38258.43</v>
      </c>
      <c r="K771" s="55">
        <v>280816.49</v>
      </c>
    </row>
    <row r="772" spans="2:11" hidden="1" outlineLevel="1" x14ac:dyDescent="0.3">
      <c r="B772" s="52" t="s">
        <v>90</v>
      </c>
      <c r="C772" s="56">
        <v>44694</v>
      </c>
      <c r="D772" s="54" t="s">
        <v>87</v>
      </c>
      <c r="E772" s="54" t="s">
        <v>104</v>
      </c>
      <c r="F772" s="54" t="s">
        <v>54</v>
      </c>
      <c r="G772" s="54" t="s">
        <v>699</v>
      </c>
      <c r="H772" s="54"/>
      <c r="I772" s="57" t="s">
        <v>80</v>
      </c>
      <c r="J772" s="55">
        <v>0</v>
      </c>
      <c r="K772" s="55">
        <v>280816.49</v>
      </c>
    </row>
    <row r="773" spans="2:11" ht="31.8" hidden="1" outlineLevel="1" x14ac:dyDescent="0.3">
      <c r="B773" s="52" t="s">
        <v>90</v>
      </c>
      <c r="C773" s="56">
        <v>44697</v>
      </c>
      <c r="D773" s="54" t="s">
        <v>7</v>
      </c>
      <c r="E773" s="54" t="s">
        <v>720</v>
      </c>
      <c r="F773" s="54" t="s">
        <v>54</v>
      </c>
      <c r="G773" s="54" t="s">
        <v>117</v>
      </c>
      <c r="H773" s="54" t="s">
        <v>721</v>
      </c>
      <c r="I773" s="54" t="s">
        <v>682</v>
      </c>
      <c r="J773" s="55">
        <v>600</v>
      </c>
      <c r="K773" s="55">
        <v>281416.49</v>
      </c>
    </row>
    <row r="774" spans="2:11" hidden="1" outlineLevel="1" x14ac:dyDescent="0.3">
      <c r="B774" s="52" t="s">
        <v>90</v>
      </c>
      <c r="C774" s="56">
        <v>44700</v>
      </c>
      <c r="D774" s="54" t="s">
        <v>87</v>
      </c>
      <c r="E774" s="54" t="s">
        <v>142</v>
      </c>
      <c r="F774" s="54" t="s">
        <v>54</v>
      </c>
      <c r="G774" s="54" t="s">
        <v>143</v>
      </c>
      <c r="H774" s="54"/>
      <c r="I774" s="54" t="s">
        <v>77</v>
      </c>
      <c r="J774" s="55">
        <v>-22038.98</v>
      </c>
      <c r="K774" s="55">
        <v>259377.51</v>
      </c>
    </row>
    <row r="775" spans="2:11" ht="31.8" hidden="1" outlineLevel="1" x14ac:dyDescent="0.3">
      <c r="B775" s="52" t="s">
        <v>90</v>
      </c>
      <c r="C775" s="56">
        <v>44700</v>
      </c>
      <c r="D775" s="54" t="s">
        <v>7</v>
      </c>
      <c r="E775" s="54">
        <v>837</v>
      </c>
      <c r="F775" s="54" t="s">
        <v>54</v>
      </c>
      <c r="G775" s="54" t="s">
        <v>88</v>
      </c>
      <c r="H775" s="54" t="s">
        <v>722</v>
      </c>
      <c r="I775" s="54" t="s">
        <v>690</v>
      </c>
      <c r="J775" s="55">
        <v>5650</v>
      </c>
      <c r="K775" s="55">
        <v>265027.51</v>
      </c>
    </row>
    <row r="776" spans="2:11" ht="52.2" hidden="1" outlineLevel="1" x14ac:dyDescent="0.3">
      <c r="B776" s="52" t="s">
        <v>90</v>
      </c>
      <c r="C776" s="56">
        <v>44701</v>
      </c>
      <c r="D776" s="54" t="s">
        <v>7</v>
      </c>
      <c r="E776" s="54" t="s">
        <v>723</v>
      </c>
      <c r="F776" s="54" t="s">
        <v>54</v>
      </c>
      <c r="G776" s="54" t="s">
        <v>370</v>
      </c>
      <c r="H776" s="54" t="s">
        <v>724</v>
      </c>
      <c r="I776" s="54" t="s">
        <v>688</v>
      </c>
      <c r="J776" s="55">
        <v>5650</v>
      </c>
      <c r="K776" s="55">
        <v>270677.51</v>
      </c>
    </row>
    <row r="777" spans="2:11" ht="21.6" hidden="1" outlineLevel="1" x14ac:dyDescent="0.3">
      <c r="B777" s="52" t="s">
        <v>90</v>
      </c>
      <c r="C777" s="56">
        <v>44705</v>
      </c>
      <c r="D777" s="54" t="s">
        <v>7</v>
      </c>
      <c r="E777" s="54" t="s">
        <v>725</v>
      </c>
      <c r="F777" s="54" t="s">
        <v>54</v>
      </c>
      <c r="G777" s="54" t="s">
        <v>370</v>
      </c>
      <c r="H777" s="54" t="s">
        <v>726</v>
      </c>
      <c r="I777" s="57" t="s">
        <v>80</v>
      </c>
      <c r="J777" s="55">
        <v>2451.4699999999998</v>
      </c>
      <c r="K777" s="55">
        <v>273128.98</v>
      </c>
    </row>
    <row r="778" spans="2:11" ht="42" hidden="1" outlineLevel="1" x14ac:dyDescent="0.3">
      <c r="B778" s="52" t="s">
        <v>90</v>
      </c>
      <c r="C778" s="56">
        <v>44705</v>
      </c>
      <c r="D778" s="54" t="s">
        <v>7</v>
      </c>
      <c r="E778" s="54" t="s">
        <v>727</v>
      </c>
      <c r="F778" s="54" t="s">
        <v>54</v>
      </c>
      <c r="G778" s="54" t="s">
        <v>119</v>
      </c>
      <c r="H778" s="54" t="s">
        <v>728</v>
      </c>
      <c r="I778" s="54" t="s">
        <v>661</v>
      </c>
      <c r="J778" s="55">
        <v>1000</v>
      </c>
      <c r="K778" s="55">
        <v>274128.98</v>
      </c>
    </row>
    <row r="779" spans="2:11" ht="42" hidden="1" outlineLevel="1" x14ac:dyDescent="0.3">
      <c r="B779" s="52" t="s">
        <v>90</v>
      </c>
      <c r="C779" s="56">
        <v>44705</v>
      </c>
      <c r="D779" s="54" t="s">
        <v>7</v>
      </c>
      <c r="E779" s="54" t="s">
        <v>727</v>
      </c>
      <c r="F779" s="54" t="s">
        <v>54</v>
      </c>
      <c r="G779" s="54" t="s">
        <v>156</v>
      </c>
      <c r="H779" s="54" t="s">
        <v>729</v>
      </c>
      <c r="I779" s="54" t="s">
        <v>661</v>
      </c>
      <c r="J779" s="55">
        <v>1000</v>
      </c>
      <c r="K779" s="55">
        <v>275128.98</v>
      </c>
    </row>
    <row r="780" spans="2:11" ht="42" hidden="1" outlineLevel="1" x14ac:dyDescent="0.3">
      <c r="B780" s="52" t="s">
        <v>90</v>
      </c>
      <c r="C780" s="56">
        <v>44705</v>
      </c>
      <c r="D780" s="54" t="s">
        <v>7</v>
      </c>
      <c r="E780" s="54" t="s">
        <v>727</v>
      </c>
      <c r="F780" s="54" t="s">
        <v>54</v>
      </c>
      <c r="G780" s="54" t="s">
        <v>151</v>
      </c>
      <c r="H780" s="54" t="s">
        <v>729</v>
      </c>
      <c r="I780" s="54" t="s">
        <v>661</v>
      </c>
      <c r="J780" s="55">
        <v>2500</v>
      </c>
      <c r="K780" s="55">
        <v>277628.98</v>
      </c>
    </row>
    <row r="781" spans="2:11" ht="42" hidden="1" outlineLevel="1" x14ac:dyDescent="0.3">
      <c r="B781" s="52" t="s">
        <v>90</v>
      </c>
      <c r="C781" s="56">
        <v>44705</v>
      </c>
      <c r="D781" s="54" t="s">
        <v>7</v>
      </c>
      <c r="E781" s="54" t="s">
        <v>727</v>
      </c>
      <c r="F781" s="54" t="s">
        <v>54</v>
      </c>
      <c r="G781" s="54" t="s">
        <v>115</v>
      </c>
      <c r="H781" s="54" t="s">
        <v>730</v>
      </c>
      <c r="I781" s="54" t="s">
        <v>661</v>
      </c>
      <c r="J781" s="55">
        <v>314.52</v>
      </c>
      <c r="K781" s="55">
        <v>277943.5</v>
      </c>
    </row>
    <row r="782" spans="2:11" ht="31.8" hidden="1" outlineLevel="1" x14ac:dyDescent="0.3">
      <c r="B782" s="52" t="s">
        <v>90</v>
      </c>
      <c r="C782" s="56">
        <v>44705</v>
      </c>
      <c r="D782" s="54" t="s">
        <v>7</v>
      </c>
      <c r="E782" s="54" t="s">
        <v>731</v>
      </c>
      <c r="F782" s="54" t="s">
        <v>54</v>
      </c>
      <c r="G782" s="54" t="s">
        <v>152</v>
      </c>
      <c r="H782" s="54" t="s">
        <v>732</v>
      </c>
      <c r="I782" s="54" t="s">
        <v>690</v>
      </c>
      <c r="J782" s="55">
        <v>678</v>
      </c>
      <c r="K782" s="55">
        <v>278621.5</v>
      </c>
    </row>
    <row r="783" spans="2:11" ht="42" hidden="1" outlineLevel="1" x14ac:dyDescent="0.3">
      <c r="B783" s="52" t="s">
        <v>90</v>
      </c>
      <c r="C783" s="56">
        <v>44705</v>
      </c>
      <c r="D783" s="54" t="s">
        <v>7</v>
      </c>
      <c r="E783" s="54" t="s">
        <v>727</v>
      </c>
      <c r="F783" s="54" t="s">
        <v>54</v>
      </c>
      <c r="G783" s="54" t="s">
        <v>154</v>
      </c>
      <c r="H783" s="54" t="s">
        <v>733</v>
      </c>
      <c r="I783" s="54" t="s">
        <v>661</v>
      </c>
      <c r="J783" s="55">
        <v>741.94</v>
      </c>
      <c r="K783" s="55">
        <v>279363.44</v>
      </c>
    </row>
    <row r="784" spans="2:11" ht="42" hidden="1" outlineLevel="1" x14ac:dyDescent="0.3">
      <c r="B784" s="52" t="s">
        <v>90</v>
      </c>
      <c r="C784" s="56">
        <v>44705</v>
      </c>
      <c r="D784" s="54" t="s">
        <v>7</v>
      </c>
      <c r="E784" s="54" t="s">
        <v>727</v>
      </c>
      <c r="F784" s="54" t="s">
        <v>54</v>
      </c>
      <c r="G784" s="54" t="s">
        <v>113</v>
      </c>
      <c r="H784" s="54" t="s">
        <v>728</v>
      </c>
      <c r="I784" s="54" t="s">
        <v>661</v>
      </c>
      <c r="J784" s="55">
        <v>1000</v>
      </c>
      <c r="K784" s="55">
        <v>280363.44</v>
      </c>
    </row>
    <row r="785" spans="2:11" ht="42" hidden="1" outlineLevel="1" x14ac:dyDescent="0.3">
      <c r="B785" s="52" t="s">
        <v>90</v>
      </c>
      <c r="C785" s="56">
        <v>44705</v>
      </c>
      <c r="D785" s="54" t="s">
        <v>7</v>
      </c>
      <c r="E785" s="54" t="s">
        <v>727</v>
      </c>
      <c r="F785" s="54" t="s">
        <v>54</v>
      </c>
      <c r="G785" s="54" t="s">
        <v>150</v>
      </c>
      <c r="H785" s="54" t="s">
        <v>729</v>
      </c>
      <c r="I785" s="54" t="s">
        <v>661</v>
      </c>
      <c r="J785" s="55">
        <v>2500</v>
      </c>
      <c r="K785" s="55">
        <v>282863.44</v>
      </c>
    </row>
    <row r="786" spans="2:11" ht="42" hidden="1" outlineLevel="1" x14ac:dyDescent="0.3">
      <c r="B786" s="52" t="s">
        <v>90</v>
      </c>
      <c r="C786" s="56">
        <v>44705</v>
      </c>
      <c r="D786" s="54" t="s">
        <v>7</v>
      </c>
      <c r="E786" s="54" t="s">
        <v>727</v>
      </c>
      <c r="F786" s="54" t="s">
        <v>54</v>
      </c>
      <c r="G786" s="54" t="s">
        <v>121</v>
      </c>
      <c r="H786" s="54" t="s">
        <v>734</v>
      </c>
      <c r="I786" s="54" t="s">
        <v>661</v>
      </c>
      <c r="J786" s="55">
        <v>619.35</v>
      </c>
      <c r="K786" s="55">
        <v>283482.78999999998</v>
      </c>
    </row>
    <row r="787" spans="2:11" ht="21.6" hidden="1" outlineLevel="1" x14ac:dyDescent="0.3">
      <c r="B787" s="52" t="s">
        <v>90</v>
      </c>
      <c r="C787" s="56">
        <v>44706</v>
      </c>
      <c r="D787" s="54" t="s">
        <v>7</v>
      </c>
      <c r="E787" s="54">
        <v>196</v>
      </c>
      <c r="F787" s="54" t="s">
        <v>54</v>
      </c>
      <c r="G787" s="54" t="s">
        <v>331</v>
      </c>
      <c r="H787" s="54" t="s">
        <v>735</v>
      </c>
      <c r="I787" s="54" t="s">
        <v>688</v>
      </c>
      <c r="J787" s="55">
        <v>6780</v>
      </c>
      <c r="K787" s="55">
        <v>290262.78999999998</v>
      </c>
    </row>
    <row r="788" spans="2:11" hidden="1" outlineLevel="1" x14ac:dyDescent="0.3">
      <c r="B788" s="52" t="s">
        <v>90</v>
      </c>
      <c r="C788" s="56">
        <v>44708</v>
      </c>
      <c r="D788" s="54" t="s">
        <v>87</v>
      </c>
      <c r="E788" s="54">
        <v>87</v>
      </c>
      <c r="F788" s="54" t="s">
        <v>54</v>
      </c>
      <c r="G788" s="54" t="s">
        <v>121</v>
      </c>
      <c r="H788" s="54"/>
      <c r="I788" s="54" t="s">
        <v>77</v>
      </c>
      <c r="J788" s="55">
        <v>-619.35</v>
      </c>
      <c r="K788" s="55">
        <v>289643.44</v>
      </c>
    </row>
    <row r="789" spans="2:11" hidden="1" outlineLevel="1" x14ac:dyDescent="0.3">
      <c r="B789" s="52" t="s">
        <v>90</v>
      </c>
      <c r="C789" s="56">
        <v>44708</v>
      </c>
      <c r="D789" s="54" t="s">
        <v>87</v>
      </c>
      <c r="E789" s="54">
        <v>88</v>
      </c>
      <c r="F789" s="54" t="s">
        <v>54</v>
      </c>
      <c r="G789" s="54" t="s">
        <v>117</v>
      </c>
      <c r="H789" s="54"/>
      <c r="I789" s="54" t="s">
        <v>77</v>
      </c>
      <c r="J789" s="55">
        <v>0</v>
      </c>
      <c r="K789" s="55">
        <v>289643.44</v>
      </c>
    </row>
    <row r="790" spans="2:11" ht="21.6" hidden="1" outlineLevel="1" x14ac:dyDescent="0.3">
      <c r="B790" s="52" t="s">
        <v>90</v>
      </c>
      <c r="C790" s="56">
        <v>44708</v>
      </c>
      <c r="D790" s="54" t="s">
        <v>87</v>
      </c>
      <c r="E790" s="54">
        <v>89</v>
      </c>
      <c r="F790" s="54" t="s">
        <v>54</v>
      </c>
      <c r="G790" s="54" t="s">
        <v>88</v>
      </c>
      <c r="H790" s="54"/>
      <c r="I790" s="54" t="s">
        <v>77</v>
      </c>
      <c r="J790" s="55">
        <v>-5650</v>
      </c>
      <c r="K790" s="55">
        <v>283993.44</v>
      </c>
    </row>
    <row r="791" spans="2:11" hidden="1" outlineLevel="1" x14ac:dyDescent="0.3">
      <c r="B791" s="52" t="s">
        <v>90</v>
      </c>
      <c r="C791" s="56">
        <v>44708</v>
      </c>
      <c r="D791" s="54" t="s">
        <v>87</v>
      </c>
      <c r="E791" s="54">
        <v>85</v>
      </c>
      <c r="F791" s="54" t="s">
        <v>54</v>
      </c>
      <c r="G791" s="54" t="s">
        <v>150</v>
      </c>
      <c r="H791" s="54"/>
      <c r="I791" s="54" t="s">
        <v>77</v>
      </c>
      <c r="J791" s="55">
        <v>-2500</v>
      </c>
      <c r="K791" s="55">
        <v>281493.44</v>
      </c>
    </row>
    <row r="792" spans="2:11" hidden="1" outlineLevel="1" x14ac:dyDescent="0.3">
      <c r="B792" s="52" t="s">
        <v>90</v>
      </c>
      <c r="C792" s="56">
        <v>44708</v>
      </c>
      <c r="D792" s="54" t="s">
        <v>87</v>
      </c>
      <c r="E792" s="54">
        <v>83</v>
      </c>
      <c r="F792" s="54" t="s">
        <v>54</v>
      </c>
      <c r="G792" s="54" t="s">
        <v>119</v>
      </c>
      <c r="H792" s="54"/>
      <c r="I792" s="54" t="s">
        <v>77</v>
      </c>
      <c r="J792" s="55">
        <v>-1000</v>
      </c>
      <c r="K792" s="55">
        <v>280493.44</v>
      </c>
    </row>
    <row r="793" spans="2:11" hidden="1" outlineLevel="1" x14ac:dyDescent="0.3">
      <c r="B793" s="52" t="s">
        <v>90</v>
      </c>
      <c r="C793" s="56">
        <v>44708</v>
      </c>
      <c r="D793" s="54" t="s">
        <v>87</v>
      </c>
      <c r="E793" s="54">
        <v>84</v>
      </c>
      <c r="F793" s="54" t="s">
        <v>54</v>
      </c>
      <c r="G793" s="54" t="s">
        <v>113</v>
      </c>
      <c r="H793" s="54"/>
      <c r="I793" s="54" t="s">
        <v>77</v>
      </c>
      <c r="J793" s="55">
        <v>-1000</v>
      </c>
      <c r="K793" s="55">
        <v>279493.44</v>
      </c>
    </row>
    <row r="794" spans="2:11" hidden="1" outlineLevel="1" x14ac:dyDescent="0.3">
      <c r="B794" s="52" t="s">
        <v>90</v>
      </c>
      <c r="C794" s="56">
        <v>44708</v>
      </c>
      <c r="D794" s="54" t="s">
        <v>87</v>
      </c>
      <c r="E794" s="54">
        <v>82</v>
      </c>
      <c r="F794" s="54" t="s">
        <v>54</v>
      </c>
      <c r="G794" s="54" t="s">
        <v>151</v>
      </c>
      <c r="H794" s="54"/>
      <c r="I794" s="54" t="s">
        <v>77</v>
      </c>
      <c r="J794" s="55">
        <v>-2500</v>
      </c>
      <c r="K794" s="55">
        <v>276993.44</v>
      </c>
    </row>
    <row r="795" spans="2:11" hidden="1" outlineLevel="1" x14ac:dyDescent="0.3">
      <c r="B795" s="52" t="s">
        <v>90</v>
      </c>
      <c r="C795" s="56">
        <v>44708</v>
      </c>
      <c r="D795" s="54" t="s">
        <v>87</v>
      </c>
      <c r="E795" s="54">
        <v>81</v>
      </c>
      <c r="F795" s="54" t="s">
        <v>54</v>
      </c>
      <c r="G795" s="54" t="s">
        <v>115</v>
      </c>
      <c r="H795" s="54"/>
      <c r="I795" s="54" t="s">
        <v>77</v>
      </c>
      <c r="J795" s="55">
        <v>-314.52</v>
      </c>
      <c r="K795" s="55">
        <v>276678.92</v>
      </c>
    </row>
    <row r="796" spans="2:11" hidden="1" outlineLevel="1" x14ac:dyDescent="0.3">
      <c r="B796" s="52" t="s">
        <v>90</v>
      </c>
      <c r="C796" s="56">
        <v>44708</v>
      </c>
      <c r="D796" s="54" t="s">
        <v>87</v>
      </c>
      <c r="E796" s="54">
        <v>80</v>
      </c>
      <c r="F796" s="54" t="s">
        <v>54</v>
      </c>
      <c r="G796" s="54" t="s">
        <v>152</v>
      </c>
      <c r="H796" s="54"/>
      <c r="I796" s="54" t="s">
        <v>77</v>
      </c>
      <c r="J796" s="55">
        <v>-678</v>
      </c>
      <c r="K796" s="55">
        <v>276000.92</v>
      </c>
    </row>
    <row r="797" spans="2:11" hidden="1" outlineLevel="1" x14ac:dyDescent="0.3">
      <c r="B797" s="52" t="s">
        <v>90</v>
      </c>
      <c r="C797" s="56">
        <v>44708</v>
      </c>
      <c r="D797" s="54" t="s">
        <v>87</v>
      </c>
      <c r="E797" s="54">
        <v>86</v>
      </c>
      <c r="F797" s="54" t="s">
        <v>54</v>
      </c>
      <c r="G797" s="54" t="s">
        <v>154</v>
      </c>
      <c r="H797" s="54"/>
      <c r="I797" s="54" t="s">
        <v>77</v>
      </c>
      <c r="J797" s="55">
        <v>-741.94</v>
      </c>
      <c r="K797" s="55">
        <v>275258.98</v>
      </c>
    </row>
    <row r="798" spans="2:11" ht="21.6" hidden="1" outlineLevel="1" x14ac:dyDescent="0.3">
      <c r="B798" s="52" t="s">
        <v>90</v>
      </c>
      <c r="C798" s="56">
        <v>44708</v>
      </c>
      <c r="D798" s="54" t="s">
        <v>7</v>
      </c>
      <c r="E798" s="54" t="s">
        <v>736</v>
      </c>
      <c r="F798" s="54" t="s">
        <v>54</v>
      </c>
      <c r="G798" s="54" t="s">
        <v>125</v>
      </c>
      <c r="H798" s="54" t="s">
        <v>737</v>
      </c>
      <c r="I798" s="54" t="s">
        <v>688</v>
      </c>
      <c r="J798" s="55">
        <v>8136</v>
      </c>
      <c r="K798" s="55">
        <v>283394.98</v>
      </c>
    </row>
    <row r="799" spans="2:11" hidden="1" outlineLevel="1" x14ac:dyDescent="0.3">
      <c r="B799" s="52" t="s">
        <v>90</v>
      </c>
      <c r="C799" s="56">
        <v>44711</v>
      </c>
      <c r="D799" s="54" t="s">
        <v>87</v>
      </c>
      <c r="E799" s="54" t="s">
        <v>142</v>
      </c>
      <c r="F799" s="54" t="s">
        <v>54</v>
      </c>
      <c r="G799" s="54" t="s">
        <v>117</v>
      </c>
      <c r="H799" s="54"/>
      <c r="I799" s="54" t="s">
        <v>77</v>
      </c>
      <c r="J799" s="55">
        <v>-600</v>
      </c>
      <c r="K799" s="55">
        <v>282794.98</v>
      </c>
    </row>
    <row r="800" spans="2:11" hidden="1" outlineLevel="1" x14ac:dyDescent="0.3">
      <c r="B800" s="52" t="s">
        <v>90</v>
      </c>
      <c r="C800" s="56">
        <v>44711</v>
      </c>
      <c r="D800" s="54" t="s">
        <v>87</v>
      </c>
      <c r="E800" s="54">
        <v>91</v>
      </c>
      <c r="F800" s="54" t="s">
        <v>54</v>
      </c>
      <c r="G800" s="54" t="s">
        <v>156</v>
      </c>
      <c r="H800" s="54"/>
      <c r="I800" s="54" t="s">
        <v>77</v>
      </c>
      <c r="J800" s="55">
        <v>-1000</v>
      </c>
      <c r="K800" s="55">
        <v>281794.98</v>
      </c>
    </row>
    <row r="801" spans="2:11" hidden="1" outlineLevel="1" x14ac:dyDescent="0.3">
      <c r="B801" s="52" t="s">
        <v>90</v>
      </c>
      <c r="C801" s="56">
        <v>44711</v>
      </c>
      <c r="D801" s="54" t="s">
        <v>87</v>
      </c>
      <c r="E801" s="54" t="s">
        <v>142</v>
      </c>
      <c r="F801" s="54" t="s">
        <v>54</v>
      </c>
      <c r="G801" s="54" t="s">
        <v>125</v>
      </c>
      <c r="H801" s="54"/>
      <c r="I801" s="54" t="s">
        <v>77</v>
      </c>
      <c r="J801" s="55">
        <v>-8136</v>
      </c>
      <c r="K801" s="55">
        <v>273658.98</v>
      </c>
    </row>
    <row r="802" spans="2:11" hidden="1" outlineLevel="1" x14ac:dyDescent="0.3">
      <c r="B802" s="52" t="s">
        <v>90</v>
      </c>
      <c r="C802" s="56">
        <v>44711</v>
      </c>
      <c r="D802" s="54" t="s">
        <v>87</v>
      </c>
      <c r="E802" s="54" t="s">
        <v>142</v>
      </c>
      <c r="F802" s="54" t="s">
        <v>54</v>
      </c>
      <c r="G802" s="54" t="s">
        <v>99</v>
      </c>
      <c r="H802" s="54"/>
      <c r="I802" s="54" t="s">
        <v>77</v>
      </c>
      <c r="J802" s="55">
        <v>-2260</v>
      </c>
      <c r="K802" s="55">
        <v>271398.98</v>
      </c>
    </row>
    <row r="803" spans="2:11" hidden="1" outlineLevel="1" x14ac:dyDescent="0.3">
      <c r="B803" s="52" t="s">
        <v>90</v>
      </c>
      <c r="C803" s="56">
        <v>44711</v>
      </c>
      <c r="D803" s="54" t="s">
        <v>87</v>
      </c>
      <c r="E803" s="54">
        <v>90</v>
      </c>
      <c r="F803" s="54" t="s">
        <v>54</v>
      </c>
      <c r="G803" s="54" t="s">
        <v>157</v>
      </c>
      <c r="H803" s="54"/>
      <c r="I803" s="54" t="s">
        <v>77</v>
      </c>
      <c r="J803" s="55">
        <v>-912.2</v>
      </c>
      <c r="K803" s="55">
        <v>270486.78000000003</v>
      </c>
    </row>
    <row r="804" spans="2:11" hidden="1" outlineLevel="1" x14ac:dyDescent="0.3">
      <c r="B804" s="52" t="s">
        <v>90</v>
      </c>
      <c r="C804" s="56">
        <v>44712</v>
      </c>
      <c r="D804" s="54" t="s">
        <v>7</v>
      </c>
      <c r="E804" s="54" t="s">
        <v>738</v>
      </c>
      <c r="F804" s="54" t="s">
        <v>54</v>
      </c>
      <c r="G804" s="54" t="s">
        <v>105</v>
      </c>
      <c r="H804" s="54" t="s">
        <v>739</v>
      </c>
      <c r="I804" s="57" t="s">
        <v>80</v>
      </c>
      <c r="J804" s="55">
        <v>35642.85</v>
      </c>
      <c r="K804" s="55">
        <v>306129.63</v>
      </c>
    </row>
    <row r="805" spans="2:11" ht="52.2" hidden="1" outlineLevel="1" x14ac:dyDescent="0.3">
      <c r="B805" s="52" t="s">
        <v>90</v>
      </c>
      <c r="C805" s="56">
        <v>44712</v>
      </c>
      <c r="D805" s="54" t="s">
        <v>7</v>
      </c>
      <c r="E805" s="54">
        <v>2069</v>
      </c>
      <c r="F805" s="54" t="s">
        <v>54</v>
      </c>
      <c r="G805" s="54" t="s">
        <v>209</v>
      </c>
      <c r="H805" s="54" t="s">
        <v>740</v>
      </c>
      <c r="I805" s="54" t="s">
        <v>741</v>
      </c>
      <c r="J805" s="55">
        <v>17628</v>
      </c>
      <c r="K805" s="55">
        <v>323757.63</v>
      </c>
    </row>
    <row r="806" spans="2:11" hidden="1" outlineLevel="1" x14ac:dyDescent="0.3">
      <c r="B806" s="52" t="s">
        <v>90</v>
      </c>
      <c r="C806" s="56">
        <v>44712</v>
      </c>
      <c r="D806" s="54" t="s">
        <v>87</v>
      </c>
      <c r="E806" s="54" t="s">
        <v>104</v>
      </c>
      <c r="F806" s="54" t="s">
        <v>54</v>
      </c>
      <c r="G806" s="54" t="s">
        <v>105</v>
      </c>
      <c r="H806" s="54"/>
      <c r="I806" s="54" t="s">
        <v>77</v>
      </c>
      <c r="J806" s="55">
        <v>-35642.85</v>
      </c>
      <c r="K806" s="55">
        <v>288114.78000000003</v>
      </c>
    </row>
    <row r="807" spans="2:11" ht="21.6" hidden="1" outlineLevel="1" x14ac:dyDescent="0.3">
      <c r="B807" s="52" t="s">
        <v>90</v>
      </c>
      <c r="C807" s="56">
        <v>44713</v>
      </c>
      <c r="D807" s="54" t="s">
        <v>7</v>
      </c>
      <c r="E807" s="54" t="s">
        <v>742</v>
      </c>
      <c r="F807" s="54" t="s">
        <v>54</v>
      </c>
      <c r="G807" s="54" t="s">
        <v>95</v>
      </c>
      <c r="H807" s="54" t="s">
        <v>743</v>
      </c>
      <c r="I807" s="54" t="s">
        <v>656</v>
      </c>
      <c r="J807" s="55">
        <v>45.2</v>
      </c>
      <c r="K807" s="55">
        <v>288159.98</v>
      </c>
    </row>
    <row r="808" spans="2:11" ht="31.8" hidden="1" outlineLevel="1" x14ac:dyDescent="0.3">
      <c r="B808" s="52" t="s">
        <v>90</v>
      </c>
      <c r="C808" s="56">
        <v>44713</v>
      </c>
      <c r="D808" s="54" t="s">
        <v>744</v>
      </c>
      <c r="E808" s="54" t="s">
        <v>745</v>
      </c>
      <c r="F808" s="54" t="s">
        <v>54</v>
      </c>
      <c r="G808" s="54" t="s">
        <v>95</v>
      </c>
      <c r="H808" s="54" t="s">
        <v>746</v>
      </c>
      <c r="I808" s="54" t="s">
        <v>656</v>
      </c>
      <c r="J808" s="55">
        <v>-2029.39</v>
      </c>
      <c r="K808" s="55">
        <v>286130.59000000003</v>
      </c>
    </row>
    <row r="809" spans="2:11" hidden="1" outlineLevel="1" x14ac:dyDescent="0.3">
      <c r="B809" s="52" t="s">
        <v>90</v>
      </c>
      <c r="C809" s="56">
        <v>44713</v>
      </c>
      <c r="D809" s="54" t="s">
        <v>7</v>
      </c>
      <c r="E809" s="54" t="s">
        <v>747</v>
      </c>
      <c r="F809" s="54" t="s">
        <v>54</v>
      </c>
      <c r="G809" s="54" t="s">
        <v>95</v>
      </c>
      <c r="H809" s="54" t="s">
        <v>748</v>
      </c>
      <c r="I809" s="54" t="s">
        <v>656</v>
      </c>
      <c r="J809" s="55">
        <v>2029.39</v>
      </c>
      <c r="K809" s="55">
        <v>288159.98</v>
      </c>
    </row>
    <row r="810" spans="2:11" ht="21.6" hidden="1" outlineLevel="1" x14ac:dyDescent="0.3">
      <c r="B810" s="52" t="s">
        <v>90</v>
      </c>
      <c r="C810" s="56">
        <v>44713</v>
      </c>
      <c r="D810" s="54" t="s">
        <v>7</v>
      </c>
      <c r="E810" s="54" t="s">
        <v>749</v>
      </c>
      <c r="F810" s="54" t="s">
        <v>54</v>
      </c>
      <c r="G810" s="54" t="s">
        <v>95</v>
      </c>
      <c r="H810" s="54" t="s">
        <v>750</v>
      </c>
      <c r="I810" s="54" t="s">
        <v>656</v>
      </c>
      <c r="J810" s="55">
        <v>39.83</v>
      </c>
      <c r="K810" s="55">
        <v>288199.81</v>
      </c>
    </row>
    <row r="811" spans="2:11" ht="21.6" hidden="1" outlineLevel="1" x14ac:dyDescent="0.3">
      <c r="B811" s="52" t="s">
        <v>90</v>
      </c>
      <c r="C811" s="56">
        <v>44713</v>
      </c>
      <c r="D811" s="54" t="s">
        <v>7</v>
      </c>
      <c r="E811" s="54" t="s">
        <v>751</v>
      </c>
      <c r="F811" s="54" t="s">
        <v>54</v>
      </c>
      <c r="G811" s="54" t="s">
        <v>95</v>
      </c>
      <c r="H811" s="54" t="s">
        <v>752</v>
      </c>
      <c r="I811" s="54" t="s">
        <v>656</v>
      </c>
      <c r="J811" s="55">
        <v>1600.55</v>
      </c>
      <c r="K811" s="55">
        <v>289800.36</v>
      </c>
    </row>
    <row r="812" spans="2:11" ht="31.8" hidden="1" outlineLevel="1" x14ac:dyDescent="0.3">
      <c r="B812" s="52" t="s">
        <v>90</v>
      </c>
      <c r="C812" s="56">
        <v>44713</v>
      </c>
      <c r="D812" s="54" t="s">
        <v>7</v>
      </c>
      <c r="E812" s="54" t="s">
        <v>753</v>
      </c>
      <c r="F812" s="54" t="s">
        <v>54</v>
      </c>
      <c r="G812" s="54" t="s">
        <v>95</v>
      </c>
      <c r="H812" s="54" t="s">
        <v>754</v>
      </c>
      <c r="I812" s="54" t="s">
        <v>656</v>
      </c>
      <c r="J812" s="55">
        <v>254.25</v>
      </c>
      <c r="K812" s="55">
        <v>290054.61</v>
      </c>
    </row>
    <row r="813" spans="2:11" ht="21.6" hidden="1" outlineLevel="1" x14ac:dyDescent="0.3">
      <c r="B813" s="52" t="s">
        <v>90</v>
      </c>
      <c r="C813" s="56">
        <v>44713</v>
      </c>
      <c r="D813" s="54" t="s">
        <v>744</v>
      </c>
      <c r="E813" s="54" t="s">
        <v>755</v>
      </c>
      <c r="F813" s="54" t="s">
        <v>54</v>
      </c>
      <c r="G813" s="54" t="s">
        <v>95</v>
      </c>
      <c r="H813" s="54" t="s">
        <v>756</v>
      </c>
      <c r="I813" s="54" t="s">
        <v>656</v>
      </c>
      <c r="J813" s="55">
        <v>-1600.55</v>
      </c>
      <c r="K813" s="55">
        <v>288454.06</v>
      </c>
    </row>
    <row r="814" spans="2:11" hidden="1" outlineLevel="1" x14ac:dyDescent="0.3">
      <c r="B814" s="52" t="s">
        <v>90</v>
      </c>
      <c r="C814" s="56">
        <v>44713</v>
      </c>
      <c r="D814" s="54" t="s">
        <v>87</v>
      </c>
      <c r="E814" s="54" t="s">
        <v>104</v>
      </c>
      <c r="F814" s="54" t="s">
        <v>54</v>
      </c>
      <c r="G814" s="54" t="s">
        <v>95</v>
      </c>
      <c r="H814" s="54"/>
      <c r="I814" s="57" t="s">
        <v>80</v>
      </c>
      <c r="J814" s="55">
        <v>0</v>
      </c>
      <c r="K814" s="55">
        <v>288454.06</v>
      </c>
    </row>
    <row r="815" spans="2:11" ht="31.8" hidden="1" outlineLevel="1" x14ac:dyDescent="0.3">
      <c r="B815" s="52" t="s">
        <v>90</v>
      </c>
      <c r="C815" s="56">
        <v>44715</v>
      </c>
      <c r="D815" s="54" t="s">
        <v>7</v>
      </c>
      <c r="E815" s="54" t="s">
        <v>757</v>
      </c>
      <c r="F815" s="54" t="s">
        <v>54</v>
      </c>
      <c r="G815" s="54" t="s">
        <v>370</v>
      </c>
      <c r="H815" s="54" t="s">
        <v>758</v>
      </c>
      <c r="I815" s="54" t="s">
        <v>664</v>
      </c>
      <c r="J815" s="55">
        <v>150</v>
      </c>
      <c r="K815" s="55">
        <v>288604.06</v>
      </c>
    </row>
    <row r="816" spans="2:11" ht="72.599999999999994" hidden="1" outlineLevel="1" x14ac:dyDescent="0.3">
      <c r="B816" s="52" t="s">
        <v>90</v>
      </c>
      <c r="C816" s="56">
        <v>44720</v>
      </c>
      <c r="D816" s="54" t="s">
        <v>78</v>
      </c>
      <c r="E816" s="54">
        <v>1301</v>
      </c>
      <c r="F816" s="54" t="s">
        <v>54</v>
      </c>
      <c r="G816" s="54"/>
      <c r="H816" s="54" t="s">
        <v>615</v>
      </c>
      <c r="I816" s="57" t="s">
        <v>80</v>
      </c>
      <c r="J816" s="55">
        <v>-11432.2</v>
      </c>
      <c r="K816" s="55">
        <v>277171.86</v>
      </c>
    </row>
    <row r="817" spans="2:11" ht="21.6" hidden="1" outlineLevel="1" x14ac:dyDescent="0.3">
      <c r="B817" s="52" t="s">
        <v>90</v>
      </c>
      <c r="C817" s="56">
        <v>44720</v>
      </c>
      <c r="D817" s="54" t="s">
        <v>7</v>
      </c>
      <c r="E817" s="54">
        <v>9232</v>
      </c>
      <c r="F817" s="54" t="s">
        <v>54</v>
      </c>
      <c r="G817" s="54" t="s">
        <v>111</v>
      </c>
      <c r="H817" s="54" t="s">
        <v>759</v>
      </c>
      <c r="I817" s="57" t="s">
        <v>80</v>
      </c>
      <c r="J817" s="55">
        <v>16668.75</v>
      </c>
      <c r="K817" s="55">
        <v>293840.61</v>
      </c>
    </row>
    <row r="818" spans="2:11" ht="31.8" hidden="1" outlineLevel="1" x14ac:dyDescent="0.3">
      <c r="B818" s="52" t="s">
        <v>90</v>
      </c>
      <c r="C818" s="56">
        <v>44720</v>
      </c>
      <c r="D818" s="54" t="s">
        <v>78</v>
      </c>
      <c r="E818" s="54">
        <v>1302</v>
      </c>
      <c r="F818" s="54" t="s">
        <v>54</v>
      </c>
      <c r="G818" s="54"/>
      <c r="H818" s="54" t="s">
        <v>760</v>
      </c>
      <c r="I818" s="57" t="s">
        <v>80</v>
      </c>
      <c r="J818" s="55">
        <v>-56932.800000000003</v>
      </c>
      <c r="K818" s="55">
        <v>236907.81</v>
      </c>
    </row>
    <row r="819" spans="2:11" hidden="1" outlineLevel="1" x14ac:dyDescent="0.3">
      <c r="B819" s="52" t="s">
        <v>90</v>
      </c>
      <c r="C819" s="56">
        <v>44722</v>
      </c>
      <c r="D819" s="54" t="s">
        <v>87</v>
      </c>
      <c r="E819" s="54" t="s">
        <v>104</v>
      </c>
      <c r="F819" s="54" t="s">
        <v>54</v>
      </c>
      <c r="G819" s="54" t="s">
        <v>95</v>
      </c>
      <c r="H819" s="54"/>
      <c r="I819" s="57" t="s">
        <v>80</v>
      </c>
      <c r="J819" s="55">
        <v>0</v>
      </c>
      <c r="K819" s="55">
        <v>236907.81</v>
      </c>
    </row>
    <row r="820" spans="2:11" ht="21.6" hidden="1" outlineLevel="1" x14ac:dyDescent="0.3">
      <c r="B820" s="52" t="s">
        <v>90</v>
      </c>
      <c r="C820" s="56">
        <v>44722</v>
      </c>
      <c r="D820" s="54" t="s">
        <v>7</v>
      </c>
      <c r="E820" s="54" t="s">
        <v>761</v>
      </c>
      <c r="F820" s="54" t="s">
        <v>54</v>
      </c>
      <c r="G820" s="54" t="s">
        <v>95</v>
      </c>
      <c r="H820" s="54" t="s">
        <v>752</v>
      </c>
      <c r="I820" s="54" t="s">
        <v>656</v>
      </c>
      <c r="J820" s="55">
        <v>1720.28</v>
      </c>
      <c r="K820" s="55">
        <v>238628.09</v>
      </c>
    </row>
    <row r="821" spans="2:11" ht="31.8" hidden="1" outlineLevel="1" x14ac:dyDescent="0.3">
      <c r="B821" s="52" t="s">
        <v>90</v>
      </c>
      <c r="C821" s="56">
        <v>44725</v>
      </c>
      <c r="D821" s="54" t="s">
        <v>7</v>
      </c>
      <c r="E821" s="54" t="s">
        <v>762</v>
      </c>
      <c r="F821" s="54" t="s">
        <v>54</v>
      </c>
      <c r="G821" s="54" t="s">
        <v>117</v>
      </c>
      <c r="H821" s="54" t="s">
        <v>763</v>
      </c>
      <c r="I821" s="54" t="s">
        <v>682</v>
      </c>
      <c r="J821" s="55">
        <v>600</v>
      </c>
      <c r="K821" s="55">
        <v>239228.09</v>
      </c>
    </row>
    <row r="822" spans="2:11" ht="31.8" hidden="1" outlineLevel="1" x14ac:dyDescent="0.3">
      <c r="B822" s="52" t="s">
        <v>90</v>
      </c>
      <c r="C822" s="56">
        <v>44726</v>
      </c>
      <c r="D822" s="54" t="s">
        <v>7</v>
      </c>
      <c r="E822" s="54" t="s">
        <v>764</v>
      </c>
      <c r="F822" s="54" t="s">
        <v>54</v>
      </c>
      <c r="G822" s="54" t="s">
        <v>111</v>
      </c>
      <c r="H822" s="54" t="s">
        <v>765</v>
      </c>
      <c r="I822" s="54" t="s">
        <v>690</v>
      </c>
      <c r="J822" s="55">
        <v>530.25</v>
      </c>
      <c r="K822" s="55">
        <v>239758.34</v>
      </c>
    </row>
    <row r="823" spans="2:11" hidden="1" outlineLevel="1" x14ac:dyDescent="0.3">
      <c r="B823" s="52" t="s">
        <v>90</v>
      </c>
      <c r="C823" s="56">
        <v>44727</v>
      </c>
      <c r="D823" s="54" t="s">
        <v>7</v>
      </c>
      <c r="E823" s="54" t="s">
        <v>171</v>
      </c>
      <c r="F823" s="54" t="s">
        <v>54</v>
      </c>
      <c r="G823" s="54" t="s">
        <v>105</v>
      </c>
      <c r="H823" s="54" t="s">
        <v>766</v>
      </c>
      <c r="I823" s="57" t="s">
        <v>80</v>
      </c>
      <c r="J823" s="55">
        <v>51911.78</v>
      </c>
      <c r="K823" s="55">
        <v>291670.12</v>
      </c>
    </row>
    <row r="824" spans="2:11" hidden="1" outlineLevel="1" x14ac:dyDescent="0.3">
      <c r="B824" s="52" t="s">
        <v>90</v>
      </c>
      <c r="C824" s="56">
        <v>44727</v>
      </c>
      <c r="D824" s="54" t="s">
        <v>87</v>
      </c>
      <c r="E824" s="54" t="s">
        <v>104</v>
      </c>
      <c r="F824" s="54" t="s">
        <v>54</v>
      </c>
      <c r="G824" s="54" t="s">
        <v>105</v>
      </c>
      <c r="H824" s="54"/>
      <c r="I824" s="54" t="s">
        <v>77</v>
      </c>
      <c r="J824" s="55">
        <v>-51911.78</v>
      </c>
      <c r="K824" s="55">
        <v>239758.34</v>
      </c>
    </row>
    <row r="825" spans="2:11" ht="42" hidden="1" outlineLevel="1" x14ac:dyDescent="0.3">
      <c r="B825" s="52" t="s">
        <v>90</v>
      </c>
      <c r="C825" s="56">
        <v>44729</v>
      </c>
      <c r="D825" s="54" t="s">
        <v>7</v>
      </c>
      <c r="E825" s="54" t="s">
        <v>767</v>
      </c>
      <c r="F825" s="54" t="s">
        <v>54</v>
      </c>
      <c r="G825" s="54" t="s">
        <v>113</v>
      </c>
      <c r="H825" s="54" t="s">
        <v>768</v>
      </c>
      <c r="I825" s="54" t="s">
        <v>661</v>
      </c>
      <c r="J825" s="55">
        <v>1000</v>
      </c>
      <c r="K825" s="55">
        <v>240758.34</v>
      </c>
    </row>
    <row r="826" spans="2:11" ht="42" hidden="1" outlineLevel="1" x14ac:dyDescent="0.3">
      <c r="B826" s="52" t="s">
        <v>90</v>
      </c>
      <c r="C826" s="56">
        <v>44729</v>
      </c>
      <c r="D826" s="54" t="s">
        <v>7</v>
      </c>
      <c r="E826" s="54" t="s">
        <v>767</v>
      </c>
      <c r="F826" s="54" t="s">
        <v>54</v>
      </c>
      <c r="G826" s="54" t="s">
        <v>154</v>
      </c>
      <c r="H826" s="54" t="s">
        <v>768</v>
      </c>
      <c r="I826" s="54" t="s">
        <v>661</v>
      </c>
      <c r="J826" s="55">
        <v>1000</v>
      </c>
      <c r="K826" s="55">
        <v>241758.34</v>
      </c>
    </row>
    <row r="827" spans="2:11" ht="42" hidden="1" outlineLevel="1" x14ac:dyDescent="0.3">
      <c r="B827" s="52" t="s">
        <v>90</v>
      </c>
      <c r="C827" s="56">
        <v>44729</v>
      </c>
      <c r="D827" s="54" t="s">
        <v>7</v>
      </c>
      <c r="E827" s="54" t="s">
        <v>767</v>
      </c>
      <c r="F827" s="54" t="s">
        <v>54</v>
      </c>
      <c r="G827" s="54" t="s">
        <v>151</v>
      </c>
      <c r="H827" s="54" t="s">
        <v>768</v>
      </c>
      <c r="I827" s="54" t="s">
        <v>661</v>
      </c>
      <c r="J827" s="55">
        <v>2500</v>
      </c>
      <c r="K827" s="55">
        <v>244258.34</v>
      </c>
    </row>
    <row r="828" spans="2:11" ht="52.2" hidden="1" outlineLevel="1" x14ac:dyDescent="0.3">
      <c r="B828" s="52" t="s">
        <v>90</v>
      </c>
      <c r="C828" s="56">
        <v>44729</v>
      </c>
      <c r="D828" s="54" t="s">
        <v>7</v>
      </c>
      <c r="E828" s="54" t="s">
        <v>769</v>
      </c>
      <c r="F828" s="54" t="s">
        <v>54</v>
      </c>
      <c r="G828" s="54" t="s">
        <v>370</v>
      </c>
      <c r="H828" s="54" t="s">
        <v>770</v>
      </c>
      <c r="I828" s="54" t="s">
        <v>688</v>
      </c>
      <c r="J828" s="55">
        <v>5650</v>
      </c>
      <c r="K828" s="55">
        <v>249908.34</v>
      </c>
    </row>
    <row r="829" spans="2:11" ht="42" hidden="1" outlineLevel="1" x14ac:dyDescent="0.3">
      <c r="B829" s="52" t="s">
        <v>90</v>
      </c>
      <c r="C829" s="56">
        <v>44729</v>
      </c>
      <c r="D829" s="54" t="s">
        <v>7</v>
      </c>
      <c r="E829" s="54" t="s">
        <v>767</v>
      </c>
      <c r="F829" s="54" t="s">
        <v>54</v>
      </c>
      <c r="G829" s="54" t="s">
        <v>156</v>
      </c>
      <c r="H829" s="54" t="s">
        <v>768</v>
      </c>
      <c r="I829" s="54" t="s">
        <v>661</v>
      </c>
      <c r="J829" s="55">
        <v>1000</v>
      </c>
      <c r="K829" s="55">
        <v>250908.34</v>
      </c>
    </row>
    <row r="830" spans="2:11" ht="42" hidden="1" outlineLevel="1" x14ac:dyDescent="0.3">
      <c r="B830" s="52" t="s">
        <v>90</v>
      </c>
      <c r="C830" s="56">
        <v>44729</v>
      </c>
      <c r="D830" s="54" t="s">
        <v>7</v>
      </c>
      <c r="E830" s="54" t="s">
        <v>767</v>
      </c>
      <c r="F830" s="54" t="s">
        <v>54</v>
      </c>
      <c r="G830" s="54" t="s">
        <v>119</v>
      </c>
      <c r="H830" s="54" t="s">
        <v>768</v>
      </c>
      <c r="I830" s="54" t="s">
        <v>661</v>
      </c>
      <c r="J830" s="55">
        <v>1000</v>
      </c>
      <c r="K830" s="55">
        <v>251908.34</v>
      </c>
    </row>
    <row r="831" spans="2:11" ht="42" hidden="1" outlineLevel="1" x14ac:dyDescent="0.3">
      <c r="B831" s="52" t="s">
        <v>90</v>
      </c>
      <c r="C831" s="56">
        <v>44729</v>
      </c>
      <c r="D831" s="54" t="s">
        <v>7</v>
      </c>
      <c r="E831" s="54" t="s">
        <v>767</v>
      </c>
      <c r="F831" s="54" t="s">
        <v>54</v>
      </c>
      <c r="G831" s="54" t="s">
        <v>150</v>
      </c>
      <c r="H831" s="54" t="s">
        <v>771</v>
      </c>
      <c r="I831" s="54" t="s">
        <v>661</v>
      </c>
      <c r="J831" s="55">
        <v>1416.67</v>
      </c>
      <c r="K831" s="55">
        <v>253325.01</v>
      </c>
    </row>
    <row r="832" spans="2:11" ht="21.6" hidden="1" outlineLevel="1" x14ac:dyDescent="0.3">
      <c r="B832" s="52" t="s">
        <v>90</v>
      </c>
      <c r="C832" s="56">
        <v>44732</v>
      </c>
      <c r="D832" s="54" t="s">
        <v>7</v>
      </c>
      <c r="E832" s="54">
        <v>197</v>
      </c>
      <c r="F832" s="54" t="s">
        <v>54</v>
      </c>
      <c r="G832" s="54" t="s">
        <v>331</v>
      </c>
      <c r="H832" s="54" t="s">
        <v>772</v>
      </c>
      <c r="I832" s="54" t="s">
        <v>688</v>
      </c>
      <c r="J832" s="55">
        <v>6780</v>
      </c>
      <c r="K832" s="55">
        <v>260105.01</v>
      </c>
    </row>
    <row r="833" spans="2:11" ht="31.8" hidden="1" outlineLevel="1" x14ac:dyDescent="0.3">
      <c r="B833" s="52" t="s">
        <v>90</v>
      </c>
      <c r="C833" s="56">
        <v>44732</v>
      </c>
      <c r="D833" s="54" t="s">
        <v>7</v>
      </c>
      <c r="E833" s="54">
        <v>192</v>
      </c>
      <c r="F833" s="54" t="s">
        <v>54</v>
      </c>
      <c r="G833" s="54" t="s">
        <v>157</v>
      </c>
      <c r="H833" s="54" t="s">
        <v>773</v>
      </c>
      <c r="I833" s="54" t="s">
        <v>774</v>
      </c>
      <c r="J833" s="55">
        <v>179.67</v>
      </c>
      <c r="K833" s="55">
        <v>260284.68</v>
      </c>
    </row>
    <row r="834" spans="2:11" ht="31.8" hidden="1" outlineLevel="1" x14ac:dyDescent="0.3">
      <c r="B834" s="52" t="s">
        <v>90</v>
      </c>
      <c r="C834" s="56">
        <v>44733</v>
      </c>
      <c r="D834" s="54" t="s">
        <v>7</v>
      </c>
      <c r="E834" s="54">
        <v>856</v>
      </c>
      <c r="F834" s="54" t="s">
        <v>54</v>
      </c>
      <c r="G834" s="54" t="s">
        <v>88</v>
      </c>
      <c r="H834" s="54" t="s">
        <v>775</v>
      </c>
      <c r="I834" s="54" t="s">
        <v>690</v>
      </c>
      <c r="J834" s="55">
        <v>5650</v>
      </c>
      <c r="K834" s="55">
        <v>265934.68</v>
      </c>
    </row>
    <row r="835" spans="2:11" hidden="1" outlineLevel="1" x14ac:dyDescent="0.3">
      <c r="B835" s="52" t="s">
        <v>90</v>
      </c>
      <c r="C835" s="56">
        <v>44736</v>
      </c>
      <c r="D835" s="54" t="s">
        <v>87</v>
      </c>
      <c r="E835" s="54" t="s">
        <v>142</v>
      </c>
      <c r="F835" s="54" t="s">
        <v>54</v>
      </c>
      <c r="G835" s="54" t="s">
        <v>95</v>
      </c>
      <c r="H835" s="54"/>
      <c r="I835" s="54" t="s">
        <v>77</v>
      </c>
      <c r="J835" s="55">
        <v>-1736.15</v>
      </c>
      <c r="K835" s="55">
        <v>264198.53000000003</v>
      </c>
    </row>
    <row r="836" spans="2:11" ht="21.6" hidden="1" outlineLevel="1" x14ac:dyDescent="0.3">
      <c r="B836" s="52" t="s">
        <v>90</v>
      </c>
      <c r="C836" s="56">
        <v>44739</v>
      </c>
      <c r="D836" s="54" t="s">
        <v>7</v>
      </c>
      <c r="E836" s="54" t="s">
        <v>776</v>
      </c>
      <c r="F836" s="54" t="s">
        <v>54</v>
      </c>
      <c r="G836" s="54" t="s">
        <v>125</v>
      </c>
      <c r="H836" s="54" t="s">
        <v>777</v>
      </c>
      <c r="I836" s="54" t="s">
        <v>688</v>
      </c>
      <c r="J836" s="55">
        <v>8136</v>
      </c>
      <c r="K836" s="55">
        <v>272334.53000000003</v>
      </c>
    </row>
    <row r="837" spans="2:11" hidden="1" outlineLevel="1" x14ac:dyDescent="0.3">
      <c r="B837" s="52" t="s">
        <v>90</v>
      </c>
      <c r="C837" s="56">
        <v>44741</v>
      </c>
      <c r="D837" s="54" t="s">
        <v>87</v>
      </c>
      <c r="E837" s="54" t="s">
        <v>142</v>
      </c>
      <c r="F837" s="54" t="s">
        <v>54</v>
      </c>
      <c r="G837" s="54" t="s">
        <v>117</v>
      </c>
      <c r="H837" s="54"/>
      <c r="I837" s="54" t="s">
        <v>77</v>
      </c>
      <c r="J837" s="55">
        <v>-600</v>
      </c>
      <c r="K837" s="55">
        <v>271734.53000000003</v>
      </c>
    </row>
    <row r="838" spans="2:11" hidden="1" outlineLevel="1" x14ac:dyDescent="0.3">
      <c r="B838" s="52" t="s">
        <v>90</v>
      </c>
      <c r="C838" s="56">
        <v>44742</v>
      </c>
      <c r="D838" s="54" t="s">
        <v>87</v>
      </c>
      <c r="E838" s="54">
        <v>96</v>
      </c>
      <c r="F838" s="54" t="s">
        <v>54</v>
      </c>
      <c r="G838" s="54" t="s">
        <v>150</v>
      </c>
      <c r="H838" s="54"/>
      <c r="I838" s="54" t="s">
        <v>77</v>
      </c>
      <c r="J838" s="55">
        <v>-1416.67</v>
      </c>
      <c r="K838" s="55">
        <v>270317.86</v>
      </c>
    </row>
    <row r="839" spans="2:11" hidden="1" outlineLevel="1" x14ac:dyDescent="0.3">
      <c r="B839" s="52" t="s">
        <v>90</v>
      </c>
      <c r="C839" s="56">
        <v>44742</v>
      </c>
      <c r="D839" s="54" t="s">
        <v>87</v>
      </c>
      <c r="E839" s="54">
        <v>97</v>
      </c>
      <c r="F839" s="54" t="s">
        <v>54</v>
      </c>
      <c r="G839" s="54" t="s">
        <v>156</v>
      </c>
      <c r="H839" s="54"/>
      <c r="I839" s="54" t="s">
        <v>77</v>
      </c>
      <c r="J839" s="55">
        <v>-1000</v>
      </c>
      <c r="K839" s="55">
        <v>269317.86</v>
      </c>
    </row>
    <row r="840" spans="2:11" hidden="1" outlineLevel="1" x14ac:dyDescent="0.3">
      <c r="B840" s="52" t="s">
        <v>90</v>
      </c>
      <c r="C840" s="56">
        <v>44742</v>
      </c>
      <c r="D840" s="54" t="s">
        <v>87</v>
      </c>
      <c r="E840" s="54">
        <v>98</v>
      </c>
      <c r="F840" s="54" t="s">
        <v>54</v>
      </c>
      <c r="G840" s="54" t="s">
        <v>157</v>
      </c>
      <c r="H840" s="54"/>
      <c r="I840" s="54" t="s">
        <v>77</v>
      </c>
      <c r="J840" s="55">
        <v>-179.67</v>
      </c>
      <c r="K840" s="55">
        <v>269138.19</v>
      </c>
    </row>
    <row r="841" spans="2:11" hidden="1" outlineLevel="1" x14ac:dyDescent="0.3">
      <c r="B841" s="52" t="s">
        <v>90</v>
      </c>
      <c r="C841" s="56">
        <v>44742</v>
      </c>
      <c r="D841" s="54" t="s">
        <v>87</v>
      </c>
      <c r="E841" s="54" t="s">
        <v>104</v>
      </c>
      <c r="F841" s="54" t="s">
        <v>54</v>
      </c>
      <c r="G841" s="54" t="s">
        <v>105</v>
      </c>
      <c r="H841" s="54"/>
      <c r="I841" s="54" t="s">
        <v>77</v>
      </c>
      <c r="J841" s="55">
        <v>-49287.01</v>
      </c>
      <c r="K841" s="55">
        <v>219851.18</v>
      </c>
    </row>
    <row r="842" spans="2:11" hidden="1" outlineLevel="1" x14ac:dyDescent="0.3">
      <c r="B842" s="52" t="s">
        <v>90</v>
      </c>
      <c r="C842" s="56">
        <v>44742</v>
      </c>
      <c r="D842" s="54" t="s">
        <v>7</v>
      </c>
      <c r="E842" s="54" t="s">
        <v>778</v>
      </c>
      <c r="F842" s="54" t="s">
        <v>54</v>
      </c>
      <c r="G842" s="54" t="s">
        <v>105</v>
      </c>
      <c r="H842" s="54" t="s">
        <v>779</v>
      </c>
      <c r="I842" s="57" t="s">
        <v>80</v>
      </c>
      <c r="J842" s="55">
        <v>49287.01</v>
      </c>
      <c r="K842" s="55">
        <v>269138.19</v>
      </c>
    </row>
    <row r="843" spans="2:11" hidden="1" outlineLevel="1" x14ac:dyDescent="0.3">
      <c r="B843" s="52" t="s">
        <v>90</v>
      </c>
      <c r="C843" s="56">
        <v>44742</v>
      </c>
      <c r="D843" s="54" t="s">
        <v>87</v>
      </c>
      <c r="E843" s="54">
        <v>95</v>
      </c>
      <c r="F843" s="54" t="s">
        <v>54</v>
      </c>
      <c r="G843" s="54" t="s">
        <v>151</v>
      </c>
      <c r="H843" s="54"/>
      <c r="I843" s="54" t="s">
        <v>77</v>
      </c>
      <c r="J843" s="55">
        <v>-2500</v>
      </c>
      <c r="K843" s="55">
        <v>266638.19</v>
      </c>
    </row>
    <row r="844" spans="2:11" hidden="1" outlineLevel="1" x14ac:dyDescent="0.3">
      <c r="B844" s="52" t="s">
        <v>90</v>
      </c>
      <c r="C844" s="56">
        <v>44742</v>
      </c>
      <c r="D844" s="54" t="s">
        <v>87</v>
      </c>
      <c r="E844" s="54">
        <v>94</v>
      </c>
      <c r="F844" s="54" t="s">
        <v>54</v>
      </c>
      <c r="G844" s="54" t="s">
        <v>154</v>
      </c>
      <c r="H844" s="54"/>
      <c r="I844" s="54" t="s">
        <v>77</v>
      </c>
      <c r="J844" s="55">
        <v>0</v>
      </c>
      <c r="K844" s="55">
        <v>266638.19</v>
      </c>
    </row>
    <row r="845" spans="2:11" hidden="1" outlineLevel="1" x14ac:dyDescent="0.3">
      <c r="B845" s="52" t="s">
        <v>90</v>
      </c>
      <c r="C845" s="56">
        <v>44742</v>
      </c>
      <c r="D845" s="54" t="s">
        <v>87</v>
      </c>
      <c r="E845" s="54">
        <v>93</v>
      </c>
      <c r="F845" s="54" t="s">
        <v>54</v>
      </c>
      <c r="G845" s="54" t="s">
        <v>119</v>
      </c>
      <c r="H845" s="54"/>
      <c r="I845" s="54" t="s">
        <v>77</v>
      </c>
      <c r="J845" s="55">
        <v>0</v>
      </c>
      <c r="K845" s="55">
        <v>266638.19</v>
      </c>
    </row>
    <row r="846" spans="2:11" hidden="1" outlineLevel="1" x14ac:dyDescent="0.3">
      <c r="B846" s="52" t="s">
        <v>90</v>
      </c>
      <c r="C846" s="56">
        <v>44742</v>
      </c>
      <c r="D846" s="54" t="s">
        <v>87</v>
      </c>
      <c r="E846" s="54">
        <v>92</v>
      </c>
      <c r="F846" s="54" t="s">
        <v>54</v>
      </c>
      <c r="G846" s="54" t="s">
        <v>113</v>
      </c>
      <c r="H846" s="54"/>
      <c r="I846" s="54" t="s">
        <v>77</v>
      </c>
      <c r="J846" s="55">
        <v>0</v>
      </c>
      <c r="K846" s="55">
        <v>266638.19</v>
      </c>
    </row>
    <row r="847" spans="2:11" hidden="1" outlineLevel="1" x14ac:dyDescent="0.3">
      <c r="B847" s="52" t="s">
        <v>90</v>
      </c>
      <c r="C847" s="56">
        <v>44742</v>
      </c>
      <c r="D847" s="54" t="s">
        <v>87</v>
      </c>
      <c r="E847" s="54">
        <v>100</v>
      </c>
      <c r="F847" s="54" t="s">
        <v>54</v>
      </c>
      <c r="G847" s="54" t="s">
        <v>113</v>
      </c>
      <c r="H847" s="54"/>
      <c r="I847" s="54" t="s">
        <v>77</v>
      </c>
      <c r="J847" s="55">
        <v>-1000</v>
      </c>
      <c r="K847" s="55">
        <v>265638.19</v>
      </c>
    </row>
    <row r="848" spans="2:11" hidden="1" outlineLevel="1" x14ac:dyDescent="0.3">
      <c r="B848" s="52" t="s">
        <v>90</v>
      </c>
      <c r="C848" s="56">
        <v>44742</v>
      </c>
      <c r="D848" s="54" t="s">
        <v>87</v>
      </c>
      <c r="E848" s="54">
        <v>101</v>
      </c>
      <c r="F848" s="54" t="s">
        <v>54</v>
      </c>
      <c r="G848" s="54" t="s">
        <v>119</v>
      </c>
      <c r="H848" s="54"/>
      <c r="I848" s="54" t="s">
        <v>77</v>
      </c>
      <c r="J848" s="55">
        <v>-1000</v>
      </c>
      <c r="K848" s="55">
        <v>264638.19</v>
      </c>
    </row>
    <row r="849" spans="2:11" hidden="1" outlineLevel="1" x14ac:dyDescent="0.3">
      <c r="B849" s="52" t="s">
        <v>90</v>
      </c>
      <c r="C849" s="56">
        <v>44742</v>
      </c>
      <c r="D849" s="54" t="s">
        <v>87</v>
      </c>
      <c r="E849" s="54">
        <v>99</v>
      </c>
      <c r="F849" s="54" t="s">
        <v>54</v>
      </c>
      <c r="G849" s="54" t="s">
        <v>154</v>
      </c>
      <c r="H849" s="54"/>
      <c r="I849" s="54" t="s">
        <v>77</v>
      </c>
      <c r="J849" s="55">
        <v>-1000</v>
      </c>
      <c r="K849" s="55">
        <v>263638.19</v>
      </c>
    </row>
    <row r="850" spans="2:11" hidden="1" outlineLevel="1" x14ac:dyDescent="0.3">
      <c r="B850" s="52" t="s">
        <v>90</v>
      </c>
      <c r="C850" s="56">
        <v>44743</v>
      </c>
      <c r="D850" s="54" t="s">
        <v>7</v>
      </c>
      <c r="E850" s="54" t="s">
        <v>780</v>
      </c>
      <c r="F850" s="54" t="s">
        <v>54</v>
      </c>
      <c r="G850" s="54" t="s">
        <v>95</v>
      </c>
      <c r="H850" s="54" t="s">
        <v>781</v>
      </c>
      <c r="I850" s="54" t="s">
        <v>656</v>
      </c>
      <c r="J850" s="55">
        <v>45.2</v>
      </c>
      <c r="K850" s="55">
        <v>263683.39</v>
      </c>
    </row>
    <row r="851" spans="2:11" hidden="1" outlineLevel="1" x14ac:dyDescent="0.3">
      <c r="B851" s="52" t="s">
        <v>90</v>
      </c>
      <c r="C851" s="56">
        <v>44743</v>
      </c>
      <c r="D851" s="54" t="s">
        <v>7</v>
      </c>
      <c r="E851" s="54" t="s">
        <v>782</v>
      </c>
      <c r="F851" s="54" t="s">
        <v>54</v>
      </c>
      <c r="G851" s="54" t="s">
        <v>95</v>
      </c>
      <c r="H851" s="54" t="s">
        <v>781</v>
      </c>
      <c r="I851" s="54" t="s">
        <v>656</v>
      </c>
      <c r="J851" s="55">
        <v>1749.38</v>
      </c>
      <c r="K851" s="55">
        <v>265432.77</v>
      </c>
    </row>
    <row r="852" spans="2:11" ht="21.6" hidden="1" outlineLevel="1" x14ac:dyDescent="0.3">
      <c r="B852" s="52" t="s">
        <v>90</v>
      </c>
      <c r="C852" s="56">
        <v>44743</v>
      </c>
      <c r="D852" s="54" t="s">
        <v>744</v>
      </c>
      <c r="E852" s="54" t="s">
        <v>783</v>
      </c>
      <c r="F852" s="54" t="s">
        <v>54</v>
      </c>
      <c r="G852" s="54" t="s">
        <v>95</v>
      </c>
      <c r="H852" s="54" t="s">
        <v>784</v>
      </c>
      <c r="I852" s="54" t="s">
        <v>656</v>
      </c>
      <c r="J852" s="55">
        <v>-1767.04</v>
      </c>
      <c r="K852" s="55">
        <v>263665.73</v>
      </c>
    </row>
    <row r="853" spans="2:11" hidden="1" outlineLevel="1" x14ac:dyDescent="0.3">
      <c r="B853" s="52" t="s">
        <v>90</v>
      </c>
      <c r="C853" s="56">
        <v>44743</v>
      </c>
      <c r="D853" s="54" t="s">
        <v>87</v>
      </c>
      <c r="E853" s="54" t="s">
        <v>104</v>
      </c>
      <c r="F853" s="54" t="s">
        <v>54</v>
      </c>
      <c r="G853" s="54" t="s">
        <v>95</v>
      </c>
      <c r="H853" s="54"/>
      <c r="I853" s="57" t="s">
        <v>80</v>
      </c>
      <c r="J853" s="55">
        <v>0</v>
      </c>
      <c r="K853" s="55">
        <v>263665.73</v>
      </c>
    </row>
    <row r="854" spans="2:11" hidden="1" outlineLevel="1" x14ac:dyDescent="0.3">
      <c r="B854" s="52" t="s">
        <v>90</v>
      </c>
      <c r="C854" s="56">
        <v>44743</v>
      </c>
      <c r="D854" s="54" t="s">
        <v>7</v>
      </c>
      <c r="E854" s="54" t="s">
        <v>785</v>
      </c>
      <c r="F854" s="54" t="s">
        <v>54</v>
      </c>
      <c r="G854" s="54" t="s">
        <v>95</v>
      </c>
      <c r="H854" s="54" t="s">
        <v>781</v>
      </c>
      <c r="I854" s="54" t="s">
        <v>656</v>
      </c>
      <c r="J854" s="55">
        <v>1767.04</v>
      </c>
      <c r="K854" s="55">
        <v>265432.77</v>
      </c>
    </row>
    <row r="855" spans="2:11" ht="31.8" hidden="1" outlineLevel="1" x14ac:dyDescent="0.3">
      <c r="B855" s="52" t="s">
        <v>90</v>
      </c>
      <c r="C855" s="56">
        <v>44753</v>
      </c>
      <c r="D855" s="54" t="s">
        <v>7</v>
      </c>
      <c r="E855" s="54">
        <v>606</v>
      </c>
      <c r="F855" s="54" t="s">
        <v>54</v>
      </c>
      <c r="G855" s="54" t="s">
        <v>123</v>
      </c>
      <c r="H855" s="54" t="s">
        <v>786</v>
      </c>
      <c r="I855" s="54" t="s">
        <v>787</v>
      </c>
      <c r="J855" s="55">
        <v>37600</v>
      </c>
      <c r="K855" s="55">
        <v>303032.77</v>
      </c>
    </row>
    <row r="856" spans="2:11" hidden="1" outlineLevel="1" x14ac:dyDescent="0.3">
      <c r="B856" s="52" t="s">
        <v>90</v>
      </c>
      <c r="C856" s="56">
        <v>44755</v>
      </c>
      <c r="D856" s="54" t="s">
        <v>87</v>
      </c>
      <c r="E856" s="54" t="s">
        <v>142</v>
      </c>
      <c r="F856" s="54" t="s">
        <v>54</v>
      </c>
      <c r="G856" s="54" t="s">
        <v>125</v>
      </c>
      <c r="H856" s="54"/>
      <c r="I856" s="54" t="s">
        <v>77</v>
      </c>
      <c r="J856" s="55">
        <v>-8136</v>
      </c>
      <c r="K856" s="55">
        <v>294896.77</v>
      </c>
    </row>
    <row r="857" spans="2:11" ht="21.6" hidden="1" outlineLevel="1" x14ac:dyDescent="0.3">
      <c r="B857" s="52" t="s">
        <v>90</v>
      </c>
      <c r="C857" s="56">
        <v>44755</v>
      </c>
      <c r="D857" s="54" t="s">
        <v>87</v>
      </c>
      <c r="E857" s="54">
        <v>103</v>
      </c>
      <c r="F857" s="54" t="s">
        <v>54</v>
      </c>
      <c r="G857" s="54" t="s">
        <v>88</v>
      </c>
      <c r="H857" s="54"/>
      <c r="I857" s="54" t="s">
        <v>77</v>
      </c>
      <c r="J857" s="55">
        <v>-5650</v>
      </c>
      <c r="K857" s="55">
        <v>289246.77</v>
      </c>
    </row>
    <row r="858" spans="2:11" hidden="1" outlineLevel="1" x14ac:dyDescent="0.3">
      <c r="B858" s="52" t="s">
        <v>90</v>
      </c>
      <c r="C858" s="56">
        <v>44755</v>
      </c>
      <c r="D858" s="54" t="s">
        <v>87</v>
      </c>
      <c r="E858" s="54">
        <v>102</v>
      </c>
      <c r="F858" s="54" t="s">
        <v>54</v>
      </c>
      <c r="G858" s="54" t="s">
        <v>197</v>
      </c>
      <c r="H858" s="54"/>
      <c r="I858" s="54" t="s">
        <v>77</v>
      </c>
      <c r="J858" s="55">
        <v>-1090</v>
      </c>
      <c r="K858" s="55">
        <v>288156.77</v>
      </c>
    </row>
    <row r="859" spans="2:11" hidden="1" outlineLevel="1" x14ac:dyDescent="0.3">
      <c r="B859" s="52" t="s">
        <v>90</v>
      </c>
      <c r="C859" s="56">
        <v>44757</v>
      </c>
      <c r="D859" s="54" t="s">
        <v>87</v>
      </c>
      <c r="E859" s="54" t="s">
        <v>104</v>
      </c>
      <c r="F859" s="54" t="s">
        <v>54</v>
      </c>
      <c r="G859" s="54" t="s">
        <v>105</v>
      </c>
      <c r="H859" s="54"/>
      <c r="I859" s="54" t="s">
        <v>77</v>
      </c>
      <c r="J859" s="55">
        <v>-48347.06</v>
      </c>
      <c r="K859" s="55">
        <v>239809.71</v>
      </c>
    </row>
    <row r="860" spans="2:11" hidden="1" outlineLevel="1" x14ac:dyDescent="0.3">
      <c r="B860" s="52" t="s">
        <v>90</v>
      </c>
      <c r="C860" s="56">
        <v>44757</v>
      </c>
      <c r="D860" s="54" t="s">
        <v>7</v>
      </c>
      <c r="E860" s="54" t="s">
        <v>788</v>
      </c>
      <c r="F860" s="54" t="s">
        <v>54</v>
      </c>
      <c r="G860" s="54" t="s">
        <v>105</v>
      </c>
      <c r="H860" s="54" t="s">
        <v>789</v>
      </c>
      <c r="I860" s="57" t="s">
        <v>80</v>
      </c>
      <c r="J860" s="55">
        <v>48347.06</v>
      </c>
      <c r="K860" s="55">
        <v>288156.77</v>
      </c>
    </row>
    <row r="861" spans="2:11" ht="31.8" hidden="1" outlineLevel="1" x14ac:dyDescent="0.3">
      <c r="B861" s="52" t="s">
        <v>90</v>
      </c>
      <c r="C861" s="56">
        <v>44757</v>
      </c>
      <c r="D861" s="54" t="s">
        <v>7</v>
      </c>
      <c r="E861" s="54" t="s">
        <v>790</v>
      </c>
      <c r="F861" s="54" t="s">
        <v>54</v>
      </c>
      <c r="G861" s="54" t="s">
        <v>117</v>
      </c>
      <c r="H861" s="54" t="s">
        <v>791</v>
      </c>
      <c r="I861" s="54" t="s">
        <v>682</v>
      </c>
      <c r="J861" s="55">
        <v>600</v>
      </c>
      <c r="K861" s="55">
        <v>288756.77</v>
      </c>
    </row>
    <row r="862" spans="2:11" hidden="1" outlineLevel="1" x14ac:dyDescent="0.3">
      <c r="B862" s="52" t="s">
        <v>90</v>
      </c>
      <c r="C862" s="56">
        <v>44760</v>
      </c>
      <c r="D862" s="54" t="s">
        <v>87</v>
      </c>
      <c r="E862" s="54" t="s">
        <v>104</v>
      </c>
      <c r="F862" s="54" t="s">
        <v>54</v>
      </c>
      <c r="G862" s="54" t="s">
        <v>123</v>
      </c>
      <c r="H862" s="54"/>
      <c r="I862" s="54" t="s">
        <v>86</v>
      </c>
      <c r="J862" s="55">
        <v>-37600</v>
      </c>
      <c r="K862" s="55">
        <v>251156.77</v>
      </c>
    </row>
    <row r="863" spans="2:11" ht="52.2" hidden="1" outlineLevel="1" x14ac:dyDescent="0.3">
      <c r="B863" s="52" t="s">
        <v>90</v>
      </c>
      <c r="C863" s="56">
        <v>44761</v>
      </c>
      <c r="D863" s="54" t="s">
        <v>7</v>
      </c>
      <c r="E863" s="54" t="s">
        <v>792</v>
      </c>
      <c r="F863" s="54" t="s">
        <v>54</v>
      </c>
      <c r="G863" s="54" t="s">
        <v>370</v>
      </c>
      <c r="H863" s="54" t="s">
        <v>793</v>
      </c>
      <c r="I863" s="54" t="s">
        <v>688</v>
      </c>
      <c r="J863" s="55">
        <v>5650</v>
      </c>
      <c r="K863" s="55">
        <v>256806.77</v>
      </c>
    </row>
    <row r="864" spans="2:11" ht="31.8" hidden="1" outlineLevel="1" x14ac:dyDescent="0.3">
      <c r="B864" s="52" t="s">
        <v>90</v>
      </c>
      <c r="C864" s="56">
        <v>44761</v>
      </c>
      <c r="D864" s="54" t="s">
        <v>7</v>
      </c>
      <c r="E864" s="54" t="s">
        <v>794</v>
      </c>
      <c r="F864" s="54" t="s">
        <v>54</v>
      </c>
      <c r="G864" s="54" t="s">
        <v>370</v>
      </c>
      <c r="H864" s="54" t="s">
        <v>795</v>
      </c>
      <c r="I864" s="54" t="s">
        <v>674</v>
      </c>
      <c r="J864" s="55">
        <v>51.96</v>
      </c>
      <c r="K864" s="55">
        <v>256858.73</v>
      </c>
    </row>
    <row r="865" spans="2:11" ht="21.6" hidden="1" outlineLevel="1" x14ac:dyDescent="0.3">
      <c r="B865" s="52" t="s">
        <v>90</v>
      </c>
      <c r="C865" s="56">
        <v>44764</v>
      </c>
      <c r="D865" s="54" t="s">
        <v>7</v>
      </c>
      <c r="E865" s="54" t="s">
        <v>796</v>
      </c>
      <c r="F865" s="54" t="s">
        <v>54</v>
      </c>
      <c r="G865" s="54" t="s">
        <v>151</v>
      </c>
      <c r="H865" s="54" t="s">
        <v>797</v>
      </c>
      <c r="I865" s="57" t="s">
        <v>80</v>
      </c>
      <c r="J865" s="55">
        <v>2750</v>
      </c>
      <c r="K865" s="55">
        <v>259608.73</v>
      </c>
    </row>
    <row r="866" spans="2:11" ht="21.6" hidden="1" outlineLevel="1" x14ac:dyDescent="0.3">
      <c r="B866" s="52" t="s">
        <v>90</v>
      </c>
      <c r="C866" s="56">
        <v>44764</v>
      </c>
      <c r="D866" s="54" t="s">
        <v>7</v>
      </c>
      <c r="E866" s="54" t="s">
        <v>796</v>
      </c>
      <c r="F866" s="54" t="s">
        <v>54</v>
      </c>
      <c r="G866" s="54" t="s">
        <v>156</v>
      </c>
      <c r="H866" s="54" t="s">
        <v>797</v>
      </c>
      <c r="I866" s="57" t="s">
        <v>80</v>
      </c>
      <c r="J866" s="55">
        <v>1100</v>
      </c>
      <c r="K866" s="55">
        <v>260708.73</v>
      </c>
    </row>
    <row r="867" spans="2:11" ht="21.6" hidden="1" outlineLevel="1" x14ac:dyDescent="0.3">
      <c r="B867" s="52" t="s">
        <v>90</v>
      </c>
      <c r="C867" s="56">
        <v>44764</v>
      </c>
      <c r="D867" s="54" t="s">
        <v>7</v>
      </c>
      <c r="E867" s="54" t="s">
        <v>796</v>
      </c>
      <c r="F867" s="54" t="s">
        <v>54</v>
      </c>
      <c r="G867" s="54" t="s">
        <v>119</v>
      </c>
      <c r="H867" s="54" t="s">
        <v>797</v>
      </c>
      <c r="I867" s="57" t="s">
        <v>80</v>
      </c>
      <c r="J867" s="55">
        <v>1100</v>
      </c>
      <c r="K867" s="55">
        <v>261808.73</v>
      </c>
    </row>
    <row r="868" spans="2:11" ht="21.6" hidden="1" outlineLevel="1" x14ac:dyDescent="0.3">
      <c r="B868" s="52" t="s">
        <v>90</v>
      </c>
      <c r="C868" s="56">
        <v>44764</v>
      </c>
      <c r="D868" s="54" t="s">
        <v>7</v>
      </c>
      <c r="E868" s="54" t="s">
        <v>796</v>
      </c>
      <c r="F868" s="54" t="s">
        <v>54</v>
      </c>
      <c r="G868" s="54" t="s">
        <v>113</v>
      </c>
      <c r="H868" s="54" t="s">
        <v>797</v>
      </c>
      <c r="I868" s="57" t="s">
        <v>80</v>
      </c>
      <c r="J868" s="55">
        <v>1100</v>
      </c>
      <c r="K868" s="55">
        <v>262908.73</v>
      </c>
    </row>
    <row r="869" spans="2:11" ht="21.6" hidden="1" outlineLevel="1" x14ac:dyDescent="0.3">
      <c r="B869" s="52" t="s">
        <v>90</v>
      </c>
      <c r="C869" s="56">
        <v>44764</v>
      </c>
      <c r="D869" s="54" t="s">
        <v>7</v>
      </c>
      <c r="E869" s="54" t="s">
        <v>798</v>
      </c>
      <c r="F869" s="54" t="s">
        <v>54</v>
      </c>
      <c r="G869" s="54" t="s">
        <v>154</v>
      </c>
      <c r="H869" s="54" t="s">
        <v>797</v>
      </c>
      <c r="I869" s="57" t="s">
        <v>80</v>
      </c>
      <c r="J869" s="55">
        <v>1100</v>
      </c>
      <c r="K869" s="55">
        <v>264008.73</v>
      </c>
    </row>
    <row r="870" spans="2:11" ht="31.8" hidden="1" outlineLevel="1" x14ac:dyDescent="0.3">
      <c r="B870" s="52" t="s">
        <v>90</v>
      </c>
      <c r="C870" s="56">
        <v>44767</v>
      </c>
      <c r="D870" s="54" t="s">
        <v>7</v>
      </c>
      <c r="E870" s="54">
        <v>193</v>
      </c>
      <c r="F870" s="54" t="s">
        <v>54</v>
      </c>
      <c r="G870" s="54" t="s">
        <v>157</v>
      </c>
      <c r="H870" s="54" t="s">
        <v>773</v>
      </c>
      <c r="I870" s="54" t="s">
        <v>774</v>
      </c>
      <c r="J870" s="55">
        <v>359.34</v>
      </c>
      <c r="K870" s="55">
        <v>264368.07</v>
      </c>
    </row>
    <row r="871" spans="2:11" ht="21.6" hidden="1" outlineLevel="1" x14ac:dyDescent="0.3">
      <c r="B871" s="52" t="s">
        <v>90</v>
      </c>
      <c r="C871" s="56">
        <v>44767</v>
      </c>
      <c r="D871" s="54" t="s">
        <v>7</v>
      </c>
      <c r="E871" s="54">
        <v>198</v>
      </c>
      <c r="F871" s="54" t="s">
        <v>54</v>
      </c>
      <c r="G871" s="54" t="s">
        <v>331</v>
      </c>
      <c r="H871" s="54" t="s">
        <v>799</v>
      </c>
      <c r="I871" s="54" t="s">
        <v>688</v>
      </c>
      <c r="J871" s="55">
        <v>6780</v>
      </c>
      <c r="K871" s="55">
        <v>271148.07</v>
      </c>
    </row>
    <row r="872" spans="2:11" ht="31.8" hidden="1" outlineLevel="1" x14ac:dyDescent="0.3">
      <c r="B872" s="52" t="s">
        <v>90</v>
      </c>
      <c r="C872" s="56">
        <v>44768</v>
      </c>
      <c r="D872" s="54" t="s">
        <v>7</v>
      </c>
      <c r="E872" s="54" t="s">
        <v>800</v>
      </c>
      <c r="F872" s="54" t="s">
        <v>54</v>
      </c>
      <c r="G872" s="54" t="s">
        <v>125</v>
      </c>
      <c r="H872" s="54" t="s">
        <v>801</v>
      </c>
      <c r="I872" s="57" t="s">
        <v>80</v>
      </c>
      <c r="J872" s="55">
        <v>8214.25</v>
      </c>
      <c r="K872" s="55">
        <v>279362.32</v>
      </c>
    </row>
    <row r="873" spans="2:11" ht="31.8" hidden="1" outlineLevel="1" x14ac:dyDescent="0.3">
      <c r="B873" s="52" t="s">
        <v>90</v>
      </c>
      <c r="C873" s="56">
        <v>44769</v>
      </c>
      <c r="D873" s="54" t="s">
        <v>7</v>
      </c>
      <c r="E873" s="54">
        <v>879</v>
      </c>
      <c r="F873" s="54" t="s">
        <v>54</v>
      </c>
      <c r="G873" s="54" t="s">
        <v>88</v>
      </c>
      <c r="H873" s="54" t="s">
        <v>802</v>
      </c>
      <c r="I873" s="54" t="s">
        <v>690</v>
      </c>
      <c r="J873" s="55">
        <v>5650</v>
      </c>
      <c r="K873" s="55">
        <v>285012.32</v>
      </c>
    </row>
    <row r="874" spans="2:11" hidden="1" outlineLevel="1" x14ac:dyDescent="0.3">
      <c r="B874" s="52" t="s">
        <v>90</v>
      </c>
      <c r="C874" s="56">
        <v>44769</v>
      </c>
      <c r="D874" s="54" t="s">
        <v>87</v>
      </c>
      <c r="E874" s="54">
        <v>104</v>
      </c>
      <c r="F874" s="54" t="s">
        <v>54</v>
      </c>
      <c r="G874" s="54" t="s">
        <v>151</v>
      </c>
      <c r="H874" s="54"/>
      <c r="I874" s="54" t="s">
        <v>77</v>
      </c>
      <c r="J874" s="55">
        <v>-2750</v>
      </c>
      <c r="K874" s="55">
        <v>282262.32</v>
      </c>
    </row>
    <row r="875" spans="2:11" hidden="1" outlineLevel="1" x14ac:dyDescent="0.3">
      <c r="B875" s="52" t="s">
        <v>90</v>
      </c>
      <c r="C875" s="56">
        <v>44769</v>
      </c>
      <c r="D875" s="54" t="s">
        <v>87</v>
      </c>
      <c r="E875" s="54" t="s">
        <v>142</v>
      </c>
      <c r="F875" s="54" t="s">
        <v>54</v>
      </c>
      <c r="G875" s="54" t="s">
        <v>209</v>
      </c>
      <c r="H875" s="54"/>
      <c r="I875" s="54" t="s">
        <v>77</v>
      </c>
      <c r="J875" s="55">
        <v>-17628</v>
      </c>
      <c r="K875" s="55">
        <v>264634.32</v>
      </c>
    </row>
    <row r="876" spans="2:11" hidden="1" outlineLevel="1" x14ac:dyDescent="0.3">
      <c r="B876" s="52" t="s">
        <v>90</v>
      </c>
      <c r="C876" s="56">
        <v>44769</v>
      </c>
      <c r="D876" s="54" t="s">
        <v>87</v>
      </c>
      <c r="E876" s="54" t="s">
        <v>142</v>
      </c>
      <c r="F876" s="54" t="s">
        <v>54</v>
      </c>
      <c r="G876" s="54" t="s">
        <v>117</v>
      </c>
      <c r="H876" s="54"/>
      <c r="I876" s="54" t="s">
        <v>77</v>
      </c>
      <c r="J876" s="55">
        <v>-600</v>
      </c>
      <c r="K876" s="55">
        <v>264034.32</v>
      </c>
    </row>
    <row r="877" spans="2:11" hidden="1" outlineLevel="1" x14ac:dyDescent="0.3">
      <c r="B877" s="52" t="s">
        <v>90</v>
      </c>
      <c r="C877" s="56">
        <v>44769</v>
      </c>
      <c r="D877" s="54" t="s">
        <v>87</v>
      </c>
      <c r="E877" s="54" t="s">
        <v>142</v>
      </c>
      <c r="F877" s="54" t="s">
        <v>54</v>
      </c>
      <c r="G877" s="54" t="s">
        <v>125</v>
      </c>
      <c r="H877" s="54"/>
      <c r="I877" s="54" t="s">
        <v>77</v>
      </c>
      <c r="J877" s="55">
        <v>-8214.25</v>
      </c>
      <c r="K877" s="55">
        <v>255820.07</v>
      </c>
    </row>
    <row r="878" spans="2:11" hidden="1" outlineLevel="1" x14ac:dyDescent="0.3">
      <c r="B878" s="52" t="s">
        <v>90</v>
      </c>
      <c r="C878" s="56">
        <v>44769</v>
      </c>
      <c r="D878" s="54" t="s">
        <v>87</v>
      </c>
      <c r="E878" s="54">
        <v>107</v>
      </c>
      <c r="F878" s="54" t="s">
        <v>54</v>
      </c>
      <c r="G878" s="54" t="s">
        <v>119</v>
      </c>
      <c r="H878" s="54"/>
      <c r="I878" s="54" t="s">
        <v>77</v>
      </c>
      <c r="J878" s="55">
        <v>-1100</v>
      </c>
      <c r="K878" s="55">
        <v>254720.07</v>
      </c>
    </row>
    <row r="879" spans="2:11" hidden="1" outlineLevel="1" x14ac:dyDescent="0.3">
      <c r="B879" s="52" t="s">
        <v>90</v>
      </c>
      <c r="C879" s="56">
        <v>44769</v>
      </c>
      <c r="D879" s="54" t="s">
        <v>87</v>
      </c>
      <c r="E879" s="54">
        <v>109</v>
      </c>
      <c r="F879" s="54" t="s">
        <v>54</v>
      </c>
      <c r="G879" s="54" t="s">
        <v>154</v>
      </c>
      <c r="H879" s="54"/>
      <c r="I879" s="54" t="s">
        <v>77</v>
      </c>
      <c r="J879" s="55">
        <v>-1100</v>
      </c>
      <c r="K879" s="55">
        <v>253620.07</v>
      </c>
    </row>
    <row r="880" spans="2:11" hidden="1" outlineLevel="1" x14ac:dyDescent="0.3">
      <c r="B880" s="52" t="s">
        <v>90</v>
      </c>
      <c r="C880" s="56">
        <v>44769</v>
      </c>
      <c r="D880" s="54" t="s">
        <v>87</v>
      </c>
      <c r="E880" s="54">
        <v>105</v>
      </c>
      <c r="F880" s="54" t="s">
        <v>54</v>
      </c>
      <c r="G880" s="54" t="s">
        <v>156</v>
      </c>
      <c r="H880" s="54"/>
      <c r="I880" s="54" t="s">
        <v>77</v>
      </c>
      <c r="J880" s="55">
        <v>-1100</v>
      </c>
      <c r="K880" s="55">
        <v>252520.07</v>
      </c>
    </row>
    <row r="881" spans="2:11" hidden="1" outlineLevel="1" x14ac:dyDescent="0.3">
      <c r="B881" s="52" t="s">
        <v>90</v>
      </c>
      <c r="C881" s="56">
        <v>44769</v>
      </c>
      <c r="D881" s="54" t="s">
        <v>87</v>
      </c>
      <c r="E881" s="54">
        <v>108</v>
      </c>
      <c r="F881" s="54" t="s">
        <v>54</v>
      </c>
      <c r="G881" s="54" t="s">
        <v>113</v>
      </c>
      <c r="H881" s="54"/>
      <c r="I881" s="54" t="s">
        <v>77</v>
      </c>
      <c r="J881" s="55">
        <v>-1100</v>
      </c>
      <c r="K881" s="55">
        <v>251420.07</v>
      </c>
    </row>
    <row r="882" spans="2:11" hidden="1" outlineLevel="1" x14ac:dyDescent="0.3">
      <c r="B882" s="52" t="s">
        <v>90</v>
      </c>
      <c r="C882" s="56">
        <v>44769</v>
      </c>
      <c r="D882" s="54" t="s">
        <v>87</v>
      </c>
      <c r="E882" s="54" t="s">
        <v>142</v>
      </c>
      <c r="F882" s="54" t="s">
        <v>54</v>
      </c>
      <c r="G882" s="54" t="s">
        <v>95</v>
      </c>
      <c r="H882" s="54"/>
      <c r="I882" s="54" t="s">
        <v>77</v>
      </c>
      <c r="J882" s="55">
        <v>-1736.15</v>
      </c>
      <c r="K882" s="55">
        <v>249683.92</v>
      </c>
    </row>
    <row r="883" spans="2:11" ht="21.6" hidden="1" outlineLevel="1" x14ac:dyDescent="0.3">
      <c r="B883" s="52" t="s">
        <v>90</v>
      </c>
      <c r="C883" s="56">
        <v>44769</v>
      </c>
      <c r="D883" s="54" t="s">
        <v>87</v>
      </c>
      <c r="E883" s="54">
        <v>106</v>
      </c>
      <c r="F883" s="54" t="s">
        <v>54</v>
      </c>
      <c r="G883" s="54" t="s">
        <v>88</v>
      </c>
      <c r="H883" s="54"/>
      <c r="I883" s="54" t="s">
        <v>77</v>
      </c>
      <c r="J883" s="55">
        <v>-5650</v>
      </c>
      <c r="K883" s="55">
        <v>244033.92000000001</v>
      </c>
    </row>
    <row r="884" spans="2:11" hidden="1" outlineLevel="1" x14ac:dyDescent="0.3">
      <c r="B884" s="52" t="s">
        <v>90</v>
      </c>
      <c r="C884" s="56">
        <v>44770</v>
      </c>
      <c r="D884" s="54" t="s">
        <v>87</v>
      </c>
      <c r="E884" s="54" t="s">
        <v>104</v>
      </c>
      <c r="F884" s="54" t="s">
        <v>54</v>
      </c>
      <c r="G884" s="54" t="s">
        <v>105</v>
      </c>
      <c r="H884" s="54"/>
      <c r="I884" s="54" t="s">
        <v>77</v>
      </c>
      <c r="J884" s="55">
        <v>-53632.9</v>
      </c>
      <c r="K884" s="55">
        <v>190401.02</v>
      </c>
    </row>
    <row r="885" spans="2:11" hidden="1" outlineLevel="1" x14ac:dyDescent="0.3">
      <c r="B885" s="52" t="s">
        <v>90</v>
      </c>
      <c r="C885" s="56">
        <v>44773</v>
      </c>
      <c r="D885" s="54" t="s">
        <v>7</v>
      </c>
      <c r="E885" s="54" t="s">
        <v>803</v>
      </c>
      <c r="F885" s="54" t="s">
        <v>54</v>
      </c>
      <c r="G885" s="54" t="s">
        <v>105</v>
      </c>
      <c r="H885" s="54" t="s">
        <v>213</v>
      </c>
      <c r="I885" s="57" t="s">
        <v>80</v>
      </c>
      <c r="J885" s="55">
        <v>53632.9</v>
      </c>
      <c r="K885" s="55">
        <v>244033.92000000001</v>
      </c>
    </row>
    <row r="886" spans="2:11" hidden="1" outlineLevel="1" x14ac:dyDescent="0.3">
      <c r="B886" s="52" t="s">
        <v>90</v>
      </c>
      <c r="C886" s="56">
        <v>44774</v>
      </c>
      <c r="D886" s="54" t="s">
        <v>7</v>
      </c>
      <c r="E886" s="54" t="s">
        <v>804</v>
      </c>
      <c r="F886" s="54" t="s">
        <v>54</v>
      </c>
      <c r="G886" s="54" t="s">
        <v>95</v>
      </c>
      <c r="H886" s="54" t="s">
        <v>805</v>
      </c>
      <c r="I886" s="54" t="s">
        <v>656</v>
      </c>
      <c r="J886" s="55">
        <v>1749.38</v>
      </c>
      <c r="K886" s="55">
        <v>245783.3</v>
      </c>
    </row>
    <row r="887" spans="2:11" hidden="1" outlineLevel="1" x14ac:dyDescent="0.3">
      <c r="B887" s="52" t="s">
        <v>90</v>
      </c>
      <c r="C887" s="56">
        <v>44774</v>
      </c>
      <c r="D887" s="54" t="s">
        <v>7</v>
      </c>
      <c r="E887" s="54" t="s">
        <v>806</v>
      </c>
      <c r="F887" s="54" t="s">
        <v>54</v>
      </c>
      <c r="G887" s="54" t="s">
        <v>95</v>
      </c>
      <c r="H887" s="54" t="s">
        <v>805</v>
      </c>
      <c r="I887" s="54" t="s">
        <v>656</v>
      </c>
      <c r="J887" s="55">
        <v>45.2</v>
      </c>
      <c r="K887" s="55">
        <v>245828.5</v>
      </c>
    </row>
    <row r="888" spans="2:11" hidden="1" outlineLevel="1" x14ac:dyDescent="0.3">
      <c r="B888" s="52" t="s">
        <v>90</v>
      </c>
      <c r="C888" s="56">
        <v>44777</v>
      </c>
      <c r="D888" s="54" t="s">
        <v>87</v>
      </c>
      <c r="E888" s="54" t="s">
        <v>142</v>
      </c>
      <c r="F888" s="54" t="s">
        <v>54</v>
      </c>
      <c r="G888" s="54" t="s">
        <v>95</v>
      </c>
      <c r="H888" s="54"/>
      <c r="I888" s="54" t="s">
        <v>77</v>
      </c>
      <c r="J888" s="55">
        <v>-2059.56</v>
      </c>
      <c r="K888" s="55">
        <v>243768.94</v>
      </c>
    </row>
    <row r="889" spans="2:11" hidden="1" outlineLevel="1" x14ac:dyDescent="0.3">
      <c r="B889" s="52" t="s">
        <v>90</v>
      </c>
      <c r="C889" s="56">
        <v>44788</v>
      </c>
      <c r="D889" s="54" t="s">
        <v>87</v>
      </c>
      <c r="E889" s="54" t="s">
        <v>104</v>
      </c>
      <c r="F889" s="54" t="s">
        <v>54</v>
      </c>
      <c r="G889" s="54" t="s">
        <v>105</v>
      </c>
      <c r="H889" s="54"/>
      <c r="I889" s="54" t="s">
        <v>77</v>
      </c>
      <c r="J889" s="55">
        <v>-55066.13</v>
      </c>
      <c r="K889" s="55">
        <v>188702.81</v>
      </c>
    </row>
    <row r="890" spans="2:11" hidden="1" outlineLevel="1" x14ac:dyDescent="0.3">
      <c r="B890" s="52" t="s">
        <v>90</v>
      </c>
      <c r="C890" s="56">
        <v>44788</v>
      </c>
      <c r="D890" s="54" t="s">
        <v>7</v>
      </c>
      <c r="E890" s="54" t="s">
        <v>807</v>
      </c>
      <c r="F890" s="54" t="s">
        <v>54</v>
      </c>
      <c r="G890" s="54" t="s">
        <v>105</v>
      </c>
      <c r="H890" s="54" t="s">
        <v>218</v>
      </c>
      <c r="I890" s="57" t="s">
        <v>80</v>
      </c>
      <c r="J890" s="55">
        <v>55066.13</v>
      </c>
      <c r="K890" s="55">
        <v>243768.94</v>
      </c>
    </row>
    <row r="891" spans="2:11" ht="31.8" hidden="1" outlineLevel="1" x14ac:dyDescent="0.3">
      <c r="B891" s="52" t="s">
        <v>90</v>
      </c>
      <c r="C891" s="56">
        <v>44789</v>
      </c>
      <c r="D891" s="54" t="s">
        <v>7</v>
      </c>
      <c r="E891" s="54" t="s">
        <v>808</v>
      </c>
      <c r="F891" s="54" t="s">
        <v>54</v>
      </c>
      <c r="G891" s="54" t="s">
        <v>117</v>
      </c>
      <c r="H891" s="54" t="s">
        <v>809</v>
      </c>
      <c r="I891" s="57" t="s">
        <v>80</v>
      </c>
      <c r="J891" s="55">
        <v>630</v>
      </c>
      <c r="K891" s="55">
        <v>244398.94</v>
      </c>
    </row>
    <row r="892" spans="2:11" ht="31.8" hidden="1" outlineLevel="1" x14ac:dyDescent="0.3">
      <c r="B892" s="52" t="s">
        <v>90</v>
      </c>
      <c r="C892" s="56">
        <v>44791</v>
      </c>
      <c r="D892" s="54" t="s">
        <v>7</v>
      </c>
      <c r="E892" s="54">
        <v>898</v>
      </c>
      <c r="F892" s="54" t="s">
        <v>54</v>
      </c>
      <c r="G892" s="54" t="s">
        <v>88</v>
      </c>
      <c r="H892" s="54" t="s">
        <v>810</v>
      </c>
      <c r="I892" s="54" t="s">
        <v>690</v>
      </c>
      <c r="J892" s="55">
        <v>5650</v>
      </c>
      <c r="K892" s="55">
        <v>250048.94</v>
      </c>
    </row>
    <row r="893" spans="2:11" ht="52.2" hidden="1" outlineLevel="1" x14ac:dyDescent="0.3">
      <c r="B893" s="52" t="s">
        <v>90</v>
      </c>
      <c r="C893" s="56">
        <v>44795</v>
      </c>
      <c r="D893" s="54" t="s">
        <v>7</v>
      </c>
      <c r="E893" s="54" t="s">
        <v>811</v>
      </c>
      <c r="F893" s="54" t="s">
        <v>54</v>
      </c>
      <c r="G893" s="54" t="s">
        <v>370</v>
      </c>
      <c r="H893" s="54" t="s">
        <v>812</v>
      </c>
      <c r="I893" s="54" t="s">
        <v>688</v>
      </c>
      <c r="J893" s="55">
        <v>5650</v>
      </c>
      <c r="K893" s="55">
        <v>255698.94</v>
      </c>
    </row>
    <row r="894" spans="2:11" ht="31.8" hidden="1" outlineLevel="1" x14ac:dyDescent="0.3">
      <c r="B894" s="52" t="s">
        <v>90</v>
      </c>
      <c r="C894" s="56">
        <v>44796</v>
      </c>
      <c r="D894" s="54" t="s">
        <v>7</v>
      </c>
      <c r="E894" s="54">
        <v>1</v>
      </c>
      <c r="F894" s="54" t="s">
        <v>54</v>
      </c>
      <c r="G894" s="54" t="s">
        <v>240</v>
      </c>
      <c r="H894" s="54" t="s">
        <v>813</v>
      </c>
      <c r="I894" s="54" t="s">
        <v>677</v>
      </c>
      <c r="J894" s="55">
        <v>2034</v>
      </c>
      <c r="K894" s="55">
        <v>257732.94</v>
      </c>
    </row>
    <row r="895" spans="2:11" ht="21.6" hidden="1" outlineLevel="1" x14ac:dyDescent="0.3">
      <c r="B895" s="52" t="s">
        <v>90</v>
      </c>
      <c r="C895" s="56">
        <v>44797</v>
      </c>
      <c r="D895" s="54" t="s">
        <v>7</v>
      </c>
      <c r="E895" s="54">
        <v>2</v>
      </c>
      <c r="F895" s="54" t="s">
        <v>54</v>
      </c>
      <c r="G895" s="54" t="s">
        <v>240</v>
      </c>
      <c r="H895" s="54" t="s">
        <v>814</v>
      </c>
      <c r="I895" s="54" t="s">
        <v>677</v>
      </c>
      <c r="J895" s="55">
        <v>565</v>
      </c>
      <c r="K895" s="55">
        <v>258297.94</v>
      </c>
    </row>
    <row r="896" spans="2:11" hidden="1" outlineLevel="1" x14ac:dyDescent="0.3">
      <c r="B896" s="52" t="s">
        <v>90</v>
      </c>
      <c r="C896" s="56">
        <v>44797</v>
      </c>
      <c r="D896" s="54" t="s">
        <v>87</v>
      </c>
      <c r="E896" s="54" t="s">
        <v>104</v>
      </c>
      <c r="F896" s="54" t="s">
        <v>54</v>
      </c>
      <c r="G896" s="54" t="s">
        <v>91</v>
      </c>
      <c r="H896" s="54"/>
      <c r="I896" s="54" t="s">
        <v>86</v>
      </c>
      <c r="J896" s="55">
        <v>-7896.17</v>
      </c>
      <c r="K896" s="55">
        <v>250401.77</v>
      </c>
    </row>
    <row r="897" spans="2:11" ht="31.8" hidden="1" outlineLevel="1" x14ac:dyDescent="0.3">
      <c r="B897" s="52" t="s">
        <v>90</v>
      </c>
      <c r="C897" s="56">
        <v>44797</v>
      </c>
      <c r="D897" s="54" t="s">
        <v>7</v>
      </c>
      <c r="E897" s="54">
        <v>22211368</v>
      </c>
      <c r="F897" s="54" t="s">
        <v>54</v>
      </c>
      <c r="G897" s="54" t="s">
        <v>91</v>
      </c>
      <c r="H897" s="54" t="s">
        <v>815</v>
      </c>
      <c r="I897" s="57" t="s">
        <v>80</v>
      </c>
      <c r="J897" s="55">
        <v>45351.83</v>
      </c>
      <c r="K897" s="55">
        <v>295753.59999999998</v>
      </c>
    </row>
    <row r="898" spans="2:11" ht="21.6" hidden="1" outlineLevel="1" x14ac:dyDescent="0.3">
      <c r="B898" s="52" t="s">
        <v>90</v>
      </c>
      <c r="C898" s="56">
        <v>44798</v>
      </c>
      <c r="D898" s="54" t="s">
        <v>7</v>
      </c>
      <c r="E898" s="54">
        <v>200</v>
      </c>
      <c r="F898" s="54" t="s">
        <v>54</v>
      </c>
      <c r="G898" s="54" t="s">
        <v>331</v>
      </c>
      <c r="H898" s="54" t="s">
        <v>816</v>
      </c>
      <c r="I898" s="54" t="s">
        <v>688</v>
      </c>
      <c r="J898" s="55">
        <v>6780</v>
      </c>
      <c r="K898" s="55">
        <v>302533.59999999998</v>
      </c>
    </row>
    <row r="899" spans="2:11" ht="21.6" hidden="1" outlineLevel="1" x14ac:dyDescent="0.3">
      <c r="B899" s="52" t="s">
        <v>90</v>
      </c>
      <c r="C899" s="56">
        <v>44798</v>
      </c>
      <c r="D899" s="54" t="s">
        <v>7</v>
      </c>
      <c r="E899" s="54" t="s">
        <v>817</v>
      </c>
      <c r="F899" s="54" t="s">
        <v>54</v>
      </c>
      <c r="G899" s="54" t="s">
        <v>125</v>
      </c>
      <c r="H899" s="54" t="s">
        <v>818</v>
      </c>
      <c r="I899" s="54" t="s">
        <v>688</v>
      </c>
      <c r="J899" s="55">
        <v>8136</v>
      </c>
      <c r="K899" s="55">
        <v>310669.59999999998</v>
      </c>
    </row>
    <row r="900" spans="2:11" ht="21.6" hidden="1" outlineLevel="1" x14ac:dyDescent="0.3">
      <c r="B900" s="52" t="s">
        <v>90</v>
      </c>
      <c r="C900" s="56">
        <v>44798</v>
      </c>
      <c r="D900" s="54" t="s">
        <v>7</v>
      </c>
      <c r="E900" s="54">
        <v>1305</v>
      </c>
      <c r="F900" s="54" t="s">
        <v>54</v>
      </c>
      <c r="G900" s="54" t="s">
        <v>247</v>
      </c>
      <c r="H900" s="54" t="s">
        <v>819</v>
      </c>
      <c r="I900" s="54" t="s">
        <v>741</v>
      </c>
      <c r="J900" s="55">
        <v>723.2</v>
      </c>
      <c r="K900" s="55">
        <v>311392.8</v>
      </c>
    </row>
    <row r="901" spans="2:11" hidden="1" outlineLevel="1" x14ac:dyDescent="0.3">
      <c r="B901" s="52" t="s">
        <v>90</v>
      </c>
      <c r="C901" s="56">
        <v>44802</v>
      </c>
      <c r="D901" s="54" t="s">
        <v>87</v>
      </c>
      <c r="E901" s="54" t="s">
        <v>104</v>
      </c>
      <c r="F901" s="54" t="s">
        <v>54</v>
      </c>
      <c r="G901" s="54" t="s">
        <v>93</v>
      </c>
      <c r="H901" s="54"/>
      <c r="I901" s="57" t="s">
        <v>80</v>
      </c>
      <c r="J901" s="55">
        <v>0</v>
      </c>
      <c r="K901" s="55">
        <v>311392.8</v>
      </c>
    </row>
    <row r="902" spans="2:11" hidden="1" outlineLevel="1" x14ac:dyDescent="0.3">
      <c r="B902" s="52" t="s">
        <v>90</v>
      </c>
      <c r="C902" s="56">
        <v>44803</v>
      </c>
      <c r="D902" s="54" t="s">
        <v>87</v>
      </c>
      <c r="E902" s="54" t="s">
        <v>104</v>
      </c>
      <c r="F902" s="54" t="s">
        <v>54</v>
      </c>
      <c r="G902" s="54" t="s">
        <v>105</v>
      </c>
      <c r="H902" s="54"/>
      <c r="I902" s="54" t="s">
        <v>77</v>
      </c>
      <c r="J902" s="55">
        <v>-47271.99</v>
      </c>
      <c r="K902" s="55">
        <v>264120.81</v>
      </c>
    </row>
    <row r="903" spans="2:11" ht="42" hidden="1" outlineLevel="1" x14ac:dyDescent="0.3">
      <c r="B903" s="52" t="s">
        <v>90</v>
      </c>
      <c r="C903" s="56">
        <v>44804</v>
      </c>
      <c r="D903" s="54" t="s">
        <v>7</v>
      </c>
      <c r="E903" s="54" t="s">
        <v>820</v>
      </c>
      <c r="F903" s="54" t="s">
        <v>54</v>
      </c>
      <c r="G903" s="54" t="s">
        <v>154</v>
      </c>
      <c r="H903" s="54" t="s">
        <v>821</v>
      </c>
      <c r="I903" s="54" t="s">
        <v>661</v>
      </c>
      <c r="J903" s="55">
        <v>350</v>
      </c>
      <c r="K903" s="55">
        <v>264470.81</v>
      </c>
    </row>
    <row r="904" spans="2:11" hidden="1" outlineLevel="1" x14ac:dyDescent="0.3">
      <c r="B904" s="52" t="s">
        <v>90</v>
      </c>
      <c r="C904" s="56">
        <v>44804</v>
      </c>
      <c r="D904" s="54" t="s">
        <v>87</v>
      </c>
      <c r="E904" s="54">
        <v>111</v>
      </c>
      <c r="F904" s="54" t="s">
        <v>54</v>
      </c>
      <c r="G904" s="54" t="s">
        <v>157</v>
      </c>
      <c r="H904" s="54"/>
      <c r="I904" s="54" t="s">
        <v>77</v>
      </c>
      <c r="J904" s="55">
        <v>-359.34</v>
      </c>
      <c r="K904" s="55">
        <v>264111.46999999997</v>
      </c>
    </row>
    <row r="905" spans="2:11" hidden="1" outlineLevel="1" x14ac:dyDescent="0.3">
      <c r="B905" s="52" t="s">
        <v>90</v>
      </c>
      <c r="C905" s="56">
        <v>44804</v>
      </c>
      <c r="D905" s="54" t="s">
        <v>87</v>
      </c>
      <c r="E905" s="54" t="s">
        <v>104</v>
      </c>
      <c r="F905" s="54" t="s">
        <v>54</v>
      </c>
      <c r="G905" s="54" t="s">
        <v>95</v>
      </c>
      <c r="H905" s="54"/>
      <c r="I905" s="54" t="s">
        <v>77</v>
      </c>
      <c r="J905" s="55">
        <v>-1794.58</v>
      </c>
      <c r="K905" s="55">
        <v>262316.89</v>
      </c>
    </row>
    <row r="906" spans="2:11" hidden="1" outlineLevel="1" x14ac:dyDescent="0.3">
      <c r="B906" s="52" t="s">
        <v>90</v>
      </c>
      <c r="C906" s="56">
        <v>44804</v>
      </c>
      <c r="D906" s="54" t="s">
        <v>87</v>
      </c>
      <c r="E906" s="54" t="s">
        <v>104</v>
      </c>
      <c r="F906" s="54" t="s">
        <v>54</v>
      </c>
      <c r="G906" s="54" t="s">
        <v>117</v>
      </c>
      <c r="H906" s="54"/>
      <c r="I906" s="54" t="s">
        <v>77</v>
      </c>
      <c r="J906" s="55">
        <v>-630</v>
      </c>
      <c r="K906" s="55">
        <v>261686.89</v>
      </c>
    </row>
    <row r="907" spans="2:11" hidden="1" outlineLevel="1" x14ac:dyDescent="0.3">
      <c r="B907" s="52" t="s">
        <v>90</v>
      </c>
      <c r="C907" s="56">
        <v>44804</v>
      </c>
      <c r="D907" s="54" t="s">
        <v>87</v>
      </c>
      <c r="E907" s="54">
        <v>110</v>
      </c>
      <c r="F907" s="54" t="s">
        <v>54</v>
      </c>
      <c r="G907" s="54" t="s">
        <v>157</v>
      </c>
      <c r="H907" s="54"/>
      <c r="I907" s="54" t="s">
        <v>77</v>
      </c>
      <c r="J907" s="55">
        <v>0</v>
      </c>
      <c r="K907" s="55">
        <v>261686.89</v>
      </c>
    </row>
    <row r="908" spans="2:11" hidden="1" outlineLevel="1" x14ac:dyDescent="0.3">
      <c r="B908" s="52" t="s">
        <v>90</v>
      </c>
      <c r="C908" s="56">
        <v>44804</v>
      </c>
      <c r="D908" s="54" t="s">
        <v>7</v>
      </c>
      <c r="E908" s="54" t="s">
        <v>822</v>
      </c>
      <c r="F908" s="54" t="s">
        <v>54</v>
      </c>
      <c r="G908" s="54" t="s">
        <v>105</v>
      </c>
      <c r="H908" s="54" t="s">
        <v>223</v>
      </c>
      <c r="I908" s="57" t="s">
        <v>80</v>
      </c>
      <c r="J908" s="55">
        <v>47271.99</v>
      </c>
      <c r="K908" s="55">
        <v>308958.88</v>
      </c>
    </row>
    <row r="909" spans="2:11" hidden="1" outlineLevel="1" x14ac:dyDescent="0.3">
      <c r="B909" s="52" t="s">
        <v>90</v>
      </c>
      <c r="C909" s="56">
        <v>44805</v>
      </c>
      <c r="D909" s="54" t="s">
        <v>7</v>
      </c>
      <c r="E909" s="54" t="s">
        <v>823</v>
      </c>
      <c r="F909" s="54" t="s">
        <v>54</v>
      </c>
      <c r="G909" s="54" t="s">
        <v>95</v>
      </c>
      <c r="H909" s="54" t="s">
        <v>824</v>
      </c>
      <c r="I909" s="54" t="s">
        <v>656</v>
      </c>
      <c r="J909" s="55">
        <v>1749.38</v>
      </c>
      <c r="K909" s="55">
        <v>310708.26</v>
      </c>
    </row>
    <row r="910" spans="2:11" hidden="1" outlineLevel="1" x14ac:dyDescent="0.3">
      <c r="B910" s="52" t="s">
        <v>90</v>
      </c>
      <c r="C910" s="56">
        <v>44805</v>
      </c>
      <c r="D910" s="54" t="s">
        <v>7</v>
      </c>
      <c r="E910" s="54" t="s">
        <v>825</v>
      </c>
      <c r="F910" s="54" t="s">
        <v>54</v>
      </c>
      <c r="G910" s="54" t="s">
        <v>95</v>
      </c>
      <c r="H910" s="54" t="s">
        <v>824</v>
      </c>
      <c r="I910" s="54" t="s">
        <v>656</v>
      </c>
      <c r="J910" s="55">
        <v>73.52</v>
      </c>
      <c r="K910" s="55">
        <v>310781.78000000003</v>
      </c>
    </row>
    <row r="911" spans="2:11" ht="21.6" hidden="1" outlineLevel="1" x14ac:dyDescent="0.3">
      <c r="B911" s="52" t="s">
        <v>90</v>
      </c>
      <c r="C911" s="56">
        <v>44805</v>
      </c>
      <c r="D911" s="54" t="s">
        <v>7</v>
      </c>
      <c r="E911" s="54">
        <v>4966</v>
      </c>
      <c r="F911" s="54" t="s">
        <v>54</v>
      </c>
      <c r="G911" s="54" t="s">
        <v>257</v>
      </c>
      <c r="H911" s="54" t="s">
        <v>826</v>
      </c>
      <c r="I911" s="54" t="s">
        <v>827</v>
      </c>
      <c r="J911" s="55">
        <v>1412.5</v>
      </c>
      <c r="K911" s="55">
        <v>312194.28000000003</v>
      </c>
    </row>
    <row r="912" spans="2:11" ht="21.6" hidden="1" outlineLevel="1" x14ac:dyDescent="0.3">
      <c r="B912" s="52" t="s">
        <v>90</v>
      </c>
      <c r="C912" s="56">
        <v>44805</v>
      </c>
      <c r="D912" s="54" t="s">
        <v>7</v>
      </c>
      <c r="E912" s="54" t="s">
        <v>828</v>
      </c>
      <c r="F912" s="54" t="s">
        <v>54</v>
      </c>
      <c r="G912" s="54" t="s">
        <v>95</v>
      </c>
      <c r="H912" s="54" t="s">
        <v>829</v>
      </c>
      <c r="I912" s="54" t="s">
        <v>656</v>
      </c>
      <c r="J912" s="55">
        <v>1017</v>
      </c>
      <c r="K912" s="55">
        <v>313211.28000000003</v>
      </c>
    </row>
    <row r="913" spans="2:11" ht="21.6" hidden="1" outlineLevel="1" x14ac:dyDescent="0.3">
      <c r="B913" s="52" t="s">
        <v>90</v>
      </c>
      <c r="C913" s="56">
        <v>44805</v>
      </c>
      <c r="D913" s="54" t="s">
        <v>7</v>
      </c>
      <c r="E913" s="54" t="s">
        <v>830</v>
      </c>
      <c r="F913" s="54" t="s">
        <v>54</v>
      </c>
      <c r="G913" s="54" t="s">
        <v>95</v>
      </c>
      <c r="H913" s="54" t="s">
        <v>831</v>
      </c>
      <c r="I913" s="54" t="s">
        <v>656</v>
      </c>
      <c r="J913" s="55">
        <v>139.91999999999999</v>
      </c>
      <c r="K913" s="55">
        <v>313351.2</v>
      </c>
    </row>
    <row r="914" spans="2:11" hidden="1" outlineLevel="1" x14ac:dyDescent="0.3">
      <c r="B914" s="52" t="s">
        <v>90</v>
      </c>
      <c r="C914" s="56">
        <v>44805</v>
      </c>
      <c r="D914" s="54" t="s">
        <v>87</v>
      </c>
      <c r="E914" s="54" t="s">
        <v>104</v>
      </c>
      <c r="F914" s="54" t="s">
        <v>54</v>
      </c>
      <c r="G914" s="54" t="s">
        <v>154</v>
      </c>
      <c r="H914" s="54"/>
      <c r="I914" s="54" t="s">
        <v>77</v>
      </c>
      <c r="J914" s="55">
        <v>-350</v>
      </c>
      <c r="K914" s="55">
        <v>313001.2</v>
      </c>
    </row>
    <row r="915" spans="2:11" ht="31.8" hidden="1" outlineLevel="1" x14ac:dyDescent="0.3">
      <c r="B915" s="52" t="s">
        <v>90</v>
      </c>
      <c r="C915" s="56">
        <v>44817</v>
      </c>
      <c r="D915" s="54" t="s">
        <v>7</v>
      </c>
      <c r="E915" s="54" t="s">
        <v>832</v>
      </c>
      <c r="F915" s="54" t="s">
        <v>54</v>
      </c>
      <c r="G915" s="54" t="s">
        <v>117</v>
      </c>
      <c r="H915" s="54" t="s">
        <v>833</v>
      </c>
      <c r="I915" s="54" t="s">
        <v>682</v>
      </c>
      <c r="J915" s="55">
        <v>600</v>
      </c>
      <c r="K915" s="55">
        <v>313601.2</v>
      </c>
    </row>
    <row r="916" spans="2:11" hidden="1" outlineLevel="1" x14ac:dyDescent="0.3">
      <c r="B916" s="52" t="s">
        <v>90</v>
      </c>
      <c r="C916" s="56">
        <v>44819</v>
      </c>
      <c r="D916" s="54" t="s">
        <v>7</v>
      </c>
      <c r="E916" s="54" t="s">
        <v>834</v>
      </c>
      <c r="F916" s="54" t="s">
        <v>54</v>
      </c>
      <c r="G916" s="54" t="s">
        <v>105</v>
      </c>
      <c r="H916" s="54" t="s">
        <v>835</v>
      </c>
      <c r="I916" s="57" t="s">
        <v>80</v>
      </c>
      <c r="J916" s="55">
        <v>39932.67</v>
      </c>
      <c r="K916" s="55">
        <v>353533.87</v>
      </c>
    </row>
    <row r="917" spans="2:11" hidden="1" outlineLevel="1" x14ac:dyDescent="0.3">
      <c r="B917" s="52" t="s">
        <v>90</v>
      </c>
      <c r="C917" s="56">
        <v>44819</v>
      </c>
      <c r="D917" s="54" t="s">
        <v>87</v>
      </c>
      <c r="E917" s="54" t="s">
        <v>104</v>
      </c>
      <c r="F917" s="54" t="s">
        <v>54</v>
      </c>
      <c r="G917" s="54" t="s">
        <v>105</v>
      </c>
      <c r="H917" s="54"/>
      <c r="I917" s="54" t="s">
        <v>77</v>
      </c>
      <c r="J917" s="55">
        <v>-39932.67</v>
      </c>
      <c r="K917" s="55">
        <v>313601.2</v>
      </c>
    </row>
    <row r="918" spans="2:11" hidden="1" outlineLevel="1" x14ac:dyDescent="0.3">
      <c r="B918" s="52" t="s">
        <v>90</v>
      </c>
      <c r="C918" s="56">
        <v>44820</v>
      </c>
      <c r="D918" s="54" t="s">
        <v>87</v>
      </c>
      <c r="E918" s="54" t="s">
        <v>104</v>
      </c>
      <c r="F918" s="54" t="s">
        <v>54</v>
      </c>
      <c r="G918" s="54" t="s">
        <v>240</v>
      </c>
      <c r="H918" s="54"/>
      <c r="I918" s="54" t="s">
        <v>77</v>
      </c>
      <c r="J918" s="55">
        <v>-565</v>
      </c>
      <c r="K918" s="55">
        <v>313036.2</v>
      </c>
    </row>
    <row r="919" spans="2:11" ht="31.8" hidden="1" outlineLevel="1" x14ac:dyDescent="0.3">
      <c r="B919" s="52" t="s">
        <v>90</v>
      </c>
      <c r="C919" s="56">
        <v>44824</v>
      </c>
      <c r="D919" s="54" t="s">
        <v>7</v>
      </c>
      <c r="E919" s="54">
        <v>919</v>
      </c>
      <c r="F919" s="54" t="s">
        <v>54</v>
      </c>
      <c r="G919" s="54" t="s">
        <v>88</v>
      </c>
      <c r="H919" s="54" t="s">
        <v>836</v>
      </c>
      <c r="I919" s="54" t="s">
        <v>690</v>
      </c>
      <c r="J919" s="55">
        <v>5650</v>
      </c>
      <c r="K919" s="55">
        <v>318686.2</v>
      </c>
    </row>
    <row r="920" spans="2:11" ht="21.6" hidden="1" outlineLevel="1" x14ac:dyDescent="0.3">
      <c r="B920" s="52" t="s">
        <v>90</v>
      </c>
      <c r="C920" s="56">
        <v>44826</v>
      </c>
      <c r="D920" s="54" t="s">
        <v>7</v>
      </c>
      <c r="E920" s="54">
        <v>201</v>
      </c>
      <c r="F920" s="54" t="s">
        <v>54</v>
      </c>
      <c r="G920" s="54" t="s">
        <v>331</v>
      </c>
      <c r="H920" s="54" t="s">
        <v>837</v>
      </c>
      <c r="I920" s="54" t="s">
        <v>688</v>
      </c>
      <c r="J920" s="55">
        <v>6780</v>
      </c>
      <c r="K920" s="55">
        <v>325466.2</v>
      </c>
    </row>
    <row r="921" spans="2:11" ht="31.8" hidden="1" outlineLevel="1" x14ac:dyDescent="0.3">
      <c r="B921" s="52" t="s">
        <v>90</v>
      </c>
      <c r="C921" s="56">
        <v>44826</v>
      </c>
      <c r="D921" s="54" t="s">
        <v>7</v>
      </c>
      <c r="E921" s="54">
        <v>202</v>
      </c>
      <c r="F921" s="54" t="s">
        <v>54</v>
      </c>
      <c r="G921" s="54" t="s">
        <v>157</v>
      </c>
      <c r="H921" s="54" t="s">
        <v>773</v>
      </c>
      <c r="I921" s="54" t="s">
        <v>774</v>
      </c>
      <c r="J921" s="55">
        <v>179.67</v>
      </c>
      <c r="K921" s="55">
        <v>325645.87</v>
      </c>
    </row>
    <row r="922" spans="2:11" ht="21.6" hidden="1" outlineLevel="1" x14ac:dyDescent="0.3">
      <c r="B922" s="52" t="s">
        <v>90</v>
      </c>
      <c r="C922" s="56">
        <v>44830</v>
      </c>
      <c r="D922" s="54" t="s">
        <v>7</v>
      </c>
      <c r="E922" s="54" t="s">
        <v>838</v>
      </c>
      <c r="F922" s="54" t="s">
        <v>54</v>
      </c>
      <c r="G922" s="54" t="s">
        <v>125</v>
      </c>
      <c r="H922" s="54" t="s">
        <v>839</v>
      </c>
      <c r="I922" s="54" t="s">
        <v>688</v>
      </c>
      <c r="J922" s="55">
        <v>8136</v>
      </c>
      <c r="K922" s="55">
        <v>333781.87</v>
      </c>
    </row>
    <row r="923" spans="2:11" hidden="1" outlineLevel="1" x14ac:dyDescent="0.3">
      <c r="B923" s="52" t="s">
        <v>90</v>
      </c>
      <c r="C923" s="56">
        <v>44831</v>
      </c>
      <c r="D923" s="54" t="s">
        <v>87</v>
      </c>
      <c r="E923" s="54" t="s">
        <v>104</v>
      </c>
      <c r="F923" s="54" t="s">
        <v>54</v>
      </c>
      <c r="G923" s="54" t="s">
        <v>247</v>
      </c>
      <c r="H923" s="54"/>
      <c r="I923" s="54" t="s">
        <v>77</v>
      </c>
      <c r="J923" s="55">
        <v>-723.2</v>
      </c>
      <c r="K923" s="55">
        <v>333058.67</v>
      </c>
    </row>
    <row r="924" spans="2:11" hidden="1" outlineLevel="1" x14ac:dyDescent="0.3">
      <c r="B924" s="52" t="s">
        <v>90</v>
      </c>
      <c r="C924" s="56">
        <v>44831</v>
      </c>
      <c r="D924" s="54" t="s">
        <v>87</v>
      </c>
      <c r="E924" s="54" t="s">
        <v>104</v>
      </c>
      <c r="F924" s="54" t="s">
        <v>54</v>
      </c>
      <c r="G924" s="54" t="s">
        <v>117</v>
      </c>
      <c r="H924" s="54"/>
      <c r="I924" s="54" t="s">
        <v>77</v>
      </c>
      <c r="J924" s="55">
        <v>-600</v>
      </c>
      <c r="K924" s="55">
        <v>332458.67</v>
      </c>
    </row>
    <row r="925" spans="2:11" hidden="1" outlineLevel="1" x14ac:dyDescent="0.3">
      <c r="B925" s="52" t="s">
        <v>90</v>
      </c>
      <c r="C925" s="56">
        <v>44831</v>
      </c>
      <c r="D925" s="54" t="s">
        <v>87</v>
      </c>
      <c r="E925" s="54" t="s">
        <v>104</v>
      </c>
      <c r="F925" s="54" t="s">
        <v>54</v>
      </c>
      <c r="G925" s="54" t="s">
        <v>125</v>
      </c>
      <c r="H925" s="54"/>
      <c r="I925" s="54" t="s">
        <v>77</v>
      </c>
      <c r="J925" s="55">
        <v>-8136</v>
      </c>
      <c r="K925" s="55">
        <v>324322.67</v>
      </c>
    </row>
    <row r="926" spans="2:11" ht="21.6" hidden="1" outlineLevel="1" x14ac:dyDescent="0.3">
      <c r="B926" s="52" t="s">
        <v>90</v>
      </c>
      <c r="C926" s="56">
        <v>44832</v>
      </c>
      <c r="D926" s="54" t="s">
        <v>87</v>
      </c>
      <c r="E926" s="54">
        <v>112</v>
      </c>
      <c r="F926" s="54" t="s">
        <v>54</v>
      </c>
      <c r="G926" s="54" t="s">
        <v>88</v>
      </c>
      <c r="H926" s="54"/>
      <c r="I926" s="54" t="s">
        <v>77</v>
      </c>
      <c r="J926" s="55">
        <v>-5650</v>
      </c>
      <c r="K926" s="55">
        <v>318672.67</v>
      </c>
    </row>
    <row r="927" spans="2:11" hidden="1" outlineLevel="1" x14ac:dyDescent="0.3">
      <c r="B927" s="52" t="s">
        <v>90</v>
      </c>
      <c r="C927" s="56">
        <v>44832</v>
      </c>
      <c r="D927" s="54" t="s">
        <v>87</v>
      </c>
      <c r="E927" s="54">
        <v>113</v>
      </c>
      <c r="F927" s="54" t="s">
        <v>54</v>
      </c>
      <c r="G927" s="54" t="s">
        <v>157</v>
      </c>
      <c r="H927" s="54"/>
      <c r="I927" s="54" t="s">
        <v>77</v>
      </c>
      <c r="J927" s="55">
        <v>-179.67</v>
      </c>
      <c r="K927" s="55">
        <v>318493</v>
      </c>
    </row>
    <row r="928" spans="2:11" hidden="1" outlineLevel="1" x14ac:dyDescent="0.3">
      <c r="B928" s="52" t="s">
        <v>90</v>
      </c>
      <c r="C928" s="56">
        <v>44832</v>
      </c>
      <c r="D928" s="54" t="s">
        <v>87</v>
      </c>
      <c r="E928" s="54" t="s">
        <v>104</v>
      </c>
      <c r="F928" s="54" t="s">
        <v>54</v>
      </c>
      <c r="G928" s="54" t="s">
        <v>95</v>
      </c>
      <c r="H928" s="54"/>
      <c r="I928" s="54" t="s">
        <v>77</v>
      </c>
      <c r="J928" s="55">
        <v>-1794.58</v>
      </c>
      <c r="K928" s="55">
        <v>316698.42</v>
      </c>
    </row>
    <row r="929" spans="2:11" hidden="1" outlineLevel="1" x14ac:dyDescent="0.3">
      <c r="B929" s="52" t="s">
        <v>90</v>
      </c>
      <c r="C929" s="56">
        <v>44833</v>
      </c>
      <c r="D929" s="54" t="s">
        <v>87</v>
      </c>
      <c r="E929" s="54" t="s">
        <v>104</v>
      </c>
      <c r="F929" s="54" t="s">
        <v>54</v>
      </c>
      <c r="G929" s="54" t="s">
        <v>105</v>
      </c>
      <c r="H929" s="54"/>
      <c r="I929" s="54" t="s">
        <v>77</v>
      </c>
      <c r="J929" s="55">
        <v>-55502.69</v>
      </c>
      <c r="K929" s="55">
        <v>261195.73</v>
      </c>
    </row>
    <row r="930" spans="2:11" ht="31.8" hidden="1" outlineLevel="1" x14ac:dyDescent="0.3">
      <c r="B930" s="52" t="s">
        <v>90</v>
      </c>
      <c r="C930" s="56">
        <v>44833</v>
      </c>
      <c r="D930" s="54" t="s">
        <v>7</v>
      </c>
      <c r="E930" s="54" t="s">
        <v>840</v>
      </c>
      <c r="F930" s="54" t="s">
        <v>54</v>
      </c>
      <c r="G930" s="54" t="s">
        <v>152</v>
      </c>
      <c r="H930" s="54" t="s">
        <v>841</v>
      </c>
      <c r="I930" s="54" t="s">
        <v>690</v>
      </c>
      <c r="J930" s="55">
        <v>1130</v>
      </c>
      <c r="K930" s="55">
        <v>262325.73</v>
      </c>
    </row>
    <row r="931" spans="2:11" hidden="1" outlineLevel="1" x14ac:dyDescent="0.3">
      <c r="B931" s="52" t="s">
        <v>90</v>
      </c>
      <c r="C931" s="56">
        <v>44833</v>
      </c>
      <c r="D931" s="54" t="s">
        <v>7</v>
      </c>
      <c r="E931" s="54" t="s">
        <v>842</v>
      </c>
      <c r="F931" s="54" t="s">
        <v>54</v>
      </c>
      <c r="G931" s="54" t="s">
        <v>105</v>
      </c>
      <c r="H931" s="54" t="s">
        <v>256</v>
      </c>
      <c r="I931" s="57" t="s">
        <v>80</v>
      </c>
      <c r="J931" s="55">
        <v>55502.69</v>
      </c>
      <c r="K931" s="55">
        <v>317828.42</v>
      </c>
    </row>
    <row r="932" spans="2:11" hidden="1" outlineLevel="1" x14ac:dyDescent="0.3">
      <c r="B932" s="52" t="s">
        <v>90</v>
      </c>
      <c r="C932" s="56">
        <v>44834</v>
      </c>
      <c r="D932" s="54" t="s">
        <v>87</v>
      </c>
      <c r="E932" s="54" t="s">
        <v>104</v>
      </c>
      <c r="F932" s="54" t="s">
        <v>54</v>
      </c>
      <c r="G932" s="54" t="s">
        <v>257</v>
      </c>
      <c r="H932" s="54"/>
      <c r="I932" s="54" t="s">
        <v>77</v>
      </c>
      <c r="J932" s="55">
        <v>-1412.5</v>
      </c>
      <c r="K932" s="55">
        <v>316415.92</v>
      </c>
    </row>
    <row r="933" spans="2:11" ht="31.8" hidden="1" outlineLevel="1" x14ac:dyDescent="0.3">
      <c r="B933" s="52" t="s">
        <v>90</v>
      </c>
      <c r="C933" s="56">
        <v>44834</v>
      </c>
      <c r="D933" s="54" t="s">
        <v>7</v>
      </c>
      <c r="E933" s="54">
        <v>5004</v>
      </c>
      <c r="F933" s="54" t="s">
        <v>54</v>
      </c>
      <c r="G933" s="54" t="s">
        <v>257</v>
      </c>
      <c r="H933" s="54" t="s">
        <v>843</v>
      </c>
      <c r="I933" s="54" t="s">
        <v>827</v>
      </c>
      <c r="J933" s="55">
        <v>3390</v>
      </c>
      <c r="K933" s="55">
        <v>319805.92</v>
      </c>
    </row>
    <row r="934" spans="2:11" ht="42" hidden="1" outlineLevel="1" x14ac:dyDescent="0.3">
      <c r="B934" s="52" t="s">
        <v>90</v>
      </c>
      <c r="C934" s="56">
        <v>44834</v>
      </c>
      <c r="D934" s="54" t="s">
        <v>7</v>
      </c>
      <c r="E934" s="54" t="s">
        <v>44</v>
      </c>
      <c r="F934" s="54" t="s">
        <v>54</v>
      </c>
      <c r="G934" s="54" t="s">
        <v>154</v>
      </c>
      <c r="H934" s="54" t="s">
        <v>844</v>
      </c>
      <c r="I934" s="54" t="s">
        <v>661</v>
      </c>
      <c r="J934" s="55">
        <v>300</v>
      </c>
      <c r="K934" s="55">
        <v>320105.92</v>
      </c>
    </row>
    <row r="935" spans="2:11" ht="21.6" hidden="1" outlineLevel="1" x14ac:dyDescent="0.3">
      <c r="B935" s="52" t="s">
        <v>90</v>
      </c>
      <c r="C935" s="56">
        <v>44835</v>
      </c>
      <c r="D935" s="54" t="s">
        <v>7</v>
      </c>
      <c r="E935" s="54" t="s">
        <v>845</v>
      </c>
      <c r="F935" s="54" t="s">
        <v>54</v>
      </c>
      <c r="G935" s="54" t="s">
        <v>95</v>
      </c>
      <c r="H935" s="54" t="s">
        <v>846</v>
      </c>
      <c r="I935" s="54" t="s">
        <v>656</v>
      </c>
      <c r="J935" s="55">
        <v>73.52</v>
      </c>
      <c r="K935" s="55">
        <v>320179.44</v>
      </c>
    </row>
    <row r="936" spans="2:11" ht="21.6" hidden="1" outlineLevel="1" x14ac:dyDescent="0.3">
      <c r="B936" s="52" t="s">
        <v>90</v>
      </c>
      <c r="C936" s="56">
        <v>44835</v>
      </c>
      <c r="D936" s="54" t="s">
        <v>7</v>
      </c>
      <c r="E936" s="54" t="s">
        <v>847</v>
      </c>
      <c r="F936" s="54" t="s">
        <v>54</v>
      </c>
      <c r="G936" s="54" t="s">
        <v>95</v>
      </c>
      <c r="H936" s="54" t="s">
        <v>848</v>
      </c>
      <c r="I936" s="54" t="s">
        <v>656</v>
      </c>
      <c r="J936" s="55">
        <v>1749.38</v>
      </c>
      <c r="K936" s="55">
        <v>321928.82</v>
      </c>
    </row>
    <row r="937" spans="2:11" hidden="1" outlineLevel="1" x14ac:dyDescent="0.3">
      <c r="B937" s="52" t="s">
        <v>90</v>
      </c>
      <c r="C937" s="56">
        <v>44837</v>
      </c>
      <c r="D937" s="54" t="s">
        <v>87</v>
      </c>
      <c r="E937" s="54" t="s">
        <v>6</v>
      </c>
      <c r="F937" s="54" t="s">
        <v>54</v>
      </c>
      <c r="G937" s="54" t="s">
        <v>154</v>
      </c>
      <c r="H937" s="54"/>
      <c r="I937" s="54" t="s">
        <v>77</v>
      </c>
      <c r="J937" s="55">
        <v>-300</v>
      </c>
      <c r="K937" s="55">
        <v>321628.82</v>
      </c>
    </row>
    <row r="938" spans="2:11" hidden="1" outlineLevel="1" x14ac:dyDescent="0.3">
      <c r="B938" s="52" t="s">
        <v>90</v>
      </c>
      <c r="C938" s="56">
        <v>44839</v>
      </c>
      <c r="D938" s="54" t="s">
        <v>87</v>
      </c>
      <c r="E938" s="54" t="s">
        <v>6</v>
      </c>
      <c r="F938" s="54" t="s">
        <v>54</v>
      </c>
      <c r="G938" s="54" t="s">
        <v>125</v>
      </c>
      <c r="H938" s="54"/>
      <c r="I938" s="54" t="s">
        <v>77</v>
      </c>
      <c r="J938" s="55">
        <v>-8136</v>
      </c>
      <c r="K938" s="55">
        <v>313492.82</v>
      </c>
    </row>
    <row r="939" spans="2:11" hidden="1" outlineLevel="1" x14ac:dyDescent="0.3">
      <c r="B939" s="52" t="s">
        <v>90</v>
      </c>
      <c r="C939" s="56">
        <v>44840</v>
      </c>
      <c r="D939" s="54" t="s">
        <v>87</v>
      </c>
      <c r="E939" s="54">
        <v>114</v>
      </c>
      <c r="F939" s="54" t="s">
        <v>54</v>
      </c>
      <c r="G939" s="54" t="s">
        <v>152</v>
      </c>
      <c r="H939" s="54"/>
      <c r="I939" s="54" t="s">
        <v>77</v>
      </c>
      <c r="J939" s="55">
        <v>-1130</v>
      </c>
      <c r="K939" s="55">
        <v>312362.82</v>
      </c>
    </row>
    <row r="940" spans="2:11" ht="31.8" hidden="1" outlineLevel="1" x14ac:dyDescent="0.3">
      <c r="B940" s="52" t="s">
        <v>90</v>
      </c>
      <c r="C940" s="56">
        <v>44843</v>
      </c>
      <c r="D940" s="54" t="s">
        <v>7</v>
      </c>
      <c r="E940" s="54">
        <v>27</v>
      </c>
      <c r="F940" s="54" t="s">
        <v>54</v>
      </c>
      <c r="G940" s="54" t="s">
        <v>285</v>
      </c>
      <c r="H940" s="54" t="s">
        <v>849</v>
      </c>
      <c r="I940" s="57" t="s">
        <v>80</v>
      </c>
      <c r="J940" s="55">
        <v>940.16</v>
      </c>
      <c r="K940" s="55">
        <v>313302.98</v>
      </c>
    </row>
    <row r="941" spans="2:11" hidden="1" outlineLevel="1" x14ac:dyDescent="0.3">
      <c r="B941" s="52" t="s">
        <v>90</v>
      </c>
      <c r="C941" s="56">
        <v>44848</v>
      </c>
      <c r="D941" s="54" t="s">
        <v>87</v>
      </c>
      <c r="E941" s="54" t="s">
        <v>104</v>
      </c>
      <c r="F941" s="54" t="s">
        <v>54</v>
      </c>
      <c r="G941" s="54" t="s">
        <v>105</v>
      </c>
      <c r="H941" s="54"/>
      <c r="I941" s="54" t="s">
        <v>77</v>
      </c>
      <c r="J941" s="55">
        <v>-48340.639999999999</v>
      </c>
      <c r="K941" s="55">
        <v>264962.34000000003</v>
      </c>
    </row>
    <row r="942" spans="2:11" hidden="1" outlineLevel="1" x14ac:dyDescent="0.3">
      <c r="B942" s="52" t="s">
        <v>90</v>
      </c>
      <c r="C942" s="56">
        <v>44848</v>
      </c>
      <c r="D942" s="54" t="s">
        <v>7</v>
      </c>
      <c r="E942" s="54" t="s">
        <v>850</v>
      </c>
      <c r="F942" s="54" t="s">
        <v>54</v>
      </c>
      <c r="G942" s="54" t="s">
        <v>105</v>
      </c>
      <c r="H942" s="54" t="s">
        <v>851</v>
      </c>
      <c r="I942" s="57" t="s">
        <v>80</v>
      </c>
      <c r="J942" s="55">
        <v>48340.639999999999</v>
      </c>
      <c r="K942" s="55">
        <v>313302.98</v>
      </c>
    </row>
    <row r="943" spans="2:11" ht="31.8" hidden="1" outlineLevel="1" x14ac:dyDescent="0.3">
      <c r="B943" s="52" t="s">
        <v>90</v>
      </c>
      <c r="C943" s="56">
        <v>44853</v>
      </c>
      <c r="D943" s="54" t="s">
        <v>7</v>
      </c>
      <c r="E943" s="54">
        <v>942</v>
      </c>
      <c r="F943" s="54" t="s">
        <v>54</v>
      </c>
      <c r="G943" s="54" t="s">
        <v>88</v>
      </c>
      <c r="H943" s="54" t="s">
        <v>852</v>
      </c>
      <c r="I943" s="54" t="s">
        <v>690</v>
      </c>
      <c r="J943" s="55">
        <v>8475</v>
      </c>
      <c r="K943" s="55">
        <v>321777.98</v>
      </c>
    </row>
    <row r="944" spans="2:11" ht="21.6" hidden="1" outlineLevel="1" x14ac:dyDescent="0.3">
      <c r="B944" s="52" t="s">
        <v>90</v>
      </c>
      <c r="C944" s="56">
        <v>44854</v>
      </c>
      <c r="D944" s="54" t="s">
        <v>7</v>
      </c>
      <c r="E944" s="54">
        <v>203</v>
      </c>
      <c r="F944" s="54" t="s">
        <v>54</v>
      </c>
      <c r="G944" s="54" t="s">
        <v>331</v>
      </c>
      <c r="H944" s="54" t="s">
        <v>853</v>
      </c>
      <c r="I944" s="54" t="s">
        <v>688</v>
      </c>
      <c r="J944" s="55">
        <v>8475</v>
      </c>
      <c r="K944" s="55">
        <v>330252.98</v>
      </c>
    </row>
    <row r="945" spans="2:11" ht="21.6" hidden="1" outlineLevel="1" x14ac:dyDescent="0.3">
      <c r="B945" s="52" t="s">
        <v>90</v>
      </c>
      <c r="C945" s="56">
        <v>44858</v>
      </c>
      <c r="D945" s="54" t="s">
        <v>7</v>
      </c>
      <c r="E945" s="54" t="s">
        <v>854</v>
      </c>
      <c r="F945" s="54" t="s">
        <v>54</v>
      </c>
      <c r="G945" s="54" t="s">
        <v>125</v>
      </c>
      <c r="H945" s="54" t="s">
        <v>855</v>
      </c>
      <c r="I945" s="54" t="s">
        <v>688</v>
      </c>
      <c r="J945" s="55">
        <v>8136</v>
      </c>
      <c r="K945" s="55">
        <v>338388.98</v>
      </c>
    </row>
    <row r="946" spans="2:11" ht="31.8" hidden="1" outlineLevel="1" x14ac:dyDescent="0.3">
      <c r="B946" s="52" t="s">
        <v>90</v>
      </c>
      <c r="C946" s="56">
        <v>44859</v>
      </c>
      <c r="D946" s="54" t="s">
        <v>7</v>
      </c>
      <c r="E946" s="54">
        <v>204</v>
      </c>
      <c r="F946" s="54" t="s">
        <v>54</v>
      </c>
      <c r="G946" s="54" t="s">
        <v>157</v>
      </c>
      <c r="H946" s="54" t="s">
        <v>773</v>
      </c>
      <c r="I946" s="54" t="s">
        <v>774</v>
      </c>
      <c r="J946" s="55">
        <v>179.67</v>
      </c>
      <c r="K946" s="55">
        <v>338568.65</v>
      </c>
    </row>
    <row r="947" spans="2:11" hidden="1" outlineLevel="1" x14ac:dyDescent="0.3">
      <c r="B947" s="52" t="s">
        <v>90</v>
      </c>
      <c r="C947" s="56">
        <v>44862</v>
      </c>
      <c r="D947" s="54" t="s">
        <v>87</v>
      </c>
      <c r="E947" s="54" t="s">
        <v>6</v>
      </c>
      <c r="F947" s="54" t="s">
        <v>54</v>
      </c>
      <c r="G947" s="54" t="s">
        <v>125</v>
      </c>
      <c r="H947" s="54"/>
      <c r="I947" s="54" t="s">
        <v>77</v>
      </c>
      <c r="J947" s="55">
        <v>-8136</v>
      </c>
      <c r="K947" s="55">
        <v>330432.65000000002</v>
      </c>
    </row>
    <row r="948" spans="2:11" hidden="1" outlineLevel="1" x14ac:dyDescent="0.3">
      <c r="B948" s="52" t="s">
        <v>90</v>
      </c>
      <c r="C948" s="56">
        <v>44862</v>
      </c>
      <c r="D948" s="54" t="s">
        <v>87</v>
      </c>
      <c r="E948" s="54" t="s">
        <v>6</v>
      </c>
      <c r="F948" s="54" t="s">
        <v>54</v>
      </c>
      <c r="G948" s="54" t="s">
        <v>117</v>
      </c>
      <c r="H948" s="54"/>
      <c r="I948" s="54" t="s">
        <v>77</v>
      </c>
      <c r="J948" s="55">
        <v>-600</v>
      </c>
      <c r="K948" s="55">
        <v>329832.65000000002</v>
      </c>
    </row>
    <row r="949" spans="2:11" hidden="1" outlineLevel="1" x14ac:dyDescent="0.3">
      <c r="B949" s="52" t="s">
        <v>90</v>
      </c>
      <c r="C949" s="56">
        <v>44865</v>
      </c>
      <c r="D949" s="54" t="s">
        <v>87</v>
      </c>
      <c r="E949" s="54" t="s">
        <v>104</v>
      </c>
      <c r="F949" s="54" t="s">
        <v>54</v>
      </c>
      <c r="G949" s="54" t="s">
        <v>240</v>
      </c>
      <c r="H949" s="54"/>
      <c r="I949" s="57" t="s">
        <v>80</v>
      </c>
      <c r="J949" s="55">
        <v>0</v>
      </c>
      <c r="K949" s="55">
        <v>329832.65000000002</v>
      </c>
    </row>
    <row r="950" spans="2:11" ht="21.6" hidden="1" outlineLevel="1" x14ac:dyDescent="0.3">
      <c r="B950" s="52" t="s">
        <v>90</v>
      </c>
      <c r="C950" s="56">
        <v>44865</v>
      </c>
      <c r="D950" s="54" t="s">
        <v>87</v>
      </c>
      <c r="E950" s="54">
        <v>115</v>
      </c>
      <c r="F950" s="54" t="s">
        <v>54</v>
      </c>
      <c r="G950" s="54" t="s">
        <v>88</v>
      </c>
      <c r="H950" s="54"/>
      <c r="I950" s="54" t="s">
        <v>77</v>
      </c>
      <c r="J950" s="55">
        <v>-5650</v>
      </c>
      <c r="K950" s="55">
        <v>324182.65000000002</v>
      </c>
    </row>
    <row r="951" spans="2:11" ht="42" hidden="1" outlineLevel="1" x14ac:dyDescent="0.3">
      <c r="B951" s="52" t="s">
        <v>90</v>
      </c>
      <c r="C951" s="56">
        <v>44865</v>
      </c>
      <c r="D951" s="54" t="s">
        <v>7</v>
      </c>
      <c r="E951" s="54" t="s">
        <v>45</v>
      </c>
      <c r="F951" s="54" t="s">
        <v>54</v>
      </c>
      <c r="G951" s="54" t="s">
        <v>154</v>
      </c>
      <c r="H951" s="54" t="s">
        <v>856</v>
      </c>
      <c r="I951" s="54" t="s">
        <v>661</v>
      </c>
      <c r="J951" s="55">
        <v>100</v>
      </c>
      <c r="K951" s="55">
        <v>324282.65000000002</v>
      </c>
    </row>
    <row r="952" spans="2:11" ht="31.8" hidden="1" outlineLevel="1" x14ac:dyDescent="0.3">
      <c r="B952" s="52" t="s">
        <v>90</v>
      </c>
      <c r="C952" s="56">
        <v>44865</v>
      </c>
      <c r="D952" s="54" t="s">
        <v>7</v>
      </c>
      <c r="E952" s="54" t="s">
        <v>857</v>
      </c>
      <c r="F952" s="54" t="s">
        <v>54</v>
      </c>
      <c r="G952" s="54" t="s">
        <v>302</v>
      </c>
      <c r="H952" s="54" t="s">
        <v>858</v>
      </c>
      <c r="I952" s="54" t="s">
        <v>859</v>
      </c>
      <c r="J952" s="55">
        <v>5480.5</v>
      </c>
      <c r="K952" s="55">
        <v>329763.15000000002</v>
      </c>
    </row>
    <row r="953" spans="2:11" hidden="1" outlineLevel="1" x14ac:dyDescent="0.3">
      <c r="B953" s="52" t="s">
        <v>90</v>
      </c>
      <c r="C953" s="56">
        <v>44865</v>
      </c>
      <c r="D953" s="54" t="s">
        <v>87</v>
      </c>
      <c r="E953" s="54" t="s">
        <v>283</v>
      </c>
      <c r="F953" s="54" t="s">
        <v>54</v>
      </c>
      <c r="G953" s="54" t="s">
        <v>105</v>
      </c>
      <c r="H953" s="54"/>
      <c r="I953" s="54" t="s">
        <v>77</v>
      </c>
      <c r="J953" s="55">
        <v>-48418.33</v>
      </c>
      <c r="K953" s="55">
        <v>281344.82</v>
      </c>
    </row>
    <row r="954" spans="2:11" ht="31.8" hidden="1" outlineLevel="1" x14ac:dyDescent="0.3">
      <c r="B954" s="52" t="s">
        <v>90</v>
      </c>
      <c r="C954" s="56">
        <v>44865</v>
      </c>
      <c r="D954" s="54" t="s">
        <v>7</v>
      </c>
      <c r="E954" s="54" t="s">
        <v>860</v>
      </c>
      <c r="F954" s="54" t="s">
        <v>54</v>
      </c>
      <c r="G954" s="54" t="s">
        <v>117</v>
      </c>
      <c r="H954" s="54" t="s">
        <v>280</v>
      </c>
      <c r="I954" s="54" t="s">
        <v>682</v>
      </c>
      <c r="J954" s="55">
        <v>600</v>
      </c>
      <c r="K954" s="55">
        <v>281944.82</v>
      </c>
    </row>
    <row r="955" spans="2:11" ht="42" hidden="1" outlineLevel="1" x14ac:dyDescent="0.3">
      <c r="B955" s="52" t="s">
        <v>90</v>
      </c>
      <c r="C955" s="56">
        <v>44865</v>
      </c>
      <c r="D955" s="54" t="s">
        <v>78</v>
      </c>
      <c r="E955" s="54">
        <v>1362</v>
      </c>
      <c r="F955" s="54" t="s">
        <v>54</v>
      </c>
      <c r="G955" s="54"/>
      <c r="H955" s="54" t="s">
        <v>861</v>
      </c>
      <c r="I955" s="57" t="s">
        <v>80</v>
      </c>
      <c r="J955" s="55">
        <v>-2034</v>
      </c>
      <c r="K955" s="55">
        <v>279910.82</v>
      </c>
    </row>
    <row r="956" spans="2:11" hidden="1" outlineLevel="1" x14ac:dyDescent="0.3">
      <c r="B956" s="52" t="s">
        <v>90</v>
      </c>
      <c r="C956" s="56">
        <v>44865</v>
      </c>
      <c r="D956" s="54" t="s">
        <v>7</v>
      </c>
      <c r="E956" s="54" t="s">
        <v>862</v>
      </c>
      <c r="F956" s="54" t="s">
        <v>54</v>
      </c>
      <c r="G956" s="54" t="s">
        <v>105</v>
      </c>
      <c r="H956" s="54" t="s">
        <v>863</v>
      </c>
      <c r="I956" s="57" t="s">
        <v>80</v>
      </c>
      <c r="J956" s="55">
        <v>48418.33</v>
      </c>
      <c r="K956" s="55">
        <v>328329.15000000002</v>
      </c>
    </row>
    <row r="957" spans="2:11" hidden="1" outlineLevel="1" x14ac:dyDescent="0.3">
      <c r="B957" s="52" t="s">
        <v>90</v>
      </c>
      <c r="C957" s="56">
        <v>44866</v>
      </c>
      <c r="D957" s="54" t="s">
        <v>7</v>
      </c>
      <c r="E957" s="54" t="s">
        <v>864</v>
      </c>
      <c r="F957" s="54" t="s">
        <v>54</v>
      </c>
      <c r="G957" s="54" t="s">
        <v>95</v>
      </c>
      <c r="H957" s="54" t="s">
        <v>865</v>
      </c>
      <c r="I957" s="54" t="s">
        <v>656</v>
      </c>
      <c r="J957" s="55">
        <v>1749.38</v>
      </c>
      <c r="K957" s="55">
        <v>330078.53000000003</v>
      </c>
    </row>
    <row r="958" spans="2:11" ht="31.8" hidden="1" outlineLevel="1" x14ac:dyDescent="0.3">
      <c r="B958" s="52" t="s">
        <v>90</v>
      </c>
      <c r="C958" s="56">
        <v>44866</v>
      </c>
      <c r="D958" s="54" t="s">
        <v>7</v>
      </c>
      <c r="E958" s="54" t="s">
        <v>866</v>
      </c>
      <c r="F958" s="54" t="s">
        <v>54</v>
      </c>
      <c r="G958" s="54" t="s">
        <v>95</v>
      </c>
      <c r="H958" s="54" t="s">
        <v>867</v>
      </c>
      <c r="I958" s="54" t="s">
        <v>656</v>
      </c>
      <c r="J958" s="55">
        <v>2542.5</v>
      </c>
      <c r="K958" s="55">
        <v>332621.03000000003</v>
      </c>
    </row>
    <row r="959" spans="2:11" hidden="1" outlineLevel="1" x14ac:dyDescent="0.3">
      <c r="B959" s="52" t="s">
        <v>90</v>
      </c>
      <c r="C959" s="56">
        <v>44866</v>
      </c>
      <c r="D959" s="54" t="s">
        <v>7</v>
      </c>
      <c r="E959" s="54" t="s">
        <v>868</v>
      </c>
      <c r="F959" s="54" t="s">
        <v>54</v>
      </c>
      <c r="G959" s="54" t="s">
        <v>95</v>
      </c>
      <c r="H959" s="54" t="s">
        <v>865</v>
      </c>
      <c r="I959" s="54" t="s">
        <v>656</v>
      </c>
      <c r="J959" s="55">
        <v>73.52</v>
      </c>
      <c r="K959" s="55">
        <v>332694.55</v>
      </c>
    </row>
    <row r="960" spans="2:11" hidden="1" outlineLevel="1" x14ac:dyDescent="0.3">
      <c r="B960" s="52" t="s">
        <v>90</v>
      </c>
      <c r="C960" s="56">
        <v>44867</v>
      </c>
      <c r="D960" s="54" t="s">
        <v>87</v>
      </c>
      <c r="E960" s="54" t="s">
        <v>104</v>
      </c>
      <c r="F960" s="54" t="s">
        <v>54</v>
      </c>
      <c r="G960" s="54" t="s">
        <v>285</v>
      </c>
      <c r="H960" s="54"/>
      <c r="I960" s="54" t="s">
        <v>77</v>
      </c>
      <c r="J960" s="55">
        <v>-940.16</v>
      </c>
      <c r="K960" s="55">
        <v>331754.39</v>
      </c>
    </row>
    <row r="961" spans="2:11" hidden="1" outlineLevel="1" x14ac:dyDescent="0.3">
      <c r="B961" s="52" t="s">
        <v>90</v>
      </c>
      <c r="C961" s="56">
        <v>44874</v>
      </c>
      <c r="D961" s="54" t="s">
        <v>87</v>
      </c>
      <c r="E961" s="54" t="s">
        <v>104</v>
      </c>
      <c r="F961" s="54" t="s">
        <v>54</v>
      </c>
      <c r="G961" s="54" t="s">
        <v>154</v>
      </c>
      <c r="H961" s="54"/>
      <c r="I961" s="54" t="s">
        <v>77</v>
      </c>
      <c r="J961" s="55">
        <v>-100</v>
      </c>
      <c r="K961" s="55">
        <v>331654.39</v>
      </c>
    </row>
    <row r="962" spans="2:11" hidden="1" outlineLevel="1" x14ac:dyDescent="0.3">
      <c r="B962" s="52" t="s">
        <v>90</v>
      </c>
      <c r="C962" s="56">
        <v>44874</v>
      </c>
      <c r="D962" s="54" t="s">
        <v>87</v>
      </c>
      <c r="E962" s="54">
        <v>116</v>
      </c>
      <c r="F962" s="54" t="s">
        <v>54</v>
      </c>
      <c r="G962" s="54" t="s">
        <v>157</v>
      </c>
      <c r="H962" s="54"/>
      <c r="I962" s="54" t="s">
        <v>77</v>
      </c>
      <c r="J962" s="55">
        <v>-179.67</v>
      </c>
      <c r="K962" s="55">
        <v>331474.71999999997</v>
      </c>
    </row>
    <row r="963" spans="2:11" ht="42" hidden="1" outlineLevel="1" x14ac:dyDescent="0.3">
      <c r="B963" s="52" t="s">
        <v>90</v>
      </c>
      <c r="C963" s="56">
        <v>44879</v>
      </c>
      <c r="D963" s="54" t="s">
        <v>107</v>
      </c>
      <c r="E963" s="54" t="s">
        <v>104</v>
      </c>
      <c r="F963" s="54" t="s">
        <v>54</v>
      </c>
      <c r="G963" s="54" t="s">
        <v>91</v>
      </c>
      <c r="H963" s="54" t="s">
        <v>404</v>
      </c>
      <c r="I963" s="54" t="s">
        <v>86</v>
      </c>
      <c r="J963" s="55">
        <v>-32.94</v>
      </c>
      <c r="K963" s="55">
        <v>331441.78000000003</v>
      </c>
    </row>
    <row r="964" spans="2:11" hidden="1" outlineLevel="1" x14ac:dyDescent="0.3">
      <c r="B964" s="52" t="s">
        <v>90</v>
      </c>
      <c r="C964" s="56">
        <v>44879</v>
      </c>
      <c r="D964" s="54" t="s">
        <v>87</v>
      </c>
      <c r="E964" s="54" t="s">
        <v>104</v>
      </c>
      <c r="F964" s="54" t="s">
        <v>54</v>
      </c>
      <c r="G964" s="54" t="s">
        <v>91</v>
      </c>
      <c r="H964" s="54"/>
      <c r="I964" s="57" t="s">
        <v>80</v>
      </c>
      <c r="J964" s="55">
        <v>0</v>
      </c>
      <c r="K964" s="55">
        <v>331441.78000000003</v>
      </c>
    </row>
    <row r="965" spans="2:11" ht="42" hidden="1" outlineLevel="1" x14ac:dyDescent="0.3">
      <c r="B965" s="52" t="s">
        <v>90</v>
      </c>
      <c r="C965" s="56">
        <v>44879</v>
      </c>
      <c r="D965" s="54" t="s">
        <v>7</v>
      </c>
      <c r="E965" s="54">
        <v>6854</v>
      </c>
      <c r="F965" s="54" t="s">
        <v>54</v>
      </c>
      <c r="G965" s="54" t="s">
        <v>325</v>
      </c>
      <c r="H965" s="54" t="s">
        <v>869</v>
      </c>
      <c r="I965" s="54" t="s">
        <v>870</v>
      </c>
      <c r="J965" s="55">
        <v>593.25</v>
      </c>
      <c r="K965" s="55">
        <v>332035.03000000003</v>
      </c>
    </row>
    <row r="966" spans="2:11" hidden="1" outlineLevel="1" x14ac:dyDescent="0.3">
      <c r="B966" s="52" t="s">
        <v>90</v>
      </c>
      <c r="C966" s="56">
        <v>44880</v>
      </c>
      <c r="D966" s="54" t="s">
        <v>7</v>
      </c>
      <c r="E966" s="54" t="s">
        <v>871</v>
      </c>
      <c r="F966" s="54" t="s">
        <v>54</v>
      </c>
      <c r="G966" s="54" t="s">
        <v>105</v>
      </c>
      <c r="H966" s="54" t="s">
        <v>872</v>
      </c>
      <c r="I966" s="57" t="s">
        <v>80</v>
      </c>
      <c r="J966" s="55">
        <v>42220.959999999999</v>
      </c>
      <c r="K966" s="55">
        <v>374255.99</v>
      </c>
    </row>
    <row r="967" spans="2:11" hidden="1" outlineLevel="1" x14ac:dyDescent="0.3">
      <c r="B967" s="52" t="s">
        <v>90</v>
      </c>
      <c r="C967" s="56">
        <v>44880</v>
      </c>
      <c r="D967" s="54" t="s">
        <v>87</v>
      </c>
      <c r="E967" s="54" t="s">
        <v>104</v>
      </c>
      <c r="F967" s="54" t="s">
        <v>54</v>
      </c>
      <c r="G967" s="54" t="s">
        <v>105</v>
      </c>
      <c r="H967" s="54"/>
      <c r="I967" s="54" t="s">
        <v>77</v>
      </c>
      <c r="J967" s="55">
        <v>-42220.959999999999</v>
      </c>
      <c r="K967" s="55">
        <v>332035.03000000003</v>
      </c>
    </row>
    <row r="968" spans="2:11" ht="31.8" hidden="1" outlineLevel="1" x14ac:dyDescent="0.3">
      <c r="B968" s="52" t="s">
        <v>90</v>
      </c>
      <c r="C968" s="56">
        <v>44882</v>
      </c>
      <c r="D968" s="54" t="s">
        <v>7</v>
      </c>
      <c r="E968" s="54">
        <v>964</v>
      </c>
      <c r="F968" s="54" t="s">
        <v>54</v>
      </c>
      <c r="G968" s="54" t="s">
        <v>88</v>
      </c>
      <c r="H968" s="54" t="s">
        <v>873</v>
      </c>
      <c r="I968" s="57" t="s">
        <v>80</v>
      </c>
      <c r="J968" s="55">
        <v>8503.43</v>
      </c>
      <c r="K968" s="55">
        <v>340538.46</v>
      </c>
    </row>
    <row r="969" spans="2:11" ht="21.6" hidden="1" outlineLevel="1" x14ac:dyDescent="0.3">
      <c r="B969" s="52" t="s">
        <v>90</v>
      </c>
      <c r="C969" s="56">
        <v>44882</v>
      </c>
      <c r="D969" s="54" t="s">
        <v>7</v>
      </c>
      <c r="E969" s="54" t="s">
        <v>874</v>
      </c>
      <c r="F969" s="54" t="s">
        <v>54</v>
      </c>
      <c r="G969" s="54" t="s">
        <v>125</v>
      </c>
      <c r="H969" s="54" t="s">
        <v>875</v>
      </c>
      <c r="I969" s="54" t="s">
        <v>688</v>
      </c>
      <c r="J969" s="55">
        <v>6305.4</v>
      </c>
      <c r="K969" s="55">
        <v>346843.86</v>
      </c>
    </row>
    <row r="970" spans="2:11" ht="31.8" hidden="1" outlineLevel="1" x14ac:dyDescent="0.3">
      <c r="B970" s="52" t="s">
        <v>90</v>
      </c>
      <c r="C970" s="56">
        <v>44889</v>
      </c>
      <c r="D970" s="54" t="s">
        <v>7</v>
      </c>
      <c r="E970" s="54" t="s">
        <v>876</v>
      </c>
      <c r="F970" s="54" t="s">
        <v>54</v>
      </c>
      <c r="G970" s="54" t="s">
        <v>117</v>
      </c>
      <c r="H970" s="54" t="s">
        <v>877</v>
      </c>
      <c r="I970" s="54" t="s">
        <v>682</v>
      </c>
      <c r="J970" s="55">
        <v>600</v>
      </c>
      <c r="K970" s="55">
        <v>347443.86</v>
      </c>
    </row>
    <row r="971" spans="2:11" ht="21.6" hidden="1" outlineLevel="1" x14ac:dyDescent="0.3">
      <c r="B971" s="52" t="s">
        <v>90</v>
      </c>
      <c r="C971" s="56">
        <v>44890</v>
      </c>
      <c r="D971" s="54" t="s">
        <v>7</v>
      </c>
      <c r="E971" s="54">
        <v>205</v>
      </c>
      <c r="F971" s="54" t="s">
        <v>54</v>
      </c>
      <c r="G971" s="54" t="s">
        <v>331</v>
      </c>
      <c r="H971" s="54" t="s">
        <v>878</v>
      </c>
      <c r="I971" s="54" t="s">
        <v>688</v>
      </c>
      <c r="J971" s="55">
        <v>5794.64</v>
      </c>
      <c r="K971" s="55">
        <v>353238.5</v>
      </c>
    </row>
    <row r="972" spans="2:11" ht="21.6" hidden="1" outlineLevel="1" x14ac:dyDescent="0.3">
      <c r="B972" s="52" t="s">
        <v>90</v>
      </c>
      <c r="C972" s="56">
        <v>44890</v>
      </c>
      <c r="D972" s="54" t="s">
        <v>7</v>
      </c>
      <c r="E972" s="54">
        <v>210</v>
      </c>
      <c r="F972" s="54" t="s">
        <v>54</v>
      </c>
      <c r="G972" s="54" t="s">
        <v>331</v>
      </c>
      <c r="H972" s="54" t="s">
        <v>879</v>
      </c>
      <c r="I972" s="54" t="s">
        <v>688</v>
      </c>
      <c r="J972" s="55">
        <v>2680.36</v>
      </c>
      <c r="K972" s="55">
        <v>355918.86</v>
      </c>
    </row>
    <row r="973" spans="2:11" ht="31.8" hidden="1" outlineLevel="1" x14ac:dyDescent="0.3">
      <c r="B973" s="52" t="s">
        <v>90</v>
      </c>
      <c r="C973" s="56">
        <v>44890</v>
      </c>
      <c r="D973" s="54" t="s">
        <v>7</v>
      </c>
      <c r="E973" s="54">
        <v>206</v>
      </c>
      <c r="F973" s="54" t="s">
        <v>54</v>
      </c>
      <c r="G973" s="54" t="s">
        <v>157</v>
      </c>
      <c r="H973" s="54" t="s">
        <v>773</v>
      </c>
      <c r="I973" s="54" t="s">
        <v>774</v>
      </c>
      <c r="J973" s="55">
        <v>179.67</v>
      </c>
      <c r="K973" s="55">
        <v>356098.53</v>
      </c>
    </row>
    <row r="974" spans="2:11" ht="31.8" hidden="1" outlineLevel="1" x14ac:dyDescent="0.3">
      <c r="B974" s="52" t="s">
        <v>90</v>
      </c>
      <c r="C974" s="56">
        <v>44893</v>
      </c>
      <c r="D974" s="54" t="s">
        <v>7</v>
      </c>
      <c r="E974" s="54">
        <v>362</v>
      </c>
      <c r="F974" s="54" t="s">
        <v>54</v>
      </c>
      <c r="G974" s="54" t="s">
        <v>312</v>
      </c>
      <c r="H974" s="54" t="s">
        <v>880</v>
      </c>
      <c r="I974" s="54" t="s">
        <v>688</v>
      </c>
      <c r="J974" s="55">
        <v>32252.74</v>
      </c>
      <c r="K974" s="55">
        <v>388351.27</v>
      </c>
    </row>
    <row r="975" spans="2:11" hidden="1" outlineLevel="1" x14ac:dyDescent="0.3">
      <c r="B975" s="52" t="s">
        <v>90</v>
      </c>
      <c r="C975" s="56">
        <v>44894</v>
      </c>
      <c r="D975" s="54" t="s">
        <v>87</v>
      </c>
      <c r="E975" s="54" t="s">
        <v>104</v>
      </c>
      <c r="F975" s="54" t="s">
        <v>54</v>
      </c>
      <c r="G975" s="54" t="s">
        <v>117</v>
      </c>
      <c r="H975" s="54"/>
      <c r="I975" s="54" t="s">
        <v>77</v>
      </c>
      <c r="J975" s="55">
        <v>-600</v>
      </c>
      <c r="K975" s="55">
        <v>387751.27</v>
      </c>
    </row>
    <row r="976" spans="2:11" ht="21.6" hidden="1" outlineLevel="1" x14ac:dyDescent="0.3">
      <c r="B976" s="52" t="s">
        <v>90</v>
      </c>
      <c r="C976" s="56">
        <v>44894</v>
      </c>
      <c r="D976" s="54" t="s">
        <v>87</v>
      </c>
      <c r="E976" s="54" t="s">
        <v>104</v>
      </c>
      <c r="F976" s="54" t="s">
        <v>54</v>
      </c>
      <c r="G976" s="54" t="s">
        <v>302</v>
      </c>
      <c r="H976" s="54"/>
      <c r="I976" s="54" t="s">
        <v>77</v>
      </c>
      <c r="J976" s="55">
        <v>-3836.35</v>
      </c>
      <c r="K976" s="55">
        <v>383914.92</v>
      </c>
    </row>
    <row r="977" spans="2:11" hidden="1" outlineLevel="1" x14ac:dyDescent="0.3">
      <c r="B977" s="52" t="s">
        <v>90</v>
      </c>
      <c r="C977" s="56">
        <v>44894</v>
      </c>
      <c r="D977" s="54" t="s">
        <v>87</v>
      </c>
      <c r="E977" s="54" t="s">
        <v>104</v>
      </c>
      <c r="F977" s="54" t="s">
        <v>54</v>
      </c>
      <c r="G977" s="54" t="s">
        <v>125</v>
      </c>
      <c r="H977" s="54"/>
      <c r="I977" s="54" t="s">
        <v>77</v>
      </c>
      <c r="J977" s="55">
        <v>-6305.4</v>
      </c>
      <c r="K977" s="55">
        <v>377609.52</v>
      </c>
    </row>
    <row r="978" spans="2:11" hidden="1" outlineLevel="1" x14ac:dyDescent="0.3">
      <c r="B978" s="52" t="s">
        <v>90</v>
      </c>
      <c r="C978" s="56">
        <v>44894</v>
      </c>
      <c r="D978" s="54" t="s">
        <v>87</v>
      </c>
      <c r="E978" s="54">
        <v>117</v>
      </c>
      <c r="F978" s="54" t="s">
        <v>54</v>
      </c>
      <c r="G978" s="54" t="s">
        <v>157</v>
      </c>
      <c r="H978" s="54"/>
      <c r="I978" s="54" t="s">
        <v>77</v>
      </c>
      <c r="J978" s="55">
        <v>-179.67</v>
      </c>
      <c r="K978" s="55">
        <v>377429.85</v>
      </c>
    </row>
    <row r="979" spans="2:11" hidden="1" outlineLevel="1" x14ac:dyDescent="0.3">
      <c r="B979" s="52" t="s">
        <v>90</v>
      </c>
      <c r="C979" s="56">
        <v>44894</v>
      </c>
      <c r="D979" s="54" t="s">
        <v>87</v>
      </c>
      <c r="E979" s="54" t="s">
        <v>104</v>
      </c>
      <c r="F979" s="54" t="s">
        <v>54</v>
      </c>
      <c r="G979" s="54" t="s">
        <v>95</v>
      </c>
      <c r="H979" s="54"/>
      <c r="I979" s="54" t="s">
        <v>77</v>
      </c>
      <c r="J979" s="55">
        <v>-2979.82</v>
      </c>
      <c r="K979" s="55">
        <v>374450.03</v>
      </c>
    </row>
    <row r="980" spans="2:11" hidden="1" outlineLevel="1" x14ac:dyDescent="0.3">
      <c r="B980" s="52" t="s">
        <v>90</v>
      </c>
      <c r="C980" s="56">
        <v>44894</v>
      </c>
      <c r="D980" s="54" t="s">
        <v>87</v>
      </c>
      <c r="E980" s="54" t="s">
        <v>104</v>
      </c>
      <c r="F980" s="54" t="s">
        <v>54</v>
      </c>
      <c r="G980" s="54" t="s">
        <v>154</v>
      </c>
      <c r="H980" s="54"/>
      <c r="I980" s="54" t="s">
        <v>77</v>
      </c>
      <c r="J980" s="55">
        <v>-333.33</v>
      </c>
      <c r="K980" s="55">
        <v>374116.7</v>
      </c>
    </row>
    <row r="981" spans="2:11" ht="21.6" hidden="1" outlineLevel="1" x14ac:dyDescent="0.3">
      <c r="B981" s="52" t="s">
        <v>90</v>
      </c>
      <c r="C981" s="56">
        <v>44894</v>
      </c>
      <c r="D981" s="54" t="s">
        <v>87</v>
      </c>
      <c r="E981" s="54">
        <v>124</v>
      </c>
      <c r="F981" s="54" t="s">
        <v>54</v>
      </c>
      <c r="G981" s="54" t="s">
        <v>88</v>
      </c>
      <c r="H981" s="54"/>
      <c r="I981" s="54" t="s">
        <v>77</v>
      </c>
      <c r="J981" s="55">
        <v>-5650</v>
      </c>
      <c r="K981" s="55">
        <v>368466.7</v>
      </c>
    </row>
    <row r="982" spans="2:11" hidden="1" outlineLevel="1" x14ac:dyDescent="0.3">
      <c r="B982" s="52" t="s">
        <v>90</v>
      </c>
      <c r="C982" s="56">
        <v>44895</v>
      </c>
      <c r="D982" s="54" t="s">
        <v>87</v>
      </c>
      <c r="E982" s="54" t="s">
        <v>104</v>
      </c>
      <c r="F982" s="54" t="s">
        <v>54</v>
      </c>
      <c r="G982" s="54" t="s">
        <v>105</v>
      </c>
      <c r="H982" s="54"/>
      <c r="I982" s="54" t="s">
        <v>77</v>
      </c>
      <c r="J982" s="55">
        <v>-37933.75</v>
      </c>
      <c r="K982" s="55">
        <v>330532.95</v>
      </c>
    </row>
    <row r="983" spans="2:11" hidden="1" outlineLevel="1" x14ac:dyDescent="0.3">
      <c r="B983" s="52" t="s">
        <v>90</v>
      </c>
      <c r="C983" s="56">
        <v>44895</v>
      </c>
      <c r="D983" s="54" t="s">
        <v>7</v>
      </c>
      <c r="E983" s="54" t="s">
        <v>881</v>
      </c>
      <c r="F983" s="54" t="s">
        <v>54</v>
      </c>
      <c r="G983" s="54" t="s">
        <v>105</v>
      </c>
      <c r="H983" s="54" t="s">
        <v>882</v>
      </c>
      <c r="I983" s="57" t="s">
        <v>80</v>
      </c>
      <c r="J983" s="55">
        <v>37933.75</v>
      </c>
      <c r="K983" s="55">
        <v>368466.7</v>
      </c>
    </row>
    <row r="984" spans="2:11" ht="42" hidden="1" outlineLevel="1" x14ac:dyDescent="0.3">
      <c r="B984" s="52" t="s">
        <v>90</v>
      </c>
      <c r="C984" s="56">
        <v>44895</v>
      </c>
      <c r="D984" s="54" t="s">
        <v>7</v>
      </c>
      <c r="E984" s="54" t="s">
        <v>876</v>
      </c>
      <c r="F984" s="54" t="s">
        <v>54</v>
      </c>
      <c r="G984" s="54" t="s">
        <v>154</v>
      </c>
      <c r="H984" s="54" t="s">
        <v>883</v>
      </c>
      <c r="I984" s="54" t="s">
        <v>661</v>
      </c>
      <c r="J984" s="55">
        <v>333.33</v>
      </c>
      <c r="K984" s="55">
        <v>368800.03</v>
      </c>
    </row>
    <row r="985" spans="2:11" ht="31.8" hidden="1" outlineLevel="1" x14ac:dyDescent="0.3">
      <c r="B985" s="52" t="s">
        <v>90</v>
      </c>
      <c r="C985" s="56">
        <v>44896</v>
      </c>
      <c r="D985" s="54" t="s">
        <v>7</v>
      </c>
      <c r="E985" s="54" t="s">
        <v>884</v>
      </c>
      <c r="F985" s="54" t="s">
        <v>54</v>
      </c>
      <c r="G985" s="54" t="s">
        <v>302</v>
      </c>
      <c r="H985" s="54" t="s">
        <v>885</v>
      </c>
      <c r="I985" s="54" t="s">
        <v>859</v>
      </c>
      <c r="J985" s="55">
        <v>5367.5</v>
      </c>
      <c r="K985" s="55">
        <v>374167.53</v>
      </c>
    </row>
    <row r="986" spans="2:11" hidden="1" outlineLevel="1" x14ac:dyDescent="0.3">
      <c r="B986" s="52" t="s">
        <v>90</v>
      </c>
      <c r="C986" s="56">
        <v>44896</v>
      </c>
      <c r="D986" s="54" t="s">
        <v>7</v>
      </c>
      <c r="E986" s="54" t="s">
        <v>886</v>
      </c>
      <c r="F986" s="54" t="s">
        <v>54</v>
      </c>
      <c r="G986" s="54" t="s">
        <v>95</v>
      </c>
      <c r="H986" s="54" t="s">
        <v>887</v>
      </c>
      <c r="I986" s="54" t="s">
        <v>656</v>
      </c>
      <c r="J986" s="55">
        <v>73.52</v>
      </c>
      <c r="K986" s="55">
        <v>374241.05</v>
      </c>
    </row>
    <row r="987" spans="2:11" ht="21.6" hidden="1" outlineLevel="1" x14ac:dyDescent="0.3">
      <c r="B987" s="52" t="s">
        <v>90</v>
      </c>
      <c r="C987" s="56">
        <v>44896</v>
      </c>
      <c r="D987" s="54" t="s">
        <v>7</v>
      </c>
      <c r="E987" s="54" t="s">
        <v>888</v>
      </c>
      <c r="F987" s="54" t="s">
        <v>54</v>
      </c>
      <c r="G987" s="54" t="s">
        <v>95</v>
      </c>
      <c r="H987" s="54" t="s">
        <v>889</v>
      </c>
      <c r="I987" s="54" t="s">
        <v>656</v>
      </c>
      <c r="J987" s="55">
        <v>2444.19</v>
      </c>
      <c r="K987" s="55">
        <v>376685.24</v>
      </c>
    </row>
    <row r="988" spans="2:11" ht="31.8" hidden="1" outlineLevel="1" x14ac:dyDescent="0.3">
      <c r="B988" s="52" t="s">
        <v>90</v>
      </c>
      <c r="C988" s="56">
        <v>44907</v>
      </c>
      <c r="D988" s="54" t="s">
        <v>7</v>
      </c>
      <c r="E988" s="54">
        <v>973</v>
      </c>
      <c r="F988" s="54" t="s">
        <v>54</v>
      </c>
      <c r="G988" s="54" t="s">
        <v>88</v>
      </c>
      <c r="H988" s="54" t="s">
        <v>890</v>
      </c>
      <c r="I988" s="54" t="s">
        <v>690</v>
      </c>
      <c r="J988" s="55">
        <v>8475</v>
      </c>
      <c r="K988" s="55">
        <v>385160.24</v>
      </c>
    </row>
    <row r="989" spans="2:11" ht="21.6" hidden="1" outlineLevel="1" x14ac:dyDescent="0.3">
      <c r="B989" s="52" t="s">
        <v>90</v>
      </c>
      <c r="C989" s="56">
        <v>44908</v>
      </c>
      <c r="D989" s="54" t="s">
        <v>7</v>
      </c>
      <c r="E989" s="54" t="s">
        <v>891</v>
      </c>
      <c r="F989" s="54" t="s">
        <v>54</v>
      </c>
      <c r="G989" s="54" t="s">
        <v>125</v>
      </c>
      <c r="H989" s="54" t="s">
        <v>892</v>
      </c>
      <c r="I989" s="54" t="s">
        <v>688</v>
      </c>
      <c r="J989" s="55">
        <v>5424</v>
      </c>
      <c r="K989" s="55">
        <v>390584.24</v>
      </c>
    </row>
    <row r="990" spans="2:11" ht="31.8" hidden="1" outlineLevel="1" x14ac:dyDescent="0.3">
      <c r="B990" s="52" t="s">
        <v>90</v>
      </c>
      <c r="C990" s="56">
        <v>44909</v>
      </c>
      <c r="D990" s="54" t="s">
        <v>7</v>
      </c>
      <c r="E990" s="54" t="s">
        <v>893</v>
      </c>
      <c r="F990" s="54" t="s">
        <v>54</v>
      </c>
      <c r="G990" s="54" t="s">
        <v>302</v>
      </c>
      <c r="H990" s="54" t="s">
        <v>894</v>
      </c>
      <c r="I990" s="54" t="s">
        <v>859</v>
      </c>
      <c r="J990" s="55">
        <v>5367.5</v>
      </c>
      <c r="K990" s="55">
        <v>395951.74</v>
      </c>
    </row>
    <row r="991" spans="2:11" ht="21.6" hidden="1" outlineLevel="1" x14ac:dyDescent="0.3">
      <c r="B991" s="52" t="s">
        <v>90</v>
      </c>
      <c r="C991" s="56">
        <v>44909</v>
      </c>
      <c r="D991" s="54" t="s">
        <v>87</v>
      </c>
      <c r="E991" s="54" t="s">
        <v>311</v>
      </c>
      <c r="F991" s="54" t="s">
        <v>54</v>
      </c>
      <c r="G991" s="54" t="s">
        <v>312</v>
      </c>
      <c r="H991" s="54"/>
      <c r="I991" s="54" t="s">
        <v>77</v>
      </c>
      <c r="J991" s="55">
        <v>-32252.74</v>
      </c>
      <c r="K991" s="55">
        <v>363699</v>
      </c>
    </row>
    <row r="992" spans="2:11" hidden="1" outlineLevel="1" x14ac:dyDescent="0.3">
      <c r="B992" s="52" t="s">
        <v>90</v>
      </c>
      <c r="C992" s="56">
        <v>44910</v>
      </c>
      <c r="D992" s="54" t="s">
        <v>87</v>
      </c>
      <c r="E992" s="54" t="s">
        <v>311</v>
      </c>
      <c r="F992" s="54" t="s">
        <v>54</v>
      </c>
      <c r="G992" s="54" t="s">
        <v>105</v>
      </c>
      <c r="H992" s="54"/>
      <c r="I992" s="54" t="s">
        <v>77</v>
      </c>
      <c r="J992" s="55">
        <v>-40839.93</v>
      </c>
      <c r="K992" s="55">
        <v>322859.07</v>
      </c>
    </row>
    <row r="993" spans="2:11" ht="21.6" hidden="1" outlineLevel="1" x14ac:dyDescent="0.3">
      <c r="B993" s="52" t="s">
        <v>90</v>
      </c>
      <c r="C993" s="56">
        <v>44910</v>
      </c>
      <c r="D993" s="54" t="s">
        <v>7</v>
      </c>
      <c r="E993" s="54" t="s">
        <v>895</v>
      </c>
      <c r="F993" s="54" t="s">
        <v>54</v>
      </c>
      <c r="G993" s="54" t="s">
        <v>323</v>
      </c>
      <c r="H993" s="54" t="s">
        <v>896</v>
      </c>
      <c r="I993" s="54" t="s">
        <v>827</v>
      </c>
      <c r="J993" s="55">
        <v>847.5</v>
      </c>
      <c r="K993" s="55">
        <v>323706.57</v>
      </c>
    </row>
    <row r="994" spans="2:11" hidden="1" outlineLevel="1" x14ac:dyDescent="0.3">
      <c r="B994" s="52" t="s">
        <v>90</v>
      </c>
      <c r="C994" s="56">
        <v>44910</v>
      </c>
      <c r="D994" s="54" t="s">
        <v>7</v>
      </c>
      <c r="E994" s="54" t="s">
        <v>897</v>
      </c>
      <c r="F994" s="54" t="s">
        <v>54</v>
      </c>
      <c r="G994" s="54" t="s">
        <v>105</v>
      </c>
      <c r="H994" s="54" t="s">
        <v>314</v>
      </c>
      <c r="I994" s="57" t="s">
        <v>80</v>
      </c>
      <c r="J994" s="55">
        <v>40839.93</v>
      </c>
      <c r="K994" s="55">
        <v>364546.5</v>
      </c>
    </row>
    <row r="995" spans="2:11" ht="31.8" hidden="1" outlineLevel="1" x14ac:dyDescent="0.3">
      <c r="B995" s="52" t="s">
        <v>90</v>
      </c>
      <c r="C995" s="56">
        <v>44910</v>
      </c>
      <c r="D995" s="54" t="s">
        <v>7</v>
      </c>
      <c r="E995" s="54"/>
      <c r="F995" s="54" t="s">
        <v>54</v>
      </c>
      <c r="G995" s="54" t="s">
        <v>285</v>
      </c>
      <c r="H995" s="54" t="s">
        <v>898</v>
      </c>
      <c r="I995" s="54" t="s">
        <v>181</v>
      </c>
      <c r="J995" s="55">
        <v>615.85</v>
      </c>
      <c r="K995" s="55">
        <v>365162.35</v>
      </c>
    </row>
    <row r="996" spans="2:11" ht="31.8" hidden="1" outlineLevel="1" x14ac:dyDescent="0.3">
      <c r="B996" s="52" t="s">
        <v>90</v>
      </c>
      <c r="C996" s="56">
        <v>44911</v>
      </c>
      <c r="D996" s="54" t="s">
        <v>7</v>
      </c>
      <c r="E996" s="54">
        <v>207</v>
      </c>
      <c r="F996" s="54" t="s">
        <v>54</v>
      </c>
      <c r="G996" s="54" t="s">
        <v>157</v>
      </c>
      <c r="H996" s="54" t="s">
        <v>773</v>
      </c>
      <c r="I996" s="54" t="s">
        <v>774</v>
      </c>
      <c r="J996" s="55">
        <v>179.67</v>
      </c>
      <c r="K996" s="55">
        <v>365342.02</v>
      </c>
    </row>
    <row r="997" spans="2:11" ht="21.6" hidden="1" outlineLevel="1" x14ac:dyDescent="0.3">
      <c r="B997" s="52" t="s">
        <v>90</v>
      </c>
      <c r="C997" s="56">
        <v>44911</v>
      </c>
      <c r="D997" s="54" t="s">
        <v>7</v>
      </c>
      <c r="E997" s="54">
        <v>208</v>
      </c>
      <c r="F997" s="54" t="s">
        <v>54</v>
      </c>
      <c r="G997" s="54" t="s">
        <v>331</v>
      </c>
      <c r="H997" s="54" t="s">
        <v>899</v>
      </c>
      <c r="I997" s="54" t="s">
        <v>688</v>
      </c>
      <c r="J997" s="55">
        <v>6007.08</v>
      </c>
      <c r="K997" s="55">
        <v>371349.1</v>
      </c>
    </row>
    <row r="998" spans="2:11" ht="21.6" hidden="1" outlineLevel="1" x14ac:dyDescent="0.3">
      <c r="B998" s="52" t="s">
        <v>90</v>
      </c>
      <c r="C998" s="56">
        <v>44914</v>
      </c>
      <c r="D998" s="54" t="s">
        <v>87</v>
      </c>
      <c r="E998" s="54">
        <v>118</v>
      </c>
      <c r="F998" s="54" t="s">
        <v>54</v>
      </c>
      <c r="G998" s="54" t="s">
        <v>88</v>
      </c>
      <c r="H998" s="54"/>
      <c r="I998" s="54" t="s">
        <v>77</v>
      </c>
      <c r="J998" s="55">
        <v>-8475</v>
      </c>
      <c r="K998" s="55">
        <v>362874.1</v>
      </c>
    </row>
    <row r="999" spans="2:11" hidden="1" outlineLevel="1" x14ac:dyDescent="0.3">
      <c r="B999" s="52" t="s">
        <v>90</v>
      </c>
      <c r="C999" s="56">
        <v>44916</v>
      </c>
      <c r="D999" s="54" t="s">
        <v>87</v>
      </c>
      <c r="E999" s="54">
        <v>120</v>
      </c>
      <c r="F999" s="54" t="s">
        <v>54</v>
      </c>
      <c r="G999" s="54" t="s">
        <v>323</v>
      </c>
      <c r="H999" s="54"/>
      <c r="I999" s="54" t="s">
        <v>77</v>
      </c>
      <c r="J999" s="55">
        <v>-847.5</v>
      </c>
      <c r="K999" s="55">
        <v>362026.6</v>
      </c>
    </row>
    <row r="1000" spans="2:11" ht="21.6" hidden="1" outlineLevel="1" x14ac:dyDescent="0.3">
      <c r="B1000" s="52" t="s">
        <v>90</v>
      </c>
      <c r="C1000" s="56">
        <v>44916</v>
      </c>
      <c r="D1000" s="54" t="s">
        <v>87</v>
      </c>
      <c r="E1000" s="54">
        <v>119</v>
      </c>
      <c r="F1000" s="54" t="s">
        <v>54</v>
      </c>
      <c r="G1000" s="54" t="s">
        <v>325</v>
      </c>
      <c r="H1000" s="54"/>
      <c r="I1000" s="54" t="s">
        <v>77</v>
      </c>
      <c r="J1000" s="55">
        <v>-593.25</v>
      </c>
      <c r="K1000" s="55">
        <v>361433.35</v>
      </c>
    </row>
    <row r="1001" spans="2:11" hidden="1" outlineLevel="1" x14ac:dyDescent="0.3">
      <c r="B1001" s="52" t="s">
        <v>90</v>
      </c>
      <c r="C1001" s="56">
        <v>44916</v>
      </c>
      <c r="D1001" s="54" t="s">
        <v>87</v>
      </c>
      <c r="E1001" s="54" t="s">
        <v>318</v>
      </c>
      <c r="F1001" s="54" t="s">
        <v>54</v>
      </c>
      <c r="G1001" s="54" t="s">
        <v>285</v>
      </c>
      <c r="H1001" s="54"/>
      <c r="I1001" s="54" t="s">
        <v>77</v>
      </c>
      <c r="J1001" s="55">
        <v>-615.85</v>
      </c>
      <c r="K1001" s="55">
        <v>360817.5</v>
      </c>
    </row>
    <row r="1002" spans="2:11" ht="42" hidden="1" outlineLevel="1" x14ac:dyDescent="0.3">
      <c r="B1002" s="52" t="s">
        <v>90</v>
      </c>
      <c r="C1002" s="56">
        <v>44916</v>
      </c>
      <c r="D1002" s="54" t="s">
        <v>7</v>
      </c>
      <c r="E1002" s="54" t="s">
        <v>900</v>
      </c>
      <c r="F1002" s="54" t="s">
        <v>54</v>
      </c>
      <c r="G1002" s="54" t="s">
        <v>154</v>
      </c>
      <c r="H1002" s="54" t="s">
        <v>901</v>
      </c>
      <c r="I1002" s="54" t="s">
        <v>661</v>
      </c>
      <c r="J1002" s="55">
        <v>500</v>
      </c>
      <c r="K1002" s="55">
        <v>361317.5</v>
      </c>
    </row>
    <row r="1003" spans="2:11" ht="21.6" hidden="1" outlineLevel="1" x14ac:dyDescent="0.3">
      <c r="B1003" s="52" t="s">
        <v>90</v>
      </c>
      <c r="C1003" s="56">
        <v>44916</v>
      </c>
      <c r="D1003" s="54" t="s">
        <v>87</v>
      </c>
      <c r="E1003" s="54" t="s">
        <v>318</v>
      </c>
      <c r="F1003" s="54" t="s">
        <v>54</v>
      </c>
      <c r="G1003" s="54" t="s">
        <v>302</v>
      </c>
      <c r="H1003" s="54"/>
      <c r="I1003" s="54" t="s">
        <v>77</v>
      </c>
      <c r="J1003" s="55">
        <v>-3757.25</v>
      </c>
      <c r="K1003" s="55">
        <v>357560.25</v>
      </c>
    </row>
    <row r="1004" spans="2:11" hidden="1" outlineLevel="1" x14ac:dyDescent="0.3">
      <c r="B1004" s="52" t="s">
        <v>90</v>
      </c>
      <c r="C1004" s="56">
        <v>44916</v>
      </c>
      <c r="D1004" s="54" t="s">
        <v>87</v>
      </c>
      <c r="E1004" s="54">
        <v>121</v>
      </c>
      <c r="F1004" s="54" t="s">
        <v>54</v>
      </c>
      <c r="G1004" s="54" t="s">
        <v>157</v>
      </c>
      <c r="H1004" s="54"/>
      <c r="I1004" s="54" t="s">
        <v>77</v>
      </c>
      <c r="J1004" s="55">
        <v>-179.67</v>
      </c>
      <c r="K1004" s="55">
        <v>357380.58</v>
      </c>
    </row>
    <row r="1005" spans="2:11" hidden="1" outlineLevel="1" x14ac:dyDescent="0.3">
      <c r="B1005" s="52" t="s">
        <v>90</v>
      </c>
      <c r="C1005" s="56">
        <v>44916</v>
      </c>
      <c r="D1005" s="54" t="s">
        <v>87</v>
      </c>
      <c r="E1005" s="54" t="s">
        <v>318</v>
      </c>
      <c r="F1005" s="54" t="s">
        <v>54</v>
      </c>
      <c r="G1005" s="54" t="s">
        <v>125</v>
      </c>
      <c r="H1005" s="54"/>
      <c r="I1005" s="54" t="s">
        <v>77</v>
      </c>
      <c r="J1005" s="55">
        <v>-5424</v>
      </c>
      <c r="K1005" s="55">
        <v>351956.58</v>
      </c>
    </row>
    <row r="1006" spans="2:11" hidden="1" outlineLevel="1" x14ac:dyDescent="0.3">
      <c r="B1006" s="52" t="s">
        <v>90</v>
      </c>
      <c r="C1006" s="56">
        <v>44916</v>
      </c>
      <c r="D1006" s="54" t="s">
        <v>87</v>
      </c>
      <c r="E1006" s="54" t="s">
        <v>318</v>
      </c>
      <c r="F1006" s="54" t="s">
        <v>54</v>
      </c>
      <c r="G1006" s="54" t="s">
        <v>154</v>
      </c>
      <c r="H1006" s="54"/>
      <c r="I1006" s="54" t="s">
        <v>77</v>
      </c>
      <c r="J1006" s="55">
        <v>-500</v>
      </c>
      <c r="K1006" s="55">
        <v>351456.58</v>
      </c>
    </row>
    <row r="1007" spans="2:11" hidden="1" outlineLevel="1" x14ac:dyDescent="0.3">
      <c r="B1007" s="52" t="s">
        <v>90</v>
      </c>
      <c r="C1007" s="56">
        <v>44916</v>
      </c>
      <c r="D1007" s="54" t="s">
        <v>87</v>
      </c>
      <c r="E1007" s="54" t="s">
        <v>318</v>
      </c>
      <c r="F1007" s="54" t="s">
        <v>54</v>
      </c>
      <c r="G1007" s="54" t="s">
        <v>95</v>
      </c>
      <c r="H1007" s="54"/>
      <c r="I1007" s="54" t="s">
        <v>77</v>
      </c>
      <c r="J1007" s="55">
        <v>-1822.9</v>
      </c>
      <c r="K1007" s="55">
        <v>349633.68</v>
      </c>
    </row>
    <row r="1008" spans="2:11" hidden="1" outlineLevel="1" x14ac:dyDescent="0.3">
      <c r="B1008" s="52" t="s">
        <v>90</v>
      </c>
      <c r="C1008" s="56">
        <v>44916</v>
      </c>
      <c r="D1008" s="54" t="s">
        <v>87</v>
      </c>
      <c r="E1008" s="54" t="s">
        <v>318</v>
      </c>
      <c r="F1008" s="54" t="s">
        <v>54</v>
      </c>
      <c r="G1008" s="54" t="s">
        <v>331</v>
      </c>
      <c r="H1008" s="54"/>
      <c r="I1008" s="54" t="s">
        <v>77</v>
      </c>
      <c r="J1008" s="55">
        <v>-8687.44</v>
      </c>
      <c r="K1008" s="55">
        <v>340946.24</v>
      </c>
    </row>
    <row r="1009" spans="2:11" ht="31.8" hidden="1" outlineLevel="1" x14ac:dyDescent="0.3">
      <c r="B1009" s="52" t="s">
        <v>90</v>
      </c>
      <c r="C1009" s="56">
        <v>44919</v>
      </c>
      <c r="D1009" s="54" t="s">
        <v>7</v>
      </c>
      <c r="E1009" s="54">
        <v>34</v>
      </c>
      <c r="F1009" s="54" t="s">
        <v>54</v>
      </c>
      <c r="G1009" s="54" t="s">
        <v>285</v>
      </c>
      <c r="H1009" s="54" t="s">
        <v>902</v>
      </c>
      <c r="I1009" s="54" t="s">
        <v>181</v>
      </c>
      <c r="J1009" s="55">
        <v>904</v>
      </c>
      <c r="K1009" s="55">
        <v>341850.24</v>
      </c>
    </row>
    <row r="1010" spans="2:11" ht="31.8" hidden="1" outlineLevel="1" x14ac:dyDescent="0.3">
      <c r="B1010" s="52" t="s">
        <v>90</v>
      </c>
      <c r="C1010" s="56">
        <v>44922</v>
      </c>
      <c r="D1010" s="54" t="s">
        <v>7</v>
      </c>
      <c r="E1010" s="54" t="s">
        <v>903</v>
      </c>
      <c r="F1010" s="54" t="s">
        <v>54</v>
      </c>
      <c r="G1010" s="54" t="s">
        <v>302</v>
      </c>
      <c r="H1010" s="54" t="s">
        <v>904</v>
      </c>
      <c r="I1010" s="54" t="s">
        <v>859</v>
      </c>
      <c r="J1010" s="55">
        <v>5367.5</v>
      </c>
      <c r="K1010" s="55">
        <v>347217.74</v>
      </c>
    </row>
    <row r="1011" spans="2:11" hidden="1" outlineLevel="1" x14ac:dyDescent="0.3">
      <c r="B1011" s="52" t="s">
        <v>90</v>
      </c>
      <c r="C1011" s="56">
        <v>44925</v>
      </c>
      <c r="D1011" s="54" t="s">
        <v>87</v>
      </c>
      <c r="E1011" s="54" t="s">
        <v>311</v>
      </c>
      <c r="F1011" s="54" t="s">
        <v>54</v>
      </c>
      <c r="G1011" s="54" t="s">
        <v>105</v>
      </c>
      <c r="H1011" s="54"/>
      <c r="I1011" s="54" t="s">
        <v>77</v>
      </c>
      <c r="J1011" s="55">
        <v>-28998.53</v>
      </c>
      <c r="K1011" s="55">
        <v>318219.21000000002</v>
      </c>
    </row>
    <row r="1012" spans="2:11" hidden="1" outlineLevel="1" x14ac:dyDescent="0.3">
      <c r="B1012" s="52" t="s">
        <v>90</v>
      </c>
      <c r="C1012" s="56">
        <v>44926</v>
      </c>
      <c r="D1012" s="54" t="s">
        <v>7</v>
      </c>
      <c r="E1012" s="54" t="s">
        <v>905</v>
      </c>
      <c r="F1012" s="54" t="s">
        <v>54</v>
      </c>
      <c r="G1012" s="54" t="s">
        <v>105</v>
      </c>
      <c r="H1012" s="54" t="s">
        <v>906</v>
      </c>
      <c r="I1012" s="57" t="s">
        <v>80</v>
      </c>
      <c r="J1012" s="55">
        <v>28998.53</v>
      </c>
      <c r="K1012" s="55">
        <v>347217.74</v>
      </c>
    </row>
    <row r="1013" spans="2:11" hidden="1" outlineLevel="1" x14ac:dyDescent="0.3">
      <c r="B1013" s="52" t="s">
        <v>90</v>
      </c>
      <c r="C1013" s="56">
        <v>44927</v>
      </c>
      <c r="D1013" s="54" t="s">
        <v>7</v>
      </c>
      <c r="E1013" s="54" t="s">
        <v>907</v>
      </c>
      <c r="F1013" s="54" t="s">
        <v>54</v>
      </c>
      <c r="G1013" s="54" t="s">
        <v>95</v>
      </c>
      <c r="H1013" s="54" t="s">
        <v>908</v>
      </c>
      <c r="I1013" s="54" t="s">
        <v>656</v>
      </c>
      <c r="J1013" s="55">
        <v>73.52</v>
      </c>
      <c r="K1013" s="55">
        <v>347291.26</v>
      </c>
    </row>
    <row r="1014" spans="2:11" ht="21.6" hidden="1" outlineLevel="1" x14ac:dyDescent="0.3">
      <c r="B1014" s="52" t="s">
        <v>90</v>
      </c>
      <c r="C1014" s="56">
        <v>44927</v>
      </c>
      <c r="D1014" s="54" t="s">
        <v>7</v>
      </c>
      <c r="E1014" s="54" t="s">
        <v>909</v>
      </c>
      <c r="F1014" s="54" t="s">
        <v>54</v>
      </c>
      <c r="G1014" s="54" t="s">
        <v>95</v>
      </c>
      <c r="H1014" s="54" t="s">
        <v>910</v>
      </c>
      <c r="I1014" s="54" t="s">
        <v>656</v>
      </c>
      <c r="J1014" s="55">
        <v>2444.19</v>
      </c>
      <c r="K1014" s="55">
        <v>349735.45</v>
      </c>
    </row>
    <row r="1015" spans="2:11" hidden="1" outlineLevel="1" x14ac:dyDescent="0.3">
      <c r="B1015" s="52" t="s">
        <v>90</v>
      </c>
      <c r="C1015" s="56">
        <v>44935</v>
      </c>
      <c r="D1015" s="54" t="s">
        <v>87</v>
      </c>
      <c r="E1015" s="54" t="s">
        <v>104</v>
      </c>
      <c r="F1015" s="54" t="s">
        <v>54</v>
      </c>
      <c r="G1015" s="54" t="s">
        <v>285</v>
      </c>
      <c r="H1015" s="54"/>
      <c r="I1015" s="54" t="s">
        <v>77</v>
      </c>
      <c r="J1015" s="55">
        <v>-904</v>
      </c>
      <c r="K1015" s="55">
        <v>348831.45</v>
      </c>
    </row>
    <row r="1016" spans="2:11" ht="21.6" hidden="1" outlineLevel="1" x14ac:dyDescent="0.3">
      <c r="B1016" s="52" t="s">
        <v>90</v>
      </c>
      <c r="C1016" s="56">
        <v>44938</v>
      </c>
      <c r="D1016" s="54" t="s">
        <v>7</v>
      </c>
      <c r="E1016" s="54">
        <v>613</v>
      </c>
      <c r="F1016" s="54" t="s">
        <v>54</v>
      </c>
      <c r="G1016" s="54" t="s">
        <v>123</v>
      </c>
      <c r="H1016" s="54" t="s">
        <v>911</v>
      </c>
      <c r="I1016" s="54" t="s">
        <v>787</v>
      </c>
      <c r="J1016" s="55">
        <v>4000</v>
      </c>
      <c r="K1016" s="55">
        <v>352831.45</v>
      </c>
    </row>
    <row r="1017" spans="2:11" hidden="1" outlineLevel="1" x14ac:dyDescent="0.3">
      <c r="B1017" s="52" t="s">
        <v>90</v>
      </c>
      <c r="C1017" s="56">
        <v>44939</v>
      </c>
      <c r="D1017" s="54" t="s">
        <v>87</v>
      </c>
      <c r="E1017" s="54" t="s">
        <v>104</v>
      </c>
      <c r="F1017" s="54" t="s">
        <v>54</v>
      </c>
      <c r="G1017" s="54" t="s">
        <v>105</v>
      </c>
      <c r="H1017" s="54"/>
      <c r="I1017" s="54" t="s">
        <v>77</v>
      </c>
      <c r="J1017" s="55">
        <v>-34361.699999999997</v>
      </c>
      <c r="K1017" s="55">
        <v>318469.75</v>
      </c>
    </row>
    <row r="1018" spans="2:11" hidden="1" outlineLevel="1" x14ac:dyDescent="0.3">
      <c r="B1018" s="52" t="s">
        <v>90</v>
      </c>
      <c r="C1018" s="56">
        <v>44941</v>
      </c>
      <c r="D1018" s="54" t="s">
        <v>7</v>
      </c>
      <c r="E1018" s="54" t="s">
        <v>912</v>
      </c>
      <c r="F1018" s="54" t="s">
        <v>54</v>
      </c>
      <c r="G1018" s="54" t="s">
        <v>105</v>
      </c>
      <c r="H1018" s="54" t="s">
        <v>336</v>
      </c>
      <c r="I1018" s="57" t="s">
        <v>80</v>
      </c>
      <c r="J1018" s="55">
        <v>34361.699999999997</v>
      </c>
      <c r="K1018" s="55">
        <v>352831.45</v>
      </c>
    </row>
    <row r="1019" spans="2:11" ht="31.8" hidden="1" outlineLevel="1" x14ac:dyDescent="0.3">
      <c r="B1019" s="52" t="s">
        <v>90</v>
      </c>
      <c r="C1019" s="56">
        <v>44942</v>
      </c>
      <c r="D1019" s="54" t="s">
        <v>7</v>
      </c>
      <c r="E1019" s="54" t="s">
        <v>913</v>
      </c>
      <c r="F1019" s="54" t="s">
        <v>54</v>
      </c>
      <c r="G1019" s="54" t="s">
        <v>302</v>
      </c>
      <c r="H1019" s="54" t="s">
        <v>914</v>
      </c>
      <c r="I1019" s="54" t="s">
        <v>859</v>
      </c>
      <c r="J1019" s="55">
        <v>5367.5</v>
      </c>
      <c r="K1019" s="55">
        <v>358198.95</v>
      </c>
    </row>
    <row r="1020" spans="2:11" ht="21.6" hidden="1" outlineLevel="1" x14ac:dyDescent="0.3">
      <c r="B1020" s="52" t="s">
        <v>90</v>
      </c>
      <c r="C1020" s="56">
        <v>44943</v>
      </c>
      <c r="D1020" s="54" t="s">
        <v>7</v>
      </c>
      <c r="E1020" s="54" t="s">
        <v>915</v>
      </c>
      <c r="F1020" s="54" t="s">
        <v>54</v>
      </c>
      <c r="G1020" s="54" t="s">
        <v>125</v>
      </c>
      <c r="H1020" s="54" t="s">
        <v>916</v>
      </c>
      <c r="I1020" s="54" t="s">
        <v>688</v>
      </c>
      <c r="J1020" s="55">
        <v>5424</v>
      </c>
      <c r="K1020" s="55">
        <v>363622.95</v>
      </c>
    </row>
    <row r="1021" spans="2:11" ht="42" hidden="1" outlineLevel="1" x14ac:dyDescent="0.3">
      <c r="B1021" s="52" t="s">
        <v>90</v>
      </c>
      <c r="C1021" s="56">
        <v>44949</v>
      </c>
      <c r="D1021" s="54" t="s">
        <v>7</v>
      </c>
      <c r="E1021" s="54">
        <v>22300667</v>
      </c>
      <c r="F1021" s="54" t="s">
        <v>54</v>
      </c>
      <c r="G1021" s="54" t="s">
        <v>91</v>
      </c>
      <c r="H1021" s="54" t="s">
        <v>917</v>
      </c>
      <c r="I1021" s="57" t="s">
        <v>80</v>
      </c>
      <c r="J1021" s="55">
        <v>11150.13</v>
      </c>
      <c r="K1021" s="55">
        <v>374773.08</v>
      </c>
    </row>
    <row r="1022" spans="2:11" ht="21.6" hidden="1" outlineLevel="1" x14ac:dyDescent="0.3">
      <c r="B1022" s="52" t="s">
        <v>90</v>
      </c>
      <c r="C1022" s="56">
        <v>44950</v>
      </c>
      <c r="D1022" s="54" t="s">
        <v>7</v>
      </c>
      <c r="E1022" s="54" t="s">
        <v>918</v>
      </c>
      <c r="F1022" s="54" t="s">
        <v>54</v>
      </c>
      <c r="G1022" s="54" t="s">
        <v>323</v>
      </c>
      <c r="H1022" s="54" t="s">
        <v>919</v>
      </c>
      <c r="I1022" s="54" t="s">
        <v>827</v>
      </c>
      <c r="J1022" s="55">
        <v>847.5</v>
      </c>
      <c r="K1022" s="55">
        <v>375620.58</v>
      </c>
    </row>
    <row r="1023" spans="2:11" hidden="1" outlineLevel="1" x14ac:dyDescent="0.3">
      <c r="B1023" s="52" t="s">
        <v>90</v>
      </c>
      <c r="C1023" s="56">
        <v>44951</v>
      </c>
      <c r="D1023" s="54" t="s">
        <v>87</v>
      </c>
      <c r="E1023" s="54" t="s">
        <v>104</v>
      </c>
      <c r="F1023" s="54" t="s">
        <v>54</v>
      </c>
      <c r="G1023" s="54" t="s">
        <v>257</v>
      </c>
      <c r="H1023" s="54"/>
      <c r="I1023" s="54" t="s">
        <v>77</v>
      </c>
      <c r="J1023" s="55">
        <v>-3390</v>
      </c>
      <c r="K1023" s="55">
        <v>372230.58</v>
      </c>
    </row>
    <row r="1024" spans="2:11" ht="31.8" hidden="1" outlineLevel="1" x14ac:dyDescent="0.3">
      <c r="B1024" s="52" t="s">
        <v>90</v>
      </c>
      <c r="C1024" s="56">
        <v>44951</v>
      </c>
      <c r="D1024" s="54" t="s">
        <v>7</v>
      </c>
      <c r="E1024" s="54">
        <v>1005</v>
      </c>
      <c r="F1024" s="54" t="s">
        <v>54</v>
      </c>
      <c r="G1024" s="54" t="s">
        <v>88</v>
      </c>
      <c r="H1024" s="54" t="s">
        <v>920</v>
      </c>
      <c r="I1024" s="57" t="s">
        <v>80</v>
      </c>
      <c r="J1024" s="55">
        <v>8757.5</v>
      </c>
      <c r="K1024" s="55">
        <v>380988.08</v>
      </c>
    </row>
    <row r="1025" spans="2:11" ht="42" hidden="1" outlineLevel="1" x14ac:dyDescent="0.3">
      <c r="B1025" s="52" t="s">
        <v>90</v>
      </c>
      <c r="C1025" s="56">
        <v>44952</v>
      </c>
      <c r="D1025" s="54" t="s">
        <v>7</v>
      </c>
      <c r="E1025" s="54" t="s">
        <v>921</v>
      </c>
      <c r="F1025" s="54" t="s">
        <v>54</v>
      </c>
      <c r="G1025" s="54" t="s">
        <v>154</v>
      </c>
      <c r="H1025" s="54" t="s">
        <v>922</v>
      </c>
      <c r="I1025" s="54" t="s">
        <v>661</v>
      </c>
      <c r="J1025" s="55">
        <v>500</v>
      </c>
      <c r="K1025" s="55">
        <v>381488.08</v>
      </c>
    </row>
    <row r="1026" spans="2:11" hidden="1" outlineLevel="1" x14ac:dyDescent="0.3">
      <c r="B1026" s="52" t="s">
        <v>90</v>
      </c>
      <c r="C1026" s="56">
        <v>44956</v>
      </c>
      <c r="D1026" s="54" t="s">
        <v>87</v>
      </c>
      <c r="E1026" s="54" t="s">
        <v>104</v>
      </c>
      <c r="F1026" s="54" t="s">
        <v>54</v>
      </c>
      <c r="G1026" s="54" t="s">
        <v>125</v>
      </c>
      <c r="H1026" s="54"/>
      <c r="I1026" s="54" t="s">
        <v>77</v>
      </c>
      <c r="J1026" s="55">
        <v>-5424</v>
      </c>
      <c r="K1026" s="55">
        <v>376064.08</v>
      </c>
    </row>
    <row r="1027" spans="2:11" ht="21.6" hidden="1" outlineLevel="1" x14ac:dyDescent="0.3">
      <c r="B1027" s="52" t="s">
        <v>90</v>
      </c>
      <c r="C1027" s="56">
        <v>44956</v>
      </c>
      <c r="D1027" s="54" t="s">
        <v>87</v>
      </c>
      <c r="E1027" s="54" t="s">
        <v>104</v>
      </c>
      <c r="F1027" s="54" t="s">
        <v>54</v>
      </c>
      <c r="G1027" s="54" t="s">
        <v>302</v>
      </c>
      <c r="H1027" s="54"/>
      <c r="I1027" s="54" t="s">
        <v>77</v>
      </c>
      <c r="J1027" s="55">
        <v>-11271.75</v>
      </c>
      <c r="K1027" s="55">
        <v>364792.33</v>
      </c>
    </row>
    <row r="1028" spans="2:11" hidden="1" outlineLevel="1" x14ac:dyDescent="0.3">
      <c r="B1028" s="52" t="s">
        <v>90</v>
      </c>
      <c r="C1028" s="56">
        <v>44956</v>
      </c>
      <c r="D1028" s="54" t="s">
        <v>87</v>
      </c>
      <c r="E1028" s="54" t="s">
        <v>104</v>
      </c>
      <c r="F1028" s="54" t="s">
        <v>54</v>
      </c>
      <c r="G1028" s="54" t="s">
        <v>154</v>
      </c>
      <c r="H1028" s="54"/>
      <c r="I1028" s="54" t="s">
        <v>77</v>
      </c>
      <c r="J1028" s="55">
        <v>-500</v>
      </c>
      <c r="K1028" s="55">
        <v>364292.33</v>
      </c>
    </row>
    <row r="1029" spans="2:11" hidden="1" outlineLevel="1" x14ac:dyDescent="0.3">
      <c r="B1029" s="52" t="s">
        <v>90</v>
      </c>
      <c r="C1029" s="56">
        <v>44956</v>
      </c>
      <c r="D1029" s="54" t="s">
        <v>87</v>
      </c>
      <c r="E1029" s="54" t="s">
        <v>104</v>
      </c>
      <c r="F1029" s="54" t="s">
        <v>54</v>
      </c>
      <c r="G1029" s="54" t="s">
        <v>323</v>
      </c>
      <c r="H1029" s="54"/>
      <c r="I1029" s="54" t="s">
        <v>77</v>
      </c>
      <c r="J1029" s="55">
        <v>-847.5</v>
      </c>
      <c r="K1029" s="55">
        <v>363444.83</v>
      </c>
    </row>
    <row r="1030" spans="2:11" hidden="1" outlineLevel="1" x14ac:dyDescent="0.3">
      <c r="B1030" s="52" t="s">
        <v>90</v>
      </c>
      <c r="C1030" s="56">
        <v>44957</v>
      </c>
      <c r="D1030" s="54" t="s">
        <v>87</v>
      </c>
      <c r="E1030" s="54" t="s">
        <v>104</v>
      </c>
      <c r="F1030" s="54" t="s">
        <v>54</v>
      </c>
      <c r="G1030" s="54" t="s">
        <v>105</v>
      </c>
      <c r="H1030" s="54"/>
      <c r="I1030" s="54" t="s">
        <v>77</v>
      </c>
      <c r="J1030" s="55">
        <v>-31344.12</v>
      </c>
      <c r="K1030" s="55">
        <v>332100.71000000002</v>
      </c>
    </row>
    <row r="1031" spans="2:11" hidden="1" outlineLevel="1" x14ac:dyDescent="0.3">
      <c r="B1031" s="52" t="s">
        <v>90</v>
      </c>
      <c r="C1031" s="56">
        <v>44957</v>
      </c>
      <c r="D1031" s="54" t="s">
        <v>7</v>
      </c>
      <c r="E1031" s="54" t="s">
        <v>923</v>
      </c>
      <c r="F1031" s="54" t="s">
        <v>54</v>
      </c>
      <c r="G1031" s="54" t="s">
        <v>105</v>
      </c>
      <c r="H1031" s="54" t="s">
        <v>349</v>
      </c>
      <c r="I1031" s="57" t="s">
        <v>80</v>
      </c>
      <c r="J1031" s="55">
        <v>31344.12</v>
      </c>
      <c r="K1031" s="55">
        <v>363444.83</v>
      </c>
    </row>
    <row r="1032" spans="2:11" ht="31.8" hidden="1" outlineLevel="1" x14ac:dyDescent="0.3">
      <c r="B1032" s="52" t="s">
        <v>90</v>
      </c>
      <c r="C1032" s="56">
        <v>44957</v>
      </c>
      <c r="D1032" s="54" t="s">
        <v>7</v>
      </c>
      <c r="E1032" s="54" t="s">
        <v>924</v>
      </c>
      <c r="F1032" s="54" t="s">
        <v>54</v>
      </c>
      <c r="G1032" s="54" t="s">
        <v>302</v>
      </c>
      <c r="H1032" s="54" t="s">
        <v>925</v>
      </c>
      <c r="I1032" s="54" t="s">
        <v>859</v>
      </c>
      <c r="J1032" s="55">
        <v>5367.5</v>
      </c>
      <c r="K1032" s="55">
        <v>368812.33</v>
      </c>
    </row>
    <row r="1033" spans="2:11" ht="21.6" hidden="1" outlineLevel="1" x14ac:dyDescent="0.3">
      <c r="B1033" s="52" t="s">
        <v>90</v>
      </c>
      <c r="C1033" s="56">
        <v>44958</v>
      </c>
      <c r="D1033" s="54" t="s">
        <v>7</v>
      </c>
      <c r="E1033" s="54" t="s">
        <v>926</v>
      </c>
      <c r="F1033" s="54" t="s">
        <v>54</v>
      </c>
      <c r="G1033" s="54" t="s">
        <v>95</v>
      </c>
      <c r="H1033" s="54" t="s">
        <v>927</v>
      </c>
      <c r="I1033" s="54" t="s">
        <v>656</v>
      </c>
      <c r="J1033" s="55">
        <v>151.53</v>
      </c>
      <c r="K1033" s="55">
        <v>368963.86</v>
      </c>
    </row>
    <row r="1034" spans="2:11" hidden="1" outlineLevel="1" x14ac:dyDescent="0.3">
      <c r="B1034" s="52" t="s">
        <v>90</v>
      </c>
      <c r="C1034" s="56">
        <v>44958</v>
      </c>
      <c r="D1034" s="54" t="s">
        <v>7</v>
      </c>
      <c r="E1034" s="54" t="s">
        <v>928</v>
      </c>
      <c r="F1034" s="54" t="s">
        <v>54</v>
      </c>
      <c r="G1034" s="54" t="s">
        <v>95</v>
      </c>
      <c r="H1034" s="54" t="s">
        <v>929</v>
      </c>
      <c r="I1034" s="54" t="s">
        <v>656</v>
      </c>
      <c r="J1034" s="55">
        <v>2473.29</v>
      </c>
      <c r="K1034" s="55">
        <v>371437.15</v>
      </c>
    </row>
    <row r="1035" spans="2:11" hidden="1" outlineLevel="1" x14ac:dyDescent="0.3">
      <c r="B1035" s="52" t="s">
        <v>90</v>
      </c>
      <c r="C1035" s="56">
        <v>44958</v>
      </c>
      <c r="D1035" s="54" t="s">
        <v>7</v>
      </c>
      <c r="E1035" s="54" t="s">
        <v>930</v>
      </c>
      <c r="F1035" s="54" t="s">
        <v>54</v>
      </c>
      <c r="G1035" s="54" t="s">
        <v>95</v>
      </c>
      <c r="H1035" s="54" t="s">
        <v>929</v>
      </c>
      <c r="I1035" s="54" t="s">
        <v>656</v>
      </c>
      <c r="J1035" s="55">
        <v>73.52</v>
      </c>
      <c r="K1035" s="55">
        <v>371510.67</v>
      </c>
    </row>
    <row r="1036" spans="2:11" ht="21.6" hidden="1" outlineLevel="1" x14ac:dyDescent="0.3">
      <c r="B1036" s="52" t="s">
        <v>90</v>
      </c>
      <c r="C1036" s="56">
        <v>44958</v>
      </c>
      <c r="D1036" s="54" t="s">
        <v>87</v>
      </c>
      <c r="E1036" s="54">
        <v>122</v>
      </c>
      <c r="F1036" s="54" t="s">
        <v>54</v>
      </c>
      <c r="G1036" s="54" t="s">
        <v>88</v>
      </c>
      <c r="H1036" s="54"/>
      <c r="I1036" s="54" t="s">
        <v>77</v>
      </c>
      <c r="J1036" s="55">
        <v>-8503.43</v>
      </c>
      <c r="K1036" s="55">
        <v>363007.24</v>
      </c>
    </row>
    <row r="1037" spans="2:11" hidden="1" outlineLevel="1" x14ac:dyDescent="0.3">
      <c r="B1037" s="52" t="s">
        <v>90</v>
      </c>
      <c r="C1037" s="56">
        <v>44958</v>
      </c>
      <c r="D1037" s="54" t="s">
        <v>87</v>
      </c>
      <c r="E1037" s="54" t="s">
        <v>104</v>
      </c>
      <c r="F1037" s="54" t="s">
        <v>54</v>
      </c>
      <c r="G1037" s="54" t="s">
        <v>95</v>
      </c>
      <c r="H1037" s="54"/>
      <c r="I1037" s="54" t="s">
        <v>77</v>
      </c>
      <c r="J1037" s="55">
        <v>-4365.3999999999996</v>
      </c>
      <c r="K1037" s="55">
        <v>358641.84</v>
      </c>
    </row>
    <row r="1038" spans="2:11" ht="21.6" hidden="1" outlineLevel="1" x14ac:dyDescent="0.3">
      <c r="B1038" s="52" t="s">
        <v>90</v>
      </c>
      <c r="C1038" s="56">
        <v>44960</v>
      </c>
      <c r="D1038" s="54" t="s">
        <v>7</v>
      </c>
      <c r="E1038" s="54">
        <v>211</v>
      </c>
      <c r="F1038" s="54" t="s">
        <v>54</v>
      </c>
      <c r="G1038" s="54" t="s">
        <v>331</v>
      </c>
      <c r="H1038" s="54" t="s">
        <v>931</v>
      </c>
      <c r="I1038" s="54" t="s">
        <v>688</v>
      </c>
      <c r="J1038" s="55">
        <v>7107.7</v>
      </c>
      <c r="K1038" s="55">
        <v>365749.54</v>
      </c>
    </row>
    <row r="1039" spans="2:11" ht="21.6" hidden="1" outlineLevel="1" x14ac:dyDescent="0.3">
      <c r="B1039" s="52" t="s">
        <v>90</v>
      </c>
      <c r="C1039" s="56">
        <v>44966</v>
      </c>
      <c r="D1039" s="54" t="s">
        <v>7</v>
      </c>
      <c r="E1039" s="54" t="s">
        <v>932</v>
      </c>
      <c r="F1039" s="54" t="s">
        <v>54</v>
      </c>
      <c r="G1039" s="54" t="s">
        <v>125</v>
      </c>
      <c r="H1039" s="54" t="s">
        <v>933</v>
      </c>
      <c r="I1039" s="54" t="s">
        <v>688</v>
      </c>
      <c r="J1039" s="55">
        <v>5424</v>
      </c>
      <c r="K1039" s="55">
        <v>371173.54</v>
      </c>
    </row>
    <row r="1040" spans="2:11" ht="31.8" hidden="1" outlineLevel="1" x14ac:dyDescent="0.3">
      <c r="B1040" s="52" t="s">
        <v>90</v>
      </c>
      <c r="C1040" s="56">
        <v>44970</v>
      </c>
      <c r="D1040" s="54" t="s">
        <v>7</v>
      </c>
      <c r="E1040" s="54" t="s">
        <v>934</v>
      </c>
      <c r="F1040" s="54" t="s">
        <v>54</v>
      </c>
      <c r="G1040" s="54" t="s">
        <v>302</v>
      </c>
      <c r="H1040" s="54" t="s">
        <v>935</v>
      </c>
      <c r="I1040" s="54" t="s">
        <v>859</v>
      </c>
      <c r="J1040" s="55">
        <v>5367.5</v>
      </c>
      <c r="K1040" s="55">
        <v>376541.04</v>
      </c>
    </row>
    <row r="1041" spans="2:11" ht="21.6" hidden="1" outlineLevel="1" x14ac:dyDescent="0.3">
      <c r="B1041" s="52" t="s">
        <v>90</v>
      </c>
      <c r="C1041" s="56">
        <v>44970</v>
      </c>
      <c r="D1041" s="54" t="s">
        <v>7</v>
      </c>
      <c r="E1041" s="54">
        <v>22301692</v>
      </c>
      <c r="F1041" s="54" t="s">
        <v>54</v>
      </c>
      <c r="G1041" s="54" t="s">
        <v>91</v>
      </c>
      <c r="H1041" s="54" t="s">
        <v>936</v>
      </c>
      <c r="I1041" s="57" t="s">
        <v>80</v>
      </c>
      <c r="J1041" s="55">
        <v>1840.28</v>
      </c>
      <c r="K1041" s="55">
        <v>378381.32</v>
      </c>
    </row>
    <row r="1042" spans="2:11" hidden="1" outlineLevel="1" x14ac:dyDescent="0.3">
      <c r="B1042" s="52" t="s">
        <v>90</v>
      </c>
      <c r="C1042" s="56">
        <v>44970</v>
      </c>
      <c r="D1042" s="54" t="s">
        <v>87</v>
      </c>
      <c r="E1042" s="54" t="s">
        <v>104</v>
      </c>
      <c r="F1042" s="54" t="s">
        <v>54</v>
      </c>
      <c r="G1042" s="54" t="s">
        <v>105</v>
      </c>
      <c r="H1042" s="54"/>
      <c r="I1042" s="54" t="s">
        <v>77</v>
      </c>
      <c r="J1042" s="55">
        <v>-31327.53</v>
      </c>
      <c r="K1042" s="55">
        <v>347053.79</v>
      </c>
    </row>
    <row r="1043" spans="2:11" hidden="1" outlineLevel="1" x14ac:dyDescent="0.3">
      <c r="B1043" s="52" t="s">
        <v>90</v>
      </c>
      <c r="C1043" s="56">
        <v>44971</v>
      </c>
      <c r="D1043" s="54" t="s">
        <v>87</v>
      </c>
      <c r="E1043" s="54" t="s">
        <v>104</v>
      </c>
      <c r="F1043" s="54" t="s">
        <v>54</v>
      </c>
      <c r="G1043" s="54" t="s">
        <v>331</v>
      </c>
      <c r="H1043" s="54"/>
      <c r="I1043" s="54" t="s">
        <v>77</v>
      </c>
      <c r="J1043" s="55">
        <v>-7107.7</v>
      </c>
      <c r="K1043" s="55">
        <v>339946.09</v>
      </c>
    </row>
    <row r="1044" spans="2:11" hidden="1" outlineLevel="1" x14ac:dyDescent="0.3">
      <c r="B1044" s="52" t="s">
        <v>90</v>
      </c>
      <c r="C1044" s="56">
        <v>44972</v>
      </c>
      <c r="D1044" s="54" t="s">
        <v>7</v>
      </c>
      <c r="E1044" s="54" t="s">
        <v>352</v>
      </c>
      <c r="F1044" s="54" t="s">
        <v>54</v>
      </c>
      <c r="G1044" s="54" t="s">
        <v>105</v>
      </c>
      <c r="H1044" s="54" t="s">
        <v>352</v>
      </c>
      <c r="I1044" s="57" t="s">
        <v>80</v>
      </c>
      <c r="J1044" s="55">
        <v>31327.53</v>
      </c>
      <c r="K1044" s="55">
        <v>371273.62</v>
      </c>
    </row>
    <row r="1045" spans="2:11" hidden="1" outlineLevel="1" x14ac:dyDescent="0.3">
      <c r="B1045" s="52" t="s">
        <v>90</v>
      </c>
      <c r="C1045" s="56">
        <v>44972</v>
      </c>
      <c r="D1045" s="54" t="s">
        <v>87</v>
      </c>
      <c r="E1045" s="54" t="s">
        <v>104</v>
      </c>
      <c r="F1045" s="54" t="s">
        <v>54</v>
      </c>
      <c r="G1045" s="54" t="s">
        <v>95</v>
      </c>
      <c r="H1045" s="54"/>
      <c r="I1045" s="54" t="s">
        <v>77</v>
      </c>
      <c r="J1045" s="55">
        <v>-2517.71</v>
      </c>
      <c r="K1045" s="55">
        <v>368755.91</v>
      </c>
    </row>
    <row r="1046" spans="2:11" hidden="1" outlineLevel="1" x14ac:dyDescent="0.3">
      <c r="B1046" s="52" t="s">
        <v>90</v>
      </c>
      <c r="C1046" s="56">
        <v>44972</v>
      </c>
      <c r="D1046" s="54" t="s">
        <v>87</v>
      </c>
      <c r="E1046" s="54" t="s">
        <v>104</v>
      </c>
      <c r="F1046" s="54" t="s">
        <v>54</v>
      </c>
      <c r="G1046" s="54" t="s">
        <v>125</v>
      </c>
      <c r="H1046" s="54"/>
      <c r="I1046" s="54" t="s">
        <v>77</v>
      </c>
      <c r="J1046" s="55">
        <v>-5424</v>
      </c>
      <c r="K1046" s="55">
        <v>363331.91</v>
      </c>
    </row>
    <row r="1047" spans="2:11" ht="21.6" hidden="1" outlineLevel="1" x14ac:dyDescent="0.3">
      <c r="B1047" s="52" t="s">
        <v>90</v>
      </c>
      <c r="C1047" s="56">
        <v>44972</v>
      </c>
      <c r="D1047" s="54" t="s">
        <v>87</v>
      </c>
      <c r="E1047" s="54" t="s">
        <v>104</v>
      </c>
      <c r="F1047" s="54" t="s">
        <v>54</v>
      </c>
      <c r="G1047" s="54" t="s">
        <v>302</v>
      </c>
      <c r="H1047" s="54"/>
      <c r="I1047" s="54" t="s">
        <v>77</v>
      </c>
      <c r="J1047" s="55">
        <v>-3757.25</v>
      </c>
      <c r="K1047" s="55">
        <v>359574.66</v>
      </c>
    </row>
    <row r="1048" spans="2:11" ht="21.6" hidden="1" outlineLevel="1" x14ac:dyDescent="0.3">
      <c r="B1048" s="52" t="s">
        <v>90</v>
      </c>
      <c r="C1048" s="56">
        <v>44973</v>
      </c>
      <c r="D1048" s="54" t="s">
        <v>87</v>
      </c>
      <c r="E1048" s="54">
        <v>123</v>
      </c>
      <c r="F1048" s="54" t="s">
        <v>54</v>
      </c>
      <c r="G1048" s="54" t="s">
        <v>88</v>
      </c>
      <c r="H1048" s="54"/>
      <c r="I1048" s="54" t="s">
        <v>77</v>
      </c>
      <c r="J1048" s="55">
        <v>-8475</v>
      </c>
      <c r="K1048" s="55">
        <v>351099.66</v>
      </c>
    </row>
    <row r="1049" spans="2:11" ht="21.6" hidden="1" outlineLevel="1" x14ac:dyDescent="0.3">
      <c r="B1049" s="52" t="s">
        <v>90</v>
      </c>
      <c r="C1049" s="56">
        <v>44978</v>
      </c>
      <c r="D1049" s="54" t="s">
        <v>7</v>
      </c>
      <c r="E1049" s="54" t="s">
        <v>937</v>
      </c>
      <c r="F1049" s="54" t="s">
        <v>54</v>
      </c>
      <c r="G1049" s="54" t="s">
        <v>370</v>
      </c>
      <c r="H1049" s="54" t="s">
        <v>938</v>
      </c>
      <c r="I1049" s="57" t="s">
        <v>80</v>
      </c>
      <c r="J1049" s="55">
        <v>475.31</v>
      </c>
      <c r="K1049" s="55">
        <v>351574.97</v>
      </c>
    </row>
    <row r="1050" spans="2:11" ht="31.8" hidden="1" outlineLevel="1" x14ac:dyDescent="0.3">
      <c r="B1050" s="52" t="s">
        <v>90</v>
      </c>
      <c r="C1050" s="56">
        <v>44978</v>
      </c>
      <c r="D1050" s="54" t="s">
        <v>7</v>
      </c>
      <c r="E1050" s="54">
        <v>1023</v>
      </c>
      <c r="F1050" s="54" t="s">
        <v>54</v>
      </c>
      <c r="G1050" s="54" t="s">
        <v>88</v>
      </c>
      <c r="H1050" s="54" t="s">
        <v>939</v>
      </c>
      <c r="I1050" s="54" t="s">
        <v>690</v>
      </c>
      <c r="J1050" s="55">
        <v>8475</v>
      </c>
      <c r="K1050" s="55">
        <v>360049.97</v>
      </c>
    </row>
    <row r="1051" spans="2:11" hidden="1" outlineLevel="1" x14ac:dyDescent="0.3">
      <c r="B1051" s="52" t="s">
        <v>90</v>
      </c>
      <c r="C1051" s="56">
        <v>44985</v>
      </c>
      <c r="D1051" s="54" t="s">
        <v>7</v>
      </c>
      <c r="E1051" s="54" t="s">
        <v>940</v>
      </c>
      <c r="F1051" s="54" t="s">
        <v>54</v>
      </c>
      <c r="G1051" s="54" t="s">
        <v>105</v>
      </c>
      <c r="H1051" s="54" t="s">
        <v>360</v>
      </c>
      <c r="I1051" s="57" t="s">
        <v>80</v>
      </c>
      <c r="J1051" s="55">
        <v>32609.98</v>
      </c>
      <c r="K1051" s="55">
        <v>392659.95</v>
      </c>
    </row>
    <row r="1052" spans="2:11" hidden="1" outlineLevel="1" x14ac:dyDescent="0.3">
      <c r="B1052" s="52" t="s">
        <v>90</v>
      </c>
      <c r="C1052" s="56">
        <v>44985</v>
      </c>
      <c r="D1052" s="54" t="s">
        <v>87</v>
      </c>
      <c r="E1052" s="54" t="s">
        <v>104</v>
      </c>
      <c r="F1052" s="54" t="s">
        <v>54</v>
      </c>
      <c r="G1052" s="54" t="s">
        <v>105</v>
      </c>
      <c r="H1052" s="54"/>
      <c r="I1052" s="54" t="s">
        <v>77</v>
      </c>
      <c r="J1052" s="55">
        <v>-32609.98</v>
      </c>
      <c r="K1052" s="55">
        <v>360049.97</v>
      </c>
    </row>
    <row r="1053" spans="2:11" ht="31.8" hidden="1" outlineLevel="1" x14ac:dyDescent="0.3">
      <c r="B1053" s="52" t="s">
        <v>90</v>
      </c>
      <c r="C1053" s="56">
        <v>44985</v>
      </c>
      <c r="D1053" s="54" t="s">
        <v>7</v>
      </c>
      <c r="E1053" s="54" t="s">
        <v>941</v>
      </c>
      <c r="F1053" s="54" t="s">
        <v>54</v>
      </c>
      <c r="G1053" s="54" t="s">
        <v>302</v>
      </c>
      <c r="H1053" s="54" t="s">
        <v>942</v>
      </c>
      <c r="I1053" s="54" t="s">
        <v>859</v>
      </c>
      <c r="J1053" s="55">
        <v>5367.5</v>
      </c>
      <c r="K1053" s="55">
        <v>365417.47</v>
      </c>
    </row>
    <row r="1054" spans="2:11" ht="42" hidden="1" outlineLevel="1" x14ac:dyDescent="0.3">
      <c r="B1054" s="52" t="s">
        <v>90</v>
      </c>
      <c r="C1054" s="56">
        <v>44985</v>
      </c>
      <c r="D1054" s="54" t="s">
        <v>7</v>
      </c>
      <c r="E1054" s="54" t="s">
        <v>943</v>
      </c>
      <c r="F1054" s="54" t="s">
        <v>54</v>
      </c>
      <c r="G1054" s="54" t="s">
        <v>154</v>
      </c>
      <c r="H1054" s="54" t="s">
        <v>944</v>
      </c>
      <c r="I1054" s="54" t="s">
        <v>661</v>
      </c>
      <c r="J1054" s="55">
        <v>500</v>
      </c>
      <c r="K1054" s="55">
        <v>365917.47</v>
      </c>
    </row>
    <row r="1055" spans="2:11" hidden="1" outlineLevel="1" x14ac:dyDescent="0.3">
      <c r="B1055" s="52" t="s">
        <v>90</v>
      </c>
      <c r="C1055" s="56">
        <v>44986</v>
      </c>
      <c r="D1055" s="54" t="s">
        <v>87</v>
      </c>
      <c r="E1055" s="54" t="s">
        <v>104</v>
      </c>
      <c r="F1055" s="54" t="s">
        <v>54</v>
      </c>
      <c r="G1055" s="54" t="s">
        <v>361</v>
      </c>
      <c r="H1055" s="54"/>
      <c r="I1055" s="54" t="s">
        <v>77</v>
      </c>
      <c r="J1055" s="55">
        <v>-5650</v>
      </c>
      <c r="K1055" s="55">
        <v>360267.47</v>
      </c>
    </row>
    <row r="1056" spans="2:11" ht="52.2" hidden="1" outlineLevel="1" x14ac:dyDescent="0.3">
      <c r="B1056" s="52" t="s">
        <v>90</v>
      </c>
      <c r="C1056" s="56">
        <v>44986</v>
      </c>
      <c r="D1056" s="54" t="s">
        <v>78</v>
      </c>
      <c r="E1056" s="54">
        <v>1443</v>
      </c>
      <c r="F1056" s="54" t="s">
        <v>54</v>
      </c>
      <c r="G1056" s="54"/>
      <c r="H1056" s="54" t="s">
        <v>945</v>
      </c>
      <c r="I1056" s="57" t="s">
        <v>80</v>
      </c>
      <c r="J1056" s="55">
        <v>-6780</v>
      </c>
      <c r="K1056" s="55">
        <v>353487.47</v>
      </c>
    </row>
    <row r="1057" spans="2:11" ht="21.6" hidden="1" outlineLevel="1" x14ac:dyDescent="0.3">
      <c r="B1057" s="52" t="s">
        <v>90</v>
      </c>
      <c r="C1057" s="56">
        <v>44986</v>
      </c>
      <c r="D1057" s="54" t="s">
        <v>7</v>
      </c>
      <c r="E1057" s="54">
        <v>1001</v>
      </c>
      <c r="F1057" s="54" t="s">
        <v>54</v>
      </c>
      <c r="G1057" s="54" t="s">
        <v>361</v>
      </c>
      <c r="H1057" s="54" t="s">
        <v>946</v>
      </c>
      <c r="I1057" s="54" t="s">
        <v>688</v>
      </c>
      <c r="J1057" s="55">
        <v>5650</v>
      </c>
      <c r="K1057" s="55">
        <v>359137.47</v>
      </c>
    </row>
    <row r="1058" spans="2:11" hidden="1" outlineLevel="1" x14ac:dyDescent="0.3">
      <c r="B1058" s="52" t="s">
        <v>90</v>
      </c>
      <c r="C1058" s="56">
        <v>44986</v>
      </c>
      <c r="D1058" s="54" t="s">
        <v>7</v>
      </c>
      <c r="E1058" s="54" t="s">
        <v>947</v>
      </c>
      <c r="F1058" s="54" t="s">
        <v>54</v>
      </c>
      <c r="G1058" s="54" t="s">
        <v>95</v>
      </c>
      <c r="H1058" s="54" t="s">
        <v>948</v>
      </c>
      <c r="I1058" s="54" t="s">
        <v>656</v>
      </c>
      <c r="J1058" s="55">
        <v>73.52</v>
      </c>
      <c r="K1058" s="55">
        <v>359210.99</v>
      </c>
    </row>
    <row r="1059" spans="2:11" hidden="1" outlineLevel="1" x14ac:dyDescent="0.3">
      <c r="B1059" s="52" t="s">
        <v>90</v>
      </c>
      <c r="C1059" s="56">
        <v>44986</v>
      </c>
      <c r="D1059" s="54" t="s">
        <v>7</v>
      </c>
      <c r="E1059" s="54" t="s">
        <v>949</v>
      </c>
      <c r="F1059" s="54" t="s">
        <v>54</v>
      </c>
      <c r="G1059" s="54" t="s">
        <v>95</v>
      </c>
      <c r="H1059" s="54" t="s">
        <v>948</v>
      </c>
      <c r="I1059" s="54" t="s">
        <v>656</v>
      </c>
      <c r="J1059" s="55">
        <v>2473.29</v>
      </c>
      <c r="K1059" s="55">
        <v>361684.28</v>
      </c>
    </row>
    <row r="1060" spans="2:11" hidden="1" outlineLevel="1" x14ac:dyDescent="0.3">
      <c r="B1060" s="52" t="s">
        <v>90</v>
      </c>
      <c r="C1060" s="56">
        <v>44986</v>
      </c>
      <c r="D1060" s="54" t="s">
        <v>87</v>
      </c>
      <c r="E1060" s="54" t="s">
        <v>104</v>
      </c>
      <c r="F1060" s="54" t="s">
        <v>54</v>
      </c>
      <c r="G1060" s="54" t="s">
        <v>710</v>
      </c>
      <c r="H1060" s="54"/>
      <c r="I1060" s="57" t="s">
        <v>80</v>
      </c>
      <c r="J1060" s="55">
        <v>0</v>
      </c>
      <c r="K1060" s="55">
        <v>361684.28</v>
      </c>
    </row>
    <row r="1061" spans="2:11" ht="21.6" hidden="1" outlineLevel="1" x14ac:dyDescent="0.3">
      <c r="B1061" s="52" t="s">
        <v>90</v>
      </c>
      <c r="C1061" s="56">
        <v>44987</v>
      </c>
      <c r="D1061" s="54" t="s">
        <v>7</v>
      </c>
      <c r="E1061" s="54" t="s">
        <v>950</v>
      </c>
      <c r="F1061" s="54" t="s">
        <v>54</v>
      </c>
      <c r="G1061" s="54" t="s">
        <v>125</v>
      </c>
      <c r="H1061" s="54" t="s">
        <v>951</v>
      </c>
      <c r="I1061" s="54" t="s">
        <v>688</v>
      </c>
      <c r="J1061" s="55">
        <v>3593.4</v>
      </c>
      <c r="K1061" s="55">
        <v>365277.68</v>
      </c>
    </row>
    <row r="1062" spans="2:11" ht="21.6" hidden="1" outlineLevel="1" x14ac:dyDescent="0.3">
      <c r="B1062" s="52" t="s">
        <v>90</v>
      </c>
      <c r="C1062" s="56">
        <v>44994</v>
      </c>
      <c r="D1062" s="54" t="s">
        <v>87</v>
      </c>
      <c r="E1062" s="54" t="s">
        <v>104</v>
      </c>
      <c r="F1062" s="54" t="s">
        <v>54</v>
      </c>
      <c r="G1062" s="54" t="s">
        <v>302</v>
      </c>
      <c r="H1062" s="54"/>
      <c r="I1062" s="54" t="s">
        <v>77</v>
      </c>
      <c r="J1062" s="55">
        <v>-3757.25</v>
      </c>
      <c r="K1062" s="55">
        <v>361520.43</v>
      </c>
    </row>
    <row r="1063" spans="2:11" ht="21.6" hidden="1" outlineLevel="1" x14ac:dyDescent="0.3">
      <c r="B1063" s="52" t="s">
        <v>90</v>
      </c>
      <c r="C1063" s="56">
        <v>44994</v>
      </c>
      <c r="D1063" s="54" t="s">
        <v>87</v>
      </c>
      <c r="E1063" s="54">
        <v>125</v>
      </c>
      <c r="F1063" s="54" t="s">
        <v>54</v>
      </c>
      <c r="G1063" s="54" t="s">
        <v>88</v>
      </c>
      <c r="H1063" s="54"/>
      <c r="I1063" s="54" t="s">
        <v>77</v>
      </c>
      <c r="J1063" s="55">
        <v>-8475</v>
      </c>
      <c r="K1063" s="55">
        <v>353045.43</v>
      </c>
    </row>
    <row r="1064" spans="2:11" hidden="1" outlineLevel="1" x14ac:dyDescent="0.3">
      <c r="B1064" s="52" t="s">
        <v>90</v>
      </c>
      <c r="C1064" s="56">
        <v>44994</v>
      </c>
      <c r="D1064" s="54" t="s">
        <v>87</v>
      </c>
      <c r="E1064" s="54">
        <v>126</v>
      </c>
      <c r="F1064" s="54" t="s">
        <v>54</v>
      </c>
      <c r="G1064" s="54" t="s">
        <v>370</v>
      </c>
      <c r="H1064" s="54"/>
      <c r="I1064" s="54" t="s">
        <v>77</v>
      </c>
      <c r="J1064" s="55">
        <v>-475.31</v>
      </c>
      <c r="K1064" s="55">
        <v>352570.12</v>
      </c>
    </row>
    <row r="1065" spans="2:11" hidden="1" outlineLevel="1" x14ac:dyDescent="0.3">
      <c r="B1065" s="52" t="s">
        <v>90</v>
      </c>
      <c r="C1065" s="56">
        <v>44994</v>
      </c>
      <c r="D1065" s="54" t="s">
        <v>87</v>
      </c>
      <c r="E1065" s="54" t="s">
        <v>104</v>
      </c>
      <c r="F1065" s="54" t="s">
        <v>54</v>
      </c>
      <c r="G1065" s="54" t="s">
        <v>95</v>
      </c>
      <c r="H1065" s="54"/>
      <c r="I1065" s="54" t="s">
        <v>77</v>
      </c>
      <c r="J1065" s="55">
        <v>-2517.71</v>
      </c>
      <c r="K1065" s="55">
        <v>350052.41</v>
      </c>
    </row>
    <row r="1066" spans="2:11" ht="21.6" hidden="1" outlineLevel="1" x14ac:dyDescent="0.3">
      <c r="B1066" s="52" t="s">
        <v>90</v>
      </c>
      <c r="C1066" s="56">
        <v>44995</v>
      </c>
      <c r="D1066" s="54" t="s">
        <v>7</v>
      </c>
      <c r="E1066" s="54">
        <v>1002</v>
      </c>
      <c r="F1066" s="54" t="s">
        <v>54</v>
      </c>
      <c r="G1066" s="54" t="s">
        <v>361</v>
      </c>
      <c r="H1066" s="54" t="s">
        <v>952</v>
      </c>
      <c r="I1066" s="54" t="s">
        <v>953</v>
      </c>
      <c r="J1066" s="55">
        <v>8475</v>
      </c>
      <c r="K1066" s="55">
        <v>358527.41</v>
      </c>
    </row>
    <row r="1067" spans="2:11" ht="21.6" hidden="1" outlineLevel="1" x14ac:dyDescent="0.3">
      <c r="B1067" s="52" t="s">
        <v>90</v>
      </c>
      <c r="C1067" s="56">
        <v>44998</v>
      </c>
      <c r="D1067" s="54" t="s">
        <v>87</v>
      </c>
      <c r="E1067" s="54">
        <v>127</v>
      </c>
      <c r="F1067" s="54" t="s">
        <v>54</v>
      </c>
      <c r="G1067" s="54" t="s">
        <v>88</v>
      </c>
      <c r="H1067" s="54"/>
      <c r="I1067" s="54" t="s">
        <v>77</v>
      </c>
      <c r="J1067" s="55">
        <v>-282.5</v>
      </c>
      <c r="K1067" s="55">
        <v>358244.91</v>
      </c>
    </row>
    <row r="1068" spans="2:11" ht="31.8" hidden="1" outlineLevel="1" x14ac:dyDescent="0.3">
      <c r="B1068" s="52" t="s">
        <v>90</v>
      </c>
      <c r="C1068" s="56">
        <v>44999</v>
      </c>
      <c r="D1068" s="54" t="s">
        <v>7</v>
      </c>
      <c r="E1068" s="54" t="s">
        <v>954</v>
      </c>
      <c r="F1068" s="54" t="s">
        <v>54</v>
      </c>
      <c r="G1068" s="54" t="s">
        <v>302</v>
      </c>
      <c r="H1068" s="54" t="s">
        <v>955</v>
      </c>
      <c r="I1068" s="54" t="s">
        <v>859</v>
      </c>
      <c r="J1068" s="55">
        <v>5367.5</v>
      </c>
      <c r="K1068" s="55">
        <v>363612.41</v>
      </c>
    </row>
    <row r="1069" spans="2:11" hidden="1" outlineLevel="1" x14ac:dyDescent="0.3">
      <c r="B1069" s="52" t="s">
        <v>90</v>
      </c>
      <c r="C1069" s="56">
        <v>44999</v>
      </c>
      <c r="D1069" s="54" t="s">
        <v>87</v>
      </c>
      <c r="E1069" s="54" t="s">
        <v>104</v>
      </c>
      <c r="F1069" s="54" t="s">
        <v>54</v>
      </c>
      <c r="G1069" s="54" t="s">
        <v>361</v>
      </c>
      <c r="H1069" s="54"/>
      <c r="I1069" s="54" t="s">
        <v>77</v>
      </c>
      <c r="J1069" s="55">
        <v>-5650</v>
      </c>
      <c r="K1069" s="55">
        <v>357962.41</v>
      </c>
    </row>
    <row r="1070" spans="2:11" hidden="1" outlineLevel="1" x14ac:dyDescent="0.3">
      <c r="B1070" s="52" t="s">
        <v>90</v>
      </c>
      <c r="C1070" s="56">
        <v>45000</v>
      </c>
      <c r="D1070" s="54" t="s">
        <v>7</v>
      </c>
      <c r="E1070" s="54" t="s">
        <v>375</v>
      </c>
      <c r="F1070" s="54" t="s">
        <v>54</v>
      </c>
      <c r="G1070" s="54" t="s">
        <v>105</v>
      </c>
      <c r="H1070" s="54" t="s">
        <v>375</v>
      </c>
      <c r="I1070" s="57" t="s">
        <v>80</v>
      </c>
      <c r="J1070" s="55">
        <v>33898.22</v>
      </c>
      <c r="K1070" s="55">
        <v>391860.63</v>
      </c>
    </row>
    <row r="1071" spans="2:11" hidden="1" outlineLevel="1" x14ac:dyDescent="0.3">
      <c r="B1071" s="52" t="s">
        <v>90</v>
      </c>
      <c r="C1071" s="56">
        <v>45000</v>
      </c>
      <c r="D1071" s="54" t="s">
        <v>87</v>
      </c>
      <c r="E1071" s="54" t="s">
        <v>104</v>
      </c>
      <c r="F1071" s="54" t="s">
        <v>54</v>
      </c>
      <c r="G1071" s="54" t="s">
        <v>105</v>
      </c>
      <c r="H1071" s="54"/>
      <c r="I1071" s="54" t="s">
        <v>77</v>
      </c>
      <c r="J1071" s="55">
        <v>-33898.22</v>
      </c>
      <c r="K1071" s="55">
        <v>357962.41</v>
      </c>
    </row>
    <row r="1072" spans="2:11" hidden="1" outlineLevel="1" x14ac:dyDescent="0.3">
      <c r="B1072" s="52" t="s">
        <v>90</v>
      </c>
      <c r="C1072" s="56">
        <v>45002</v>
      </c>
      <c r="D1072" s="54" t="s">
        <v>87</v>
      </c>
      <c r="E1072" s="54" t="s">
        <v>104</v>
      </c>
      <c r="F1072" s="54" t="s">
        <v>54</v>
      </c>
      <c r="G1072" s="54" t="s">
        <v>154</v>
      </c>
      <c r="H1072" s="54"/>
      <c r="I1072" s="54" t="s">
        <v>77</v>
      </c>
      <c r="J1072" s="55">
        <v>-500</v>
      </c>
      <c r="K1072" s="55">
        <v>357462.41</v>
      </c>
    </row>
    <row r="1073" spans="2:11" ht="31.8" hidden="1" outlineLevel="1" x14ac:dyDescent="0.3">
      <c r="B1073" s="52" t="s">
        <v>90</v>
      </c>
      <c r="C1073" s="56">
        <v>45005</v>
      </c>
      <c r="D1073" s="54" t="s">
        <v>7</v>
      </c>
      <c r="E1073" s="54">
        <v>1045</v>
      </c>
      <c r="F1073" s="54" t="s">
        <v>54</v>
      </c>
      <c r="G1073" s="54" t="s">
        <v>88</v>
      </c>
      <c r="H1073" s="54" t="s">
        <v>956</v>
      </c>
      <c r="I1073" s="57" t="s">
        <v>80</v>
      </c>
      <c r="J1073" s="55">
        <v>8898.75</v>
      </c>
      <c r="K1073" s="55">
        <v>366361.16</v>
      </c>
    </row>
    <row r="1074" spans="2:11" ht="21.6" hidden="1" outlineLevel="1" x14ac:dyDescent="0.3">
      <c r="B1074" s="52" t="s">
        <v>90</v>
      </c>
      <c r="C1074" s="56">
        <v>45013</v>
      </c>
      <c r="D1074" s="54" t="s">
        <v>7</v>
      </c>
      <c r="E1074" s="54">
        <v>212</v>
      </c>
      <c r="F1074" s="54" t="s">
        <v>54</v>
      </c>
      <c r="G1074" s="54" t="s">
        <v>331</v>
      </c>
      <c r="H1074" s="54" t="s">
        <v>957</v>
      </c>
      <c r="I1074" s="54" t="s">
        <v>688</v>
      </c>
      <c r="J1074" s="55">
        <v>4521.5600000000004</v>
      </c>
      <c r="K1074" s="55">
        <v>370882.72</v>
      </c>
    </row>
    <row r="1075" spans="2:11" ht="31.8" hidden="1" outlineLevel="1" x14ac:dyDescent="0.3">
      <c r="B1075" s="52" t="s">
        <v>90</v>
      </c>
      <c r="C1075" s="56">
        <v>45014</v>
      </c>
      <c r="D1075" s="54" t="s">
        <v>7</v>
      </c>
      <c r="E1075" s="54" t="s">
        <v>958</v>
      </c>
      <c r="F1075" s="54" t="s">
        <v>54</v>
      </c>
      <c r="G1075" s="54" t="s">
        <v>302</v>
      </c>
      <c r="H1075" s="54" t="s">
        <v>959</v>
      </c>
      <c r="I1075" s="54" t="s">
        <v>859</v>
      </c>
      <c r="J1075" s="55">
        <v>5367.5</v>
      </c>
      <c r="K1075" s="55">
        <v>376250.22</v>
      </c>
    </row>
    <row r="1076" spans="2:11" hidden="1" outlineLevel="1" x14ac:dyDescent="0.3">
      <c r="B1076" s="52" t="s">
        <v>90</v>
      </c>
      <c r="C1076" s="56">
        <v>45015</v>
      </c>
      <c r="D1076" s="54" t="s">
        <v>87</v>
      </c>
      <c r="E1076" s="54" t="s">
        <v>104</v>
      </c>
      <c r="F1076" s="54" t="s">
        <v>54</v>
      </c>
      <c r="G1076" s="54" t="s">
        <v>331</v>
      </c>
      <c r="H1076" s="54"/>
      <c r="I1076" s="54" t="s">
        <v>77</v>
      </c>
      <c r="J1076" s="55">
        <v>-4521.5600000000004</v>
      </c>
      <c r="K1076" s="55">
        <v>371728.66</v>
      </c>
    </row>
    <row r="1077" spans="2:11" hidden="1" outlineLevel="1" x14ac:dyDescent="0.3">
      <c r="B1077" s="52" t="s">
        <v>90</v>
      </c>
      <c r="C1077" s="56">
        <v>45016</v>
      </c>
      <c r="D1077" s="54" t="s">
        <v>7</v>
      </c>
      <c r="E1077" s="54" t="s">
        <v>960</v>
      </c>
      <c r="F1077" s="54" t="s">
        <v>54</v>
      </c>
      <c r="G1077" s="54" t="s">
        <v>105</v>
      </c>
      <c r="H1077" s="54" t="s">
        <v>961</v>
      </c>
      <c r="I1077" s="57" t="s">
        <v>80</v>
      </c>
      <c r="J1077" s="55">
        <v>39120.19</v>
      </c>
      <c r="K1077" s="55">
        <v>410848.85</v>
      </c>
    </row>
    <row r="1078" spans="2:11" ht="42" hidden="1" outlineLevel="1" x14ac:dyDescent="0.3">
      <c r="B1078" s="52" t="s">
        <v>90</v>
      </c>
      <c r="C1078" s="56">
        <v>45016</v>
      </c>
      <c r="D1078" s="54" t="s">
        <v>7</v>
      </c>
      <c r="E1078" s="54">
        <v>6882</v>
      </c>
      <c r="F1078" s="54" t="s">
        <v>54</v>
      </c>
      <c r="G1078" s="54" t="s">
        <v>325</v>
      </c>
      <c r="H1078" s="54" t="s">
        <v>962</v>
      </c>
      <c r="I1078" s="54" t="s">
        <v>870</v>
      </c>
      <c r="J1078" s="55">
        <v>1107.4000000000001</v>
      </c>
      <c r="K1078" s="55">
        <v>411956.25</v>
      </c>
    </row>
    <row r="1079" spans="2:11" hidden="1" outlineLevel="1" x14ac:dyDescent="0.3">
      <c r="B1079" s="52" t="s">
        <v>90</v>
      </c>
      <c r="C1079" s="56">
        <v>45016</v>
      </c>
      <c r="D1079" s="54" t="s">
        <v>87</v>
      </c>
      <c r="E1079" s="54" t="s">
        <v>104</v>
      </c>
      <c r="F1079" s="54" t="s">
        <v>54</v>
      </c>
      <c r="G1079" s="54" t="s">
        <v>105</v>
      </c>
      <c r="H1079" s="54"/>
      <c r="I1079" s="54" t="s">
        <v>77</v>
      </c>
      <c r="J1079" s="55">
        <v>-39120.19</v>
      </c>
      <c r="K1079" s="55">
        <v>372836.06</v>
      </c>
    </row>
    <row r="1080" spans="2:11" ht="21.6" hidden="1" outlineLevel="1" x14ac:dyDescent="0.3">
      <c r="B1080" s="52" t="s">
        <v>90</v>
      </c>
      <c r="C1080" s="56">
        <v>45016</v>
      </c>
      <c r="D1080" s="54" t="s">
        <v>7</v>
      </c>
      <c r="E1080" s="54" t="s">
        <v>963</v>
      </c>
      <c r="F1080" s="54" t="s">
        <v>54</v>
      </c>
      <c r="G1080" s="54" t="s">
        <v>964</v>
      </c>
      <c r="H1080" s="54" t="s">
        <v>965</v>
      </c>
      <c r="I1080" s="54" t="s">
        <v>677</v>
      </c>
      <c r="J1080" s="55">
        <v>1040</v>
      </c>
      <c r="K1080" s="55">
        <v>373876.06</v>
      </c>
    </row>
    <row r="1081" spans="2:11" ht="52.2" hidden="1" outlineLevel="1" x14ac:dyDescent="0.3">
      <c r="B1081" s="52" t="s">
        <v>411</v>
      </c>
      <c r="C1081" s="56">
        <v>44652</v>
      </c>
      <c r="D1081" s="54" t="s">
        <v>7</v>
      </c>
      <c r="E1081" s="54" t="s">
        <v>967</v>
      </c>
      <c r="F1081" s="54" t="s">
        <v>54</v>
      </c>
      <c r="G1081" s="54" t="s">
        <v>968</v>
      </c>
      <c r="H1081" s="54" t="s">
        <v>969</v>
      </c>
      <c r="I1081" s="57" t="s">
        <v>80</v>
      </c>
      <c r="J1081" s="55">
        <v>2400</v>
      </c>
      <c r="K1081" s="55">
        <v>71214.5</v>
      </c>
    </row>
    <row r="1082" spans="2:11" hidden="1" outlineLevel="1" x14ac:dyDescent="0.3">
      <c r="B1082" s="52" t="s">
        <v>411</v>
      </c>
      <c r="C1082" s="56">
        <v>44652</v>
      </c>
      <c r="D1082" s="54" t="s">
        <v>87</v>
      </c>
      <c r="E1082" s="54" t="s">
        <v>6</v>
      </c>
      <c r="F1082" s="54" t="s">
        <v>54</v>
      </c>
      <c r="G1082" s="54" t="s">
        <v>177</v>
      </c>
      <c r="H1082" s="54"/>
      <c r="I1082" s="57" t="s">
        <v>80</v>
      </c>
      <c r="J1082" s="55">
        <v>0</v>
      </c>
      <c r="K1082" s="55">
        <v>71214.5</v>
      </c>
    </row>
    <row r="1083" spans="2:11" ht="21.6" hidden="1" outlineLevel="1" x14ac:dyDescent="0.3">
      <c r="B1083" s="52" t="s">
        <v>411</v>
      </c>
      <c r="C1083" s="56">
        <v>44652</v>
      </c>
      <c r="D1083" s="54" t="s">
        <v>78</v>
      </c>
      <c r="E1083" s="54">
        <v>1139</v>
      </c>
      <c r="F1083" s="54" t="s">
        <v>54</v>
      </c>
      <c r="G1083" s="54"/>
      <c r="H1083" s="54" t="s">
        <v>79</v>
      </c>
      <c r="I1083" s="57" t="s">
        <v>80</v>
      </c>
      <c r="J1083" s="55">
        <v>-8333</v>
      </c>
      <c r="K1083" s="55">
        <v>62881.5</v>
      </c>
    </row>
    <row r="1084" spans="2:11" ht="42" hidden="1" outlineLevel="1" x14ac:dyDescent="0.3">
      <c r="B1084" s="52" t="s">
        <v>411</v>
      </c>
      <c r="C1084" s="56">
        <v>44656</v>
      </c>
      <c r="D1084" s="54" t="s">
        <v>7</v>
      </c>
      <c r="E1084" s="54" t="s">
        <v>970</v>
      </c>
      <c r="F1084" s="54" t="s">
        <v>54</v>
      </c>
      <c r="G1084" s="54" t="s">
        <v>139</v>
      </c>
      <c r="H1084" s="54" t="s">
        <v>971</v>
      </c>
      <c r="I1084" s="57" t="s">
        <v>80</v>
      </c>
      <c r="J1084" s="55">
        <v>1830</v>
      </c>
      <c r="K1084" s="55">
        <v>64711.5</v>
      </c>
    </row>
    <row r="1085" spans="2:11" ht="31.8" hidden="1" outlineLevel="1" x14ac:dyDescent="0.3">
      <c r="B1085" s="52" t="s">
        <v>411</v>
      </c>
      <c r="C1085" s="56">
        <v>44663</v>
      </c>
      <c r="D1085" s="54" t="s">
        <v>78</v>
      </c>
      <c r="E1085" s="54">
        <v>1155</v>
      </c>
      <c r="F1085" s="54" t="s">
        <v>54</v>
      </c>
      <c r="G1085" s="54"/>
      <c r="H1085" s="54" t="s">
        <v>101</v>
      </c>
      <c r="I1085" s="57" t="s">
        <v>80</v>
      </c>
      <c r="J1085" s="55">
        <v>-20962</v>
      </c>
      <c r="K1085" s="55">
        <v>43749.5</v>
      </c>
    </row>
    <row r="1086" spans="2:11" ht="21.6" hidden="1" outlineLevel="1" x14ac:dyDescent="0.3">
      <c r="B1086" s="52" t="s">
        <v>411</v>
      </c>
      <c r="C1086" s="56">
        <v>44663</v>
      </c>
      <c r="D1086" s="54" t="s">
        <v>87</v>
      </c>
      <c r="E1086" s="54" t="s">
        <v>6</v>
      </c>
      <c r="F1086" s="54" t="s">
        <v>54</v>
      </c>
      <c r="G1086" s="54" t="s">
        <v>137</v>
      </c>
      <c r="H1086" s="54"/>
      <c r="I1086" s="57" t="s">
        <v>80</v>
      </c>
      <c r="J1086" s="55">
        <v>0</v>
      </c>
      <c r="K1086" s="55">
        <v>43749.5</v>
      </c>
    </row>
    <row r="1087" spans="2:11" hidden="1" outlineLevel="1" x14ac:dyDescent="0.3">
      <c r="B1087" s="52" t="s">
        <v>411</v>
      </c>
      <c r="C1087" s="56">
        <v>44664</v>
      </c>
      <c r="D1087" s="54" t="s">
        <v>87</v>
      </c>
      <c r="E1087" s="54" t="s">
        <v>6</v>
      </c>
      <c r="F1087" s="54" t="s">
        <v>54</v>
      </c>
      <c r="G1087" s="54" t="s">
        <v>168</v>
      </c>
      <c r="H1087" s="54"/>
      <c r="I1087" s="57" t="s">
        <v>80</v>
      </c>
      <c r="J1087" s="55">
        <v>0</v>
      </c>
      <c r="K1087" s="55">
        <v>43749.5</v>
      </c>
    </row>
    <row r="1088" spans="2:11" ht="31.8" hidden="1" outlineLevel="1" x14ac:dyDescent="0.3">
      <c r="B1088" s="52" t="s">
        <v>411</v>
      </c>
      <c r="C1088" s="56">
        <v>44664</v>
      </c>
      <c r="D1088" s="54" t="s">
        <v>78</v>
      </c>
      <c r="E1088" s="54">
        <v>1156</v>
      </c>
      <c r="F1088" s="54" t="s">
        <v>54</v>
      </c>
      <c r="G1088" s="54"/>
      <c r="H1088" s="54" t="s">
        <v>102</v>
      </c>
      <c r="I1088" s="57" t="s">
        <v>80</v>
      </c>
      <c r="J1088" s="55">
        <v>-11340</v>
      </c>
      <c r="K1088" s="55">
        <v>32409.5</v>
      </c>
    </row>
    <row r="1089" spans="2:11" hidden="1" outlineLevel="1" x14ac:dyDescent="0.3">
      <c r="B1089" s="52" t="s">
        <v>411</v>
      </c>
      <c r="C1089" s="56">
        <v>44665</v>
      </c>
      <c r="D1089" s="54" t="s">
        <v>87</v>
      </c>
      <c r="E1089" s="54" t="s">
        <v>104</v>
      </c>
      <c r="F1089" s="54" t="s">
        <v>54</v>
      </c>
      <c r="G1089" s="54" t="s">
        <v>168</v>
      </c>
      <c r="H1089" s="54"/>
      <c r="I1089" s="57" t="s">
        <v>80</v>
      </c>
      <c r="J1089" s="55">
        <v>0</v>
      </c>
      <c r="K1089" s="55">
        <v>32409.5</v>
      </c>
    </row>
    <row r="1090" spans="2:11" ht="31.8" hidden="1" outlineLevel="1" x14ac:dyDescent="0.3">
      <c r="B1090" s="52" t="s">
        <v>411</v>
      </c>
      <c r="C1090" s="56">
        <v>44665</v>
      </c>
      <c r="D1090" s="54" t="s">
        <v>78</v>
      </c>
      <c r="E1090" s="54">
        <v>1158</v>
      </c>
      <c r="F1090" s="54" t="s">
        <v>54</v>
      </c>
      <c r="G1090" s="54"/>
      <c r="H1090" s="54" t="s">
        <v>103</v>
      </c>
      <c r="I1090" s="57" t="s">
        <v>80</v>
      </c>
      <c r="J1090" s="55">
        <v>-11340</v>
      </c>
      <c r="K1090" s="55">
        <v>21069.5</v>
      </c>
    </row>
    <row r="1091" spans="2:11" hidden="1" outlineLevel="1" x14ac:dyDescent="0.3">
      <c r="B1091" s="52" t="s">
        <v>411</v>
      </c>
      <c r="C1091" s="56">
        <v>44671</v>
      </c>
      <c r="D1091" s="54" t="s">
        <v>7</v>
      </c>
      <c r="E1091" s="54">
        <v>204</v>
      </c>
      <c r="F1091" s="54" t="s">
        <v>54</v>
      </c>
      <c r="G1091" s="54" t="s">
        <v>177</v>
      </c>
      <c r="H1091" s="54" t="s">
        <v>972</v>
      </c>
      <c r="I1091" s="57" t="s">
        <v>80</v>
      </c>
      <c r="J1091" s="55">
        <v>8333</v>
      </c>
      <c r="K1091" s="55">
        <v>29402.5</v>
      </c>
    </row>
    <row r="1092" spans="2:11" hidden="1" outlineLevel="1" x14ac:dyDescent="0.3">
      <c r="B1092" s="52" t="s">
        <v>411</v>
      </c>
      <c r="C1092" s="56">
        <v>44679</v>
      </c>
      <c r="D1092" s="54" t="s">
        <v>87</v>
      </c>
      <c r="E1092" s="54" t="s">
        <v>110</v>
      </c>
      <c r="F1092" s="54" t="s">
        <v>54</v>
      </c>
      <c r="G1092" s="54" t="s">
        <v>177</v>
      </c>
      <c r="H1092" s="54"/>
      <c r="I1092" s="57" t="s">
        <v>80</v>
      </c>
      <c r="J1092" s="55">
        <v>0</v>
      </c>
      <c r="K1092" s="55">
        <v>29402.5</v>
      </c>
    </row>
    <row r="1093" spans="2:11" ht="21.6" hidden="1" outlineLevel="1" x14ac:dyDescent="0.3">
      <c r="B1093" s="52" t="s">
        <v>411</v>
      </c>
      <c r="C1093" s="56">
        <v>44679</v>
      </c>
      <c r="D1093" s="54" t="s">
        <v>78</v>
      </c>
      <c r="E1093" s="54">
        <v>1163</v>
      </c>
      <c r="F1093" s="54" t="s">
        <v>54</v>
      </c>
      <c r="G1093" s="54"/>
      <c r="H1093" s="54" t="s">
        <v>120</v>
      </c>
      <c r="I1093" s="57" t="s">
        <v>80</v>
      </c>
      <c r="J1093" s="55">
        <v>-8333</v>
      </c>
      <c r="K1093" s="55">
        <v>21069.5</v>
      </c>
    </row>
    <row r="1094" spans="2:11" ht="42" hidden="1" outlineLevel="1" x14ac:dyDescent="0.3">
      <c r="B1094" s="52" t="s">
        <v>411</v>
      </c>
      <c r="C1094" s="56">
        <v>44681</v>
      </c>
      <c r="D1094" s="54" t="s">
        <v>7</v>
      </c>
      <c r="E1094" s="54" t="s">
        <v>973</v>
      </c>
      <c r="F1094" s="54" t="s">
        <v>54</v>
      </c>
      <c r="G1094" s="54" t="s">
        <v>168</v>
      </c>
      <c r="H1094" s="54" t="s">
        <v>974</v>
      </c>
      <c r="I1094" s="57" t="s">
        <v>80</v>
      </c>
      <c r="J1094" s="55">
        <v>30540</v>
      </c>
      <c r="K1094" s="55">
        <v>51609.5</v>
      </c>
    </row>
    <row r="1095" spans="2:11" hidden="1" outlineLevel="1" x14ac:dyDescent="0.3">
      <c r="B1095" s="52" t="s">
        <v>411</v>
      </c>
      <c r="C1095" s="56">
        <v>44686</v>
      </c>
      <c r="D1095" s="54" t="s">
        <v>87</v>
      </c>
      <c r="E1095" s="54" t="s">
        <v>104</v>
      </c>
      <c r="F1095" s="54" t="s">
        <v>54</v>
      </c>
      <c r="G1095" s="54" t="s">
        <v>139</v>
      </c>
      <c r="H1095" s="54"/>
      <c r="I1095" s="57" t="s">
        <v>80</v>
      </c>
      <c r="J1095" s="55">
        <v>0</v>
      </c>
      <c r="K1095" s="55">
        <v>51609.5</v>
      </c>
    </row>
    <row r="1096" spans="2:11" ht="21.6" hidden="1" outlineLevel="1" x14ac:dyDescent="0.3">
      <c r="B1096" s="52" t="s">
        <v>411</v>
      </c>
      <c r="C1096" s="56">
        <v>44686</v>
      </c>
      <c r="D1096" s="54" t="s">
        <v>87</v>
      </c>
      <c r="E1096" s="54" t="s">
        <v>104</v>
      </c>
      <c r="F1096" s="54" t="s">
        <v>54</v>
      </c>
      <c r="G1096" s="54" t="s">
        <v>137</v>
      </c>
      <c r="H1096" s="54"/>
      <c r="I1096" s="57" t="s">
        <v>80</v>
      </c>
      <c r="J1096" s="55">
        <v>0</v>
      </c>
      <c r="K1096" s="55">
        <v>51609.5</v>
      </c>
    </row>
    <row r="1097" spans="2:11" hidden="1" outlineLevel="1" x14ac:dyDescent="0.3">
      <c r="B1097" s="52" t="s">
        <v>411</v>
      </c>
      <c r="C1097" s="56">
        <v>44686</v>
      </c>
      <c r="D1097" s="54" t="s">
        <v>87</v>
      </c>
      <c r="E1097" s="54" t="s">
        <v>104</v>
      </c>
      <c r="F1097" s="54" t="s">
        <v>54</v>
      </c>
      <c r="G1097" s="54" t="s">
        <v>139</v>
      </c>
      <c r="H1097" s="54"/>
      <c r="I1097" s="57" t="s">
        <v>80</v>
      </c>
      <c r="J1097" s="55">
        <v>0</v>
      </c>
      <c r="K1097" s="55">
        <v>51609.5</v>
      </c>
    </row>
    <row r="1098" spans="2:11" ht="21.6" hidden="1" outlineLevel="1" x14ac:dyDescent="0.3">
      <c r="B1098" s="52" t="s">
        <v>411</v>
      </c>
      <c r="C1098" s="56">
        <v>44686</v>
      </c>
      <c r="D1098" s="54" t="s">
        <v>107</v>
      </c>
      <c r="E1098" s="54" t="s">
        <v>110</v>
      </c>
      <c r="F1098" s="54" t="s">
        <v>54</v>
      </c>
      <c r="G1098" s="54" t="s">
        <v>137</v>
      </c>
      <c r="H1098" s="54" t="s">
        <v>975</v>
      </c>
      <c r="I1098" s="54" t="s">
        <v>77</v>
      </c>
      <c r="J1098" s="55">
        <v>-16839</v>
      </c>
      <c r="K1098" s="55">
        <v>34770.5</v>
      </c>
    </row>
    <row r="1099" spans="2:11" ht="21.6" hidden="1" outlineLevel="1" x14ac:dyDescent="0.3">
      <c r="B1099" s="52" t="s">
        <v>411</v>
      </c>
      <c r="C1099" s="56">
        <v>44686</v>
      </c>
      <c r="D1099" s="54" t="s">
        <v>107</v>
      </c>
      <c r="E1099" s="54" t="s">
        <v>110</v>
      </c>
      <c r="F1099" s="54" t="s">
        <v>54</v>
      </c>
      <c r="G1099" s="54" t="s">
        <v>139</v>
      </c>
      <c r="H1099" s="54" t="s">
        <v>976</v>
      </c>
      <c r="I1099" s="54" t="s">
        <v>77</v>
      </c>
      <c r="J1099" s="55">
        <v>-1830</v>
      </c>
      <c r="K1099" s="55">
        <v>32940.5</v>
      </c>
    </row>
    <row r="1100" spans="2:11" ht="21.6" hidden="1" outlineLevel="1" x14ac:dyDescent="0.3">
      <c r="B1100" s="52" t="s">
        <v>411</v>
      </c>
      <c r="C1100" s="56">
        <v>44686</v>
      </c>
      <c r="D1100" s="54" t="s">
        <v>87</v>
      </c>
      <c r="E1100" s="54" t="s">
        <v>104</v>
      </c>
      <c r="F1100" s="54" t="s">
        <v>54</v>
      </c>
      <c r="G1100" s="54" t="s">
        <v>137</v>
      </c>
      <c r="H1100" s="54"/>
      <c r="I1100" s="57" t="s">
        <v>80</v>
      </c>
      <c r="J1100" s="55">
        <v>0</v>
      </c>
      <c r="K1100" s="55">
        <v>32940.5</v>
      </c>
    </row>
    <row r="1101" spans="2:11" ht="21.6" hidden="1" outlineLevel="1" x14ac:dyDescent="0.3">
      <c r="B1101" s="52" t="s">
        <v>411</v>
      </c>
      <c r="C1101" s="56">
        <v>44706</v>
      </c>
      <c r="D1101" s="54" t="s">
        <v>87</v>
      </c>
      <c r="E1101" s="54" t="s">
        <v>104</v>
      </c>
      <c r="F1101" s="54" t="s">
        <v>54</v>
      </c>
      <c r="G1101" s="54" t="s">
        <v>137</v>
      </c>
      <c r="H1101" s="54"/>
      <c r="I1101" s="57" t="s">
        <v>80</v>
      </c>
      <c r="J1101" s="55">
        <v>0</v>
      </c>
      <c r="K1101" s="55">
        <v>32940.5</v>
      </c>
    </row>
    <row r="1102" spans="2:11" ht="42" hidden="1" outlineLevel="1" x14ac:dyDescent="0.3">
      <c r="B1102" s="52" t="s">
        <v>411</v>
      </c>
      <c r="C1102" s="56">
        <v>44706</v>
      </c>
      <c r="D1102" s="54" t="s">
        <v>78</v>
      </c>
      <c r="E1102" s="54">
        <v>1168</v>
      </c>
      <c r="F1102" s="54" t="s">
        <v>54</v>
      </c>
      <c r="G1102" s="54"/>
      <c r="H1102" s="54" t="s">
        <v>977</v>
      </c>
      <c r="I1102" s="57" t="s">
        <v>80</v>
      </c>
      <c r="J1102" s="55">
        <v>-0.5</v>
      </c>
      <c r="K1102" s="55">
        <v>32940</v>
      </c>
    </row>
    <row r="1103" spans="2:11" hidden="1" outlineLevel="1" x14ac:dyDescent="0.3">
      <c r="B1103" s="52" t="s">
        <v>411</v>
      </c>
      <c r="C1103" s="56">
        <v>44706</v>
      </c>
      <c r="D1103" s="54" t="s">
        <v>7</v>
      </c>
      <c r="E1103" s="54">
        <v>205</v>
      </c>
      <c r="F1103" s="54" t="s">
        <v>54</v>
      </c>
      <c r="G1103" s="54" t="s">
        <v>177</v>
      </c>
      <c r="H1103" s="54" t="s">
        <v>978</v>
      </c>
      <c r="I1103" s="57" t="s">
        <v>80</v>
      </c>
      <c r="J1103" s="55">
        <v>8333</v>
      </c>
      <c r="K1103" s="55">
        <v>41273</v>
      </c>
    </row>
    <row r="1104" spans="2:11" ht="21.6" hidden="1" outlineLevel="1" x14ac:dyDescent="0.3">
      <c r="B1104" s="52" t="s">
        <v>411</v>
      </c>
      <c r="C1104" s="56">
        <v>44711</v>
      </c>
      <c r="D1104" s="54" t="s">
        <v>87</v>
      </c>
      <c r="E1104" s="54" t="s">
        <v>142</v>
      </c>
      <c r="F1104" s="54" t="s">
        <v>54</v>
      </c>
      <c r="G1104" s="54" t="s">
        <v>177</v>
      </c>
      <c r="H1104" s="54"/>
      <c r="I1104" s="54" t="s">
        <v>401</v>
      </c>
      <c r="J1104" s="55">
        <v>-8333</v>
      </c>
      <c r="K1104" s="55">
        <v>32940</v>
      </c>
    </row>
    <row r="1105" spans="2:11" ht="31.8" hidden="1" outlineLevel="1" x14ac:dyDescent="0.3">
      <c r="B1105" s="52" t="s">
        <v>411</v>
      </c>
      <c r="C1105" s="56">
        <v>44712</v>
      </c>
      <c r="D1105" s="54" t="s">
        <v>7</v>
      </c>
      <c r="E1105" s="54" t="s">
        <v>979</v>
      </c>
      <c r="F1105" s="54" t="s">
        <v>54</v>
      </c>
      <c r="G1105" s="54" t="s">
        <v>168</v>
      </c>
      <c r="H1105" s="54" t="s">
        <v>980</v>
      </c>
      <c r="I1105" s="57" t="s">
        <v>80</v>
      </c>
      <c r="J1105" s="55">
        <v>37680</v>
      </c>
      <c r="K1105" s="55">
        <v>70620</v>
      </c>
    </row>
    <row r="1106" spans="2:11" ht="31.8" hidden="1" outlineLevel="1" x14ac:dyDescent="0.3">
      <c r="B1106" s="52" t="s">
        <v>411</v>
      </c>
      <c r="C1106" s="56">
        <v>44712</v>
      </c>
      <c r="D1106" s="54" t="s">
        <v>7</v>
      </c>
      <c r="E1106" s="54" t="s">
        <v>981</v>
      </c>
      <c r="F1106" s="54" t="s">
        <v>54</v>
      </c>
      <c r="G1106" s="54" t="s">
        <v>968</v>
      </c>
      <c r="H1106" s="54" t="s">
        <v>982</v>
      </c>
      <c r="I1106" s="57" t="s">
        <v>80</v>
      </c>
      <c r="J1106" s="55">
        <v>1600</v>
      </c>
      <c r="K1106" s="55">
        <v>72220</v>
      </c>
    </row>
    <row r="1107" spans="2:11" hidden="1" outlineLevel="1" x14ac:dyDescent="0.3">
      <c r="B1107" s="52" t="s">
        <v>411</v>
      </c>
      <c r="C1107" s="56">
        <v>44721</v>
      </c>
      <c r="D1107" s="54" t="s">
        <v>87</v>
      </c>
      <c r="E1107" s="54" t="s">
        <v>142</v>
      </c>
      <c r="F1107" s="54" t="s">
        <v>54</v>
      </c>
      <c r="G1107" s="54" t="s">
        <v>168</v>
      </c>
      <c r="H1107" s="54"/>
      <c r="I1107" s="57" t="s">
        <v>80</v>
      </c>
      <c r="J1107" s="55">
        <v>0</v>
      </c>
      <c r="K1107" s="55">
        <v>72220</v>
      </c>
    </row>
    <row r="1108" spans="2:11" ht="21.6" hidden="1" outlineLevel="1" x14ac:dyDescent="0.3">
      <c r="B1108" s="52" t="s">
        <v>411</v>
      </c>
      <c r="C1108" s="56">
        <v>44721</v>
      </c>
      <c r="D1108" s="54" t="s">
        <v>107</v>
      </c>
      <c r="E1108" s="54" t="s">
        <v>142</v>
      </c>
      <c r="F1108" s="54" t="s">
        <v>54</v>
      </c>
      <c r="G1108" s="54" t="s">
        <v>168</v>
      </c>
      <c r="H1108" s="54" t="s">
        <v>169</v>
      </c>
      <c r="I1108" s="54" t="s">
        <v>77</v>
      </c>
      <c r="J1108" s="55">
        <v>-15270</v>
      </c>
      <c r="K1108" s="55">
        <v>56950</v>
      </c>
    </row>
    <row r="1109" spans="2:11" hidden="1" outlineLevel="1" x14ac:dyDescent="0.3">
      <c r="B1109" s="52" t="s">
        <v>411</v>
      </c>
      <c r="C1109" s="56">
        <v>44721</v>
      </c>
      <c r="D1109" s="54" t="s">
        <v>87</v>
      </c>
      <c r="E1109" s="54" t="s">
        <v>142</v>
      </c>
      <c r="F1109" s="54" t="s">
        <v>54</v>
      </c>
      <c r="G1109" s="54" t="s">
        <v>168</v>
      </c>
      <c r="H1109" s="54"/>
      <c r="I1109" s="57" t="s">
        <v>80</v>
      </c>
      <c r="J1109" s="55">
        <v>0</v>
      </c>
      <c r="K1109" s="55">
        <v>56950</v>
      </c>
    </row>
    <row r="1110" spans="2:11" ht="52.2" hidden="1" outlineLevel="1" x14ac:dyDescent="0.3">
      <c r="B1110" s="52" t="s">
        <v>411</v>
      </c>
      <c r="C1110" s="56">
        <v>44722</v>
      </c>
      <c r="D1110" s="54" t="s">
        <v>7</v>
      </c>
      <c r="E1110" s="54">
        <v>9098</v>
      </c>
      <c r="F1110" s="54" t="s">
        <v>54</v>
      </c>
      <c r="G1110" s="54" t="s">
        <v>251</v>
      </c>
      <c r="H1110" s="54" t="s">
        <v>983</v>
      </c>
      <c r="I1110" s="57" t="s">
        <v>80</v>
      </c>
      <c r="J1110" s="55">
        <v>2500</v>
      </c>
      <c r="K1110" s="55">
        <v>59450</v>
      </c>
    </row>
    <row r="1111" spans="2:11" hidden="1" outlineLevel="1" x14ac:dyDescent="0.3">
      <c r="B1111" s="52" t="s">
        <v>411</v>
      </c>
      <c r="C1111" s="56">
        <v>44728</v>
      </c>
      <c r="D1111" s="54" t="s">
        <v>87</v>
      </c>
      <c r="E1111" s="54" t="s">
        <v>142</v>
      </c>
      <c r="F1111" s="54" t="s">
        <v>54</v>
      </c>
      <c r="G1111" s="54" t="s">
        <v>168</v>
      </c>
      <c r="H1111" s="54"/>
      <c r="I1111" s="57" t="s">
        <v>80</v>
      </c>
      <c r="J1111" s="55">
        <v>0</v>
      </c>
      <c r="K1111" s="55">
        <v>59450</v>
      </c>
    </row>
    <row r="1112" spans="2:11" ht="21.6" hidden="1" outlineLevel="1" x14ac:dyDescent="0.3">
      <c r="B1112" s="52" t="s">
        <v>411</v>
      </c>
      <c r="C1112" s="56">
        <v>44728</v>
      </c>
      <c r="D1112" s="54" t="s">
        <v>107</v>
      </c>
      <c r="E1112" s="54" t="s">
        <v>142</v>
      </c>
      <c r="F1112" s="54" t="s">
        <v>54</v>
      </c>
      <c r="G1112" s="54" t="s">
        <v>168</v>
      </c>
      <c r="H1112" s="54" t="s">
        <v>172</v>
      </c>
      <c r="I1112" s="54" t="s">
        <v>77</v>
      </c>
      <c r="J1112" s="55">
        <v>-15270</v>
      </c>
      <c r="K1112" s="55">
        <v>44180</v>
      </c>
    </row>
    <row r="1113" spans="2:11" ht="21.6" hidden="1" outlineLevel="1" x14ac:dyDescent="0.3">
      <c r="B1113" s="52" t="s">
        <v>411</v>
      </c>
      <c r="C1113" s="56">
        <v>44733</v>
      </c>
      <c r="D1113" s="54" t="s">
        <v>7</v>
      </c>
      <c r="E1113" s="54">
        <v>206</v>
      </c>
      <c r="F1113" s="54" t="s">
        <v>54</v>
      </c>
      <c r="G1113" s="54" t="s">
        <v>177</v>
      </c>
      <c r="H1113" s="54" t="s">
        <v>984</v>
      </c>
      <c r="I1113" s="57" t="s">
        <v>80</v>
      </c>
      <c r="J1113" s="55">
        <v>4166.5</v>
      </c>
      <c r="K1113" s="55">
        <v>48346.5</v>
      </c>
    </row>
    <row r="1114" spans="2:11" hidden="1" outlineLevel="1" x14ac:dyDescent="0.3">
      <c r="B1114" s="52" t="s">
        <v>411</v>
      </c>
      <c r="C1114" s="56">
        <v>44736</v>
      </c>
      <c r="D1114" s="54" t="s">
        <v>87</v>
      </c>
      <c r="E1114" s="54" t="s">
        <v>142</v>
      </c>
      <c r="F1114" s="54" t="s">
        <v>54</v>
      </c>
      <c r="G1114" s="54" t="s">
        <v>177</v>
      </c>
      <c r="H1114" s="54"/>
      <c r="I1114" s="57" t="s">
        <v>80</v>
      </c>
      <c r="J1114" s="55">
        <v>0</v>
      </c>
      <c r="K1114" s="55">
        <v>48346.5</v>
      </c>
    </row>
    <row r="1115" spans="2:11" hidden="1" outlineLevel="1" x14ac:dyDescent="0.3">
      <c r="B1115" s="52" t="s">
        <v>411</v>
      </c>
      <c r="C1115" s="56">
        <v>44736</v>
      </c>
      <c r="D1115" s="54" t="s">
        <v>107</v>
      </c>
      <c r="E1115" s="54" t="s">
        <v>142</v>
      </c>
      <c r="F1115" s="54" t="s">
        <v>54</v>
      </c>
      <c r="G1115" s="54" t="s">
        <v>177</v>
      </c>
      <c r="H1115" s="54" t="s">
        <v>178</v>
      </c>
      <c r="I1115" s="54" t="s">
        <v>77</v>
      </c>
      <c r="J1115" s="55">
        <v>-4166.5</v>
      </c>
      <c r="K1115" s="55">
        <v>44180</v>
      </c>
    </row>
    <row r="1116" spans="2:11" ht="42" hidden="1" outlineLevel="1" x14ac:dyDescent="0.3">
      <c r="B1116" s="52" t="s">
        <v>411</v>
      </c>
      <c r="C1116" s="56">
        <v>44742</v>
      </c>
      <c r="D1116" s="54" t="s">
        <v>7</v>
      </c>
      <c r="E1116" s="54" t="s">
        <v>985</v>
      </c>
      <c r="F1116" s="54" t="s">
        <v>54</v>
      </c>
      <c r="G1116" s="54" t="s">
        <v>968</v>
      </c>
      <c r="H1116" s="54" t="s">
        <v>986</v>
      </c>
      <c r="I1116" s="57" t="s">
        <v>80</v>
      </c>
      <c r="J1116" s="55">
        <v>800</v>
      </c>
      <c r="K1116" s="55">
        <v>44980</v>
      </c>
    </row>
    <row r="1117" spans="2:11" ht="31.8" hidden="1" outlineLevel="1" x14ac:dyDescent="0.3">
      <c r="B1117" s="52" t="s">
        <v>411</v>
      </c>
      <c r="C1117" s="56">
        <v>44742</v>
      </c>
      <c r="D1117" s="54" t="s">
        <v>7</v>
      </c>
      <c r="E1117" s="54" t="s">
        <v>987</v>
      </c>
      <c r="F1117" s="54" t="s">
        <v>54</v>
      </c>
      <c r="G1117" s="54" t="s">
        <v>168</v>
      </c>
      <c r="H1117" s="54" t="s">
        <v>988</v>
      </c>
      <c r="I1117" s="57" t="s">
        <v>80</v>
      </c>
      <c r="J1117" s="55">
        <v>28185</v>
      </c>
      <c r="K1117" s="55">
        <v>73165</v>
      </c>
    </row>
    <row r="1118" spans="2:11" hidden="1" outlineLevel="1" x14ac:dyDescent="0.3">
      <c r="B1118" s="52" t="s">
        <v>411</v>
      </c>
      <c r="C1118" s="56">
        <v>44755</v>
      </c>
      <c r="D1118" s="54" t="s">
        <v>989</v>
      </c>
      <c r="E1118" s="54" t="s">
        <v>104</v>
      </c>
      <c r="F1118" s="54" t="s">
        <v>54</v>
      </c>
      <c r="G1118" s="54" t="s">
        <v>618</v>
      </c>
      <c r="H1118" s="54"/>
      <c r="I1118" s="54" t="s">
        <v>201</v>
      </c>
      <c r="J1118" s="55">
        <v>-6493.76</v>
      </c>
      <c r="K1118" s="55">
        <v>66671.240000000005</v>
      </c>
    </row>
    <row r="1119" spans="2:11" ht="21.6" hidden="1" outlineLevel="1" x14ac:dyDescent="0.3">
      <c r="B1119" s="52" t="s">
        <v>411</v>
      </c>
      <c r="C1119" s="56">
        <v>44755</v>
      </c>
      <c r="D1119" s="54" t="s">
        <v>7</v>
      </c>
      <c r="E1119" s="54" t="s">
        <v>84</v>
      </c>
      <c r="F1119" s="54" t="s">
        <v>54</v>
      </c>
      <c r="G1119" s="54" t="s">
        <v>618</v>
      </c>
      <c r="H1119" s="54" t="s">
        <v>619</v>
      </c>
      <c r="I1119" s="54" t="s">
        <v>617</v>
      </c>
      <c r="J1119" s="55">
        <v>6493.76</v>
      </c>
      <c r="K1119" s="55">
        <v>73165</v>
      </c>
    </row>
    <row r="1120" spans="2:11" ht="31.8" hidden="1" outlineLevel="1" x14ac:dyDescent="0.3">
      <c r="B1120" s="52" t="s">
        <v>411</v>
      </c>
      <c r="C1120" s="56">
        <v>44756</v>
      </c>
      <c r="D1120" s="54" t="s">
        <v>107</v>
      </c>
      <c r="E1120" s="54" t="s">
        <v>104</v>
      </c>
      <c r="F1120" s="54" t="s">
        <v>54</v>
      </c>
      <c r="G1120" s="54" t="s">
        <v>168</v>
      </c>
      <c r="H1120" s="54" t="s">
        <v>398</v>
      </c>
      <c r="I1120" s="54" t="s">
        <v>86</v>
      </c>
      <c r="J1120" s="55">
        <v>-32932.5</v>
      </c>
      <c r="K1120" s="55">
        <v>40232.5</v>
      </c>
    </row>
    <row r="1121" spans="2:11" hidden="1" outlineLevel="1" x14ac:dyDescent="0.3">
      <c r="B1121" s="52" t="s">
        <v>411</v>
      </c>
      <c r="C1121" s="56">
        <v>44756</v>
      </c>
      <c r="D1121" s="54" t="s">
        <v>87</v>
      </c>
      <c r="E1121" s="54" t="s">
        <v>104</v>
      </c>
      <c r="F1121" s="54" t="s">
        <v>54</v>
      </c>
      <c r="G1121" s="54" t="s">
        <v>168</v>
      </c>
      <c r="H1121" s="54"/>
      <c r="I1121" s="57" t="s">
        <v>80</v>
      </c>
      <c r="J1121" s="55">
        <v>0</v>
      </c>
      <c r="K1121" s="55">
        <v>40232.5</v>
      </c>
    </row>
    <row r="1122" spans="2:11" ht="21.6" hidden="1" outlineLevel="1" x14ac:dyDescent="0.3">
      <c r="B1122" s="52" t="s">
        <v>411</v>
      </c>
      <c r="C1122" s="56">
        <v>44774</v>
      </c>
      <c r="D1122" s="54" t="s">
        <v>7</v>
      </c>
      <c r="E1122" s="54" t="s">
        <v>990</v>
      </c>
      <c r="F1122" s="54" t="s">
        <v>54</v>
      </c>
      <c r="G1122" s="54" t="s">
        <v>968</v>
      </c>
      <c r="H1122" s="54" t="s">
        <v>991</v>
      </c>
      <c r="I1122" s="54" t="s">
        <v>992</v>
      </c>
      <c r="J1122" s="55">
        <v>1028.6099999999999</v>
      </c>
      <c r="K1122" s="55">
        <v>41261.11</v>
      </c>
    </row>
    <row r="1123" spans="2:11" ht="42" hidden="1" outlineLevel="1" x14ac:dyDescent="0.3">
      <c r="B1123" s="52" t="s">
        <v>411</v>
      </c>
      <c r="C1123" s="56">
        <v>44791</v>
      </c>
      <c r="D1123" s="54" t="s">
        <v>7</v>
      </c>
      <c r="E1123" s="54">
        <v>3210378</v>
      </c>
      <c r="F1123" s="54" t="s">
        <v>54</v>
      </c>
      <c r="G1123" s="54" t="s">
        <v>618</v>
      </c>
      <c r="H1123" s="54" t="s">
        <v>993</v>
      </c>
      <c r="I1123" s="54" t="s">
        <v>870</v>
      </c>
      <c r="J1123" s="55">
        <v>4419.3599999999997</v>
      </c>
      <c r="K1123" s="55">
        <v>45680.47</v>
      </c>
    </row>
    <row r="1124" spans="2:11" ht="21.6" hidden="1" outlineLevel="1" x14ac:dyDescent="0.3">
      <c r="B1124" s="52" t="s">
        <v>411</v>
      </c>
      <c r="C1124" s="56">
        <v>44791</v>
      </c>
      <c r="D1124" s="54" t="s">
        <v>78</v>
      </c>
      <c r="E1124" s="54">
        <v>1317</v>
      </c>
      <c r="F1124" s="54" t="s">
        <v>54</v>
      </c>
      <c r="G1124" s="54"/>
      <c r="H1124" s="54" t="s">
        <v>620</v>
      </c>
      <c r="I1124" s="57" t="s">
        <v>80</v>
      </c>
      <c r="J1124" s="55">
        <v>-4419.3599999999997</v>
      </c>
      <c r="K1124" s="55">
        <v>41261.11</v>
      </c>
    </row>
    <row r="1125" spans="2:11" hidden="1" outlineLevel="1" x14ac:dyDescent="0.3">
      <c r="B1125" s="52" t="s">
        <v>411</v>
      </c>
      <c r="C1125" s="56">
        <v>44791</v>
      </c>
      <c r="D1125" s="54" t="s">
        <v>87</v>
      </c>
      <c r="E1125" s="54" t="s">
        <v>104</v>
      </c>
      <c r="F1125" s="54" t="s">
        <v>54</v>
      </c>
      <c r="G1125" s="54" t="s">
        <v>618</v>
      </c>
      <c r="H1125" s="54"/>
      <c r="I1125" s="57" t="s">
        <v>80</v>
      </c>
      <c r="J1125" s="55">
        <v>0</v>
      </c>
      <c r="K1125" s="55">
        <v>41261.11</v>
      </c>
    </row>
    <row r="1126" spans="2:11" hidden="1" outlineLevel="1" x14ac:dyDescent="0.3">
      <c r="B1126" s="52" t="s">
        <v>411</v>
      </c>
      <c r="C1126" s="56">
        <v>44802</v>
      </c>
      <c r="D1126" s="54" t="s">
        <v>87</v>
      </c>
      <c r="E1126" s="54" t="s">
        <v>104</v>
      </c>
      <c r="F1126" s="54" t="s">
        <v>54</v>
      </c>
      <c r="G1126" s="54" t="s">
        <v>168</v>
      </c>
      <c r="H1126" s="54"/>
      <c r="I1126" s="57" t="s">
        <v>80</v>
      </c>
      <c r="J1126" s="55">
        <v>0</v>
      </c>
      <c r="K1126" s="55">
        <v>41261.11</v>
      </c>
    </row>
    <row r="1127" spans="2:11" ht="31.8" hidden="1" outlineLevel="1" x14ac:dyDescent="0.3">
      <c r="B1127" s="52" t="s">
        <v>411</v>
      </c>
      <c r="C1127" s="56">
        <v>44802</v>
      </c>
      <c r="D1127" s="54" t="s">
        <v>107</v>
      </c>
      <c r="E1127" s="54" t="s">
        <v>104</v>
      </c>
      <c r="F1127" s="54" t="s">
        <v>54</v>
      </c>
      <c r="G1127" s="54" t="s">
        <v>168</v>
      </c>
      <c r="H1127" s="54" t="s">
        <v>403</v>
      </c>
      <c r="I1127" s="54" t="s">
        <v>86</v>
      </c>
      <c r="J1127" s="55">
        <v>-32932.5</v>
      </c>
      <c r="K1127" s="55">
        <v>8328.61</v>
      </c>
    </row>
    <row r="1128" spans="2:11" ht="21.6" hidden="1" outlineLevel="1" x14ac:dyDescent="0.3">
      <c r="B1128" s="52" t="s">
        <v>411</v>
      </c>
      <c r="C1128" s="56">
        <v>44804</v>
      </c>
      <c r="D1128" s="54" t="s">
        <v>7</v>
      </c>
      <c r="E1128" s="54" t="s">
        <v>994</v>
      </c>
      <c r="F1128" s="54" t="s">
        <v>54</v>
      </c>
      <c r="G1128" s="54" t="s">
        <v>968</v>
      </c>
      <c r="H1128" s="54" t="s">
        <v>995</v>
      </c>
      <c r="I1128" s="54" t="s">
        <v>992</v>
      </c>
      <c r="J1128" s="55">
        <v>1053.06</v>
      </c>
      <c r="K1128" s="55">
        <v>9381.67</v>
      </c>
    </row>
    <row r="1129" spans="2:11" ht="21.6" hidden="1" outlineLevel="1" x14ac:dyDescent="0.3">
      <c r="B1129" s="52" t="s">
        <v>411</v>
      </c>
      <c r="C1129" s="56">
        <v>44832</v>
      </c>
      <c r="D1129" s="54" t="s">
        <v>107</v>
      </c>
      <c r="E1129" s="54" t="s">
        <v>6</v>
      </c>
      <c r="F1129" s="54" t="s">
        <v>54</v>
      </c>
      <c r="G1129" s="54" t="s">
        <v>251</v>
      </c>
      <c r="H1129" s="54" t="s">
        <v>996</v>
      </c>
      <c r="I1129" s="54" t="s">
        <v>77</v>
      </c>
      <c r="J1129" s="55">
        <v>-2500</v>
      </c>
      <c r="K1129" s="55">
        <v>6881.67</v>
      </c>
    </row>
    <row r="1130" spans="2:11" hidden="1" outlineLevel="1" x14ac:dyDescent="0.3">
      <c r="B1130" s="52" t="s">
        <v>411</v>
      </c>
      <c r="C1130" s="56">
        <v>44832</v>
      </c>
      <c r="D1130" s="54" t="s">
        <v>87</v>
      </c>
      <c r="E1130" s="54" t="s">
        <v>6</v>
      </c>
      <c r="F1130" s="54" t="s">
        <v>54</v>
      </c>
      <c r="G1130" s="54" t="s">
        <v>251</v>
      </c>
      <c r="H1130" s="54"/>
      <c r="I1130" s="57" t="s">
        <v>80</v>
      </c>
      <c r="J1130" s="55">
        <v>0</v>
      </c>
      <c r="K1130" s="55">
        <v>6881.67</v>
      </c>
    </row>
    <row r="1131" spans="2:11" ht="21.6" hidden="1" outlineLevel="1" x14ac:dyDescent="0.3">
      <c r="B1131" s="52" t="s">
        <v>411</v>
      </c>
      <c r="C1131" s="56">
        <v>44834</v>
      </c>
      <c r="D1131" s="54" t="s">
        <v>7</v>
      </c>
      <c r="E1131" s="54" t="s">
        <v>997</v>
      </c>
      <c r="F1131" s="54" t="s">
        <v>54</v>
      </c>
      <c r="G1131" s="54" t="s">
        <v>968</v>
      </c>
      <c r="H1131" s="54" t="s">
        <v>998</v>
      </c>
      <c r="I1131" s="54" t="s">
        <v>992</v>
      </c>
      <c r="J1131" s="55">
        <v>1106.5999999999999</v>
      </c>
      <c r="K1131" s="55">
        <v>7988.27</v>
      </c>
    </row>
    <row r="1132" spans="2:11" ht="21.6" hidden="1" outlineLevel="1" x14ac:dyDescent="0.3">
      <c r="B1132" s="52" t="s">
        <v>411</v>
      </c>
      <c r="C1132" s="56">
        <v>44864</v>
      </c>
      <c r="D1132" s="54" t="s">
        <v>7</v>
      </c>
      <c r="E1132" s="54" t="s">
        <v>999</v>
      </c>
      <c r="F1132" s="54" t="s">
        <v>54</v>
      </c>
      <c r="G1132" s="54" t="s">
        <v>968</v>
      </c>
      <c r="H1132" s="54" t="s">
        <v>1000</v>
      </c>
      <c r="I1132" s="54" t="s">
        <v>992</v>
      </c>
      <c r="J1132" s="55">
        <v>1089.3399999999999</v>
      </c>
      <c r="K1132" s="55">
        <v>9077.61</v>
      </c>
    </row>
    <row r="1133" spans="2:11" ht="21.6" hidden="1" outlineLevel="1" x14ac:dyDescent="0.3">
      <c r="B1133" s="52" t="s">
        <v>411</v>
      </c>
      <c r="C1133" s="56">
        <v>44894</v>
      </c>
      <c r="D1133" s="54" t="s">
        <v>7</v>
      </c>
      <c r="E1133" s="54">
        <v>1</v>
      </c>
      <c r="F1133" s="54" t="s">
        <v>54</v>
      </c>
      <c r="G1133" s="54" t="s">
        <v>354</v>
      </c>
      <c r="H1133" s="54" t="s">
        <v>1001</v>
      </c>
      <c r="I1133" s="54" t="s">
        <v>688</v>
      </c>
      <c r="J1133" s="55">
        <v>6783.34</v>
      </c>
      <c r="K1133" s="55">
        <v>15860.95</v>
      </c>
    </row>
    <row r="1134" spans="2:11" ht="31.8" hidden="1" outlineLevel="1" x14ac:dyDescent="0.3">
      <c r="B1134" s="52" t="s">
        <v>411</v>
      </c>
      <c r="C1134" s="56">
        <v>44897</v>
      </c>
      <c r="D1134" s="54" t="s">
        <v>7</v>
      </c>
      <c r="E1134" s="54" t="s">
        <v>1002</v>
      </c>
      <c r="F1134" s="54" t="s">
        <v>54</v>
      </c>
      <c r="G1134" s="54" t="s">
        <v>378</v>
      </c>
      <c r="H1134" s="54" t="s">
        <v>1003</v>
      </c>
      <c r="I1134" s="54" t="s">
        <v>703</v>
      </c>
      <c r="J1134" s="55">
        <v>1113.3800000000001</v>
      </c>
      <c r="K1134" s="55">
        <v>16974.330000000002</v>
      </c>
    </row>
    <row r="1135" spans="2:11" ht="21.6" hidden="1" outlineLevel="1" x14ac:dyDescent="0.3">
      <c r="B1135" s="52" t="s">
        <v>411</v>
      </c>
      <c r="C1135" s="56">
        <v>44901</v>
      </c>
      <c r="D1135" s="54" t="s">
        <v>87</v>
      </c>
      <c r="E1135" s="54" t="s">
        <v>104</v>
      </c>
      <c r="F1135" s="54" t="s">
        <v>54</v>
      </c>
      <c r="G1135" s="54" t="s">
        <v>354</v>
      </c>
      <c r="H1135" s="54"/>
      <c r="I1135" s="54" t="s">
        <v>401</v>
      </c>
      <c r="J1135" s="55">
        <v>-6783.34</v>
      </c>
      <c r="K1135" s="55">
        <v>10190.99</v>
      </c>
    </row>
    <row r="1136" spans="2:11" ht="21.6" hidden="1" outlineLevel="1" x14ac:dyDescent="0.3">
      <c r="B1136" s="52" t="s">
        <v>411</v>
      </c>
      <c r="C1136" s="56">
        <v>44903</v>
      </c>
      <c r="D1136" s="54" t="s">
        <v>87</v>
      </c>
      <c r="E1136" s="54" t="s">
        <v>104</v>
      </c>
      <c r="F1136" s="54" t="s">
        <v>54</v>
      </c>
      <c r="G1136" s="54" t="s">
        <v>378</v>
      </c>
      <c r="H1136" s="54"/>
      <c r="I1136" s="54" t="s">
        <v>401</v>
      </c>
      <c r="J1136" s="55">
        <v>-134.96</v>
      </c>
      <c r="K1136" s="55">
        <v>10056.030000000001</v>
      </c>
    </row>
    <row r="1137" spans="2:11" ht="21.6" hidden="1" outlineLevel="1" x14ac:dyDescent="0.3">
      <c r="B1137" s="52" t="s">
        <v>411</v>
      </c>
      <c r="C1137" s="56">
        <v>44908</v>
      </c>
      <c r="D1137" s="54" t="s">
        <v>87</v>
      </c>
      <c r="E1137" s="54" t="s">
        <v>311</v>
      </c>
      <c r="F1137" s="54" t="s">
        <v>54</v>
      </c>
      <c r="G1137" s="54" t="s">
        <v>378</v>
      </c>
      <c r="H1137" s="54"/>
      <c r="I1137" s="54" t="s">
        <v>401</v>
      </c>
      <c r="J1137" s="55">
        <v>-978.42</v>
      </c>
      <c r="K1137" s="55">
        <v>9077.61</v>
      </c>
    </row>
    <row r="1138" spans="2:11" ht="21.6" hidden="1" outlineLevel="1" x14ac:dyDescent="0.3">
      <c r="B1138" s="52" t="s">
        <v>411</v>
      </c>
      <c r="C1138" s="56">
        <v>44910</v>
      </c>
      <c r="D1138" s="54" t="s">
        <v>7</v>
      </c>
      <c r="E1138" s="54">
        <v>2</v>
      </c>
      <c r="F1138" s="54" t="s">
        <v>54</v>
      </c>
      <c r="G1138" s="54" t="s">
        <v>354</v>
      </c>
      <c r="H1138" s="54" t="s">
        <v>1004</v>
      </c>
      <c r="I1138" s="54" t="s">
        <v>688</v>
      </c>
      <c r="J1138" s="55">
        <v>6808.7</v>
      </c>
      <c r="K1138" s="55">
        <v>15886.31</v>
      </c>
    </row>
    <row r="1139" spans="2:11" ht="21.6" hidden="1" outlineLevel="1" x14ac:dyDescent="0.3">
      <c r="B1139" s="52" t="s">
        <v>411</v>
      </c>
      <c r="C1139" s="56">
        <v>44925</v>
      </c>
      <c r="D1139" s="54" t="s">
        <v>7</v>
      </c>
      <c r="E1139" s="54" t="s">
        <v>1005</v>
      </c>
      <c r="F1139" s="54" t="s">
        <v>54</v>
      </c>
      <c r="G1139" s="54" t="s">
        <v>968</v>
      </c>
      <c r="H1139" s="54" t="s">
        <v>1006</v>
      </c>
      <c r="I1139" s="54" t="s">
        <v>992</v>
      </c>
      <c r="J1139" s="55">
        <v>2171.12</v>
      </c>
      <c r="K1139" s="55">
        <v>18057.43</v>
      </c>
    </row>
    <row r="1140" spans="2:11" ht="21.6" hidden="1" outlineLevel="1" x14ac:dyDescent="0.3">
      <c r="B1140" s="52" t="s">
        <v>411</v>
      </c>
      <c r="C1140" s="56">
        <v>44930</v>
      </c>
      <c r="D1140" s="54" t="s">
        <v>7</v>
      </c>
      <c r="E1140" s="54" t="s">
        <v>1007</v>
      </c>
      <c r="F1140" s="54" t="s">
        <v>54</v>
      </c>
      <c r="G1140" s="54" t="s">
        <v>460</v>
      </c>
      <c r="H1140" s="54" t="s">
        <v>1008</v>
      </c>
      <c r="I1140" s="54" t="s">
        <v>181</v>
      </c>
      <c r="J1140" s="55">
        <v>2324.09</v>
      </c>
      <c r="K1140" s="55">
        <v>20381.52</v>
      </c>
    </row>
    <row r="1141" spans="2:11" ht="21.6" hidden="1" outlineLevel="1" x14ac:dyDescent="0.3">
      <c r="B1141" s="52" t="s">
        <v>411</v>
      </c>
      <c r="C1141" s="56">
        <v>44941</v>
      </c>
      <c r="D1141" s="54" t="s">
        <v>7</v>
      </c>
      <c r="E1141" s="54">
        <v>3</v>
      </c>
      <c r="F1141" s="54" t="s">
        <v>54</v>
      </c>
      <c r="G1141" s="54" t="s">
        <v>354</v>
      </c>
      <c r="H1141" s="54" t="s">
        <v>1009</v>
      </c>
      <c r="I1141" s="54" t="s">
        <v>688</v>
      </c>
      <c r="J1141" s="55">
        <v>6679.63</v>
      </c>
      <c r="K1141" s="55">
        <v>27061.15</v>
      </c>
    </row>
    <row r="1142" spans="2:11" ht="21.6" hidden="1" outlineLevel="1" x14ac:dyDescent="0.3">
      <c r="B1142" s="52" t="s">
        <v>411</v>
      </c>
      <c r="C1142" s="56">
        <v>44943</v>
      </c>
      <c r="D1142" s="54" t="s">
        <v>87</v>
      </c>
      <c r="E1142" s="54" t="s">
        <v>104</v>
      </c>
      <c r="F1142" s="54" t="s">
        <v>54</v>
      </c>
      <c r="G1142" s="54" t="s">
        <v>354</v>
      </c>
      <c r="H1142" s="54"/>
      <c r="I1142" s="54" t="s">
        <v>401</v>
      </c>
      <c r="J1142" s="55">
        <v>-6808.7</v>
      </c>
      <c r="K1142" s="55">
        <v>20252.45</v>
      </c>
    </row>
    <row r="1143" spans="2:11" ht="21.6" hidden="1" outlineLevel="1" x14ac:dyDescent="0.3">
      <c r="B1143" s="52" t="s">
        <v>411</v>
      </c>
      <c r="C1143" s="56">
        <v>44971</v>
      </c>
      <c r="D1143" s="54" t="s">
        <v>87</v>
      </c>
      <c r="E1143" s="54" t="s">
        <v>104</v>
      </c>
      <c r="F1143" s="54" t="s">
        <v>54</v>
      </c>
      <c r="G1143" s="54" t="s">
        <v>460</v>
      </c>
      <c r="H1143" s="54"/>
      <c r="I1143" s="54" t="s">
        <v>401</v>
      </c>
      <c r="J1143" s="55">
        <v>-2324.09</v>
      </c>
      <c r="K1143" s="55">
        <v>17928.36</v>
      </c>
    </row>
    <row r="1144" spans="2:11" hidden="1" outlineLevel="1" x14ac:dyDescent="0.3">
      <c r="B1144" s="52" t="s">
        <v>411</v>
      </c>
      <c r="C1144" s="56">
        <v>44971</v>
      </c>
      <c r="D1144" s="54" t="s">
        <v>107</v>
      </c>
      <c r="E1144" s="54" t="s">
        <v>104</v>
      </c>
      <c r="F1144" s="54" t="s">
        <v>54</v>
      </c>
      <c r="G1144" s="54" t="s">
        <v>354</v>
      </c>
      <c r="H1144" s="54" t="s">
        <v>1010</v>
      </c>
      <c r="I1144" s="54" t="s">
        <v>77</v>
      </c>
      <c r="J1144" s="55">
        <v>-5000</v>
      </c>
      <c r="K1144" s="55">
        <v>12928.36</v>
      </c>
    </row>
    <row r="1145" spans="2:11" hidden="1" outlineLevel="1" x14ac:dyDescent="0.3">
      <c r="B1145" s="52" t="s">
        <v>411</v>
      </c>
      <c r="C1145" s="56">
        <v>44971</v>
      </c>
      <c r="D1145" s="54" t="s">
        <v>87</v>
      </c>
      <c r="E1145" s="54" t="s">
        <v>104</v>
      </c>
      <c r="F1145" s="54" t="s">
        <v>54</v>
      </c>
      <c r="G1145" s="54" t="s">
        <v>354</v>
      </c>
      <c r="H1145" s="54"/>
      <c r="I1145" s="57" t="s">
        <v>80</v>
      </c>
      <c r="J1145" s="55">
        <v>-1679.63</v>
      </c>
      <c r="K1145" s="55">
        <v>11248.73</v>
      </c>
    </row>
    <row r="1146" spans="2:11" ht="21.6" hidden="1" outlineLevel="1" x14ac:dyDescent="0.3">
      <c r="B1146" s="52" t="s">
        <v>411</v>
      </c>
      <c r="C1146" s="56">
        <v>44972</v>
      </c>
      <c r="D1146" s="54" t="s">
        <v>7</v>
      </c>
      <c r="E1146" s="54">
        <v>4</v>
      </c>
      <c r="F1146" s="54" t="s">
        <v>54</v>
      </c>
      <c r="G1146" s="54" t="s">
        <v>354</v>
      </c>
      <c r="H1146" s="54" t="s">
        <v>1011</v>
      </c>
      <c r="I1146" s="54" t="s">
        <v>688</v>
      </c>
      <c r="J1146" s="55">
        <v>6699.86</v>
      </c>
      <c r="K1146" s="55">
        <v>17948.59</v>
      </c>
    </row>
    <row r="1147" spans="2:11" ht="42" hidden="1" outlineLevel="1" x14ac:dyDescent="0.3">
      <c r="B1147" s="52" t="s">
        <v>411</v>
      </c>
      <c r="C1147" s="56">
        <v>44973</v>
      </c>
      <c r="D1147" s="54" t="s">
        <v>7</v>
      </c>
      <c r="E1147" s="54">
        <v>3295700</v>
      </c>
      <c r="F1147" s="54" t="s">
        <v>54</v>
      </c>
      <c r="G1147" s="54" t="s">
        <v>618</v>
      </c>
      <c r="H1147" s="54" t="s">
        <v>1012</v>
      </c>
      <c r="I1147" s="54" t="s">
        <v>870</v>
      </c>
      <c r="J1147" s="55">
        <v>790.84</v>
      </c>
      <c r="K1147" s="55">
        <v>18739.43</v>
      </c>
    </row>
    <row r="1148" spans="2:11" ht="31.8" hidden="1" outlineLevel="1" x14ac:dyDescent="0.3">
      <c r="B1148" s="52" t="s">
        <v>411</v>
      </c>
      <c r="C1148" s="56">
        <v>44998</v>
      </c>
      <c r="D1148" s="54" t="s">
        <v>7</v>
      </c>
      <c r="E1148" s="54" t="s">
        <v>1013</v>
      </c>
      <c r="F1148" s="54" t="s">
        <v>54</v>
      </c>
      <c r="G1148" s="54" t="s">
        <v>378</v>
      </c>
      <c r="H1148" s="54" t="s">
        <v>1003</v>
      </c>
      <c r="I1148" s="54" t="s">
        <v>703</v>
      </c>
      <c r="J1148" s="55">
        <v>1133.78</v>
      </c>
      <c r="K1148" s="55">
        <v>19873.21</v>
      </c>
    </row>
    <row r="1149" spans="2:11" ht="31.8" hidden="1" outlineLevel="1" x14ac:dyDescent="0.3">
      <c r="B1149" s="52" t="s">
        <v>411</v>
      </c>
      <c r="C1149" s="56">
        <v>44999</v>
      </c>
      <c r="D1149" s="54" t="s">
        <v>7</v>
      </c>
      <c r="E1149" s="54" t="s">
        <v>1014</v>
      </c>
      <c r="F1149" s="54" t="s">
        <v>54</v>
      </c>
      <c r="G1149" s="54" t="s">
        <v>378</v>
      </c>
      <c r="H1149" s="54" t="s">
        <v>1015</v>
      </c>
      <c r="I1149" s="54" t="s">
        <v>703</v>
      </c>
      <c r="J1149" s="55">
        <v>713.91</v>
      </c>
      <c r="K1149" s="55">
        <v>20587.12</v>
      </c>
    </row>
    <row r="1150" spans="2:11" ht="42" hidden="1" outlineLevel="1" x14ac:dyDescent="0.3">
      <c r="B1150" s="52" t="s">
        <v>411</v>
      </c>
      <c r="C1150" s="56">
        <v>45000</v>
      </c>
      <c r="D1150" s="54" t="s">
        <v>7</v>
      </c>
      <c r="E1150" s="54">
        <v>3309693</v>
      </c>
      <c r="F1150" s="54" t="s">
        <v>54</v>
      </c>
      <c r="G1150" s="54" t="s">
        <v>618</v>
      </c>
      <c r="H1150" s="54" t="s">
        <v>1016</v>
      </c>
      <c r="I1150" s="54" t="s">
        <v>870</v>
      </c>
      <c r="J1150" s="55">
        <v>688.49</v>
      </c>
      <c r="K1150" s="55">
        <v>21275.61</v>
      </c>
    </row>
    <row r="1151" spans="2:11" hidden="1" outlineLevel="1" x14ac:dyDescent="0.3">
      <c r="B1151" s="52" t="s">
        <v>411</v>
      </c>
      <c r="C1151" s="56">
        <v>45002</v>
      </c>
      <c r="D1151" s="54" t="s">
        <v>87</v>
      </c>
      <c r="E1151" s="54" t="s">
        <v>104</v>
      </c>
      <c r="F1151" s="54" t="s">
        <v>54</v>
      </c>
      <c r="G1151" s="54" t="s">
        <v>378</v>
      </c>
      <c r="H1151" s="54"/>
      <c r="I1151" s="57" t="s">
        <v>80</v>
      </c>
      <c r="J1151" s="55">
        <v>-500.19</v>
      </c>
      <c r="K1151" s="55">
        <v>20775.419999999998</v>
      </c>
    </row>
    <row r="1152" spans="2:11" hidden="1" outlineLevel="1" x14ac:dyDescent="0.3">
      <c r="B1152" s="52" t="s">
        <v>411</v>
      </c>
      <c r="C1152" s="56">
        <v>45002</v>
      </c>
      <c r="D1152" s="54" t="s">
        <v>107</v>
      </c>
      <c r="E1152" s="54" t="s">
        <v>104</v>
      </c>
      <c r="F1152" s="54" t="s">
        <v>54</v>
      </c>
      <c r="G1152" s="54" t="s">
        <v>378</v>
      </c>
      <c r="H1152" s="54" t="s">
        <v>379</v>
      </c>
      <c r="I1152" s="54" t="s">
        <v>77</v>
      </c>
      <c r="J1152" s="55">
        <v>-1347.5</v>
      </c>
      <c r="K1152" s="55">
        <v>19427.919999999998</v>
      </c>
    </row>
    <row r="1153" spans="2:11" ht="21.6" hidden="1" outlineLevel="1" x14ac:dyDescent="0.3">
      <c r="B1153" s="52" t="s">
        <v>1018</v>
      </c>
      <c r="C1153" s="56">
        <v>44805</v>
      </c>
      <c r="D1153" s="54" t="s">
        <v>7</v>
      </c>
      <c r="E1153" s="54" t="s">
        <v>1019</v>
      </c>
      <c r="F1153" s="54" t="s">
        <v>54</v>
      </c>
      <c r="G1153" s="54" t="s">
        <v>297</v>
      </c>
      <c r="H1153" s="54" t="s">
        <v>1020</v>
      </c>
      <c r="I1153" s="54" t="s">
        <v>870</v>
      </c>
      <c r="J1153" s="55">
        <v>5244.53</v>
      </c>
      <c r="K1153" s="55">
        <v>5244.53</v>
      </c>
    </row>
    <row r="1154" spans="2:11" hidden="1" outlineLevel="1" x14ac:dyDescent="0.3">
      <c r="B1154" s="52" t="s">
        <v>1018</v>
      </c>
      <c r="C1154" s="56">
        <v>44881</v>
      </c>
      <c r="D1154" s="54" t="s">
        <v>87</v>
      </c>
      <c r="E1154" s="54" t="s">
        <v>104</v>
      </c>
      <c r="F1154" s="54" t="s">
        <v>54</v>
      </c>
      <c r="G1154" s="54" t="s">
        <v>297</v>
      </c>
      <c r="H1154" s="54"/>
      <c r="I1154" s="54" t="s">
        <v>77</v>
      </c>
      <c r="J1154" s="55">
        <v>-5244.53</v>
      </c>
      <c r="K1154" s="55">
        <v>0</v>
      </c>
    </row>
    <row r="1155" spans="2:11" hidden="1" outlineLevel="1" x14ac:dyDescent="0.3">
      <c r="B1155" s="52" t="s">
        <v>1022</v>
      </c>
      <c r="C1155" s="56">
        <v>44652</v>
      </c>
      <c r="D1155" s="54" t="s">
        <v>87</v>
      </c>
      <c r="E1155" s="54" t="s">
        <v>104</v>
      </c>
      <c r="F1155" s="54" t="s">
        <v>54</v>
      </c>
      <c r="G1155" s="54" t="s">
        <v>1023</v>
      </c>
      <c r="H1155" s="54"/>
      <c r="I1155" s="57" t="s">
        <v>80</v>
      </c>
      <c r="J1155" s="55">
        <v>0</v>
      </c>
      <c r="K1155" s="55">
        <v>17176.099999999999</v>
      </c>
    </row>
    <row r="1156" spans="2:11" ht="21.6" hidden="1" outlineLevel="1" x14ac:dyDescent="0.3">
      <c r="B1156" s="52" t="s">
        <v>1022</v>
      </c>
      <c r="C1156" s="56">
        <v>44652</v>
      </c>
      <c r="D1156" s="54" t="s">
        <v>78</v>
      </c>
      <c r="E1156" s="54" t="s">
        <v>1024</v>
      </c>
      <c r="F1156" s="54" t="s">
        <v>54</v>
      </c>
      <c r="G1156" s="54"/>
      <c r="H1156" s="54" t="s">
        <v>1025</v>
      </c>
      <c r="I1156" s="57" t="s">
        <v>80</v>
      </c>
      <c r="J1156" s="55">
        <v>-17176.099999999999</v>
      </c>
      <c r="K1156" s="55">
        <v>0</v>
      </c>
    </row>
    <row r="1157" spans="2:11" ht="31.8" hidden="1" outlineLevel="1" x14ac:dyDescent="0.3">
      <c r="B1157" s="52" t="s">
        <v>83</v>
      </c>
      <c r="C1157" s="56">
        <v>44653</v>
      </c>
      <c r="D1157" s="54" t="s">
        <v>229</v>
      </c>
      <c r="E1157" s="54"/>
      <c r="F1157" s="54" t="s">
        <v>54</v>
      </c>
      <c r="G1157" s="54"/>
      <c r="H1157" s="54" t="s">
        <v>1027</v>
      </c>
      <c r="I1157" s="54" t="s">
        <v>774</v>
      </c>
      <c r="J1157" s="55">
        <v>134.47</v>
      </c>
      <c r="K1157" s="55">
        <v>2847.92</v>
      </c>
    </row>
    <row r="1158" spans="2:11" ht="21.6" hidden="1" outlineLevel="1" x14ac:dyDescent="0.3">
      <c r="B1158" s="52" t="s">
        <v>83</v>
      </c>
      <c r="C1158" s="56">
        <v>44656</v>
      </c>
      <c r="D1158" s="54" t="s">
        <v>229</v>
      </c>
      <c r="E1158" s="54"/>
      <c r="F1158" s="54" t="s">
        <v>54</v>
      </c>
      <c r="G1158" s="54" t="s">
        <v>1028</v>
      </c>
      <c r="H1158" s="54" t="s">
        <v>1029</v>
      </c>
      <c r="I1158" s="54" t="s">
        <v>1030</v>
      </c>
      <c r="J1158" s="55">
        <v>1.28</v>
      </c>
      <c r="K1158" s="55">
        <v>2849.2</v>
      </c>
    </row>
    <row r="1159" spans="2:11" ht="21.6" hidden="1" outlineLevel="1" x14ac:dyDescent="0.3">
      <c r="B1159" s="52" t="s">
        <v>83</v>
      </c>
      <c r="C1159" s="56">
        <v>44656</v>
      </c>
      <c r="D1159" s="54" t="s">
        <v>229</v>
      </c>
      <c r="E1159" s="54"/>
      <c r="F1159" s="54" t="s">
        <v>54</v>
      </c>
      <c r="G1159" s="54" t="s">
        <v>1028</v>
      </c>
      <c r="H1159" s="54" t="s">
        <v>1029</v>
      </c>
      <c r="I1159" s="54" t="s">
        <v>1030</v>
      </c>
      <c r="J1159" s="55">
        <v>1.28</v>
      </c>
      <c r="K1159" s="55">
        <v>2850.48</v>
      </c>
    </row>
    <row r="1160" spans="2:11" ht="31.8" hidden="1" outlineLevel="1" x14ac:dyDescent="0.3">
      <c r="B1160" s="52" t="s">
        <v>83</v>
      </c>
      <c r="C1160" s="56">
        <v>44656</v>
      </c>
      <c r="D1160" s="54" t="s">
        <v>229</v>
      </c>
      <c r="E1160" s="54"/>
      <c r="F1160" s="54" t="s">
        <v>54</v>
      </c>
      <c r="G1160" s="54" t="s">
        <v>1031</v>
      </c>
      <c r="H1160" s="54" t="s">
        <v>1032</v>
      </c>
      <c r="I1160" s="54" t="s">
        <v>774</v>
      </c>
      <c r="J1160" s="55">
        <v>115.26</v>
      </c>
      <c r="K1160" s="55">
        <v>2965.74</v>
      </c>
    </row>
    <row r="1161" spans="2:11" ht="21.6" hidden="1" outlineLevel="1" x14ac:dyDescent="0.3">
      <c r="B1161" s="52" t="s">
        <v>83</v>
      </c>
      <c r="C1161" s="56">
        <v>44657</v>
      </c>
      <c r="D1161" s="54" t="s">
        <v>229</v>
      </c>
      <c r="E1161" s="54"/>
      <c r="F1161" s="54" t="s">
        <v>54</v>
      </c>
      <c r="G1161" s="54" t="s">
        <v>1033</v>
      </c>
      <c r="H1161" s="54" t="s">
        <v>1034</v>
      </c>
      <c r="I1161" s="54" t="s">
        <v>181</v>
      </c>
      <c r="J1161" s="55">
        <v>36.880000000000003</v>
      </c>
      <c r="K1161" s="55">
        <v>3002.62</v>
      </c>
    </row>
    <row r="1162" spans="2:11" hidden="1" outlineLevel="1" x14ac:dyDescent="0.3">
      <c r="B1162" s="52" t="s">
        <v>83</v>
      </c>
      <c r="C1162" s="56">
        <v>44657</v>
      </c>
      <c r="D1162" s="54" t="s">
        <v>229</v>
      </c>
      <c r="E1162" s="54"/>
      <c r="F1162" s="54" t="s">
        <v>54</v>
      </c>
      <c r="G1162" s="54"/>
      <c r="H1162" s="54" t="s">
        <v>1035</v>
      </c>
      <c r="I1162" s="54" t="s">
        <v>181</v>
      </c>
      <c r="J1162" s="55">
        <v>70.36</v>
      </c>
      <c r="K1162" s="55">
        <v>3072.98</v>
      </c>
    </row>
    <row r="1163" spans="2:11" hidden="1" outlineLevel="1" x14ac:dyDescent="0.3">
      <c r="B1163" s="52" t="s">
        <v>83</v>
      </c>
      <c r="C1163" s="56">
        <v>44657</v>
      </c>
      <c r="D1163" s="54" t="s">
        <v>229</v>
      </c>
      <c r="E1163" s="54"/>
      <c r="F1163" s="54" t="s">
        <v>54</v>
      </c>
      <c r="G1163" s="54" t="s">
        <v>1036</v>
      </c>
      <c r="H1163" s="54" t="s">
        <v>1037</v>
      </c>
      <c r="I1163" s="54" t="s">
        <v>181</v>
      </c>
      <c r="J1163" s="55">
        <v>70.36</v>
      </c>
      <c r="K1163" s="55">
        <v>3143.34</v>
      </c>
    </row>
    <row r="1164" spans="2:11" hidden="1" outlineLevel="1" x14ac:dyDescent="0.3">
      <c r="B1164" s="52" t="s">
        <v>83</v>
      </c>
      <c r="C1164" s="56">
        <v>44657</v>
      </c>
      <c r="D1164" s="54" t="s">
        <v>229</v>
      </c>
      <c r="E1164" s="54"/>
      <c r="F1164" s="54" t="s">
        <v>54</v>
      </c>
      <c r="G1164" s="54" t="s">
        <v>1038</v>
      </c>
      <c r="H1164" s="54" t="s">
        <v>1039</v>
      </c>
      <c r="I1164" s="54" t="s">
        <v>181</v>
      </c>
      <c r="J1164" s="55">
        <v>80.48</v>
      </c>
      <c r="K1164" s="55">
        <v>3223.82</v>
      </c>
    </row>
    <row r="1165" spans="2:11" ht="21.6" hidden="1" outlineLevel="1" x14ac:dyDescent="0.3">
      <c r="B1165" s="52" t="s">
        <v>83</v>
      </c>
      <c r="C1165" s="56">
        <v>44657</v>
      </c>
      <c r="D1165" s="54" t="s">
        <v>229</v>
      </c>
      <c r="E1165" s="54"/>
      <c r="F1165" s="54" t="s">
        <v>54</v>
      </c>
      <c r="G1165" s="54" t="s">
        <v>1040</v>
      </c>
      <c r="H1165" s="54" t="s">
        <v>1041</v>
      </c>
      <c r="I1165" s="54" t="s">
        <v>181</v>
      </c>
      <c r="J1165" s="55">
        <v>312.07</v>
      </c>
      <c r="K1165" s="55">
        <v>3535.89</v>
      </c>
    </row>
    <row r="1166" spans="2:11" ht="21.6" hidden="1" outlineLevel="1" x14ac:dyDescent="0.3">
      <c r="B1166" s="52" t="s">
        <v>83</v>
      </c>
      <c r="C1166" s="56">
        <v>44657</v>
      </c>
      <c r="D1166" s="54" t="s">
        <v>229</v>
      </c>
      <c r="E1166" s="54"/>
      <c r="F1166" s="54" t="s">
        <v>54</v>
      </c>
      <c r="G1166" s="54" t="s">
        <v>1042</v>
      </c>
      <c r="H1166" s="54" t="s">
        <v>1043</v>
      </c>
      <c r="I1166" s="54" t="s">
        <v>181</v>
      </c>
      <c r="J1166" s="55">
        <v>532.5</v>
      </c>
      <c r="K1166" s="55">
        <v>4068.39</v>
      </c>
    </row>
    <row r="1167" spans="2:11" ht="21.6" hidden="1" outlineLevel="1" x14ac:dyDescent="0.3">
      <c r="B1167" s="52" t="s">
        <v>83</v>
      </c>
      <c r="C1167" s="56">
        <v>44657</v>
      </c>
      <c r="D1167" s="54" t="s">
        <v>229</v>
      </c>
      <c r="E1167" s="54"/>
      <c r="F1167" s="54" t="s">
        <v>54</v>
      </c>
      <c r="G1167" s="54" t="s">
        <v>1044</v>
      </c>
      <c r="H1167" s="54" t="s">
        <v>1045</v>
      </c>
      <c r="I1167" s="54" t="s">
        <v>181</v>
      </c>
      <c r="J1167" s="55">
        <v>83.76</v>
      </c>
      <c r="K1167" s="55">
        <v>4152.1499999999996</v>
      </c>
    </row>
    <row r="1168" spans="2:11" hidden="1" outlineLevel="1" x14ac:dyDescent="0.3">
      <c r="B1168" s="52" t="s">
        <v>83</v>
      </c>
      <c r="C1168" s="56">
        <v>44657</v>
      </c>
      <c r="D1168" s="54" t="s">
        <v>229</v>
      </c>
      <c r="E1168" s="54"/>
      <c r="F1168" s="54" t="s">
        <v>54</v>
      </c>
      <c r="G1168" s="54" t="s">
        <v>1046</v>
      </c>
      <c r="H1168" s="54" t="s">
        <v>1047</v>
      </c>
      <c r="I1168" s="54" t="s">
        <v>181</v>
      </c>
      <c r="J1168" s="55">
        <v>23.48</v>
      </c>
      <c r="K1168" s="55">
        <v>4175.63</v>
      </c>
    </row>
    <row r="1169" spans="2:11" hidden="1" outlineLevel="1" x14ac:dyDescent="0.3">
      <c r="B1169" s="52" t="s">
        <v>83</v>
      </c>
      <c r="C1169" s="56">
        <v>44657</v>
      </c>
      <c r="D1169" s="54" t="s">
        <v>229</v>
      </c>
      <c r="E1169" s="54"/>
      <c r="F1169" s="54" t="s">
        <v>54</v>
      </c>
      <c r="G1169" s="54" t="s">
        <v>1048</v>
      </c>
      <c r="H1169" s="54" t="s">
        <v>1049</v>
      </c>
      <c r="I1169" s="54" t="s">
        <v>181</v>
      </c>
      <c r="J1169" s="55">
        <v>755.03</v>
      </c>
      <c r="K1169" s="55">
        <v>4930.66</v>
      </c>
    </row>
    <row r="1170" spans="2:11" ht="21.6" hidden="1" outlineLevel="1" x14ac:dyDescent="0.3">
      <c r="B1170" s="52" t="s">
        <v>83</v>
      </c>
      <c r="C1170" s="56">
        <v>44657</v>
      </c>
      <c r="D1170" s="54" t="s">
        <v>229</v>
      </c>
      <c r="E1170" s="54"/>
      <c r="F1170" s="54" t="s">
        <v>54</v>
      </c>
      <c r="G1170" s="54" t="s">
        <v>1033</v>
      </c>
      <c r="H1170" s="54" t="s">
        <v>1034</v>
      </c>
      <c r="I1170" s="54" t="s">
        <v>181</v>
      </c>
      <c r="J1170" s="55">
        <v>103.86</v>
      </c>
      <c r="K1170" s="55">
        <v>5034.5200000000004</v>
      </c>
    </row>
    <row r="1171" spans="2:11" ht="21.6" hidden="1" outlineLevel="1" x14ac:dyDescent="0.3">
      <c r="B1171" s="52" t="s">
        <v>83</v>
      </c>
      <c r="C1171" s="56">
        <v>44657</v>
      </c>
      <c r="D1171" s="54" t="s">
        <v>229</v>
      </c>
      <c r="E1171" s="54"/>
      <c r="F1171" s="54" t="s">
        <v>54</v>
      </c>
      <c r="G1171" s="54" t="s">
        <v>1050</v>
      </c>
      <c r="H1171" s="54" t="s">
        <v>1051</v>
      </c>
      <c r="I1171" s="54" t="s">
        <v>181</v>
      </c>
      <c r="J1171" s="55">
        <v>130.65</v>
      </c>
      <c r="K1171" s="55">
        <v>5165.17</v>
      </c>
    </row>
    <row r="1172" spans="2:11" ht="21.6" hidden="1" outlineLevel="1" x14ac:dyDescent="0.3">
      <c r="B1172" s="52" t="s">
        <v>83</v>
      </c>
      <c r="C1172" s="56">
        <v>44657</v>
      </c>
      <c r="D1172" s="54" t="s">
        <v>229</v>
      </c>
      <c r="E1172" s="54"/>
      <c r="F1172" s="54" t="s">
        <v>54</v>
      </c>
      <c r="G1172" s="54" t="s">
        <v>1052</v>
      </c>
      <c r="H1172" s="54" t="s">
        <v>1053</v>
      </c>
      <c r="I1172" s="54" t="s">
        <v>181</v>
      </c>
      <c r="J1172" s="55">
        <v>43.57</v>
      </c>
      <c r="K1172" s="55">
        <v>5208.74</v>
      </c>
    </row>
    <row r="1173" spans="2:11" hidden="1" outlineLevel="1" x14ac:dyDescent="0.3">
      <c r="B1173" s="52" t="s">
        <v>83</v>
      </c>
      <c r="C1173" s="56">
        <v>44657</v>
      </c>
      <c r="D1173" s="54" t="s">
        <v>229</v>
      </c>
      <c r="E1173" s="54"/>
      <c r="F1173" s="54" t="s">
        <v>54</v>
      </c>
      <c r="G1173" s="54" t="s">
        <v>1054</v>
      </c>
      <c r="H1173" s="54" t="s">
        <v>1055</v>
      </c>
      <c r="I1173" s="54" t="s">
        <v>181</v>
      </c>
      <c r="J1173" s="55">
        <v>324.87</v>
      </c>
      <c r="K1173" s="55">
        <v>5533.61</v>
      </c>
    </row>
    <row r="1174" spans="2:11" ht="21.6" hidden="1" outlineLevel="1" x14ac:dyDescent="0.3">
      <c r="B1174" s="52" t="s">
        <v>83</v>
      </c>
      <c r="C1174" s="56">
        <v>44657</v>
      </c>
      <c r="D1174" s="54" t="s">
        <v>229</v>
      </c>
      <c r="E1174" s="54"/>
      <c r="F1174" s="54" t="s">
        <v>54</v>
      </c>
      <c r="G1174" s="54" t="s">
        <v>1056</v>
      </c>
      <c r="H1174" s="54" t="s">
        <v>1057</v>
      </c>
      <c r="I1174" s="54" t="s">
        <v>181</v>
      </c>
      <c r="J1174" s="55">
        <v>472.22</v>
      </c>
      <c r="K1174" s="55">
        <v>6005.83</v>
      </c>
    </row>
    <row r="1175" spans="2:11" ht="21.6" hidden="1" outlineLevel="1" x14ac:dyDescent="0.3">
      <c r="B1175" s="52" t="s">
        <v>83</v>
      </c>
      <c r="C1175" s="56">
        <v>44657</v>
      </c>
      <c r="D1175" s="54" t="s">
        <v>229</v>
      </c>
      <c r="E1175" s="54"/>
      <c r="F1175" s="54" t="s">
        <v>54</v>
      </c>
      <c r="G1175" s="54" t="s">
        <v>1058</v>
      </c>
      <c r="H1175" s="54" t="s">
        <v>1059</v>
      </c>
      <c r="I1175" s="54" t="s">
        <v>181</v>
      </c>
      <c r="J1175" s="55">
        <v>70.36</v>
      </c>
      <c r="K1175" s="55">
        <v>6076.19</v>
      </c>
    </row>
    <row r="1176" spans="2:11" hidden="1" outlineLevel="1" x14ac:dyDescent="0.3">
      <c r="B1176" s="52" t="s">
        <v>83</v>
      </c>
      <c r="C1176" s="56">
        <v>44657</v>
      </c>
      <c r="D1176" s="54" t="s">
        <v>229</v>
      </c>
      <c r="E1176" s="54"/>
      <c r="F1176" s="54" t="s">
        <v>54</v>
      </c>
      <c r="G1176" s="54" t="s">
        <v>1060</v>
      </c>
      <c r="H1176" s="54" t="s">
        <v>1061</v>
      </c>
      <c r="I1176" s="54" t="s">
        <v>181</v>
      </c>
      <c r="J1176" s="55">
        <v>100.86</v>
      </c>
      <c r="K1176" s="55">
        <v>6177.05</v>
      </c>
    </row>
    <row r="1177" spans="2:11" hidden="1" outlineLevel="1" x14ac:dyDescent="0.3">
      <c r="B1177" s="52" t="s">
        <v>83</v>
      </c>
      <c r="C1177" s="56">
        <v>44657</v>
      </c>
      <c r="D1177" s="54" t="s">
        <v>229</v>
      </c>
      <c r="E1177" s="54"/>
      <c r="F1177" s="54" t="s">
        <v>54</v>
      </c>
      <c r="G1177" s="54" t="s">
        <v>1062</v>
      </c>
      <c r="H1177" s="54" t="s">
        <v>1063</v>
      </c>
      <c r="I1177" s="54" t="s">
        <v>181</v>
      </c>
      <c r="J1177" s="55">
        <v>268.29000000000002</v>
      </c>
      <c r="K1177" s="55">
        <v>6445.34</v>
      </c>
    </row>
    <row r="1178" spans="2:11" hidden="1" outlineLevel="1" x14ac:dyDescent="0.3">
      <c r="B1178" s="52" t="s">
        <v>83</v>
      </c>
      <c r="C1178" s="56">
        <v>44657</v>
      </c>
      <c r="D1178" s="54" t="s">
        <v>229</v>
      </c>
      <c r="E1178" s="54"/>
      <c r="F1178" s="54" t="s">
        <v>54</v>
      </c>
      <c r="G1178" s="54"/>
      <c r="H1178" s="54" t="s">
        <v>1064</v>
      </c>
      <c r="I1178" s="54" t="s">
        <v>181</v>
      </c>
      <c r="J1178" s="55">
        <v>527.22</v>
      </c>
      <c r="K1178" s="55">
        <v>6972.56</v>
      </c>
    </row>
    <row r="1179" spans="2:11" ht="21.6" hidden="1" outlineLevel="1" x14ac:dyDescent="0.3">
      <c r="B1179" s="52" t="s">
        <v>83</v>
      </c>
      <c r="C1179" s="56">
        <v>44657</v>
      </c>
      <c r="D1179" s="54" t="s">
        <v>229</v>
      </c>
      <c r="E1179" s="54"/>
      <c r="F1179" s="54" t="s">
        <v>54</v>
      </c>
      <c r="G1179" s="54" t="s">
        <v>1065</v>
      </c>
      <c r="H1179" s="54" t="s">
        <v>1066</v>
      </c>
      <c r="I1179" s="54" t="s">
        <v>181</v>
      </c>
      <c r="J1179" s="55">
        <v>144.04</v>
      </c>
      <c r="K1179" s="55">
        <v>7116.6</v>
      </c>
    </row>
    <row r="1180" spans="2:11" hidden="1" outlineLevel="1" x14ac:dyDescent="0.3">
      <c r="B1180" s="52" t="s">
        <v>83</v>
      </c>
      <c r="C1180" s="56">
        <v>44657</v>
      </c>
      <c r="D1180" s="54" t="s">
        <v>229</v>
      </c>
      <c r="E1180" s="54"/>
      <c r="F1180" s="54" t="s">
        <v>54</v>
      </c>
      <c r="G1180" s="54" t="s">
        <v>1067</v>
      </c>
      <c r="H1180" s="54" t="s">
        <v>1068</v>
      </c>
      <c r="I1180" s="54" t="s">
        <v>181</v>
      </c>
      <c r="J1180" s="55">
        <v>78.11</v>
      </c>
      <c r="K1180" s="55">
        <v>7194.71</v>
      </c>
    </row>
    <row r="1181" spans="2:11" hidden="1" outlineLevel="1" x14ac:dyDescent="0.3">
      <c r="B1181" s="52" t="s">
        <v>83</v>
      </c>
      <c r="C1181" s="56">
        <v>44657</v>
      </c>
      <c r="D1181" s="54" t="s">
        <v>229</v>
      </c>
      <c r="E1181" s="54"/>
      <c r="F1181" s="54" t="s">
        <v>54</v>
      </c>
      <c r="G1181" s="54" t="s">
        <v>1069</v>
      </c>
      <c r="H1181" s="54" t="s">
        <v>1070</v>
      </c>
      <c r="I1181" s="54" t="s">
        <v>181</v>
      </c>
      <c r="J1181" s="55">
        <v>40.58</v>
      </c>
      <c r="K1181" s="55">
        <v>7235.29</v>
      </c>
    </row>
    <row r="1182" spans="2:11" ht="21.6" hidden="1" outlineLevel="1" x14ac:dyDescent="0.3">
      <c r="B1182" s="52" t="s">
        <v>83</v>
      </c>
      <c r="C1182" s="56">
        <v>44657</v>
      </c>
      <c r="D1182" s="54" t="s">
        <v>229</v>
      </c>
      <c r="E1182" s="54"/>
      <c r="F1182" s="54" t="s">
        <v>54</v>
      </c>
      <c r="G1182" s="54" t="s">
        <v>1071</v>
      </c>
      <c r="H1182" s="54" t="s">
        <v>1072</v>
      </c>
      <c r="I1182" s="54" t="s">
        <v>181</v>
      </c>
      <c r="J1182" s="55">
        <v>177.52</v>
      </c>
      <c r="K1182" s="55">
        <v>7412.81</v>
      </c>
    </row>
    <row r="1183" spans="2:11" ht="21.6" hidden="1" outlineLevel="1" x14ac:dyDescent="0.3">
      <c r="B1183" s="52" t="s">
        <v>83</v>
      </c>
      <c r="C1183" s="56">
        <v>44657</v>
      </c>
      <c r="D1183" s="54" t="s">
        <v>229</v>
      </c>
      <c r="E1183" s="54"/>
      <c r="F1183" s="54" t="s">
        <v>54</v>
      </c>
      <c r="G1183" s="54" t="s">
        <v>1073</v>
      </c>
      <c r="H1183" s="54" t="s">
        <v>1074</v>
      </c>
      <c r="I1183" s="54" t="s">
        <v>181</v>
      </c>
      <c r="J1183" s="55">
        <v>224.41</v>
      </c>
      <c r="K1183" s="55">
        <v>7637.22</v>
      </c>
    </row>
    <row r="1184" spans="2:11" ht="21.6" hidden="1" outlineLevel="1" x14ac:dyDescent="0.3">
      <c r="B1184" s="52" t="s">
        <v>83</v>
      </c>
      <c r="C1184" s="56">
        <v>44657</v>
      </c>
      <c r="D1184" s="54" t="s">
        <v>229</v>
      </c>
      <c r="E1184" s="54"/>
      <c r="F1184" s="54" t="s">
        <v>54</v>
      </c>
      <c r="G1184" s="54"/>
      <c r="H1184" s="54" t="s">
        <v>1075</v>
      </c>
      <c r="I1184" s="54" t="s">
        <v>181</v>
      </c>
      <c r="J1184" s="55">
        <v>260.35000000000002</v>
      </c>
      <c r="K1184" s="55">
        <v>7897.57</v>
      </c>
    </row>
    <row r="1185" spans="2:11" hidden="1" outlineLevel="1" x14ac:dyDescent="0.3">
      <c r="B1185" s="52" t="s">
        <v>83</v>
      </c>
      <c r="C1185" s="56">
        <v>44657</v>
      </c>
      <c r="D1185" s="54" t="s">
        <v>229</v>
      </c>
      <c r="E1185" s="54"/>
      <c r="F1185" s="54" t="s">
        <v>54</v>
      </c>
      <c r="G1185" s="54" t="s">
        <v>1076</v>
      </c>
      <c r="H1185" s="54" t="s">
        <v>1077</v>
      </c>
      <c r="I1185" s="54" t="s">
        <v>181</v>
      </c>
      <c r="J1185" s="55">
        <v>1562.13</v>
      </c>
      <c r="K1185" s="55">
        <v>9459.7000000000007</v>
      </c>
    </row>
    <row r="1186" spans="2:11" hidden="1" outlineLevel="1" x14ac:dyDescent="0.3">
      <c r="B1186" s="52" t="s">
        <v>83</v>
      </c>
      <c r="C1186" s="56">
        <v>44657</v>
      </c>
      <c r="D1186" s="54" t="s">
        <v>229</v>
      </c>
      <c r="E1186" s="54"/>
      <c r="F1186" s="54" t="s">
        <v>54</v>
      </c>
      <c r="G1186" s="54"/>
      <c r="H1186" s="54" t="s">
        <v>1078</v>
      </c>
      <c r="I1186" s="54" t="s">
        <v>181</v>
      </c>
      <c r="J1186" s="55">
        <v>650.89</v>
      </c>
      <c r="K1186" s="55">
        <v>10110.59</v>
      </c>
    </row>
    <row r="1187" spans="2:11" hidden="1" outlineLevel="1" x14ac:dyDescent="0.3">
      <c r="B1187" s="52" t="s">
        <v>83</v>
      </c>
      <c r="C1187" s="56">
        <v>44657</v>
      </c>
      <c r="D1187" s="54" t="s">
        <v>229</v>
      </c>
      <c r="E1187" s="54"/>
      <c r="F1187" s="54" t="s">
        <v>54</v>
      </c>
      <c r="G1187" s="54" t="s">
        <v>1079</v>
      </c>
      <c r="H1187" s="54" t="s">
        <v>1080</v>
      </c>
      <c r="I1187" s="54" t="s">
        <v>181</v>
      </c>
      <c r="J1187" s="55">
        <v>80.760000000000005</v>
      </c>
      <c r="K1187" s="55">
        <v>10191.35</v>
      </c>
    </row>
    <row r="1188" spans="2:11" hidden="1" outlineLevel="1" x14ac:dyDescent="0.3">
      <c r="B1188" s="52" t="s">
        <v>83</v>
      </c>
      <c r="C1188" s="56">
        <v>44657</v>
      </c>
      <c r="D1188" s="54" t="s">
        <v>229</v>
      </c>
      <c r="E1188" s="54"/>
      <c r="F1188" s="54" t="s">
        <v>54</v>
      </c>
      <c r="G1188" s="54" t="s">
        <v>1081</v>
      </c>
      <c r="H1188" s="54" t="s">
        <v>1082</v>
      </c>
      <c r="I1188" s="54" t="s">
        <v>181</v>
      </c>
      <c r="J1188" s="55">
        <v>28.14</v>
      </c>
      <c r="K1188" s="55">
        <v>10219.49</v>
      </c>
    </row>
    <row r="1189" spans="2:11" hidden="1" outlineLevel="1" x14ac:dyDescent="0.3">
      <c r="B1189" s="52" t="s">
        <v>83</v>
      </c>
      <c r="C1189" s="56">
        <v>44657</v>
      </c>
      <c r="D1189" s="54" t="s">
        <v>229</v>
      </c>
      <c r="E1189" s="54"/>
      <c r="F1189" s="54" t="s">
        <v>54</v>
      </c>
      <c r="G1189" s="54" t="s">
        <v>1083</v>
      </c>
      <c r="H1189" s="54" t="s">
        <v>1084</v>
      </c>
      <c r="I1189" s="54" t="s">
        <v>181</v>
      </c>
      <c r="J1189" s="55">
        <v>78.11</v>
      </c>
      <c r="K1189" s="55">
        <v>10297.6</v>
      </c>
    </row>
    <row r="1190" spans="2:11" hidden="1" outlineLevel="1" x14ac:dyDescent="0.3">
      <c r="B1190" s="52" t="s">
        <v>83</v>
      </c>
      <c r="C1190" s="56">
        <v>44657</v>
      </c>
      <c r="D1190" s="54" t="s">
        <v>229</v>
      </c>
      <c r="E1190" s="54"/>
      <c r="F1190" s="54" t="s">
        <v>54</v>
      </c>
      <c r="G1190" s="54" t="s">
        <v>1085</v>
      </c>
      <c r="H1190" s="54" t="s">
        <v>1086</v>
      </c>
      <c r="I1190" s="54" t="s">
        <v>181</v>
      </c>
      <c r="J1190" s="55">
        <v>67.37</v>
      </c>
      <c r="K1190" s="55">
        <v>10364.969999999999</v>
      </c>
    </row>
    <row r="1191" spans="2:11" ht="21.6" hidden="1" outlineLevel="1" x14ac:dyDescent="0.3">
      <c r="B1191" s="52" t="s">
        <v>83</v>
      </c>
      <c r="C1191" s="56">
        <v>44657</v>
      </c>
      <c r="D1191" s="54" t="s">
        <v>229</v>
      </c>
      <c r="E1191" s="54"/>
      <c r="F1191" s="54" t="s">
        <v>54</v>
      </c>
      <c r="G1191" s="54" t="s">
        <v>1087</v>
      </c>
      <c r="H1191" s="54" t="s">
        <v>1088</v>
      </c>
      <c r="I1191" s="54" t="s">
        <v>181</v>
      </c>
      <c r="J1191" s="55">
        <v>137.34</v>
      </c>
      <c r="K1191" s="55">
        <v>10502.31</v>
      </c>
    </row>
    <row r="1192" spans="2:11" ht="21.6" hidden="1" outlineLevel="1" x14ac:dyDescent="0.3">
      <c r="B1192" s="52" t="s">
        <v>83</v>
      </c>
      <c r="C1192" s="56">
        <v>44657</v>
      </c>
      <c r="D1192" s="54" t="s">
        <v>229</v>
      </c>
      <c r="E1192" s="54"/>
      <c r="F1192" s="54" t="s">
        <v>54</v>
      </c>
      <c r="G1192" s="54" t="s">
        <v>1089</v>
      </c>
      <c r="H1192" s="54" t="s">
        <v>1090</v>
      </c>
      <c r="I1192" s="54" t="s">
        <v>181</v>
      </c>
      <c r="J1192" s="55">
        <v>405.24</v>
      </c>
      <c r="K1192" s="55">
        <v>10907.55</v>
      </c>
    </row>
    <row r="1193" spans="2:11" hidden="1" outlineLevel="1" x14ac:dyDescent="0.3">
      <c r="B1193" s="52" t="s">
        <v>83</v>
      </c>
      <c r="C1193" s="56">
        <v>44657</v>
      </c>
      <c r="D1193" s="54" t="s">
        <v>229</v>
      </c>
      <c r="E1193" s="54"/>
      <c r="F1193" s="54" t="s">
        <v>54</v>
      </c>
      <c r="G1193" s="54" t="s">
        <v>1091</v>
      </c>
      <c r="H1193" s="54" t="s">
        <v>1092</v>
      </c>
      <c r="I1193" s="54" t="s">
        <v>181</v>
      </c>
      <c r="J1193" s="55">
        <v>83.76</v>
      </c>
      <c r="K1193" s="55">
        <v>10991.31</v>
      </c>
    </row>
    <row r="1194" spans="2:11" hidden="1" outlineLevel="1" x14ac:dyDescent="0.3">
      <c r="B1194" s="52" t="s">
        <v>83</v>
      </c>
      <c r="C1194" s="56">
        <v>44657</v>
      </c>
      <c r="D1194" s="54" t="s">
        <v>229</v>
      </c>
      <c r="E1194" s="54"/>
      <c r="F1194" s="54" t="s">
        <v>54</v>
      </c>
      <c r="G1194" s="54" t="s">
        <v>1093</v>
      </c>
      <c r="H1194" s="54" t="s">
        <v>1094</v>
      </c>
      <c r="I1194" s="54" t="s">
        <v>181</v>
      </c>
      <c r="J1194" s="55">
        <v>164.13</v>
      </c>
      <c r="K1194" s="55">
        <v>11155.44</v>
      </c>
    </row>
    <row r="1195" spans="2:11" hidden="1" outlineLevel="1" x14ac:dyDescent="0.3">
      <c r="B1195" s="52" t="s">
        <v>83</v>
      </c>
      <c r="C1195" s="56">
        <v>44657</v>
      </c>
      <c r="D1195" s="54" t="s">
        <v>229</v>
      </c>
      <c r="E1195" s="54"/>
      <c r="F1195" s="54" t="s">
        <v>54</v>
      </c>
      <c r="G1195" s="54" t="s">
        <v>1095</v>
      </c>
      <c r="H1195" s="54" t="s">
        <v>1096</v>
      </c>
      <c r="I1195" s="54" t="s">
        <v>181</v>
      </c>
      <c r="J1195" s="55">
        <v>120.95</v>
      </c>
      <c r="K1195" s="55">
        <v>11276.39</v>
      </c>
    </row>
    <row r="1196" spans="2:11" ht="21.6" hidden="1" outlineLevel="1" x14ac:dyDescent="0.3">
      <c r="B1196" s="52" t="s">
        <v>83</v>
      </c>
      <c r="C1196" s="56">
        <v>44658</v>
      </c>
      <c r="D1196" s="54" t="s">
        <v>229</v>
      </c>
      <c r="E1196" s="54"/>
      <c r="F1196" s="54" t="s">
        <v>54</v>
      </c>
      <c r="G1196" s="54"/>
      <c r="H1196" s="54" t="s">
        <v>1097</v>
      </c>
      <c r="I1196" s="54" t="s">
        <v>181</v>
      </c>
      <c r="J1196" s="55">
        <v>52.32</v>
      </c>
      <c r="K1196" s="55">
        <v>11328.71</v>
      </c>
    </row>
    <row r="1197" spans="2:11" hidden="1" outlineLevel="1" x14ac:dyDescent="0.3">
      <c r="B1197" s="52" t="s">
        <v>83</v>
      </c>
      <c r="C1197" s="56">
        <v>44658</v>
      </c>
      <c r="D1197" s="54" t="s">
        <v>229</v>
      </c>
      <c r="E1197" s="54"/>
      <c r="F1197" s="54" t="s">
        <v>54</v>
      </c>
      <c r="G1197" s="54"/>
      <c r="H1197" s="54" t="s">
        <v>1098</v>
      </c>
      <c r="I1197" s="54" t="s">
        <v>181</v>
      </c>
      <c r="J1197" s="55">
        <v>168.64</v>
      </c>
      <c r="K1197" s="55">
        <v>11497.35</v>
      </c>
    </row>
    <row r="1198" spans="2:11" hidden="1" outlineLevel="1" x14ac:dyDescent="0.3">
      <c r="B1198" s="52" t="s">
        <v>83</v>
      </c>
      <c r="C1198" s="56">
        <v>44658</v>
      </c>
      <c r="D1198" s="54" t="s">
        <v>229</v>
      </c>
      <c r="E1198" s="54"/>
      <c r="F1198" s="54" t="s">
        <v>54</v>
      </c>
      <c r="G1198" s="54"/>
      <c r="H1198" s="54" t="s">
        <v>1099</v>
      </c>
      <c r="I1198" s="54" t="s">
        <v>181</v>
      </c>
      <c r="J1198" s="55">
        <v>87.89</v>
      </c>
      <c r="K1198" s="55">
        <v>11585.24</v>
      </c>
    </row>
    <row r="1199" spans="2:11" ht="42" hidden="1" outlineLevel="1" x14ac:dyDescent="0.3">
      <c r="B1199" s="52" t="s">
        <v>83</v>
      </c>
      <c r="C1199" s="56">
        <v>44658</v>
      </c>
      <c r="D1199" s="54" t="s">
        <v>229</v>
      </c>
      <c r="E1199" s="54"/>
      <c r="F1199" s="54" t="s">
        <v>54</v>
      </c>
      <c r="G1199" s="54"/>
      <c r="H1199" s="54" t="s">
        <v>1100</v>
      </c>
      <c r="I1199" s="54" t="s">
        <v>181</v>
      </c>
      <c r="J1199" s="55">
        <v>807.96</v>
      </c>
      <c r="K1199" s="55">
        <v>12393.2</v>
      </c>
    </row>
    <row r="1200" spans="2:11" ht="21.6" hidden="1" outlineLevel="1" x14ac:dyDescent="0.3">
      <c r="B1200" s="52" t="s">
        <v>83</v>
      </c>
      <c r="C1200" s="56">
        <v>44658</v>
      </c>
      <c r="D1200" s="54" t="s">
        <v>229</v>
      </c>
      <c r="E1200" s="54"/>
      <c r="F1200" s="54" t="s">
        <v>54</v>
      </c>
      <c r="G1200" s="54"/>
      <c r="H1200" s="54" t="s">
        <v>1101</v>
      </c>
      <c r="I1200" s="54" t="s">
        <v>181</v>
      </c>
      <c r="J1200" s="55">
        <v>37.04</v>
      </c>
      <c r="K1200" s="55">
        <v>12430.24</v>
      </c>
    </row>
    <row r="1201" spans="2:11" hidden="1" outlineLevel="1" x14ac:dyDescent="0.3">
      <c r="B1201" s="52" t="s">
        <v>83</v>
      </c>
      <c r="C1201" s="56">
        <v>44658</v>
      </c>
      <c r="D1201" s="54" t="s">
        <v>229</v>
      </c>
      <c r="E1201" s="54"/>
      <c r="F1201" s="54" t="s">
        <v>54</v>
      </c>
      <c r="G1201" s="54"/>
      <c r="H1201" s="54" t="s">
        <v>1102</v>
      </c>
      <c r="I1201" s="54" t="s">
        <v>181</v>
      </c>
      <c r="J1201" s="55">
        <v>307.38</v>
      </c>
      <c r="K1201" s="55">
        <v>12737.62</v>
      </c>
    </row>
    <row r="1202" spans="2:11" ht="21.6" hidden="1" outlineLevel="1" x14ac:dyDescent="0.3">
      <c r="B1202" s="52" t="s">
        <v>83</v>
      </c>
      <c r="C1202" s="56">
        <v>44658</v>
      </c>
      <c r="D1202" s="54" t="s">
        <v>81</v>
      </c>
      <c r="E1202" s="54"/>
      <c r="F1202" s="54" t="s">
        <v>54</v>
      </c>
      <c r="G1202" s="54"/>
      <c r="H1202" s="54" t="s">
        <v>82</v>
      </c>
      <c r="I1202" s="54" t="s">
        <v>77</v>
      </c>
      <c r="J1202" s="55">
        <v>-8426.2000000000007</v>
      </c>
      <c r="K1202" s="55">
        <v>4311.42</v>
      </c>
    </row>
    <row r="1203" spans="2:11" hidden="1" outlineLevel="1" x14ac:dyDescent="0.3">
      <c r="B1203" s="52" t="s">
        <v>83</v>
      </c>
      <c r="C1203" s="56">
        <v>44658</v>
      </c>
      <c r="D1203" s="54" t="s">
        <v>229</v>
      </c>
      <c r="E1203" s="54"/>
      <c r="F1203" s="54" t="s">
        <v>54</v>
      </c>
      <c r="G1203" s="54" t="s">
        <v>1103</v>
      </c>
      <c r="H1203" s="54" t="s">
        <v>1104</v>
      </c>
      <c r="I1203" s="54" t="s">
        <v>181</v>
      </c>
      <c r="J1203" s="55">
        <v>864.8</v>
      </c>
      <c r="K1203" s="55">
        <v>5176.22</v>
      </c>
    </row>
    <row r="1204" spans="2:11" hidden="1" outlineLevel="1" x14ac:dyDescent="0.3">
      <c r="B1204" s="52" t="s">
        <v>83</v>
      </c>
      <c r="C1204" s="56">
        <v>44658</v>
      </c>
      <c r="D1204" s="54" t="s">
        <v>229</v>
      </c>
      <c r="E1204" s="54"/>
      <c r="F1204" s="54" t="s">
        <v>54</v>
      </c>
      <c r="G1204" s="54"/>
      <c r="H1204" s="54" t="s">
        <v>1105</v>
      </c>
      <c r="I1204" s="54" t="s">
        <v>181</v>
      </c>
      <c r="J1204" s="55">
        <v>313.93</v>
      </c>
      <c r="K1204" s="55">
        <v>5490.15</v>
      </c>
    </row>
    <row r="1205" spans="2:11" ht="21.6" hidden="1" outlineLevel="1" x14ac:dyDescent="0.3">
      <c r="B1205" s="52" t="s">
        <v>83</v>
      </c>
      <c r="C1205" s="56">
        <v>44658</v>
      </c>
      <c r="D1205" s="54" t="s">
        <v>229</v>
      </c>
      <c r="E1205" s="54"/>
      <c r="F1205" s="54" t="s">
        <v>54</v>
      </c>
      <c r="G1205" s="54"/>
      <c r="H1205" s="54" t="s">
        <v>1106</v>
      </c>
      <c r="I1205" s="54" t="s">
        <v>181</v>
      </c>
      <c r="J1205" s="55">
        <v>137.34</v>
      </c>
      <c r="K1205" s="55">
        <v>5627.49</v>
      </c>
    </row>
    <row r="1206" spans="2:11" ht="21.6" hidden="1" outlineLevel="1" x14ac:dyDescent="0.3">
      <c r="B1206" s="52" t="s">
        <v>83</v>
      </c>
      <c r="C1206" s="56">
        <v>44658</v>
      </c>
      <c r="D1206" s="54" t="s">
        <v>229</v>
      </c>
      <c r="E1206" s="54"/>
      <c r="F1206" s="54" t="s">
        <v>54</v>
      </c>
      <c r="G1206" s="54"/>
      <c r="H1206" s="54" t="s">
        <v>1107</v>
      </c>
      <c r="I1206" s="54" t="s">
        <v>181</v>
      </c>
      <c r="J1206" s="55">
        <v>907.81</v>
      </c>
      <c r="K1206" s="55">
        <v>6535.3</v>
      </c>
    </row>
    <row r="1207" spans="2:11" ht="21.6" hidden="1" outlineLevel="1" x14ac:dyDescent="0.3">
      <c r="B1207" s="52" t="s">
        <v>83</v>
      </c>
      <c r="C1207" s="56">
        <v>44658</v>
      </c>
      <c r="D1207" s="54" t="s">
        <v>229</v>
      </c>
      <c r="E1207" s="54"/>
      <c r="F1207" s="54" t="s">
        <v>54</v>
      </c>
      <c r="G1207" s="54"/>
      <c r="H1207" s="54" t="s">
        <v>1108</v>
      </c>
      <c r="I1207" s="54" t="s">
        <v>181</v>
      </c>
      <c r="J1207" s="55">
        <v>882.91</v>
      </c>
      <c r="K1207" s="55">
        <v>7418.21</v>
      </c>
    </row>
    <row r="1208" spans="2:11" hidden="1" outlineLevel="1" x14ac:dyDescent="0.3">
      <c r="B1208" s="52" t="s">
        <v>83</v>
      </c>
      <c r="C1208" s="56">
        <v>44658</v>
      </c>
      <c r="D1208" s="54" t="s">
        <v>229</v>
      </c>
      <c r="E1208" s="54"/>
      <c r="F1208" s="54" t="s">
        <v>54</v>
      </c>
      <c r="G1208" s="54"/>
      <c r="H1208" s="54" t="s">
        <v>1109</v>
      </c>
      <c r="I1208" s="54" t="s">
        <v>181</v>
      </c>
      <c r="J1208" s="55">
        <v>470.89</v>
      </c>
      <c r="K1208" s="55">
        <v>7889.1</v>
      </c>
    </row>
    <row r="1209" spans="2:11" hidden="1" outlineLevel="1" x14ac:dyDescent="0.3">
      <c r="B1209" s="52" t="s">
        <v>83</v>
      </c>
      <c r="C1209" s="56">
        <v>44658</v>
      </c>
      <c r="D1209" s="54" t="s">
        <v>229</v>
      </c>
      <c r="E1209" s="54"/>
      <c r="F1209" s="54" t="s">
        <v>54</v>
      </c>
      <c r="G1209" s="54"/>
      <c r="H1209" s="54" t="s">
        <v>1110</v>
      </c>
      <c r="I1209" s="54" t="s">
        <v>181</v>
      </c>
      <c r="J1209" s="55">
        <v>13.08</v>
      </c>
      <c r="K1209" s="55">
        <v>7902.18</v>
      </c>
    </row>
    <row r="1210" spans="2:11" hidden="1" outlineLevel="1" x14ac:dyDescent="0.3">
      <c r="B1210" s="52" t="s">
        <v>83</v>
      </c>
      <c r="C1210" s="56">
        <v>44658</v>
      </c>
      <c r="D1210" s="54" t="s">
        <v>229</v>
      </c>
      <c r="E1210" s="54"/>
      <c r="F1210" s="54" t="s">
        <v>54</v>
      </c>
      <c r="G1210" s="54"/>
      <c r="H1210" s="54" t="s">
        <v>1111</v>
      </c>
      <c r="I1210" s="54" t="s">
        <v>181</v>
      </c>
      <c r="J1210" s="55">
        <v>81.150000000000006</v>
      </c>
      <c r="K1210" s="55">
        <v>7983.33</v>
      </c>
    </row>
    <row r="1211" spans="2:11" ht="42" hidden="1" outlineLevel="1" x14ac:dyDescent="0.3">
      <c r="B1211" s="52" t="s">
        <v>83</v>
      </c>
      <c r="C1211" s="56">
        <v>44660</v>
      </c>
      <c r="D1211" s="54" t="s">
        <v>78</v>
      </c>
      <c r="E1211" s="54">
        <v>1157</v>
      </c>
      <c r="F1211" s="54" t="s">
        <v>54</v>
      </c>
      <c r="G1211" s="54"/>
      <c r="H1211" s="54" t="s">
        <v>1112</v>
      </c>
      <c r="I1211" s="57" t="s">
        <v>80</v>
      </c>
      <c r="J1211" s="55">
        <v>-807.96</v>
      </c>
      <c r="K1211" s="55">
        <v>7175.37</v>
      </c>
    </row>
    <row r="1212" spans="2:11" hidden="1" outlineLevel="1" x14ac:dyDescent="0.3">
      <c r="B1212" s="52" t="s">
        <v>83</v>
      </c>
      <c r="C1212" s="56">
        <v>44662</v>
      </c>
      <c r="D1212" s="54" t="s">
        <v>229</v>
      </c>
      <c r="E1212" s="54"/>
      <c r="F1212" s="54" t="s">
        <v>54</v>
      </c>
      <c r="G1212" s="54" t="s">
        <v>1054</v>
      </c>
      <c r="H1212" s="54" t="s">
        <v>1055</v>
      </c>
      <c r="I1212" s="54" t="s">
        <v>181</v>
      </c>
      <c r="J1212" s="55">
        <v>111.58</v>
      </c>
      <c r="K1212" s="55">
        <v>7286.95</v>
      </c>
    </row>
    <row r="1213" spans="2:11" ht="31.8" hidden="1" outlineLevel="1" x14ac:dyDescent="0.3">
      <c r="B1213" s="52" t="s">
        <v>83</v>
      </c>
      <c r="C1213" s="56">
        <v>44662</v>
      </c>
      <c r="D1213" s="54" t="s">
        <v>229</v>
      </c>
      <c r="E1213" s="54"/>
      <c r="F1213" s="54" t="s">
        <v>54</v>
      </c>
      <c r="G1213" s="54"/>
      <c r="H1213" s="54" t="s">
        <v>1113</v>
      </c>
      <c r="I1213" s="54" t="s">
        <v>181</v>
      </c>
      <c r="J1213" s="55">
        <v>200.88</v>
      </c>
      <c r="K1213" s="55">
        <v>7487.83</v>
      </c>
    </row>
    <row r="1214" spans="2:11" ht="21.6" hidden="1" outlineLevel="1" x14ac:dyDescent="0.3">
      <c r="B1214" s="52" t="s">
        <v>83</v>
      </c>
      <c r="C1214" s="56">
        <v>44662</v>
      </c>
      <c r="D1214" s="54" t="s">
        <v>229</v>
      </c>
      <c r="E1214" s="54"/>
      <c r="F1214" s="54" t="s">
        <v>54</v>
      </c>
      <c r="G1214" s="54" t="s">
        <v>1042</v>
      </c>
      <c r="H1214" s="54" t="s">
        <v>1043</v>
      </c>
      <c r="I1214" s="54" t="s">
        <v>181</v>
      </c>
      <c r="J1214" s="55">
        <v>138.63</v>
      </c>
      <c r="K1214" s="55">
        <v>7626.46</v>
      </c>
    </row>
    <row r="1215" spans="2:11" ht="21.6" hidden="1" outlineLevel="1" x14ac:dyDescent="0.3">
      <c r="B1215" s="52" t="s">
        <v>83</v>
      </c>
      <c r="C1215" s="56">
        <v>44662</v>
      </c>
      <c r="D1215" s="54" t="s">
        <v>229</v>
      </c>
      <c r="E1215" s="54"/>
      <c r="F1215" s="54" t="s">
        <v>54</v>
      </c>
      <c r="G1215" s="54" t="s">
        <v>1073</v>
      </c>
      <c r="H1215" s="54" t="s">
        <v>1074</v>
      </c>
      <c r="I1215" s="54" t="s">
        <v>181</v>
      </c>
      <c r="J1215" s="55">
        <v>71</v>
      </c>
      <c r="K1215" s="55">
        <v>7697.46</v>
      </c>
    </row>
    <row r="1216" spans="2:11" ht="31.8" hidden="1" outlineLevel="1" x14ac:dyDescent="0.3">
      <c r="B1216" s="52" t="s">
        <v>83</v>
      </c>
      <c r="C1216" s="56">
        <v>44662</v>
      </c>
      <c r="D1216" s="54" t="s">
        <v>229</v>
      </c>
      <c r="E1216" s="54"/>
      <c r="F1216" s="54" t="s">
        <v>54</v>
      </c>
      <c r="G1216" s="54" t="s">
        <v>1114</v>
      </c>
      <c r="H1216" s="54" t="s">
        <v>1115</v>
      </c>
      <c r="I1216" s="54" t="s">
        <v>774</v>
      </c>
      <c r="J1216" s="55">
        <v>29.21</v>
      </c>
      <c r="K1216" s="55">
        <v>7726.67</v>
      </c>
    </row>
    <row r="1217" spans="2:11" ht="21.6" hidden="1" outlineLevel="1" x14ac:dyDescent="0.3">
      <c r="B1217" s="52" t="s">
        <v>83</v>
      </c>
      <c r="C1217" s="56">
        <v>44663</v>
      </c>
      <c r="D1217" s="54" t="s">
        <v>229</v>
      </c>
      <c r="E1217" s="54"/>
      <c r="F1217" s="54" t="s">
        <v>54</v>
      </c>
      <c r="G1217" s="54"/>
      <c r="H1217" s="54" t="s">
        <v>1116</v>
      </c>
      <c r="I1217" s="54" t="s">
        <v>181</v>
      </c>
      <c r="J1217" s="55">
        <v>785.69</v>
      </c>
      <c r="K1217" s="55">
        <v>8512.36</v>
      </c>
    </row>
    <row r="1218" spans="2:11" ht="21.6" hidden="1" outlineLevel="1" x14ac:dyDescent="0.3">
      <c r="B1218" s="52" t="s">
        <v>83</v>
      </c>
      <c r="C1218" s="56">
        <v>44664</v>
      </c>
      <c r="D1218" s="54" t="s">
        <v>229</v>
      </c>
      <c r="E1218" s="54"/>
      <c r="F1218" s="54" t="s">
        <v>54</v>
      </c>
      <c r="G1218" s="54"/>
      <c r="H1218" s="54" t="s">
        <v>1117</v>
      </c>
      <c r="I1218" s="54" t="s">
        <v>674</v>
      </c>
      <c r="J1218" s="55">
        <v>73.41</v>
      </c>
      <c r="K1218" s="55">
        <v>8585.77</v>
      </c>
    </row>
    <row r="1219" spans="2:11" ht="21.6" hidden="1" outlineLevel="1" x14ac:dyDescent="0.3">
      <c r="B1219" s="52" t="s">
        <v>83</v>
      </c>
      <c r="C1219" s="56">
        <v>44664</v>
      </c>
      <c r="D1219" s="54" t="s">
        <v>81</v>
      </c>
      <c r="E1219" s="54"/>
      <c r="F1219" s="54" t="s">
        <v>54</v>
      </c>
      <c r="G1219" s="54"/>
      <c r="H1219" s="54" t="s">
        <v>82</v>
      </c>
      <c r="I1219" s="54" t="s">
        <v>77</v>
      </c>
      <c r="J1219" s="55">
        <v>-7405.46</v>
      </c>
      <c r="K1219" s="55">
        <v>1180.31</v>
      </c>
    </row>
    <row r="1220" spans="2:11" ht="31.8" hidden="1" outlineLevel="1" x14ac:dyDescent="0.3">
      <c r="B1220" s="52" t="s">
        <v>83</v>
      </c>
      <c r="C1220" s="56">
        <v>44665</v>
      </c>
      <c r="D1220" s="54" t="s">
        <v>229</v>
      </c>
      <c r="E1220" s="54" t="s">
        <v>1118</v>
      </c>
      <c r="F1220" s="54" t="s">
        <v>54</v>
      </c>
      <c r="G1220" s="54"/>
      <c r="H1220" s="54" t="s">
        <v>1119</v>
      </c>
      <c r="I1220" s="54" t="s">
        <v>774</v>
      </c>
      <c r="J1220" s="55">
        <v>25.91</v>
      </c>
      <c r="K1220" s="55">
        <v>1206.22</v>
      </c>
    </row>
    <row r="1221" spans="2:11" ht="31.8" hidden="1" outlineLevel="1" x14ac:dyDescent="0.3">
      <c r="B1221" s="52" t="s">
        <v>83</v>
      </c>
      <c r="C1221" s="56">
        <v>44671</v>
      </c>
      <c r="D1221" s="54" t="s">
        <v>229</v>
      </c>
      <c r="E1221" s="54" t="s">
        <v>1120</v>
      </c>
      <c r="F1221" s="54" t="s">
        <v>54</v>
      </c>
      <c r="G1221" s="54"/>
      <c r="H1221" s="54" t="s">
        <v>1121</v>
      </c>
      <c r="I1221" s="54" t="s">
        <v>774</v>
      </c>
      <c r="J1221" s="55">
        <v>19.440000000000001</v>
      </c>
      <c r="K1221" s="55">
        <v>1225.6600000000001</v>
      </c>
    </row>
    <row r="1222" spans="2:11" ht="21.6" hidden="1" outlineLevel="1" x14ac:dyDescent="0.3">
      <c r="B1222" s="52" t="s">
        <v>83</v>
      </c>
      <c r="C1222" s="56">
        <v>44672</v>
      </c>
      <c r="D1222" s="54" t="s">
        <v>229</v>
      </c>
      <c r="E1222" s="54"/>
      <c r="F1222" s="54" t="s">
        <v>54</v>
      </c>
      <c r="G1222" s="54"/>
      <c r="H1222" s="54" t="s">
        <v>1122</v>
      </c>
      <c r="I1222" s="54" t="s">
        <v>674</v>
      </c>
      <c r="J1222" s="55">
        <v>101.61</v>
      </c>
      <c r="K1222" s="55">
        <v>1327.27</v>
      </c>
    </row>
    <row r="1223" spans="2:11" ht="21.6" hidden="1" outlineLevel="1" x14ac:dyDescent="0.3">
      <c r="B1223" s="52" t="s">
        <v>83</v>
      </c>
      <c r="C1223" s="56">
        <v>44672</v>
      </c>
      <c r="D1223" s="54" t="s">
        <v>229</v>
      </c>
      <c r="E1223" s="54">
        <v>378987</v>
      </c>
      <c r="F1223" s="54" t="s">
        <v>54</v>
      </c>
      <c r="G1223" s="54"/>
      <c r="H1223" s="54" t="s">
        <v>1123</v>
      </c>
      <c r="I1223" s="54" t="s">
        <v>674</v>
      </c>
      <c r="J1223" s="55">
        <v>140.12</v>
      </c>
      <c r="K1223" s="55">
        <v>1467.39</v>
      </c>
    </row>
    <row r="1224" spans="2:11" ht="21.6" hidden="1" outlineLevel="1" x14ac:dyDescent="0.3">
      <c r="B1224" s="52" t="s">
        <v>83</v>
      </c>
      <c r="C1224" s="56">
        <v>44673</v>
      </c>
      <c r="D1224" s="54" t="s">
        <v>229</v>
      </c>
      <c r="E1224" s="54"/>
      <c r="F1224" s="54" t="s">
        <v>54</v>
      </c>
      <c r="G1224" s="54" t="s">
        <v>1028</v>
      </c>
      <c r="H1224" s="54" t="s">
        <v>1029</v>
      </c>
      <c r="I1224" s="54" t="s">
        <v>1030</v>
      </c>
      <c r="J1224" s="55">
        <v>1.3</v>
      </c>
      <c r="K1224" s="55">
        <v>1468.69</v>
      </c>
    </row>
    <row r="1225" spans="2:11" ht="31.8" hidden="1" outlineLevel="1" x14ac:dyDescent="0.3">
      <c r="B1225" s="52" t="s">
        <v>83</v>
      </c>
      <c r="C1225" s="56">
        <v>44673</v>
      </c>
      <c r="D1225" s="54" t="s">
        <v>78</v>
      </c>
      <c r="E1225" s="54">
        <v>1162</v>
      </c>
      <c r="F1225" s="54" t="s">
        <v>54</v>
      </c>
      <c r="G1225" s="54"/>
      <c r="H1225" s="54" t="s">
        <v>1124</v>
      </c>
      <c r="I1225" s="57" t="s">
        <v>80</v>
      </c>
      <c r="J1225" s="55">
        <v>-112.99</v>
      </c>
      <c r="K1225" s="55">
        <v>1355.7</v>
      </c>
    </row>
    <row r="1226" spans="2:11" ht="21.6" hidden="1" outlineLevel="1" x14ac:dyDescent="0.3">
      <c r="B1226" s="52" t="s">
        <v>83</v>
      </c>
      <c r="C1226" s="56">
        <v>44675</v>
      </c>
      <c r="D1226" s="54" t="s">
        <v>229</v>
      </c>
      <c r="E1226" s="54"/>
      <c r="F1226" s="54" t="s">
        <v>54</v>
      </c>
      <c r="G1226" s="54" t="s">
        <v>1028</v>
      </c>
      <c r="H1226" s="54" t="s">
        <v>1029</v>
      </c>
      <c r="I1226" s="54" t="s">
        <v>1030</v>
      </c>
      <c r="J1226" s="55">
        <v>2.36</v>
      </c>
      <c r="K1226" s="55">
        <v>1358.06</v>
      </c>
    </row>
    <row r="1227" spans="2:11" ht="21.6" hidden="1" outlineLevel="1" x14ac:dyDescent="0.3">
      <c r="B1227" s="52" t="s">
        <v>83</v>
      </c>
      <c r="C1227" s="56">
        <v>44676</v>
      </c>
      <c r="D1227" s="54" t="s">
        <v>229</v>
      </c>
      <c r="E1227" s="54"/>
      <c r="F1227" s="54" t="s">
        <v>54</v>
      </c>
      <c r="G1227" s="54" t="s">
        <v>1028</v>
      </c>
      <c r="H1227" s="54" t="s">
        <v>1029</v>
      </c>
      <c r="I1227" s="54" t="s">
        <v>1030</v>
      </c>
      <c r="J1227" s="55">
        <v>2.36</v>
      </c>
      <c r="K1227" s="55">
        <v>1360.42</v>
      </c>
    </row>
    <row r="1228" spans="2:11" ht="21.6" hidden="1" outlineLevel="1" x14ac:dyDescent="0.3">
      <c r="B1228" s="52" t="s">
        <v>83</v>
      </c>
      <c r="C1228" s="56">
        <v>44676</v>
      </c>
      <c r="D1228" s="54" t="s">
        <v>229</v>
      </c>
      <c r="E1228" s="54"/>
      <c r="F1228" s="54" t="s">
        <v>54</v>
      </c>
      <c r="G1228" s="54" t="s">
        <v>1028</v>
      </c>
      <c r="H1228" s="54" t="s">
        <v>1029</v>
      </c>
      <c r="I1228" s="54" t="s">
        <v>1030</v>
      </c>
      <c r="J1228" s="55">
        <v>2.36</v>
      </c>
      <c r="K1228" s="55">
        <v>1362.78</v>
      </c>
    </row>
    <row r="1229" spans="2:11" ht="21.6" hidden="1" outlineLevel="1" x14ac:dyDescent="0.3">
      <c r="B1229" s="52" t="s">
        <v>83</v>
      </c>
      <c r="C1229" s="56">
        <v>44676</v>
      </c>
      <c r="D1229" s="54" t="s">
        <v>229</v>
      </c>
      <c r="E1229" s="54"/>
      <c r="F1229" s="54" t="s">
        <v>54</v>
      </c>
      <c r="G1229" s="54" t="s">
        <v>1028</v>
      </c>
      <c r="H1229" s="54" t="s">
        <v>1029</v>
      </c>
      <c r="I1229" s="54" t="s">
        <v>1030</v>
      </c>
      <c r="J1229" s="55">
        <v>2.37</v>
      </c>
      <c r="K1229" s="55">
        <v>1365.15</v>
      </c>
    </row>
    <row r="1230" spans="2:11" ht="31.8" hidden="1" outlineLevel="1" x14ac:dyDescent="0.3">
      <c r="B1230" s="52" t="s">
        <v>83</v>
      </c>
      <c r="C1230" s="56">
        <v>44676</v>
      </c>
      <c r="D1230" s="54" t="s">
        <v>229</v>
      </c>
      <c r="E1230" s="54" t="s">
        <v>1125</v>
      </c>
      <c r="F1230" s="54" t="s">
        <v>54</v>
      </c>
      <c r="G1230" s="54"/>
      <c r="H1230" s="54" t="s">
        <v>1126</v>
      </c>
      <c r="I1230" s="54" t="s">
        <v>774</v>
      </c>
      <c r="J1230" s="55">
        <v>85.1</v>
      </c>
      <c r="K1230" s="55">
        <v>1450.25</v>
      </c>
    </row>
    <row r="1231" spans="2:11" ht="21.6" hidden="1" outlineLevel="1" x14ac:dyDescent="0.3">
      <c r="B1231" s="52" t="s">
        <v>83</v>
      </c>
      <c r="C1231" s="56">
        <v>44676</v>
      </c>
      <c r="D1231" s="54" t="s">
        <v>229</v>
      </c>
      <c r="E1231" s="54"/>
      <c r="F1231" s="54" t="s">
        <v>54</v>
      </c>
      <c r="G1231" s="54" t="s">
        <v>1028</v>
      </c>
      <c r="H1231" s="54" t="s">
        <v>1029</v>
      </c>
      <c r="I1231" s="54" t="s">
        <v>1030</v>
      </c>
      <c r="J1231" s="55">
        <v>2.37</v>
      </c>
      <c r="K1231" s="55">
        <v>1452.62</v>
      </c>
    </row>
    <row r="1232" spans="2:11" ht="21.6" hidden="1" outlineLevel="1" x14ac:dyDescent="0.3">
      <c r="B1232" s="52" t="s">
        <v>83</v>
      </c>
      <c r="C1232" s="56">
        <v>44677</v>
      </c>
      <c r="D1232" s="54" t="s">
        <v>229</v>
      </c>
      <c r="E1232" s="54"/>
      <c r="F1232" s="54" t="s">
        <v>54</v>
      </c>
      <c r="G1232" s="54" t="s">
        <v>1028</v>
      </c>
      <c r="H1232" s="54" t="s">
        <v>1029</v>
      </c>
      <c r="I1232" s="54" t="s">
        <v>1030</v>
      </c>
      <c r="J1232" s="55">
        <v>2.37</v>
      </c>
      <c r="K1232" s="55">
        <v>1454.99</v>
      </c>
    </row>
    <row r="1233" spans="2:11" ht="21.6" hidden="1" outlineLevel="1" x14ac:dyDescent="0.3">
      <c r="B1233" s="52" t="s">
        <v>83</v>
      </c>
      <c r="C1233" s="56">
        <v>44677</v>
      </c>
      <c r="D1233" s="54" t="s">
        <v>229</v>
      </c>
      <c r="E1233" s="54"/>
      <c r="F1233" s="54" t="s">
        <v>54</v>
      </c>
      <c r="G1233" s="54" t="s">
        <v>1028</v>
      </c>
      <c r="H1233" s="54" t="s">
        <v>1029</v>
      </c>
      <c r="I1233" s="54" t="s">
        <v>1030</v>
      </c>
      <c r="J1233" s="55">
        <v>6.24</v>
      </c>
      <c r="K1233" s="55">
        <v>1461.23</v>
      </c>
    </row>
    <row r="1234" spans="2:11" ht="21.6" hidden="1" outlineLevel="1" x14ac:dyDescent="0.3">
      <c r="B1234" s="52" t="s">
        <v>83</v>
      </c>
      <c r="C1234" s="56">
        <v>44677</v>
      </c>
      <c r="D1234" s="54" t="s">
        <v>229</v>
      </c>
      <c r="E1234" s="54"/>
      <c r="F1234" s="54" t="s">
        <v>54</v>
      </c>
      <c r="G1234" s="54" t="s">
        <v>1028</v>
      </c>
      <c r="H1234" s="54" t="s">
        <v>1029</v>
      </c>
      <c r="I1234" s="54" t="s">
        <v>1030</v>
      </c>
      <c r="J1234" s="55">
        <v>6.24</v>
      </c>
      <c r="K1234" s="55">
        <v>1467.47</v>
      </c>
    </row>
    <row r="1235" spans="2:11" ht="21.6" hidden="1" outlineLevel="1" x14ac:dyDescent="0.3">
      <c r="B1235" s="52" t="s">
        <v>83</v>
      </c>
      <c r="C1235" s="56">
        <v>44678</v>
      </c>
      <c r="D1235" s="54" t="s">
        <v>229</v>
      </c>
      <c r="E1235" s="54"/>
      <c r="F1235" s="54" t="s">
        <v>54</v>
      </c>
      <c r="G1235" s="54" t="s">
        <v>1028</v>
      </c>
      <c r="H1235" s="54" t="s">
        <v>1029</v>
      </c>
      <c r="I1235" s="54" t="s">
        <v>1030</v>
      </c>
      <c r="J1235" s="55">
        <v>6.24</v>
      </c>
      <c r="K1235" s="55">
        <v>1473.71</v>
      </c>
    </row>
    <row r="1236" spans="2:11" ht="21.6" hidden="1" outlineLevel="1" x14ac:dyDescent="0.3">
      <c r="B1236" s="52" t="s">
        <v>83</v>
      </c>
      <c r="C1236" s="56">
        <v>44678</v>
      </c>
      <c r="D1236" s="54" t="s">
        <v>229</v>
      </c>
      <c r="E1236" s="54"/>
      <c r="F1236" s="54" t="s">
        <v>54</v>
      </c>
      <c r="G1236" s="54" t="s">
        <v>1028</v>
      </c>
      <c r="H1236" s="54" t="s">
        <v>1029</v>
      </c>
      <c r="I1236" s="54" t="s">
        <v>1030</v>
      </c>
      <c r="J1236" s="55">
        <v>6.24</v>
      </c>
      <c r="K1236" s="55">
        <v>1479.95</v>
      </c>
    </row>
    <row r="1237" spans="2:11" ht="31.8" hidden="1" outlineLevel="1" x14ac:dyDescent="0.3">
      <c r="B1237" s="52" t="s">
        <v>83</v>
      </c>
      <c r="C1237" s="56">
        <v>44678</v>
      </c>
      <c r="D1237" s="54" t="s">
        <v>229</v>
      </c>
      <c r="E1237" s="54"/>
      <c r="F1237" s="54" t="s">
        <v>54</v>
      </c>
      <c r="G1237" s="54" t="s">
        <v>1127</v>
      </c>
      <c r="H1237" s="54" t="s">
        <v>1128</v>
      </c>
      <c r="I1237" s="54" t="s">
        <v>774</v>
      </c>
      <c r="J1237" s="55">
        <v>96.86</v>
      </c>
      <c r="K1237" s="55">
        <v>1576.81</v>
      </c>
    </row>
    <row r="1238" spans="2:11" ht="21.6" hidden="1" outlineLevel="1" x14ac:dyDescent="0.3">
      <c r="B1238" s="52" t="s">
        <v>83</v>
      </c>
      <c r="C1238" s="56">
        <v>44678</v>
      </c>
      <c r="D1238" s="54" t="s">
        <v>229</v>
      </c>
      <c r="E1238" s="54"/>
      <c r="F1238" s="54" t="s">
        <v>54</v>
      </c>
      <c r="G1238" s="54" t="s">
        <v>1028</v>
      </c>
      <c r="H1238" s="54" t="s">
        <v>1029</v>
      </c>
      <c r="I1238" s="54" t="s">
        <v>1030</v>
      </c>
      <c r="J1238" s="55">
        <v>6.24</v>
      </c>
      <c r="K1238" s="55">
        <v>1583.05</v>
      </c>
    </row>
    <row r="1239" spans="2:11" ht="21.6" hidden="1" outlineLevel="1" x14ac:dyDescent="0.3">
      <c r="B1239" s="52" t="s">
        <v>83</v>
      </c>
      <c r="C1239" s="56">
        <v>44679</v>
      </c>
      <c r="D1239" s="54" t="s">
        <v>229</v>
      </c>
      <c r="E1239" s="54"/>
      <c r="F1239" s="54" t="s">
        <v>54</v>
      </c>
      <c r="G1239" s="54" t="s">
        <v>1028</v>
      </c>
      <c r="H1239" s="54" t="s">
        <v>1029</v>
      </c>
      <c r="I1239" s="54" t="s">
        <v>1030</v>
      </c>
      <c r="J1239" s="55">
        <v>3.55</v>
      </c>
      <c r="K1239" s="55">
        <v>1586.6</v>
      </c>
    </row>
    <row r="1240" spans="2:11" ht="31.8" hidden="1" outlineLevel="1" x14ac:dyDescent="0.3">
      <c r="B1240" s="52" t="s">
        <v>83</v>
      </c>
      <c r="C1240" s="56">
        <v>44679</v>
      </c>
      <c r="D1240" s="54" t="s">
        <v>229</v>
      </c>
      <c r="E1240" s="54" t="s">
        <v>1129</v>
      </c>
      <c r="F1240" s="54" t="s">
        <v>54</v>
      </c>
      <c r="G1240" s="54"/>
      <c r="H1240" s="54" t="s">
        <v>1130</v>
      </c>
      <c r="I1240" s="54" t="s">
        <v>774</v>
      </c>
      <c r="J1240" s="55">
        <v>123.11</v>
      </c>
      <c r="K1240" s="55">
        <v>1709.71</v>
      </c>
    </row>
    <row r="1241" spans="2:11" ht="21.6" hidden="1" outlineLevel="1" x14ac:dyDescent="0.3">
      <c r="B1241" s="52" t="s">
        <v>83</v>
      </c>
      <c r="C1241" s="56">
        <v>44680</v>
      </c>
      <c r="D1241" s="54" t="s">
        <v>229</v>
      </c>
      <c r="E1241" s="54"/>
      <c r="F1241" s="54" t="s">
        <v>54</v>
      </c>
      <c r="G1241" s="54" t="s">
        <v>1028</v>
      </c>
      <c r="H1241" s="54" t="s">
        <v>1029</v>
      </c>
      <c r="I1241" s="54" t="s">
        <v>1030</v>
      </c>
      <c r="J1241" s="55">
        <v>1.1299999999999999</v>
      </c>
      <c r="K1241" s="55">
        <v>1710.84</v>
      </c>
    </row>
    <row r="1242" spans="2:11" ht="21.6" hidden="1" outlineLevel="1" x14ac:dyDescent="0.3">
      <c r="B1242" s="52" t="s">
        <v>83</v>
      </c>
      <c r="C1242" s="56">
        <v>44680</v>
      </c>
      <c r="D1242" s="54" t="s">
        <v>229</v>
      </c>
      <c r="E1242" s="54"/>
      <c r="F1242" s="54" t="s">
        <v>54</v>
      </c>
      <c r="G1242" s="54" t="s">
        <v>1028</v>
      </c>
      <c r="H1242" s="54" t="s">
        <v>1029</v>
      </c>
      <c r="I1242" s="54" t="s">
        <v>1030</v>
      </c>
      <c r="J1242" s="55">
        <v>3.56</v>
      </c>
      <c r="K1242" s="55">
        <v>1714.4</v>
      </c>
    </row>
    <row r="1243" spans="2:11" ht="21.6" hidden="1" outlineLevel="1" x14ac:dyDescent="0.3">
      <c r="B1243" s="52" t="s">
        <v>83</v>
      </c>
      <c r="C1243" s="56">
        <v>44680</v>
      </c>
      <c r="D1243" s="54" t="s">
        <v>229</v>
      </c>
      <c r="E1243" s="54"/>
      <c r="F1243" s="54" t="s">
        <v>54</v>
      </c>
      <c r="G1243" s="54" t="s">
        <v>1028</v>
      </c>
      <c r="H1243" s="54" t="s">
        <v>1029</v>
      </c>
      <c r="I1243" s="54" t="s">
        <v>1030</v>
      </c>
      <c r="J1243" s="55">
        <v>3.56</v>
      </c>
      <c r="K1243" s="55">
        <v>1717.96</v>
      </c>
    </row>
    <row r="1244" spans="2:11" ht="21.6" hidden="1" outlineLevel="1" x14ac:dyDescent="0.3">
      <c r="B1244" s="52" t="s">
        <v>83</v>
      </c>
      <c r="C1244" s="56">
        <v>44680</v>
      </c>
      <c r="D1244" s="54" t="s">
        <v>229</v>
      </c>
      <c r="E1244" s="54"/>
      <c r="F1244" s="54" t="s">
        <v>54</v>
      </c>
      <c r="G1244" s="54" t="s">
        <v>1028</v>
      </c>
      <c r="H1244" s="54" t="s">
        <v>1029</v>
      </c>
      <c r="I1244" s="54" t="s">
        <v>1030</v>
      </c>
      <c r="J1244" s="55">
        <v>3.56</v>
      </c>
      <c r="K1244" s="55">
        <v>1721.52</v>
      </c>
    </row>
    <row r="1245" spans="2:11" ht="21.6" hidden="1" outlineLevel="1" x14ac:dyDescent="0.3">
      <c r="B1245" s="52" t="s">
        <v>83</v>
      </c>
      <c r="C1245" s="56">
        <v>44680</v>
      </c>
      <c r="D1245" s="54" t="s">
        <v>229</v>
      </c>
      <c r="E1245" s="54"/>
      <c r="F1245" s="54" t="s">
        <v>54</v>
      </c>
      <c r="G1245" s="54" t="s">
        <v>1028</v>
      </c>
      <c r="H1245" s="54" t="s">
        <v>1029</v>
      </c>
      <c r="I1245" s="54" t="s">
        <v>1030</v>
      </c>
      <c r="J1245" s="55">
        <v>3.56</v>
      </c>
      <c r="K1245" s="55">
        <v>1725.08</v>
      </c>
    </row>
    <row r="1246" spans="2:11" ht="21.6" hidden="1" outlineLevel="1" x14ac:dyDescent="0.3">
      <c r="B1246" s="52" t="s">
        <v>83</v>
      </c>
      <c r="C1246" s="56">
        <v>44680</v>
      </c>
      <c r="D1246" s="54" t="s">
        <v>229</v>
      </c>
      <c r="E1246" s="54"/>
      <c r="F1246" s="54" t="s">
        <v>54</v>
      </c>
      <c r="G1246" s="54" t="s">
        <v>1028</v>
      </c>
      <c r="H1246" s="54" t="s">
        <v>1029</v>
      </c>
      <c r="I1246" s="54" t="s">
        <v>1030</v>
      </c>
      <c r="J1246" s="55">
        <v>1.1299999999999999</v>
      </c>
      <c r="K1246" s="55">
        <v>1726.21</v>
      </c>
    </row>
    <row r="1247" spans="2:11" ht="21.6" hidden="1" outlineLevel="1" x14ac:dyDescent="0.3">
      <c r="B1247" s="52" t="s">
        <v>83</v>
      </c>
      <c r="C1247" s="56">
        <v>44680</v>
      </c>
      <c r="D1247" s="54" t="s">
        <v>229</v>
      </c>
      <c r="E1247" s="54"/>
      <c r="F1247" s="54" t="s">
        <v>54</v>
      </c>
      <c r="G1247" s="54" t="s">
        <v>1028</v>
      </c>
      <c r="H1247" s="54" t="s">
        <v>1029</v>
      </c>
      <c r="I1247" s="54" t="s">
        <v>1030</v>
      </c>
      <c r="J1247" s="55">
        <v>3.56</v>
      </c>
      <c r="K1247" s="55">
        <v>1729.77</v>
      </c>
    </row>
    <row r="1248" spans="2:11" ht="21.6" hidden="1" outlineLevel="1" x14ac:dyDescent="0.3">
      <c r="B1248" s="52" t="s">
        <v>83</v>
      </c>
      <c r="C1248" s="56">
        <v>44682</v>
      </c>
      <c r="D1248" s="54" t="s">
        <v>229</v>
      </c>
      <c r="E1248" s="54"/>
      <c r="F1248" s="54" t="s">
        <v>54</v>
      </c>
      <c r="G1248" s="54" t="s">
        <v>1028</v>
      </c>
      <c r="H1248" s="54" t="s">
        <v>1029</v>
      </c>
      <c r="I1248" s="54" t="s">
        <v>1030</v>
      </c>
      <c r="J1248" s="55">
        <v>2.13</v>
      </c>
      <c r="K1248" s="55">
        <v>1731.9</v>
      </c>
    </row>
    <row r="1249" spans="2:11" ht="21.6" hidden="1" outlineLevel="1" x14ac:dyDescent="0.3">
      <c r="B1249" s="52" t="s">
        <v>83</v>
      </c>
      <c r="C1249" s="56">
        <v>44682</v>
      </c>
      <c r="D1249" s="54" t="s">
        <v>229</v>
      </c>
      <c r="E1249" s="54"/>
      <c r="F1249" s="54" t="s">
        <v>54</v>
      </c>
      <c r="G1249" s="54" t="s">
        <v>1028</v>
      </c>
      <c r="H1249" s="54" t="s">
        <v>1029</v>
      </c>
      <c r="I1249" s="54" t="s">
        <v>1030</v>
      </c>
      <c r="J1249" s="55">
        <v>3.55</v>
      </c>
      <c r="K1249" s="55">
        <v>1735.45</v>
      </c>
    </row>
    <row r="1250" spans="2:11" ht="31.8" hidden="1" outlineLevel="1" x14ac:dyDescent="0.3">
      <c r="B1250" s="52" t="s">
        <v>83</v>
      </c>
      <c r="C1250" s="56">
        <v>44682</v>
      </c>
      <c r="D1250" s="54" t="s">
        <v>229</v>
      </c>
      <c r="E1250" s="54"/>
      <c r="F1250" s="54" t="s">
        <v>54</v>
      </c>
      <c r="G1250" s="54" t="s">
        <v>1131</v>
      </c>
      <c r="H1250" s="54" t="s">
        <v>1132</v>
      </c>
      <c r="I1250" s="54" t="s">
        <v>774</v>
      </c>
      <c r="J1250" s="55">
        <v>202.72</v>
      </c>
      <c r="K1250" s="55">
        <v>1938.17</v>
      </c>
    </row>
    <row r="1251" spans="2:11" ht="21.6" hidden="1" outlineLevel="1" x14ac:dyDescent="0.3">
      <c r="B1251" s="52" t="s">
        <v>83</v>
      </c>
      <c r="C1251" s="56">
        <v>44682</v>
      </c>
      <c r="D1251" s="54" t="s">
        <v>229</v>
      </c>
      <c r="E1251" s="54"/>
      <c r="F1251" s="54" t="s">
        <v>54</v>
      </c>
      <c r="G1251" s="54" t="s">
        <v>1028</v>
      </c>
      <c r="H1251" s="54" t="s">
        <v>1029</v>
      </c>
      <c r="I1251" s="54" t="s">
        <v>1030</v>
      </c>
      <c r="J1251" s="55">
        <v>0.81</v>
      </c>
      <c r="K1251" s="55">
        <v>1938.98</v>
      </c>
    </row>
    <row r="1252" spans="2:11" ht="21.6" hidden="1" outlineLevel="1" x14ac:dyDescent="0.3">
      <c r="B1252" s="52" t="s">
        <v>83</v>
      </c>
      <c r="C1252" s="56">
        <v>44683</v>
      </c>
      <c r="D1252" s="54" t="s">
        <v>229</v>
      </c>
      <c r="E1252" s="54"/>
      <c r="F1252" s="54" t="s">
        <v>54</v>
      </c>
      <c r="G1252" s="54" t="s">
        <v>1028</v>
      </c>
      <c r="H1252" s="54" t="s">
        <v>1029</v>
      </c>
      <c r="I1252" s="54" t="s">
        <v>1030</v>
      </c>
      <c r="J1252" s="55">
        <v>0.83</v>
      </c>
      <c r="K1252" s="55">
        <v>1939.81</v>
      </c>
    </row>
    <row r="1253" spans="2:11" ht="21.6" hidden="1" outlineLevel="1" x14ac:dyDescent="0.3">
      <c r="B1253" s="52" t="s">
        <v>83</v>
      </c>
      <c r="C1253" s="56">
        <v>44683</v>
      </c>
      <c r="D1253" s="54" t="s">
        <v>229</v>
      </c>
      <c r="E1253" s="54"/>
      <c r="F1253" s="54" t="s">
        <v>54</v>
      </c>
      <c r="G1253" s="54"/>
      <c r="H1253" s="54" t="s">
        <v>1133</v>
      </c>
      <c r="I1253" s="54" t="s">
        <v>181</v>
      </c>
      <c r="J1253" s="55">
        <v>211.26</v>
      </c>
      <c r="K1253" s="55">
        <v>2151.0700000000002</v>
      </c>
    </row>
    <row r="1254" spans="2:11" ht="31.8" hidden="1" outlineLevel="1" x14ac:dyDescent="0.3">
      <c r="B1254" s="52" t="s">
        <v>83</v>
      </c>
      <c r="C1254" s="56">
        <v>44683</v>
      </c>
      <c r="D1254" s="54" t="s">
        <v>229</v>
      </c>
      <c r="E1254" s="54"/>
      <c r="F1254" s="54" t="s">
        <v>54</v>
      </c>
      <c r="G1254" s="54" t="s">
        <v>1134</v>
      </c>
      <c r="H1254" s="54" t="s">
        <v>1135</v>
      </c>
      <c r="I1254" s="54" t="s">
        <v>774</v>
      </c>
      <c r="J1254" s="55">
        <v>275.20999999999998</v>
      </c>
      <c r="K1254" s="55">
        <v>2426.2800000000002</v>
      </c>
    </row>
    <row r="1255" spans="2:11" ht="21.6" hidden="1" outlineLevel="1" x14ac:dyDescent="0.3">
      <c r="B1255" s="52" t="s">
        <v>83</v>
      </c>
      <c r="C1255" s="56">
        <v>44683</v>
      </c>
      <c r="D1255" s="54" t="s">
        <v>229</v>
      </c>
      <c r="E1255" s="54"/>
      <c r="F1255" s="54" t="s">
        <v>54</v>
      </c>
      <c r="G1255" s="54" t="s">
        <v>1028</v>
      </c>
      <c r="H1255" s="54" t="s">
        <v>1029</v>
      </c>
      <c r="I1255" s="54" t="s">
        <v>1030</v>
      </c>
      <c r="J1255" s="55">
        <v>1.07</v>
      </c>
      <c r="K1255" s="55">
        <v>2427.35</v>
      </c>
    </row>
    <row r="1256" spans="2:11" ht="21.6" hidden="1" outlineLevel="1" x14ac:dyDescent="0.3">
      <c r="B1256" s="52" t="s">
        <v>83</v>
      </c>
      <c r="C1256" s="56">
        <v>44683</v>
      </c>
      <c r="D1256" s="54" t="s">
        <v>229</v>
      </c>
      <c r="E1256" s="54"/>
      <c r="F1256" s="54" t="s">
        <v>54</v>
      </c>
      <c r="G1256" s="54" t="s">
        <v>1028</v>
      </c>
      <c r="H1256" s="54" t="s">
        <v>1029</v>
      </c>
      <c r="I1256" s="54" t="s">
        <v>1030</v>
      </c>
      <c r="J1256" s="55">
        <v>1.07</v>
      </c>
      <c r="K1256" s="55">
        <v>2428.42</v>
      </c>
    </row>
    <row r="1257" spans="2:11" ht="21.6" hidden="1" outlineLevel="1" x14ac:dyDescent="0.3">
      <c r="B1257" s="52" t="s">
        <v>83</v>
      </c>
      <c r="C1257" s="56">
        <v>44684</v>
      </c>
      <c r="D1257" s="54" t="s">
        <v>229</v>
      </c>
      <c r="E1257" s="54"/>
      <c r="F1257" s="54" t="s">
        <v>54</v>
      </c>
      <c r="G1257" s="54"/>
      <c r="H1257" s="54" t="s">
        <v>1136</v>
      </c>
      <c r="I1257" s="54" t="s">
        <v>181</v>
      </c>
      <c r="J1257" s="55">
        <v>88.44</v>
      </c>
      <c r="K1257" s="55">
        <v>2516.86</v>
      </c>
    </row>
    <row r="1258" spans="2:11" ht="21.6" hidden="1" outlineLevel="1" x14ac:dyDescent="0.3">
      <c r="B1258" s="52" t="s">
        <v>83</v>
      </c>
      <c r="C1258" s="56">
        <v>44684</v>
      </c>
      <c r="D1258" s="54" t="s">
        <v>229</v>
      </c>
      <c r="E1258" s="54"/>
      <c r="F1258" s="54" t="s">
        <v>54</v>
      </c>
      <c r="G1258" s="54" t="s">
        <v>1042</v>
      </c>
      <c r="H1258" s="54" t="s">
        <v>1043</v>
      </c>
      <c r="I1258" s="54" t="s">
        <v>181</v>
      </c>
      <c r="J1258" s="55">
        <v>335.58</v>
      </c>
      <c r="K1258" s="55">
        <v>2852.44</v>
      </c>
    </row>
    <row r="1259" spans="2:11" hidden="1" outlineLevel="1" x14ac:dyDescent="0.3">
      <c r="B1259" s="52" t="s">
        <v>83</v>
      </c>
      <c r="C1259" s="56">
        <v>44684</v>
      </c>
      <c r="D1259" s="54" t="s">
        <v>229</v>
      </c>
      <c r="E1259" s="54"/>
      <c r="F1259" s="54" t="s">
        <v>54</v>
      </c>
      <c r="G1259" s="54" t="s">
        <v>1095</v>
      </c>
      <c r="H1259" s="54" t="s">
        <v>1096</v>
      </c>
      <c r="I1259" s="54" t="s">
        <v>181</v>
      </c>
      <c r="J1259" s="55">
        <v>83.45</v>
      </c>
      <c r="K1259" s="55">
        <v>2935.89</v>
      </c>
    </row>
    <row r="1260" spans="2:11" ht="21.6" hidden="1" outlineLevel="1" x14ac:dyDescent="0.3">
      <c r="B1260" s="52" t="s">
        <v>83</v>
      </c>
      <c r="C1260" s="56">
        <v>44684</v>
      </c>
      <c r="D1260" s="54" t="s">
        <v>229</v>
      </c>
      <c r="E1260" s="54"/>
      <c r="F1260" s="54" t="s">
        <v>54</v>
      </c>
      <c r="G1260" s="54"/>
      <c r="H1260" s="54" t="s">
        <v>1137</v>
      </c>
      <c r="I1260" s="54" t="s">
        <v>181</v>
      </c>
      <c r="J1260" s="55">
        <v>169.48</v>
      </c>
      <c r="K1260" s="55">
        <v>3105.37</v>
      </c>
    </row>
    <row r="1261" spans="2:11" hidden="1" outlineLevel="1" x14ac:dyDescent="0.3">
      <c r="B1261" s="52" t="s">
        <v>83</v>
      </c>
      <c r="C1261" s="56">
        <v>44684</v>
      </c>
      <c r="D1261" s="54" t="s">
        <v>229</v>
      </c>
      <c r="E1261" s="54"/>
      <c r="F1261" s="54" t="s">
        <v>54</v>
      </c>
      <c r="G1261" s="54" t="s">
        <v>1056</v>
      </c>
      <c r="H1261" s="54" t="s">
        <v>1138</v>
      </c>
      <c r="I1261" s="54" t="s">
        <v>181</v>
      </c>
      <c r="J1261" s="55">
        <v>280.20999999999998</v>
      </c>
      <c r="K1261" s="55">
        <v>3385.58</v>
      </c>
    </row>
    <row r="1262" spans="2:11" ht="21.6" hidden="1" outlineLevel="1" x14ac:dyDescent="0.3">
      <c r="B1262" s="52" t="s">
        <v>83</v>
      </c>
      <c r="C1262" s="56">
        <v>44684</v>
      </c>
      <c r="D1262" s="54" t="s">
        <v>229</v>
      </c>
      <c r="E1262" s="54"/>
      <c r="F1262" s="54" t="s">
        <v>54</v>
      </c>
      <c r="G1262" s="54" t="s">
        <v>1044</v>
      </c>
      <c r="H1262" s="54" t="s">
        <v>1045</v>
      </c>
      <c r="I1262" s="54" t="s">
        <v>181</v>
      </c>
      <c r="J1262" s="55">
        <v>24.16</v>
      </c>
      <c r="K1262" s="55">
        <v>3409.74</v>
      </c>
    </row>
    <row r="1263" spans="2:11" hidden="1" outlineLevel="1" x14ac:dyDescent="0.3">
      <c r="B1263" s="52" t="s">
        <v>83</v>
      </c>
      <c r="C1263" s="56">
        <v>44684</v>
      </c>
      <c r="D1263" s="54" t="s">
        <v>229</v>
      </c>
      <c r="E1263" s="54"/>
      <c r="F1263" s="54" t="s">
        <v>54</v>
      </c>
      <c r="G1263" s="54" t="s">
        <v>1085</v>
      </c>
      <c r="H1263" s="54" t="s">
        <v>1139</v>
      </c>
      <c r="I1263" s="54" t="s">
        <v>181</v>
      </c>
      <c r="J1263" s="55">
        <v>69.61</v>
      </c>
      <c r="K1263" s="55">
        <v>3479.35</v>
      </c>
    </row>
    <row r="1264" spans="2:11" ht="21.6" hidden="1" outlineLevel="1" x14ac:dyDescent="0.3">
      <c r="B1264" s="52" t="s">
        <v>83</v>
      </c>
      <c r="C1264" s="56">
        <v>44684</v>
      </c>
      <c r="D1264" s="54" t="s">
        <v>229</v>
      </c>
      <c r="E1264" s="54"/>
      <c r="F1264" s="54" t="s">
        <v>54</v>
      </c>
      <c r="G1264" s="54" t="s">
        <v>1028</v>
      </c>
      <c r="H1264" s="54" t="s">
        <v>1029</v>
      </c>
      <c r="I1264" s="54" t="s">
        <v>1030</v>
      </c>
      <c r="J1264" s="55">
        <v>1.08</v>
      </c>
      <c r="K1264" s="55">
        <v>3480.43</v>
      </c>
    </row>
    <row r="1265" spans="2:11" ht="21.6" hidden="1" outlineLevel="1" x14ac:dyDescent="0.3">
      <c r="B1265" s="52" t="s">
        <v>83</v>
      </c>
      <c r="C1265" s="56">
        <v>44684</v>
      </c>
      <c r="D1265" s="54" t="s">
        <v>229</v>
      </c>
      <c r="E1265" s="54"/>
      <c r="F1265" s="54" t="s">
        <v>54</v>
      </c>
      <c r="G1265" s="54" t="s">
        <v>1028</v>
      </c>
      <c r="H1265" s="54" t="s">
        <v>1029</v>
      </c>
      <c r="I1265" s="54" t="s">
        <v>1030</v>
      </c>
      <c r="J1265" s="55">
        <v>1.08</v>
      </c>
      <c r="K1265" s="55">
        <v>3481.51</v>
      </c>
    </row>
    <row r="1266" spans="2:11" ht="21.6" hidden="1" outlineLevel="1" x14ac:dyDescent="0.3">
      <c r="B1266" s="52" t="s">
        <v>83</v>
      </c>
      <c r="C1266" s="56">
        <v>44684</v>
      </c>
      <c r="D1266" s="54" t="s">
        <v>229</v>
      </c>
      <c r="E1266" s="54"/>
      <c r="F1266" s="54" t="s">
        <v>54</v>
      </c>
      <c r="G1266" s="54"/>
      <c r="H1266" s="54" t="s">
        <v>1140</v>
      </c>
      <c r="I1266" s="54" t="s">
        <v>181</v>
      </c>
      <c r="J1266" s="55">
        <v>138.81</v>
      </c>
      <c r="K1266" s="55">
        <v>3620.32</v>
      </c>
    </row>
    <row r="1267" spans="2:11" hidden="1" outlineLevel="1" x14ac:dyDescent="0.3">
      <c r="B1267" s="52" t="s">
        <v>83</v>
      </c>
      <c r="C1267" s="56">
        <v>44684</v>
      </c>
      <c r="D1267" s="54" t="s">
        <v>229</v>
      </c>
      <c r="E1267" s="54"/>
      <c r="F1267" s="54" t="s">
        <v>54</v>
      </c>
      <c r="G1267" s="54" t="s">
        <v>1038</v>
      </c>
      <c r="H1267" s="54" t="s">
        <v>1039</v>
      </c>
      <c r="I1267" s="54" t="s">
        <v>181</v>
      </c>
      <c r="J1267" s="55">
        <v>83.05</v>
      </c>
      <c r="K1267" s="55">
        <v>3703.37</v>
      </c>
    </row>
    <row r="1268" spans="2:11" ht="21.6" hidden="1" outlineLevel="1" x14ac:dyDescent="0.3">
      <c r="B1268" s="52" t="s">
        <v>83</v>
      </c>
      <c r="C1268" s="56">
        <v>44684</v>
      </c>
      <c r="D1268" s="54" t="s">
        <v>229</v>
      </c>
      <c r="E1268" s="54"/>
      <c r="F1268" s="54" t="s">
        <v>54</v>
      </c>
      <c r="G1268" s="54"/>
      <c r="H1268" s="54" t="s">
        <v>1141</v>
      </c>
      <c r="I1268" s="54" t="s">
        <v>181</v>
      </c>
      <c r="J1268" s="55">
        <v>72.599999999999994</v>
      </c>
      <c r="K1268" s="55">
        <v>3775.97</v>
      </c>
    </row>
    <row r="1269" spans="2:11" hidden="1" outlineLevel="1" x14ac:dyDescent="0.3">
      <c r="B1269" s="52" t="s">
        <v>83</v>
      </c>
      <c r="C1269" s="56">
        <v>44684</v>
      </c>
      <c r="D1269" s="54" t="s">
        <v>229</v>
      </c>
      <c r="E1269" s="54"/>
      <c r="F1269" s="54" t="s">
        <v>54</v>
      </c>
      <c r="G1269" s="54" t="s">
        <v>1142</v>
      </c>
      <c r="H1269" s="54" t="s">
        <v>1143</v>
      </c>
      <c r="I1269" s="54" t="s">
        <v>181</v>
      </c>
      <c r="J1269" s="55">
        <v>69.61</v>
      </c>
      <c r="K1269" s="55">
        <v>3845.58</v>
      </c>
    </row>
    <row r="1270" spans="2:11" ht="21.6" hidden="1" outlineLevel="1" x14ac:dyDescent="0.3">
      <c r="B1270" s="52" t="s">
        <v>83</v>
      </c>
      <c r="C1270" s="56">
        <v>44684</v>
      </c>
      <c r="D1270" s="54" t="s">
        <v>229</v>
      </c>
      <c r="E1270" s="54"/>
      <c r="F1270" s="54" t="s">
        <v>54</v>
      </c>
      <c r="G1270" s="54"/>
      <c r="H1270" s="54" t="s">
        <v>1144</v>
      </c>
      <c r="I1270" s="54" t="s">
        <v>181</v>
      </c>
      <c r="J1270" s="55">
        <v>55.77</v>
      </c>
      <c r="K1270" s="55">
        <v>3901.35</v>
      </c>
    </row>
    <row r="1271" spans="2:11" ht="21.6" hidden="1" outlineLevel="1" x14ac:dyDescent="0.3">
      <c r="B1271" s="52" t="s">
        <v>83</v>
      </c>
      <c r="C1271" s="56">
        <v>44684</v>
      </c>
      <c r="D1271" s="54" t="s">
        <v>229</v>
      </c>
      <c r="E1271" s="54"/>
      <c r="F1271" s="54" t="s">
        <v>54</v>
      </c>
      <c r="G1271" s="54" t="s">
        <v>1028</v>
      </c>
      <c r="H1271" s="54" t="s">
        <v>1029</v>
      </c>
      <c r="I1271" s="54" t="s">
        <v>1030</v>
      </c>
      <c r="J1271" s="55">
        <v>1.07</v>
      </c>
      <c r="K1271" s="55">
        <v>3902.42</v>
      </c>
    </row>
    <row r="1272" spans="2:11" ht="21.6" hidden="1" outlineLevel="1" x14ac:dyDescent="0.3">
      <c r="B1272" s="52" t="s">
        <v>83</v>
      </c>
      <c r="C1272" s="56">
        <v>44684</v>
      </c>
      <c r="D1272" s="54" t="s">
        <v>229</v>
      </c>
      <c r="E1272" s="54"/>
      <c r="F1272" s="54" t="s">
        <v>54</v>
      </c>
      <c r="G1272" s="54"/>
      <c r="H1272" s="54" t="s">
        <v>1145</v>
      </c>
      <c r="I1272" s="54" t="s">
        <v>181</v>
      </c>
      <c r="J1272" s="55">
        <v>44.91</v>
      </c>
      <c r="K1272" s="55">
        <v>3947.33</v>
      </c>
    </row>
    <row r="1273" spans="2:11" ht="21.6" hidden="1" outlineLevel="1" x14ac:dyDescent="0.3">
      <c r="B1273" s="52" t="s">
        <v>83</v>
      </c>
      <c r="C1273" s="56">
        <v>44684</v>
      </c>
      <c r="D1273" s="54" t="s">
        <v>229</v>
      </c>
      <c r="E1273" s="54"/>
      <c r="F1273" s="54" t="s">
        <v>54</v>
      </c>
      <c r="G1273" s="54" t="s">
        <v>1033</v>
      </c>
      <c r="H1273" s="54" t="s">
        <v>1034</v>
      </c>
      <c r="I1273" s="54" t="s">
        <v>181</v>
      </c>
      <c r="J1273" s="55">
        <v>38</v>
      </c>
      <c r="K1273" s="55">
        <v>3985.33</v>
      </c>
    </row>
    <row r="1274" spans="2:11" ht="21.6" hidden="1" outlineLevel="1" x14ac:dyDescent="0.3">
      <c r="B1274" s="52" t="s">
        <v>83</v>
      </c>
      <c r="C1274" s="56">
        <v>44684</v>
      </c>
      <c r="D1274" s="54" t="s">
        <v>229</v>
      </c>
      <c r="E1274" s="54"/>
      <c r="F1274" s="54" t="s">
        <v>54</v>
      </c>
      <c r="G1274" s="54"/>
      <c r="H1274" s="54" t="s">
        <v>1146</v>
      </c>
      <c r="I1274" s="54" t="s">
        <v>181</v>
      </c>
      <c r="J1274" s="55">
        <v>60.76</v>
      </c>
      <c r="K1274" s="55">
        <v>4046.09</v>
      </c>
    </row>
    <row r="1275" spans="2:11" ht="21.6" hidden="1" outlineLevel="1" x14ac:dyDescent="0.3">
      <c r="B1275" s="52" t="s">
        <v>83</v>
      </c>
      <c r="C1275" s="56">
        <v>44684</v>
      </c>
      <c r="D1275" s="54" t="s">
        <v>229</v>
      </c>
      <c r="E1275" s="54"/>
      <c r="F1275" s="54" t="s">
        <v>54</v>
      </c>
      <c r="G1275" s="54"/>
      <c r="H1275" s="54" t="s">
        <v>1147</v>
      </c>
      <c r="I1275" s="54" t="s">
        <v>181</v>
      </c>
      <c r="J1275" s="55">
        <v>129.96</v>
      </c>
      <c r="K1275" s="55">
        <v>4176.05</v>
      </c>
    </row>
    <row r="1276" spans="2:11" ht="31.8" hidden="1" outlineLevel="1" x14ac:dyDescent="0.3">
      <c r="B1276" s="52" t="s">
        <v>83</v>
      </c>
      <c r="C1276" s="56">
        <v>44684</v>
      </c>
      <c r="D1276" s="54" t="s">
        <v>229</v>
      </c>
      <c r="E1276" s="54"/>
      <c r="F1276" s="54" t="s">
        <v>54</v>
      </c>
      <c r="G1276" s="54"/>
      <c r="H1276" s="54" t="s">
        <v>1148</v>
      </c>
      <c r="I1276" s="54" t="s">
        <v>181</v>
      </c>
      <c r="J1276" s="55">
        <v>38</v>
      </c>
      <c r="K1276" s="55">
        <v>4214.05</v>
      </c>
    </row>
    <row r="1277" spans="2:11" ht="21.6" hidden="1" outlineLevel="1" x14ac:dyDescent="0.3">
      <c r="B1277" s="52" t="s">
        <v>83</v>
      </c>
      <c r="C1277" s="56">
        <v>44684</v>
      </c>
      <c r="D1277" s="54" t="s">
        <v>229</v>
      </c>
      <c r="E1277" s="54"/>
      <c r="F1277" s="54" t="s">
        <v>54</v>
      </c>
      <c r="G1277" s="54"/>
      <c r="H1277" s="54" t="s">
        <v>1149</v>
      </c>
      <c r="I1277" s="54" t="s">
        <v>181</v>
      </c>
      <c r="J1277" s="55">
        <v>161.41</v>
      </c>
      <c r="K1277" s="55">
        <v>4375.46</v>
      </c>
    </row>
    <row r="1278" spans="2:11" ht="21.6" hidden="1" outlineLevel="1" x14ac:dyDescent="0.3">
      <c r="B1278" s="52" t="s">
        <v>83</v>
      </c>
      <c r="C1278" s="56">
        <v>44684</v>
      </c>
      <c r="D1278" s="54" t="s">
        <v>229</v>
      </c>
      <c r="E1278" s="54"/>
      <c r="F1278" s="54" t="s">
        <v>54</v>
      </c>
      <c r="G1278" s="54"/>
      <c r="H1278" s="54" t="s">
        <v>1150</v>
      </c>
      <c r="I1278" s="54" t="s">
        <v>181</v>
      </c>
      <c r="J1278" s="55">
        <v>552.12</v>
      </c>
      <c r="K1278" s="55">
        <v>4927.58</v>
      </c>
    </row>
    <row r="1279" spans="2:11" hidden="1" outlineLevel="1" x14ac:dyDescent="0.3">
      <c r="B1279" s="52" t="s">
        <v>83</v>
      </c>
      <c r="C1279" s="56">
        <v>44684</v>
      </c>
      <c r="D1279" s="54" t="s">
        <v>229</v>
      </c>
      <c r="E1279" s="54"/>
      <c r="F1279" s="54" t="s">
        <v>54</v>
      </c>
      <c r="G1279" s="54" t="s">
        <v>1067</v>
      </c>
      <c r="H1279" s="54" t="s">
        <v>1068</v>
      </c>
      <c r="I1279" s="54" t="s">
        <v>181</v>
      </c>
      <c r="J1279" s="55">
        <v>40.35</v>
      </c>
      <c r="K1279" s="55">
        <v>4967.93</v>
      </c>
    </row>
    <row r="1280" spans="2:11" ht="21.6" hidden="1" outlineLevel="1" x14ac:dyDescent="0.3">
      <c r="B1280" s="52" t="s">
        <v>83</v>
      </c>
      <c r="C1280" s="56">
        <v>44684</v>
      </c>
      <c r="D1280" s="54" t="s">
        <v>229</v>
      </c>
      <c r="E1280" s="54"/>
      <c r="F1280" s="54" t="s">
        <v>54</v>
      </c>
      <c r="G1280" s="54"/>
      <c r="H1280" s="54" t="s">
        <v>1151</v>
      </c>
      <c r="I1280" s="54" t="s">
        <v>181</v>
      </c>
      <c r="J1280" s="55">
        <v>107.2</v>
      </c>
      <c r="K1280" s="55">
        <v>5075.13</v>
      </c>
    </row>
    <row r="1281" spans="2:11" hidden="1" outlineLevel="1" x14ac:dyDescent="0.3">
      <c r="B1281" s="52" t="s">
        <v>83</v>
      </c>
      <c r="C1281" s="56">
        <v>44684</v>
      </c>
      <c r="D1281" s="54" t="s">
        <v>229</v>
      </c>
      <c r="E1281" s="54"/>
      <c r="F1281" s="54" t="s">
        <v>54</v>
      </c>
      <c r="G1281" s="54" t="s">
        <v>1079</v>
      </c>
      <c r="H1281" s="54" t="s">
        <v>1080</v>
      </c>
      <c r="I1281" s="54" t="s">
        <v>181</v>
      </c>
      <c r="J1281" s="55">
        <v>21.17</v>
      </c>
      <c r="K1281" s="55">
        <v>5096.3</v>
      </c>
    </row>
    <row r="1282" spans="2:11" ht="21.6" hidden="1" outlineLevel="1" x14ac:dyDescent="0.3">
      <c r="B1282" s="52" t="s">
        <v>83</v>
      </c>
      <c r="C1282" s="56">
        <v>44684</v>
      </c>
      <c r="D1282" s="54" t="s">
        <v>229</v>
      </c>
      <c r="E1282" s="54"/>
      <c r="F1282" s="54" t="s">
        <v>54</v>
      </c>
      <c r="G1282" s="54" t="s">
        <v>1073</v>
      </c>
      <c r="H1282" s="54" t="s">
        <v>1074</v>
      </c>
      <c r="I1282" s="54" t="s">
        <v>181</v>
      </c>
      <c r="J1282" s="55">
        <v>65.680000000000007</v>
      </c>
      <c r="K1282" s="55">
        <v>5161.9799999999996</v>
      </c>
    </row>
    <row r="1283" spans="2:11" ht="21.6" hidden="1" outlineLevel="1" x14ac:dyDescent="0.3">
      <c r="B1283" s="52" t="s">
        <v>83</v>
      </c>
      <c r="C1283" s="56">
        <v>44684</v>
      </c>
      <c r="D1283" s="54" t="s">
        <v>229</v>
      </c>
      <c r="E1283" s="54"/>
      <c r="F1283" s="54" t="s">
        <v>54</v>
      </c>
      <c r="G1283" s="54"/>
      <c r="H1283" s="54" t="s">
        <v>1152</v>
      </c>
      <c r="I1283" s="54" t="s">
        <v>181</v>
      </c>
      <c r="J1283" s="55">
        <v>141.80000000000001</v>
      </c>
      <c r="K1283" s="55">
        <v>5303.78</v>
      </c>
    </row>
    <row r="1284" spans="2:11" ht="31.8" hidden="1" outlineLevel="1" x14ac:dyDescent="0.3">
      <c r="B1284" s="52" t="s">
        <v>83</v>
      </c>
      <c r="C1284" s="56">
        <v>44684</v>
      </c>
      <c r="D1284" s="54" t="s">
        <v>229</v>
      </c>
      <c r="E1284" s="54"/>
      <c r="F1284" s="54" t="s">
        <v>54</v>
      </c>
      <c r="G1284" s="54" t="s">
        <v>1031</v>
      </c>
      <c r="H1284" s="54" t="s">
        <v>1153</v>
      </c>
      <c r="I1284" s="54" t="s">
        <v>774</v>
      </c>
      <c r="J1284" s="55">
        <v>118.54</v>
      </c>
      <c r="K1284" s="55">
        <v>5422.32</v>
      </c>
    </row>
    <row r="1285" spans="2:11" ht="21.6" hidden="1" outlineLevel="1" x14ac:dyDescent="0.3">
      <c r="B1285" s="52" t="s">
        <v>83</v>
      </c>
      <c r="C1285" s="56">
        <v>44684</v>
      </c>
      <c r="D1285" s="54" t="s">
        <v>229</v>
      </c>
      <c r="E1285" s="54"/>
      <c r="F1285" s="54" t="s">
        <v>54</v>
      </c>
      <c r="G1285" s="54"/>
      <c r="H1285" s="54" t="s">
        <v>1154</v>
      </c>
      <c r="I1285" s="54" t="s">
        <v>181</v>
      </c>
      <c r="J1285" s="55">
        <v>28.09</v>
      </c>
      <c r="K1285" s="55">
        <v>5450.41</v>
      </c>
    </row>
    <row r="1286" spans="2:11" hidden="1" outlineLevel="1" x14ac:dyDescent="0.3">
      <c r="B1286" s="52" t="s">
        <v>83</v>
      </c>
      <c r="C1286" s="56">
        <v>44684</v>
      </c>
      <c r="D1286" s="54" t="s">
        <v>229</v>
      </c>
      <c r="E1286" s="54"/>
      <c r="F1286" s="54" t="s">
        <v>54</v>
      </c>
      <c r="G1286" s="54" t="s">
        <v>1083</v>
      </c>
      <c r="H1286" s="54" t="s">
        <v>1155</v>
      </c>
      <c r="I1286" s="54" t="s">
        <v>181</v>
      </c>
      <c r="J1286" s="55">
        <v>26.9</v>
      </c>
      <c r="K1286" s="55">
        <v>5477.31</v>
      </c>
    </row>
    <row r="1287" spans="2:11" hidden="1" outlineLevel="1" x14ac:dyDescent="0.3">
      <c r="B1287" s="52" t="s">
        <v>83</v>
      </c>
      <c r="C1287" s="56">
        <v>44684</v>
      </c>
      <c r="D1287" s="54" t="s">
        <v>229</v>
      </c>
      <c r="E1287" s="54"/>
      <c r="F1287" s="54" t="s">
        <v>54</v>
      </c>
      <c r="G1287" s="54" t="s">
        <v>1076</v>
      </c>
      <c r="H1287" s="54" t="s">
        <v>1077</v>
      </c>
      <c r="I1287" s="54" t="s">
        <v>181</v>
      </c>
      <c r="J1287" s="55">
        <v>322.83</v>
      </c>
      <c r="K1287" s="55">
        <v>5800.14</v>
      </c>
    </row>
    <row r="1288" spans="2:11" ht="21.6" hidden="1" outlineLevel="1" x14ac:dyDescent="0.3">
      <c r="B1288" s="52" t="s">
        <v>83</v>
      </c>
      <c r="C1288" s="56">
        <v>44684</v>
      </c>
      <c r="D1288" s="54" t="s">
        <v>229</v>
      </c>
      <c r="E1288" s="54"/>
      <c r="F1288" s="54" t="s">
        <v>54</v>
      </c>
      <c r="G1288" s="54"/>
      <c r="H1288" s="54" t="s">
        <v>1156</v>
      </c>
      <c r="I1288" s="54" t="s">
        <v>181</v>
      </c>
      <c r="J1288" s="55">
        <v>114.12</v>
      </c>
      <c r="K1288" s="55">
        <v>5914.26</v>
      </c>
    </row>
    <row r="1289" spans="2:11" hidden="1" outlineLevel="1" x14ac:dyDescent="0.3">
      <c r="B1289" s="52" t="s">
        <v>83</v>
      </c>
      <c r="C1289" s="56">
        <v>44684</v>
      </c>
      <c r="D1289" s="54" t="s">
        <v>229</v>
      </c>
      <c r="E1289" s="54"/>
      <c r="F1289" s="54" t="s">
        <v>54</v>
      </c>
      <c r="G1289" s="54" t="s">
        <v>1103</v>
      </c>
      <c r="H1289" s="54" t="s">
        <v>1104</v>
      </c>
      <c r="I1289" s="54" t="s">
        <v>181</v>
      </c>
      <c r="J1289" s="55">
        <v>335.58</v>
      </c>
      <c r="K1289" s="55">
        <v>6249.84</v>
      </c>
    </row>
    <row r="1290" spans="2:11" ht="21.6" hidden="1" outlineLevel="1" x14ac:dyDescent="0.3">
      <c r="B1290" s="52" t="s">
        <v>83</v>
      </c>
      <c r="C1290" s="56">
        <v>44684</v>
      </c>
      <c r="D1290" s="54" t="s">
        <v>229</v>
      </c>
      <c r="E1290" s="54"/>
      <c r="F1290" s="54" t="s">
        <v>54</v>
      </c>
      <c r="G1290" s="54" t="s">
        <v>1028</v>
      </c>
      <c r="H1290" s="54" t="s">
        <v>1029</v>
      </c>
      <c r="I1290" s="54" t="s">
        <v>1030</v>
      </c>
      <c r="J1290" s="55">
        <v>0.81</v>
      </c>
      <c r="K1290" s="55">
        <v>6250.65</v>
      </c>
    </row>
    <row r="1291" spans="2:11" ht="21.6" hidden="1" outlineLevel="1" x14ac:dyDescent="0.3">
      <c r="B1291" s="52" t="s">
        <v>83</v>
      </c>
      <c r="C1291" s="56">
        <v>44687</v>
      </c>
      <c r="D1291" s="54" t="s">
        <v>229</v>
      </c>
      <c r="E1291" s="54"/>
      <c r="F1291" s="54" t="s">
        <v>54</v>
      </c>
      <c r="G1291" s="54" t="s">
        <v>1028</v>
      </c>
      <c r="H1291" s="54" t="s">
        <v>1029</v>
      </c>
      <c r="I1291" s="54" t="s">
        <v>1030</v>
      </c>
      <c r="J1291" s="55">
        <v>1.07</v>
      </c>
      <c r="K1291" s="55">
        <v>6251.72</v>
      </c>
    </row>
    <row r="1292" spans="2:11" ht="21.6" hidden="1" outlineLevel="1" x14ac:dyDescent="0.3">
      <c r="B1292" s="52" t="s">
        <v>83</v>
      </c>
      <c r="C1292" s="56">
        <v>44687</v>
      </c>
      <c r="D1292" s="54" t="s">
        <v>229</v>
      </c>
      <c r="E1292" s="54"/>
      <c r="F1292" s="54" t="s">
        <v>54</v>
      </c>
      <c r="G1292" s="54" t="s">
        <v>1028</v>
      </c>
      <c r="H1292" s="54" t="s">
        <v>1029</v>
      </c>
      <c r="I1292" s="54" t="s">
        <v>1030</v>
      </c>
      <c r="J1292" s="55">
        <v>0.54</v>
      </c>
      <c r="K1292" s="55">
        <v>6252.26</v>
      </c>
    </row>
    <row r="1293" spans="2:11" ht="21.6" hidden="1" outlineLevel="1" x14ac:dyDescent="0.3">
      <c r="B1293" s="52" t="s">
        <v>83</v>
      </c>
      <c r="C1293" s="56">
        <v>44687</v>
      </c>
      <c r="D1293" s="54" t="s">
        <v>229</v>
      </c>
      <c r="E1293" s="54"/>
      <c r="F1293" s="54" t="s">
        <v>54</v>
      </c>
      <c r="G1293" s="54" t="s">
        <v>1028</v>
      </c>
      <c r="H1293" s="54" t="s">
        <v>1029</v>
      </c>
      <c r="I1293" s="54" t="s">
        <v>1030</v>
      </c>
      <c r="J1293" s="55">
        <v>1.07</v>
      </c>
      <c r="K1293" s="55">
        <v>6253.33</v>
      </c>
    </row>
    <row r="1294" spans="2:11" ht="21.6" hidden="1" outlineLevel="1" x14ac:dyDescent="0.3">
      <c r="B1294" s="52" t="s">
        <v>83</v>
      </c>
      <c r="C1294" s="56">
        <v>44687</v>
      </c>
      <c r="D1294" s="54" t="s">
        <v>229</v>
      </c>
      <c r="E1294" s="54"/>
      <c r="F1294" s="54" t="s">
        <v>54</v>
      </c>
      <c r="G1294" s="54" t="s">
        <v>1028</v>
      </c>
      <c r="H1294" s="54" t="s">
        <v>1029</v>
      </c>
      <c r="I1294" s="54" t="s">
        <v>1030</v>
      </c>
      <c r="J1294" s="55">
        <v>1.07</v>
      </c>
      <c r="K1294" s="55">
        <v>6254.4</v>
      </c>
    </row>
    <row r="1295" spans="2:11" ht="21.6" hidden="1" outlineLevel="1" x14ac:dyDescent="0.3">
      <c r="B1295" s="52" t="s">
        <v>83</v>
      </c>
      <c r="C1295" s="56">
        <v>44687</v>
      </c>
      <c r="D1295" s="54" t="s">
        <v>229</v>
      </c>
      <c r="E1295" s="54"/>
      <c r="F1295" s="54" t="s">
        <v>54</v>
      </c>
      <c r="G1295" s="54" t="s">
        <v>1028</v>
      </c>
      <c r="H1295" s="54" t="s">
        <v>1029</v>
      </c>
      <c r="I1295" s="54" t="s">
        <v>1030</v>
      </c>
      <c r="J1295" s="55">
        <v>1.07</v>
      </c>
      <c r="K1295" s="55">
        <v>6255.47</v>
      </c>
    </row>
    <row r="1296" spans="2:11" ht="21.6" hidden="1" outlineLevel="1" x14ac:dyDescent="0.3">
      <c r="B1296" s="52" t="s">
        <v>83</v>
      </c>
      <c r="C1296" s="56">
        <v>44687</v>
      </c>
      <c r="D1296" s="54" t="s">
        <v>229</v>
      </c>
      <c r="E1296" s="54"/>
      <c r="F1296" s="54" t="s">
        <v>54</v>
      </c>
      <c r="G1296" s="54" t="s">
        <v>1028</v>
      </c>
      <c r="H1296" s="54" t="s">
        <v>1029</v>
      </c>
      <c r="I1296" s="54" t="s">
        <v>1030</v>
      </c>
      <c r="J1296" s="55">
        <v>1.07</v>
      </c>
      <c r="K1296" s="55">
        <v>6256.54</v>
      </c>
    </row>
    <row r="1297" spans="2:11" ht="21.6" hidden="1" outlineLevel="1" x14ac:dyDescent="0.3">
      <c r="B1297" s="52" t="s">
        <v>83</v>
      </c>
      <c r="C1297" s="56">
        <v>44688</v>
      </c>
      <c r="D1297" s="54" t="s">
        <v>229</v>
      </c>
      <c r="E1297" s="54"/>
      <c r="F1297" s="54" t="s">
        <v>54</v>
      </c>
      <c r="G1297" s="54" t="s">
        <v>1060</v>
      </c>
      <c r="H1297" s="54" t="s">
        <v>1157</v>
      </c>
      <c r="I1297" s="54" t="s">
        <v>181</v>
      </c>
      <c r="J1297" s="55">
        <v>211.18</v>
      </c>
      <c r="K1297" s="55">
        <v>6467.72</v>
      </c>
    </row>
    <row r="1298" spans="2:11" ht="21.6" hidden="1" outlineLevel="1" x14ac:dyDescent="0.3">
      <c r="B1298" s="52" t="s">
        <v>83</v>
      </c>
      <c r="C1298" s="56">
        <v>44690</v>
      </c>
      <c r="D1298" s="54" t="s">
        <v>229</v>
      </c>
      <c r="E1298" s="54"/>
      <c r="F1298" s="54" t="s">
        <v>54</v>
      </c>
      <c r="G1298" s="54" t="s">
        <v>1060</v>
      </c>
      <c r="H1298" s="54" t="s">
        <v>1158</v>
      </c>
      <c r="I1298" s="54" t="s">
        <v>181</v>
      </c>
      <c r="J1298" s="55">
        <v>206.04</v>
      </c>
      <c r="K1298" s="55">
        <v>6673.76</v>
      </c>
    </row>
    <row r="1299" spans="2:11" ht="21.6" hidden="1" outlineLevel="1" x14ac:dyDescent="0.3">
      <c r="B1299" s="52" t="s">
        <v>83</v>
      </c>
      <c r="C1299" s="56">
        <v>44692</v>
      </c>
      <c r="D1299" s="54" t="s">
        <v>229</v>
      </c>
      <c r="E1299" s="54"/>
      <c r="F1299" s="54" t="s">
        <v>54</v>
      </c>
      <c r="G1299" s="54" t="s">
        <v>1060</v>
      </c>
      <c r="H1299" s="54" t="s">
        <v>1159</v>
      </c>
      <c r="I1299" s="54" t="s">
        <v>181</v>
      </c>
      <c r="J1299" s="55">
        <v>131.30000000000001</v>
      </c>
      <c r="K1299" s="55">
        <v>6805.06</v>
      </c>
    </row>
    <row r="1300" spans="2:11" ht="31.8" hidden="1" outlineLevel="1" x14ac:dyDescent="0.3">
      <c r="B1300" s="52" t="s">
        <v>83</v>
      </c>
      <c r="C1300" s="56">
        <v>44692</v>
      </c>
      <c r="D1300" s="54" t="s">
        <v>229</v>
      </c>
      <c r="E1300" s="54"/>
      <c r="F1300" s="54" t="s">
        <v>54</v>
      </c>
      <c r="G1300" s="54" t="s">
        <v>1114</v>
      </c>
      <c r="H1300" s="54" t="s">
        <v>1115</v>
      </c>
      <c r="I1300" s="54" t="s">
        <v>774</v>
      </c>
      <c r="J1300" s="55">
        <v>30.14</v>
      </c>
      <c r="K1300" s="55">
        <v>6835.2</v>
      </c>
    </row>
    <row r="1301" spans="2:11" ht="21.6" hidden="1" outlineLevel="1" x14ac:dyDescent="0.3">
      <c r="B1301" s="52" t="s">
        <v>83</v>
      </c>
      <c r="C1301" s="56">
        <v>44692</v>
      </c>
      <c r="D1301" s="54" t="s">
        <v>229</v>
      </c>
      <c r="E1301" s="54"/>
      <c r="F1301" s="54" t="s">
        <v>54</v>
      </c>
      <c r="G1301" s="54" t="s">
        <v>1028</v>
      </c>
      <c r="H1301" s="54" t="s">
        <v>1029</v>
      </c>
      <c r="I1301" s="54" t="s">
        <v>1030</v>
      </c>
      <c r="J1301" s="55">
        <v>1.0900000000000001</v>
      </c>
      <c r="K1301" s="55">
        <v>6836.29</v>
      </c>
    </row>
    <row r="1302" spans="2:11" ht="21.6" hidden="1" outlineLevel="1" x14ac:dyDescent="0.3">
      <c r="B1302" s="52" t="s">
        <v>83</v>
      </c>
      <c r="C1302" s="56">
        <v>44693</v>
      </c>
      <c r="D1302" s="54" t="s">
        <v>229</v>
      </c>
      <c r="E1302" s="54"/>
      <c r="F1302" s="54" t="s">
        <v>54</v>
      </c>
      <c r="G1302" s="54" t="s">
        <v>1028</v>
      </c>
      <c r="H1302" s="54" t="s">
        <v>1029</v>
      </c>
      <c r="I1302" s="54" t="s">
        <v>1030</v>
      </c>
      <c r="J1302" s="55">
        <v>0.96</v>
      </c>
      <c r="K1302" s="55">
        <v>6837.25</v>
      </c>
    </row>
    <row r="1303" spans="2:11" ht="21.6" hidden="1" outlineLevel="1" x14ac:dyDescent="0.3">
      <c r="B1303" s="52" t="s">
        <v>83</v>
      </c>
      <c r="C1303" s="56">
        <v>44694</v>
      </c>
      <c r="D1303" s="54" t="s">
        <v>229</v>
      </c>
      <c r="E1303" s="54"/>
      <c r="F1303" s="54" t="s">
        <v>54</v>
      </c>
      <c r="G1303" s="54" t="s">
        <v>1028</v>
      </c>
      <c r="H1303" s="54" t="s">
        <v>1029</v>
      </c>
      <c r="I1303" s="54" t="s">
        <v>1030</v>
      </c>
      <c r="J1303" s="55">
        <v>1.01</v>
      </c>
      <c r="K1303" s="55">
        <v>6838.26</v>
      </c>
    </row>
    <row r="1304" spans="2:11" ht="31.8" hidden="1" outlineLevel="1" x14ac:dyDescent="0.3">
      <c r="B1304" s="52" t="s">
        <v>83</v>
      </c>
      <c r="C1304" s="56">
        <v>44695</v>
      </c>
      <c r="D1304" s="54" t="s">
        <v>229</v>
      </c>
      <c r="E1304" s="54" t="s">
        <v>1160</v>
      </c>
      <c r="F1304" s="54" t="s">
        <v>54</v>
      </c>
      <c r="G1304" s="54"/>
      <c r="H1304" s="54" t="s">
        <v>1161</v>
      </c>
      <c r="I1304" s="54" t="s">
        <v>774</v>
      </c>
      <c r="J1304" s="55">
        <v>26.74</v>
      </c>
      <c r="K1304" s="55">
        <v>6865</v>
      </c>
    </row>
    <row r="1305" spans="2:11" ht="31.8" hidden="1" outlineLevel="1" x14ac:dyDescent="0.3">
      <c r="B1305" s="52" t="s">
        <v>83</v>
      </c>
      <c r="C1305" s="56">
        <v>44695</v>
      </c>
      <c r="D1305" s="54" t="s">
        <v>229</v>
      </c>
      <c r="E1305" s="54"/>
      <c r="F1305" s="54" t="s">
        <v>54</v>
      </c>
      <c r="G1305" s="54"/>
      <c r="H1305" s="54" t="s">
        <v>1162</v>
      </c>
      <c r="I1305" s="54" t="s">
        <v>774</v>
      </c>
      <c r="J1305" s="55">
        <v>19.940000000000001</v>
      </c>
      <c r="K1305" s="55">
        <v>6884.94</v>
      </c>
    </row>
    <row r="1306" spans="2:11" ht="21.6" hidden="1" outlineLevel="1" x14ac:dyDescent="0.3">
      <c r="B1306" s="52" t="s">
        <v>83</v>
      </c>
      <c r="C1306" s="56">
        <v>44697</v>
      </c>
      <c r="D1306" s="54" t="s">
        <v>229</v>
      </c>
      <c r="E1306" s="54"/>
      <c r="F1306" s="54" t="s">
        <v>54</v>
      </c>
      <c r="G1306" s="54" t="s">
        <v>1048</v>
      </c>
      <c r="H1306" s="54" t="s">
        <v>1163</v>
      </c>
      <c r="I1306" s="54" t="s">
        <v>181</v>
      </c>
      <c r="J1306" s="55">
        <v>217.47</v>
      </c>
      <c r="K1306" s="55">
        <v>7102.41</v>
      </c>
    </row>
    <row r="1307" spans="2:11" ht="21.6" hidden="1" outlineLevel="1" x14ac:dyDescent="0.3">
      <c r="B1307" s="52" t="s">
        <v>83</v>
      </c>
      <c r="C1307" s="56">
        <v>44697</v>
      </c>
      <c r="D1307" s="54" t="s">
        <v>229</v>
      </c>
      <c r="E1307" s="54"/>
      <c r="F1307" s="54" t="s">
        <v>54</v>
      </c>
      <c r="G1307" s="54" t="s">
        <v>1060</v>
      </c>
      <c r="H1307" s="54" t="s">
        <v>1164</v>
      </c>
      <c r="I1307" s="54" t="s">
        <v>181</v>
      </c>
      <c r="J1307" s="55">
        <v>89.31</v>
      </c>
      <c r="K1307" s="55">
        <v>7191.72</v>
      </c>
    </row>
    <row r="1308" spans="2:11" ht="21.6" hidden="1" outlineLevel="1" x14ac:dyDescent="0.3">
      <c r="B1308" s="52" t="s">
        <v>83</v>
      </c>
      <c r="C1308" s="56">
        <v>44697</v>
      </c>
      <c r="D1308" s="54" t="s">
        <v>229</v>
      </c>
      <c r="E1308" s="54"/>
      <c r="F1308" s="54" t="s">
        <v>54</v>
      </c>
      <c r="G1308" s="54" t="s">
        <v>1028</v>
      </c>
      <c r="H1308" s="54" t="s">
        <v>1029</v>
      </c>
      <c r="I1308" s="54" t="s">
        <v>1030</v>
      </c>
      <c r="J1308" s="55">
        <v>1.01</v>
      </c>
      <c r="K1308" s="55">
        <v>7192.73</v>
      </c>
    </row>
    <row r="1309" spans="2:11" ht="21.6" hidden="1" outlineLevel="1" x14ac:dyDescent="0.3">
      <c r="B1309" s="52" t="s">
        <v>83</v>
      </c>
      <c r="C1309" s="56">
        <v>44697</v>
      </c>
      <c r="D1309" s="54" t="s">
        <v>229</v>
      </c>
      <c r="E1309" s="54"/>
      <c r="F1309" s="54" t="s">
        <v>54</v>
      </c>
      <c r="G1309" s="54" t="s">
        <v>1060</v>
      </c>
      <c r="H1309" s="54" t="s">
        <v>1165</v>
      </c>
      <c r="I1309" s="54" t="s">
        <v>181</v>
      </c>
      <c r="J1309" s="55">
        <v>67.959999999999994</v>
      </c>
      <c r="K1309" s="55">
        <v>7260.69</v>
      </c>
    </row>
    <row r="1310" spans="2:11" ht="21.6" hidden="1" outlineLevel="1" x14ac:dyDescent="0.3">
      <c r="B1310" s="52" t="s">
        <v>83</v>
      </c>
      <c r="C1310" s="56">
        <v>44699</v>
      </c>
      <c r="D1310" s="54" t="s">
        <v>229</v>
      </c>
      <c r="E1310" s="54"/>
      <c r="F1310" s="54" t="s">
        <v>54</v>
      </c>
      <c r="G1310" s="54" t="s">
        <v>1028</v>
      </c>
      <c r="H1310" s="54" t="s">
        <v>1029</v>
      </c>
      <c r="I1310" s="54" t="s">
        <v>1030</v>
      </c>
      <c r="J1310" s="55">
        <v>1</v>
      </c>
      <c r="K1310" s="55">
        <v>7261.69</v>
      </c>
    </row>
    <row r="1311" spans="2:11" ht="21.6" hidden="1" outlineLevel="1" x14ac:dyDescent="0.3">
      <c r="B1311" s="52" t="s">
        <v>83</v>
      </c>
      <c r="C1311" s="56">
        <v>44700</v>
      </c>
      <c r="D1311" s="54" t="s">
        <v>229</v>
      </c>
      <c r="E1311" s="54"/>
      <c r="F1311" s="54" t="s">
        <v>54</v>
      </c>
      <c r="G1311" s="54"/>
      <c r="H1311" s="54" t="s">
        <v>1166</v>
      </c>
      <c r="I1311" s="57" t="s">
        <v>80</v>
      </c>
      <c r="J1311" s="55">
        <v>2531.17</v>
      </c>
      <c r="K1311" s="55">
        <v>9792.86</v>
      </c>
    </row>
    <row r="1312" spans="2:11" ht="21.6" hidden="1" outlineLevel="1" x14ac:dyDescent="0.3">
      <c r="B1312" s="52" t="s">
        <v>83</v>
      </c>
      <c r="C1312" s="56">
        <v>44703</v>
      </c>
      <c r="D1312" s="54" t="s">
        <v>229</v>
      </c>
      <c r="E1312" s="54"/>
      <c r="F1312" s="54" t="s">
        <v>54</v>
      </c>
      <c r="G1312" s="54" t="s">
        <v>1028</v>
      </c>
      <c r="H1312" s="54" t="s">
        <v>1029</v>
      </c>
      <c r="I1312" s="54" t="s">
        <v>1030</v>
      </c>
      <c r="J1312" s="55">
        <v>1.32</v>
      </c>
      <c r="K1312" s="55">
        <v>9794.18</v>
      </c>
    </row>
    <row r="1313" spans="2:11" ht="21.6" hidden="1" outlineLevel="1" x14ac:dyDescent="0.3">
      <c r="B1313" s="52" t="s">
        <v>83</v>
      </c>
      <c r="C1313" s="56">
        <v>44705</v>
      </c>
      <c r="D1313" s="54" t="s">
        <v>81</v>
      </c>
      <c r="E1313" s="54"/>
      <c r="F1313" s="54" t="s">
        <v>54</v>
      </c>
      <c r="G1313" s="54"/>
      <c r="H1313" s="54" t="s">
        <v>82</v>
      </c>
      <c r="I1313" s="54" t="s">
        <v>77</v>
      </c>
      <c r="J1313" s="55">
        <v>-6250.65</v>
      </c>
      <c r="K1313" s="55">
        <v>3543.53</v>
      </c>
    </row>
    <row r="1314" spans="2:11" ht="31.8" hidden="1" outlineLevel="1" x14ac:dyDescent="0.3">
      <c r="B1314" s="52" t="s">
        <v>83</v>
      </c>
      <c r="C1314" s="56">
        <v>44705</v>
      </c>
      <c r="D1314" s="54" t="s">
        <v>229</v>
      </c>
      <c r="E1314" s="54"/>
      <c r="F1314" s="54" t="s">
        <v>54</v>
      </c>
      <c r="G1314" s="54"/>
      <c r="H1314" s="54" t="s">
        <v>1167</v>
      </c>
      <c r="I1314" s="57" t="s">
        <v>80</v>
      </c>
      <c r="J1314" s="55">
        <v>2734.56</v>
      </c>
      <c r="K1314" s="55">
        <v>6278.09</v>
      </c>
    </row>
    <row r="1315" spans="2:11" ht="31.8" hidden="1" outlineLevel="1" x14ac:dyDescent="0.3">
      <c r="B1315" s="52" t="s">
        <v>83</v>
      </c>
      <c r="C1315" s="56">
        <v>44706</v>
      </c>
      <c r="D1315" s="54" t="s">
        <v>229</v>
      </c>
      <c r="E1315" s="54" t="s">
        <v>1168</v>
      </c>
      <c r="F1315" s="54" t="s">
        <v>54</v>
      </c>
      <c r="G1315" s="54"/>
      <c r="H1315" s="54" t="s">
        <v>1169</v>
      </c>
      <c r="I1315" s="54" t="s">
        <v>774</v>
      </c>
      <c r="J1315" s="55">
        <v>85.81</v>
      </c>
      <c r="K1315" s="55">
        <v>6363.9</v>
      </c>
    </row>
    <row r="1316" spans="2:11" ht="21.6" hidden="1" outlineLevel="1" x14ac:dyDescent="0.3">
      <c r="B1316" s="52" t="s">
        <v>83</v>
      </c>
      <c r="C1316" s="56">
        <v>44707</v>
      </c>
      <c r="D1316" s="54" t="s">
        <v>229</v>
      </c>
      <c r="E1316" s="54"/>
      <c r="F1316" s="54" t="s">
        <v>54</v>
      </c>
      <c r="G1316" s="54" t="s">
        <v>1028</v>
      </c>
      <c r="H1316" s="54" t="s">
        <v>1029</v>
      </c>
      <c r="I1316" s="54" t="s">
        <v>1030</v>
      </c>
      <c r="J1316" s="55">
        <v>1.74</v>
      </c>
      <c r="K1316" s="55">
        <v>6365.64</v>
      </c>
    </row>
    <row r="1317" spans="2:11" ht="31.8" hidden="1" outlineLevel="1" x14ac:dyDescent="0.3">
      <c r="B1317" s="52" t="s">
        <v>83</v>
      </c>
      <c r="C1317" s="56">
        <v>44708</v>
      </c>
      <c r="D1317" s="54" t="s">
        <v>229</v>
      </c>
      <c r="E1317" s="54"/>
      <c r="F1317" s="54" t="s">
        <v>54</v>
      </c>
      <c r="G1317" s="54" t="s">
        <v>1127</v>
      </c>
      <c r="H1317" s="54" t="s">
        <v>1128</v>
      </c>
      <c r="I1317" s="54" t="s">
        <v>774</v>
      </c>
      <c r="J1317" s="55">
        <v>96.33</v>
      </c>
      <c r="K1317" s="55">
        <v>6461.97</v>
      </c>
    </row>
    <row r="1318" spans="2:11" ht="31.8" hidden="1" outlineLevel="1" x14ac:dyDescent="0.3">
      <c r="B1318" s="52" t="s">
        <v>83</v>
      </c>
      <c r="C1318" s="56">
        <v>44709</v>
      </c>
      <c r="D1318" s="54" t="s">
        <v>229</v>
      </c>
      <c r="E1318" s="54" t="s">
        <v>1170</v>
      </c>
      <c r="F1318" s="54" t="s">
        <v>54</v>
      </c>
      <c r="G1318" s="54"/>
      <c r="H1318" s="54" t="s">
        <v>1171</v>
      </c>
      <c r="I1318" s="54" t="s">
        <v>774</v>
      </c>
      <c r="J1318" s="55">
        <v>144.4</v>
      </c>
      <c r="K1318" s="55">
        <v>6606.37</v>
      </c>
    </row>
    <row r="1319" spans="2:11" ht="31.8" hidden="1" outlineLevel="1" x14ac:dyDescent="0.3">
      <c r="B1319" s="52" t="s">
        <v>83</v>
      </c>
      <c r="C1319" s="56">
        <v>44711</v>
      </c>
      <c r="D1319" s="54" t="s">
        <v>229</v>
      </c>
      <c r="E1319" s="54"/>
      <c r="F1319" s="54" t="s">
        <v>54</v>
      </c>
      <c r="G1319" s="54" t="s">
        <v>1172</v>
      </c>
      <c r="H1319" s="54" t="s">
        <v>1173</v>
      </c>
      <c r="I1319" s="54" t="s">
        <v>703</v>
      </c>
      <c r="J1319" s="55">
        <v>314.52999999999997</v>
      </c>
      <c r="K1319" s="55">
        <v>6920.9</v>
      </c>
    </row>
    <row r="1320" spans="2:11" ht="31.8" hidden="1" outlineLevel="1" x14ac:dyDescent="0.3">
      <c r="B1320" s="52" t="s">
        <v>83</v>
      </c>
      <c r="C1320" s="56">
        <v>44712</v>
      </c>
      <c r="D1320" s="54" t="s">
        <v>229</v>
      </c>
      <c r="E1320" s="54"/>
      <c r="F1320" s="54" t="s">
        <v>54</v>
      </c>
      <c r="G1320" s="54"/>
      <c r="H1320" s="54" t="s">
        <v>1174</v>
      </c>
      <c r="I1320" s="54" t="s">
        <v>674</v>
      </c>
      <c r="J1320" s="55">
        <v>145.6</v>
      </c>
      <c r="K1320" s="55">
        <v>7066.5</v>
      </c>
    </row>
    <row r="1321" spans="2:11" ht="52.2" hidden="1" outlineLevel="1" x14ac:dyDescent="0.3">
      <c r="B1321" s="52" t="s">
        <v>83</v>
      </c>
      <c r="C1321" s="56">
        <v>44713</v>
      </c>
      <c r="D1321" s="54" t="s">
        <v>229</v>
      </c>
      <c r="E1321" s="54"/>
      <c r="F1321" s="54" t="s">
        <v>54</v>
      </c>
      <c r="G1321" s="54"/>
      <c r="H1321" s="54" t="s">
        <v>1175</v>
      </c>
      <c r="I1321" s="54" t="s">
        <v>674</v>
      </c>
      <c r="J1321" s="55">
        <v>339.34</v>
      </c>
      <c r="K1321" s="55">
        <v>7405.84</v>
      </c>
    </row>
    <row r="1322" spans="2:11" ht="21.6" hidden="1" outlineLevel="1" x14ac:dyDescent="0.3">
      <c r="B1322" s="52" t="s">
        <v>83</v>
      </c>
      <c r="C1322" s="56">
        <v>44713</v>
      </c>
      <c r="D1322" s="54" t="s">
        <v>229</v>
      </c>
      <c r="E1322" s="54"/>
      <c r="F1322" s="54" t="s">
        <v>54</v>
      </c>
      <c r="G1322" s="54"/>
      <c r="H1322" s="54" t="s">
        <v>1176</v>
      </c>
      <c r="I1322" s="54" t="s">
        <v>181</v>
      </c>
      <c r="J1322" s="55">
        <v>84.97</v>
      </c>
      <c r="K1322" s="55">
        <v>7490.81</v>
      </c>
    </row>
    <row r="1323" spans="2:11" ht="21.6" hidden="1" outlineLevel="1" x14ac:dyDescent="0.3">
      <c r="B1323" s="52" t="s">
        <v>83</v>
      </c>
      <c r="C1323" s="56">
        <v>44713</v>
      </c>
      <c r="D1323" s="54" t="s">
        <v>229</v>
      </c>
      <c r="E1323" s="54"/>
      <c r="F1323" s="54" t="s">
        <v>54</v>
      </c>
      <c r="G1323" s="54" t="s">
        <v>1028</v>
      </c>
      <c r="H1323" s="54" t="s">
        <v>1029</v>
      </c>
      <c r="I1323" s="54" t="s">
        <v>1030</v>
      </c>
      <c r="J1323" s="55">
        <v>0.81</v>
      </c>
      <c r="K1323" s="55">
        <v>7491.62</v>
      </c>
    </row>
    <row r="1324" spans="2:11" ht="21.6" hidden="1" outlineLevel="1" x14ac:dyDescent="0.3">
      <c r="B1324" s="52" t="s">
        <v>83</v>
      </c>
      <c r="C1324" s="56">
        <v>44713</v>
      </c>
      <c r="D1324" s="54" t="s">
        <v>229</v>
      </c>
      <c r="E1324" s="54"/>
      <c r="F1324" s="54" t="s">
        <v>54</v>
      </c>
      <c r="G1324" s="54" t="s">
        <v>1028</v>
      </c>
      <c r="H1324" s="54" t="s">
        <v>1029</v>
      </c>
      <c r="I1324" s="54" t="s">
        <v>1030</v>
      </c>
      <c r="J1324" s="55">
        <v>0.81</v>
      </c>
      <c r="K1324" s="55">
        <v>7492.43</v>
      </c>
    </row>
    <row r="1325" spans="2:11" ht="31.8" hidden="1" outlineLevel="1" x14ac:dyDescent="0.3">
      <c r="B1325" s="52" t="s">
        <v>83</v>
      </c>
      <c r="C1325" s="56">
        <v>44713</v>
      </c>
      <c r="D1325" s="54" t="s">
        <v>229</v>
      </c>
      <c r="E1325" s="54" t="s">
        <v>1177</v>
      </c>
      <c r="F1325" s="54" t="s">
        <v>54</v>
      </c>
      <c r="G1325" s="54" t="s">
        <v>1134</v>
      </c>
      <c r="H1325" s="54" t="s">
        <v>1178</v>
      </c>
      <c r="I1325" s="54" t="s">
        <v>774</v>
      </c>
      <c r="J1325" s="55">
        <v>306.83</v>
      </c>
      <c r="K1325" s="55">
        <v>7799.26</v>
      </c>
    </row>
    <row r="1326" spans="2:11" ht="31.8" hidden="1" outlineLevel="1" x14ac:dyDescent="0.3">
      <c r="B1326" s="52" t="s">
        <v>83</v>
      </c>
      <c r="C1326" s="56">
        <v>44713</v>
      </c>
      <c r="D1326" s="54" t="s">
        <v>229</v>
      </c>
      <c r="E1326" s="54" t="s">
        <v>1179</v>
      </c>
      <c r="F1326" s="54" t="s">
        <v>54</v>
      </c>
      <c r="G1326" s="54" t="s">
        <v>1131</v>
      </c>
      <c r="H1326" s="54" t="s">
        <v>1180</v>
      </c>
      <c r="I1326" s="54" t="s">
        <v>774</v>
      </c>
      <c r="J1326" s="55">
        <v>137.02000000000001</v>
      </c>
      <c r="K1326" s="55">
        <v>7936.28</v>
      </c>
    </row>
    <row r="1327" spans="2:11" ht="21.6" hidden="1" outlineLevel="1" x14ac:dyDescent="0.3">
      <c r="B1327" s="52" t="s">
        <v>83</v>
      </c>
      <c r="C1327" s="56">
        <v>44714</v>
      </c>
      <c r="D1327" s="54" t="s">
        <v>229</v>
      </c>
      <c r="E1327" s="54"/>
      <c r="F1327" s="54" t="s">
        <v>54</v>
      </c>
      <c r="G1327" s="54" t="s">
        <v>1060</v>
      </c>
      <c r="H1327" s="54" t="s">
        <v>1181</v>
      </c>
      <c r="I1327" s="54" t="s">
        <v>181</v>
      </c>
      <c r="J1327" s="55">
        <v>37.35</v>
      </c>
      <c r="K1327" s="55">
        <v>7973.63</v>
      </c>
    </row>
    <row r="1328" spans="2:11" hidden="1" outlineLevel="1" x14ac:dyDescent="0.3">
      <c r="B1328" s="52" t="s">
        <v>83</v>
      </c>
      <c r="C1328" s="56">
        <v>44714</v>
      </c>
      <c r="D1328" s="54" t="s">
        <v>229</v>
      </c>
      <c r="E1328" s="54"/>
      <c r="F1328" s="54" t="s">
        <v>54</v>
      </c>
      <c r="G1328" s="54" t="s">
        <v>1093</v>
      </c>
      <c r="H1328" s="54" t="s">
        <v>1094</v>
      </c>
      <c r="I1328" s="54" t="s">
        <v>181</v>
      </c>
      <c r="J1328" s="55">
        <v>57.73</v>
      </c>
      <c r="K1328" s="55">
        <v>8031.36</v>
      </c>
    </row>
    <row r="1329" spans="2:11" ht="21.6" hidden="1" outlineLevel="1" x14ac:dyDescent="0.3">
      <c r="B1329" s="52" t="s">
        <v>83</v>
      </c>
      <c r="C1329" s="56">
        <v>44714</v>
      </c>
      <c r="D1329" s="54" t="s">
        <v>229</v>
      </c>
      <c r="E1329" s="54"/>
      <c r="F1329" s="54" t="s">
        <v>54</v>
      </c>
      <c r="G1329" s="54" t="s">
        <v>1060</v>
      </c>
      <c r="H1329" s="54" t="s">
        <v>1182</v>
      </c>
      <c r="I1329" s="54" t="s">
        <v>181</v>
      </c>
      <c r="J1329" s="55">
        <v>132.04</v>
      </c>
      <c r="K1329" s="55">
        <v>8163.4</v>
      </c>
    </row>
    <row r="1330" spans="2:11" ht="21.6" hidden="1" outlineLevel="1" x14ac:dyDescent="0.3">
      <c r="B1330" s="52" t="s">
        <v>83</v>
      </c>
      <c r="C1330" s="56">
        <v>44714</v>
      </c>
      <c r="D1330" s="54" t="s">
        <v>229</v>
      </c>
      <c r="E1330" s="54"/>
      <c r="F1330" s="54" t="s">
        <v>54</v>
      </c>
      <c r="G1330" s="54" t="s">
        <v>1060</v>
      </c>
      <c r="H1330" s="54" t="s">
        <v>1183</v>
      </c>
      <c r="I1330" s="54" t="s">
        <v>181</v>
      </c>
      <c r="J1330" s="55">
        <v>27.57</v>
      </c>
      <c r="K1330" s="55">
        <v>8190.97</v>
      </c>
    </row>
    <row r="1331" spans="2:11" ht="21.6" hidden="1" outlineLevel="1" x14ac:dyDescent="0.3">
      <c r="B1331" s="52" t="s">
        <v>83</v>
      </c>
      <c r="C1331" s="56">
        <v>44714</v>
      </c>
      <c r="D1331" s="54" t="s">
        <v>229</v>
      </c>
      <c r="E1331" s="54"/>
      <c r="F1331" s="54" t="s">
        <v>54</v>
      </c>
      <c r="G1331" s="54" t="s">
        <v>1060</v>
      </c>
      <c r="H1331" s="54" t="s">
        <v>1184</v>
      </c>
      <c r="I1331" s="54" t="s">
        <v>181</v>
      </c>
      <c r="J1331" s="55">
        <v>23.77</v>
      </c>
      <c r="K1331" s="55">
        <v>8214.74</v>
      </c>
    </row>
    <row r="1332" spans="2:11" hidden="1" outlineLevel="1" x14ac:dyDescent="0.3">
      <c r="B1332" s="52" t="s">
        <v>83</v>
      </c>
      <c r="C1332" s="56">
        <v>44714</v>
      </c>
      <c r="D1332" s="54" t="s">
        <v>229</v>
      </c>
      <c r="E1332" s="54"/>
      <c r="F1332" s="54" t="s">
        <v>54</v>
      </c>
      <c r="G1332" s="54" t="s">
        <v>1056</v>
      </c>
      <c r="H1332" s="54" t="s">
        <v>1138</v>
      </c>
      <c r="I1332" s="54" t="s">
        <v>181</v>
      </c>
      <c r="J1332" s="55">
        <v>71.319999999999993</v>
      </c>
      <c r="K1332" s="55">
        <v>8286.06</v>
      </c>
    </row>
    <row r="1333" spans="2:11" hidden="1" outlineLevel="1" x14ac:dyDescent="0.3">
      <c r="B1333" s="52" t="s">
        <v>83</v>
      </c>
      <c r="C1333" s="56">
        <v>44714</v>
      </c>
      <c r="D1333" s="54" t="s">
        <v>229</v>
      </c>
      <c r="E1333" s="54"/>
      <c r="F1333" s="54" t="s">
        <v>54</v>
      </c>
      <c r="G1333" s="54" t="s">
        <v>1076</v>
      </c>
      <c r="H1333" s="54" t="s">
        <v>1077</v>
      </c>
      <c r="I1333" s="54" t="s">
        <v>181</v>
      </c>
      <c r="J1333" s="55">
        <v>475.35</v>
      </c>
      <c r="K1333" s="55">
        <v>8761.41</v>
      </c>
    </row>
    <row r="1334" spans="2:11" ht="21.6" hidden="1" outlineLevel="1" x14ac:dyDescent="0.3">
      <c r="B1334" s="52" t="s">
        <v>83</v>
      </c>
      <c r="C1334" s="56">
        <v>44714</v>
      </c>
      <c r="D1334" s="54" t="s">
        <v>229</v>
      </c>
      <c r="E1334" s="54"/>
      <c r="F1334" s="54" t="s">
        <v>54</v>
      </c>
      <c r="G1334" s="54" t="s">
        <v>1060</v>
      </c>
      <c r="H1334" s="54" t="s">
        <v>1185</v>
      </c>
      <c r="I1334" s="54" t="s">
        <v>181</v>
      </c>
      <c r="J1334" s="55">
        <v>39.36</v>
      </c>
      <c r="K1334" s="55">
        <v>8800.77</v>
      </c>
    </row>
    <row r="1335" spans="2:11" ht="21.6" hidden="1" outlineLevel="1" x14ac:dyDescent="0.3">
      <c r="B1335" s="52" t="s">
        <v>83</v>
      </c>
      <c r="C1335" s="56">
        <v>44714</v>
      </c>
      <c r="D1335" s="54" t="s">
        <v>229</v>
      </c>
      <c r="E1335" s="54"/>
      <c r="F1335" s="54" t="s">
        <v>54</v>
      </c>
      <c r="G1335" s="54" t="s">
        <v>1033</v>
      </c>
      <c r="H1335" s="54" t="s">
        <v>1034</v>
      </c>
      <c r="I1335" s="54" t="s">
        <v>181</v>
      </c>
      <c r="J1335" s="55">
        <v>37.35</v>
      </c>
      <c r="K1335" s="55">
        <v>8838.1200000000008</v>
      </c>
    </row>
    <row r="1336" spans="2:11" hidden="1" outlineLevel="1" x14ac:dyDescent="0.3">
      <c r="B1336" s="52" t="s">
        <v>83</v>
      </c>
      <c r="C1336" s="56">
        <v>44714</v>
      </c>
      <c r="D1336" s="54" t="s">
        <v>229</v>
      </c>
      <c r="E1336" s="54"/>
      <c r="F1336" s="54" t="s">
        <v>54</v>
      </c>
      <c r="G1336" s="54" t="s">
        <v>1081</v>
      </c>
      <c r="H1336" s="54" t="s">
        <v>1082</v>
      </c>
      <c r="I1336" s="54" t="s">
        <v>181</v>
      </c>
      <c r="J1336" s="55">
        <v>25.77</v>
      </c>
      <c r="K1336" s="55">
        <v>8863.89</v>
      </c>
    </row>
    <row r="1337" spans="2:11" ht="21.6" hidden="1" outlineLevel="1" x14ac:dyDescent="0.3">
      <c r="B1337" s="52" t="s">
        <v>83</v>
      </c>
      <c r="C1337" s="56">
        <v>44714</v>
      </c>
      <c r="D1337" s="54" t="s">
        <v>229</v>
      </c>
      <c r="E1337" s="54"/>
      <c r="F1337" s="54" t="s">
        <v>54</v>
      </c>
      <c r="G1337" s="54" t="s">
        <v>1060</v>
      </c>
      <c r="H1337" s="54" t="s">
        <v>1186</v>
      </c>
      <c r="I1337" s="54" t="s">
        <v>181</v>
      </c>
      <c r="J1337" s="55">
        <v>125.66</v>
      </c>
      <c r="K1337" s="55">
        <v>8989.5499999999993</v>
      </c>
    </row>
    <row r="1338" spans="2:11" ht="21.6" hidden="1" outlineLevel="1" x14ac:dyDescent="0.3">
      <c r="B1338" s="52" t="s">
        <v>83</v>
      </c>
      <c r="C1338" s="56">
        <v>44714</v>
      </c>
      <c r="D1338" s="54" t="s">
        <v>229</v>
      </c>
      <c r="E1338" s="54"/>
      <c r="F1338" s="54" t="s">
        <v>54</v>
      </c>
      <c r="G1338" s="54" t="s">
        <v>1048</v>
      </c>
      <c r="H1338" s="54" t="s">
        <v>1187</v>
      </c>
      <c r="I1338" s="54" t="s">
        <v>181</v>
      </c>
      <c r="J1338" s="55">
        <v>158.44999999999999</v>
      </c>
      <c r="K1338" s="55">
        <v>9148</v>
      </c>
    </row>
    <row r="1339" spans="2:11" ht="21.6" hidden="1" outlineLevel="1" x14ac:dyDescent="0.3">
      <c r="B1339" s="52" t="s">
        <v>83</v>
      </c>
      <c r="C1339" s="56">
        <v>44714</v>
      </c>
      <c r="D1339" s="54" t="s">
        <v>229</v>
      </c>
      <c r="E1339" s="54"/>
      <c r="F1339" s="54" t="s">
        <v>54</v>
      </c>
      <c r="G1339" s="54" t="s">
        <v>1060</v>
      </c>
      <c r="H1339" s="54" t="s">
        <v>1188</v>
      </c>
      <c r="I1339" s="54" t="s">
        <v>181</v>
      </c>
      <c r="J1339" s="55">
        <v>86.91</v>
      </c>
      <c r="K1339" s="55">
        <v>9234.91</v>
      </c>
    </row>
    <row r="1340" spans="2:11" ht="21.6" hidden="1" outlineLevel="1" x14ac:dyDescent="0.3">
      <c r="B1340" s="52" t="s">
        <v>83</v>
      </c>
      <c r="C1340" s="56">
        <v>44714</v>
      </c>
      <c r="D1340" s="54" t="s">
        <v>229</v>
      </c>
      <c r="E1340" s="54"/>
      <c r="F1340" s="54" t="s">
        <v>54</v>
      </c>
      <c r="G1340" s="54" t="s">
        <v>1060</v>
      </c>
      <c r="H1340" s="54" t="s">
        <v>1189</v>
      </c>
      <c r="I1340" s="54" t="s">
        <v>181</v>
      </c>
      <c r="J1340" s="55">
        <v>37.35</v>
      </c>
      <c r="K1340" s="55">
        <v>9272.26</v>
      </c>
    </row>
    <row r="1341" spans="2:11" ht="21.6" hidden="1" outlineLevel="1" x14ac:dyDescent="0.3">
      <c r="B1341" s="52" t="s">
        <v>83</v>
      </c>
      <c r="C1341" s="56">
        <v>44714</v>
      </c>
      <c r="D1341" s="54" t="s">
        <v>229</v>
      </c>
      <c r="E1341" s="54"/>
      <c r="F1341" s="54" t="s">
        <v>54</v>
      </c>
      <c r="G1341" s="54" t="s">
        <v>1060</v>
      </c>
      <c r="H1341" s="54" t="s">
        <v>1190</v>
      </c>
      <c r="I1341" s="54" t="s">
        <v>181</v>
      </c>
      <c r="J1341" s="55">
        <v>57.73</v>
      </c>
      <c r="K1341" s="55">
        <v>9329.99</v>
      </c>
    </row>
    <row r="1342" spans="2:11" ht="21.6" hidden="1" outlineLevel="1" x14ac:dyDescent="0.3">
      <c r="B1342" s="52" t="s">
        <v>83</v>
      </c>
      <c r="C1342" s="56">
        <v>44714</v>
      </c>
      <c r="D1342" s="54" t="s">
        <v>229</v>
      </c>
      <c r="E1342" s="54"/>
      <c r="F1342" s="54" t="s">
        <v>54</v>
      </c>
      <c r="G1342" s="54" t="s">
        <v>1060</v>
      </c>
      <c r="H1342" s="54" t="s">
        <v>1191</v>
      </c>
      <c r="I1342" s="54" t="s">
        <v>181</v>
      </c>
      <c r="J1342" s="55">
        <v>26.41</v>
      </c>
      <c r="K1342" s="55">
        <v>9356.4</v>
      </c>
    </row>
    <row r="1343" spans="2:11" ht="21.6" hidden="1" outlineLevel="1" x14ac:dyDescent="0.3">
      <c r="B1343" s="52" t="s">
        <v>83</v>
      </c>
      <c r="C1343" s="56">
        <v>44714</v>
      </c>
      <c r="D1343" s="54" t="s">
        <v>229</v>
      </c>
      <c r="E1343" s="54"/>
      <c r="F1343" s="54" t="s">
        <v>54</v>
      </c>
      <c r="G1343" s="54" t="s">
        <v>1060</v>
      </c>
      <c r="H1343" s="54" t="s">
        <v>1192</v>
      </c>
      <c r="I1343" s="54" t="s">
        <v>181</v>
      </c>
      <c r="J1343" s="55">
        <v>71.319999999999993</v>
      </c>
      <c r="K1343" s="55">
        <v>9427.7199999999993</v>
      </c>
    </row>
    <row r="1344" spans="2:11" ht="21.6" hidden="1" outlineLevel="1" x14ac:dyDescent="0.3">
      <c r="B1344" s="52" t="s">
        <v>83</v>
      </c>
      <c r="C1344" s="56">
        <v>44714</v>
      </c>
      <c r="D1344" s="54" t="s">
        <v>229</v>
      </c>
      <c r="E1344" s="54"/>
      <c r="F1344" s="54" t="s">
        <v>54</v>
      </c>
      <c r="G1344" s="54" t="s">
        <v>1073</v>
      </c>
      <c r="H1344" s="54" t="s">
        <v>1074</v>
      </c>
      <c r="I1344" s="54" t="s">
        <v>181</v>
      </c>
      <c r="J1344" s="55">
        <v>44.14</v>
      </c>
      <c r="K1344" s="55">
        <v>9471.86</v>
      </c>
    </row>
    <row r="1345" spans="2:11" ht="21.6" hidden="1" outlineLevel="1" x14ac:dyDescent="0.3">
      <c r="B1345" s="52" t="s">
        <v>83</v>
      </c>
      <c r="C1345" s="56">
        <v>44714</v>
      </c>
      <c r="D1345" s="54" t="s">
        <v>229</v>
      </c>
      <c r="E1345" s="54"/>
      <c r="F1345" s="54" t="s">
        <v>54</v>
      </c>
      <c r="G1345" s="54" t="s">
        <v>1060</v>
      </c>
      <c r="H1345" s="54" t="s">
        <v>1193</v>
      </c>
      <c r="I1345" s="54" t="s">
        <v>181</v>
      </c>
      <c r="J1345" s="55">
        <v>44.14</v>
      </c>
      <c r="K1345" s="55">
        <v>9516</v>
      </c>
    </row>
    <row r="1346" spans="2:11" ht="21.6" hidden="1" outlineLevel="1" x14ac:dyDescent="0.3">
      <c r="B1346" s="52" t="s">
        <v>83</v>
      </c>
      <c r="C1346" s="56">
        <v>44714</v>
      </c>
      <c r="D1346" s="54" t="s">
        <v>229</v>
      </c>
      <c r="E1346" s="54"/>
      <c r="F1346" s="54" t="s">
        <v>54</v>
      </c>
      <c r="G1346" s="54" t="s">
        <v>1060</v>
      </c>
      <c r="H1346" s="54" t="s">
        <v>1194</v>
      </c>
      <c r="I1346" s="54" t="s">
        <v>181</v>
      </c>
      <c r="J1346" s="55">
        <v>34.369999999999997</v>
      </c>
      <c r="K1346" s="55">
        <v>9550.3700000000008</v>
      </c>
    </row>
    <row r="1347" spans="2:11" ht="21.6" hidden="1" outlineLevel="1" x14ac:dyDescent="0.3">
      <c r="B1347" s="52" t="s">
        <v>83</v>
      </c>
      <c r="C1347" s="56">
        <v>44714</v>
      </c>
      <c r="D1347" s="54" t="s">
        <v>229</v>
      </c>
      <c r="E1347" s="54"/>
      <c r="F1347" s="54" t="s">
        <v>54</v>
      </c>
      <c r="G1347" s="54" t="s">
        <v>1060</v>
      </c>
      <c r="H1347" s="54" t="s">
        <v>1195</v>
      </c>
      <c r="I1347" s="54" t="s">
        <v>181</v>
      </c>
      <c r="J1347" s="55">
        <v>158.44999999999999</v>
      </c>
      <c r="K1347" s="55">
        <v>9708.82</v>
      </c>
    </row>
    <row r="1348" spans="2:11" ht="21.6" hidden="1" outlineLevel="1" x14ac:dyDescent="0.3">
      <c r="B1348" s="52" t="s">
        <v>83</v>
      </c>
      <c r="C1348" s="56">
        <v>44714</v>
      </c>
      <c r="D1348" s="54" t="s">
        <v>229</v>
      </c>
      <c r="E1348" s="54"/>
      <c r="F1348" s="54" t="s">
        <v>54</v>
      </c>
      <c r="G1348" s="54" t="s">
        <v>1060</v>
      </c>
      <c r="H1348" s="54" t="s">
        <v>1196</v>
      </c>
      <c r="I1348" s="54" t="s">
        <v>181</v>
      </c>
      <c r="J1348" s="55">
        <v>188.82</v>
      </c>
      <c r="K1348" s="55">
        <v>9897.64</v>
      </c>
    </row>
    <row r="1349" spans="2:11" hidden="1" outlineLevel="1" x14ac:dyDescent="0.3">
      <c r="B1349" s="52" t="s">
        <v>83</v>
      </c>
      <c r="C1349" s="56">
        <v>44714</v>
      </c>
      <c r="D1349" s="54" t="s">
        <v>229</v>
      </c>
      <c r="E1349" s="54"/>
      <c r="F1349" s="54" t="s">
        <v>54</v>
      </c>
      <c r="G1349" s="54" t="s">
        <v>1091</v>
      </c>
      <c r="H1349" s="54" t="s">
        <v>1092</v>
      </c>
      <c r="I1349" s="54" t="s">
        <v>181</v>
      </c>
      <c r="J1349" s="55">
        <v>30.55</v>
      </c>
      <c r="K1349" s="55">
        <v>9928.19</v>
      </c>
    </row>
    <row r="1350" spans="2:11" ht="21.6" hidden="1" outlineLevel="1" x14ac:dyDescent="0.3">
      <c r="B1350" s="52" t="s">
        <v>83</v>
      </c>
      <c r="C1350" s="56">
        <v>44714</v>
      </c>
      <c r="D1350" s="54" t="s">
        <v>229</v>
      </c>
      <c r="E1350" s="54"/>
      <c r="F1350" s="54" t="s">
        <v>54</v>
      </c>
      <c r="G1350" s="54" t="s">
        <v>1060</v>
      </c>
      <c r="H1350" s="54" t="s">
        <v>1197</v>
      </c>
      <c r="I1350" s="54" t="s">
        <v>181</v>
      </c>
      <c r="J1350" s="55">
        <v>264.08</v>
      </c>
      <c r="K1350" s="55">
        <v>10192.27</v>
      </c>
    </row>
    <row r="1351" spans="2:11" ht="21.6" hidden="1" outlineLevel="1" x14ac:dyDescent="0.3">
      <c r="B1351" s="52" t="s">
        <v>83</v>
      </c>
      <c r="C1351" s="56">
        <v>44714</v>
      </c>
      <c r="D1351" s="54" t="s">
        <v>229</v>
      </c>
      <c r="E1351" s="54"/>
      <c r="F1351" s="54" t="s">
        <v>54</v>
      </c>
      <c r="G1351" s="54" t="s">
        <v>1060</v>
      </c>
      <c r="H1351" s="54" t="s">
        <v>1198</v>
      </c>
      <c r="I1351" s="54" t="s">
        <v>181</v>
      </c>
      <c r="J1351" s="55">
        <v>86.91</v>
      </c>
      <c r="K1351" s="55">
        <v>10279.18</v>
      </c>
    </row>
    <row r="1352" spans="2:11" ht="21.6" hidden="1" outlineLevel="1" x14ac:dyDescent="0.3">
      <c r="B1352" s="52" t="s">
        <v>83</v>
      </c>
      <c r="C1352" s="56">
        <v>44714</v>
      </c>
      <c r="D1352" s="54" t="s">
        <v>229</v>
      </c>
      <c r="E1352" s="54"/>
      <c r="F1352" s="54" t="s">
        <v>54</v>
      </c>
      <c r="G1352" s="54" t="s">
        <v>1042</v>
      </c>
      <c r="H1352" s="54" t="s">
        <v>1043</v>
      </c>
      <c r="I1352" s="54" t="s">
        <v>181</v>
      </c>
      <c r="J1352" s="55">
        <v>112.08</v>
      </c>
      <c r="K1352" s="55">
        <v>10391.26</v>
      </c>
    </row>
    <row r="1353" spans="2:11" ht="21.6" hidden="1" outlineLevel="1" x14ac:dyDescent="0.3">
      <c r="B1353" s="52" t="s">
        <v>83</v>
      </c>
      <c r="C1353" s="56">
        <v>44714</v>
      </c>
      <c r="D1353" s="54" t="s">
        <v>229</v>
      </c>
      <c r="E1353" s="54"/>
      <c r="F1353" s="54" t="s">
        <v>54</v>
      </c>
      <c r="G1353" s="54" t="s">
        <v>1060</v>
      </c>
      <c r="H1353" s="54" t="s">
        <v>1199</v>
      </c>
      <c r="I1353" s="54" t="s">
        <v>181</v>
      </c>
      <c r="J1353" s="55">
        <v>88.73</v>
      </c>
      <c r="K1353" s="55">
        <v>10479.99</v>
      </c>
    </row>
    <row r="1354" spans="2:11" hidden="1" outlineLevel="1" x14ac:dyDescent="0.3">
      <c r="B1354" s="52" t="s">
        <v>83</v>
      </c>
      <c r="C1354" s="56">
        <v>44714</v>
      </c>
      <c r="D1354" s="54" t="s">
        <v>229</v>
      </c>
      <c r="E1354" s="54"/>
      <c r="F1354" s="54" t="s">
        <v>54</v>
      </c>
      <c r="G1354" s="54" t="s">
        <v>1103</v>
      </c>
      <c r="H1354" s="54" t="s">
        <v>1104</v>
      </c>
      <c r="I1354" s="54" t="s">
        <v>181</v>
      </c>
      <c r="J1354" s="55">
        <v>112.08</v>
      </c>
      <c r="K1354" s="55">
        <v>10592.07</v>
      </c>
    </row>
    <row r="1355" spans="2:11" ht="21.6" hidden="1" outlineLevel="1" x14ac:dyDescent="0.3">
      <c r="B1355" s="52" t="s">
        <v>83</v>
      </c>
      <c r="C1355" s="56">
        <v>44714</v>
      </c>
      <c r="D1355" s="54" t="s">
        <v>229</v>
      </c>
      <c r="E1355" s="54"/>
      <c r="F1355" s="54" t="s">
        <v>54</v>
      </c>
      <c r="G1355" s="54" t="s">
        <v>1060</v>
      </c>
      <c r="H1355" s="54" t="s">
        <v>1200</v>
      </c>
      <c r="I1355" s="54" t="s">
        <v>181</v>
      </c>
      <c r="J1355" s="55">
        <v>59.74</v>
      </c>
      <c r="K1355" s="55">
        <v>10651.81</v>
      </c>
    </row>
    <row r="1356" spans="2:11" hidden="1" outlineLevel="1" x14ac:dyDescent="0.3">
      <c r="B1356" s="52" t="s">
        <v>83</v>
      </c>
      <c r="C1356" s="56">
        <v>44718</v>
      </c>
      <c r="D1356" s="54" t="s">
        <v>229</v>
      </c>
      <c r="E1356" s="54"/>
      <c r="F1356" s="54" t="s">
        <v>54</v>
      </c>
      <c r="G1356" s="54" t="s">
        <v>146</v>
      </c>
      <c r="H1356" s="54" t="s">
        <v>1201</v>
      </c>
      <c r="I1356" s="54" t="s">
        <v>109</v>
      </c>
      <c r="J1356" s="55">
        <v>29</v>
      </c>
      <c r="K1356" s="55">
        <v>10680.81</v>
      </c>
    </row>
    <row r="1357" spans="2:11" ht="31.8" hidden="1" outlineLevel="1" x14ac:dyDescent="0.3">
      <c r="B1357" s="52" t="s">
        <v>83</v>
      </c>
      <c r="C1357" s="56">
        <v>44718</v>
      </c>
      <c r="D1357" s="54" t="s">
        <v>229</v>
      </c>
      <c r="E1357" s="54"/>
      <c r="F1357" s="54" t="s">
        <v>54</v>
      </c>
      <c r="G1357" s="54" t="s">
        <v>1031</v>
      </c>
      <c r="H1357" s="54" t="s">
        <v>1202</v>
      </c>
      <c r="I1357" s="54" t="s">
        <v>774</v>
      </c>
      <c r="J1357" s="55">
        <v>116.21</v>
      </c>
      <c r="K1357" s="55">
        <v>10797.02</v>
      </c>
    </row>
    <row r="1358" spans="2:11" ht="21.6" hidden="1" outlineLevel="1" x14ac:dyDescent="0.3">
      <c r="B1358" s="52" t="s">
        <v>83</v>
      </c>
      <c r="C1358" s="56">
        <v>44718</v>
      </c>
      <c r="D1358" s="54" t="s">
        <v>81</v>
      </c>
      <c r="E1358" s="54"/>
      <c r="F1358" s="54" t="s">
        <v>54</v>
      </c>
      <c r="G1358" s="54"/>
      <c r="H1358" s="54" t="s">
        <v>82</v>
      </c>
      <c r="I1358" s="54" t="s">
        <v>77</v>
      </c>
      <c r="J1358" s="55">
        <v>-5000</v>
      </c>
      <c r="K1358" s="55">
        <v>5797.02</v>
      </c>
    </row>
    <row r="1359" spans="2:11" ht="31.8" hidden="1" outlineLevel="1" x14ac:dyDescent="0.3">
      <c r="B1359" s="52" t="s">
        <v>83</v>
      </c>
      <c r="C1359" s="56">
        <v>44719</v>
      </c>
      <c r="D1359" s="54" t="s">
        <v>229</v>
      </c>
      <c r="E1359" s="54"/>
      <c r="F1359" s="54" t="s">
        <v>54</v>
      </c>
      <c r="G1359" s="54"/>
      <c r="H1359" s="54" t="s">
        <v>1203</v>
      </c>
      <c r="I1359" s="54" t="s">
        <v>774</v>
      </c>
      <c r="J1359" s="55">
        <v>1756.29</v>
      </c>
      <c r="K1359" s="55">
        <v>7553.31</v>
      </c>
    </row>
    <row r="1360" spans="2:11" ht="31.8" hidden="1" outlineLevel="1" x14ac:dyDescent="0.3">
      <c r="B1360" s="52" t="s">
        <v>83</v>
      </c>
      <c r="C1360" s="56">
        <v>44719</v>
      </c>
      <c r="D1360" s="54" t="s">
        <v>229</v>
      </c>
      <c r="E1360" s="54">
        <v>10775</v>
      </c>
      <c r="F1360" s="54" t="s">
        <v>54</v>
      </c>
      <c r="G1360" s="54" t="s">
        <v>1204</v>
      </c>
      <c r="H1360" s="54" t="s">
        <v>1205</v>
      </c>
      <c r="I1360" s="54" t="s">
        <v>1206</v>
      </c>
      <c r="J1360" s="55">
        <v>73.45</v>
      </c>
      <c r="K1360" s="55">
        <v>7626.76</v>
      </c>
    </row>
    <row r="1361" spans="2:11" ht="21.6" hidden="1" outlineLevel="1" x14ac:dyDescent="0.3">
      <c r="B1361" s="52" t="s">
        <v>83</v>
      </c>
      <c r="C1361" s="56">
        <v>44720</v>
      </c>
      <c r="D1361" s="54" t="s">
        <v>229</v>
      </c>
      <c r="E1361" s="54"/>
      <c r="F1361" s="54" t="s">
        <v>54</v>
      </c>
      <c r="G1361" s="54"/>
      <c r="H1361" s="54" t="s">
        <v>1207</v>
      </c>
      <c r="I1361" s="54" t="s">
        <v>674</v>
      </c>
      <c r="J1361" s="55">
        <v>1228.1300000000001</v>
      </c>
      <c r="K1361" s="55">
        <v>8854.89</v>
      </c>
    </row>
    <row r="1362" spans="2:11" ht="21.6" hidden="1" outlineLevel="1" x14ac:dyDescent="0.3">
      <c r="B1362" s="52" t="s">
        <v>83</v>
      </c>
      <c r="C1362" s="56">
        <v>44722</v>
      </c>
      <c r="D1362" s="54" t="s">
        <v>229</v>
      </c>
      <c r="E1362" s="54"/>
      <c r="F1362" s="54" t="s">
        <v>54</v>
      </c>
      <c r="G1362" s="54" t="s">
        <v>1028</v>
      </c>
      <c r="H1362" s="54" t="s">
        <v>1029</v>
      </c>
      <c r="I1362" s="54" t="s">
        <v>1030</v>
      </c>
      <c r="J1362" s="55">
        <v>3.31</v>
      </c>
      <c r="K1362" s="55">
        <v>8858.2000000000007</v>
      </c>
    </row>
    <row r="1363" spans="2:11" ht="31.8" hidden="1" outlineLevel="1" x14ac:dyDescent="0.3">
      <c r="B1363" s="52" t="s">
        <v>83</v>
      </c>
      <c r="C1363" s="56">
        <v>44723</v>
      </c>
      <c r="D1363" s="54" t="s">
        <v>229</v>
      </c>
      <c r="E1363" s="54"/>
      <c r="F1363" s="54" t="s">
        <v>54</v>
      </c>
      <c r="G1363" s="54" t="s">
        <v>1114</v>
      </c>
      <c r="H1363" s="54" t="s">
        <v>1115</v>
      </c>
      <c r="I1363" s="54" t="s">
        <v>774</v>
      </c>
      <c r="J1363" s="55">
        <v>29.61</v>
      </c>
      <c r="K1363" s="55">
        <v>8887.81</v>
      </c>
    </row>
    <row r="1364" spans="2:11" ht="21.6" hidden="1" outlineLevel="1" x14ac:dyDescent="0.3">
      <c r="B1364" s="52" t="s">
        <v>83</v>
      </c>
      <c r="C1364" s="56">
        <v>44723</v>
      </c>
      <c r="D1364" s="54" t="s">
        <v>229</v>
      </c>
      <c r="E1364" s="54"/>
      <c r="F1364" s="54" t="s">
        <v>54</v>
      </c>
      <c r="G1364" s="54" t="s">
        <v>1028</v>
      </c>
      <c r="H1364" s="54" t="s">
        <v>1029</v>
      </c>
      <c r="I1364" s="54" t="s">
        <v>1030</v>
      </c>
      <c r="J1364" s="55">
        <v>1.07</v>
      </c>
      <c r="K1364" s="55">
        <v>8888.8799999999992</v>
      </c>
    </row>
    <row r="1365" spans="2:11" ht="21.6" hidden="1" outlineLevel="1" x14ac:dyDescent="0.3">
      <c r="B1365" s="52" t="s">
        <v>83</v>
      </c>
      <c r="C1365" s="56">
        <v>44726</v>
      </c>
      <c r="D1365" s="54" t="s">
        <v>229</v>
      </c>
      <c r="E1365" s="54"/>
      <c r="F1365" s="54" t="s">
        <v>54</v>
      </c>
      <c r="G1365" s="54"/>
      <c r="H1365" s="54" t="s">
        <v>1208</v>
      </c>
      <c r="I1365" s="54" t="s">
        <v>181</v>
      </c>
      <c r="J1365" s="55">
        <v>80.63</v>
      </c>
      <c r="K1365" s="55">
        <v>8969.51</v>
      </c>
    </row>
    <row r="1366" spans="2:11" ht="31.8" hidden="1" outlineLevel="1" x14ac:dyDescent="0.3">
      <c r="B1366" s="52" t="s">
        <v>83</v>
      </c>
      <c r="C1366" s="56">
        <v>44726</v>
      </c>
      <c r="D1366" s="54" t="s">
        <v>229</v>
      </c>
      <c r="E1366" s="54"/>
      <c r="F1366" s="54" t="s">
        <v>54</v>
      </c>
      <c r="G1366" s="54"/>
      <c r="H1366" s="54" t="s">
        <v>1209</v>
      </c>
      <c r="I1366" s="54" t="s">
        <v>774</v>
      </c>
      <c r="J1366" s="55">
        <v>19.850000000000001</v>
      </c>
      <c r="K1366" s="55">
        <v>8989.36</v>
      </c>
    </row>
    <row r="1367" spans="2:11" ht="31.8" hidden="1" outlineLevel="1" x14ac:dyDescent="0.3">
      <c r="B1367" s="52" t="s">
        <v>83</v>
      </c>
      <c r="C1367" s="56">
        <v>44726</v>
      </c>
      <c r="D1367" s="54" t="s">
        <v>229</v>
      </c>
      <c r="E1367" s="54" t="s">
        <v>1210</v>
      </c>
      <c r="F1367" s="54" t="s">
        <v>54</v>
      </c>
      <c r="G1367" s="54"/>
      <c r="H1367" s="54" t="s">
        <v>1161</v>
      </c>
      <c r="I1367" s="54" t="s">
        <v>774</v>
      </c>
      <c r="J1367" s="55">
        <v>26.59</v>
      </c>
      <c r="K1367" s="55">
        <v>9015.9500000000007</v>
      </c>
    </row>
    <row r="1368" spans="2:11" ht="21.6" hidden="1" outlineLevel="1" x14ac:dyDescent="0.3">
      <c r="B1368" s="52" t="s">
        <v>83</v>
      </c>
      <c r="C1368" s="56">
        <v>44726</v>
      </c>
      <c r="D1368" s="54" t="s">
        <v>229</v>
      </c>
      <c r="E1368" s="54"/>
      <c r="F1368" s="54" t="s">
        <v>54</v>
      </c>
      <c r="G1368" s="54" t="s">
        <v>1028</v>
      </c>
      <c r="H1368" s="54" t="s">
        <v>1029</v>
      </c>
      <c r="I1368" s="54" t="s">
        <v>1030</v>
      </c>
      <c r="J1368" s="55">
        <v>1.08</v>
      </c>
      <c r="K1368" s="55">
        <v>9017.0300000000007</v>
      </c>
    </row>
    <row r="1369" spans="2:11" ht="21.6" hidden="1" outlineLevel="1" x14ac:dyDescent="0.3">
      <c r="B1369" s="52" t="s">
        <v>83</v>
      </c>
      <c r="C1369" s="56">
        <v>44727</v>
      </c>
      <c r="D1369" s="54" t="s">
        <v>81</v>
      </c>
      <c r="E1369" s="54"/>
      <c r="F1369" s="54" t="s">
        <v>54</v>
      </c>
      <c r="G1369" s="54"/>
      <c r="H1369" s="54" t="s">
        <v>82</v>
      </c>
      <c r="I1369" s="54" t="s">
        <v>77</v>
      </c>
      <c r="J1369" s="55">
        <v>-1000</v>
      </c>
      <c r="K1369" s="55">
        <v>8017.03</v>
      </c>
    </row>
    <row r="1370" spans="2:11" ht="21.6" hidden="1" outlineLevel="1" x14ac:dyDescent="0.3">
      <c r="B1370" s="52" t="s">
        <v>83</v>
      </c>
      <c r="C1370" s="56">
        <v>44732</v>
      </c>
      <c r="D1370" s="54" t="s">
        <v>229</v>
      </c>
      <c r="E1370" s="54"/>
      <c r="F1370" s="54" t="s">
        <v>54</v>
      </c>
      <c r="G1370" s="54" t="s">
        <v>1028</v>
      </c>
      <c r="H1370" s="54" t="s">
        <v>1029</v>
      </c>
      <c r="I1370" s="54" t="s">
        <v>1030</v>
      </c>
      <c r="J1370" s="55">
        <v>1.0900000000000001</v>
      </c>
      <c r="K1370" s="55">
        <v>8018.12</v>
      </c>
    </row>
    <row r="1371" spans="2:11" ht="21.6" hidden="1" outlineLevel="1" x14ac:dyDescent="0.3">
      <c r="B1371" s="52" t="s">
        <v>83</v>
      </c>
      <c r="C1371" s="56">
        <v>44734</v>
      </c>
      <c r="D1371" s="54" t="s">
        <v>229</v>
      </c>
      <c r="E1371" s="54"/>
      <c r="F1371" s="54" t="s">
        <v>54</v>
      </c>
      <c r="G1371" s="54" t="s">
        <v>1028</v>
      </c>
      <c r="H1371" s="54" t="s">
        <v>1029</v>
      </c>
      <c r="I1371" s="54" t="s">
        <v>1030</v>
      </c>
      <c r="J1371" s="55">
        <v>1.08</v>
      </c>
      <c r="K1371" s="55">
        <v>8019.2</v>
      </c>
    </row>
    <row r="1372" spans="2:11" ht="21.6" hidden="1" outlineLevel="1" x14ac:dyDescent="0.3">
      <c r="B1372" s="52" t="s">
        <v>83</v>
      </c>
      <c r="C1372" s="56">
        <v>44735</v>
      </c>
      <c r="D1372" s="54" t="s">
        <v>229</v>
      </c>
      <c r="E1372" s="54"/>
      <c r="F1372" s="54" t="s">
        <v>54</v>
      </c>
      <c r="G1372" s="54" t="s">
        <v>1028</v>
      </c>
      <c r="H1372" s="54" t="s">
        <v>1029</v>
      </c>
      <c r="I1372" s="54" t="s">
        <v>1030</v>
      </c>
      <c r="J1372" s="55">
        <v>1.33</v>
      </c>
      <c r="K1372" s="55">
        <v>8020.53</v>
      </c>
    </row>
    <row r="1373" spans="2:11" ht="21.6" hidden="1" outlineLevel="1" x14ac:dyDescent="0.3">
      <c r="B1373" s="52" t="s">
        <v>83</v>
      </c>
      <c r="C1373" s="56">
        <v>44736</v>
      </c>
      <c r="D1373" s="54" t="s">
        <v>81</v>
      </c>
      <c r="E1373" s="54"/>
      <c r="F1373" s="54" t="s">
        <v>54</v>
      </c>
      <c r="G1373" s="54"/>
      <c r="H1373" s="54" t="s">
        <v>82</v>
      </c>
      <c r="I1373" s="54" t="s">
        <v>77</v>
      </c>
      <c r="J1373" s="55">
        <v>-4680.8100000000004</v>
      </c>
      <c r="K1373" s="55">
        <v>3339.72</v>
      </c>
    </row>
    <row r="1374" spans="2:11" ht="31.8" hidden="1" outlineLevel="1" x14ac:dyDescent="0.3">
      <c r="B1374" s="52" t="s">
        <v>83</v>
      </c>
      <c r="C1374" s="56">
        <v>44737</v>
      </c>
      <c r="D1374" s="54" t="s">
        <v>229</v>
      </c>
      <c r="E1374" s="54"/>
      <c r="F1374" s="54" t="s">
        <v>54</v>
      </c>
      <c r="G1374" s="54"/>
      <c r="H1374" s="54" t="s">
        <v>1211</v>
      </c>
      <c r="I1374" s="54" t="s">
        <v>774</v>
      </c>
      <c r="J1374" s="55">
        <v>95.92</v>
      </c>
      <c r="K1374" s="55">
        <v>3435.64</v>
      </c>
    </row>
    <row r="1375" spans="2:11" ht="31.8" hidden="1" outlineLevel="1" x14ac:dyDescent="0.3">
      <c r="B1375" s="52" t="s">
        <v>83</v>
      </c>
      <c r="C1375" s="56">
        <v>44739</v>
      </c>
      <c r="D1375" s="54" t="s">
        <v>229</v>
      </c>
      <c r="E1375" s="54"/>
      <c r="F1375" s="54" t="s">
        <v>54</v>
      </c>
      <c r="G1375" s="54" t="s">
        <v>1127</v>
      </c>
      <c r="H1375" s="54" t="s">
        <v>1128</v>
      </c>
      <c r="I1375" s="54" t="s">
        <v>774</v>
      </c>
      <c r="J1375" s="55">
        <v>97.32</v>
      </c>
      <c r="K1375" s="55">
        <v>3532.96</v>
      </c>
    </row>
    <row r="1376" spans="2:11" ht="31.8" hidden="1" outlineLevel="1" x14ac:dyDescent="0.3">
      <c r="B1376" s="52" t="s">
        <v>83</v>
      </c>
      <c r="C1376" s="56">
        <v>44740</v>
      </c>
      <c r="D1376" s="54" t="s">
        <v>229</v>
      </c>
      <c r="E1376" s="54"/>
      <c r="F1376" s="54" t="s">
        <v>54</v>
      </c>
      <c r="G1376" s="54" t="s">
        <v>1212</v>
      </c>
      <c r="H1376" s="54" t="s">
        <v>1213</v>
      </c>
      <c r="I1376" s="54" t="s">
        <v>774</v>
      </c>
      <c r="J1376" s="55">
        <v>145.66</v>
      </c>
      <c r="K1376" s="55">
        <v>3678.62</v>
      </c>
    </row>
    <row r="1377" spans="2:11" ht="21.6" hidden="1" outlineLevel="1" x14ac:dyDescent="0.3">
      <c r="B1377" s="52" t="s">
        <v>83</v>
      </c>
      <c r="C1377" s="56">
        <v>44741</v>
      </c>
      <c r="D1377" s="54" t="s">
        <v>229</v>
      </c>
      <c r="E1377" s="54"/>
      <c r="F1377" s="54" t="s">
        <v>54</v>
      </c>
      <c r="G1377" s="54" t="s">
        <v>1028</v>
      </c>
      <c r="H1377" s="54" t="s">
        <v>1029</v>
      </c>
      <c r="I1377" s="54" t="s">
        <v>1030</v>
      </c>
      <c r="J1377" s="55">
        <v>1.7</v>
      </c>
      <c r="K1377" s="55">
        <v>3680.32</v>
      </c>
    </row>
    <row r="1378" spans="2:11" ht="31.8" hidden="1" outlineLevel="1" x14ac:dyDescent="0.3">
      <c r="B1378" s="52" t="s">
        <v>83</v>
      </c>
      <c r="C1378" s="56">
        <v>44742</v>
      </c>
      <c r="D1378" s="54" t="s">
        <v>229</v>
      </c>
      <c r="E1378" s="54"/>
      <c r="F1378" s="54" t="s">
        <v>54</v>
      </c>
      <c r="G1378" s="54" t="s">
        <v>1134</v>
      </c>
      <c r="H1378" s="54" t="s">
        <v>1214</v>
      </c>
      <c r="I1378" s="54" t="s">
        <v>774</v>
      </c>
      <c r="J1378" s="55">
        <v>295.39</v>
      </c>
      <c r="K1378" s="55">
        <v>3975.71</v>
      </c>
    </row>
    <row r="1379" spans="2:11" ht="21.6" hidden="1" outlineLevel="1" x14ac:dyDescent="0.3">
      <c r="B1379" s="52" t="s">
        <v>83</v>
      </c>
      <c r="C1379" s="56">
        <v>44742</v>
      </c>
      <c r="D1379" s="54" t="s">
        <v>229</v>
      </c>
      <c r="E1379" s="54"/>
      <c r="F1379" s="54" t="s">
        <v>54</v>
      </c>
      <c r="G1379" s="54" t="s">
        <v>1028</v>
      </c>
      <c r="H1379" s="54" t="s">
        <v>1029</v>
      </c>
      <c r="I1379" s="54" t="s">
        <v>1030</v>
      </c>
      <c r="J1379" s="55">
        <v>0.67</v>
      </c>
      <c r="K1379" s="55">
        <v>3976.38</v>
      </c>
    </row>
    <row r="1380" spans="2:11" ht="31.8" hidden="1" outlineLevel="1" x14ac:dyDescent="0.3">
      <c r="B1380" s="52" t="s">
        <v>83</v>
      </c>
      <c r="C1380" s="56">
        <v>44742</v>
      </c>
      <c r="D1380" s="54" t="s">
        <v>229</v>
      </c>
      <c r="E1380" s="54"/>
      <c r="F1380" s="54" t="s">
        <v>54</v>
      </c>
      <c r="G1380" s="54" t="s">
        <v>1131</v>
      </c>
      <c r="H1380" s="54" t="s">
        <v>1215</v>
      </c>
      <c r="I1380" s="54" t="s">
        <v>774</v>
      </c>
      <c r="J1380" s="55">
        <v>98.72</v>
      </c>
      <c r="K1380" s="55">
        <v>4075.1</v>
      </c>
    </row>
    <row r="1381" spans="2:11" ht="31.8" hidden="1" outlineLevel="1" x14ac:dyDescent="0.3">
      <c r="B1381" s="52" t="s">
        <v>83</v>
      </c>
      <c r="C1381" s="56">
        <v>44747</v>
      </c>
      <c r="D1381" s="54" t="s">
        <v>229</v>
      </c>
      <c r="E1381" s="54"/>
      <c r="F1381" s="54" t="s">
        <v>54</v>
      </c>
      <c r="G1381" s="54" t="s">
        <v>1031</v>
      </c>
      <c r="H1381" s="54" t="s">
        <v>1216</v>
      </c>
      <c r="I1381" s="54" t="s">
        <v>774</v>
      </c>
      <c r="J1381" s="55">
        <v>136.29</v>
      </c>
      <c r="K1381" s="55">
        <v>4211.3900000000003</v>
      </c>
    </row>
    <row r="1382" spans="2:11" ht="31.8" hidden="1" outlineLevel="1" x14ac:dyDescent="0.3">
      <c r="B1382" s="52" t="s">
        <v>83</v>
      </c>
      <c r="C1382" s="56">
        <v>44748</v>
      </c>
      <c r="D1382" s="54" t="s">
        <v>229</v>
      </c>
      <c r="E1382" s="54"/>
      <c r="F1382" s="54" t="s">
        <v>54</v>
      </c>
      <c r="G1382" s="54"/>
      <c r="H1382" s="54" t="s">
        <v>1217</v>
      </c>
      <c r="I1382" s="54" t="s">
        <v>674</v>
      </c>
      <c r="J1382" s="55">
        <v>67.13</v>
      </c>
      <c r="K1382" s="55">
        <v>4278.5200000000004</v>
      </c>
    </row>
    <row r="1383" spans="2:11" hidden="1" outlineLevel="1" x14ac:dyDescent="0.3">
      <c r="B1383" s="52" t="s">
        <v>83</v>
      </c>
      <c r="C1383" s="56">
        <v>44749</v>
      </c>
      <c r="D1383" s="54" t="s">
        <v>229</v>
      </c>
      <c r="E1383" s="54"/>
      <c r="F1383" s="54" t="s">
        <v>54</v>
      </c>
      <c r="G1383" s="54" t="s">
        <v>1060</v>
      </c>
      <c r="H1383" s="54" t="s">
        <v>1218</v>
      </c>
      <c r="I1383" s="54" t="s">
        <v>181</v>
      </c>
      <c r="J1383" s="55">
        <v>88.55</v>
      </c>
      <c r="K1383" s="55">
        <v>4367.07</v>
      </c>
    </row>
    <row r="1384" spans="2:11" ht="21.6" hidden="1" outlineLevel="1" x14ac:dyDescent="0.3">
      <c r="B1384" s="52" t="s">
        <v>83</v>
      </c>
      <c r="C1384" s="56">
        <v>44749</v>
      </c>
      <c r="D1384" s="54" t="s">
        <v>229</v>
      </c>
      <c r="E1384" s="54"/>
      <c r="F1384" s="54" t="s">
        <v>54</v>
      </c>
      <c r="G1384" s="54" t="s">
        <v>1060</v>
      </c>
      <c r="H1384" s="54" t="s">
        <v>1219</v>
      </c>
      <c r="I1384" s="54" t="s">
        <v>181</v>
      </c>
      <c r="J1384" s="55">
        <v>24.43</v>
      </c>
      <c r="K1384" s="55">
        <v>4391.5</v>
      </c>
    </row>
    <row r="1385" spans="2:11" hidden="1" outlineLevel="1" x14ac:dyDescent="0.3">
      <c r="B1385" s="52" t="s">
        <v>83</v>
      </c>
      <c r="C1385" s="56">
        <v>44749</v>
      </c>
      <c r="D1385" s="54" t="s">
        <v>229</v>
      </c>
      <c r="E1385" s="54"/>
      <c r="F1385" s="54" t="s">
        <v>54</v>
      </c>
      <c r="G1385" s="54" t="s">
        <v>1060</v>
      </c>
      <c r="H1385" s="54" t="s">
        <v>1220</v>
      </c>
      <c r="I1385" s="54" t="s">
        <v>181</v>
      </c>
      <c r="J1385" s="55">
        <v>320.14</v>
      </c>
      <c r="K1385" s="55">
        <v>4711.6400000000003</v>
      </c>
    </row>
    <row r="1386" spans="2:11" hidden="1" outlineLevel="1" x14ac:dyDescent="0.3">
      <c r="B1386" s="52" t="s">
        <v>83</v>
      </c>
      <c r="C1386" s="56">
        <v>44749</v>
      </c>
      <c r="D1386" s="54" t="s">
        <v>229</v>
      </c>
      <c r="E1386" s="54"/>
      <c r="F1386" s="54" t="s">
        <v>54</v>
      </c>
      <c r="G1386" s="54" t="s">
        <v>1060</v>
      </c>
      <c r="H1386" s="54" t="s">
        <v>1221</v>
      </c>
      <c r="I1386" s="54" t="s">
        <v>181</v>
      </c>
      <c r="J1386" s="55">
        <v>59.46</v>
      </c>
      <c r="K1386" s="55">
        <v>4771.1000000000004</v>
      </c>
    </row>
    <row r="1387" spans="2:11" hidden="1" outlineLevel="1" x14ac:dyDescent="0.3">
      <c r="B1387" s="52" t="s">
        <v>83</v>
      </c>
      <c r="C1387" s="56">
        <v>44749</v>
      </c>
      <c r="D1387" s="54" t="s">
        <v>229</v>
      </c>
      <c r="E1387" s="54"/>
      <c r="F1387" s="54" t="s">
        <v>54</v>
      </c>
      <c r="G1387" s="54" t="s">
        <v>1060</v>
      </c>
      <c r="H1387" s="54" t="s">
        <v>1222</v>
      </c>
      <c r="I1387" s="54" t="s">
        <v>181</v>
      </c>
      <c r="J1387" s="55">
        <v>38.44</v>
      </c>
      <c r="K1387" s="55">
        <v>4809.54</v>
      </c>
    </row>
    <row r="1388" spans="2:11" hidden="1" outlineLevel="1" x14ac:dyDescent="0.3">
      <c r="B1388" s="52" t="s">
        <v>83</v>
      </c>
      <c r="C1388" s="56">
        <v>44749</v>
      </c>
      <c r="D1388" s="54" t="s">
        <v>229</v>
      </c>
      <c r="E1388" s="54"/>
      <c r="F1388" s="54" t="s">
        <v>54</v>
      </c>
      <c r="G1388" s="54" t="s">
        <v>1060</v>
      </c>
      <c r="H1388" s="54" t="s">
        <v>1223</v>
      </c>
      <c r="I1388" s="54" t="s">
        <v>181</v>
      </c>
      <c r="J1388" s="55">
        <v>45.45</v>
      </c>
      <c r="K1388" s="55">
        <v>4854.99</v>
      </c>
    </row>
    <row r="1389" spans="2:11" hidden="1" outlineLevel="1" x14ac:dyDescent="0.3">
      <c r="B1389" s="52" t="s">
        <v>83</v>
      </c>
      <c r="C1389" s="56">
        <v>44749</v>
      </c>
      <c r="D1389" s="54" t="s">
        <v>229</v>
      </c>
      <c r="E1389" s="54"/>
      <c r="F1389" s="54" t="s">
        <v>54</v>
      </c>
      <c r="G1389" s="54" t="s">
        <v>1060</v>
      </c>
      <c r="H1389" s="54" t="s">
        <v>1224</v>
      </c>
      <c r="I1389" s="54" t="s">
        <v>181</v>
      </c>
      <c r="J1389" s="55">
        <v>38.44</v>
      </c>
      <c r="K1389" s="55">
        <v>4893.43</v>
      </c>
    </row>
    <row r="1390" spans="2:11" hidden="1" outlineLevel="1" x14ac:dyDescent="0.3">
      <c r="B1390" s="52" t="s">
        <v>83</v>
      </c>
      <c r="C1390" s="56">
        <v>44749</v>
      </c>
      <c r="D1390" s="54" t="s">
        <v>229</v>
      </c>
      <c r="E1390" s="54"/>
      <c r="F1390" s="54" t="s">
        <v>54</v>
      </c>
      <c r="G1390" s="54" t="s">
        <v>1060</v>
      </c>
      <c r="H1390" s="54" t="s">
        <v>1225</v>
      </c>
      <c r="I1390" s="54" t="s">
        <v>181</v>
      </c>
      <c r="J1390" s="55">
        <v>163.47999999999999</v>
      </c>
      <c r="K1390" s="55">
        <v>5056.91</v>
      </c>
    </row>
    <row r="1391" spans="2:11" hidden="1" outlineLevel="1" x14ac:dyDescent="0.3">
      <c r="B1391" s="52" t="s">
        <v>83</v>
      </c>
      <c r="C1391" s="56">
        <v>44749</v>
      </c>
      <c r="D1391" s="54" t="s">
        <v>229</v>
      </c>
      <c r="E1391" s="54"/>
      <c r="F1391" s="54" t="s">
        <v>54</v>
      </c>
      <c r="G1391" s="54" t="s">
        <v>1060</v>
      </c>
      <c r="H1391" s="54" t="s">
        <v>1226</v>
      </c>
      <c r="I1391" s="54" t="s">
        <v>181</v>
      </c>
      <c r="J1391" s="55">
        <v>52.46</v>
      </c>
      <c r="K1391" s="55">
        <v>5109.37</v>
      </c>
    </row>
    <row r="1392" spans="2:11" hidden="1" outlineLevel="1" x14ac:dyDescent="0.3">
      <c r="B1392" s="52" t="s">
        <v>83</v>
      </c>
      <c r="C1392" s="56">
        <v>44749</v>
      </c>
      <c r="D1392" s="54" t="s">
        <v>229</v>
      </c>
      <c r="E1392" s="54"/>
      <c r="F1392" s="54" t="s">
        <v>54</v>
      </c>
      <c r="G1392" s="54" t="s">
        <v>1060</v>
      </c>
      <c r="H1392" s="54" t="s">
        <v>1220</v>
      </c>
      <c r="I1392" s="54" t="s">
        <v>181</v>
      </c>
      <c r="J1392" s="55">
        <v>47.6</v>
      </c>
      <c r="K1392" s="55">
        <v>5156.97</v>
      </c>
    </row>
    <row r="1393" spans="2:11" hidden="1" outlineLevel="1" x14ac:dyDescent="0.3">
      <c r="B1393" s="52" t="s">
        <v>83</v>
      </c>
      <c r="C1393" s="56">
        <v>44749</v>
      </c>
      <c r="D1393" s="54" t="s">
        <v>229</v>
      </c>
      <c r="E1393" s="54"/>
      <c r="F1393" s="54" t="s">
        <v>54</v>
      </c>
      <c r="G1393" s="54" t="s">
        <v>1060</v>
      </c>
      <c r="H1393" s="54" t="s">
        <v>1227</v>
      </c>
      <c r="I1393" s="54" t="s">
        <v>181</v>
      </c>
      <c r="J1393" s="55">
        <v>68.48</v>
      </c>
      <c r="K1393" s="55">
        <v>5225.45</v>
      </c>
    </row>
    <row r="1394" spans="2:11" hidden="1" outlineLevel="1" x14ac:dyDescent="0.3">
      <c r="B1394" s="52" t="s">
        <v>83</v>
      </c>
      <c r="C1394" s="56">
        <v>44749</v>
      </c>
      <c r="D1394" s="54" t="s">
        <v>229</v>
      </c>
      <c r="E1394" s="54"/>
      <c r="F1394" s="54" t="s">
        <v>54</v>
      </c>
      <c r="G1394" s="54" t="s">
        <v>1060</v>
      </c>
      <c r="H1394" s="54" t="s">
        <v>1228</v>
      </c>
      <c r="I1394" s="54" t="s">
        <v>181</v>
      </c>
      <c r="J1394" s="55">
        <v>115.79</v>
      </c>
      <c r="K1394" s="55">
        <v>5341.24</v>
      </c>
    </row>
    <row r="1395" spans="2:11" ht="31.8" hidden="1" outlineLevel="1" x14ac:dyDescent="0.3">
      <c r="B1395" s="52" t="s">
        <v>83</v>
      </c>
      <c r="C1395" s="56">
        <v>44750</v>
      </c>
      <c r="D1395" s="54" t="s">
        <v>229</v>
      </c>
      <c r="E1395" s="54"/>
      <c r="F1395" s="54" t="s">
        <v>54</v>
      </c>
      <c r="G1395" s="54"/>
      <c r="H1395" s="54" t="s">
        <v>1229</v>
      </c>
      <c r="I1395" s="54" t="s">
        <v>774</v>
      </c>
      <c r="J1395" s="55">
        <v>12.53</v>
      </c>
      <c r="K1395" s="55">
        <v>5353.77</v>
      </c>
    </row>
    <row r="1396" spans="2:11" ht="21.6" hidden="1" outlineLevel="1" x14ac:dyDescent="0.3">
      <c r="B1396" s="52" t="s">
        <v>83</v>
      </c>
      <c r="C1396" s="56">
        <v>44750</v>
      </c>
      <c r="D1396" s="54" t="s">
        <v>229</v>
      </c>
      <c r="E1396" s="54"/>
      <c r="F1396" s="54" t="s">
        <v>54</v>
      </c>
      <c r="G1396" s="54" t="s">
        <v>1028</v>
      </c>
      <c r="H1396" s="54" t="s">
        <v>1029</v>
      </c>
      <c r="I1396" s="54" t="s">
        <v>1030</v>
      </c>
      <c r="J1396" s="55">
        <v>0.85</v>
      </c>
      <c r="K1396" s="55">
        <v>5354.62</v>
      </c>
    </row>
    <row r="1397" spans="2:11" ht="31.8" hidden="1" outlineLevel="1" x14ac:dyDescent="0.3">
      <c r="B1397" s="52" t="s">
        <v>83</v>
      </c>
      <c r="C1397" s="56">
        <v>44753</v>
      </c>
      <c r="D1397" s="54" t="s">
        <v>229</v>
      </c>
      <c r="E1397" s="54"/>
      <c r="F1397" s="54" t="s">
        <v>54</v>
      </c>
      <c r="G1397" s="54" t="s">
        <v>1114</v>
      </c>
      <c r="H1397" s="54" t="s">
        <v>1115</v>
      </c>
      <c r="I1397" s="54" t="s">
        <v>774</v>
      </c>
      <c r="J1397" s="55">
        <v>30.17</v>
      </c>
      <c r="K1397" s="55">
        <v>5384.79</v>
      </c>
    </row>
    <row r="1398" spans="2:11" ht="21.6" hidden="1" outlineLevel="1" x14ac:dyDescent="0.3">
      <c r="B1398" s="52" t="s">
        <v>83</v>
      </c>
      <c r="C1398" s="56">
        <v>44755</v>
      </c>
      <c r="D1398" s="54" t="s">
        <v>229</v>
      </c>
      <c r="E1398" s="54" t="s">
        <v>1230</v>
      </c>
      <c r="F1398" s="54" t="s">
        <v>54</v>
      </c>
      <c r="G1398" s="54"/>
      <c r="H1398" s="54" t="s">
        <v>1231</v>
      </c>
      <c r="I1398" s="54" t="s">
        <v>674</v>
      </c>
      <c r="J1398" s="55">
        <v>369.06</v>
      </c>
      <c r="K1398" s="55">
        <v>5753.85</v>
      </c>
    </row>
    <row r="1399" spans="2:11" ht="21.6" hidden="1" outlineLevel="1" x14ac:dyDescent="0.3">
      <c r="B1399" s="52" t="s">
        <v>83</v>
      </c>
      <c r="C1399" s="56">
        <v>44755</v>
      </c>
      <c r="D1399" s="54" t="s">
        <v>229</v>
      </c>
      <c r="E1399" s="54"/>
      <c r="F1399" s="54" t="s">
        <v>54</v>
      </c>
      <c r="G1399" s="54" t="s">
        <v>1028</v>
      </c>
      <c r="H1399" s="54" t="s">
        <v>1029</v>
      </c>
      <c r="I1399" s="54" t="s">
        <v>1030</v>
      </c>
      <c r="J1399" s="55">
        <v>1.01</v>
      </c>
      <c r="K1399" s="55">
        <v>5754.86</v>
      </c>
    </row>
    <row r="1400" spans="2:11" ht="31.8" hidden="1" outlineLevel="1" x14ac:dyDescent="0.3">
      <c r="B1400" s="52" t="s">
        <v>83</v>
      </c>
      <c r="C1400" s="56">
        <v>44755</v>
      </c>
      <c r="D1400" s="54" t="s">
        <v>229</v>
      </c>
      <c r="E1400" s="54"/>
      <c r="F1400" s="54" t="s">
        <v>54</v>
      </c>
      <c r="G1400" s="54"/>
      <c r="H1400" s="54" t="s">
        <v>1232</v>
      </c>
      <c r="I1400" s="54" t="s">
        <v>774</v>
      </c>
      <c r="J1400" s="55">
        <v>16.02</v>
      </c>
      <c r="K1400" s="55">
        <v>5770.88</v>
      </c>
    </row>
    <row r="1401" spans="2:11" ht="21.6" hidden="1" outlineLevel="1" x14ac:dyDescent="0.3">
      <c r="B1401" s="52" t="s">
        <v>83</v>
      </c>
      <c r="C1401" s="56">
        <v>44756</v>
      </c>
      <c r="D1401" s="54" t="s">
        <v>229</v>
      </c>
      <c r="E1401" s="54"/>
      <c r="F1401" s="54" t="s">
        <v>54</v>
      </c>
      <c r="G1401" s="54" t="s">
        <v>1028</v>
      </c>
      <c r="H1401" s="54" t="s">
        <v>1029</v>
      </c>
      <c r="I1401" s="54" t="s">
        <v>1030</v>
      </c>
      <c r="J1401" s="55">
        <v>1.0900000000000001</v>
      </c>
      <c r="K1401" s="55">
        <v>5771.97</v>
      </c>
    </row>
    <row r="1402" spans="2:11" ht="31.8" hidden="1" outlineLevel="1" x14ac:dyDescent="0.3">
      <c r="B1402" s="52" t="s">
        <v>83</v>
      </c>
      <c r="C1402" s="56">
        <v>44756</v>
      </c>
      <c r="D1402" s="54" t="s">
        <v>229</v>
      </c>
      <c r="E1402" s="54" t="s">
        <v>1233</v>
      </c>
      <c r="F1402" s="54" t="s">
        <v>54</v>
      </c>
      <c r="G1402" s="54"/>
      <c r="H1402" s="54" t="s">
        <v>1161</v>
      </c>
      <c r="I1402" s="54" t="s">
        <v>774</v>
      </c>
      <c r="J1402" s="55">
        <v>27.1</v>
      </c>
      <c r="K1402" s="55">
        <v>5799.07</v>
      </c>
    </row>
    <row r="1403" spans="2:11" ht="21.6" hidden="1" outlineLevel="1" x14ac:dyDescent="0.3">
      <c r="B1403" s="52" t="s">
        <v>83</v>
      </c>
      <c r="C1403" s="56">
        <v>44756</v>
      </c>
      <c r="D1403" s="54" t="s">
        <v>229</v>
      </c>
      <c r="E1403" s="54" t="s">
        <v>625</v>
      </c>
      <c r="F1403" s="54" t="s">
        <v>54</v>
      </c>
      <c r="G1403" s="54"/>
      <c r="H1403" s="54" t="s">
        <v>626</v>
      </c>
      <c r="I1403" s="54" t="s">
        <v>622</v>
      </c>
      <c r="J1403" s="55">
        <v>2517.64</v>
      </c>
      <c r="K1403" s="55">
        <v>8316.7099999999991</v>
      </c>
    </row>
    <row r="1404" spans="2:11" hidden="1" outlineLevel="1" x14ac:dyDescent="0.3">
      <c r="B1404" s="52" t="s">
        <v>83</v>
      </c>
      <c r="C1404" s="56">
        <v>44757</v>
      </c>
      <c r="D1404" s="54" t="s">
        <v>107</v>
      </c>
      <c r="E1404" s="54" t="s">
        <v>104</v>
      </c>
      <c r="F1404" s="54" t="s">
        <v>54</v>
      </c>
      <c r="G1404" s="54"/>
      <c r="H1404" s="54" t="s">
        <v>199</v>
      </c>
      <c r="I1404" s="54" t="s">
        <v>77</v>
      </c>
      <c r="J1404" s="55">
        <v>-2500</v>
      </c>
      <c r="K1404" s="55">
        <v>5816.71</v>
      </c>
    </row>
    <row r="1405" spans="2:11" ht="21.6" hidden="1" outlineLevel="1" x14ac:dyDescent="0.3">
      <c r="B1405" s="52" t="s">
        <v>83</v>
      </c>
      <c r="C1405" s="56">
        <v>44767</v>
      </c>
      <c r="D1405" s="54" t="s">
        <v>81</v>
      </c>
      <c r="E1405" s="54"/>
      <c r="F1405" s="54" t="s">
        <v>54</v>
      </c>
      <c r="G1405" s="54"/>
      <c r="H1405" s="54" t="s">
        <v>82</v>
      </c>
      <c r="I1405" s="54" t="s">
        <v>77</v>
      </c>
      <c r="J1405" s="55">
        <v>-1575.1</v>
      </c>
      <c r="K1405" s="55">
        <v>4241.6099999999997</v>
      </c>
    </row>
    <row r="1406" spans="2:11" ht="21.6" hidden="1" outlineLevel="1" x14ac:dyDescent="0.3">
      <c r="B1406" s="52" t="s">
        <v>83</v>
      </c>
      <c r="C1406" s="56">
        <v>44769</v>
      </c>
      <c r="D1406" s="54" t="s">
        <v>229</v>
      </c>
      <c r="E1406" s="54"/>
      <c r="F1406" s="54" t="s">
        <v>54</v>
      </c>
      <c r="G1406" s="54" t="s">
        <v>1028</v>
      </c>
      <c r="H1406" s="54" t="s">
        <v>1234</v>
      </c>
      <c r="I1406" s="54" t="s">
        <v>1030</v>
      </c>
      <c r="J1406" s="55">
        <v>7.68</v>
      </c>
      <c r="K1406" s="55">
        <v>4249.29</v>
      </c>
    </row>
    <row r="1407" spans="2:11" ht="21.6" hidden="1" outlineLevel="1" x14ac:dyDescent="0.3">
      <c r="B1407" s="52" t="s">
        <v>83</v>
      </c>
      <c r="C1407" s="56">
        <v>44769</v>
      </c>
      <c r="D1407" s="54" t="s">
        <v>229</v>
      </c>
      <c r="E1407" s="54"/>
      <c r="F1407" s="54" t="s">
        <v>54</v>
      </c>
      <c r="G1407" s="54"/>
      <c r="H1407" s="54" t="s">
        <v>1235</v>
      </c>
      <c r="I1407" s="54" t="s">
        <v>674</v>
      </c>
      <c r="J1407" s="55">
        <v>762.07</v>
      </c>
      <c r="K1407" s="55">
        <v>5011.3599999999997</v>
      </c>
    </row>
    <row r="1408" spans="2:11" ht="31.8" hidden="1" outlineLevel="1" x14ac:dyDescent="0.3">
      <c r="B1408" s="52" t="s">
        <v>83</v>
      </c>
      <c r="C1408" s="56">
        <v>44774</v>
      </c>
      <c r="D1408" s="54" t="s">
        <v>229</v>
      </c>
      <c r="E1408" s="54"/>
      <c r="F1408" s="54" t="s">
        <v>54</v>
      </c>
      <c r="G1408" s="54" t="s">
        <v>1127</v>
      </c>
      <c r="H1408" s="54" t="s">
        <v>1128</v>
      </c>
      <c r="I1408" s="54" t="s">
        <v>774</v>
      </c>
      <c r="J1408" s="55">
        <v>97.3</v>
      </c>
      <c r="K1408" s="55">
        <v>5108.66</v>
      </c>
    </row>
    <row r="1409" spans="2:11" ht="31.8" hidden="1" outlineLevel="1" x14ac:dyDescent="0.3">
      <c r="B1409" s="52" t="s">
        <v>83</v>
      </c>
      <c r="C1409" s="56">
        <v>44774</v>
      </c>
      <c r="D1409" s="54" t="s">
        <v>229</v>
      </c>
      <c r="E1409" s="54"/>
      <c r="F1409" s="54" t="s">
        <v>54</v>
      </c>
      <c r="G1409" s="54" t="s">
        <v>1236</v>
      </c>
      <c r="H1409" s="54" t="s">
        <v>1237</v>
      </c>
      <c r="I1409" s="54" t="s">
        <v>774</v>
      </c>
      <c r="J1409" s="55">
        <v>19.21</v>
      </c>
      <c r="K1409" s="55">
        <v>5127.87</v>
      </c>
    </row>
    <row r="1410" spans="2:11" ht="31.8" hidden="1" outlineLevel="1" x14ac:dyDescent="0.3">
      <c r="B1410" s="52" t="s">
        <v>83</v>
      </c>
      <c r="C1410" s="56">
        <v>44774</v>
      </c>
      <c r="D1410" s="54" t="s">
        <v>229</v>
      </c>
      <c r="E1410" s="54"/>
      <c r="F1410" s="54" t="s">
        <v>54</v>
      </c>
      <c r="G1410" s="54" t="s">
        <v>1031</v>
      </c>
      <c r="H1410" s="54" t="s">
        <v>1216</v>
      </c>
      <c r="I1410" s="54" t="s">
        <v>774</v>
      </c>
      <c r="J1410" s="55">
        <v>134.36000000000001</v>
      </c>
      <c r="K1410" s="55">
        <v>5262.23</v>
      </c>
    </row>
    <row r="1411" spans="2:11" ht="31.8" hidden="1" outlineLevel="1" x14ac:dyDescent="0.3">
      <c r="B1411" s="52" t="s">
        <v>83</v>
      </c>
      <c r="C1411" s="56">
        <v>44774</v>
      </c>
      <c r="D1411" s="54" t="s">
        <v>229</v>
      </c>
      <c r="E1411" s="54"/>
      <c r="F1411" s="54" t="s">
        <v>54</v>
      </c>
      <c r="G1411" s="54" t="s">
        <v>1131</v>
      </c>
      <c r="H1411" s="54" t="s">
        <v>1238</v>
      </c>
      <c r="I1411" s="54" t="s">
        <v>774</v>
      </c>
      <c r="J1411" s="55">
        <v>98.36</v>
      </c>
      <c r="K1411" s="55">
        <v>5360.59</v>
      </c>
    </row>
    <row r="1412" spans="2:11" ht="31.8" hidden="1" outlineLevel="1" x14ac:dyDescent="0.3">
      <c r="B1412" s="52" t="s">
        <v>83</v>
      </c>
      <c r="C1412" s="56">
        <v>44774</v>
      </c>
      <c r="D1412" s="54" t="s">
        <v>229</v>
      </c>
      <c r="E1412" s="54" t="s">
        <v>1239</v>
      </c>
      <c r="F1412" s="54" t="s">
        <v>54</v>
      </c>
      <c r="G1412" s="54" t="s">
        <v>1212</v>
      </c>
      <c r="H1412" s="54" t="s">
        <v>1240</v>
      </c>
      <c r="I1412" s="54" t="s">
        <v>774</v>
      </c>
      <c r="J1412" s="55">
        <v>111.83</v>
      </c>
      <c r="K1412" s="55">
        <v>5472.42</v>
      </c>
    </row>
    <row r="1413" spans="2:11" ht="31.8" hidden="1" outlineLevel="1" x14ac:dyDescent="0.3">
      <c r="B1413" s="52" t="s">
        <v>83</v>
      </c>
      <c r="C1413" s="56">
        <v>44774</v>
      </c>
      <c r="D1413" s="54" t="s">
        <v>229</v>
      </c>
      <c r="E1413" s="54"/>
      <c r="F1413" s="54" t="s">
        <v>54</v>
      </c>
      <c r="G1413" s="54" t="s">
        <v>1134</v>
      </c>
      <c r="H1413" s="54" t="s">
        <v>1241</v>
      </c>
      <c r="I1413" s="54" t="s">
        <v>774</v>
      </c>
      <c r="J1413" s="55">
        <v>834.09</v>
      </c>
      <c r="K1413" s="55">
        <v>6306.51</v>
      </c>
    </row>
    <row r="1414" spans="2:11" ht="21.6" hidden="1" outlineLevel="1" x14ac:dyDescent="0.3">
      <c r="B1414" s="52" t="s">
        <v>83</v>
      </c>
      <c r="C1414" s="56">
        <v>44777</v>
      </c>
      <c r="D1414" s="54" t="s">
        <v>1242</v>
      </c>
      <c r="E1414" s="54"/>
      <c r="F1414" s="54" t="s">
        <v>54</v>
      </c>
      <c r="G1414" s="54" t="s">
        <v>1060</v>
      </c>
      <c r="H1414" s="54" t="s">
        <v>1243</v>
      </c>
      <c r="I1414" s="54" t="s">
        <v>181</v>
      </c>
      <c r="J1414" s="55">
        <v>-161.15</v>
      </c>
      <c r="K1414" s="55">
        <v>6145.36</v>
      </c>
    </row>
    <row r="1415" spans="2:11" ht="21.6" hidden="1" outlineLevel="1" x14ac:dyDescent="0.3">
      <c r="B1415" s="52" t="s">
        <v>83</v>
      </c>
      <c r="C1415" s="56">
        <v>44778</v>
      </c>
      <c r="D1415" s="54" t="s">
        <v>81</v>
      </c>
      <c r="E1415" s="54"/>
      <c r="F1415" s="54" t="s">
        <v>54</v>
      </c>
      <c r="G1415" s="54"/>
      <c r="H1415" s="54" t="s">
        <v>82</v>
      </c>
      <c r="I1415" s="54" t="s">
        <v>77</v>
      </c>
      <c r="J1415" s="55">
        <v>-10000</v>
      </c>
      <c r="K1415" s="55">
        <v>-3854.64</v>
      </c>
    </row>
    <row r="1416" spans="2:11" ht="21.6" hidden="1" outlineLevel="1" x14ac:dyDescent="0.3">
      <c r="B1416" s="52" t="s">
        <v>83</v>
      </c>
      <c r="C1416" s="56">
        <v>44782</v>
      </c>
      <c r="D1416" s="54" t="s">
        <v>81</v>
      </c>
      <c r="E1416" s="54"/>
      <c r="F1416" s="54" t="s">
        <v>54</v>
      </c>
      <c r="G1416" s="54"/>
      <c r="H1416" s="54" t="s">
        <v>82</v>
      </c>
      <c r="I1416" s="54" t="s">
        <v>77</v>
      </c>
      <c r="J1416" s="55">
        <v>-5000</v>
      </c>
      <c r="K1416" s="55">
        <v>-8854.64</v>
      </c>
    </row>
    <row r="1417" spans="2:11" ht="21.6" hidden="1" outlineLevel="1" x14ac:dyDescent="0.3">
      <c r="B1417" s="52" t="s">
        <v>83</v>
      </c>
      <c r="C1417" s="56">
        <v>44784</v>
      </c>
      <c r="D1417" s="54" t="s">
        <v>81</v>
      </c>
      <c r="E1417" s="54"/>
      <c r="F1417" s="54" t="s">
        <v>54</v>
      </c>
      <c r="G1417" s="54"/>
      <c r="H1417" s="54" t="s">
        <v>82</v>
      </c>
      <c r="I1417" s="54" t="s">
        <v>77</v>
      </c>
      <c r="J1417" s="55">
        <v>-2000</v>
      </c>
      <c r="K1417" s="55">
        <v>-10854.64</v>
      </c>
    </row>
    <row r="1418" spans="2:11" ht="21.6" hidden="1" outlineLevel="1" x14ac:dyDescent="0.3">
      <c r="B1418" s="52" t="s">
        <v>83</v>
      </c>
      <c r="C1418" s="56">
        <v>44810</v>
      </c>
      <c r="D1418" s="54" t="s">
        <v>229</v>
      </c>
      <c r="E1418" s="54"/>
      <c r="F1418" s="54" t="s">
        <v>54</v>
      </c>
      <c r="G1418" s="54"/>
      <c r="H1418" s="54" t="s">
        <v>1244</v>
      </c>
      <c r="I1418" s="57" t="s">
        <v>80</v>
      </c>
      <c r="J1418" s="55">
        <v>20187.47</v>
      </c>
      <c r="K1418" s="55">
        <v>9332.83</v>
      </c>
    </row>
    <row r="1419" spans="2:11" ht="21.6" hidden="1" outlineLevel="1" x14ac:dyDescent="0.3">
      <c r="B1419" s="52" t="s">
        <v>83</v>
      </c>
      <c r="C1419" s="56">
        <v>44818</v>
      </c>
      <c r="D1419" s="54" t="s">
        <v>81</v>
      </c>
      <c r="E1419" s="54"/>
      <c r="F1419" s="54" t="s">
        <v>54</v>
      </c>
      <c r="G1419" s="54"/>
      <c r="H1419" s="54" t="s">
        <v>82</v>
      </c>
      <c r="I1419" s="54" t="s">
        <v>77</v>
      </c>
      <c r="J1419" s="55">
        <v>-1500</v>
      </c>
      <c r="K1419" s="55">
        <v>7832.83</v>
      </c>
    </row>
    <row r="1420" spans="2:11" ht="21.6" hidden="1" outlineLevel="1" x14ac:dyDescent="0.3">
      <c r="B1420" s="52" t="s">
        <v>83</v>
      </c>
      <c r="C1420" s="56">
        <v>44825</v>
      </c>
      <c r="D1420" s="54" t="s">
        <v>81</v>
      </c>
      <c r="E1420" s="54"/>
      <c r="F1420" s="54" t="s">
        <v>54</v>
      </c>
      <c r="G1420" s="54"/>
      <c r="H1420" s="54" t="s">
        <v>82</v>
      </c>
      <c r="I1420" s="54" t="s">
        <v>77</v>
      </c>
      <c r="J1420" s="55">
        <v>-7832.83</v>
      </c>
      <c r="K1420" s="55">
        <v>0</v>
      </c>
    </row>
    <row r="1421" spans="2:11" ht="21.6" hidden="1" outlineLevel="1" x14ac:dyDescent="0.3">
      <c r="B1421" s="52" t="s">
        <v>83</v>
      </c>
      <c r="C1421" s="56">
        <v>44839</v>
      </c>
      <c r="D1421" s="54" t="s">
        <v>229</v>
      </c>
      <c r="E1421" s="54"/>
      <c r="F1421" s="54" t="s">
        <v>54</v>
      </c>
      <c r="G1421" s="54"/>
      <c r="H1421" s="54" t="s">
        <v>1245</v>
      </c>
      <c r="I1421" s="57" t="s">
        <v>80</v>
      </c>
      <c r="J1421" s="55">
        <v>5294.56</v>
      </c>
      <c r="K1421" s="55">
        <v>5294.56</v>
      </c>
    </row>
    <row r="1422" spans="2:11" ht="21.6" hidden="1" outlineLevel="1" x14ac:dyDescent="0.3">
      <c r="B1422" s="52" t="s">
        <v>83</v>
      </c>
      <c r="C1422" s="56">
        <v>44841</v>
      </c>
      <c r="D1422" s="54" t="s">
        <v>81</v>
      </c>
      <c r="E1422" s="54"/>
      <c r="F1422" s="54" t="s">
        <v>54</v>
      </c>
      <c r="G1422" s="54"/>
      <c r="H1422" s="54" t="s">
        <v>82</v>
      </c>
      <c r="I1422" s="54" t="s">
        <v>77</v>
      </c>
      <c r="J1422" s="55">
        <v>-2000</v>
      </c>
      <c r="K1422" s="55">
        <v>3294.56</v>
      </c>
    </row>
    <row r="1423" spans="2:11" ht="21.6" hidden="1" outlineLevel="1" x14ac:dyDescent="0.3">
      <c r="B1423" s="52" t="s">
        <v>83</v>
      </c>
      <c r="C1423" s="56">
        <v>44845</v>
      </c>
      <c r="D1423" s="54" t="s">
        <v>81</v>
      </c>
      <c r="E1423" s="54"/>
      <c r="F1423" s="54" t="s">
        <v>54</v>
      </c>
      <c r="G1423" s="54"/>
      <c r="H1423" s="54" t="s">
        <v>82</v>
      </c>
      <c r="I1423" s="54" t="s">
        <v>77</v>
      </c>
      <c r="J1423" s="55">
        <v>-1500</v>
      </c>
      <c r="K1423" s="55">
        <v>1794.56</v>
      </c>
    </row>
    <row r="1424" spans="2:11" ht="21.6" hidden="1" outlineLevel="1" x14ac:dyDescent="0.3">
      <c r="B1424" s="52" t="s">
        <v>83</v>
      </c>
      <c r="C1424" s="56">
        <v>44860</v>
      </c>
      <c r="D1424" s="54" t="s">
        <v>81</v>
      </c>
      <c r="E1424" s="54"/>
      <c r="F1424" s="54" t="s">
        <v>54</v>
      </c>
      <c r="G1424" s="54"/>
      <c r="H1424" s="54" t="s">
        <v>82</v>
      </c>
      <c r="I1424" s="54" t="s">
        <v>77</v>
      </c>
      <c r="J1424" s="55">
        <v>-1794.56</v>
      </c>
      <c r="K1424" s="55">
        <v>0</v>
      </c>
    </row>
    <row r="1425" spans="2:11" ht="21.6" hidden="1" outlineLevel="1" x14ac:dyDescent="0.3">
      <c r="B1425" s="52" t="s">
        <v>83</v>
      </c>
      <c r="C1425" s="56">
        <v>44872</v>
      </c>
      <c r="D1425" s="54" t="s">
        <v>229</v>
      </c>
      <c r="E1425" s="54"/>
      <c r="F1425" s="54" t="s">
        <v>54</v>
      </c>
      <c r="G1425" s="54"/>
      <c r="H1425" s="54" t="s">
        <v>1246</v>
      </c>
      <c r="I1425" s="57" t="s">
        <v>80</v>
      </c>
      <c r="J1425" s="55">
        <v>12092.47</v>
      </c>
      <c r="K1425" s="55">
        <v>12092.47</v>
      </c>
    </row>
    <row r="1426" spans="2:11" ht="21.6" hidden="1" outlineLevel="1" x14ac:dyDescent="0.3">
      <c r="B1426" s="52" t="s">
        <v>83</v>
      </c>
      <c r="C1426" s="56">
        <v>44893</v>
      </c>
      <c r="D1426" s="54" t="s">
        <v>81</v>
      </c>
      <c r="E1426" s="54"/>
      <c r="F1426" s="54" t="s">
        <v>54</v>
      </c>
      <c r="G1426" s="54"/>
      <c r="H1426" s="54" t="s">
        <v>82</v>
      </c>
      <c r="I1426" s="54" t="s">
        <v>77</v>
      </c>
      <c r="J1426" s="55">
        <v>-12092.47</v>
      </c>
      <c r="K1426" s="55">
        <v>0</v>
      </c>
    </row>
    <row r="1427" spans="2:11" ht="21.6" hidden="1" outlineLevel="1" x14ac:dyDescent="0.3">
      <c r="B1427" s="52" t="s">
        <v>83</v>
      </c>
      <c r="C1427" s="56">
        <v>44900</v>
      </c>
      <c r="D1427" s="54" t="s">
        <v>229</v>
      </c>
      <c r="E1427" s="54"/>
      <c r="F1427" s="54" t="s">
        <v>54</v>
      </c>
      <c r="G1427" s="54"/>
      <c r="H1427" s="54" t="s">
        <v>1247</v>
      </c>
      <c r="I1427" s="57" t="s">
        <v>80</v>
      </c>
      <c r="J1427" s="55">
        <v>1199.9000000000001</v>
      </c>
      <c r="K1427" s="55">
        <v>1199.9000000000001</v>
      </c>
    </row>
    <row r="1428" spans="2:11" ht="21.6" hidden="1" outlineLevel="1" x14ac:dyDescent="0.3">
      <c r="B1428" s="52" t="s">
        <v>83</v>
      </c>
      <c r="C1428" s="56">
        <v>44918</v>
      </c>
      <c r="D1428" s="54" t="s">
        <v>81</v>
      </c>
      <c r="E1428" s="54"/>
      <c r="F1428" s="54" t="s">
        <v>54</v>
      </c>
      <c r="G1428" s="54"/>
      <c r="H1428" s="54" t="s">
        <v>82</v>
      </c>
      <c r="I1428" s="54" t="s">
        <v>77</v>
      </c>
      <c r="J1428" s="55">
        <v>-1199.9000000000001</v>
      </c>
      <c r="K1428" s="55">
        <v>0</v>
      </c>
    </row>
    <row r="1429" spans="2:11" ht="31.8" hidden="1" outlineLevel="1" x14ac:dyDescent="0.3">
      <c r="B1429" s="52" t="s">
        <v>83</v>
      </c>
      <c r="C1429" s="56">
        <v>44931</v>
      </c>
      <c r="D1429" s="54" t="s">
        <v>229</v>
      </c>
      <c r="E1429" s="54"/>
      <c r="F1429" s="54" t="s">
        <v>54</v>
      </c>
      <c r="G1429" s="54"/>
      <c r="H1429" s="54" t="s">
        <v>1248</v>
      </c>
      <c r="I1429" s="57" t="s">
        <v>80</v>
      </c>
      <c r="J1429" s="55">
        <v>5250.61</v>
      </c>
      <c r="K1429" s="55">
        <v>5250.61</v>
      </c>
    </row>
    <row r="1430" spans="2:11" ht="21.6" hidden="1" outlineLevel="1" x14ac:dyDescent="0.3">
      <c r="B1430" s="52" t="s">
        <v>83</v>
      </c>
      <c r="C1430" s="56">
        <v>44951</v>
      </c>
      <c r="D1430" s="54" t="s">
        <v>81</v>
      </c>
      <c r="E1430" s="54"/>
      <c r="F1430" s="54" t="s">
        <v>54</v>
      </c>
      <c r="G1430" s="54"/>
      <c r="H1430" s="54" t="s">
        <v>82</v>
      </c>
      <c r="I1430" s="54" t="s">
        <v>77</v>
      </c>
      <c r="J1430" s="55">
        <v>-5250.61</v>
      </c>
      <c r="K1430" s="55">
        <v>0</v>
      </c>
    </row>
    <row r="1431" spans="2:11" ht="21.6" hidden="1" outlineLevel="1" x14ac:dyDescent="0.3">
      <c r="B1431" s="52" t="s">
        <v>83</v>
      </c>
      <c r="C1431" s="56">
        <v>44963</v>
      </c>
      <c r="D1431" s="54" t="s">
        <v>229</v>
      </c>
      <c r="E1431" s="54"/>
      <c r="F1431" s="54" t="s">
        <v>54</v>
      </c>
      <c r="G1431" s="54"/>
      <c r="H1431" s="54" t="s">
        <v>1249</v>
      </c>
      <c r="I1431" s="57" t="s">
        <v>80</v>
      </c>
      <c r="J1431" s="55">
        <v>13397.13</v>
      </c>
      <c r="K1431" s="55">
        <v>13397.13</v>
      </c>
    </row>
    <row r="1432" spans="2:11" ht="21.6" hidden="1" outlineLevel="1" x14ac:dyDescent="0.3">
      <c r="B1432" s="52" t="s">
        <v>83</v>
      </c>
      <c r="C1432" s="56">
        <v>44991</v>
      </c>
      <c r="D1432" s="54" t="s">
        <v>229</v>
      </c>
      <c r="E1432" s="54"/>
      <c r="F1432" s="54" t="s">
        <v>54</v>
      </c>
      <c r="G1432" s="54"/>
      <c r="H1432" s="54" t="s">
        <v>1250</v>
      </c>
      <c r="I1432" s="57" t="s">
        <v>80</v>
      </c>
      <c r="J1432" s="55">
        <v>2065.83</v>
      </c>
      <c r="K1432" s="55">
        <v>15462.96</v>
      </c>
    </row>
    <row r="1433" spans="2:11" ht="21.6" hidden="1" outlineLevel="1" x14ac:dyDescent="0.3">
      <c r="B1433" s="52" t="s">
        <v>83</v>
      </c>
      <c r="C1433" s="56">
        <v>45001</v>
      </c>
      <c r="D1433" s="54" t="s">
        <v>81</v>
      </c>
      <c r="E1433" s="54"/>
      <c r="F1433" s="54" t="s">
        <v>54</v>
      </c>
      <c r="G1433" s="54"/>
      <c r="H1433" s="54" t="s">
        <v>82</v>
      </c>
      <c r="I1433" s="54" t="s">
        <v>77</v>
      </c>
      <c r="J1433" s="55">
        <v>-7731</v>
      </c>
      <c r="K1433" s="55">
        <v>7731.96</v>
      </c>
    </row>
    <row r="1434" spans="2:11" ht="21.6" hidden="1" outlineLevel="1" x14ac:dyDescent="0.3">
      <c r="B1434" s="52" t="s">
        <v>83</v>
      </c>
      <c r="C1434" s="56">
        <v>45013</v>
      </c>
      <c r="D1434" s="54" t="s">
        <v>81</v>
      </c>
      <c r="E1434" s="54"/>
      <c r="F1434" s="54" t="s">
        <v>54</v>
      </c>
      <c r="G1434" s="54"/>
      <c r="H1434" s="54" t="s">
        <v>82</v>
      </c>
      <c r="I1434" s="54" t="s">
        <v>77</v>
      </c>
      <c r="J1434" s="55">
        <v>-5</v>
      </c>
      <c r="K1434" s="55">
        <v>7726.96</v>
      </c>
    </row>
    <row r="1435" spans="2:11" ht="21.6" hidden="1" outlineLevel="1" x14ac:dyDescent="0.3">
      <c r="B1435" s="52" t="s">
        <v>83</v>
      </c>
      <c r="C1435" s="56">
        <v>45013</v>
      </c>
      <c r="D1435" s="54" t="s">
        <v>81</v>
      </c>
      <c r="E1435" s="54"/>
      <c r="F1435" s="54" t="s">
        <v>54</v>
      </c>
      <c r="G1435" s="54"/>
      <c r="H1435" s="54" t="s">
        <v>82</v>
      </c>
      <c r="I1435" s="54" t="s">
        <v>77</v>
      </c>
      <c r="J1435" s="55">
        <v>-3866</v>
      </c>
      <c r="K1435" s="55">
        <v>3860.96</v>
      </c>
    </row>
    <row r="1436" spans="2:11" ht="21.6" hidden="1" outlineLevel="1" x14ac:dyDescent="0.3">
      <c r="B1436" s="52" t="s">
        <v>83</v>
      </c>
      <c r="C1436" s="56">
        <v>45014</v>
      </c>
      <c r="D1436" s="54" t="s">
        <v>81</v>
      </c>
      <c r="E1436" s="54"/>
      <c r="F1436" s="54" t="s">
        <v>54</v>
      </c>
      <c r="G1436" s="54"/>
      <c r="H1436" s="54" t="s">
        <v>82</v>
      </c>
      <c r="I1436" s="54" t="s">
        <v>77</v>
      </c>
      <c r="J1436" s="55">
        <v>-3866</v>
      </c>
      <c r="K1436" s="55">
        <v>-5.04</v>
      </c>
    </row>
    <row r="1437" spans="2:11" ht="21.6" hidden="1" outlineLevel="1" x14ac:dyDescent="0.3">
      <c r="B1437" s="52" t="s">
        <v>201</v>
      </c>
      <c r="C1437" s="56">
        <v>44755</v>
      </c>
      <c r="D1437" s="54" t="s">
        <v>989</v>
      </c>
      <c r="E1437" s="54" t="s">
        <v>104</v>
      </c>
      <c r="F1437" s="54" t="s">
        <v>54</v>
      </c>
      <c r="G1437" s="54" t="s">
        <v>618</v>
      </c>
      <c r="H1437" s="54" t="s">
        <v>1252</v>
      </c>
      <c r="I1437" s="57" t="s">
        <v>80</v>
      </c>
      <c r="J1437" s="55">
        <v>6689.65</v>
      </c>
      <c r="K1437" s="55">
        <v>6689.65</v>
      </c>
    </row>
    <row r="1438" spans="2:11" ht="31.8" hidden="1" outlineLevel="1" x14ac:dyDescent="0.3">
      <c r="B1438" s="52" t="s">
        <v>201</v>
      </c>
      <c r="C1438" s="56">
        <v>44755</v>
      </c>
      <c r="D1438" s="54" t="s">
        <v>229</v>
      </c>
      <c r="E1438" s="54"/>
      <c r="F1438" s="54" t="s">
        <v>54</v>
      </c>
      <c r="G1438" s="54" t="s">
        <v>623</v>
      </c>
      <c r="H1438" s="54" t="s">
        <v>624</v>
      </c>
      <c r="I1438" s="54" t="s">
        <v>622</v>
      </c>
      <c r="J1438" s="55">
        <v>2519.83</v>
      </c>
      <c r="K1438" s="55">
        <v>9209.48</v>
      </c>
    </row>
    <row r="1439" spans="2:11" hidden="1" outlineLevel="1" x14ac:dyDescent="0.3">
      <c r="B1439" s="52" t="s">
        <v>201</v>
      </c>
      <c r="C1439" s="56">
        <v>44757</v>
      </c>
      <c r="D1439" s="54" t="s">
        <v>107</v>
      </c>
      <c r="E1439" s="54" t="s">
        <v>104</v>
      </c>
      <c r="F1439" s="54" t="s">
        <v>54</v>
      </c>
      <c r="G1439" s="54"/>
      <c r="H1439" s="54" t="s">
        <v>199</v>
      </c>
      <c r="I1439" s="54" t="s">
        <v>77</v>
      </c>
      <c r="J1439" s="55">
        <v>-2500</v>
      </c>
      <c r="K1439" s="55">
        <v>6709.48</v>
      </c>
    </row>
    <row r="1440" spans="2:11" ht="31.8" hidden="1" outlineLevel="1" x14ac:dyDescent="0.3">
      <c r="B1440" s="52" t="s">
        <v>201</v>
      </c>
      <c r="C1440" s="56">
        <v>44772</v>
      </c>
      <c r="D1440" s="54" t="s">
        <v>229</v>
      </c>
      <c r="E1440" s="54"/>
      <c r="F1440" s="54" t="s">
        <v>54</v>
      </c>
      <c r="G1440" s="54"/>
      <c r="H1440" s="54" t="s">
        <v>1253</v>
      </c>
      <c r="I1440" s="54" t="s">
        <v>774</v>
      </c>
      <c r="J1440" s="55">
        <v>98.84</v>
      </c>
      <c r="K1440" s="55">
        <v>6808.32</v>
      </c>
    </row>
    <row r="1441" spans="2:11" ht="21.6" hidden="1" outlineLevel="1" x14ac:dyDescent="0.3">
      <c r="B1441" s="52" t="s">
        <v>201</v>
      </c>
      <c r="C1441" s="56">
        <v>44799</v>
      </c>
      <c r="D1441" s="54" t="s">
        <v>81</v>
      </c>
      <c r="E1441" s="54"/>
      <c r="F1441" s="54" t="s">
        <v>54</v>
      </c>
      <c r="G1441" s="54"/>
      <c r="H1441" s="54" t="s">
        <v>82</v>
      </c>
      <c r="I1441" s="54" t="s">
        <v>77</v>
      </c>
      <c r="J1441" s="55">
        <v>-2000</v>
      </c>
      <c r="K1441" s="55">
        <v>4808.32</v>
      </c>
    </row>
    <row r="1442" spans="2:11" ht="21.6" hidden="1" outlineLevel="1" x14ac:dyDescent="0.3">
      <c r="B1442" s="52" t="s">
        <v>201</v>
      </c>
      <c r="C1442" s="56">
        <v>44799</v>
      </c>
      <c r="D1442" s="54" t="s">
        <v>81</v>
      </c>
      <c r="E1442" s="54"/>
      <c r="F1442" s="54" t="s">
        <v>54</v>
      </c>
      <c r="G1442" s="54"/>
      <c r="H1442" s="54" t="s">
        <v>82</v>
      </c>
      <c r="I1442" s="54" t="s">
        <v>77</v>
      </c>
      <c r="J1442" s="55">
        <v>-4808.32</v>
      </c>
      <c r="K1442" s="55">
        <v>0</v>
      </c>
    </row>
    <row r="1443" spans="2:11" ht="21.6" hidden="1" outlineLevel="1" x14ac:dyDescent="0.3">
      <c r="B1443" s="52" t="s">
        <v>201</v>
      </c>
      <c r="C1443" s="56">
        <v>44810</v>
      </c>
      <c r="D1443" s="54" t="s">
        <v>229</v>
      </c>
      <c r="E1443" s="54"/>
      <c r="F1443" s="54" t="s">
        <v>54</v>
      </c>
      <c r="G1443" s="54"/>
      <c r="H1443" s="54" t="s">
        <v>1254</v>
      </c>
      <c r="I1443" s="57" t="s">
        <v>80</v>
      </c>
      <c r="J1443" s="55">
        <v>3236.4</v>
      </c>
      <c r="K1443" s="55">
        <v>3236.4</v>
      </c>
    </row>
    <row r="1444" spans="2:11" ht="21.6" hidden="1" outlineLevel="1" x14ac:dyDescent="0.3">
      <c r="B1444" s="52" t="s">
        <v>201</v>
      </c>
      <c r="C1444" s="56">
        <v>44818</v>
      </c>
      <c r="D1444" s="54" t="s">
        <v>81</v>
      </c>
      <c r="E1444" s="54"/>
      <c r="F1444" s="54" t="s">
        <v>54</v>
      </c>
      <c r="G1444" s="54"/>
      <c r="H1444" s="54" t="s">
        <v>82</v>
      </c>
      <c r="I1444" s="54" t="s">
        <v>77</v>
      </c>
      <c r="J1444" s="55">
        <v>-2500</v>
      </c>
      <c r="K1444" s="55">
        <v>736.4</v>
      </c>
    </row>
    <row r="1445" spans="2:11" ht="21.6" hidden="1" outlineLevel="1" x14ac:dyDescent="0.3">
      <c r="B1445" s="52" t="s">
        <v>201</v>
      </c>
      <c r="C1445" s="56">
        <v>44825</v>
      </c>
      <c r="D1445" s="54" t="s">
        <v>81</v>
      </c>
      <c r="E1445" s="54"/>
      <c r="F1445" s="54" t="s">
        <v>54</v>
      </c>
      <c r="G1445" s="54"/>
      <c r="H1445" s="54" t="s">
        <v>82</v>
      </c>
      <c r="I1445" s="54" t="s">
        <v>77</v>
      </c>
      <c r="J1445" s="55">
        <v>-736.4</v>
      </c>
      <c r="K1445" s="55">
        <v>0</v>
      </c>
    </row>
    <row r="1446" spans="2:11" ht="21.6" hidden="1" outlineLevel="1" x14ac:dyDescent="0.3">
      <c r="B1446" s="52" t="s">
        <v>201</v>
      </c>
      <c r="C1446" s="56">
        <v>44833</v>
      </c>
      <c r="D1446" s="54" t="s">
        <v>81</v>
      </c>
      <c r="E1446" s="54"/>
      <c r="F1446" s="54" t="s">
        <v>54</v>
      </c>
      <c r="G1446" s="54"/>
      <c r="H1446" s="54" t="s">
        <v>82</v>
      </c>
      <c r="I1446" s="54" t="s">
        <v>77</v>
      </c>
      <c r="J1446" s="55">
        <v>-500</v>
      </c>
      <c r="K1446" s="55">
        <v>-500</v>
      </c>
    </row>
    <row r="1447" spans="2:11" ht="21.6" hidden="1" outlineLevel="1" x14ac:dyDescent="0.3">
      <c r="B1447" s="52" t="s">
        <v>201</v>
      </c>
      <c r="C1447" s="56">
        <v>44839</v>
      </c>
      <c r="D1447" s="54" t="s">
        <v>229</v>
      </c>
      <c r="E1447" s="54"/>
      <c r="F1447" s="54" t="s">
        <v>54</v>
      </c>
      <c r="G1447" s="54"/>
      <c r="H1447" s="54" t="s">
        <v>1255</v>
      </c>
      <c r="I1447" s="57" t="s">
        <v>80</v>
      </c>
      <c r="J1447" s="55">
        <v>10170.48</v>
      </c>
      <c r="K1447" s="55">
        <v>9670.48</v>
      </c>
    </row>
    <row r="1448" spans="2:11" ht="21.6" hidden="1" outlineLevel="1" x14ac:dyDescent="0.3">
      <c r="B1448" s="52" t="s">
        <v>201</v>
      </c>
      <c r="C1448" s="56">
        <v>44859</v>
      </c>
      <c r="D1448" s="54" t="s">
        <v>81</v>
      </c>
      <c r="E1448" s="54"/>
      <c r="F1448" s="54" t="s">
        <v>54</v>
      </c>
      <c r="G1448" s="54"/>
      <c r="H1448" s="54" t="s">
        <v>82</v>
      </c>
      <c r="I1448" s="54" t="s">
        <v>77</v>
      </c>
      <c r="J1448" s="55">
        <v>-194</v>
      </c>
      <c r="K1448" s="55">
        <v>9476.48</v>
      </c>
    </row>
    <row r="1449" spans="2:11" ht="21.6" hidden="1" outlineLevel="1" x14ac:dyDescent="0.3">
      <c r="B1449" s="52" t="s">
        <v>201</v>
      </c>
      <c r="C1449" s="56">
        <v>44860</v>
      </c>
      <c r="D1449" s="54" t="s">
        <v>81</v>
      </c>
      <c r="E1449" s="54"/>
      <c r="F1449" s="54" t="s">
        <v>54</v>
      </c>
      <c r="G1449" s="54"/>
      <c r="H1449" s="54" t="s">
        <v>82</v>
      </c>
      <c r="I1449" s="54" t="s">
        <v>77</v>
      </c>
      <c r="J1449" s="55">
        <v>-9476.48</v>
      </c>
      <c r="K1449" s="55">
        <v>0</v>
      </c>
    </row>
    <row r="1450" spans="2:11" ht="21.6" hidden="1" outlineLevel="1" x14ac:dyDescent="0.3">
      <c r="B1450" s="52" t="s">
        <v>201</v>
      </c>
      <c r="C1450" s="56">
        <v>44872</v>
      </c>
      <c r="D1450" s="54" t="s">
        <v>229</v>
      </c>
      <c r="E1450" s="54"/>
      <c r="F1450" s="54" t="s">
        <v>54</v>
      </c>
      <c r="G1450" s="54"/>
      <c r="H1450" s="54" t="s">
        <v>1256</v>
      </c>
      <c r="I1450" s="57" t="s">
        <v>80</v>
      </c>
      <c r="J1450" s="55">
        <v>2041.52</v>
      </c>
      <c r="K1450" s="55">
        <v>2041.52</v>
      </c>
    </row>
    <row r="1451" spans="2:11" ht="21.6" hidden="1" outlineLevel="1" x14ac:dyDescent="0.3">
      <c r="B1451" s="52" t="s">
        <v>201</v>
      </c>
      <c r="C1451" s="56">
        <v>44893</v>
      </c>
      <c r="D1451" s="54" t="s">
        <v>81</v>
      </c>
      <c r="E1451" s="54"/>
      <c r="F1451" s="54" t="s">
        <v>54</v>
      </c>
      <c r="G1451" s="54"/>
      <c r="H1451" s="54" t="s">
        <v>82</v>
      </c>
      <c r="I1451" s="54" t="s">
        <v>77</v>
      </c>
      <c r="J1451" s="55">
        <v>-2041.52</v>
      </c>
      <c r="K1451" s="55">
        <v>0</v>
      </c>
    </row>
    <row r="1452" spans="2:11" ht="21.6" hidden="1" outlineLevel="1" x14ac:dyDescent="0.3">
      <c r="B1452" s="52" t="s">
        <v>201</v>
      </c>
      <c r="C1452" s="56">
        <v>44900</v>
      </c>
      <c r="D1452" s="54" t="s">
        <v>229</v>
      </c>
      <c r="E1452" s="54"/>
      <c r="F1452" s="54" t="s">
        <v>54</v>
      </c>
      <c r="G1452" s="54"/>
      <c r="H1452" s="54" t="s">
        <v>1257</v>
      </c>
      <c r="I1452" s="57" t="s">
        <v>80</v>
      </c>
      <c r="J1452" s="55">
        <v>8900.85</v>
      </c>
      <c r="K1452" s="55">
        <v>8900.85</v>
      </c>
    </row>
    <row r="1453" spans="2:11" ht="21.6" hidden="1" outlineLevel="1" x14ac:dyDescent="0.3">
      <c r="B1453" s="52" t="s">
        <v>201</v>
      </c>
      <c r="C1453" s="56">
        <v>44918</v>
      </c>
      <c r="D1453" s="54" t="s">
        <v>81</v>
      </c>
      <c r="E1453" s="54"/>
      <c r="F1453" s="54" t="s">
        <v>54</v>
      </c>
      <c r="G1453" s="54"/>
      <c r="H1453" s="54" t="s">
        <v>82</v>
      </c>
      <c r="I1453" s="54" t="s">
        <v>77</v>
      </c>
      <c r="J1453" s="55">
        <v>-8900.85</v>
      </c>
      <c r="K1453" s="55">
        <v>0</v>
      </c>
    </row>
    <row r="1454" spans="2:11" ht="31.8" hidden="1" outlineLevel="1" x14ac:dyDescent="0.3">
      <c r="B1454" s="52" t="s">
        <v>201</v>
      </c>
      <c r="C1454" s="56">
        <v>44931</v>
      </c>
      <c r="D1454" s="54" t="s">
        <v>229</v>
      </c>
      <c r="E1454" s="54"/>
      <c r="F1454" s="54" t="s">
        <v>54</v>
      </c>
      <c r="G1454" s="54"/>
      <c r="H1454" s="54" t="s">
        <v>1258</v>
      </c>
      <c r="I1454" s="57" t="s">
        <v>80</v>
      </c>
      <c r="J1454" s="55">
        <v>19687.3</v>
      </c>
      <c r="K1454" s="55">
        <v>19687.3</v>
      </c>
    </row>
    <row r="1455" spans="2:11" ht="21.6" hidden="1" outlineLevel="1" x14ac:dyDescent="0.3">
      <c r="B1455" s="52" t="s">
        <v>201</v>
      </c>
      <c r="C1455" s="56">
        <v>44951</v>
      </c>
      <c r="D1455" s="54" t="s">
        <v>81</v>
      </c>
      <c r="E1455" s="54"/>
      <c r="F1455" s="54" t="s">
        <v>54</v>
      </c>
      <c r="G1455" s="54"/>
      <c r="H1455" s="54" t="s">
        <v>82</v>
      </c>
      <c r="I1455" s="54" t="s">
        <v>77</v>
      </c>
      <c r="J1455" s="55">
        <v>-19687.3</v>
      </c>
      <c r="K1455" s="55">
        <v>0</v>
      </c>
    </row>
    <row r="1456" spans="2:11" ht="21.6" hidden="1" outlineLevel="1" x14ac:dyDescent="0.3">
      <c r="B1456" s="52" t="s">
        <v>201</v>
      </c>
      <c r="C1456" s="56">
        <v>44963</v>
      </c>
      <c r="D1456" s="54" t="s">
        <v>229</v>
      </c>
      <c r="E1456" s="54"/>
      <c r="F1456" s="54" t="s">
        <v>54</v>
      </c>
      <c r="G1456" s="54"/>
      <c r="H1456" s="54" t="s">
        <v>1259</v>
      </c>
      <c r="I1456" s="57" t="s">
        <v>80</v>
      </c>
      <c r="J1456" s="55">
        <v>13524.63</v>
      </c>
      <c r="K1456" s="55">
        <v>13524.63</v>
      </c>
    </row>
    <row r="1457" spans="2:11" ht="21.6" hidden="1" outlineLevel="1" x14ac:dyDescent="0.3">
      <c r="B1457" s="52" t="s">
        <v>201</v>
      </c>
      <c r="C1457" s="56">
        <v>44981</v>
      </c>
      <c r="D1457" s="54" t="s">
        <v>81</v>
      </c>
      <c r="E1457" s="54"/>
      <c r="F1457" s="54" t="s">
        <v>54</v>
      </c>
      <c r="G1457" s="54"/>
      <c r="H1457" s="54" t="s">
        <v>82</v>
      </c>
      <c r="I1457" s="54" t="s">
        <v>77</v>
      </c>
      <c r="J1457" s="55">
        <v>-5000</v>
      </c>
      <c r="K1457" s="55">
        <v>8524.6299999999992</v>
      </c>
    </row>
    <row r="1458" spans="2:11" ht="21.6" hidden="1" outlineLevel="1" x14ac:dyDescent="0.3">
      <c r="B1458" s="52" t="s">
        <v>201</v>
      </c>
      <c r="C1458" s="56">
        <v>44991</v>
      </c>
      <c r="D1458" s="54" t="s">
        <v>229</v>
      </c>
      <c r="E1458" s="54"/>
      <c r="F1458" s="54" t="s">
        <v>54</v>
      </c>
      <c r="G1458" s="54"/>
      <c r="H1458" s="54" t="s">
        <v>1260</v>
      </c>
      <c r="I1458" s="57" t="s">
        <v>80</v>
      </c>
      <c r="J1458" s="55">
        <v>18082.060000000001</v>
      </c>
      <c r="K1458" s="55">
        <v>26606.69</v>
      </c>
    </row>
    <row r="1459" spans="2:11" ht="21.6" hidden="1" outlineLevel="1" x14ac:dyDescent="0.3">
      <c r="B1459" s="52" t="s">
        <v>201</v>
      </c>
      <c r="C1459" s="56">
        <v>45001</v>
      </c>
      <c r="D1459" s="54" t="s">
        <v>81</v>
      </c>
      <c r="E1459" s="54"/>
      <c r="F1459" s="54" t="s">
        <v>54</v>
      </c>
      <c r="G1459" s="54"/>
      <c r="H1459" s="54" t="s">
        <v>82</v>
      </c>
      <c r="I1459" s="54" t="s">
        <v>77</v>
      </c>
      <c r="J1459" s="55">
        <v>-2786</v>
      </c>
      <c r="K1459" s="55">
        <v>23820.69</v>
      </c>
    </row>
    <row r="1460" spans="2:11" ht="21.6" hidden="1" outlineLevel="1" x14ac:dyDescent="0.3">
      <c r="B1460" s="52" t="s">
        <v>201</v>
      </c>
      <c r="C1460" s="56">
        <v>45001</v>
      </c>
      <c r="D1460" s="54" t="s">
        <v>81</v>
      </c>
      <c r="E1460" s="54"/>
      <c r="F1460" s="54" t="s">
        <v>54</v>
      </c>
      <c r="G1460" s="54"/>
      <c r="H1460" s="54" t="s">
        <v>82</v>
      </c>
      <c r="I1460" s="54" t="s">
        <v>77</v>
      </c>
      <c r="J1460" s="55">
        <v>-10517</v>
      </c>
      <c r="K1460" s="55">
        <v>13303.69</v>
      </c>
    </row>
    <row r="1461" spans="2:11" ht="21.6" hidden="1" outlineLevel="1" x14ac:dyDescent="0.3">
      <c r="B1461" s="52" t="s">
        <v>201</v>
      </c>
      <c r="C1461" s="56">
        <v>45013</v>
      </c>
      <c r="D1461" s="54" t="s">
        <v>81</v>
      </c>
      <c r="E1461" s="54"/>
      <c r="F1461" s="54" t="s">
        <v>54</v>
      </c>
      <c r="G1461" s="54"/>
      <c r="H1461" s="54" t="s">
        <v>82</v>
      </c>
      <c r="I1461" s="54" t="s">
        <v>77</v>
      </c>
      <c r="J1461" s="55">
        <v>-6652</v>
      </c>
      <c r="K1461" s="55">
        <v>6651.69</v>
      </c>
    </row>
    <row r="1462" spans="2:11" ht="21.6" hidden="1" outlineLevel="1" x14ac:dyDescent="0.3">
      <c r="B1462" s="52" t="s">
        <v>201</v>
      </c>
      <c r="C1462" s="56">
        <v>45015</v>
      </c>
      <c r="D1462" s="54" t="s">
        <v>81</v>
      </c>
      <c r="E1462" s="54"/>
      <c r="F1462" s="54" t="s">
        <v>54</v>
      </c>
      <c r="G1462" s="54"/>
      <c r="H1462" s="54" t="s">
        <v>82</v>
      </c>
      <c r="I1462" s="54" t="s">
        <v>77</v>
      </c>
      <c r="J1462" s="55">
        <v>-6652</v>
      </c>
      <c r="K1462" s="55">
        <v>-0.31</v>
      </c>
    </row>
    <row r="1463" spans="2:11" ht="21.6" hidden="1" outlineLevel="1" x14ac:dyDescent="0.3">
      <c r="B1463" s="52" t="s">
        <v>1262</v>
      </c>
      <c r="C1463" s="56">
        <v>44742</v>
      </c>
      <c r="D1463" s="54" t="s">
        <v>78</v>
      </c>
      <c r="E1463" s="54">
        <v>1191</v>
      </c>
      <c r="F1463" s="54" t="s">
        <v>54</v>
      </c>
      <c r="G1463" s="54"/>
      <c r="H1463" s="54" t="s">
        <v>1263</v>
      </c>
      <c r="I1463" s="57" t="s">
        <v>80</v>
      </c>
      <c r="J1463" s="55">
        <v>21115.42</v>
      </c>
      <c r="K1463" s="55">
        <v>21115.42</v>
      </c>
    </row>
    <row r="1464" spans="2:11" ht="31.8" hidden="1" outlineLevel="1" x14ac:dyDescent="0.3">
      <c r="B1464" s="52" t="s">
        <v>1262</v>
      </c>
      <c r="C1464" s="56">
        <v>44743</v>
      </c>
      <c r="D1464" s="54" t="s">
        <v>78</v>
      </c>
      <c r="E1464" s="54">
        <v>1192</v>
      </c>
      <c r="F1464" s="54" t="s">
        <v>54</v>
      </c>
      <c r="G1464" s="54"/>
      <c r="H1464" s="54" t="s">
        <v>1264</v>
      </c>
      <c r="I1464" s="57" t="s">
        <v>80</v>
      </c>
      <c r="J1464" s="55">
        <v>-21115.42</v>
      </c>
      <c r="K1464" s="55">
        <v>0</v>
      </c>
    </row>
    <row r="1465" spans="2:11" ht="31.8" hidden="1" outlineLevel="1" x14ac:dyDescent="0.3">
      <c r="B1465" s="52" t="s">
        <v>1262</v>
      </c>
      <c r="C1465" s="56">
        <v>44773</v>
      </c>
      <c r="D1465" s="54" t="s">
        <v>78</v>
      </c>
      <c r="E1465" s="54">
        <v>1329</v>
      </c>
      <c r="F1465" s="54" t="s">
        <v>54</v>
      </c>
      <c r="G1465" s="54"/>
      <c r="H1465" s="54" t="s">
        <v>1265</v>
      </c>
      <c r="I1465" s="57" t="s">
        <v>80</v>
      </c>
      <c r="J1465" s="55">
        <v>11361.66</v>
      </c>
      <c r="K1465" s="55">
        <v>11361.66</v>
      </c>
    </row>
    <row r="1466" spans="2:11" ht="31.8" hidden="1" outlineLevel="1" x14ac:dyDescent="0.3">
      <c r="B1466" s="52" t="s">
        <v>1262</v>
      </c>
      <c r="C1466" s="56">
        <v>44774</v>
      </c>
      <c r="D1466" s="54" t="s">
        <v>78</v>
      </c>
      <c r="E1466" s="54" t="s">
        <v>1266</v>
      </c>
      <c r="F1466" s="54" t="s">
        <v>54</v>
      </c>
      <c r="G1466" s="54"/>
      <c r="H1466" s="54" t="s">
        <v>1267</v>
      </c>
      <c r="I1466" s="57" t="s">
        <v>80</v>
      </c>
      <c r="J1466" s="55">
        <v>-11361.66</v>
      </c>
      <c r="K1466" s="55">
        <v>0</v>
      </c>
    </row>
    <row r="1467" spans="2:11" ht="31.8" hidden="1" outlineLevel="1" x14ac:dyDescent="0.3">
      <c r="B1467" s="52" t="s">
        <v>1262</v>
      </c>
      <c r="C1467" s="56">
        <v>44804</v>
      </c>
      <c r="D1467" s="54" t="s">
        <v>78</v>
      </c>
      <c r="E1467" s="54">
        <v>1328</v>
      </c>
      <c r="F1467" s="54" t="s">
        <v>54</v>
      </c>
      <c r="G1467" s="54"/>
      <c r="H1467" s="54" t="s">
        <v>1268</v>
      </c>
      <c r="I1467" s="57" t="s">
        <v>80</v>
      </c>
      <c r="J1467" s="55">
        <v>2287.12</v>
      </c>
      <c r="K1467" s="55">
        <v>2287.12</v>
      </c>
    </row>
    <row r="1468" spans="2:11" ht="31.8" hidden="1" outlineLevel="1" x14ac:dyDescent="0.3">
      <c r="B1468" s="52" t="s">
        <v>1262</v>
      </c>
      <c r="C1468" s="56">
        <v>44805</v>
      </c>
      <c r="D1468" s="54" t="s">
        <v>78</v>
      </c>
      <c r="E1468" s="54" t="s">
        <v>1269</v>
      </c>
      <c r="F1468" s="54" t="s">
        <v>54</v>
      </c>
      <c r="G1468" s="54"/>
      <c r="H1468" s="54" t="s">
        <v>1270</v>
      </c>
      <c r="I1468" s="57" t="s">
        <v>80</v>
      </c>
      <c r="J1468" s="55">
        <v>-2287.12</v>
      </c>
      <c r="K1468" s="55">
        <v>0</v>
      </c>
    </row>
    <row r="1469" spans="2:11" ht="31.8" hidden="1" outlineLevel="1" x14ac:dyDescent="0.3">
      <c r="B1469" s="52" t="s">
        <v>1262</v>
      </c>
      <c r="C1469" s="56">
        <v>44834</v>
      </c>
      <c r="D1469" s="54" t="s">
        <v>78</v>
      </c>
      <c r="E1469" s="54">
        <v>1338</v>
      </c>
      <c r="F1469" s="54" t="s">
        <v>54</v>
      </c>
      <c r="G1469" s="54"/>
      <c r="H1469" s="54" t="s">
        <v>1271</v>
      </c>
      <c r="I1469" s="57" t="s">
        <v>80</v>
      </c>
      <c r="J1469" s="55">
        <v>1880.77</v>
      </c>
      <c r="K1469" s="55">
        <v>1880.77</v>
      </c>
    </row>
    <row r="1470" spans="2:11" ht="31.8" hidden="1" outlineLevel="1" x14ac:dyDescent="0.3">
      <c r="B1470" s="52" t="s">
        <v>1262</v>
      </c>
      <c r="C1470" s="56">
        <v>44835</v>
      </c>
      <c r="D1470" s="54" t="s">
        <v>78</v>
      </c>
      <c r="E1470" s="54" t="s">
        <v>1272</v>
      </c>
      <c r="F1470" s="54" t="s">
        <v>54</v>
      </c>
      <c r="G1470" s="54"/>
      <c r="H1470" s="54" t="s">
        <v>1273</v>
      </c>
      <c r="I1470" s="57" t="s">
        <v>80</v>
      </c>
      <c r="J1470" s="55">
        <v>-1880.77</v>
      </c>
      <c r="K1470" s="55">
        <v>0</v>
      </c>
    </row>
    <row r="1471" spans="2:11" ht="31.8" hidden="1" outlineLevel="1" x14ac:dyDescent="0.3">
      <c r="B1471" s="52" t="s">
        <v>1262</v>
      </c>
      <c r="C1471" s="56">
        <v>44865</v>
      </c>
      <c r="D1471" s="54" t="s">
        <v>78</v>
      </c>
      <c r="E1471" s="54">
        <v>1371</v>
      </c>
      <c r="F1471" s="54" t="s">
        <v>54</v>
      </c>
      <c r="G1471" s="54"/>
      <c r="H1471" s="54" t="s">
        <v>1274</v>
      </c>
      <c r="I1471" s="57" t="s">
        <v>80</v>
      </c>
      <c r="J1471" s="55">
        <v>1841.59</v>
      </c>
      <c r="K1471" s="55">
        <v>1841.59</v>
      </c>
    </row>
    <row r="1472" spans="2:11" ht="31.8" hidden="1" outlineLevel="1" x14ac:dyDescent="0.3">
      <c r="B1472" s="52" t="s">
        <v>1262</v>
      </c>
      <c r="C1472" s="56">
        <v>44866</v>
      </c>
      <c r="D1472" s="54" t="s">
        <v>78</v>
      </c>
      <c r="E1472" s="54" t="s">
        <v>1275</v>
      </c>
      <c r="F1472" s="54" t="s">
        <v>54</v>
      </c>
      <c r="G1472" s="54"/>
      <c r="H1472" s="54" t="s">
        <v>1276</v>
      </c>
      <c r="I1472" s="57" t="s">
        <v>80</v>
      </c>
      <c r="J1472" s="55">
        <v>-1841.59</v>
      </c>
      <c r="K1472" s="55">
        <v>0</v>
      </c>
    </row>
    <row r="1473" spans="2:11" ht="31.8" hidden="1" outlineLevel="1" x14ac:dyDescent="0.3">
      <c r="B1473" s="52" t="s">
        <v>1262</v>
      </c>
      <c r="C1473" s="56">
        <v>44895</v>
      </c>
      <c r="D1473" s="54" t="s">
        <v>78</v>
      </c>
      <c r="E1473" s="54">
        <v>1376</v>
      </c>
      <c r="F1473" s="54" t="s">
        <v>54</v>
      </c>
      <c r="G1473" s="54"/>
      <c r="H1473" s="54" t="s">
        <v>1277</v>
      </c>
      <c r="I1473" s="57" t="s">
        <v>80</v>
      </c>
      <c r="J1473" s="55">
        <v>1699.45</v>
      </c>
      <c r="K1473" s="55">
        <v>1699.45</v>
      </c>
    </row>
    <row r="1474" spans="2:11" ht="42" hidden="1" outlineLevel="1" x14ac:dyDescent="0.3">
      <c r="B1474" s="52" t="s">
        <v>1262</v>
      </c>
      <c r="C1474" s="56">
        <v>44896</v>
      </c>
      <c r="D1474" s="54" t="s">
        <v>78</v>
      </c>
      <c r="E1474" s="54" t="s">
        <v>1278</v>
      </c>
      <c r="F1474" s="54" t="s">
        <v>54</v>
      </c>
      <c r="G1474" s="54"/>
      <c r="H1474" s="54" t="s">
        <v>1279</v>
      </c>
      <c r="I1474" s="57" t="s">
        <v>80</v>
      </c>
      <c r="J1474" s="55">
        <v>-1699.45</v>
      </c>
      <c r="K1474" s="55">
        <v>0</v>
      </c>
    </row>
    <row r="1475" spans="2:11" ht="31.8" hidden="1" outlineLevel="1" x14ac:dyDescent="0.3">
      <c r="B1475" s="52" t="s">
        <v>1262</v>
      </c>
      <c r="C1475" s="56">
        <v>44926</v>
      </c>
      <c r="D1475" s="54" t="s">
        <v>78</v>
      </c>
      <c r="E1475" s="54">
        <v>1406</v>
      </c>
      <c r="F1475" s="54" t="s">
        <v>54</v>
      </c>
      <c r="G1475" s="54"/>
      <c r="H1475" s="54" t="s">
        <v>1280</v>
      </c>
      <c r="I1475" s="57" t="s">
        <v>80</v>
      </c>
      <c r="J1475" s="55">
        <v>1716.81</v>
      </c>
      <c r="K1475" s="55">
        <v>1716.81</v>
      </c>
    </row>
    <row r="1476" spans="2:11" ht="31.8" hidden="1" outlineLevel="1" x14ac:dyDescent="0.3">
      <c r="B1476" s="52" t="s">
        <v>1262</v>
      </c>
      <c r="C1476" s="56">
        <v>44927</v>
      </c>
      <c r="D1476" s="54" t="s">
        <v>78</v>
      </c>
      <c r="E1476" s="54" t="s">
        <v>1281</v>
      </c>
      <c r="F1476" s="54" t="s">
        <v>54</v>
      </c>
      <c r="G1476" s="54"/>
      <c r="H1476" s="54" t="s">
        <v>1282</v>
      </c>
      <c r="I1476" s="57" t="s">
        <v>80</v>
      </c>
      <c r="J1476" s="55">
        <v>-1716.81</v>
      </c>
      <c r="K1476" s="55">
        <v>0</v>
      </c>
    </row>
    <row r="1477" spans="2:11" ht="31.8" hidden="1" outlineLevel="1" x14ac:dyDescent="0.3">
      <c r="B1477" s="52" t="s">
        <v>1262</v>
      </c>
      <c r="C1477" s="56">
        <v>45016</v>
      </c>
      <c r="D1477" s="54" t="s">
        <v>78</v>
      </c>
      <c r="E1477" s="54">
        <v>1467</v>
      </c>
      <c r="F1477" s="54" t="s">
        <v>54</v>
      </c>
      <c r="G1477" s="54"/>
      <c r="H1477" s="54" t="s">
        <v>1283</v>
      </c>
      <c r="I1477" s="57" t="s">
        <v>80</v>
      </c>
      <c r="J1477" s="55">
        <v>1801.3</v>
      </c>
      <c r="K1477" s="55">
        <v>1801.3</v>
      </c>
    </row>
    <row r="1478" spans="2:11" ht="31.8" hidden="1" outlineLevel="1" x14ac:dyDescent="0.3">
      <c r="B1478" s="52" t="s">
        <v>1285</v>
      </c>
      <c r="C1478" s="56">
        <v>44834</v>
      </c>
      <c r="D1478" s="54" t="s">
        <v>78</v>
      </c>
      <c r="E1478" s="54">
        <v>1339</v>
      </c>
      <c r="F1478" s="54" t="s">
        <v>54</v>
      </c>
      <c r="G1478" s="54"/>
      <c r="H1478" s="54" t="s">
        <v>1286</v>
      </c>
      <c r="I1478" s="57" t="s">
        <v>80</v>
      </c>
      <c r="J1478" s="55">
        <v>108.67</v>
      </c>
      <c r="K1478" s="55">
        <v>108.67</v>
      </c>
    </row>
    <row r="1479" spans="2:11" ht="31.8" hidden="1" outlineLevel="1" x14ac:dyDescent="0.3">
      <c r="B1479" s="52" t="s">
        <v>1285</v>
      </c>
      <c r="C1479" s="56">
        <v>44835</v>
      </c>
      <c r="D1479" s="54" t="s">
        <v>78</v>
      </c>
      <c r="E1479" s="54" t="s">
        <v>1287</v>
      </c>
      <c r="F1479" s="54" t="s">
        <v>54</v>
      </c>
      <c r="G1479" s="54"/>
      <c r="H1479" s="54" t="s">
        <v>1288</v>
      </c>
      <c r="I1479" s="57" t="s">
        <v>80</v>
      </c>
      <c r="J1479" s="55">
        <v>-108.67</v>
      </c>
      <c r="K1479" s="55">
        <v>0</v>
      </c>
    </row>
    <row r="1480" spans="2:11" ht="31.8" hidden="1" outlineLevel="1" x14ac:dyDescent="0.3">
      <c r="B1480" s="52" t="s">
        <v>1285</v>
      </c>
      <c r="C1480" s="56">
        <v>44865</v>
      </c>
      <c r="D1480" s="54" t="s">
        <v>78</v>
      </c>
      <c r="E1480" s="54">
        <v>1372</v>
      </c>
      <c r="F1480" s="54" t="s">
        <v>54</v>
      </c>
      <c r="G1480" s="54"/>
      <c r="H1480" s="54" t="s">
        <v>1289</v>
      </c>
      <c r="I1480" s="57" t="s">
        <v>80</v>
      </c>
      <c r="J1480" s="55">
        <v>156.27000000000001</v>
      </c>
      <c r="K1480" s="55">
        <v>156.27000000000001</v>
      </c>
    </row>
    <row r="1481" spans="2:11" ht="31.8" hidden="1" outlineLevel="1" x14ac:dyDescent="0.3">
      <c r="B1481" s="52" t="s">
        <v>1285</v>
      </c>
      <c r="C1481" s="56">
        <v>44866</v>
      </c>
      <c r="D1481" s="54" t="s">
        <v>78</v>
      </c>
      <c r="E1481" s="54" t="s">
        <v>1290</v>
      </c>
      <c r="F1481" s="54" t="s">
        <v>54</v>
      </c>
      <c r="G1481" s="54"/>
      <c r="H1481" s="54" t="s">
        <v>1291</v>
      </c>
      <c r="I1481" s="57" t="s">
        <v>80</v>
      </c>
      <c r="J1481" s="55">
        <v>-156.27000000000001</v>
      </c>
      <c r="K1481" s="55">
        <v>0</v>
      </c>
    </row>
    <row r="1482" spans="2:11" ht="21.6" hidden="1" outlineLevel="1" x14ac:dyDescent="0.3">
      <c r="B1482" s="52" t="s">
        <v>236</v>
      </c>
      <c r="C1482" s="56">
        <v>44816</v>
      </c>
      <c r="D1482" s="54" t="s">
        <v>84</v>
      </c>
      <c r="E1482" s="54"/>
      <c r="F1482" s="54" t="s">
        <v>54</v>
      </c>
      <c r="G1482" s="54" t="s">
        <v>234</v>
      </c>
      <c r="H1482" s="54" t="s">
        <v>235</v>
      </c>
      <c r="I1482" s="54" t="s">
        <v>77</v>
      </c>
      <c r="J1482" s="55">
        <v>40000</v>
      </c>
      <c r="K1482" s="55">
        <v>40000</v>
      </c>
    </row>
    <row r="1483" spans="2:11" ht="21.6" hidden="1" outlineLevel="1" x14ac:dyDescent="0.3">
      <c r="B1483" s="52" t="s">
        <v>236</v>
      </c>
      <c r="C1483" s="56">
        <v>44827</v>
      </c>
      <c r="D1483" s="54" t="s">
        <v>84</v>
      </c>
      <c r="E1483" s="54"/>
      <c r="F1483" s="54" t="s">
        <v>54</v>
      </c>
      <c r="G1483" s="54" t="s">
        <v>243</v>
      </c>
      <c r="H1483" s="54" t="s">
        <v>244</v>
      </c>
      <c r="I1483" s="54" t="s">
        <v>77</v>
      </c>
      <c r="J1483" s="55">
        <v>35000</v>
      </c>
      <c r="K1483" s="55">
        <v>75000</v>
      </c>
    </row>
    <row r="1484" spans="2:11" ht="31.8" hidden="1" outlineLevel="1" x14ac:dyDescent="0.3">
      <c r="B1484" s="52" t="s">
        <v>236</v>
      </c>
      <c r="C1484" s="56">
        <v>44830</v>
      </c>
      <c r="D1484" s="54" t="s">
        <v>84</v>
      </c>
      <c r="E1484" s="54"/>
      <c r="F1484" s="54" t="s">
        <v>54</v>
      </c>
      <c r="G1484" s="54" t="s">
        <v>166</v>
      </c>
      <c r="H1484" s="54" t="s">
        <v>245</v>
      </c>
      <c r="I1484" s="54" t="s">
        <v>77</v>
      </c>
      <c r="J1484" s="55">
        <v>35000</v>
      </c>
      <c r="K1484" s="55">
        <v>110000</v>
      </c>
    </row>
    <row r="1485" spans="2:11" ht="21.6" hidden="1" outlineLevel="1" x14ac:dyDescent="0.3">
      <c r="B1485" s="52" t="s">
        <v>236</v>
      </c>
      <c r="C1485" s="56">
        <v>44838</v>
      </c>
      <c r="D1485" s="54" t="s">
        <v>84</v>
      </c>
      <c r="E1485" s="54"/>
      <c r="F1485" s="54" t="s">
        <v>54</v>
      </c>
      <c r="G1485" s="54" t="s">
        <v>160</v>
      </c>
      <c r="H1485" s="54" t="s">
        <v>260</v>
      </c>
      <c r="I1485" s="54" t="s">
        <v>77</v>
      </c>
      <c r="J1485" s="55">
        <v>5000</v>
      </c>
      <c r="K1485" s="55">
        <v>115000</v>
      </c>
    </row>
    <row r="1486" spans="2:11" ht="31.8" hidden="1" outlineLevel="1" x14ac:dyDescent="0.3">
      <c r="B1486" s="52" t="s">
        <v>236</v>
      </c>
      <c r="C1486" s="56">
        <v>44840</v>
      </c>
      <c r="D1486" s="54" t="s">
        <v>84</v>
      </c>
      <c r="E1486" s="54"/>
      <c r="F1486" s="54" t="s">
        <v>54</v>
      </c>
      <c r="G1486" s="54" t="s">
        <v>262</v>
      </c>
      <c r="H1486" s="54" t="s">
        <v>263</v>
      </c>
      <c r="I1486" s="54" t="s">
        <v>77</v>
      </c>
      <c r="J1486" s="55">
        <v>7500</v>
      </c>
      <c r="K1486" s="55">
        <v>122500</v>
      </c>
    </row>
    <row r="1487" spans="2:11" ht="31.8" hidden="1" outlineLevel="1" x14ac:dyDescent="0.3">
      <c r="B1487" s="52" t="s">
        <v>236</v>
      </c>
      <c r="C1487" s="56">
        <v>44841</v>
      </c>
      <c r="D1487" s="54" t="s">
        <v>84</v>
      </c>
      <c r="E1487" s="54"/>
      <c r="F1487" s="54" t="s">
        <v>54</v>
      </c>
      <c r="G1487" s="54" t="s">
        <v>265</v>
      </c>
      <c r="H1487" s="54" t="s">
        <v>266</v>
      </c>
      <c r="I1487" s="54" t="s">
        <v>77</v>
      </c>
      <c r="J1487" s="55">
        <v>5000</v>
      </c>
      <c r="K1487" s="55">
        <v>127500</v>
      </c>
    </row>
    <row r="1488" spans="2:11" ht="31.8" hidden="1" outlineLevel="1" x14ac:dyDescent="0.3">
      <c r="B1488" s="52" t="s">
        <v>236</v>
      </c>
      <c r="C1488" s="56">
        <v>44845</v>
      </c>
      <c r="D1488" s="54" t="s">
        <v>84</v>
      </c>
      <c r="E1488" s="54"/>
      <c r="F1488" s="54" t="s">
        <v>54</v>
      </c>
      <c r="G1488" s="54" t="s">
        <v>166</v>
      </c>
      <c r="H1488" s="54" t="s">
        <v>268</v>
      </c>
      <c r="I1488" s="54" t="s">
        <v>77</v>
      </c>
      <c r="J1488" s="55">
        <v>6000</v>
      </c>
      <c r="K1488" s="55">
        <v>133500</v>
      </c>
    </row>
    <row r="1489" spans="2:11" ht="31.8" hidden="1" outlineLevel="1" x14ac:dyDescent="0.3">
      <c r="B1489" s="52" t="s">
        <v>236</v>
      </c>
      <c r="C1489" s="56">
        <v>44845</v>
      </c>
      <c r="D1489" s="54" t="s">
        <v>84</v>
      </c>
      <c r="E1489" s="54"/>
      <c r="F1489" s="54" t="s">
        <v>54</v>
      </c>
      <c r="G1489" s="54" t="s">
        <v>269</v>
      </c>
      <c r="H1489" s="54" t="s">
        <v>270</v>
      </c>
      <c r="I1489" s="54" t="s">
        <v>77</v>
      </c>
      <c r="J1489" s="55">
        <v>24000</v>
      </c>
      <c r="K1489" s="55">
        <v>157500</v>
      </c>
    </row>
    <row r="1490" spans="2:11" ht="21.6" hidden="1" outlineLevel="1" x14ac:dyDescent="0.3">
      <c r="B1490" s="52" t="s">
        <v>236</v>
      </c>
      <c r="C1490" s="56">
        <v>44858</v>
      </c>
      <c r="D1490" s="54" t="s">
        <v>84</v>
      </c>
      <c r="E1490" s="54"/>
      <c r="F1490" s="54" t="s">
        <v>54</v>
      </c>
      <c r="G1490" s="54" t="s">
        <v>166</v>
      </c>
      <c r="H1490" s="54" t="s">
        <v>277</v>
      </c>
      <c r="I1490" s="54" t="s">
        <v>77</v>
      </c>
      <c r="J1490" s="55">
        <v>17000</v>
      </c>
      <c r="K1490" s="55">
        <v>174500</v>
      </c>
    </row>
    <row r="1491" spans="2:11" ht="21.6" hidden="1" outlineLevel="1" x14ac:dyDescent="0.3">
      <c r="B1491" s="52" t="s">
        <v>236</v>
      </c>
      <c r="C1491" s="56">
        <v>44860</v>
      </c>
      <c r="D1491" s="54" t="s">
        <v>84</v>
      </c>
      <c r="E1491" s="54"/>
      <c r="F1491" s="54" t="s">
        <v>54</v>
      </c>
      <c r="G1491" s="54" t="s">
        <v>243</v>
      </c>
      <c r="H1491" s="54" t="s">
        <v>279</v>
      </c>
      <c r="I1491" s="54" t="s">
        <v>77</v>
      </c>
      <c r="J1491" s="55">
        <v>23000</v>
      </c>
      <c r="K1491" s="55">
        <v>197500</v>
      </c>
    </row>
    <row r="1492" spans="2:11" ht="31.8" hidden="1" outlineLevel="1" x14ac:dyDescent="0.3">
      <c r="B1492" s="52" t="s">
        <v>236</v>
      </c>
      <c r="C1492" s="56">
        <v>44872</v>
      </c>
      <c r="D1492" s="54" t="s">
        <v>84</v>
      </c>
      <c r="E1492" s="54"/>
      <c r="F1492" s="54" t="s">
        <v>54</v>
      </c>
      <c r="G1492" s="54" t="s">
        <v>166</v>
      </c>
      <c r="H1492" s="54" t="s">
        <v>289</v>
      </c>
      <c r="I1492" s="54" t="s">
        <v>77</v>
      </c>
      <c r="J1492" s="55">
        <v>10000</v>
      </c>
      <c r="K1492" s="55">
        <v>207500</v>
      </c>
    </row>
    <row r="1493" spans="2:11" ht="21.6" hidden="1" outlineLevel="1" x14ac:dyDescent="0.3">
      <c r="B1493" s="52" t="s">
        <v>236</v>
      </c>
      <c r="C1493" s="56">
        <v>44874</v>
      </c>
      <c r="D1493" s="54" t="s">
        <v>84</v>
      </c>
      <c r="E1493" s="54"/>
      <c r="F1493" s="54" t="s">
        <v>54</v>
      </c>
      <c r="G1493" s="54" t="s">
        <v>243</v>
      </c>
      <c r="H1493" s="54" t="s">
        <v>279</v>
      </c>
      <c r="I1493" s="54" t="s">
        <v>77</v>
      </c>
      <c r="J1493" s="55">
        <v>10000</v>
      </c>
      <c r="K1493" s="55">
        <v>217500</v>
      </c>
    </row>
    <row r="1494" spans="2:11" ht="21.6" hidden="1" outlineLevel="1" x14ac:dyDescent="0.3">
      <c r="B1494" s="52" t="s">
        <v>236</v>
      </c>
      <c r="C1494" s="56">
        <v>44949</v>
      </c>
      <c r="D1494" s="54" t="s">
        <v>84</v>
      </c>
      <c r="E1494" s="54"/>
      <c r="F1494" s="54" t="s">
        <v>54</v>
      </c>
      <c r="G1494" s="54" t="s">
        <v>338</v>
      </c>
      <c r="H1494" s="54" t="s">
        <v>339</v>
      </c>
      <c r="I1494" s="54" t="s">
        <v>77</v>
      </c>
      <c r="J1494" s="55">
        <v>31500</v>
      </c>
      <c r="K1494" s="55">
        <v>249000</v>
      </c>
    </row>
    <row r="1495" spans="2:11" ht="21.6" hidden="1" outlineLevel="1" x14ac:dyDescent="0.3">
      <c r="B1495" s="52" t="s">
        <v>236</v>
      </c>
      <c r="C1495" s="56">
        <v>44950</v>
      </c>
      <c r="D1495" s="54" t="s">
        <v>84</v>
      </c>
      <c r="E1495" s="54"/>
      <c r="F1495" s="54" t="s">
        <v>54</v>
      </c>
      <c r="G1495" s="54" t="s">
        <v>166</v>
      </c>
      <c r="H1495" s="54" t="s">
        <v>277</v>
      </c>
      <c r="I1495" s="54" t="s">
        <v>77</v>
      </c>
      <c r="J1495" s="55">
        <v>31500</v>
      </c>
      <c r="K1495" s="55">
        <v>280500</v>
      </c>
    </row>
    <row r="1496" spans="2:11" hidden="1" outlineLevel="1" x14ac:dyDescent="0.3">
      <c r="B1496" s="52" t="s">
        <v>1294</v>
      </c>
      <c r="C1496" s="56">
        <v>44666</v>
      </c>
      <c r="D1496" s="54" t="s">
        <v>7</v>
      </c>
      <c r="E1496" s="54" t="s">
        <v>106</v>
      </c>
      <c r="F1496" s="54" t="s">
        <v>54</v>
      </c>
      <c r="G1496" s="54" t="s">
        <v>105</v>
      </c>
      <c r="H1496" s="54" t="s">
        <v>683</v>
      </c>
      <c r="I1496" s="54" t="s">
        <v>90</v>
      </c>
      <c r="J1496" s="55">
        <v>2145.84</v>
      </c>
      <c r="K1496" s="55">
        <v>12459.43</v>
      </c>
    </row>
    <row r="1497" spans="2:11" ht="42" hidden="1" outlineLevel="1" x14ac:dyDescent="0.3">
      <c r="B1497" s="52" t="s">
        <v>1294</v>
      </c>
      <c r="C1497" s="56">
        <v>44681</v>
      </c>
      <c r="D1497" s="54" t="s">
        <v>7</v>
      </c>
      <c r="E1497" s="54" t="s">
        <v>130</v>
      </c>
      <c r="F1497" s="54" t="s">
        <v>54</v>
      </c>
      <c r="G1497" s="54" t="s">
        <v>105</v>
      </c>
      <c r="H1497" s="54" t="s">
        <v>1295</v>
      </c>
      <c r="I1497" s="54" t="s">
        <v>90</v>
      </c>
      <c r="J1497" s="55">
        <v>-192.31</v>
      </c>
      <c r="K1497" s="55">
        <v>12267.12</v>
      </c>
    </row>
    <row r="1498" spans="2:11" hidden="1" outlineLevel="1" x14ac:dyDescent="0.3">
      <c r="B1498" s="52" t="s">
        <v>1294</v>
      </c>
      <c r="C1498" s="56">
        <v>44681</v>
      </c>
      <c r="D1498" s="54" t="s">
        <v>7</v>
      </c>
      <c r="E1498" s="54" t="s">
        <v>130</v>
      </c>
      <c r="F1498" s="54" t="s">
        <v>54</v>
      </c>
      <c r="G1498" s="54" t="s">
        <v>105</v>
      </c>
      <c r="H1498" s="54" t="s">
        <v>707</v>
      </c>
      <c r="I1498" s="54" t="s">
        <v>90</v>
      </c>
      <c r="J1498" s="55">
        <v>1988.14</v>
      </c>
      <c r="K1498" s="55">
        <v>14255.26</v>
      </c>
    </row>
    <row r="1499" spans="2:11" ht="42" hidden="1" outlineLevel="1" x14ac:dyDescent="0.3">
      <c r="B1499" s="52" t="s">
        <v>1294</v>
      </c>
      <c r="C1499" s="56">
        <v>44681</v>
      </c>
      <c r="D1499" s="54" t="s">
        <v>7</v>
      </c>
      <c r="E1499" s="54" t="s">
        <v>130</v>
      </c>
      <c r="F1499" s="54" t="s">
        <v>54</v>
      </c>
      <c r="G1499" s="54" t="s">
        <v>105</v>
      </c>
      <c r="H1499" s="54" t="s">
        <v>1296</v>
      </c>
      <c r="I1499" s="54" t="s">
        <v>90</v>
      </c>
      <c r="J1499" s="55">
        <v>-1461.54</v>
      </c>
      <c r="K1499" s="55">
        <v>12793.72</v>
      </c>
    </row>
    <row r="1500" spans="2:11" ht="42" hidden="1" outlineLevel="1" x14ac:dyDescent="0.3">
      <c r="B1500" s="52" t="s">
        <v>1294</v>
      </c>
      <c r="C1500" s="56">
        <v>44694</v>
      </c>
      <c r="D1500" s="54" t="s">
        <v>7</v>
      </c>
      <c r="E1500" s="54" t="s">
        <v>141</v>
      </c>
      <c r="F1500" s="54" t="s">
        <v>54</v>
      </c>
      <c r="G1500" s="54" t="s">
        <v>105</v>
      </c>
      <c r="H1500" s="54" t="s">
        <v>1297</v>
      </c>
      <c r="I1500" s="54" t="s">
        <v>90</v>
      </c>
      <c r="J1500" s="55">
        <v>-730.77</v>
      </c>
      <c r="K1500" s="55">
        <v>12062.95</v>
      </c>
    </row>
    <row r="1501" spans="2:11" hidden="1" outlineLevel="1" x14ac:dyDescent="0.3">
      <c r="B1501" s="52" t="s">
        <v>1294</v>
      </c>
      <c r="C1501" s="56">
        <v>44694</v>
      </c>
      <c r="D1501" s="54" t="s">
        <v>7</v>
      </c>
      <c r="E1501" s="54" t="s">
        <v>141</v>
      </c>
      <c r="F1501" s="54" t="s">
        <v>54</v>
      </c>
      <c r="G1501" s="54" t="s">
        <v>105</v>
      </c>
      <c r="H1501" s="54" t="s">
        <v>719</v>
      </c>
      <c r="I1501" s="54" t="s">
        <v>90</v>
      </c>
      <c r="J1501" s="55">
        <v>2051.9899999999998</v>
      </c>
      <c r="K1501" s="55">
        <v>14114.94</v>
      </c>
    </row>
    <row r="1502" spans="2:11" ht="42" hidden="1" outlineLevel="1" x14ac:dyDescent="0.3">
      <c r="B1502" s="52" t="s">
        <v>1294</v>
      </c>
      <c r="C1502" s="56">
        <v>44694</v>
      </c>
      <c r="D1502" s="54" t="s">
        <v>7</v>
      </c>
      <c r="E1502" s="54" t="s">
        <v>141</v>
      </c>
      <c r="F1502" s="54" t="s">
        <v>54</v>
      </c>
      <c r="G1502" s="54" t="s">
        <v>105</v>
      </c>
      <c r="H1502" s="54" t="s">
        <v>1298</v>
      </c>
      <c r="I1502" s="54" t="s">
        <v>90</v>
      </c>
      <c r="J1502" s="55">
        <v>-346.15</v>
      </c>
      <c r="K1502" s="55">
        <v>13768.79</v>
      </c>
    </row>
    <row r="1503" spans="2:11" hidden="1" outlineLevel="1" x14ac:dyDescent="0.3">
      <c r="B1503" s="52" t="s">
        <v>1294</v>
      </c>
      <c r="C1503" s="56">
        <v>44712</v>
      </c>
      <c r="D1503" s="54" t="s">
        <v>7</v>
      </c>
      <c r="E1503" s="54" t="s">
        <v>738</v>
      </c>
      <c r="F1503" s="54" t="s">
        <v>54</v>
      </c>
      <c r="G1503" s="54" t="s">
        <v>105</v>
      </c>
      <c r="H1503" s="54" t="s">
        <v>739</v>
      </c>
      <c r="I1503" s="54" t="s">
        <v>90</v>
      </c>
      <c r="J1503" s="55">
        <v>1973</v>
      </c>
      <c r="K1503" s="55">
        <v>15741.79</v>
      </c>
    </row>
    <row r="1504" spans="2:11" ht="52.2" hidden="1" outlineLevel="1" x14ac:dyDescent="0.3">
      <c r="B1504" s="52" t="s">
        <v>1294</v>
      </c>
      <c r="C1504" s="56">
        <v>44712</v>
      </c>
      <c r="D1504" s="54" t="s">
        <v>7</v>
      </c>
      <c r="E1504" s="54" t="s">
        <v>738</v>
      </c>
      <c r="F1504" s="54" t="s">
        <v>54</v>
      </c>
      <c r="G1504" s="54" t="s">
        <v>105</v>
      </c>
      <c r="H1504" s="54" t="s">
        <v>1299</v>
      </c>
      <c r="I1504" s="54" t="s">
        <v>90</v>
      </c>
      <c r="J1504" s="55">
        <v>-609.62</v>
      </c>
      <c r="K1504" s="55">
        <v>15132.17</v>
      </c>
    </row>
    <row r="1505" spans="2:11" ht="52.2" hidden="1" outlineLevel="1" x14ac:dyDescent="0.3">
      <c r="B1505" s="52" t="s">
        <v>1294</v>
      </c>
      <c r="C1505" s="56">
        <v>44712</v>
      </c>
      <c r="D1505" s="54" t="s">
        <v>7</v>
      </c>
      <c r="E1505" s="54" t="s">
        <v>738</v>
      </c>
      <c r="F1505" s="54" t="s">
        <v>54</v>
      </c>
      <c r="G1505" s="54" t="s">
        <v>105</v>
      </c>
      <c r="H1505" s="54" t="s">
        <v>1300</v>
      </c>
      <c r="I1505" s="54" t="s">
        <v>90</v>
      </c>
      <c r="J1505" s="55">
        <v>-238.66</v>
      </c>
      <c r="K1505" s="55">
        <v>14893.51</v>
      </c>
    </row>
    <row r="1506" spans="2:11" ht="42" hidden="1" outlineLevel="1" x14ac:dyDescent="0.3">
      <c r="B1506" s="52" t="s">
        <v>1294</v>
      </c>
      <c r="C1506" s="56">
        <v>44712</v>
      </c>
      <c r="D1506" s="54" t="s">
        <v>7</v>
      </c>
      <c r="E1506" s="54" t="s">
        <v>738</v>
      </c>
      <c r="F1506" s="54" t="s">
        <v>54</v>
      </c>
      <c r="G1506" s="54" t="s">
        <v>105</v>
      </c>
      <c r="H1506" s="54" t="s">
        <v>1301</v>
      </c>
      <c r="I1506" s="54" t="s">
        <v>90</v>
      </c>
      <c r="J1506" s="55">
        <v>-326.92</v>
      </c>
      <c r="K1506" s="55">
        <v>14566.59</v>
      </c>
    </row>
    <row r="1507" spans="2:11" ht="42" hidden="1" outlineLevel="1" x14ac:dyDescent="0.3">
      <c r="B1507" s="52" t="s">
        <v>1294</v>
      </c>
      <c r="C1507" s="56">
        <v>44712</v>
      </c>
      <c r="D1507" s="54" t="s">
        <v>7</v>
      </c>
      <c r="E1507" s="54" t="s">
        <v>738</v>
      </c>
      <c r="F1507" s="54" t="s">
        <v>54</v>
      </c>
      <c r="G1507" s="54" t="s">
        <v>105</v>
      </c>
      <c r="H1507" s="54" t="s">
        <v>1302</v>
      </c>
      <c r="I1507" s="54" t="s">
        <v>90</v>
      </c>
      <c r="J1507" s="55">
        <v>-173.08</v>
      </c>
      <c r="K1507" s="55">
        <v>14393.51</v>
      </c>
    </row>
    <row r="1508" spans="2:11" hidden="1" outlineLevel="1" x14ac:dyDescent="0.3">
      <c r="B1508" s="52" t="s">
        <v>1294</v>
      </c>
      <c r="C1508" s="56">
        <v>44727</v>
      </c>
      <c r="D1508" s="54" t="s">
        <v>7</v>
      </c>
      <c r="E1508" s="54" t="s">
        <v>171</v>
      </c>
      <c r="F1508" s="54" t="s">
        <v>54</v>
      </c>
      <c r="G1508" s="54" t="s">
        <v>105</v>
      </c>
      <c r="H1508" s="54" t="s">
        <v>766</v>
      </c>
      <c r="I1508" s="54" t="s">
        <v>90</v>
      </c>
      <c r="J1508" s="55">
        <v>3269.43</v>
      </c>
      <c r="K1508" s="55">
        <v>17662.939999999999</v>
      </c>
    </row>
    <row r="1509" spans="2:11" ht="21.6" hidden="1" outlineLevel="1" x14ac:dyDescent="0.3">
      <c r="B1509" s="52" t="s">
        <v>1294</v>
      </c>
      <c r="C1509" s="56">
        <v>44742</v>
      </c>
      <c r="D1509" s="54" t="s">
        <v>7</v>
      </c>
      <c r="E1509" s="54" t="s">
        <v>778</v>
      </c>
      <c r="F1509" s="54" t="s">
        <v>54</v>
      </c>
      <c r="G1509" s="54" t="s">
        <v>105</v>
      </c>
      <c r="H1509" s="54" t="s">
        <v>1303</v>
      </c>
      <c r="I1509" s="54" t="s">
        <v>90</v>
      </c>
      <c r="J1509" s="55">
        <v>-1730.77</v>
      </c>
      <c r="K1509" s="55">
        <v>15932.17</v>
      </c>
    </row>
    <row r="1510" spans="2:11" hidden="1" outlineLevel="1" x14ac:dyDescent="0.3">
      <c r="B1510" s="52" t="s">
        <v>1294</v>
      </c>
      <c r="C1510" s="56">
        <v>44742</v>
      </c>
      <c r="D1510" s="54" t="s">
        <v>7</v>
      </c>
      <c r="E1510" s="54" t="s">
        <v>778</v>
      </c>
      <c r="F1510" s="54" t="s">
        <v>54</v>
      </c>
      <c r="G1510" s="54" t="s">
        <v>105</v>
      </c>
      <c r="H1510" s="54" t="s">
        <v>779</v>
      </c>
      <c r="I1510" s="54" t="s">
        <v>90</v>
      </c>
      <c r="J1510" s="55">
        <v>2970.99</v>
      </c>
      <c r="K1510" s="55">
        <v>18903.16</v>
      </c>
    </row>
    <row r="1511" spans="2:11" ht="31.8" hidden="1" outlineLevel="1" x14ac:dyDescent="0.3">
      <c r="B1511" s="52" t="s">
        <v>1294</v>
      </c>
      <c r="C1511" s="56">
        <v>44757</v>
      </c>
      <c r="D1511" s="54" t="s">
        <v>7</v>
      </c>
      <c r="E1511" s="54" t="s">
        <v>788</v>
      </c>
      <c r="F1511" s="54" t="s">
        <v>54</v>
      </c>
      <c r="G1511" s="54" t="s">
        <v>105</v>
      </c>
      <c r="H1511" s="54" t="s">
        <v>1304</v>
      </c>
      <c r="I1511" s="54" t="s">
        <v>90</v>
      </c>
      <c r="J1511" s="55">
        <v>-165.96</v>
      </c>
      <c r="K1511" s="55">
        <v>18737.2</v>
      </c>
    </row>
    <row r="1512" spans="2:11" hidden="1" outlineLevel="1" x14ac:dyDescent="0.3">
      <c r="B1512" s="52" t="s">
        <v>1294</v>
      </c>
      <c r="C1512" s="56">
        <v>44757</v>
      </c>
      <c r="D1512" s="54" t="s">
        <v>7</v>
      </c>
      <c r="E1512" s="54" t="s">
        <v>788</v>
      </c>
      <c r="F1512" s="54" t="s">
        <v>54</v>
      </c>
      <c r="G1512" s="54" t="s">
        <v>105</v>
      </c>
      <c r="H1512" s="54" t="s">
        <v>789</v>
      </c>
      <c r="I1512" s="54" t="s">
        <v>90</v>
      </c>
      <c r="J1512" s="55">
        <v>2970.74</v>
      </c>
      <c r="K1512" s="55">
        <v>21707.94</v>
      </c>
    </row>
    <row r="1513" spans="2:11" ht="21.6" hidden="1" outlineLevel="1" x14ac:dyDescent="0.3">
      <c r="B1513" s="52" t="s">
        <v>1294</v>
      </c>
      <c r="C1513" s="56">
        <v>44757</v>
      </c>
      <c r="D1513" s="54" t="s">
        <v>7</v>
      </c>
      <c r="E1513" s="54" t="s">
        <v>788</v>
      </c>
      <c r="F1513" s="54" t="s">
        <v>54</v>
      </c>
      <c r="G1513" s="54" t="s">
        <v>105</v>
      </c>
      <c r="H1513" s="54" t="s">
        <v>1305</v>
      </c>
      <c r="I1513" s="54" t="s">
        <v>90</v>
      </c>
      <c r="J1513" s="55">
        <v>-346.15</v>
      </c>
      <c r="K1513" s="55">
        <v>21361.79</v>
      </c>
    </row>
    <row r="1514" spans="2:11" hidden="1" outlineLevel="1" x14ac:dyDescent="0.3">
      <c r="B1514" s="52" t="s">
        <v>1294</v>
      </c>
      <c r="C1514" s="56">
        <v>44773</v>
      </c>
      <c r="D1514" s="54" t="s">
        <v>7</v>
      </c>
      <c r="E1514" s="54" t="s">
        <v>803</v>
      </c>
      <c r="F1514" s="54" t="s">
        <v>54</v>
      </c>
      <c r="G1514" s="54" t="s">
        <v>105</v>
      </c>
      <c r="H1514" s="54" t="s">
        <v>213</v>
      </c>
      <c r="I1514" s="54" t="s">
        <v>90</v>
      </c>
      <c r="J1514" s="55">
        <v>3235.96</v>
      </c>
      <c r="K1514" s="55">
        <v>24597.75</v>
      </c>
    </row>
    <row r="1515" spans="2:11" ht="21.6" hidden="1" outlineLevel="1" x14ac:dyDescent="0.3">
      <c r="B1515" s="52" t="s">
        <v>1294</v>
      </c>
      <c r="C1515" s="56">
        <v>44788</v>
      </c>
      <c r="D1515" s="54" t="s">
        <v>7</v>
      </c>
      <c r="E1515" s="54" t="s">
        <v>807</v>
      </c>
      <c r="F1515" s="54" t="s">
        <v>54</v>
      </c>
      <c r="G1515" s="54" t="s">
        <v>105</v>
      </c>
      <c r="H1515" s="54" t="s">
        <v>1306</v>
      </c>
      <c r="I1515" s="54" t="s">
        <v>90</v>
      </c>
      <c r="J1515" s="55">
        <v>-326.92</v>
      </c>
      <c r="K1515" s="55">
        <v>24270.83</v>
      </c>
    </row>
    <row r="1516" spans="2:11" ht="42" hidden="1" outlineLevel="1" x14ac:dyDescent="0.3">
      <c r="B1516" s="52" t="s">
        <v>1294</v>
      </c>
      <c r="C1516" s="56">
        <v>44788</v>
      </c>
      <c r="D1516" s="54" t="s">
        <v>7</v>
      </c>
      <c r="E1516" s="54" t="s">
        <v>807</v>
      </c>
      <c r="F1516" s="54" t="s">
        <v>54</v>
      </c>
      <c r="G1516" s="54" t="s">
        <v>105</v>
      </c>
      <c r="H1516" s="54" t="s">
        <v>1307</v>
      </c>
      <c r="I1516" s="54" t="s">
        <v>90</v>
      </c>
      <c r="J1516" s="55">
        <v>-2169.2399999999998</v>
      </c>
      <c r="K1516" s="55">
        <v>22101.59</v>
      </c>
    </row>
    <row r="1517" spans="2:11" hidden="1" outlineLevel="1" x14ac:dyDescent="0.3">
      <c r="B1517" s="52" t="s">
        <v>1294</v>
      </c>
      <c r="C1517" s="56">
        <v>44788</v>
      </c>
      <c r="D1517" s="54" t="s">
        <v>7</v>
      </c>
      <c r="E1517" s="54" t="s">
        <v>807</v>
      </c>
      <c r="F1517" s="54" t="s">
        <v>54</v>
      </c>
      <c r="G1517" s="54" t="s">
        <v>105</v>
      </c>
      <c r="H1517" s="54" t="s">
        <v>218</v>
      </c>
      <c r="I1517" s="54" t="s">
        <v>90</v>
      </c>
      <c r="J1517" s="55">
        <v>2354.23</v>
      </c>
      <c r="K1517" s="55">
        <v>24455.82</v>
      </c>
    </row>
    <row r="1518" spans="2:11" ht="21.6" hidden="1" outlineLevel="1" x14ac:dyDescent="0.3">
      <c r="B1518" s="52" t="s">
        <v>1294</v>
      </c>
      <c r="C1518" s="56">
        <v>44788</v>
      </c>
      <c r="D1518" s="54" t="s">
        <v>7</v>
      </c>
      <c r="E1518" s="54" t="s">
        <v>807</v>
      </c>
      <c r="F1518" s="54" t="s">
        <v>54</v>
      </c>
      <c r="G1518" s="54" t="s">
        <v>105</v>
      </c>
      <c r="H1518" s="54" t="s">
        <v>1308</v>
      </c>
      <c r="I1518" s="54" t="s">
        <v>90</v>
      </c>
      <c r="J1518" s="55">
        <v>-3076.92</v>
      </c>
      <c r="K1518" s="55">
        <v>21378.9</v>
      </c>
    </row>
    <row r="1519" spans="2:11" ht="21.6" hidden="1" outlineLevel="1" x14ac:dyDescent="0.3">
      <c r="B1519" s="52" t="s">
        <v>1294</v>
      </c>
      <c r="C1519" s="56">
        <v>44788</v>
      </c>
      <c r="D1519" s="54" t="s">
        <v>7</v>
      </c>
      <c r="E1519" s="54" t="s">
        <v>807</v>
      </c>
      <c r="F1519" s="54" t="s">
        <v>54</v>
      </c>
      <c r="G1519" s="54" t="s">
        <v>105</v>
      </c>
      <c r="H1519" s="54" t="s">
        <v>1309</v>
      </c>
      <c r="I1519" s="54" t="s">
        <v>90</v>
      </c>
      <c r="J1519" s="55">
        <v>-6007.69</v>
      </c>
      <c r="K1519" s="55">
        <v>15371.21</v>
      </c>
    </row>
    <row r="1520" spans="2:11" ht="21.6" hidden="1" outlineLevel="1" x14ac:dyDescent="0.3">
      <c r="B1520" s="52" t="s">
        <v>1294</v>
      </c>
      <c r="C1520" s="56">
        <v>44804</v>
      </c>
      <c r="D1520" s="54" t="s">
        <v>7</v>
      </c>
      <c r="E1520" s="54" t="s">
        <v>822</v>
      </c>
      <c r="F1520" s="54" t="s">
        <v>54</v>
      </c>
      <c r="G1520" s="54" t="s">
        <v>105</v>
      </c>
      <c r="H1520" s="54" t="s">
        <v>1310</v>
      </c>
      <c r="I1520" s="54" t="s">
        <v>90</v>
      </c>
      <c r="J1520" s="55">
        <v>-2384.62</v>
      </c>
      <c r="K1520" s="55">
        <v>12986.59</v>
      </c>
    </row>
    <row r="1521" spans="2:11" ht="42" hidden="1" outlineLevel="1" x14ac:dyDescent="0.3">
      <c r="B1521" s="52" t="s">
        <v>1294</v>
      </c>
      <c r="C1521" s="56">
        <v>44804</v>
      </c>
      <c r="D1521" s="54" t="s">
        <v>7</v>
      </c>
      <c r="E1521" s="54" t="s">
        <v>822</v>
      </c>
      <c r="F1521" s="54" t="s">
        <v>54</v>
      </c>
      <c r="G1521" s="54" t="s">
        <v>105</v>
      </c>
      <c r="H1521" s="54" t="s">
        <v>1311</v>
      </c>
      <c r="I1521" s="54" t="s">
        <v>90</v>
      </c>
      <c r="J1521" s="55">
        <v>-350.01</v>
      </c>
      <c r="K1521" s="55">
        <v>12636.58</v>
      </c>
    </row>
    <row r="1522" spans="2:11" hidden="1" outlineLevel="1" x14ac:dyDescent="0.3">
      <c r="B1522" s="52" t="s">
        <v>1294</v>
      </c>
      <c r="C1522" s="56">
        <v>44804</v>
      </c>
      <c r="D1522" s="54" t="s">
        <v>7</v>
      </c>
      <c r="E1522" s="54" t="s">
        <v>822</v>
      </c>
      <c r="F1522" s="54" t="s">
        <v>54</v>
      </c>
      <c r="G1522" s="54" t="s">
        <v>105</v>
      </c>
      <c r="H1522" s="54" t="s">
        <v>223</v>
      </c>
      <c r="I1522" s="54" t="s">
        <v>90</v>
      </c>
      <c r="J1522" s="55">
        <v>2842.88</v>
      </c>
      <c r="K1522" s="55">
        <v>15479.46</v>
      </c>
    </row>
    <row r="1523" spans="2:11" ht="21.6" hidden="1" outlineLevel="1" x14ac:dyDescent="0.3">
      <c r="B1523" s="52" t="s">
        <v>1294</v>
      </c>
      <c r="C1523" s="56">
        <v>44819</v>
      </c>
      <c r="D1523" s="54" t="s">
        <v>7</v>
      </c>
      <c r="E1523" s="54" t="s">
        <v>834</v>
      </c>
      <c r="F1523" s="54" t="s">
        <v>54</v>
      </c>
      <c r="G1523" s="54" t="s">
        <v>105</v>
      </c>
      <c r="H1523" s="54" t="s">
        <v>1312</v>
      </c>
      <c r="I1523" s="54" t="s">
        <v>90</v>
      </c>
      <c r="J1523" s="55">
        <v>-288.45999999999998</v>
      </c>
      <c r="K1523" s="55">
        <v>15191</v>
      </c>
    </row>
    <row r="1524" spans="2:11" ht="21.6" hidden="1" outlineLevel="1" x14ac:dyDescent="0.3">
      <c r="B1524" s="52" t="s">
        <v>1294</v>
      </c>
      <c r="C1524" s="56">
        <v>44819</v>
      </c>
      <c r="D1524" s="54" t="s">
        <v>7</v>
      </c>
      <c r="E1524" s="54" t="s">
        <v>834</v>
      </c>
      <c r="F1524" s="54" t="s">
        <v>54</v>
      </c>
      <c r="G1524" s="54" t="s">
        <v>105</v>
      </c>
      <c r="H1524" s="54" t="s">
        <v>1313</v>
      </c>
      <c r="I1524" s="54" t="s">
        <v>90</v>
      </c>
      <c r="J1524" s="55">
        <v>-1230.77</v>
      </c>
      <c r="K1524" s="55">
        <v>13960.23</v>
      </c>
    </row>
    <row r="1525" spans="2:11" hidden="1" outlineLevel="1" x14ac:dyDescent="0.3">
      <c r="B1525" s="52" t="s">
        <v>1294</v>
      </c>
      <c r="C1525" s="56">
        <v>44819</v>
      </c>
      <c r="D1525" s="54" t="s">
        <v>7</v>
      </c>
      <c r="E1525" s="54" t="s">
        <v>834</v>
      </c>
      <c r="F1525" s="54" t="s">
        <v>54</v>
      </c>
      <c r="G1525" s="54" t="s">
        <v>105</v>
      </c>
      <c r="H1525" s="54" t="s">
        <v>835</v>
      </c>
      <c r="I1525" s="54" t="s">
        <v>90</v>
      </c>
      <c r="J1525" s="55">
        <v>2099.9699999999998</v>
      </c>
      <c r="K1525" s="55">
        <v>16060.2</v>
      </c>
    </row>
    <row r="1526" spans="2:11" ht="21.6" hidden="1" outlineLevel="1" x14ac:dyDescent="0.3">
      <c r="B1526" s="52" t="s">
        <v>1294</v>
      </c>
      <c r="C1526" s="56">
        <v>44819</v>
      </c>
      <c r="D1526" s="54" t="s">
        <v>7</v>
      </c>
      <c r="E1526" s="54" t="s">
        <v>834</v>
      </c>
      <c r="F1526" s="54" t="s">
        <v>54</v>
      </c>
      <c r="G1526" s="54" t="s">
        <v>105</v>
      </c>
      <c r="H1526" s="54" t="s">
        <v>1314</v>
      </c>
      <c r="I1526" s="54" t="s">
        <v>90</v>
      </c>
      <c r="J1526" s="55">
        <v>-596.15</v>
      </c>
      <c r="K1526" s="55">
        <v>15464.05</v>
      </c>
    </row>
    <row r="1527" spans="2:11" ht="21.6" hidden="1" outlineLevel="1" x14ac:dyDescent="0.3">
      <c r="B1527" s="52" t="s">
        <v>1294</v>
      </c>
      <c r="C1527" s="56">
        <v>44833</v>
      </c>
      <c r="D1527" s="54" t="s">
        <v>7</v>
      </c>
      <c r="E1527" s="54" t="s">
        <v>842</v>
      </c>
      <c r="F1527" s="54" t="s">
        <v>54</v>
      </c>
      <c r="G1527" s="54" t="s">
        <v>105</v>
      </c>
      <c r="H1527" s="54" t="s">
        <v>1315</v>
      </c>
      <c r="I1527" s="54" t="s">
        <v>90</v>
      </c>
      <c r="J1527" s="55">
        <v>-2923.08</v>
      </c>
      <c r="K1527" s="55">
        <v>12540.97</v>
      </c>
    </row>
    <row r="1528" spans="2:11" hidden="1" outlineLevel="1" x14ac:dyDescent="0.3">
      <c r="B1528" s="52" t="s">
        <v>1294</v>
      </c>
      <c r="C1528" s="56">
        <v>44833</v>
      </c>
      <c r="D1528" s="54" t="s">
        <v>7</v>
      </c>
      <c r="E1528" s="54" t="s">
        <v>842</v>
      </c>
      <c r="F1528" s="54" t="s">
        <v>54</v>
      </c>
      <c r="G1528" s="54" t="s">
        <v>105</v>
      </c>
      <c r="H1528" s="54" t="s">
        <v>256</v>
      </c>
      <c r="I1528" s="54" t="s">
        <v>90</v>
      </c>
      <c r="J1528" s="55">
        <v>3582.54</v>
      </c>
      <c r="K1528" s="55">
        <v>16123.51</v>
      </c>
    </row>
    <row r="1529" spans="2:11" ht="21.6" hidden="1" outlineLevel="1" x14ac:dyDescent="0.3">
      <c r="B1529" s="52" t="s">
        <v>1294</v>
      </c>
      <c r="C1529" s="56">
        <v>44848</v>
      </c>
      <c r="D1529" s="54" t="s">
        <v>7</v>
      </c>
      <c r="E1529" s="54" t="s">
        <v>850</v>
      </c>
      <c r="F1529" s="54" t="s">
        <v>54</v>
      </c>
      <c r="G1529" s="54" t="s">
        <v>105</v>
      </c>
      <c r="H1529" s="54" t="s">
        <v>1316</v>
      </c>
      <c r="I1529" s="54" t="s">
        <v>90</v>
      </c>
      <c r="J1529" s="55">
        <v>-326.92</v>
      </c>
      <c r="K1529" s="55">
        <v>15796.59</v>
      </c>
    </row>
    <row r="1530" spans="2:11" hidden="1" outlineLevel="1" x14ac:dyDescent="0.3">
      <c r="B1530" s="52" t="s">
        <v>1294</v>
      </c>
      <c r="C1530" s="56">
        <v>44848</v>
      </c>
      <c r="D1530" s="54" t="s">
        <v>7</v>
      </c>
      <c r="E1530" s="54" t="s">
        <v>850</v>
      </c>
      <c r="F1530" s="54" t="s">
        <v>54</v>
      </c>
      <c r="G1530" s="54" t="s">
        <v>105</v>
      </c>
      <c r="H1530" s="54" t="s">
        <v>851</v>
      </c>
      <c r="I1530" s="54" t="s">
        <v>90</v>
      </c>
      <c r="J1530" s="55">
        <v>2930.36</v>
      </c>
      <c r="K1530" s="55">
        <v>18726.95</v>
      </c>
    </row>
    <row r="1531" spans="2:11" ht="21.6" hidden="1" outlineLevel="1" x14ac:dyDescent="0.3">
      <c r="B1531" s="52" t="s">
        <v>1294</v>
      </c>
      <c r="C1531" s="56">
        <v>44848</v>
      </c>
      <c r="D1531" s="54" t="s">
        <v>7</v>
      </c>
      <c r="E1531" s="54" t="s">
        <v>850</v>
      </c>
      <c r="F1531" s="54" t="s">
        <v>54</v>
      </c>
      <c r="G1531" s="54" t="s">
        <v>105</v>
      </c>
      <c r="H1531" s="54" t="s">
        <v>1317</v>
      </c>
      <c r="I1531" s="54" t="s">
        <v>90</v>
      </c>
      <c r="J1531" s="55">
        <v>-380.19</v>
      </c>
      <c r="K1531" s="55">
        <v>18346.759999999998</v>
      </c>
    </row>
    <row r="1532" spans="2:11" ht="21.6" hidden="1" outlineLevel="1" x14ac:dyDescent="0.3">
      <c r="B1532" s="52" t="s">
        <v>1294</v>
      </c>
      <c r="C1532" s="56">
        <v>44848</v>
      </c>
      <c r="D1532" s="54" t="s">
        <v>7</v>
      </c>
      <c r="E1532" s="54" t="s">
        <v>850</v>
      </c>
      <c r="F1532" s="54" t="s">
        <v>54</v>
      </c>
      <c r="G1532" s="54" t="s">
        <v>105</v>
      </c>
      <c r="H1532" s="54" t="s">
        <v>1318</v>
      </c>
      <c r="I1532" s="54" t="s">
        <v>90</v>
      </c>
      <c r="J1532" s="55">
        <v>-615.38</v>
      </c>
      <c r="K1532" s="55">
        <v>17731.38</v>
      </c>
    </row>
    <row r="1533" spans="2:11" ht="21.6" hidden="1" outlineLevel="1" x14ac:dyDescent="0.3">
      <c r="B1533" s="52" t="s">
        <v>1294</v>
      </c>
      <c r="C1533" s="56">
        <v>44848</v>
      </c>
      <c r="D1533" s="54" t="s">
        <v>7</v>
      </c>
      <c r="E1533" s="54" t="s">
        <v>850</v>
      </c>
      <c r="F1533" s="54" t="s">
        <v>54</v>
      </c>
      <c r="G1533" s="54" t="s">
        <v>105</v>
      </c>
      <c r="H1533" s="54" t="s">
        <v>1319</v>
      </c>
      <c r="I1533" s="54" t="s">
        <v>90</v>
      </c>
      <c r="J1533" s="55">
        <v>-807.69</v>
      </c>
      <c r="K1533" s="55">
        <v>16923.689999999999</v>
      </c>
    </row>
    <row r="1534" spans="2:11" ht="21.6" hidden="1" outlineLevel="1" x14ac:dyDescent="0.3">
      <c r="B1534" s="52" t="s">
        <v>1294</v>
      </c>
      <c r="C1534" s="56">
        <v>44865</v>
      </c>
      <c r="D1534" s="54" t="s">
        <v>7</v>
      </c>
      <c r="E1534" s="54" t="s">
        <v>862</v>
      </c>
      <c r="F1534" s="54" t="s">
        <v>54</v>
      </c>
      <c r="G1534" s="54" t="s">
        <v>105</v>
      </c>
      <c r="H1534" s="54" t="s">
        <v>1320</v>
      </c>
      <c r="I1534" s="54" t="s">
        <v>90</v>
      </c>
      <c r="J1534" s="55">
        <v>-298.08</v>
      </c>
      <c r="K1534" s="55">
        <v>16625.61</v>
      </c>
    </row>
    <row r="1535" spans="2:11" ht="21.6" hidden="1" outlineLevel="1" x14ac:dyDescent="0.3">
      <c r="B1535" s="52" t="s">
        <v>1294</v>
      </c>
      <c r="C1535" s="56">
        <v>44865</v>
      </c>
      <c r="D1535" s="54" t="s">
        <v>7</v>
      </c>
      <c r="E1535" s="54" t="s">
        <v>862</v>
      </c>
      <c r="F1535" s="54" t="s">
        <v>54</v>
      </c>
      <c r="G1535" s="54" t="s">
        <v>105</v>
      </c>
      <c r="H1535" s="54" t="s">
        <v>1321</v>
      </c>
      <c r="I1535" s="54" t="s">
        <v>90</v>
      </c>
      <c r="J1535" s="55">
        <v>-1509.62</v>
      </c>
      <c r="K1535" s="55">
        <v>15115.99</v>
      </c>
    </row>
    <row r="1536" spans="2:11" hidden="1" outlineLevel="1" x14ac:dyDescent="0.3">
      <c r="B1536" s="52" t="s">
        <v>1294</v>
      </c>
      <c r="C1536" s="56">
        <v>44865</v>
      </c>
      <c r="D1536" s="54" t="s">
        <v>7</v>
      </c>
      <c r="E1536" s="54" t="s">
        <v>862</v>
      </c>
      <c r="F1536" s="54" t="s">
        <v>54</v>
      </c>
      <c r="G1536" s="54" t="s">
        <v>105</v>
      </c>
      <c r="H1536" s="54" t="s">
        <v>863</v>
      </c>
      <c r="I1536" s="54" t="s">
        <v>90</v>
      </c>
      <c r="J1536" s="55">
        <v>2542.66</v>
      </c>
      <c r="K1536" s="55">
        <v>17658.650000000001</v>
      </c>
    </row>
    <row r="1537" spans="2:11" ht="21.6" hidden="1" outlineLevel="1" x14ac:dyDescent="0.3">
      <c r="B1537" s="52" t="s">
        <v>1294</v>
      </c>
      <c r="C1537" s="56">
        <v>44865</v>
      </c>
      <c r="D1537" s="54" t="s">
        <v>7</v>
      </c>
      <c r="E1537" s="54" t="s">
        <v>862</v>
      </c>
      <c r="F1537" s="54" t="s">
        <v>54</v>
      </c>
      <c r="G1537" s="54" t="s">
        <v>105</v>
      </c>
      <c r="H1537" s="54" t="s">
        <v>1322</v>
      </c>
      <c r="I1537" s="54" t="s">
        <v>90</v>
      </c>
      <c r="J1537" s="55">
        <v>-1038.46</v>
      </c>
      <c r="K1537" s="55">
        <v>16620.189999999999</v>
      </c>
    </row>
    <row r="1538" spans="2:11" ht="21.6" hidden="1" outlineLevel="1" x14ac:dyDescent="0.3">
      <c r="B1538" s="52" t="s">
        <v>1294</v>
      </c>
      <c r="C1538" s="56">
        <v>44865</v>
      </c>
      <c r="D1538" s="54" t="s">
        <v>7</v>
      </c>
      <c r="E1538" s="54" t="s">
        <v>862</v>
      </c>
      <c r="F1538" s="54" t="s">
        <v>54</v>
      </c>
      <c r="G1538" s="54" t="s">
        <v>105</v>
      </c>
      <c r="H1538" s="54" t="s">
        <v>1323</v>
      </c>
      <c r="I1538" s="54" t="s">
        <v>90</v>
      </c>
      <c r="J1538" s="55">
        <v>-576.91999999999996</v>
      </c>
      <c r="K1538" s="55">
        <v>16043.27</v>
      </c>
    </row>
    <row r="1539" spans="2:11" hidden="1" outlineLevel="1" x14ac:dyDescent="0.3">
      <c r="B1539" s="52" t="s">
        <v>1294</v>
      </c>
      <c r="C1539" s="56">
        <v>44880</v>
      </c>
      <c r="D1539" s="54" t="s">
        <v>7</v>
      </c>
      <c r="E1539" s="54" t="s">
        <v>871</v>
      </c>
      <c r="F1539" s="54" t="s">
        <v>54</v>
      </c>
      <c r="G1539" s="54" t="s">
        <v>105</v>
      </c>
      <c r="H1539" s="54" t="s">
        <v>872</v>
      </c>
      <c r="I1539" s="54" t="s">
        <v>90</v>
      </c>
      <c r="J1539" s="55">
        <v>2329.0100000000002</v>
      </c>
      <c r="K1539" s="55">
        <v>18372.28</v>
      </c>
    </row>
    <row r="1540" spans="2:11" ht="52.2" hidden="1" outlineLevel="1" x14ac:dyDescent="0.3">
      <c r="B1540" s="52" t="s">
        <v>1294</v>
      </c>
      <c r="C1540" s="56">
        <v>44880</v>
      </c>
      <c r="D1540" s="54" t="s">
        <v>78</v>
      </c>
      <c r="E1540" s="54">
        <v>1416</v>
      </c>
      <c r="F1540" s="54" t="s">
        <v>54</v>
      </c>
      <c r="G1540" s="54"/>
      <c r="H1540" s="54" t="s">
        <v>1324</v>
      </c>
      <c r="I1540" s="57" t="s">
        <v>80</v>
      </c>
      <c r="J1540" s="55">
        <v>201.92</v>
      </c>
      <c r="K1540" s="55">
        <v>18574.2</v>
      </c>
    </row>
    <row r="1541" spans="2:11" ht="21.6" hidden="1" outlineLevel="1" x14ac:dyDescent="0.3">
      <c r="B1541" s="52" t="s">
        <v>1294</v>
      </c>
      <c r="C1541" s="56">
        <v>44895</v>
      </c>
      <c r="D1541" s="54" t="s">
        <v>7</v>
      </c>
      <c r="E1541" s="54" t="s">
        <v>881</v>
      </c>
      <c r="F1541" s="54" t="s">
        <v>54</v>
      </c>
      <c r="G1541" s="54" t="s">
        <v>105</v>
      </c>
      <c r="H1541" s="54" t="s">
        <v>1325</v>
      </c>
      <c r="I1541" s="54" t="s">
        <v>90</v>
      </c>
      <c r="J1541" s="55">
        <v>-1346.15</v>
      </c>
      <c r="K1541" s="55">
        <v>17228.05</v>
      </c>
    </row>
    <row r="1542" spans="2:11" hidden="1" outlineLevel="1" x14ac:dyDescent="0.3">
      <c r="B1542" s="52" t="s">
        <v>1294</v>
      </c>
      <c r="C1542" s="56">
        <v>44895</v>
      </c>
      <c r="D1542" s="54" t="s">
        <v>7</v>
      </c>
      <c r="E1542" s="54" t="s">
        <v>881</v>
      </c>
      <c r="F1542" s="54" t="s">
        <v>54</v>
      </c>
      <c r="G1542" s="54" t="s">
        <v>105</v>
      </c>
      <c r="H1542" s="54" t="s">
        <v>882</v>
      </c>
      <c r="I1542" s="54" t="s">
        <v>90</v>
      </c>
      <c r="J1542" s="55">
        <v>2275.16</v>
      </c>
      <c r="K1542" s="55">
        <v>19503.21</v>
      </c>
    </row>
    <row r="1543" spans="2:11" ht="21.6" hidden="1" outlineLevel="1" x14ac:dyDescent="0.3">
      <c r="B1543" s="52" t="s">
        <v>1294</v>
      </c>
      <c r="C1543" s="56">
        <v>44910</v>
      </c>
      <c r="D1543" s="54" t="s">
        <v>7</v>
      </c>
      <c r="E1543" s="54" t="s">
        <v>897</v>
      </c>
      <c r="F1543" s="54" t="s">
        <v>54</v>
      </c>
      <c r="G1543" s="54" t="s">
        <v>105</v>
      </c>
      <c r="H1543" s="54" t="s">
        <v>1326</v>
      </c>
      <c r="I1543" s="54" t="s">
        <v>90</v>
      </c>
      <c r="J1543" s="55">
        <v>-653.85</v>
      </c>
      <c r="K1543" s="55">
        <v>18849.36</v>
      </c>
    </row>
    <row r="1544" spans="2:11" ht="21.6" hidden="1" outlineLevel="1" x14ac:dyDescent="0.3">
      <c r="B1544" s="52" t="s">
        <v>1294</v>
      </c>
      <c r="C1544" s="56">
        <v>44910</v>
      </c>
      <c r="D1544" s="54" t="s">
        <v>7</v>
      </c>
      <c r="E1544" s="54" t="s">
        <v>897</v>
      </c>
      <c r="F1544" s="54" t="s">
        <v>54</v>
      </c>
      <c r="G1544" s="54" t="s">
        <v>105</v>
      </c>
      <c r="H1544" s="54" t="s">
        <v>1327</v>
      </c>
      <c r="I1544" s="54" t="s">
        <v>90</v>
      </c>
      <c r="J1544" s="55">
        <v>-1201.54</v>
      </c>
      <c r="K1544" s="55">
        <v>17647.82</v>
      </c>
    </row>
    <row r="1545" spans="2:11" ht="21.6" hidden="1" outlineLevel="1" x14ac:dyDescent="0.3">
      <c r="B1545" s="52" t="s">
        <v>1294</v>
      </c>
      <c r="C1545" s="56">
        <v>44910</v>
      </c>
      <c r="D1545" s="54" t="s">
        <v>7</v>
      </c>
      <c r="E1545" s="54" t="s">
        <v>897</v>
      </c>
      <c r="F1545" s="54" t="s">
        <v>54</v>
      </c>
      <c r="G1545" s="54" t="s">
        <v>105</v>
      </c>
      <c r="H1545" s="54" t="s">
        <v>1328</v>
      </c>
      <c r="I1545" s="54" t="s">
        <v>90</v>
      </c>
      <c r="J1545" s="55">
        <v>-1461.54</v>
      </c>
      <c r="K1545" s="55">
        <v>16186.28</v>
      </c>
    </row>
    <row r="1546" spans="2:11" ht="21.6" hidden="1" outlineLevel="1" x14ac:dyDescent="0.3">
      <c r="B1546" s="52" t="s">
        <v>1294</v>
      </c>
      <c r="C1546" s="56">
        <v>44910</v>
      </c>
      <c r="D1546" s="54" t="s">
        <v>7</v>
      </c>
      <c r="E1546" s="54" t="s">
        <v>897</v>
      </c>
      <c r="F1546" s="54" t="s">
        <v>54</v>
      </c>
      <c r="G1546" s="54" t="s">
        <v>105</v>
      </c>
      <c r="H1546" s="54" t="s">
        <v>1329</v>
      </c>
      <c r="I1546" s="54" t="s">
        <v>90</v>
      </c>
      <c r="J1546" s="55">
        <v>-3362.3</v>
      </c>
      <c r="K1546" s="55">
        <v>12823.98</v>
      </c>
    </row>
    <row r="1547" spans="2:11" hidden="1" outlineLevel="1" x14ac:dyDescent="0.3">
      <c r="B1547" s="52" t="s">
        <v>1294</v>
      </c>
      <c r="C1547" s="56">
        <v>44910</v>
      </c>
      <c r="D1547" s="54" t="s">
        <v>7</v>
      </c>
      <c r="E1547" s="54" t="s">
        <v>897</v>
      </c>
      <c r="F1547" s="54" t="s">
        <v>54</v>
      </c>
      <c r="G1547" s="54" t="s">
        <v>105</v>
      </c>
      <c r="H1547" s="54" t="s">
        <v>314</v>
      </c>
      <c r="I1547" s="54" t="s">
        <v>90</v>
      </c>
      <c r="J1547" s="55">
        <v>1823.05</v>
      </c>
      <c r="K1547" s="55">
        <v>14647.03</v>
      </c>
    </row>
    <row r="1548" spans="2:11" ht="31.8" hidden="1" outlineLevel="1" x14ac:dyDescent="0.3">
      <c r="B1548" s="52" t="s">
        <v>1294</v>
      </c>
      <c r="C1548" s="56">
        <v>44926</v>
      </c>
      <c r="D1548" s="54" t="s">
        <v>78</v>
      </c>
      <c r="E1548" s="54">
        <v>1417</v>
      </c>
      <c r="F1548" s="54" t="s">
        <v>54</v>
      </c>
      <c r="G1548" s="54"/>
      <c r="H1548" s="54" t="s">
        <v>1330</v>
      </c>
      <c r="I1548" s="57" t="s">
        <v>80</v>
      </c>
      <c r="J1548" s="55">
        <v>1443.81</v>
      </c>
      <c r="K1548" s="55">
        <v>16090.84</v>
      </c>
    </row>
    <row r="1549" spans="2:11" hidden="1" outlineLevel="1" x14ac:dyDescent="0.3">
      <c r="B1549" s="52" t="s">
        <v>1294</v>
      </c>
      <c r="C1549" s="56">
        <v>44926</v>
      </c>
      <c r="D1549" s="54" t="s">
        <v>7</v>
      </c>
      <c r="E1549" s="54" t="s">
        <v>905</v>
      </c>
      <c r="F1549" s="54" t="s">
        <v>54</v>
      </c>
      <c r="G1549" s="54" t="s">
        <v>105</v>
      </c>
      <c r="H1549" s="54" t="s">
        <v>906</v>
      </c>
      <c r="I1549" s="54" t="s">
        <v>90</v>
      </c>
      <c r="J1549" s="55">
        <v>1631.14</v>
      </c>
      <c r="K1549" s="55">
        <v>17721.98</v>
      </c>
    </row>
    <row r="1550" spans="2:11" ht="31.8" hidden="1" outlineLevel="1" x14ac:dyDescent="0.3">
      <c r="B1550" s="52" t="s">
        <v>1294</v>
      </c>
      <c r="C1550" s="56">
        <v>44926</v>
      </c>
      <c r="D1550" s="54" t="s">
        <v>7</v>
      </c>
      <c r="E1550" s="54" t="s">
        <v>905</v>
      </c>
      <c r="F1550" s="54" t="s">
        <v>54</v>
      </c>
      <c r="G1550" s="54" t="s">
        <v>105</v>
      </c>
      <c r="H1550" s="54" t="s">
        <v>1331</v>
      </c>
      <c r="I1550" s="54" t="s">
        <v>90</v>
      </c>
      <c r="J1550" s="55">
        <v>-519.23</v>
      </c>
      <c r="K1550" s="55">
        <v>17202.75</v>
      </c>
    </row>
    <row r="1551" spans="2:11" ht="21.6" hidden="1" outlineLevel="1" x14ac:dyDescent="0.3">
      <c r="B1551" s="52" t="s">
        <v>1294</v>
      </c>
      <c r="C1551" s="56">
        <v>44926</v>
      </c>
      <c r="D1551" s="54" t="s">
        <v>7</v>
      </c>
      <c r="E1551" s="54" t="s">
        <v>905</v>
      </c>
      <c r="F1551" s="54" t="s">
        <v>54</v>
      </c>
      <c r="G1551" s="54" t="s">
        <v>105</v>
      </c>
      <c r="H1551" s="54" t="s">
        <v>1332</v>
      </c>
      <c r="I1551" s="54" t="s">
        <v>90</v>
      </c>
      <c r="J1551" s="55">
        <v>-980.83</v>
      </c>
      <c r="K1551" s="55">
        <v>16221.92</v>
      </c>
    </row>
    <row r="1552" spans="2:11" ht="31.8" hidden="1" outlineLevel="1" x14ac:dyDescent="0.3">
      <c r="B1552" s="52" t="s">
        <v>1294</v>
      </c>
      <c r="C1552" s="56">
        <v>44926</v>
      </c>
      <c r="D1552" s="54" t="s">
        <v>7</v>
      </c>
      <c r="E1552" s="54" t="s">
        <v>905</v>
      </c>
      <c r="F1552" s="54" t="s">
        <v>54</v>
      </c>
      <c r="G1552" s="54" t="s">
        <v>105</v>
      </c>
      <c r="H1552" s="54" t="s">
        <v>1333</v>
      </c>
      <c r="I1552" s="54" t="s">
        <v>90</v>
      </c>
      <c r="J1552" s="55">
        <v>-1201.54</v>
      </c>
      <c r="K1552" s="55">
        <v>15020.38</v>
      </c>
    </row>
    <row r="1553" spans="2:11" ht="21.6" hidden="1" outlineLevel="1" x14ac:dyDescent="0.3">
      <c r="B1553" s="52" t="s">
        <v>1294</v>
      </c>
      <c r="C1553" s="56">
        <v>44926</v>
      </c>
      <c r="D1553" s="54" t="s">
        <v>7</v>
      </c>
      <c r="E1553" s="54" t="s">
        <v>905</v>
      </c>
      <c r="F1553" s="54" t="s">
        <v>54</v>
      </c>
      <c r="G1553" s="54" t="s">
        <v>105</v>
      </c>
      <c r="H1553" s="54" t="s">
        <v>1334</v>
      </c>
      <c r="I1553" s="54" t="s">
        <v>90</v>
      </c>
      <c r="J1553" s="55">
        <v>-1461.54</v>
      </c>
      <c r="K1553" s="55">
        <v>13558.84</v>
      </c>
    </row>
    <row r="1554" spans="2:11" ht="21.6" hidden="1" outlineLevel="1" x14ac:dyDescent="0.3">
      <c r="B1554" s="52" t="s">
        <v>1294</v>
      </c>
      <c r="C1554" s="56">
        <v>44926</v>
      </c>
      <c r="D1554" s="54" t="s">
        <v>7</v>
      </c>
      <c r="E1554" s="54" t="s">
        <v>905</v>
      </c>
      <c r="F1554" s="54" t="s">
        <v>54</v>
      </c>
      <c r="G1554" s="54" t="s">
        <v>105</v>
      </c>
      <c r="H1554" s="54" t="s">
        <v>1335</v>
      </c>
      <c r="I1554" s="54" t="s">
        <v>90</v>
      </c>
      <c r="J1554" s="55">
        <v>-1846.15</v>
      </c>
      <c r="K1554" s="55">
        <v>11712.69</v>
      </c>
    </row>
    <row r="1555" spans="2:11" hidden="1" outlineLevel="1" x14ac:dyDescent="0.3">
      <c r="B1555" s="52" t="s">
        <v>1294</v>
      </c>
      <c r="C1555" s="56">
        <v>44941</v>
      </c>
      <c r="D1555" s="54" t="s">
        <v>7</v>
      </c>
      <c r="E1555" s="54" t="s">
        <v>912</v>
      </c>
      <c r="F1555" s="54" t="s">
        <v>54</v>
      </c>
      <c r="G1555" s="54" t="s">
        <v>105</v>
      </c>
      <c r="H1555" s="54" t="s">
        <v>336</v>
      </c>
      <c r="I1555" s="54" t="s">
        <v>90</v>
      </c>
      <c r="J1555" s="55">
        <v>2049.9499999999998</v>
      </c>
      <c r="K1555" s="55">
        <v>13762.64</v>
      </c>
    </row>
    <row r="1556" spans="2:11" ht="21.6" hidden="1" outlineLevel="1" x14ac:dyDescent="0.3">
      <c r="B1556" s="52" t="s">
        <v>1294</v>
      </c>
      <c r="C1556" s="56">
        <v>44941</v>
      </c>
      <c r="D1556" s="54" t="s">
        <v>7</v>
      </c>
      <c r="E1556" s="54" t="s">
        <v>912</v>
      </c>
      <c r="F1556" s="54" t="s">
        <v>54</v>
      </c>
      <c r="G1556" s="54" t="s">
        <v>105</v>
      </c>
      <c r="H1556" s="54" t="s">
        <v>1336</v>
      </c>
      <c r="I1556" s="54" t="s">
        <v>90</v>
      </c>
      <c r="J1556" s="55">
        <v>-692.31</v>
      </c>
      <c r="K1556" s="55">
        <v>13070.33</v>
      </c>
    </row>
    <row r="1557" spans="2:11" hidden="1" outlineLevel="1" x14ac:dyDescent="0.3">
      <c r="B1557" s="52" t="s">
        <v>1294</v>
      </c>
      <c r="C1557" s="56">
        <v>44957</v>
      </c>
      <c r="D1557" s="54" t="s">
        <v>7</v>
      </c>
      <c r="E1557" s="54" t="s">
        <v>923</v>
      </c>
      <c r="F1557" s="54" t="s">
        <v>54</v>
      </c>
      <c r="G1557" s="54" t="s">
        <v>105</v>
      </c>
      <c r="H1557" s="54" t="s">
        <v>349</v>
      </c>
      <c r="I1557" s="54" t="s">
        <v>90</v>
      </c>
      <c r="J1557" s="55">
        <v>2078.41</v>
      </c>
      <c r="K1557" s="55">
        <v>15148.74</v>
      </c>
    </row>
    <row r="1558" spans="2:11" ht="21.6" hidden="1" outlineLevel="1" x14ac:dyDescent="0.3">
      <c r="B1558" s="52" t="s">
        <v>1294</v>
      </c>
      <c r="C1558" s="56">
        <v>44957</v>
      </c>
      <c r="D1558" s="54" t="s">
        <v>7</v>
      </c>
      <c r="E1558" s="54" t="s">
        <v>923</v>
      </c>
      <c r="F1558" s="54" t="s">
        <v>54</v>
      </c>
      <c r="G1558" s="54" t="s">
        <v>105</v>
      </c>
      <c r="H1558" s="54" t="s">
        <v>1337</v>
      </c>
      <c r="I1558" s="54" t="s">
        <v>90</v>
      </c>
      <c r="J1558" s="55">
        <v>-326.92</v>
      </c>
      <c r="K1558" s="55">
        <v>14821.82</v>
      </c>
    </row>
    <row r="1559" spans="2:11" hidden="1" outlineLevel="1" x14ac:dyDescent="0.3">
      <c r="B1559" s="52" t="s">
        <v>1294</v>
      </c>
      <c r="C1559" s="56">
        <v>44972</v>
      </c>
      <c r="D1559" s="54" t="s">
        <v>7</v>
      </c>
      <c r="E1559" s="54" t="s">
        <v>352</v>
      </c>
      <c r="F1559" s="54" t="s">
        <v>54</v>
      </c>
      <c r="G1559" s="54" t="s">
        <v>105</v>
      </c>
      <c r="H1559" s="54" t="s">
        <v>352</v>
      </c>
      <c r="I1559" s="54" t="s">
        <v>90</v>
      </c>
      <c r="J1559" s="55">
        <v>2091.4899999999998</v>
      </c>
      <c r="K1559" s="55">
        <v>16913.310000000001</v>
      </c>
    </row>
    <row r="1560" spans="2:11" hidden="1" outlineLevel="1" x14ac:dyDescent="0.3">
      <c r="B1560" s="52" t="s">
        <v>1294</v>
      </c>
      <c r="C1560" s="56">
        <v>44985</v>
      </c>
      <c r="D1560" s="54" t="s">
        <v>7</v>
      </c>
      <c r="E1560" s="54" t="s">
        <v>940</v>
      </c>
      <c r="F1560" s="54" t="s">
        <v>54</v>
      </c>
      <c r="G1560" s="54" t="s">
        <v>105</v>
      </c>
      <c r="H1560" s="54" t="s">
        <v>360</v>
      </c>
      <c r="I1560" s="54" t="s">
        <v>90</v>
      </c>
      <c r="J1560" s="55">
        <v>2091.4899999999998</v>
      </c>
      <c r="K1560" s="55">
        <v>19004.8</v>
      </c>
    </row>
    <row r="1561" spans="2:11" hidden="1" outlineLevel="1" x14ac:dyDescent="0.3">
      <c r="B1561" s="52" t="s">
        <v>1294</v>
      </c>
      <c r="C1561" s="56">
        <v>45000</v>
      </c>
      <c r="D1561" s="54" t="s">
        <v>7</v>
      </c>
      <c r="E1561" s="54" t="s">
        <v>375</v>
      </c>
      <c r="F1561" s="54" t="s">
        <v>54</v>
      </c>
      <c r="G1561" s="54" t="s">
        <v>105</v>
      </c>
      <c r="H1561" s="54" t="s">
        <v>375</v>
      </c>
      <c r="I1561" s="54" t="s">
        <v>90</v>
      </c>
      <c r="J1561" s="55">
        <v>2329.0100000000002</v>
      </c>
      <c r="K1561" s="55">
        <v>21333.81</v>
      </c>
    </row>
    <row r="1562" spans="2:11" hidden="1" outlineLevel="1" x14ac:dyDescent="0.3">
      <c r="B1562" s="52" t="s">
        <v>1294</v>
      </c>
      <c r="C1562" s="56">
        <v>45016</v>
      </c>
      <c r="D1562" s="54" t="s">
        <v>7</v>
      </c>
      <c r="E1562" s="54" t="s">
        <v>960</v>
      </c>
      <c r="F1562" s="54" t="s">
        <v>54</v>
      </c>
      <c r="G1562" s="54" t="s">
        <v>105</v>
      </c>
      <c r="H1562" s="54" t="s">
        <v>961</v>
      </c>
      <c r="I1562" s="54" t="s">
        <v>90</v>
      </c>
      <c r="J1562" s="55">
        <v>2329.0100000000002</v>
      </c>
      <c r="K1562" s="55">
        <v>23662.82</v>
      </c>
    </row>
    <row r="1563" spans="2:11" ht="31.8" hidden="1" outlineLevel="1" x14ac:dyDescent="0.3">
      <c r="B1563" s="52" t="s">
        <v>1339</v>
      </c>
      <c r="C1563" s="56">
        <v>44910</v>
      </c>
      <c r="D1563" s="54" t="s">
        <v>78</v>
      </c>
      <c r="E1563" s="54">
        <v>1399</v>
      </c>
      <c r="F1563" s="54" t="s">
        <v>54</v>
      </c>
      <c r="G1563" s="54"/>
      <c r="H1563" s="54" t="s">
        <v>1340</v>
      </c>
      <c r="I1563" s="57" t="s">
        <v>80</v>
      </c>
      <c r="J1563" s="55">
        <v>2375.17</v>
      </c>
      <c r="K1563" s="55">
        <v>2375.17</v>
      </c>
    </row>
    <row r="1564" spans="2:11" ht="31.8" hidden="1" outlineLevel="1" x14ac:dyDescent="0.3">
      <c r="B1564" s="52" t="s">
        <v>1339</v>
      </c>
      <c r="C1564" s="56">
        <v>44926</v>
      </c>
      <c r="D1564" s="54" t="s">
        <v>78</v>
      </c>
      <c r="E1564" s="54">
        <v>1400</v>
      </c>
      <c r="F1564" s="54" t="s">
        <v>54</v>
      </c>
      <c r="G1564" s="54"/>
      <c r="H1564" s="54" t="s">
        <v>1341</v>
      </c>
      <c r="I1564" s="57" t="s">
        <v>80</v>
      </c>
      <c r="J1564" s="55">
        <v>2375.17</v>
      </c>
      <c r="K1564" s="55">
        <v>4750.34</v>
      </c>
    </row>
    <row r="1565" spans="2:11" ht="31.8" hidden="1" outlineLevel="1" x14ac:dyDescent="0.3">
      <c r="B1565" s="52" t="s">
        <v>1339</v>
      </c>
      <c r="C1565" s="56">
        <v>44941</v>
      </c>
      <c r="D1565" s="54" t="s">
        <v>78</v>
      </c>
      <c r="E1565" s="54">
        <v>1401</v>
      </c>
      <c r="F1565" s="54" t="s">
        <v>54</v>
      </c>
      <c r="G1565" s="54"/>
      <c r="H1565" s="54" t="s">
        <v>1342</v>
      </c>
      <c r="I1565" s="57" t="s">
        <v>80</v>
      </c>
      <c r="J1565" s="55">
        <v>2375.17</v>
      </c>
      <c r="K1565" s="55">
        <v>7125.51</v>
      </c>
    </row>
    <row r="1566" spans="2:11" ht="31.8" hidden="1" outlineLevel="1" x14ac:dyDescent="0.3">
      <c r="B1566" s="52" t="s">
        <v>1339</v>
      </c>
      <c r="C1566" s="56">
        <v>44957</v>
      </c>
      <c r="D1566" s="54" t="s">
        <v>78</v>
      </c>
      <c r="E1566" s="54">
        <v>1402</v>
      </c>
      <c r="F1566" s="54" t="s">
        <v>54</v>
      </c>
      <c r="G1566" s="54"/>
      <c r="H1566" s="54" t="s">
        <v>1343</v>
      </c>
      <c r="I1566" s="57" t="s">
        <v>80</v>
      </c>
      <c r="J1566" s="55">
        <v>2375.17</v>
      </c>
      <c r="K1566" s="55">
        <v>9500.68</v>
      </c>
    </row>
    <row r="1567" spans="2:11" ht="31.8" hidden="1" outlineLevel="1" x14ac:dyDescent="0.3">
      <c r="B1567" s="52" t="s">
        <v>1339</v>
      </c>
      <c r="C1567" s="56">
        <v>44972</v>
      </c>
      <c r="D1567" s="54" t="s">
        <v>78</v>
      </c>
      <c r="E1567" s="54">
        <v>1420</v>
      </c>
      <c r="F1567" s="54" t="s">
        <v>54</v>
      </c>
      <c r="G1567" s="54"/>
      <c r="H1567" s="54" t="s">
        <v>1344</v>
      </c>
      <c r="I1567" s="57" t="s">
        <v>80</v>
      </c>
      <c r="J1567" s="55">
        <v>2375.17</v>
      </c>
      <c r="K1567" s="55">
        <v>11875.85</v>
      </c>
    </row>
    <row r="1568" spans="2:11" ht="31.8" hidden="1" outlineLevel="1" x14ac:dyDescent="0.3">
      <c r="B1568" s="52" t="s">
        <v>1339</v>
      </c>
      <c r="C1568" s="56">
        <v>44985</v>
      </c>
      <c r="D1568" s="54" t="s">
        <v>78</v>
      </c>
      <c r="E1568" s="54">
        <v>1421</v>
      </c>
      <c r="F1568" s="54" t="s">
        <v>54</v>
      </c>
      <c r="G1568" s="54"/>
      <c r="H1568" s="54" t="s">
        <v>1345</v>
      </c>
      <c r="I1568" s="57" t="s">
        <v>80</v>
      </c>
      <c r="J1568" s="55">
        <v>2375.17</v>
      </c>
      <c r="K1568" s="55">
        <v>14251.02</v>
      </c>
    </row>
    <row r="1569" spans="2:11" hidden="1" outlineLevel="1" x14ac:dyDescent="0.3">
      <c r="B1569" s="52" t="s">
        <v>1348</v>
      </c>
      <c r="C1569" s="56">
        <v>44652</v>
      </c>
      <c r="D1569" s="54" t="s">
        <v>7</v>
      </c>
      <c r="E1569" s="54" t="s">
        <v>657</v>
      </c>
      <c r="F1569" s="54" t="s">
        <v>54</v>
      </c>
      <c r="G1569" s="54" t="s">
        <v>95</v>
      </c>
      <c r="H1569" s="54"/>
      <c r="I1569" s="54" t="s">
        <v>90</v>
      </c>
      <c r="J1569" s="55">
        <v>-5.2</v>
      </c>
      <c r="K1569" s="55">
        <v>-5.2</v>
      </c>
    </row>
    <row r="1570" spans="2:11" hidden="1" outlineLevel="1" x14ac:dyDescent="0.3">
      <c r="B1570" s="52" t="s">
        <v>1348</v>
      </c>
      <c r="C1570" s="56">
        <v>44652</v>
      </c>
      <c r="D1570" s="54" t="s">
        <v>7</v>
      </c>
      <c r="E1570" s="54" t="s">
        <v>654</v>
      </c>
      <c r="F1570" s="54" t="s">
        <v>54</v>
      </c>
      <c r="G1570" s="54" t="s">
        <v>95</v>
      </c>
      <c r="H1570" s="54"/>
      <c r="I1570" s="54" t="s">
        <v>90</v>
      </c>
      <c r="J1570" s="55">
        <v>-194.53</v>
      </c>
      <c r="K1570" s="55">
        <v>-199.73</v>
      </c>
    </row>
    <row r="1571" spans="2:11" hidden="1" outlineLevel="1" x14ac:dyDescent="0.3">
      <c r="B1571" s="52" t="s">
        <v>1348</v>
      </c>
      <c r="C1571" s="56">
        <v>44653</v>
      </c>
      <c r="D1571" s="54" t="s">
        <v>229</v>
      </c>
      <c r="E1571" s="54"/>
      <c r="F1571" s="54" t="s">
        <v>54</v>
      </c>
      <c r="G1571" s="54"/>
      <c r="H1571" s="54"/>
      <c r="I1571" s="54" t="s">
        <v>83</v>
      </c>
      <c r="J1571" s="55">
        <v>-15.47</v>
      </c>
      <c r="K1571" s="55">
        <v>-215.2</v>
      </c>
    </row>
    <row r="1572" spans="2:11" ht="21.6" hidden="1" outlineLevel="1" x14ac:dyDescent="0.3">
      <c r="B1572" s="52" t="s">
        <v>1348</v>
      </c>
      <c r="C1572" s="56">
        <v>44655</v>
      </c>
      <c r="D1572" s="54" t="s">
        <v>537</v>
      </c>
      <c r="E1572" s="54">
        <v>1005</v>
      </c>
      <c r="F1572" s="54" t="s">
        <v>54</v>
      </c>
      <c r="G1572" s="54" t="s">
        <v>275</v>
      </c>
      <c r="H1572" s="54"/>
      <c r="I1572" s="54" t="s">
        <v>493</v>
      </c>
      <c r="J1572" s="55">
        <v>1268</v>
      </c>
      <c r="K1572" s="55">
        <v>1052.8</v>
      </c>
    </row>
    <row r="1573" spans="2:11" hidden="1" outlineLevel="1" x14ac:dyDescent="0.3">
      <c r="B1573" s="52" t="s">
        <v>1348</v>
      </c>
      <c r="C1573" s="56">
        <v>44656</v>
      </c>
      <c r="D1573" s="54" t="s">
        <v>7</v>
      </c>
      <c r="E1573" s="54" t="s">
        <v>672</v>
      </c>
      <c r="F1573" s="54" t="s">
        <v>54</v>
      </c>
      <c r="G1573" s="54" t="s">
        <v>234</v>
      </c>
      <c r="H1573" s="54"/>
      <c r="I1573" s="54" t="s">
        <v>90</v>
      </c>
      <c r="J1573" s="55">
        <v>-1.9</v>
      </c>
      <c r="K1573" s="55">
        <v>1050.9000000000001</v>
      </c>
    </row>
    <row r="1574" spans="2:11" hidden="1" outlineLevel="1" x14ac:dyDescent="0.3">
      <c r="B1574" s="52" t="s">
        <v>1348</v>
      </c>
      <c r="C1574" s="56">
        <v>44657</v>
      </c>
      <c r="D1574" s="54" t="s">
        <v>7</v>
      </c>
      <c r="E1574" s="54">
        <v>373</v>
      </c>
      <c r="F1574" s="54" t="s">
        <v>54</v>
      </c>
      <c r="G1574" s="54" t="s">
        <v>97</v>
      </c>
      <c r="H1574" s="54"/>
      <c r="I1574" s="54" t="s">
        <v>90</v>
      </c>
      <c r="J1574" s="55">
        <v>-143</v>
      </c>
      <c r="K1574" s="55">
        <v>907.9</v>
      </c>
    </row>
    <row r="1575" spans="2:11" hidden="1" outlineLevel="1" x14ac:dyDescent="0.3">
      <c r="B1575" s="52" t="s">
        <v>1348</v>
      </c>
      <c r="C1575" s="56">
        <v>44658</v>
      </c>
      <c r="D1575" s="54" t="s">
        <v>7</v>
      </c>
      <c r="E1575" s="54">
        <v>3888</v>
      </c>
      <c r="F1575" s="54" t="s">
        <v>54</v>
      </c>
      <c r="G1575" s="54" t="s">
        <v>93</v>
      </c>
      <c r="H1575" s="54"/>
      <c r="I1575" s="54" t="s">
        <v>90</v>
      </c>
      <c r="J1575" s="55">
        <v>-357.5</v>
      </c>
      <c r="K1575" s="55">
        <v>550.4</v>
      </c>
    </row>
    <row r="1576" spans="2:11" hidden="1" outlineLevel="1" x14ac:dyDescent="0.3">
      <c r="B1576" s="52" t="s">
        <v>1348</v>
      </c>
      <c r="C1576" s="56">
        <v>44662</v>
      </c>
      <c r="D1576" s="54" t="s">
        <v>229</v>
      </c>
      <c r="E1576" s="54"/>
      <c r="F1576" s="54" t="s">
        <v>54</v>
      </c>
      <c r="G1576" s="54" t="s">
        <v>1114</v>
      </c>
      <c r="H1576" s="54"/>
      <c r="I1576" s="54" t="s">
        <v>83</v>
      </c>
      <c r="J1576" s="55">
        <v>-3.36</v>
      </c>
      <c r="K1576" s="55">
        <v>547.04</v>
      </c>
    </row>
    <row r="1577" spans="2:11" hidden="1" outlineLevel="1" x14ac:dyDescent="0.3">
      <c r="B1577" s="52" t="s">
        <v>1348</v>
      </c>
      <c r="C1577" s="56">
        <v>44664</v>
      </c>
      <c r="D1577" s="54" t="s">
        <v>229</v>
      </c>
      <c r="E1577" s="54"/>
      <c r="F1577" s="54" t="s">
        <v>54</v>
      </c>
      <c r="G1577" s="54"/>
      <c r="H1577" s="54"/>
      <c r="I1577" s="54" t="s">
        <v>83</v>
      </c>
      <c r="J1577" s="55">
        <v>-3.46</v>
      </c>
      <c r="K1577" s="55">
        <v>543.58000000000004</v>
      </c>
    </row>
    <row r="1578" spans="2:11" hidden="1" outlineLevel="1" x14ac:dyDescent="0.3">
      <c r="B1578" s="52" t="s">
        <v>1348</v>
      </c>
      <c r="C1578" s="56">
        <v>44666</v>
      </c>
      <c r="D1578" s="54" t="s">
        <v>7</v>
      </c>
      <c r="E1578" s="54" t="s">
        <v>680</v>
      </c>
      <c r="F1578" s="54" t="s">
        <v>54</v>
      </c>
      <c r="G1578" s="54" t="s">
        <v>117</v>
      </c>
      <c r="H1578" s="54"/>
      <c r="I1578" s="54" t="s">
        <v>90</v>
      </c>
      <c r="J1578" s="55">
        <v>0</v>
      </c>
      <c r="K1578" s="55">
        <v>543.58000000000004</v>
      </c>
    </row>
    <row r="1579" spans="2:11" hidden="1" outlineLevel="1" x14ac:dyDescent="0.3">
      <c r="B1579" s="52" t="s">
        <v>1348</v>
      </c>
      <c r="C1579" s="56">
        <v>44666</v>
      </c>
      <c r="D1579" s="54" t="s">
        <v>7</v>
      </c>
      <c r="E1579" s="54" t="s">
        <v>106</v>
      </c>
      <c r="F1579" s="54" t="s">
        <v>54</v>
      </c>
      <c r="G1579" s="54" t="s">
        <v>105</v>
      </c>
      <c r="H1579" s="54"/>
      <c r="I1579" s="54" t="s">
        <v>90</v>
      </c>
      <c r="J1579" s="55">
        <v>-8.7100000000000009</v>
      </c>
      <c r="K1579" s="55">
        <v>534.87</v>
      </c>
    </row>
    <row r="1580" spans="2:11" hidden="1" outlineLevel="1" x14ac:dyDescent="0.3">
      <c r="B1580" s="52" t="s">
        <v>1348</v>
      </c>
      <c r="C1580" s="56">
        <v>44666</v>
      </c>
      <c r="D1580" s="54" t="s">
        <v>7</v>
      </c>
      <c r="E1580" s="54" t="s">
        <v>106</v>
      </c>
      <c r="F1580" s="54" t="s">
        <v>54</v>
      </c>
      <c r="G1580" s="54" t="s">
        <v>105</v>
      </c>
      <c r="H1580" s="54"/>
      <c r="I1580" s="54" t="s">
        <v>90</v>
      </c>
      <c r="J1580" s="55">
        <v>0</v>
      </c>
      <c r="K1580" s="55">
        <v>534.87</v>
      </c>
    </row>
    <row r="1581" spans="2:11" hidden="1" outlineLevel="1" x14ac:dyDescent="0.3">
      <c r="B1581" s="52" t="s">
        <v>1348</v>
      </c>
      <c r="C1581" s="56">
        <v>44669</v>
      </c>
      <c r="D1581" s="54" t="s">
        <v>7</v>
      </c>
      <c r="E1581" s="54" t="s">
        <v>686</v>
      </c>
      <c r="F1581" s="54" t="s">
        <v>54</v>
      </c>
      <c r="G1581" s="54" t="s">
        <v>370</v>
      </c>
      <c r="H1581" s="54"/>
      <c r="I1581" s="54" t="s">
        <v>90</v>
      </c>
      <c r="J1581" s="55">
        <v>-650</v>
      </c>
      <c r="K1581" s="55">
        <v>-115.13</v>
      </c>
    </row>
    <row r="1582" spans="2:11" ht="21.6" hidden="1" outlineLevel="1" x14ac:dyDescent="0.3">
      <c r="B1582" s="52" t="s">
        <v>1348</v>
      </c>
      <c r="C1582" s="56">
        <v>44671</v>
      </c>
      <c r="D1582" s="54" t="s">
        <v>7</v>
      </c>
      <c r="E1582" s="54">
        <v>204</v>
      </c>
      <c r="F1582" s="54" t="s">
        <v>54</v>
      </c>
      <c r="G1582" s="54" t="s">
        <v>177</v>
      </c>
      <c r="H1582" s="54"/>
      <c r="I1582" s="54" t="s">
        <v>411</v>
      </c>
      <c r="J1582" s="55">
        <v>0</v>
      </c>
      <c r="K1582" s="55">
        <v>-115.13</v>
      </c>
    </row>
    <row r="1583" spans="2:11" hidden="1" outlineLevel="1" x14ac:dyDescent="0.3">
      <c r="B1583" s="52" t="s">
        <v>1348</v>
      </c>
      <c r="C1583" s="56">
        <v>44672</v>
      </c>
      <c r="D1583" s="54" t="s">
        <v>229</v>
      </c>
      <c r="E1583" s="54"/>
      <c r="F1583" s="54" t="s">
        <v>54</v>
      </c>
      <c r="G1583" s="54"/>
      <c r="H1583" s="54"/>
      <c r="I1583" s="54" t="s">
        <v>83</v>
      </c>
      <c r="J1583" s="55">
        <v>-4.8</v>
      </c>
      <c r="K1583" s="55">
        <v>-119.93</v>
      </c>
    </row>
    <row r="1584" spans="2:11" hidden="1" outlineLevel="1" x14ac:dyDescent="0.3">
      <c r="B1584" s="52" t="s">
        <v>1348</v>
      </c>
      <c r="C1584" s="56">
        <v>44672</v>
      </c>
      <c r="D1584" s="54" t="s">
        <v>229</v>
      </c>
      <c r="E1584" s="54">
        <v>378987</v>
      </c>
      <c r="F1584" s="54" t="s">
        <v>54</v>
      </c>
      <c r="G1584" s="54"/>
      <c r="H1584" s="54"/>
      <c r="I1584" s="54" t="s">
        <v>83</v>
      </c>
      <c r="J1584" s="55">
        <v>-8.06</v>
      </c>
      <c r="K1584" s="55">
        <v>-127.99</v>
      </c>
    </row>
    <row r="1585" spans="2:11" ht="21.6" hidden="1" outlineLevel="1" x14ac:dyDescent="0.3">
      <c r="B1585" s="52" t="s">
        <v>1348</v>
      </c>
      <c r="C1585" s="56">
        <v>44672</v>
      </c>
      <c r="D1585" s="54" t="s">
        <v>7</v>
      </c>
      <c r="E1585" s="54">
        <v>812</v>
      </c>
      <c r="F1585" s="54" t="s">
        <v>54</v>
      </c>
      <c r="G1585" s="54" t="s">
        <v>88</v>
      </c>
      <c r="H1585" s="54"/>
      <c r="I1585" s="54" t="s">
        <v>90</v>
      </c>
      <c r="J1585" s="55">
        <v>-650</v>
      </c>
      <c r="K1585" s="55">
        <v>-777.99</v>
      </c>
    </row>
    <row r="1586" spans="2:11" ht="31.8" hidden="1" outlineLevel="1" x14ac:dyDescent="0.3">
      <c r="B1586" s="52" t="s">
        <v>1348</v>
      </c>
      <c r="C1586" s="56">
        <v>44673</v>
      </c>
      <c r="D1586" s="54" t="s">
        <v>78</v>
      </c>
      <c r="E1586" s="54">
        <v>1162</v>
      </c>
      <c r="F1586" s="54" t="s">
        <v>54</v>
      </c>
      <c r="G1586" s="54"/>
      <c r="H1586" s="54" t="s">
        <v>1124</v>
      </c>
      <c r="I1586" s="57" t="s">
        <v>80</v>
      </c>
      <c r="J1586" s="55">
        <v>6.5</v>
      </c>
      <c r="K1586" s="55">
        <v>-771.49</v>
      </c>
    </row>
    <row r="1587" spans="2:11" hidden="1" outlineLevel="1" x14ac:dyDescent="0.3">
      <c r="B1587" s="52" t="s">
        <v>1348</v>
      </c>
      <c r="C1587" s="56">
        <v>44676</v>
      </c>
      <c r="D1587" s="54" t="s">
        <v>7</v>
      </c>
      <c r="E1587" s="54">
        <v>195</v>
      </c>
      <c r="F1587" s="54" t="s">
        <v>54</v>
      </c>
      <c r="G1587" s="54" t="s">
        <v>331</v>
      </c>
      <c r="H1587" s="54"/>
      <c r="I1587" s="54" t="s">
        <v>90</v>
      </c>
      <c r="J1587" s="55">
        <v>-780</v>
      </c>
      <c r="K1587" s="55">
        <v>-1551.49</v>
      </c>
    </row>
    <row r="1588" spans="2:11" ht="21.6" hidden="1" outlineLevel="1" x14ac:dyDescent="0.3">
      <c r="B1588" s="52" t="s">
        <v>1348</v>
      </c>
      <c r="C1588" s="56">
        <v>44677</v>
      </c>
      <c r="D1588" s="54" t="s">
        <v>7</v>
      </c>
      <c r="E1588" s="54">
        <v>9022</v>
      </c>
      <c r="F1588" s="54" t="s">
        <v>54</v>
      </c>
      <c r="G1588" s="54" t="s">
        <v>111</v>
      </c>
      <c r="H1588" s="54"/>
      <c r="I1588" s="54" t="s">
        <v>90</v>
      </c>
      <c r="J1588" s="55">
        <v>-1000</v>
      </c>
      <c r="K1588" s="55">
        <v>-2551.4899999999998</v>
      </c>
    </row>
    <row r="1589" spans="2:11" ht="21.6" hidden="1" outlineLevel="1" x14ac:dyDescent="0.3">
      <c r="B1589" s="52" t="s">
        <v>1348</v>
      </c>
      <c r="C1589" s="56">
        <v>44679</v>
      </c>
      <c r="D1589" s="54" t="s">
        <v>537</v>
      </c>
      <c r="E1589" s="54">
        <v>1006</v>
      </c>
      <c r="F1589" s="54" t="s">
        <v>54</v>
      </c>
      <c r="G1589" s="54" t="s">
        <v>134</v>
      </c>
      <c r="H1589" s="54"/>
      <c r="I1589" s="54" t="s">
        <v>136</v>
      </c>
      <c r="J1589" s="55">
        <v>527.28</v>
      </c>
      <c r="K1589" s="55">
        <v>-2024.21</v>
      </c>
    </row>
    <row r="1590" spans="2:11" hidden="1" outlineLevel="1" x14ac:dyDescent="0.3">
      <c r="B1590" s="52" t="s">
        <v>1348</v>
      </c>
      <c r="C1590" s="56">
        <v>44679</v>
      </c>
      <c r="D1590" s="54" t="s">
        <v>7</v>
      </c>
      <c r="E1590" s="54" t="s">
        <v>695</v>
      </c>
      <c r="F1590" s="54" t="s">
        <v>54</v>
      </c>
      <c r="G1590" s="54" t="s">
        <v>125</v>
      </c>
      <c r="H1590" s="54"/>
      <c r="I1590" s="54" t="s">
        <v>90</v>
      </c>
      <c r="J1590" s="55">
        <v>-943.8</v>
      </c>
      <c r="K1590" s="55">
        <v>-2968.01</v>
      </c>
    </row>
    <row r="1591" spans="2:11" hidden="1" outlineLevel="1" x14ac:dyDescent="0.3">
      <c r="B1591" s="52" t="s">
        <v>1348</v>
      </c>
      <c r="C1591" s="56">
        <v>44680</v>
      </c>
      <c r="D1591" s="54" t="s">
        <v>7</v>
      </c>
      <c r="E1591" s="54" t="s">
        <v>698</v>
      </c>
      <c r="F1591" s="54" t="s">
        <v>54</v>
      </c>
      <c r="G1591" s="54" t="s">
        <v>699</v>
      </c>
      <c r="H1591" s="54"/>
      <c r="I1591" s="54" t="s">
        <v>90</v>
      </c>
      <c r="J1591" s="55">
        <v>0</v>
      </c>
      <c r="K1591" s="55">
        <v>-2968.01</v>
      </c>
    </row>
    <row r="1592" spans="2:11" hidden="1" outlineLevel="1" x14ac:dyDescent="0.3">
      <c r="B1592" s="52" t="s">
        <v>1348</v>
      </c>
      <c r="C1592" s="56">
        <v>44681</v>
      </c>
      <c r="D1592" s="54" t="s">
        <v>7</v>
      </c>
      <c r="E1592" s="54" t="s">
        <v>130</v>
      </c>
      <c r="F1592" s="54" t="s">
        <v>54</v>
      </c>
      <c r="G1592" s="54" t="s">
        <v>105</v>
      </c>
      <c r="H1592" s="54"/>
      <c r="I1592" s="54" t="s">
        <v>90</v>
      </c>
      <c r="J1592" s="55">
        <v>-8.7100000000000009</v>
      </c>
      <c r="K1592" s="55">
        <v>-2976.72</v>
      </c>
    </row>
    <row r="1593" spans="2:11" hidden="1" outlineLevel="1" x14ac:dyDescent="0.3">
      <c r="B1593" s="52" t="s">
        <v>1348</v>
      </c>
      <c r="C1593" s="56">
        <v>44681</v>
      </c>
      <c r="D1593" s="54" t="s">
        <v>7</v>
      </c>
      <c r="E1593" s="54" t="s">
        <v>701</v>
      </c>
      <c r="F1593" s="54" t="s">
        <v>54</v>
      </c>
      <c r="G1593" s="54" t="s">
        <v>99</v>
      </c>
      <c r="H1593" s="54"/>
      <c r="I1593" s="54" t="s">
        <v>90</v>
      </c>
      <c r="J1593" s="55">
        <v>-260</v>
      </c>
      <c r="K1593" s="55">
        <v>-3236.72</v>
      </c>
    </row>
    <row r="1594" spans="2:11" hidden="1" outlineLevel="1" x14ac:dyDescent="0.3">
      <c r="B1594" s="52" t="s">
        <v>1348</v>
      </c>
      <c r="C1594" s="56">
        <v>44681</v>
      </c>
      <c r="D1594" s="54" t="s">
        <v>7</v>
      </c>
      <c r="E1594" s="54" t="s">
        <v>704</v>
      </c>
      <c r="F1594" s="54" t="s">
        <v>54</v>
      </c>
      <c r="G1594" s="54" t="s">
        <v>699</v>
      </c>
      <c r="H1594" s="54"/>
      <c r="I1594" s="54" t="s">
        <v>90</v>
      </c>
      <c r="J1594" s="55">
        <v>0</v>
      </c>
      <c r="K1594" s="55">
        <v>-3236.72</v>
      </c>
    </row>
    <row r="1595" spans="2:11" hidden="1" outlineLevel="1" x14ac:dyDescent="0.3">
      <c r="B1595" s="52" t="s">
        <v>1348</v>
      </c>
      <c r="C1595" s="56">
        <v>44681</v>
      </c>
      <c r="D1595" s="54" t="s">
        <v>7</v>
      </c>
      <c r="E1595" s="54" t="s">
        <v>130</v>
      </c>
      <c r="F1595" s="54" t="s">
        <v>54</v>
      </c>
      <c r="G1595" s="54" t="s">
        <v>105</v>
      </c>
      <c r="H1595" s="54"/>
      <c r="I1595" s="54" t="s">
        <v>90</v>
      </c>
      <c r="J1595" s="55">
        <v>0</v>
      </c>
      <c r="K1595" s="55">
        <v>-3236.72</v>
      </c>
    </row>
    <row r="1596" spans="2:11" hidden="1" outlineLevel="1" x14ac:dyDescent="0.3">
      <c r="B1596" s="52" t="s">
        <v>1348</v>
      </c>
      <c r="C1596" s="56">
        <v>44682</v>
      </c>
      <c r="D1596" s="54" t="s">
        <v>229</v>
      </c>
      <c r="E1596" s="54"/>
      <c r="F1596" s="54" t="s">
        <v>54</v>
      </c>
      <c r="G1596" s="54" t="s">
        <v>1131</v>
      </c>
      <c r="H1596" s="54"/>
      <c r="I1596" s="54" t="s">
        <v>83</v>
      </c>
      <c r="J1596" s="55">
        <v>-23.32</v>
      </c>
      <c r="K1596" s="55">
        <v>-3260.04</v>
      </c>
    </row>
    <row r="1597" spans="2:11" hidden="1" outlineLevel="1" x14ac:dyDescent="0.3">
      <c r="B1597" s="52" t="s">
        <v>1348</v>
      </c>
      <c r="C1597" s="56">
        <v>44682</v>
      </c>
      <c r="D1597" s="54" t="s">
        <v>7</v>
      </c>
      <c r="E1597" s="54">
        <v>2</v>
      </c>
      <c r="F1597" s="54" t="s">
        <v>54</v>
      </c>
      <c r="G1597" s="54" t="s">
        <v>197</v>
      </c>
      <c r="H1597" s="54"/>
      <c r="I1597" s="54" t="s">
        <v>90</v>
      </c>
      <c r="J1597" s="55">
        <v>0</v>
      </c>
      <c r="K1597" s="55">
        <v>-3260.04</v>
      </c>
    </row>
    <row r="1598" spans="2:11" hidden="1" outlineLevel="1" x14ac:dyDescent="0.3">
      <c r="B1598" s="52" t="s">
        <v>1348</v>
      </c>
      <c r="C1598" s="56">
        <v>44682</v>
      </c>
      <c r="D1598" s="54" t="s">
        <v>7</v>
      </c>
      <c r="E1598" s="54">
        <v>220412</v>
      </c>
      <c r="F1598" s="54" t="s">
        <v>54</v>
      </c>
      <c r="G1598" s="54" t="s">
        <v>710</v>
      </c>
      <c r="H1598" s="54"/>
      <c r="I1598" s="54" t="s">
        <v>90</v>
      </c>
      <c r="J1598" s="55">
        <v>-780</v>
      </c>
      <c r="K1598" s="55">
        <v>-4040.04</v>
      </c>
    </row>
    <row r="1599" spans="2:11" hidden="1" outlineLevel="1" x14ac:dyDescent="0.3">
      <c r="B1599" s="52" t="s">
        <v>1348</v>
      </c>
      <c r="C1599" s="56">
        <v>44682</v>
      </c>
      <c r="D1599" s="54" t="s">
        <v>7</v>
      </c>
      <c r="E1599" s="54" t="s">
        <v>713</v>
      </c>
      <c r="F1599" s="54" t="s">
        <v>54</v>
      </c>
      <c r="G1599" s="54" t="s">
        <v>95</v>
      </c>
      <c r="H1599" s="54"/>
      <c r="I1599" s="54" t="s">
        <v>90</v>
      </c>
      <c r="J1599" s="55">
        <v>-194.53</v>
      </c>
      <c r="K1599" s="55">
        <v>-4234.57</v>
      </c>
    </row>
    <row r="1600" spans="2:11" hidden="1" outlineLevel="1" x14ac:dyDescent="0.3">
      <c r="B1600" s="52" t="s">
        <v>1348</v>
      </c>
      <c r="C1600" s="56">
        <v>44682</v>
      </c>
      <c r="D1600" s="54" t="s">
        <v>7</v>
      </c>
      <c r="E1600" s="54" t="s">
        <v>708</v>
      </c>
      <c r="F1600" s="54" t="s">
        <v>54</v>
      </c>
      <c r="G1600" s="54" t="s">
        <v>95</v>
      </c>
      <c r="H1600" s="54"/>
      <c r="I1600" s="54" t="s">
        <v>90</v>
      </c>
      <c r="J1600" s="55">
        <v>-5.2</v>
      </c>
      <c r="K1600" s="55">
        <v>-4239.7700000000004</v>
      </c>
    </row>
    <row r="1601" spans="2:11" hidden="1" outlineLevel="1" x14ac:dyDescent="0.3">
      <c r="B1601" s="52" t="s">
        <v>1348</v>
      </c>
      <c r="C1601" s="56">
        <v>44683</v>
      </c>
      <c r="D1601" s="54" t="s">
        <v>229</v>
      </c>
      <c r="E1601" s="54"/>
      <c r="F1601" s="54" t="s">
        <v>54</v>
      </c>
      <c r="G1601" s="54" t="s">
        <v>1134</v>
      </c>
      <c r="H1601" s="54"/>
      <c r="I1601" s="54" t="s">
        <v>83</v>
      </c>
      <c r="J1601" s="55">
        <v>-31.66</v>
      </c>
      <c r="K1601" s="55">
        <v>-4271.43</v>
      </c>
    </row>
    <row r="1602" spans="2:11" hidden="1" outlineLevel="1" x14ac:dyDescent="0.3">
      <c r="B1602" s="52" t="s">
        <v>1348</v>
      </c>
      <c r="C1602" s="56">
        <v>44683</v>
      </c>
      <c r="D1602" s="54" t="s">
        <v>7</v>
      </c>
      <c r="E1602" s="54">
        <v>3907</v>
      </c>
      <c r="F1602" s="54" t="s">
        <v>54</v>
      </c>
      <c r="G1602" s="54" t="s">
        <v>93</v>
      </c>
      <c r="H1602" s="54"/>
      <c r="I1602" s="54" t="s">
        <v>90</v>
      </c>
      <c r="J1602" s="55">
        <v>-357.5</v>
      </c>
      <c r="K1602" s="55">
        <v>-4628.93</v>
      </c>
    </row>
    <row r="1603" spans="2:11" hidden="1" outlineLevel="1" x14ac:dyDescent="0.3">
      <c r="B1603" s="52" t="s">
        <v>1348</v>
      </c>
      <c r="C1603" s="56">
        <v>44692</v>
      </c>
      <c r="D1603" s="54" t="s">
        <v>229</v>
      </c>
      <c r="E1603" s="54"/>
      <c r="F1603" s="54" t="s">
        <v>54</v>
      </c>
      <c r="G1603" s="54" t="s">
        <v>1114</v>
      </c>
      <c r="H1603" s="54"/>
      <c r="I1603" s="54" t="s">
        <v>83</v>
      </c>
      <c r="J1603" s="55">
        <v>-3.46</v>
      </c>
      <c r="K1603" s="55">
        <v>-4632.3900000000003</v>
      </c>
    </row>
    <row r="1604" spans="2:11" ht="21.6" hidden="1" outlineLevel="1" x14ac:dyDescent="0.3">
      <c r="B1604" s="52" t="s">
        <v>1348</v>
      </c>
      <c r="C1604" s="56">
        <v>44693</v>
      </c>
      <c r="D1604" s="54" t="s">
        <v>537</v>
      </c>
      <c r="E1604" s="54">
        <v>1007</v>
      </c>
      <c r="F1604" s="54" t="s">
        <v>54</v>
      </c>
      <c r="G1604" s="54" t="s">
        <v>559</v>
      </c>
      <c r="H1604" s="54"/>
      <c r="I1604" s="54" t="s">
        <v>493</v>
      </c>
      <c r="J1604" s="55">
        <v>0</v>
      </c>
      <c r="K1604" s="55">
        <v>-4632.3900000000003</v>
      </c>
    </row>
    <row r="1605" spans="2:11" hidden="1" outlineLevel="1" x14ac:dyDescent="0.3">
      <c r="B1605" s="52" t="s">
        <v>1348</v>
      </c>
      <c r="C1605" s="56">
        <v>44694</v>
      </c>
      <c r="D1605" s="54" t="s">
        <v>7</v>
      </c>
      <c r="E1605" s="54" t="s">
        <v>141</v>
      </c>
      <c r="F1605" s="54" t="s">
        <v>54</v>
      </c>
      <c r="G1605" s="54" t="s">
        <v>105</v>
      </c>
      <c r="H1605" s="54"/>
      <c r="I1605" s="54" t="s">
        <v>90</v>
      </c>
      <c r="J1605" s="55">
        <v>-8.7100000000000009</v>
      </c>
      <c r="K1605" s="55">
        <v>-4641.1000000000004</v>
      </c>
    </row>
    <row r="1606" spans="2:11" hidden="1" outlineLevel="1" x14ac:dyDescent="0.3">
      <c r="B1606" s="52" t="s">
        <v>1348</v>
      </c>
      <c r="C1606" s="56">
        <v>44694</v>
      </c>
      <c r="D1606" s="54" t="s">
        <v>7</v>
      </c>
      <c r="E1606" s="54" t="s">
        <v>141</v>
      </c>
      <c r="F1606" s="54" t="s">
        <v>54</v>
      </c>
      <c r="G1606" s="54" t="s">
        <v>105</v>
      </c>
      <c r="H1606" s="54"/>
      <c r="I1606" s="54" t="s">
        <v>90</v>
      </c>
      <c r="J1606" s="55">
        <v>0</v>
      </c>
      <c r="K1606" s="55">
        <v>-4641.1000000000004</v>
      </c>
    </row>
    <row r="1607" spans="2:11" hidden="1" outlineLevel="1" x14ac:dyDescent="0.3">
      <c r="B1607" s="52" t="s">
        <v>1348</v>
      </c>
      <c r="C1607" s="56">
        <v>44697</v>
      </c>
      <c r="D1607" s="54" t="s">
        <v>7</v>
      </c>
      <c r="E1607" s="54" t="s">
        <v>720</v>
      </c>
      <c r="F1607" s="54" t="s">
        <v>54</v>
      </c>
      <c r="G1607" s="54" t="s">
        <v>117</v>
      </c>
      <c r="H1607" s="54"/>
      <c r="I1607" s="54" t="s">
        <v>90</v>
      </c>
      <c r="J1607" s="55">
        <v>0</v>
      </c>
      <c r="K1607" s="55">
        <v>-4641.1000000000004</v>
      </c>
    </row>
    <row r="1608" spans="2:11" hidden="1" outlineLevel="1" x14ac:dyDescent="0.3">
      <c r="B1608" s="52" t="s">
        <v>1348</v>
      </c>
      <c r="C1608" s="56">
        <v>44700</v>
      </c>
      <c r="D1608" s="54" t="s">
        <v>229</v>
      </c>
      <c r="E1608" s="54"/>
      <c r="F1608" s="54" t="s">
        <v>54</v>
      </c>
      <c r="G1608" s="54"/>
      <c r="H1608" s="54"/>
      <c r="I1608" s="54" t="s">
        <v>83</v>
      </c>
      <c r="J1608" s="55">
        <v>-291.2</v>
      </c>
      <c r="K1608" s="55">
        <v>-4932.3</v>
      </c>
    </row>
    <row r="1609" spans="2:11" ht="21.6" hidden="1" outlineLevel="1" x14ac:dyDescent="0.3">
      <c r="B1609" s="52" t="s">
        <v>1348</v>
      </c>
      <c r="C1609" s="56">
        <v>44700</v>
      </c>
      <c r="D1609" s="54" t="s">
        <v>7</v>
      </c>
      <c r="E1609" s="54">
        <v>837</v>
      </c>
      <c r="F1609" s="54" t="s">
        <v>54</v>
      </c>
      <c r="G1609" s="54" t="s">
        <v>88</v>
      </c>
      <c r="H1609" s="54"/>
      <c r="I1609" s="54" t="s">
        <v>90</v>
      </c>
      <c r="J1609" s="55">
        <v>-650</v>
      </c>
      <c r="K1609" s="55">
        <v>-5582.3</v>
      </c>
    </row>
    <row r="1610" spans="2:11" hidden="1" outlineLevel="1" x14ac:dyDescent="0.3">
      <c r="B1610" s="52" t="s">
        <v>1348</v>
      </c>
      <c r="C1610" s="56">
        <v>44701</v>
      </c>
      <c r="D1610" s="54" t="s">
        <v>7</v>
      </c>
      <c r="E1610" s="54" t="s">
        <v>723</v>
      </c>
      <c r="F1610" s="54" t="s">
        <v>54</v>
      </c>
      <c r="G1610" s="54" t="s">
        <v>370</v>
      </c>
      <c r="H1610" s="54"/>
      <c r="I1610" s="54" t="s">
        <v>90</v>
      </c>
      <c r="J1610" s="55">
        <v>-650</v>
      </c>
      <c r="K1610" s="55">
        <v>-6232.3</v>
      </c>
    </row>
    <row r="1611" spans="2:11" hidden="1" outlineLevel="1" x14ac:dyDescent="0.3">
      <c r="B1611" s="52" t="s">
        <v>1348</v>
      </c>
      <c r="C1611" s="56">
        <v>44705</v>
      </c>
      <c r="D1611" s="54" t="s">
        <v>7</v>
      </c>
      <c r="E1611" s="54" t="s">
        <v>731</v>
      </c>
      <c r="F1611" s="54" t="s">
        <v>54</v>
      </c>
      <c r="G1611" s="54" t="s">
        <v>152</v>
      </c>
      <c r="H1611" s="54"/>
      <c r="I1611" s="54" t="s">
        <v>90</v>
      </c>
      <c r="J1611" s="55">
        <v>-78</v>
      </c>
      <c r="K1611" s="55">
        <v>-6310.3</v>
      </c>
    </row>
    <row r="1612" spans="2:11" hidden="1" outlineLevel="1" x14ac:dyDescent="0.3">
      <c r="B1612" s="52" t="s">
        <v>1348</v>
      </c>
      <c r="C1612" s="56">
        <v>44705</v>
      </c>
      <c r="D1612" s="54" t="s">
        <v>229</v>
      </c>
      <c r="E1612" s="54"/>
      <c r="F1612" s="54" t="s">
        <v>54</v>
      </c>
      <c r="G1612" s="54"/>
      <c r="H1612" s="54"/>
      <c r="I1612" s="54" t="s">
        <v>83</v>
      </c>
      <c r="J1612" s="55">
        <v>-314.60000000000002</v>
      </c>
      <c r="K1612" s="55">
        <v>-6624.9</v>
      </c>
    </row>
    <row r="1613" spans="2:11" hidden="1" outlineLevel="1" x14ac:dyDescent="0.3">
      <c r="B1613" s="52" t="s">
        <v>1348</v>
      </c>
      <c r="C1613" s="56">
        <v>44705</v>
      </c>
      <c r="D1613" s="54" t="s">
        <v>7</v>
      </c>
      <c r="E1613" s="54" t="s">
        <v>725</v>
      </c>
      <c r="F1613" s="54" t="s">
        <v>54</v>
      </c>
      <c r="G1613" s="54" t="s">
        <v>370</v>
      </c>
      <c r="H1613" s="54"/>
      <c r="I1613" s="54" t="s">
        <v>90</v>
      </c>
      <c r="J1613" s="55">
        <v>0</v>
      </c>
      <c r="K1613" s="55">
        <v>-6624.9</v>
      </c>
    </row>
    <row r="1614" spans="2:11" hidden="1" outlineLevel="1" x14ac:dyDescent="0.3">
      <c r="B1614" s="52" t="s">
        <v>1348</v>
      </c>
      <c r="C1614" s="56">
        <v>44706</v>
      </c>
      <c r="D1614" s="54" t="s">
        <v>7</v>
      </c>
      <c r="E1614" s="54">
        <v>196</v>
      </c>
      <c r="F1614" s="54" t="s">
        <v>54</v>
      </c>
      <c r="G1614" s="54" t="s">
        <v>331</v>
      </c>
      <c r="H1614" s="54"/>
      <c r="I1614" s="54" t="s">
        <v>90</v>
      </c>
      <c r="J1614" s="55">
        <v>-780</v>
      </c>
      <c r="K1614" s="55">
        <v>-7404.9</v>
      </c>
    </row>
    <row r="1615" spans="2:11" ht="21.6" hidden="1" outlineLevel="1" x14ac:dyDescent="0.3">
      <c r="B1615" s="52" t="s">
        <v>1348</v>
      </c>
      <c r="C1615" s="56">
        <v>44706</v>
      </c>
      <c r="D1615" s="54" t="s">
        <v>7</v>
      </c>
      <c r="E1615" s="54">
        <v>205</v>
      </c>
      <c r="F1615" s="54" t="s">
        <v>54</v>
      </c>
      <c r="G1615" s="54" t="s">
        <v>177</v>
      </c>
      <c r="H1615" s="54"/>
      <c r="I1615" s="54" t="s">
        <v>411</v>
      </c>
      <c r="J1615" s="55">
        <v>0</v>
      </c>
      <c r="K1615" s="55">
        <v>-7404.9</v>
      </c>
    </row>
    <row r="1616" spans="2:11" hidden="1" outlineLevel="1" x14ac:dyDescent="0.3">
      <c r="B1616" s="52" t="s">
        <v>1348</v>
      </c>
      <c r="C1616" s="56">
        <v>44708</v>
      </c>
      <c r="D1616" s="54" t="s">
        <v>7</v>
      </c>
      <c r="E1616" s="54" t="s">
        <v>736</v>
      </c>
      <c r="F1616" s="54" t="s">
        <v>54</v>
      </c>
      <c r="G1616" s="54" t="s">
        <v>125</v>
      </c>
      <c r="H1616" s="54"/>
      <c r="I1616" s="54" t="s">
        <v>90</v>
      </c>
      <c r="J1616" s="55">
        <v>-936</v>
      </c>
      <c r="K1616" s="55">
        <v>-8340.9</v>
      </c>
    </row>
    <row r="1617" spans="2:11" hidden="1" outlineLevel="1" x14ac:dyDescent="0.3">
      <c r="B1617" s="52" t="s">
        <v>1348</v>
      </c>
      <c r="C1617" s="56">
        <v>44712</v>
      </c>
      <c r="D1617" s="54" t="s">
        <v>7</v>
      </c>
      <c r="E1617" s="54" t="s">
        <v>738</v>
      </c>
      <c r="F1617" s="54" t="s">
        <v>54</v>
      </c>
      <c r="G1617" s="54" t="s">
        <v>105</v>
      </c>
      <c r="H1617" s="54"/>
      <c r="I1617" s="54" t="s">
        <v>90</v>
      </c>
      <c r="J1617" s="55">
        <v>-8.7100000000000009</v>
      </c>
      <c r="K1617" s="55">
        <v>-8349.61</v>
      </c>
    </row>
    <row r="1618" spans="2:11" hidden="1" outlineLevel="1" x14ac:dyDescent="0.3">
      <c r="B1618" s="52" t="s">
        <v>1348</v>
      </c>
      <c r="C1618" s="56">
        <v>44712</v>
      </c>
      <c r="D1618" s="54" t="s">
        <v>7</v>
      </c>
      <c r="E1618" s="54" t="s">
        <v>738</v>
      </c>
      <c r="F1618" s="54" t="s">
        <v>54</v>
      </c>
      <c r="G1618" s="54" t="s">
        <v>105</v>
      </c>
      <c r="H1618" s="54"/>
      <c r="I1618" s="54" t="s">
        <v>90</v>
      </c>
      <c r="J1618" s="55">
        <v>0</v>
      </c>
      <c r="K1618" s="55">
        <v>-8349.61</v>
      </c>
    </row>
    <row r="1619" spans="2:11" hidden="1" outlineLevel="1" x14ac:dyDescent="0.3">
      <c r="B1619" s="52" t="s">
        <v>1348</v>
      </c>
      <c r="C1619" s="56">
        <v>44712</v>
      </c>
      <c r="D1619" s="54" t="s">
        <v>229</v>
      </c>
      <c r="E1619" s="54"/>
      <c r="F1619" s="54" t="s">
        <v>54</v>
      </c>
      <c r="G1619" s="54"/>
      <c r="H1619" s="54"/>
      <c r="I1619" s="54" t="s">
        <v>83</v>
      </c>
      <c r="J1619" s="55">
        <v>-6.5</v>
      </c>
      <c r="K1619" s="55">
        <v>-8356.11</v>
      </c>
    </row>
    <row r="1620" spans="2:11" hidden="1" outlineLevel="1" x14ac:dyDescent="0.3">
      <c r="B1620" s="52" t="s">
        <v>1348</v>
      </c>
      <c r="C1620" s="56">
        <v>44712</v>
      </c>
      <c r="D1620" s="54" t="s">
        <v>7</v>
      </c>
      <c r="E1620" s="54">
        <v>2069</v>
      </c>
      <c r="F1620" s="54" t="s">
        <v>54</v>
      </c>
      <c r="G1620" s="54" t="s">
        <v>209</v>
      </c>
      <c r="H1620" s="54"/>
      <c r="I1620" s="54" t="s">
        <v>90</v>
      </c>
      <c r="J1620" s="55">
        <v>-2028</v>
      </c>
      <c r="K1620" s="55">
        <v>-10384.11</v>
      </c>
    </row>
    <row r="1621" spans="2:11" hidden="1" outlineLevel="1" x14ac:dyDescent="0.3">
      <c r="B1621" s="52" t="s">
        <v>1348</v>
      </c>
      <c r="C1621" s="56">
        <v>44713</v>
      </c>
      <c r="D1621" s="54" t="s">
        <v>229</v>
      </c>
      <c r="E1621" s="54"/>
      <c r="F1621" s="54" t="s">
        <v>54</v>
      </c>
      <c r="G1621" s="54"/>
      <c r="H1621" s="54"/>
      <c r="I1621" s="54" t="s">
        <v>83</v>
      </c>
      <c r="J1621" s="55">
        <v>-16.27</v>
      </c>
      <c r="K1621" s="55">
        <v>-10400.379999999999</v>
      </c>
    </row>
    <row r="1622" spans="2:11" hidden="1" outlineLevel="1" x14ac:dyDescent="0.3">
      <c r="B1622" s="52" t="s">
        <v>1348</v>
      </c>
      <c r="C1622" s="56">
        <v>44713</v>
      </c>
      <c r="D1622" s="54" t="s">
        <v>229</v>
      </c>
      <c r="E1622" s="54" t="s">
        <v>1179</v>
      </c>
      <c r="F1622" s="54" t="s">
        <v>54</v>
      </c>
      <c r="G1622" s="54" t="s">
        <v>1131</v>
      </c>
      <c r="H1622" s="54"/>
      <c r="I1622" s="54" t="s">
        <v>83</v>
      </c>
      <c r="J1622" s="55">
        <v>-15.76</v>
      </c>
      <c r="K1622" s="55">
        <v>-10416.14</v>
      </c>
    </row>
    <row r="1623" spans="2:11" hidden="1" outlineLevel="1" x14ac:dyDescent="0.3">
      <c r="B1623" s="52" t="s">
        <v>1348</v>
      </c>
      <c r="C1623" s="56">
        <v>44713</v>
      </c>
      <c r="D1623" s="54" t="s">
        <v>229</v>
      </c>
      <c r="E1623" s="54" t="s">
        <v>1177</v>
      </c>
      <c r="F1623" s="54" t="s">
        <v>54</v>
      </c>
      <c r="G1623" s="54" t="s">
        <v>1134</v>
      </c>
      <c r="H1623" s="54"/>
      <c r="I1623" s="54" t="s">
        <v>83</v>
      </c>
      <c r="J1623" s="55">
        <v>-35.299999999999997</v>
      </c>
      <c r="K1623" s="55">
        <v>-10451.44</v>
      </c>
    </row>
    <row r="1624" spans="2:11" hidden="1" outlineLevel="1" x14ac:dyDescent="0.3">
      <c r="B1624" s="52" t="s">
        <v>1348</v>
      </c>
      <c r="C1624" s="56">
        <v>44713</v>
      </c>
      <c r="D1624" s="54" t="s">
        <v>7</v>
      </c>
      <c r="E1624" s="54" t="s">
        <v>742</v>
      </c>
      <c r="F1624" s="54" t="s">
        <v>54</v>
      </c>
      <c r="G1624" s="54" t="s">
        <v>95</v>
      </c>
      <c r="H1624" s="54"/>
      <c r="I1624" s="54" t="s">
        <v>90</v>
      </c>
      <c r="J1624" s="55">
        <v>-5.2</v>
      </c>
      <c r="K1624" s="55">
        <v>-10456.64</v>
      </c>
    </row>
    <row r="1625" spans="2:11" hidden="1" outlineLevel="1" x14ac:dyDescent="0.3">
      <c r="B1625" s="52" t="s">
        <v>1348</v>
      </c>
      <c r="C1625" s="56">
        <v>44713</v>
      </c>
      <c r="D1625" s="54" t="s">
        <v>7</v>
      </c>
      <c r="E1625" s="54" t="s">
        <v>753</v>
      </c>
      <c r="F1625" s="54" t="s">
        <v>54</v>
      </c>
      <c r="G1625" s="54" t="s">
        <v>95</v>
      </c>
      <c r="H1625" s="54"/>
      <c r="I1625" s="54" t="s">
        <v>90</v>
      </c>
      <c r="J1625" s="55">
        <v>-29.25</v>
      </c>
      <c r="K1625" s="55">
        <v>-10485.89</v>
      </c>
    </row>
    <row r="1626" spans="2:11" hidden="1" outlineLevel="1" x14ac:dyDescent="0.3">
      <c r="B1626" s="52" t="s">
        <v>1348</v>
      </c>
      <c r="C1626" s="56">
        <v>44713</v>
      </c>
      <c r="D1626" s="54" t="s">
        <v>7</v>
      </c>
      <c r="E1626" s="54" t="s">
        <v>747</v>
      </c>
      <c r="F1626" s="54" t="s">
        <v>54</v>
      </c>
      <c r="G1626" s="54" t="s">
        <v>95</v>
      </c>
      <c r="H1626" s="54"/>
      <c r="I1626" s="54" t="s">
        <v>90</v>
      </c>
      <c r="J1626" s="55">
        <v>-233.47</v>
      </c>
      <c r="K1626" s="55">
        <v>-10719.36</v>
      </c>
    </row>
    <row r="1627" spans="2:11" hidden="1" outlineLevel="1" x14ac:dyDescent="0.3">
      <c r="B1627" s="52" t="s">
        <v>1348</v>
      </c>
      <c r="C1627" s="56">
        <v>44713</v>
      </c>
      <c r="D1627" s="54" t="s">
        <v>7</v>
      </c>
      <c r="E1627" s="54" t="s">
        <v>749</v>
      </c>
      <c r="F1627" s="54" t="s">
        <v>54</v>
      </c>
      <c r="G1627" s="54" t="s">
        <v>95</v>
      </c>
      <c r="H1627" s="54"/>
      <c r="I1627" s="54" t="s">
        <v>90</v>
      </c>
      <c r="J1627" s="55">
        <v>-4.58</v>
      </c>
      <c r="K1627" s="55">
        <v>-10723.94</v>
      </c>
    </row>
    <row r="1628" spans="2:11" hidden="1" outlineLevel="1" x14ac:dyDescent="0.3">
      <c r="B1628" s="52" t="s">
        <v>1348</v>
      </c>
      <c r="C1628" s="56">
        <v>44713</v>
      </c>
      <c r="D1628" s="54" t="s">
        <v>7</v>
      </c>
      <c r="E1628" s="54" t="s">
        <v>751</v>
      </c>
      <c r="F1628" s="54" t="s">
        <v>54</v>
      </c>
      <c r="G1628" s="54" t="s">
        <v>95</v>
      </c>
      <c r="H1628" s="54"/>
      <c r="I1628" s="54" t="s">
        <v>90</v>
      </c>
      <c r="J1628" s="55">
        <v>-184.13</v>
      </c>
      <c r="K1628" s="55">
        <v>-10908.07</v>
      </c>
    </row>
    <row r="1629" spans="2:11" hidden="1" outlineLevel="1" x14ac:dyDescent="0.3">
      <c r="B1629" s="52" t="s">
        <v>1348</v>
      </c>
      <c r="C1629" s="56">
        <v>44713</v>
      </c>
      <c r="D1629" s="54" t="s">
        <v>744</v>
      </c>
      <c r="E1629" s="54" t="s">
        <v>755</v>
      </c>
      <c r="F1629" s="54" t="s">
        <v>54</v>
      </c>
      <c r="G1629" s="54" t="s">
        <v>95</v>
      </c>
      <c r="H1629" s="54"/>
      <c r="I1629" s="54" t="s">
        <v>90</v>
      </c>
      <c r="J1629" s="55">
        <v>184.13</v>
      </c>
      <c r="K1629" s="55">
        <v>-10723.94</v>
      </c>
    </row>
    <row r="1630" spans="2:11" hidden="1" outlineLevel="1" x14ac:dyDescent="0.3">
      <c r="B1630" s="52" t="s">
        <v>1348</v>
      </c>
      <c r="C1630" s="56">
        <v>44713</v>
      </c>
      <c r="D1630" s="54" t="s">
        <v>744</v>
      </c>
      <c r="E1630" s="54" t="s">
        <v>745</v>
      </c>
      <c r="F1630" s="54" t="s">
        <v>54</v>
      </c>
      <c r="G1630" s="54" t="s">
        <v>95</v>
      </c>
      <c r="H1630" s="54"/>
      <c r="I1630" s="54" t="s">
        <v>90</v>
      </c>
      <c r="J1630" s="55">
        <v>233.47</v>
      </c>
      <c r="K1630" s="55">
        <v>-10490.47</v>
      </c>
    </row>
    <row r="1631" spans="2:11" hidden="1" outlineLevel="1" x14ac:dyDescent="0.3">
      <c r="B1631" s="52" t="s">
        <v>1348</v>
      </c>
      <c r="C1631" s="56">
        <v>44715</v>
      </c>
      <c r="D1631" s="54" t="s">
        <v>7</v>
      </c>
      <c r="E1631" s="54" t="s">
        <v>757</v>
      </c>
      <c r="F1631" s="54" t="s">
        <v>54</v>
      </c>
      <c r="G1631" s="54" t="s">
        <v>370</v>
      </c>
      <c r="H1631" s="54"/>
      <c r="I1631" s="54" t="s">
        <v>90</v>
      </c>
      <c r="J1631" s="55">
        <v>0</v>
      </c>
      <c r="K1631" s="55">
        <v>-10490.47</v>
      </c>
    </row>
    <row r="1632" spans="2:11" hidden="1" outlineLevel="1" x14ac:dyDescent="0.3">
      <c r="B1632" s="52" t="s">
        <v>1348</v>
      </c>
      <c r="C1632" s="56">
        <v>44719</v>
      </c>
      <c r="D1632" s="54" t="s">
        <v>537</v>
      </c>
      <c r="E1632" s="54">
        <v>1008</v>
      </c>
      <c r="F1632" s="54" t="s">
        <v>54</v>
      </c>
      <c r="G1632" s="54" t="s">
        <v>287</v>
      </c>
      <c r="H1632" s="54"/>
      <c r="I1632" s="54" t="s">
        <v>136</v>
      </c>
      <c r="J1632" s="55">
        <v>248.04</v>
      </c>
      <c r="K1632" s="55">
        <v>-10242.43</v>
      </c>
    </row>
    <row r="1633" spans="2:11" hidden="1" outlineLevel="1" x14ac:dyDescent="0.3">
      <c r="B1633" s="52" t="s">
        <v>1348</v>
      </c>
      <c r="C1633" s="56">
        <v>44719</v>
      </c>
      <c r="D1633" s="54" t="s">
        <v>229</v>
      </c>
      <c r="E1633" s="54">
        <v>10775</v>
      </c>
      <c r="F1633" s="54" t="s">
        <v>54</v>
      </c>
      <c r="G1633" s="54" t="s">
        <v>1204</v>
      </c>
      <c r="H1633" s="54"/>
      <c r="I1633" s="54" t="s">
        <v>83</v>
      </c>
      <c r="J1633" s="55">
        <v>-8.4499999999999993</v>
      </c>
      <c r="K1633" s="55">
        <v>-10250.879999999999</v>
      </c>
    </row>
    <row r="1634" spans="2:11" hidden="1" outlineLevel="1" x14ac:dyDescent="0.3">
      <c r="B1634" s="52" t="s">
        <v>1348</v>
      </c>
      <c r="C1634" s="56">
        <v>44719</v>
      </c>
      <c r="D1634" s="54" t="s">
        <v>229</v>
      </c>
      <c r="E1634" s="54"/>
      <c r="F1634" s="54" t="s">
        <v>54</v>
      </c>
      <c r="G1634" s="54"/>
      <c r="H1634" s="54"/>
      <c r="I1634" s="54" t="s">
        <v>83</v>
      </c>
      <c r="J1634" s="55">
        <v>-202.06</v>
      </c>
      <c r="K1634" s="55">
        <v>-10452.94</v>
      </c>
    </row>
    <row r="1635" spans="2:11" hidden="1" outlineLevel="1" x14ac:dyDescent="0.3">
      <c r="B1635" s="52" t="s">
        <v>1348</v>
      </c>
      <c r="C1635" s="56">
        <v>44720</v>
      </c>
      <c r="D1635" s="54" t="s">
        <v>229</v>
      </c>
      <c r="E1635" s="54"/>
      <c r="F1635" s="54" t="s">
        <v>54</v>
      </c>
      <c r="G1635" s="54"/>
      <c r="H1635" s="54"/>
      <c r="I1635" s="54" t="s">
        <v>83</v>
      </c>
      <c r="J1635" s="55">
        <v>-48.75</v>
      </c>
      <c r="K1635" s="55">
        <v>-10501.69</v>
      </c>
    </row>
    <row r="1636" spans="2:11" ht="21.6" hidden="1" outlineLevel="1" x14ac:dyDescent="0.3">
      <c r="B1636" s="52" t="s">
        <v>1348</v>
      </c>
      <c r="C1636" s="56">
        <v>44720</v>
      </c>
      <c r="D1636" s="54" t="s">
        <v>7</v>
      </c>
      <c r="E1636" s="54">
        <v>9232</v>
      </c>
      <c r="F1636" s="54" t="s">
        <v>54</v>
      </c>
      <c r="G1636" s="54" t="s">
        <v>111</v>
      </c>
      <c r="H1636" s="54"/>
      <c r="I1636" s="54" t="s">
        <v>90</v>
      </c>
      <c r="J1636" s="55">
        <v>-793.75</v>
      </c>
      <c r="K1636" s="55">
        <v>-11295.44</v>
      </c>
    </row>
    <row r="1637" spans="2:11" hidden="1" outlineLevel="1" x14ac:dyDescent="0.3">
      <c r="B1637" s="52" t="s">
        <v>1348</v>
      </c>
      <c r="C1637" s="56">
        <v>44721</v>
      </c>
      <c r="D1637" s="54" t="s">
        <v>537</v>
      </c>
      <c r="E1637" s="54">
        <v>1010</v>
      </c>
      <c r="F1637" s="54" t="s">
        <v>54</v>
      </c>
      <c r="G1637" s="54" t="s">
        <v>540</v>
      </c>
      <c r="H1637" s="54"/>
      <c r="I1637" s="54" t="s">
        <v>136</v>
      </c>
      <c r="J1637" s="55">
        <v>973.05</v>
      </c>
      <c r="K1637" s="55">
        <v>-10322.39</v>
      </c>
    </row>
    <row r="1638" spans="2:11" hidden="1" outlineLevel="1" x14ac:dyDescent="0.3">
      <c r="B1638" s="52" t="s">
        <v>1348</v>
      </c>
      <c r="C1638" s="56">
        <v>44722</v>
      </c>
      <c r="D1638" s="54" t="s">
        <v>7</v>
      </c>
      <c r="E1638" s="54" t="s">
        <v>761</v>
      </c>
      <c r="F1638" s="54" t="s">
        <v>54</v>
      </c>
      <c r="G1638" s="54" t="s">
        <v>95</v>
      </c>
      <c r="H1638" s="54"/>
      <c r="I1638" s="54" t="s">
        <v>90</v>
      </c>
      <c r="J1638" s="55">
        <v>-197.91</v>
      </c>
      <c r="K1638" s="55">
        <v>-10520.3</v>
      </c>
    </row>
    <row r="1639" spans="2:11" hidden="1" outlineLevel="1" x14ac:dyDescent="0.3">
      <c r="B1639" s="52" t="s">
        <v>1348</v>
      </c>
      <c r="C1639" s="56">
        <v>44723</v>
      </c>
      <c r="D1639" s="54" t="s">
        <v>229</v>
      </c>
      <c r="E1639" s="54"/>
      <c r="F1639" s="54" t="s">
        <v>54</v>
      </c>
      <c r="G1639" s="54" t="s">
        <v>1114</v>
      </c>
      <c r="H1639" s="54"/>
      <c r="I1639" s="54" t="s">
        <v>83</v>
      </c>
      <c r="J1639" s="55">
        <v>-3.4</v>
      </c>
      <c r="K1639" s="55">
        <v>-10523.7</v>
      </c>
    </row>
    <row r="1640" spans="2:11" hidden="1" outlineLevel="1" x14ac:dyDescent="0.3">
      <c r="B1640" s="52" t="s">
        <v>1348</v>
      </c>
      <c r="C1640" s="56">
        <v>44725</v>
      </c>
      <c r="D1640" s="54" t="s">
        <v>7</v>
      </c>
      <c r="E1640" s="54" t="s">
        <v>762</v>
      </c>
      <c r="F1640" s="54" t="s">
        <v>54</v>
      </c>
      <c r="G1640" s="54" t="s">
        <v>117</v>
      </c>
      <c r="H1640" s="54"/>
      <c r="I1640" s="54" t="s">
        <v>90</v>
      </c>
      <c r="J1640" s="55">
        <v>0</v>
      </c>
      <c r="K1640" s="55">
        <v>-10523.7</v>
      </c>
    </row>
    <row r="1641" spans="2:11" ht="21.6" hidden="1" outlineLevel="1" x14ac:dyDescent="0.3">
      <c r="B1641" s="52" t="s">
        <v>1348</v>
      </c>
      <c r="C1641" s="56">
        <v>44726</v>
      </c>
      <c r="D1641" s="54" t="s">
        <v>7</v>
      </c>
      <c r="E1641" s="54" t="s">
        <v>764</v>
      </c>
      <c r="F1641" s="54" t="s">
        <v>54</v>
      </c>
      <c r="G1641" s="54" t="s">
        <v>111</v>
      </c>
      <c r="H1641" s="54"/>
      <c r="I1641" s="54" t="s">
        <v>90</v>
      </c>
      <c r="J1641" s="55">
        <v>-25.25</v>
      </c>
      <c r="K1641" s="55">
        <v>-10548.95</v>
      </c>
    </row>
    <row r="1642" spans="2:11" hidden="1" outlineLevel="1" x14ac:dyDescent="0.3">
      <c r="B1642" s="52" t="s">
        <v>1348</v>
      </c>
      <c r="C1642" s="56">
        <v>44727</v>
      </c>
      <c r="D1642" s="54" t="s">
        <v>7</v>
      </c>
      <c r="E1642" s="54" t="s">
        <v>171</v>
      </c>
      <c r="F1642" s="54" t="s">
        <v>54</v>
      </c>
      <c r="G1642" s="54" t="s">
        <v>105</v>
      </c>
      <c r="H1642" s="54"/>
      <c r="I1642" s="54" t="s">
        <v>90</v>
      </c>
      <c r="J1642" s="55">
        <v>0</v>
      </c>
      <c r="K1642" s="55">
        <v>-10548.95</v>
      </c>
    </row>
    <row r="1643" spans="2:11" hidden="1" outlineLevel="1" x14ac:dyDescent="0.3">
      <c r="B1643" s="52" t="s">
        <v>1348</v>
      </c>
      <c r="C1643" s="56">
        <v>44727</v>
      </c>
      <c r="D1643" s="54" t="s">
        <v>7</v>
      </c>
      <c r="E1643" s="54" t="s">
        <v>171</v>
      </c>
      <c r="F1643" s="54" t="s">
        <v>54</v>
      </c>
      <c r="G1643" s="54" t="s">
        <v>105</v>
      </c>
      <c r="H1643" s="54"/>
      <c r="I1643" s="54" t="s">
        <v>90</v>
      </c>
      <c r="J1643" s="55">
        <v>-8.9700000000000006</v>
      </c>
      <c r="K1643" s="55">
        <v>-10557.92</v>
      </c>
    </row>
    <row r="1644" spans="2:11" hidden="1" outlineLevel="1" x14ac:dyDescent="0.3">
      <c r="B1644" s="52" t="s">
        <v>1348</v>
      </c>
      <c r="C1644" s="56">
        <v>44729</v>
      </c>
      <c r="D1644" s="54" t="s">
        <v>537</v>
      </c>
      <c r="E1644" s="54">
        <v>1011</v>
      </c>
      <c r="F1644" s="54" t="s">
        <v>54</v>
      </c>
      <c r="G1644" s="54" t="s">
        <v>542</v>
      </c>
      <c r="H1644" s="54"/>
      <c r="I1644" s="54" t="s">
        <v>136</v>
      </c>
      <c r="J1644" s="55">
        <v>696.15</v>
      </c>
      <c r="K1644" s="55">
        <v>-9861.77</v>
      </c>
    </row>
    <row r="1645" spans="2:11" hidden="1" outlineLevel="1" x14ac:dyDescent="0.3">
      <c r="B1645" s="52" t="s">
        <v>1348</v>
      </c>
      <c r="C1645" s="56">
        <v>44729</v>
      </c>
      <c r="D1645" s="54" t="s">
        <v>7</v>
      </c>
      <c r="E1645" s="54" t="s">
        <v>769</v>
      </c>
      <c r="F1645" s="54" t="s">
        <v>54</v>
      </c>
      <c r="G1645" s="54" t="s">
        <v>370</v>
      </c>
      <c r="H1645" s="54"/>
      <c r="I1645" s="54" t="s">
        <v>90</v>
      </c>
      <c r="J1645" s="55">
        <v>-650</v>
      </c>
      <c r="K1645" s="55">
        <v>-10511.77</v>
      </c>
    </row>
    <row r="1646" spans="2:11" hidden="1" outlineLevel="1" x14ac:dyDescent="0.3">
      <c r="B1646" s="52" t="s">
        <v>1348</v>
      </c>
      <c r="C1646" s="56">
        <v>44732</v>
      </c>
      <c r="D1646" s="54" t="s">
        <v>7</v>
      </c>
      <c r="E1646" s="54">
        <v>197</v>
      </c>
      <c r="F1646" s="54" t="s">
        <v>54</v>
      </c>
      <c r="G1646" s="54" t="s">
        <v>331</v>
      </c>
      <c r="H1646" s="54"/>
      <c r="I1646" s="54" t="s">
        <v>90</v>
      </c>
      <c r="J1646" s="55">
        <v>-780</v>
      </c>
      <c r="K1646" s="55">
        <v>-11291.77</v>
      </c>
    </row>
    <row r="1647" spans="2:11" ht="21.6" hidden="1" outlineLevel="1" x14ac:dyDescent="0.3">
      <c r="B1647" s="52" t="s">
        <v>1348</v>
      </c>
      <c r="C1647" s="56">
        <v>44733</v>
      </c>
      <c r="D1647" s="54" t="s">
        <v>7</v>
      </c>
      <c r="E1647" s="54">
        <v>206</v>
      </c>
      <c r="F1647" s="54" t="s">
        <v>54</v>
      </c>
      <c r="G1647" s="54" t="s">
        <v>177</v>
      </c>
      <c r="H1647" s="54"/>
      <c r="I1647" s="54" t="s">
        <v>411</v>
      </c>
      <c r="J1647" s="55">
        <v>0</v>
      </c>
      <c r="K1647" s="55">
        <v>-11291.77</v>
      </c>
    </row>
    <row r="1648" spans="2:11" ht="21.6" hidden="1" outlineLevel="1" x14ac:dyDescent="0.3">
      <c r="B1648" s="52" t="s">
        <v>1348</v>
      </c>
      <c r="C1648" s="56">
        <v>44733</v>
      </c>
      <c r="D1648" s="54" t="s">
        <v>7</v>
      </c>
      <c r="E1648" s="54">
        <v>856</v>
      </c>
      <c r="F1648" s="54" t="s">
        <v>54</v>
      </c>
      <c r="G1648" s="54" t="s">
        <v>88</v>
      </c>
      <c r="H1648" s="54"/>
      <c r="I1648" s="54" t="s">
        <v>90</v>
      </c>
      <c r="J1648" s="55">
        <v>-650</v>
      </c>
      <c r="K1648" s="55">
        <v>-11941.77</v>
      </c>
    </row>
    <row r="1649" spans="2:11" hidden="1" outlineLevel="1" x14ac:dyDescent="0.3">
      <c r="B1649" s="52" t="s">
        <v>1348</v>
      </c>
      <c r="C1649" s="56">
        <v>44739</v>
      </c>
      <c r="D1649" s="54" t="s">
        <v>7</v>
      </c>
      <c r="E1649" s="54" t="s">
        <v>776</v>
      </c>
      <c r="F1649" s="54" t="s">
        <v>54</v>
      </c>
      <c r="G1649" s="54" t="s">
        <v>125</v>
      </c>
      <c r="H1649" s="54"/>
      <c r="I1649" s="54" t="s">
        <v>90</v>
      </c>
      <c r="J1649" s="55">
        <v>-936</v>
      </c>
      <c r="K1649" s="55">
        <v>-12877.77</v>
      </c>
    </row>
    <row r="1650" spans="2:11" ht="21.6" hidden="1" outlineLevel="1" x14ac:dyDescent="0.3">
      <c r="B1650" s="52" t="s">
        <v>1348</v>
      </c>
      <c r="C1650" s="56">
        <v>44739</v>
      </c>
      <c r="D1650" s="54" t="s">
        <v>537</v>
      </c>
      <c r="E1650" s="54">
        <v>1007</v>
      </c>
      <c r="F1650" s="54" t="s">
        <v>54</v>
      </c>
      <c r="G1650" s="54" t="s">
        <v>559</v>
      </c>
      <c r="H1650" s="54"/>
      <c r="I1650" s="54" t="s">
        <v>493</v>
      </c>
      <c r="J1650" s="55">
        <v>0</v>
      </c>
      <c r="K1650" s="55">
        <v>-12877.77</v>
      </c>
    </row>
    <row r="1651" spans="2:11" ht="21.6" hidden="1" outlineLevel="1" x14ac:dyDescent="0.3">
      <c r="B1651" s="52" t="s">
        <v>1348</v>
      </c>
      <c r="C1651" s="56">
        <v>44742</v>
      </c>
      <c r="D1651" s="54" t="s">
        <v>78</v>
      </c>
      <c r="E1651" s="54">
        <v>1190</v>
      </c>
      <c r="F1651" s="54" t="s">
        <v>54</v>
      </c>
      <c r="G1651" s="54"/>
      <c r="H1651" s="54" t="s">
        <v>544</v>
      </c>
      <c r="I1651" s="57" t="s">
        <v>80</v>
      </c>
      <c r="J1651" s="55">
        <v>12932.08</v>
      </c>
      <c r="K1651" s="55">
        <v>54.31</v>
      </c>
    </row>
    <row r="1652" spans="2:11" hidden="1" outlineLevel="1" x14ac:dyDescent="0.3">
      <c r="B1652" s="52" t="s">
        <v>1348</v>
      </c>
      <c r="C1652" s="56">
        <v>44742</v>
      </c>
      <c r="D1652" s="54" t="s">
        <v>7</v>
      </c>
      <c r="E1652" s="54" t="s">
        <v>778</v>
      </c>
      <c r="F1652" s="54" t="s">
        <v>54</v>
      </c>
      <c r="G1652" s="54" t="s">
        <v>105</v>
      </c>
      <c r="H1652" s="54"/>
      <c r="I1652" s="54" t="s">
        <v>90</v>
      </c>
      <c r="J1652" s="55">
        <v>0</v>
      </c>
      <c r="K1652" s="55">
        <v>54.31</v>
      </c>
    </row>
    <row r="1653" spans="2:11" hidden="1" outlineLevel="1" x14ac:dyDescent="0.3">
      <c r="B1653" s="52" t="s">
        <v>1348</v>
      </c>
      <c r="C1653" s="56">
        <v>44742</v>
      </c>
      <c r="D1653" s="54" t="s">
        <v>7</v>
      </c>
      <c r="E1653" s="54" t="s">
        <v>778</v>
      </c>
      <c r="F1653" s="54" t="s">
        <v>54</v>
      </c>
      <c r="G1653" s="54" t="s">
        <v>105</v>
      </c>
      <c r="H1653" s="54"/>
      <c r="I1653" s="54" t="s">
        <v>90</v>
      </c>
      <c r="J1653" s="55">
        <v>-8.9700000000000006</v>
      </c>
      <c r="K1653" s="55">
        <v>45.34</v>
      </c>
    </row>
    <row r="1654" spans="2:11" hidden="1" outlineLevel="1" x14ac:dyDescent="0.3">
      <c r="B1654" s="52" t="s">
        <v>1348</v>
      </c>
      <c r="C1654" s="56">
        <v>44742</v>
      </c>
      <c r="D1654" s="54" t="s">
        <v>229</v>
      </c>
      <c r="E1654" s="54"/>
      <c r="F1654" s="54" t="s">
        <v>54</v>
      </c>
      <c r="G1654" s="54" t="s">
        <v>1134</v>
      </c>
      <c r="H1654" s="54"/>
      <c r="I1654" s="54" t="s">
        <v>83</v>
      </c>
      <c r="J1654" s="55">
        <v>-33.979999999999997</v>
      </c>
      <c r="K1654" s="55">
        <v>11.36</v>
      </c>
    </row>
    <row r="1655" spans="2:11" hidden="1" outlineLevel="1" x14ac:dyDescent="0.3">
      <c r="B1655" s="52" t="s">
        <v>1348</v>
      </c>
      <c r="C1655" s="56">
        <v>44742</v>
      </c>
      <c r="D1655" s="54" t="s">
        <v>229</v>
      </c>
      <c r="E1655" s="54"/>
      <c r="F1655" s="54" t="s">
        <v>54</v>
      </c>
      <c r="G1655" s="54" t="s">
        <v>1131</v>
      </c>
      <c r="H1655" s="54"/>
      <c r="I1655" s="54" t="s">
        <v>83</v>
      </c>
      <c r="J1655" s="55">
        <v>-11.36</v>
      </c>
      <c r="K1655" s="55">
        <v>0</v>
      </c>
    </row>
    <row r="1656" spans="2:11" hidden="1" outlineLevel="1" x14ac:dyDescent="0.3">
      <c r="B1656" s="52" t="s">
        <v>1348</v>
      </c>
      <c r="C1656" s="56">
        <v>44743</v>
      </c>
      <c r="D1656" s="54" t="s">
        <v>7</v>
      </c>
      <c r="E1656" s="54" t="s">
        <v>780</v>
      </c>
      <c r="F1656" s="54" t="s">
        <v>54</v>
      </c>
      <c r="G1656" s="54" t="s">
        <v>95</v>
      </c>
      <c r="H1656" s="54"/>
      <c r="I1656" s="54" t="s">
        <v>90</v>
      </c>
      <c r="J1656" s="55">
        <v>-5.2</v>
      </c>
      <c r="K1656" s="55">
        <v>-5.2</v>
      </c>
    </row>
    <row r="1657" spans="2:11" hidden="1" outlineLevel="1" x14ac:dyDescent="0.3">
      <c r="B1657" s="52" t="s">
        <v>1348</v>
      </c>
      <c r="C1657" s="56">
        <v>44743</v>
      </c>
      <c r="D1657" s="54" t="s">
        <v>744</v>
      </c>
      <c r="E1657" s="54" t="s">
        <v>783</v>
      </c>
      <c r="F1657" s="54" t="s">
        <v>54</v>
      </c>
      <c r="G1657" s="54" t="s">
        <v>95</v>
      </c>
      <c r="H1657" s="54"/>
      <c r="I1657" s="54" t="s">
        <v>90</v>
      </c>
      <c r="J1657" s="55">
        <v>203.29</v>
      </c>
      <c r="K1657" s="55">
        <v>198.09</v>
      </c>
    </row>
    <row r="1658" spans="2:11" hidden="1" outlineLevel="1" x14ac:dyDescent="0.3">
      <c r="B1658" s="52" t="s">
        <v>1348</v>
      </c>
      <c r="C1658" s="56">
        <v>44743</v>
      </c>
      <c r="D1658" s="54" t="s">
        <v>7</v>
      </c>
      <c r="E1658" s="54" t="s">
        <v>782</v>
      </c>
      <c r="F1658" s="54" t="s">
        <v>54</v>
      </c>
      <c r="G1658" s="54" t="s">
        <v>95</v>
      </c>
      <c r="H1658" s="54"/>
      <c r="I1658" s="54" t="s">
        <v>90</v>
      </c>
      <c r="J1658" s="55">
        <v>-201.26</v>
      </c>
      <c r="K1658" s="55">
        <v>-3.17</v>
      </c>
    </row>
    <row r="1659" spans="2:11" hidden="1" outlineLevel="1" x14ac:dyDescent="0.3">
      <c r="B1659" s="52" t="s">
        <v>1348</v>
      </c>
      <c r="C1659" s="56">
        <v>44743</v>
      </c>
      <c r="D1659" s="54" t="s">
        <v>7</v>
      </c>
      <c r="E1659" s="54" t="s">
        <v>785</v>
      </c>
      <c r="F1659" s="54" t="s">
        <v>54</v>
      </c>
      <c r="G1659" s="54" t="s">
        <v>95</v>
      </c>
      <c r="H1659" s="54"/>
      <c r="I1659" s="54" t="s">
        <v>90</v>
      </c>
      <c r="J1659" s="55">
        <v>-203.29</v>
      </c>
      <c r="K1659" s="55">
        <v>-206.46</v>
      </c>
    </row>
    <row r="1660" spans="2:11" ht="21.6" hidden="1" outlineLevel="1" x14ac:dyDescent="0.3">
      <c r="B1660" s="52" t="s">
        <v>1348</v>
      </c>
      <c r="C1660" s="56">
        <v>44744</v>
      </c>
      <c r="D1660" s="54" t="s">
        <v>537</v>
      </c>
      <c r="E1660" s="54">
        <v>1013</v>
      </c>
      <c r="F1660" s="54" t="s">
        <v>54</v>
      </c>
      <c r="G1660" s="54" t="s">
        <v>216</v>
      </c>
      <c r="H1660" s="54"/>
      <c r="I1660" s="54" t="s">
        <v>136</v>
      </c>
      <c r="J1660" s="55">
        <v>409.5</v>
      </c>
      <c r="K1660" s="55">
        <v>203.04</v>
      </c>
    </row>
    <row r="1661" spans="2:11" ht="21.6" hidden="1" outlineLevel="1" x14ac:dyDescent="0.3">
      <c r="B1661" s="52" t="s">
        <v>1348</v>
      </c>
      <c r="C1661" s="56">
        <v>44746</v>
      </c>
      <c r="D1661" s="54" t="s">
        <v>537</v>
      </c>
      <c r="E1661" s="54">
        <v>1012</v>
      </c>
      <c r="F1661" s="54" t="s">
        <v>54</v>
      </c>
      <c r="G1661" s="54" t="s">
        <v>562</v>
      </c>
      <c r="H1661" s="54"/>
      <c r="I1661" s="54" t="s">
        <v>493</v>
      </c>
      <c r="J1661" s="55">
        <v>0</v>
      </c>
      <c r="K1661" s="55">
        <v>203.04</v>
      </c>
    </row>
    <row r="1662" spans="2:11" hidden="1" outlineLevel="1" x14ac:dyDescent="0.3">
      <c r="B1662" s="52" t="s">
        <v>1348</v>
      </c>
      <c r="C1662" s="56">
        <v>44748</v>
      </c>
      <c r="D1662" s="54" t="s">
        <v>229</v>
      </c>
      <c r="E1662" s="54"/>
      <c r="F1662" s="54" t="s">
        <v>54</v>
      </c>
      <c r="G1662" s="54"/>
      <c r="H1662" s="54"/>
      <c r="I1662" s="54" t="s">
        <v>83</v>
      </c>
      <c r="J1662" s="55">
        <v>0</v>
      </c>
      <c r="K1662" s="55">
        <v>203.04</v>
      </c>
    </row>
    <row r="1663" spans="2:11" hidden="1" outlineLevel="1" x14ac:dyDescent="0.3">
      <c r="B1663" s="52" t="s">
        <v>1348</v>
      </c>
      <c r="C1663" s="56">
        <v>44753</v>
      </c>
      <c r="D1663" s="54" t="s">
        <v>229</v>
      </c>
      <c r="E1663" s="54"/>
      <c r="F1663" s="54" t="s">
        <v>54</v>
      </c>
      <c r="G1663" s="54" t="s">
        <v>1114</v>
      </c>
      <c r="H1663" s="54"/>
      <c r="I1663" s="54" t="s">
        <v>83</v>
      </c>
      <c r="J1663" s="55">
        <v>-3.47</v>
      </c>
      <c r="K1663" s="55">
        <v>199.57</v>
      </c>
    </row>
    <row r="1664" spans="2:11" hidden="1" outlineLevel="1" x14ac:dyDescent="0.3">
      <c r="B1664" s="52" t="s">
        <v>1348</v>
      </c>
      <c r="C1664" s="56">
        <v>44754</v>
      </c>
      <c r="D1664" s="54" t="s">
        <v>537</v>
      </c>
      <c r="E1664" s="54">
        <v>1015</v>
      </c>
      <c r="F1664" s="54" t="s">
        <v>54</v>
      </c>
      <c r="G1664" s="54" t="s">
        <v>203</v>
      </c>
      <c r="H1664" s="54"/>
      <c r="I1664" s="54" t="s">
        <v>136</v>
      </c>
      <c r="J1664" s="55">
        <v>819</v>
      </c>
      <c r="K1664" s="55">
        <v>1018.57</v>
      </c>
    </row>
    <row r="1665" spans="2:11" hidden="1" outlineLevel="1" x14ac:dyDescent="0.3">
      <c r="B1665" s="52" t="s">
        <v>1348</v>
      </c>
      <c r="C1665" s="56">
        <v>44755</v>
      </c>
      <c r="D1665" s="54" t="s">
        <v>229</v>
      </c>
      <c r="E1665" s="54"/>
      <c r="F1665" s="54" t="s">
        <v>54</v>
      </c>
      <c r="G1665" s="54" t="s">
        <v>623</v>
      </c>
      <c r="H1665" s="54"/>
      <c r="I1665" s="54" t="s">
        <v>201</v>
      </c>
      <c r="J1665" s="55">
        <v>-289.89</v>
      </c>
      <c r="K1665" s="55">
        <v>728.68</v>
      </c>
    </row>
    <row r="1666" spans="2:11" hidden="1" outlineLevel="1" x14ac:dyDescent="0.3">
      <c r="B1666" s="52" t="s">
        <v>1348</v>
      </c>
      <c r="C1666" s="56">
        <v>44755</v>
      </c>
      <c r="D1666" s="54" t="s">
        <v>229</v>
      </c>
      <c r="E1666" s="54" t="s">
        <v>1230</v>
      </c>
      <c r="F1666" s="54" t="s">
        <v>54</v>
      </c>
      <c r="G1666" s="54"/>
      <c r="H1666" s="54"/>
      <c r="I1666" s="54" t="s">
        <v>83</v>
      </c>
      <c r="J1666" s="55">
        <v>-21.23</v>
      </c>
      <c r="K1666" s="55">
        <v>707.45</v>
      </c>
    </row>
    <row r="1667" spans="2:11" hidden="1" outlineLevel="1" x14ac:dyDescent="0.3">
      <c r="B1667" s="52" t="s">
        <v>1348</v>
      </c>
      <c r="C1667" s="56">
        <v>44756</v>
      </c>
      <c r="D1667" s="54" t="s">
        <v>229</v>
      </c>
      <c r="E1667" s="54" t="s">
        <v>625</v>
      </c>
      <c r="F1667" s="54" t="s">
        <v>54</v>
      </c>
      <c r="G1667" s="54"/>
      <c r="H1667" s="54"/>
      <c r="I1667" s="54" t="s">
        <v>83</v>
      </c>
      <c r="J1667" s="55">
        <v>-289.64</v>
      </c>
      <c r="K1667" s="55">
        <v>417.81</v>
      </c>
    </row>
    <row r="1668" spans="2:11" hidden="1" outlineLevel="1" x14ac:dyDescent="0.3">
      <c r="B1668" s="52" t="s">
        <v>1348</v>
      </c>
      <c r="C1668" s="56">
        <v>44757</v>
      </c>
      <c r="D1668" s="54" t="s">
        <v>7</v>
      </c>
      <c r="E1668" s="54" t="s">
        <v>790</v>
      </c>
      <c r="F1668" s="54" t="s">
        <v>54</v>
      </c>
      <c r="G1668" s="54" t="s">
        <v>117</v>
      </c>
      <c r="H1668" s="54"/>
      <c r="I1668" s="54" t="s">
        <v>90</v>
      </c>
      <c r="J1668" s="55">
        <v>0</v>
      </c>
      <c r="K1668" s="55">
        <v>417.81</v>
      </c>
    </row>
    <row r="1669" spans="2:11" hidden="1" outlineLevel="1" x14ac:dyDescent="0.3">
      <c r="B1669" s="52" t="s">
        <v>1348</v>
      </c>
      <c r="C1669" s="56">
        <v>44757</v>
      </c>
      <c r="D1669" s="54" t="s">
        <v>7</v>
      </c>
      <c r="E1669" s="54" t="s">
        <v>788</v>
      </c>
      <c r="F1669" s="54" t="s">
        <v>54</v>
      </c>
      <c r="G1669" s="54" t="s">
        <v>105</v>
      </c>
      <c r="H1669" s="54"/>
      <c r="I1669" s="54" t="s">
        <v>90</v>
      </c>
      <c r="J1669" s="55">
        <v>-9.58</v>
      </c>
      <c r="K1669" s="55">
        <v>408.23</v>
      </c>
    </row>
    <row r="1670" spans="2:11" hidden="1" outlineLevel="1" x14ac:dyDescent="0.3">
      <c r="B1670" s="52" t="s">
        <v>1348</v>
      </c>
      <c r="C1670" s="56">
        <v>44757</v>
      </c>
      <c r="D1670" s="54" t="s">
        <v>7</v>
      </c>
      <c r="E1670" s="54" t="s">
        <v>788</v>
      </c>
      <c r="F1670" s="54" t="s">
        <v>54</v>
      </c>
      <c r="G1670" s="54" t="s">
        <v>105</v>
      </c>
      <c r="H1670" s="54"/>
      <c r="I1670" s="54" t="s">
        <v>90</v>
      </c>
      <c r="J1670" s="55">
        <v>0</v>
      </c>
      <c r="K1670" s="55">
        <v>408.23</v>
      </c>
    </row>
    <row r="1671" spans="2:11" hidden="1" outlineLevel="1" x14ac:dyDescent="0.3">
      <c r="B1671" s="52" t="s">
        <v>1348</v>
      </c>
      <c r="C1671" s="56">
        <v>44761</v>
      </c>
      <c r="D1671" s="54" t="s">
        <v>7</v>
      </c>
      <c r="E1671" s="54" t="s">
        <v>792</v>
      </c>
      <c r="F1671" s="54" t="s">
        <v>54</v>
      </c>
      <c r="G1671" s="54" t="s">
        <v>370</v>
      </c>
      <c r="H1671" s="54"/>
      <c r="I1671" s="54" t="s">
        <v>90</v>
      </c>
      <c r="J1671" s="55">
        <v>-650</v>
      </c>
      <c r="K1671" s="55">
        <v>-241.77</v>
      </c>
    </row>
    <row r="1672" spans="2:11" hidden="1" outlineLevel="1" x14ac:dyDescent="0.3">
      <c r="B1672" s="52" t="s">
        <v>1348</v>
      </c>
      <c r="C1672" s="56">
        <v>44761</v>
      </c>
      <c r="D1672" s="54" t="s">
        <v>7</v>
      </c>
      <c r="E1672" s="54" t="s">
        <v>794</v>
      </c>
      <c r="F1672" s="54" t="s">
        <v>54</v>
      </c>
      <c r="G1672" s="54" t="s">
        <v>370</v>
      </c>
      <c r="H1672" s="54"/>
      <c r="I1672" s="54" t="s">
        <v>90</v>
      </c>
      <c r="J1672" s="55">
        <v>0</v>
      </c>
      <c r="K1672" s="55">
        <v>-241.77</v>
      </c>
    </row>
    <row r="1673" spans="2:11" hidden="1" outlineLevel="1" x14ac:dyDescent="0.3">
      <c r="B1673" s="52" t="s">
        <v>1348</v>
      </c>
      <c r="C1673" s="56">
        <v>44767</v>
      </c>
      <c r="D1673" s="54" t="s">
        <v>7</v>
      </c>
      <c r="E1673" s="54">
        <v>198</v>
      </c>
      <c r="F1673" s="54" t="s">
        <v>54</v>
      </c>
      <c r="G1673" s="54" t="s">
        <v>331</v>
      </c>
      <c r="H1673" s="54"/>
      <c r="I1673" s="54" t="s">
        <v>90</v>
      </c>
      <c r="J1673" s="55">
        <v>-780</v>
      </c>
      <c r="K1673" s="55">
        <v>-1021.77</v>
      </c>
    </row>
    <row r="1674" spans="2:11" hidden="1" outlineLevel="1" x14ac:dyDescent="0.3">
      <c r="B1674" s="52" t="s">
        <v>1348</v>
      </c>
      <c r="C1674" s="56">
        <v>44768</v>
      </c>
      <c r="D1674" s="54" t="s">
        <v>7</v>
      </c>
      <c r="E1674" s="54" t="s">
        <v>800</v>
      </c>
      <c r="F1674" s="54" t="s">
        <v>54</v>
      </c>
      <c r="G1674" s="54" t="s">
        <v>125</v>
      </c>
      <c r="H1674" s="54"/>
      <c r="I1674" s="54" t="s">
        <v>90</v>
      </c>
      <c r="J1674" s="55">
        <v>-945</v>
      </c>
      <c r="K1674" s="55">
        <v>-1966.77</v>
      </c>
    </row>
    <row r="1675" spans="2:11" hidden="1" outlineLevel="1" x14ac:dyDescent="0.3">
      <c r="B1675" s="52" t="s">
        <v>1348</v>
      </c>
      <c r="C1675" s="56">
        <v>44769</v>
      </c>
      <c r="D1675" s="54" t="s">
        <v>229</v>
      </c>
      <c r="E1675" s="54"/>
      <c r="F1675" s="54" t="s">
        <v>54</v>
      </c>
      <c r="G1675" s="54"/>
      <c r="H1675" s="54"/>
      <c r="I1675" s="54" t="s">
        <v>83</v>
      </c>
      <c r="J1675" s="55">
        <v>-36.53</v>
      </c>
      <c r="K1675" s="55">
        <v>-2003.3</v>
      </c>
    </row>
    <row r="1676" spans="2:11" ht="21.6" hidden="1" outlineLevel="1" x14ac:dyDescent="0.3">
      <c r="B1676" s="52" t="s">
        <v>1348</v>
      </c>
      <c r="C1676" s="56">
        <v>44769</v>
      </c>
      <c r="D1676" s="54" t="s">
        <v>7</v>
      </c>
      <c r="E1676" s="54">
        <v>879</v>
      </c>
      <c r="F1676" s="54" t="s">
        <v>54</v>
      </c>
      <c r="G1676" s="54" t="s">
        <v>88</v>
      </c>
      <c r="H1676" s="54"/>
      <c r="I1676" s="54" t="s">
        <v>90</v>
      </c>
      <c r="J1676" s="55">
        <v>-650</v>
      </c>
      <c r="K1676" s="55">
        <v>-2653.3</v>
      </c>
    </row>
    <row r="1677" spans="2:11" hidden="1" outlineLevel="1" x14ac:dyDescent="0.3">
      <c r="B1677" s="52" t="s">
        <v>1348</v>
      </c>
      <c r="C1677" s="56">
        <v>44773</v>
      </c>
      <c r="D1677" s="54" t="s">
        <v>7</v>
      </c>
      <c r="E1677" s="54" t="s">
        <v>803</v>
      </c>
      <c r="F1677" s="54" t="s">
        <v>54</v>
      </c>
      <c r="G1677" s="54" t="s">
        <v>105</v>
      </c>
      <c r="H1677" s="54"/>
      <c r="I1677" s="54" t="s">
        <v>90</v>
      </c>
      <c r="J1677" s="55">
        <v>0</v>
      </c>
      <c r="K1677" s="55">
        <v>-2653.3</v>
      </c>
    </row>
    <row r="1678" spans="2:11" hidden="1" outlineLevel="1" x14ac:dyDescent="0.3">
      <c r="B1678" s="52" t="s">
        <v>1348</v>
      </c>
      <c r="C1678" s="56">
        <v>44773</v>
      </c>
      <c r="D1678" s="54" t="s">
        <v>7</v>
      </c>
      <c r="E1678" s="54" t="s">
        <v>803</v>
      </c>
      <c r="F1678" s="54" t="s">
        <v>54</v>
      </c>
      <c r="G1678" s="54" t="s">
        <v>105</v>
      </c>
      <c r="H1678" s="54"/>
      <c r="I1678" s="54" t="s">
        <v>90</v>
      </c>
      <c r="J1678" s="55">
        <v>-9.86</v>
      </c>
      <c r="K1678" s="55">
        <v>-2663.16</v>
      </c>
    </row>
    <row r="1679" spans="2:11" hidden="1" outlineLevel="1" x14ac:dyDescent="0.3">
      <c r="B1679" s="52" t="s">
        <v>1348</v>
      </c>
      <c r="C1679" s="56">
        <v>44774</v>
      </c>
      <c r="D1679" s="54" t="s">
        <v>229</v>
      </c>
      <c r="E1679" s="54"/>
      <c r="F1679" s="54" t="s">
        <v>54</v>
      </c>
      <c r="G1679" s="54" t="s">
        <v>1134</v>
      </c>
      <c r="H1679" s="54"/>
      <c r="I1679" s="54" t="s">
        <v>83</v>
      </c>
      <c r="J1679" s="55">
        <v>-95.96</v>
      </c>
      <c r="K1679" s="55">
        <v>-2759.12</v>
      </c>
    </row>
    <row r="1680" spans="2:11" hidden="1" outlineLevel="1" x14ac:dyDescent="0.3">
      <c r="B1680" s="52" t="s">
        <v>1348</v>
      </c>
      <c r="C1680" s="56">
        <v>44774</v>
      </c>
      <c r="D1680" s="54" t="s">
        <v>7</v>
      </c>
      <c r="E1680" s="54" t="s">
        <v>804</v>
      </c>
      <c r="F1680" s="54" t="s">
        <v>54</v>
      </c>
      <c r="G1680" s="54" t="s">
        <v>95</v>
      </c>
      <c r="H1680" s="54"/>
      <c r="I1680" s="54" t="s">
        <v>90</v>
      </c>
      <c r="J1680" s="55">
        <v>-201.26</v>
      </c>
      <c r="K1680" s="55">
        <v>-2960.38</v>
      </c>
    </row>
    <row r="1681" spans="2:11" hidden="1" outlineLevel="1" x14ac:dyDescent="0.3">
      <c r="B1681" s="52" t="s">
        <v>1348</v>
      </c>
      <c r="C1681" s="56">
        <v>44774</v>
      </c>
      <c r="D1681" s="54" t="s">
        <v>229</v>
      </c>
      <c r="E1681" s="54"/>
      <c r="F1681" s="54" t="s">
        <v>54</v>
      </c>
      <c r="G1681" s="54" t="s">
        <v>1031</v>
      </c>
      <c r="H1681" s="54"/>
      <c r="I1681" s="54" t="s">
        <v>83</v>
      </c>
      <c r="J1681" s="55">
        <v>-15.04</v>
      </c>
      <c r="K1681" s="55">
        <v>-2975.42</v>
      </c>
    </row>
    <row r="1682" spans="2:11" hidden="1" outlineLevel="1" x14ac:dyDescent="0.3">
      <c r="B1682" s="52" t="s">
        <v>1348</v>
      </c>
      <c r="C1682" s="56">
        <v>44774</v>
      </c>
      <c r="D1682" s="54" t="s">
        <v>229</v>
      </c>
      <c r="E1682" s="54"/>
      <c r="F1682" s="54" t="s">
        <v>54</v>
      </c>
      <c r="G1682" s="54" t="s">
        <v>1131</v>
      </c>
      <c r="H1682" s="54"/>
      <c r="I1682" s="54" t="s">
        <v>83</v>
      </c>
      <c r="J1682" s="55">
        <v>-11.32</v>
      </c>
      <c r="K1682" s="55">
        <v>-2986.74</v>
      </c>
    </row>
    <row r="1683" spans="2:11" hidden="1" outlineLevel="1" x14ac:dyDescent="0.3">
      <c r="B1683" s="52" t="s">
        <v>1348</v>
      </c>
      <c r="C1683" s="56">
        <v>44774</v>
      </c>
      <c r="D1683" s="54" t="s">
        <v>229</v>
      </c>
      <c r="E1683" s="54"/>
      <c r="F1683" s="54" t="s">
        <v>54</v>
      </c>
      <c r="G1683" s="54" t="s">
        <v>1236</v>
      </c>
      <c r="H1683" s="54"/>
      <c r="I1683" s="54" t="s">
        <v>83</v>
      </c>
      <c r="J1683" s="55">
        <v>-2.21</v>
      </c>
      <c r="K1683" s="55">
        <v>-2988.95</v>
      </c>
    </row>
    <row r="1684" spans="2:11" hidden="1" outlineLevel="1" x14ac:dyDescent="0.3">
      <c r="B1684" s="52" t="s">
        <v>1348</v>
      </c>
      <c r="C1684" s="56">
        <v>44774</v>
      </c>
      <c r="D1684" s="54" t="s">
        <v>7</v>
      </c>
      <c r="E1684" s="54" t="s">
        <v>806</v>
      </c>
      <c r="F1684" s="54" t="s">
        <v>54</v>
      </c>
      <c r="G1684" s="54" t="s">
        <v>95</v>
      </c>
      <c r="H1684" s="54"/>
      <c r="I1684" s="54" t="s">
        <v>90</v>
      </c>
      <c r="J1684" s="55">
        <v>-5.2</v>
      </c>
      <c r="K1684" s="55">
        <v>-2994.15</v>
      </c>
    </row>
    <row r="1685" spans="2:11" ht="21.6" hidden="1" outlineLevel="1" x14ac:dyDescent="0.3">
      <c r="B1685" s="52" t="s">
        <v>1348</v>
      </c>
      <c r="C1685" s="56">
        <v>44775</v>
      </c>
      <c r="D1685" s="54" t="s">
        <v>537</v>
      </c>
      <c r="E1685" s="54">
        <v>1017</v>
      </c>
      <c r="F1685" s="54" t="s">
        <v>54</v>
      </c>
      <c r="G1685" s="54" t="s">
        <v>275</v>
      </c>
      <c r="H1685" s="54"/>
      <c r="I1685" s="54" t="s">
        <v>493</v>
      </c>
      <c r="J1685" s="55">
        <v>0</v>
      </c>
      <c r="K1685" s="55">
        <v>-2994.15</v>
      </c>
    </row>
    <row r="1686" spans="2:11" ht="21.6" hidden="1" outlineLevel="1" x14ac:dyDescent="0.3">
      <c r="B1686" s="52" t="s">
        <v>1348</v>
      </c>
      <c r="C1686" s="56">
        <v>44781</v>
      </c>
      <c r="D1686" s="54" t="s">
        <v>537</v>
      </c>
      <c r="E1686" s="54">
        <v>1019</v>
      </c>
      <c r="F1686" s="54" t="s">
        <v>54</v>
      </c>
      <c r="G1686" s="54" t="s">
        <v>564</v>
      </c>
      <c r="H1686" s="54"/>
      <c r="I1686" s="54" t="s">
        <v>493</v>
      </c>
      <c r="J1686" s="55">
        <v>0</v>
      </c>
      <c r="K1686" s="55">
        <v>-2994.15</v>
      </c>
    </row>
    <row r="1687" spans="2:11" hidden="1" outlineLevel="1" x14ac:dyDescent="0.3">
      <c r="B1687" s="52" t="s">
        <v>1348</v>
      </c>
      <c r="C1687" s="56">
        <v>44788</v>
      </c>
      <c r="D1687" s="54" t="s">
        <v>7</v>
      </c>
      <c r="E1687" s="54" t="s">
        <v>807</v>
      </c>
      <c r="F1687" s="54" t="s">
        <v>54</v>
      </c>
      <c r="G1687" s="54" t="s">
        <v>105</v>
      </c>
      <c r="H1687" s="54"/>
      <c r="I1687" s="54" t="s">
        <v>90</v>
      </c>
      <c r="J1687" s="55">
        <v>0</v>
      </c>
      <c r="K1687" s="55">
        <v>-2994.15</v>
      </c>
    </row>
    <row r="1688" spans="2:11" hidden="1" outlineLevel="1" x14ac:dyDescent="0.3">
      <c r="B1688" s="52" t="s">
        <v>1348</v>
      </c>
      <c r="C1688" s="56">
        <v>44788</v>
      </c>
      <c r="D1688" s="54" t="s">
        <v>7</v>
      </c>
      <c r="E1688" s="54" t="s">
        <v>807</v>
      </c>
      <c r="F1688" s="54" t="s">
        <v>54</v>
      </c>
      <c r="G1688" s="54" t="s">
        <v>105</v>
      </c>
      <c r="H1688" s="54"/>
      <c r="I1688" s="54" t="s">
        <v>90</v>
      </c>
      <c r="J1688" s="55">
        <v>-9.86</v>
      </c>
      <c r="K1688" s="55">
        <v>-3004.01</v>
      </c>
    </row>
    <row r="1689" spans="2:11" ht="21.6" hidden="1" outlineLevel="1" x14ac:dyDescent="0.3">
      <c r="B1689" s="52" t="s">
        <v>1348</v>
      </c>
      <c r="C1689" s="56">
        <v>44788</v>
      </c>
      <c r="D1689" s="54" t="s">
        <v>537</v>
      </c>
      <c r="E1689" s="54">
        <v>1018</v>
      </c>
      <c r="F1689" s="54" t="s">
        <v>54</v>
      </c>
      <c r="G1689" s="54" t="s">
        <v>585</v>
      </c>
      <c r="H1689" s="54"/>
      <c r="I1689" s="54" t="s">
        <v>584</v>
      </c>
      <c r="J1689" s="55">
        <v>0</v>
      </c>
      <c r="K1689" s="55">
        <v>-3004.01</v>
      </c>
    </row>
    <row r="1690" spans="2:11" hidden="1" outlineLevel="1" x14ac:dyDescent="0.3">
      <c r="B1690" s="52" t="s">
        <v>1348</v>
      </c>
      <c r="C1690" s="56">
        <v>44789</v>
      </c>
      <c r="D1690" s="54" t="s">
        <v>7</v>
      </c>
      <c r="E1690" s="54" t="s">
        <v>808</v>
      </c>
      <c r="F1690" s="54" t="s">
        <v>54</v>
      </c>
      <c r="G1690" s="54" t="s">
        <v>117</v>
      </c>
      <c r="H1690" s="54"/>
      <c r="I1690" s="54" t="s">
        <v>90</v>
      </c>
      <c r="J1690" s="55">
        <v>0</v>
      </c>
      <c r="K1690" s="55">
        <v>-3004.01</v>
      </c>
    </row>
    <row r="1691" spans="2:11" ht="21.6" hidden="1" outlineLevel="1" x14ac:dyDescent="0.3">
      <c r="B1691" s="52" t="s">
        <v>1348</v>
      </c>
      <c r="C1691" s="56">
        <v>44791</v>
      </c>
      <c r="D1691" s="54" t="s">
        <v>7</v>
      </c>
      <c r="E1691" s="54">
        <v>898</v>
      </c>
      <c r="F1691" s="54" t="s">
        <v>54</v>
      </c>
      <c r="G1691" s="54" t="s">
        <v>88</v>
      </c>
      <c r="H1691" s="54"/>
      <c r="I1691" s="54" t="s">
        <v>90</v>
      </c>
      <c r="J1691" s="55">
        <v>-650</v>
      </c>
      <c r="K1691" s="55">
        <v>-3654.01</v>
      </c>
    </row>
    <row r="1692" spans="2:11" hidden="1" outlineLevel="1" x14ac:dyDescent="0.3">
      <c r="B1692" s="52" t="s">
        <v>1348</v>
      </c>
      <c r="C1692" s="56">
        <v>44795</v>
      </c>
      <c r="D1692" s="54" t="s">
        <v>7</v>
      </c>
      <c r="E1692" s="54" t="s">
        <v>811</v>
      </c>
      <c r="F1692" s="54" t="s">
        <v>54</v>
      </c>
      <c r="G1692" s="54" t="s">
        <v>370</v>
      </c>
      <c r="H1692" s="54"/>
      <c r="I1692" s="54" t="s">
        <v>90</v>
      </c>
      <c r="J1692" s="55">
        <v>-650</v>
      </c>
      <c r="K1692" s="55">
        <v>-4304.01</v>
      </c>
    </row>
    <row r="1693" spans="2:11" hidden="1" outlineLevel="1" x14ac:dyDescent="0.3">
      <c r="B1693" s="52" t="s">
        <v>1348</v>
      </c>
      <c r="C1693" s="56">
        <v>44796</v>
      </c>
      <c r="D1693" s="54" t="s">
        <v>7</v>
      </c>
      <c r="E1693" s="54">
        <v>1</v>
      </c>
      <c r="F1693" s="54" t="s">
        <v>54</v>
      </c>
      <c r="G1693" s="54" t="s">
        <v>240</v>
      </c>
      <c r="H1693" s="54"/>
      <c r="I1693" s="54" t="s">
        <v>90</v>
      </c>
      <c r="J1693" s="55">
        <v>-234</v>
      </c>
      <c r="K1693" s="55">
        <v>-4538.01</v>
      </c>
    </row>
    <row r="1694" spans="2:11" hidden="1" outlineLevel="1" x14ac:dyDescent="0.3">
      <c r="B1694" s="52" t="s">
        <v>1348</v>
      </c>
      <c r="C1694" s="56">
        <v>44797</v>
      </c>
      <c r="D1694" s="54" t="s">
        <v>7</v>
      </c>
      <c r="E1694" s="54">
        <v>22211368</v>
      </c>
      <c r="F1694" s="54" t="s">
        <v>54</v>
      </c>
      <c r="G1694" s="54" t="s">
        <v>91</v>
      </c>
      <c r="H1694" s="54"/>
      <c r="I1694" s="54" t="s">
        <v>90</v>
      </c>
      <c r="J1694" s="55">
        <v>-5217.47</v>
      </c>
      <c r="K1694" s="55">
        <v>-9755.48</v>
      </c>
    </row>
    <row r="1695" spans="2:11" hidden="1" outlineLevel="1" x14ac:dyDescent="0.3">
      <c r="B1695" s="52" t="s">
        <v>1348</v>
      </c>
      <c r="C1695" s="56">
        <v>44797</v>
      </c>
      <c r="D1695" s="54" t="s">
        <v>7</v>
      </c>
      <c r="E1695" s="54">
        <v>2</v>
      </c>
      <c r="F1695" s="54" t="s">
        <v>54</v>
      </c>
      <c r="G1695" s="54" t="s">
        <v>240</v>
      </c>
      <c r="H1695" s="54"/>
      <c r="I1695" s="54" t="s">
        <v>90</v>
      </c>
      <c r="J1695" s="55">
        <v>-65</v>
      </c>
      <c r="K1695" s="55">
        <v>-9820.48</v>
      </c>
    </row>
    <row r="1696" spans="2:11" ht="21.6" hidden="1" outlineLevel="1" x14ac:dyDescent="0.3">
      <c r="B1696" s="52" t="s">
        <v>1348</v>
      </c>
      <c r="C1696" s="56">
        <v>44798</v>
      </c>
      <c r="D1696" s="54" t="s">
        <v>537</v>
      </c>
      <c r="E1696" s="54">
        <v>1020</v>
      </c>
      <c r="F1696" s="54" t="s">
        <v>54</v>
      </c>
      <c r="G1696" s="54" t="s">
        <v>491</v>
      </c>
      <c r="H1696" s="54"/>
      <c r="I1696" s="54" t="s">
        <v>493</v>
      </c>
      <c r="J1696" s="55">
        <v>0</v>
      </c>
      <c r="K1696" s="55">
        <v>-9820.48</v>
      </c>
    </row>
    <row r="1697" spans="2:11" hidden="1" outlineLevel="1" x14ac:dyDescent="0.3">
      <c r="B1697" s="52" t="s">
        <v>1348</v>
      </c>
      <c r="C1697" s="56">
        <v>44798</v>
      </c>
      <c r="D1697" s="54" t="s">
        <v>7</v>
      </c>
      <c r="E1697" s="54" t="s">
        <v>817</v>
      </c>
      <c r="F1697" s="54" t="s">
        <v>54</v>
      </c>
      <c r="G1697" s="54" t="s">
        <v>125</v>
      </c>
      <c r="H1697" s="54"/>
      <c r="I1697" s="54" t="s">
        <v>90</v>
      </c>
      <c r="J1697" s="55">
        <v>-936</v>
      </c>
      <c r="K1697" s="55">
        <v>-10756.48</v>
      </c>
    </row>
    <row r="1698" spans="2:11" hidden="1" outlineLevel="1" x14ac:dyDescent="0.3">
      <c r="B1698" s="52" t="s">
        <v>1348</v>
      </c>
      <c r="C1698" s="56">
        <v>44798</v>
      </c>
      <c r="D1698" s="54" t="s">
        <v>7</v>
      </c>
      <c r="E1698" s="54">
        <v>200</v>
      </c>
      <c r="F1698" s="54" t="s">
        <v>54</v>
      </c>
      <c r="G1698" s="54" t="s">
        <v>331</v>
      </c>
      <c r="H1698" s="54"/>
      <c r="I1698" s="54" t="s">
        <v>90</v>
      </c>
      <c r="J1698" s="55">
        <v>-780</v>
      </c>
      <c r="K1698" s="55">
        <v>-11536.48</v>
      </c>
    </row>
    <row r="1699" spans="2:11" hidden="1" outlineLevel="1" x14ac:dyDescent="0.3">
      <c r="B1699" s="52" t="s">
        <v>1348</v>
      </c>
      <c r="C1699" s="56">
        <v>44798</v>
      </c>
      <c r="D1699" s="54" t="s">
        <v>7</v>
      </c>
      <c r="E1699" s="54">
        <v>1305</v>
      </c>
      <c r="F1699" s="54" t="s">
        <v>54</v>
      </c>
      <c r="G1699" s="54" t="s">
        <v>247</v>
      </c>
      <c r="H1699" s="54"/>
      <c r="I1699" s="54" t="s">
        <v>90</v>
      </c>
      <c r="J1699" s="55">
        <v>-83.2</v>
      </c>
      <c r="K1699" s="55">
        <v>-11619.68</v>
      </c>
    </row>
    <row r="1700" spans="2:11" hidden="1" outlineLevel="1" x14ac:dyDescent="0.3">
      <c r="B1700" s="52" t="s">
        <v>1348</v>
      </c>
      <c r="C1700" s="56">
        <v>44804</v>
      </c>
      <c r="D1700" s="54" t="s">
        <v>7</v>
      </c>
      <c r="E1700" s="54" t="s">
        <v>822</v>
      </c>
      <c r="F1700" s="54" t="s">
        <v>54</v>
      </c>
      <c r="G1700" s="54" t="s">
        <v>105</v>
      </c>
      <c r="H1700" s="54"/>
      <c r="I1700" s="54" t="s">
        <v>90</v>
      </c>
      <c r="J1700" s="55">
        <v>0</v>
      </c>
      <c r="K1700" s="55">
        <v>-11619.68</v>
      </c>
    </row>
    <row r="1701" spans="2:11" hidden="1" outlineLevel="1" x14ac:dyDescent="0.3">
      <c r="B1701" s="52" t="s">
        <v>1348</v>
      </c>
      <c r="C1701" s="56">
        <v>44804</v>
      </c>
      <c r="D1701" s="54" t="s">
        <v>7</v>
      </c>
      <c r="E1701" s="54" t="s">
        <v>822</v>
      </c>
      <c r="F1701" s="54" t="s">
        <v>54</v>
      </c>
      <c r="G1701" s="54" t="s">
        <v>105</v>
      </c>
      <c r="H1701" s="54"/>
      <c r="I1701" s="54" t="s">
        <v>90</v>
      </c>
      <c r="J1701" s="55">
        <v>-9.58</v>
      </c>
      <c r="K1701" s="55">
        <v>-11629.26</v>
      </c>
    </row>
    <row r="1702" spans="2:11" hidden="1" outlineLevel="1" x14ac:dyDescent="0.3">
      <c r="B1702" s="52" t="s">
        <v>1348</v>
      </c>
      <c r="C1702" s="56">
        <v>44805</v>
      </c>
      <c r="D1702" s="54" t="s">
        <v>7</v>
      </c>
      <c r="E1702" s="54" t="s">
        <v>828</v>
      </c>
      <c r="F1702" s="54" t="s">
        <v>54</v>
      </c>
      <c r="G1702" s="54" t="s">
        <v>95</v>
      </c>
      <c r="H1702" s="54"/>
      <c r="I1702" s="54" t="s">
        <v>90</v>
      </c>
      <c r="J1702" s="55">
        <v>-117</v>
      </c>
      <c r="K1702" s="55">
        <v>-11746.26</v>
      </c>
    </row>
    <row r="1703" spans="2:11" hidden="1" outlineLevel="1" x14ac:dyDescent="0.3">
      <c r="B1703" s="52" t="s">
        <v>1348</v>
      </c>
      <c r="C1703" s="56">
        <v>44805</v>
      </c>
      <c r="D1703" s="54" t="s">
        <v>7</v>
      </c>
      <c r="E1703" s="54" t="s">
        <v>825</v>
      </c>
      <c r="F1703" s="54" t="s">
        <v>54</v>
      </c>
      <c r="G1703" s="54" t="s">
        <v>95</v>
      </c>
      <c r="H1703" s="54"/>
      <c r="I1703" s="54" t="s">
        <v>90</v>
      </c>
      <c r="J1703" s="55">
        <v>-8.4600000000000009</v>
      </c>
      <c r="K1703" s="55">
        <v>-11754.72</v>
      </c>
    </row>
    <row r="1704" spans="2:11" hidden="1" outlineLevel="1" x14ac:dyDescent="0.3">
      <c r="B1704" s="52" t="s">
        <v>1348</v>
      </c>
      <c r="C1704" s="56">
        <v>44805</v>
      </c>
      <c r="D1704" s="54" t="s">
        <v>7</v>
      </c>
      <c r="E1704" s="54">
        <v>4966</v>
      </c>
      <c r="F1704" s="54" t="s">
        <v>54</v>
      </c>
      <c r="G1704" s="54" t="s">
        <v>257</v>
      </c>
      <c r="H1704" s="54"/>
      <c r="I1704" s="54" t="s">
        <v>90</v>
      </c>
      <c r="J1704" s="55">
        <v>-162.5</v>
      </c>
      <c r="K1704" s="55">
        <v>-11917.22</v>
      </c>
    </row>
    <row r="1705" spans="2:11" ht="21.6" hidden="1" outlineLevel="1" x14ac:dyDescent="0.3">
      <c r="B1705" s="52" t="s">
        <v>1348</v>
      </c>
      <c r="C1705" s="56">
        <v>44805</v>
      </c>
      <c r="D1705" s="54" t="s">
        <v>7</v>
      </c>
      <c r="E1705" s="54" t="s">
        <v>1019</v>
      </c>
      <c r="F1705" s="54" t="s">
        <v>54</v>
      </c>
      <c r="G1705" s="54" t="s">
        <v>297</v>
      </c>
      <c r="H1705" s="54"/>
      <c r="I1705" s="54" t="s">
        <v>1018</v>
      </c>
      <c r="J1705" s="55">
        <v>0</v>
      </c>
      <c r="K1705" s="55">
        <v>-11917.22</v>
      </c>
    </row>
    <row r="1706" spans="2:11" hidden="1" outlineLevel="1" x14ac:dyDescent="0.3">
      <c r="B1706" s="52" t="s">
        <v>1348</v>
      </c>
      <c r="C1706" s="56">
        <v>44805</v>
      </c>
      <c r="D1706" s="54" t="s">
        <v>7</v>
      </c>
      <c r="E1706" s="54" t="s">
        <v>823</v>
      </c>
      <c r="F1706" s="54" t="s">
        <v>54</v>
      </c>
      <c r="G1706" s="54" t="s">
        <v>95</v>
      </c>
      <c r="H1706" s="54"/>
      <c r="I1706" s="54" t="s">
        <v>90</v>
      </c>
      <c r="J1706" s="55">
        <v>-201.26</v>
      </c>
      <c r="K1706" s="55">
        <v>-12118.48</v>
      </c>
    </row>
    <row r="1707" spans="2:11" hidden="1" outlineLevel="1" x14ac:dyDescent="0.3">
      <c r="B1707" s="52" t="s">
        <v>1348</v>
      </c>
      <c r="C1707" s="56">
        <v>44805</v>
      </c>
      <c r="D1707" s="54" t="s">
        <v>7</v>
      </c>
      <c r="E1707" s="54" t="s">
        <v>830</v>
      </c>
      <c r="F1707" s="54" t="s">
        <v>54</v>
      </c>
      <c r="G1707" s="54" t="s">
        <v>95</v>
      </c>
      <c r="H1707" s="54"/>
      <c r="I1707" s="54" t="s">
        <v>90</v>
      </c>
      <c r="J1707" s="55">
        <v>-16.100000000000001</v>
      </c>
      <c r="K1707" s="55">
        <v>-12134.58</v>
      </c>
    </row>
    <row r="1708" spans="2:11" ht="21.6" hidden="1" outlineLevel="1" x14ac:dyDescent="0.3">
      <c r="B1708" s="52" t="s">
        <v>1348</v>
      </c>
      <c r="C1708" s="56">
        <v>44806</v>
      </c>
      <c r="D1708" s="54" t="s">
        <v>537</v>
      </c>
      <c r="E1708" s="54">
        <v>1016</v>
      </c>
      <c r="F1708" s="54" t="s">
        <v>54</v>
      </c>
      <c r="G1708" s="54" t="s">
        <v>275</v>
      </c>
      <c r="H1708" s="54"/>
      <c r="I1708" s="54" t="s">
        <v>493</v>
      </c>
      <c r="J1708" s="55">
        <v>0</v>
      </c>
      <c r="K1708" s="55">
        <v>-12134.58</v>
      </c>
    </row>
    <row r="1709" spans="2:11" hidden="1" outlineLevel="1" x14ac:dyDescent="0.3">
      <c r="B1709" s="52" t="s">
        <v>1348</v>
      </c>
      <c r="C1709" s="56">
        <v>44810</v>
      </c>
      <c r="D1709" s="54" t="s">
        <v>229</v>
      </c>
      <c r="E1709" s="54"/>
      <c r="F1709" s="54" t="s">
        <v>54</v>
      </c>
      <c r="G1709" s="54"/>
      <c r="H1709" s="54"/>
      <c r="I1709" s="54" t="s">
        <v>83</v>
      </c>
      <c r="J1709" s="55">
        <v>-135.02000000000001</v>
      </c>
      <c r="K1709" s="55">
        <v>-12269.6</v>
      </c>
    </row>
    <row r="1710" spans="2:11" hidden="1" outlineLevel="1" x14ac:dyDescent="0.3">
      <c r="B1710" s="52" t="s">
        <v>1348</v>
      </c>
      <c r="C1710" s="56">
        <v>44810</v>
      </c>
      <c r="D1710" s="54" t="s">
        <v>229</v>
      </c>
      <c r="E1710" s="54"/>
      <c r="F1710" s="54" t="s">
        <v>54</v>
      </c>
      <c r="G1710" s="54"/>
      <c r="H1710" s="54"/>
      <c r="I1710" s="54" t="s">
        <v>201</v>
      </c>
      <c r="J1710" s="55">
        <v>0</v>
      </c>
      <c r="K1710" s="55">
        <v>-12269.6</v>
      </c>
    </row>
    <row r="1711" spans="2:11" hidden="1" outlineLevel="1" x14ac:dyDescent="0.3">
      <c r="B1711" s="52" t="s">
        <v>1348</v>
      </c>
      <c r="C1711" s="56">
        <v>44813</v>
      </c>
      <c r="D1711" s="54" t="s">
        <v>537</v>
      </c>
      <c r="E1711" s="54">
        <v>1021</v>
      </c>
      <c r="F1711" s="54" t="s">
        <v>54</v>
      </c>
      <c r="G1711" s="54" t="s">
        <v>545</v>
      </c>
      <c r="H1711" s="54"/>
      <c r="I1711" s="54" t="s">
        <v>136</v>
      </c>
      <c r="J1711" s="55">
        <v>642.21</v>
      </c>
      <c r="K1711" s="55">
        <v>-11627.39</v>
      </c>
    </row>
    <row r="1712" spans="2:11" hidden="1" outlineLevel="1" x14ac:dyDescent="0.3">
      <c r="B1712" s="52" t="s">
        <v>1348</v>
      </c>
      <c r="C1712" s="56">
        <v>44817</v>
      </c>
      <c r="D1712" s="54" t="s">
        <v>7</v>
      </c>
      <c r="E1712" s="54" t="s">
        <v>832</v>
      </c>
      <c r="F1712" s="54" t="s">
        <v>54</v>
      </c>
      <c r="G1712" s="54" t="s">
        <v>117</v>
      </c>
      <c r="H1712" s="54"/>
      <c r="I1712" s="54" t="s">
        <v>90</v>
      </c>
      <c r="J1712" s="55">
        <v>0</v>
      </c>
      <c r="K1712" s="55">
        <v>-11627.39</v>
      </c>
    </row>
    <row r="1713" spans="2:11" ht="21.6" hidden="1" outlineLevel="1" x14ac:dyDescent="0.3">
      <c r="B1713" s="52" t="s">
        <v>1348</v>
      </c>
      <c r="C1713" s="56">
        <v>44817</v>
      </c>
      <c r="D1713" s="54" t="s">
        <v>537</v>
      </c>
      <c r="E1713" s="54">
        <v>1022</v>
      </c>
      <c r="F1713" s="54" t="s">
        <v>54</v>
      </c>
      <c r="G1713" s="54" t="s">
        <v>565</v>
      </c>
      <c r="H1713" s="54"/>
      <c r="I1713" s="54" t="s">
        <v>493</v>
      </c>
      <c r="J1713" s="55">
        <v>0</v>
      </c>
      <c r="K1713" s="55">
        <v>-11627.39</v>
      </c>
    </row>
    <row r="1714" spans="2:11" hidden="1" outlineLevel="1" x14ac:dyDescent="0.3">
      <c r="B1714" s="52" t="s">
        <v>1348</v>
      </c>
      <c r="C1714" s="56">
        <v>44819</v>
      </c>
      <c r="D1714" s="54" t="s">
        <v>7</v>
      </c>
      <c r="E1714" s="54" t="s">
        <v>834</v>
      </c>
      <c r="F1714" s="54" t="s">
        <v>54</v>
      </c>
      <c r="G1714" s="54" t="s">
        <v>105</v>
      </c>
      <c r="H1714" s="54"/>
      <c r="I1714" s="54" t="s">
        <v>90</v>
      </c>
      <c r="J1714" s="55">
        <v>-9.31</v>
      </c>
      <c r="K1714" s="55">
        <v>-11636.7</v>
      </c>
    </row>
    <row r="1715" spans="2:11" hidden="1" outlineLevel="1" x14ac:dyDescent="0.3">
      <c r="B1715" s="52" t="s">
        <v>1348</v>
      </c>
      <c r="C1715" s="56">
        <v>44819</v>
      </c>
      <c r="D1715" s="54" t="s">
        <v>7</v>
      </c>
      <c r="E1715" s="54" t="s">
        <v>834</v>
      </c>
      <c r="F1715" s="54" t="s">
        <v>54</v>
      </c>
      <c r="G1715" s="54" t="s">
        <v>105</v>
      </c>
      <c r="H1715" s="54"/>
      <c r="I1715" s="54" t="s">
        <v>90</v>
      </c>
      <c r="J1715" s="55">
        <v>0</v>
      </c>
      <c r="K1715" s="55">
        <v>-11636.7</v>
      </c>
    </row>
    <row r="1716" spans="2:11" hidden="1" outlineLevel="1" x14ac:dyDescent="0.3">
      <c r="B1716" s="52" t="s">
        <v>1348</v>
      </c>
      <c r="C1716" s="56">
        <v>44820</v>
      </c>
      <c r="D1716" s="54" t="s">
        <v>537</v>
      </c>
      <c r="E1716" s="54">
        <v>1023</v>
      </c>
      <c r="F1716" s="54" t="s">
        <v>54</v>
      </c>
      <c r="G1716" s="54" t="s">
        <v>547</v>
      </c>
      <c r="H1716" s="54"/>
      <c r="I1716" s="54" t="s">
        <v>136</v>
      </c>
      <c r="J1716" s="55">
        <v>1070.42</v>
      </c>
      <c r="K1716" s="55">
        <v>-10566.28</v>
      </c>
    </row>
    <row r="1717" spans="2:11" ht="21.6" hidden="1" outlineLevel="1" x14ac:dyDescent="0.3">
      <c r="B1717" s="52" t="s">
        <v>1348</v>
      </c>
      <c r="C1717" s="56">
        <v>44824</v>
      </c>
      <c r="D1717" s="54" t="s">
        <v>7</v>
      </c>
      <c r="E1717" s="54">
        <v>919</v>
      </c>
      <c r="F1717" s="54" t="s">
        <v>54</v>
      </c>
      <c r="G1717" s="54" t="s">
        <v>88</v>
      </c>
      <c r="H1717" s="54"/>
      <c r="I1717" s="54" t="s">
        <v>90</v>
      </c>
      <c r="J1717" s="55">
        <v>-650</v>
      </c>
      <c r="K1717" s="55">
        <v>-11216.28</v>
      </c>
    </row>
    <row r="1718" spans="2:11" ht="21.6" hidden="1" outlineLevel="1" x14ac:dyDescent="0.3">
      <c r="B1718" s="52" t="s">
        <v>1348</v>
      </c>
      <c r="C1718" s="56">
        <v>44825</v>
      </c>
      <c r="D1718" s="54" t="s">
        <v>537</v>
      </c>
      <c r="E1718" s="54">
        <v>1024</v>
      </c>
      <c r="F1718" s="54" t="s">
        <v>54</v>
      </c>
      <c r="G1718" s="54" t="s">
        <v>275</v>
      </c>
      <c r="H1718" s="54"/>
      <c r="I1718" s="54" t="s">
        <v>493</v>
      </c>
      <c r="J1718" s="55">
        <v>0</v>
      </c>
      <c r="K1718" s="55">
        <v>-11216.28</v>
      </c>
    </row>
    <row r="1719" spans="2:11" ht="21.6" hidden="1" outlineLevel="1" x14ac:dyDescent="0.3">
      <c r="B1719" s="52" t="s">
        <v>1348</v>
      </c>
      <c r="C1719" s="56">
        <v>44826</v>
      </c>
      <c r="D1719" s="54" t="s">
        <v>537</v>
      </c>
      <c r="E1719" s="54">
        <v>1025</v>
      </c>
      <c r="F1719" s="54" t="s">
        <v>54</v>
      </c>
      <c r="G1719" s="54" t="s">
        <v>566</v>
      </c>
      <c r="H1719" s="54"/>
      <c r="I1719" s="54" t="s">
        <v>493</v>
      </c>
      <c r="J1719" s="55">
        <v>0</v>
      </c>
      <c r="K1719" s="55">
        <v>-11216.28</v>
      </c>
    </row>
    <row r="1720" spans="2:11" hidden="1" outlineLevel="1" x14ac:dyDescent="0.3">
      <c r="B1720" s="52" t="s">
        <v>1348</v>
      </c>
      <c r="C1720" s="56">
        <v>44826</v>
      </c>
      <c r="D1720" s="54" t="s">
        <v>7</v>
      </c>
      <c r="E1720" s="54">
        <v>201</v>
      </c>
      <c r="F1720" s="54" t="s">
        <v>54</v>
      </c>
      <c r="G1720" s="54" t="s">
        <v>331</v>
      </c>
      <c r="H1720" s="54"/>
      <c r="I1720" s="54" t="s">
        <v>90</v>
      </c>
      <c r="J1720" s="55">
        <v>-780</v>
      </c>
      <c r="K1720" s="55">
        <v>-11996.28</v>
      </c>
    </row>
    <row r="1721" spans="2:11" hidden="1" outlineLevel="1" x14ac:dyDescent="0.3">
      <c r="B1721" s="52" t="s">
        <v>1348</v>
      </c>
      <c r="C1721" s="56">
        <v>44830</v>
      </c>
      <c r="D1721" s="54" t="s">
        <v>7</v>
      </c>
      <c r="E1721" s="54" t="s">
        <v>838</v>
      </c>
      <c r="F1721" s="54" t="s">
        <v>54</v>
      </c>
      <c r="G1721" s="54" t="s">
        <v>125</v>
      </c>
      <c r="H1721" s="54"/>
      <c r="I1721" s="54" t="s">
        <v>90</v>
      </c>
      <c r="J1721" s="55">
        <v>-936</v>
      </c>
      <c r="K1721" s="55">
        <v>-12932.28</v>
      </c>
    </row>
    <row r="1722" spans="2:11" hidden="1" outlineLevel="1" x14ac:dyDescent="0.3">
      <c r="B1722" s="52" t="s">
        <v>1348</v>
      </c>
      <c r="C1722" s="56">
        <v>44833</v>
      </c>
      <c r="D1722" s="54" t="s">
        <v>7</v>
      </c>
      <c r="E1722" s="54" t="s">
        <v>842</v>
      </c>
      <c r="F1722" s="54" t="s">
        <v>54</v>
      </c>
      <c r="G1722" s="54" t="s">
        <v>105</v>
      </c>
      <c r="H1722" s="54"/>
      <c r="I1722" s="54" t="s">
        <v>90</v>
      </c>
      <c r="J1722" s="55">
        <v>0</v>
      </c>
      <c r="K1722" s="55">
        <v>-12932.28</v>
      </c>
    </row>
    <row r="1723" spans="2:11" hidden="1" outlineLevel="1" x14ac:dyDescent="0.3">
      <c r="B1723" s="52" t="s">
        <v>1348</v>
      </c>
      <c r="C1723" s="56">
        <v>44833</v>
      </c>
      <c r="D1723" s="54" t="s">
        <v>7</v>
      </c>
      <c r="E1723" s="54" t="s">
        <v>842</v>
      </c>
      <c r="F1723" s="54" t="s">
        <v>54</v>
      </c>
      <c r="G1723" s="54" t="s">
        <v>105</v>
      </c>
      <c r="H1723" s="54"/>
      <c r="I1723" s="54" t="s">
        <v>90</v>
      </c>
      <c r="J1723" s="55">
        <v>-9.58</v>
      </c>
      <c r="K1723" s="55">
        <v>-12941.86</v>
      </c>
    </row>
    <row r="1724" spans="2:11" hidden="1" outlineLevel="1" x14ac:dyDescent="0.3">
      <c r="B1724" s="52" t="s">
        <v>1348</v>
      </c>
      <c r="C1724" s="56">
        <v>44833</v>
      </c>
      <c r="D1724" s="54" t="s">
        <v>7</v>
      </c>
      <c r="E1724" s="54" t="s">
        <v>840</v>
      </c>
      <c r="F1724" s="54" t="s">
        <v>54</v>
      </c>
      <c r="G1724" s="54" t="s">
        <v>152</v>
      </c>
      <c r="H1724" s="54"/>
      <c r="I1724" s="54" t="s">
        <v>90</v>
      </c>
      <c r="J1724" s="55">
        <v>-130</v>
      </c>
      <c r="K1724" s="55">
        <v>-13071.86</v>
      </c>
    </row>
    <row r="1725" spans="2:11" ht="31.8" hidden="1" outlineLevel="1" x14ac:dyDescent="0.3">
      <c r="B1725" s="52" t="s">
        <v>1348</v>
      </c>
      <c r="C1725" s="56">
        <v>44834</v>
      </c>
      <c r="D1725" s="54" t="s">
        <v>78</v>
      </c>
      <c r="E1725" s="54">
        <v>1353</v>
      </c>
      <c r="F1725" s="54" t="s">
        <v>54</v>
      </c>
      <c r="G1725" s="54"/>
      <c r="H1725" s="54" t="s">
        <v>550</v>
      </c>
      <c r="I1725" s="57" t="s">
        <v>80</v>
      </c>
      <c r="J1725" s="55">
        <v>12564.86</v>
      </c>
      <c r="K1725" s="55">
        <v>-507</v>
      </c>
    </row>
    <row r="1726" spans="2:11" hidden="1" outlineLevel="1" x14ac:dyDescent="0.3">
      <c r="B1726" s="52" t="s">
        <v>1348</v>
      </c>
      <c r="C1726" s="56">
        <v>44834</v>
      </c>
      <c r="D1726" s="54" t="s">
        <v>7</v>
      </c>
      <c r="E1726" s="54">
        <v>5004</v>
      </c>
      <c r="F1726" s="54" t="s">
        <v>54</v>
      </c>
      <c r="G1726" s="54" t="s">
        <v>257</v>
      </c>
      <c r="H1726" s="54"/>
      <c r="I1726" s="54" t="s">
        <v>90</v>
      </c>
      <c r="J1726" s="55">
        <v>-390</v>
      </c>
      <c r="K1726" s="55">
        <v>-897</v>
      </c>
    </row>
    <row r="1727" spans="2:11" hidden="1" outlineLevel="1" x14ac:dyDescent="0.3">
      <c r="B1727" s="52" t="s">
        <v>1348</v>
      </c>
      <c r="C1727" s="56">
        <v>44834</v>
      </c>
      <c r="D1727" s="54" t="s">
        <v>537</v>
      </c>
      <c r="E1727" s="54">
        <v>1026</v>
      </c>
      <c r="F1727" s="54" t="s">
        <v>54</v>
      </c>
      <c r="G1727" s="54" t="s">
        <v>549</v>
      </c>
      <c r="H1727" s="54"/>
      <c r="I1727" s="54" t="s">
        <v>136</v>
      </c>
      <c r="J1727" s="55">
        <v>897</v>
      </c>
      <c r="K1727" s="55">
        <v>0</v>
      </c>
    </row>
    <row r="1728" spans="2:11" hidden="1" outlineLevel="1" x14ac:dyDescent="0.3">
      <c r="B1728" s="52" t="s">
        <v>1348</v>
      </c>
      <c r="C1728" s="56">
        <v>44835</v>
      </c>
      <c r="D1728" s="54" t="s">
        <v>7</v>
      </c>
      <c r="E1728" s="54" t="s">
        <v>845</v>
      </c>
      <c r="F1728" s="54" t="s">
        <v>54</v>
      </c>
      <c r="G1728" s="54" t="s">
        <v>95</v>
      </c>
      <c r="H1728" s="54"/>
      <c r="I1728" s="54" t="s">
        <v>90</v>
      </c>
      <c r="J1728" s="55">
        <v>-8.4600000000000009</v>
      </c>
      <c r="K1728" s="55">
        <v>-8.4600000000000009</v>
      </c>
    </row>
    <row r="1729" spans="2:11" hidden="1" outlineLevel="1" x14ac:dyDescent="0.3">
      <c r="B1729" s="52" t="s">
        <v>1348</v>
      </c>
      <c r="C1729" s="56">
        <v>44835</v>
      </c>
      <c r="D1729" s="54" t="s">
        <v>7</v>
      </c>
      <c r="E1729" s="54" t="s">
        <v>847</v>
      </c>
      <c r="F1729" s="54" t="s">
        <v>54</v>
      </c>
      <c r="G1729" s="54" t="s">
        <v>95</v>
      </c>
      <c r="H1729" s="54"/>
      <c r="I1729" s="54" t="s">
        <v>90</v>
      </c>
      <c r="J1729" s="55">
        <v>-201.26</v>
      </c>
      <c r="K1729" s="55">
        <v>-209.72</v>
      </c>
    </row>
    <row r="1730" spans="2:11" hidden="1" outlineLevel="1" x14ac:dyDescent="0.3">
      <c r="B1730" s="52" t="s">
        <v>1348</v>
      </c>
      <c r="C1730" s="56">
        <v>44835</v>
      </c>
      <c r="D1730" s="54" t="s">
        <v>537</v>
      </c>
      <c r="E1730" s="54" t="s">
        <v>551</v>
      </c>
      <c r="F1730" s="54" t="s">
        <v>54</v>
      </c>
      <c r="G1730" s="54" t="s">
        <v>287</v>
      </c>
      <c r="H1730" s="54"/>
      <c r="I1730" s="54" t="s">
        <v>136</v>
      </c>
      <c r="J1730" s="55">
        <v>492.45</v>
      </c>
      <c r="K1730" s="55">
        <v>282.73</v>
      </c>
    </row>
    <row r="1731" spans="2:11" hidden="1" outlineLevel="1" x14ac:dyDescent="0.3">
      <c r="B1731" s="52" t="s">
        <v>1348</v>
      </c>
      <c r="C1731" s="56">
        <v>44839</v>
      </c>
      <c r="D1731" s="54" t="s">
        <v>229</v>
      </c>
      <c r="E1731" s="54"/>
      <c r="F1731" s="54" t="s">
        <v>54</v>
      </c>
      <c r="G1731" s="54"/>
      <c r="H1731" s="54"/>
      <c r="I1731" s="54" t="s">
        <v>83</v>
      </c>
      <c r="J1731" s="55">
        <v>-222.67</v>
      </c>
      <c r="K1731" s="55">
        <v>60.06</v>
      </c>
    </row>
    <row r="1732" spans="2:11" hidden="1" outlineLevel="1" x14ac:dyDescent="0.3">
      <c r="B1732" s="52" t="s">
        <v>1348</v>
      </c>
      <c r="C1732" s="56">
        <v>44839</v>
      </c>
      <c r="D1732" s="54" t="s">
        <v>229</v>
      </c>
      <c r="E1732" s="54"/>
      <c r="F1732" s="54" t="s">
        <v>54</v>
      </c>
      <c r="G1732" s="54"/>
      <c r="H1732" s="54"/>
      <c r="I1732" s="54" t="s">
        <v>201</v>
      </c>
      <c r="J1732" s="55">
        <v>0</v>
      </c>
      <c r="K1732" s="55">
        <v>60.06</v>
      </c>
    </row>
    <row r="1733" spans="2:11" hidden="1" outlineLevel="1" x14ac:dyDescent="0.3">
      <c r="B1733" s="52" t="s">
        <v>1348</v>
      </c>
      <c r="C1733" s="56">
        <v>44839</v>
      </c>
      <c r="D1733" s="54" t="s">
        <v>229</v>
      </c>
      <c r="E1733" s="54"/>
      <c r="F1733" s="54" t="s">
        <v>54</v>
      </c>
      <c r="G1733" s="54"/>
      <c r="H1733" s="54"/>
      <c r="I1733" s="54" t="s">
        <v>83</v>
      </c>
      <c r="J1733" s="55">
        <v>0</v>
      </c>
      <c r="K1733" s="55">
        <v>60.06</v>
      </c>
    </row>
    <row r="1734" spans="2:11" hidden="1" outlineLevel="1" x14ac:dyDescent="0.3">
      <c r="B1734" s="52" t="s">
        <v>1348</v>
      </c>
      <c r="C1734" s="56">
        <v>44843</v>
      </c>
      <c r="D1734" s="54" t="s">
        <v>7</v>
      </c>
      <c r="E1734" s="54">
        <v>27</v>
      </c>
      <c r="F1734" s="54" t="s">
        <v>54</v>
      </c>
      <c r="G1734" s="54" t="s">
        <v>285</v>
      </c>
      <c r="H1734" s="54"/>
      <c r="I1734" s="54" t="s">
        <v>90</v>
      </c>
      <c r="J1734" s="55">
        <v>0</v>
      </c>
      <c r="K1734" s="55">
        <v>60.06</v>
      </c>
    </row>
    <row r="1735" spans="2:11" hidden="1" outlineLevel="1" x14ac:dyDescent="0.3">
      <c r="B1735" s="52" t="s">
        <v>1348</v>
      </c>
      <c r="C1735" s="56">
        <v>44843</v>
      </c>
      <c r="D1735" s="54" t="s">
        <v>7</v>
      </c>
      <c r="E1735" s="54">
        <v>27</v>
      </c>
      <c r="F1735" s="54" t="s">
        <v>54</v>
      </c>
      <c r="G1735" s="54" t="s">
        <v>285</v>
      </c>
      <c r="H1735" s="54"/>
      <c r="I1735" s="54" t="s">
        <v>90</v>
      </c>
      <c r="J1735" s="55">
        <v>-104</v>
      </c>
      <c r="K1735" s="55">
        <v>-43.94</v>
      </c>
    </row>
    <row r="1736" spans="2:11" ht="21.6" hidden="1" outlineLevel="1" x14ac:dyDescent="0.3">
      <c r="B1736" s="52" t="s">
        <v>1348</v>
      </c>
      <c r="C1736" s="56">
        <v>44845</v>
      </c>
      <c r="D1736" s="54" t="s">
        <v>537</v>
      </c>
      <c r="E1736" s="54">
        <v>1028</v>
      </c>
      <c r="F1736" s="54" t="s">
        <v>54</v>
      </c>
      <c r="G1736" s="54" t="s">
        <v>568</v>
      </c>
      <c r="H1736" s="54"/>
      <c r="I1736" s="54" t="s">
        <v>493</v>
      </c>
      <c r="J1736" s="55">
        <v>0</v>
      </c>
      <c r="K1736" s="55">
        <v>-43.94</v>
      </c>
    </row>
    <row r="1737" spans="2:11" hidden="1" outlineLevel="1" x14ac:dyDescent="0.3">
      <c r="B1737" s="52" t="s">
        <v>1348</v>
      </c>
      <c r="C1737" s="56">
        <v>44848</v>
      </c>
      <c r="D1737" s="54" t="s">
        <v>7</v>
      </c>
      <c r="E1737" s="54" t="s">
        <v>850</v>
      </c>
      <c r="F1737" s="54" t="s">
        <v>54</v>
      </c>
      <c r="G1737" s="54" t="s">
        <v>105</v>
      </c>
      <c r="H1737" s="54"/>
      <c r="I1737" s="54" t="s">
        <v>90</v>
      </c>
      <c r="J1737" s="55">
        <v>0</v>
      </c>
      <c r="K1737" s="55">
        <v>-43.94</v>
      </c>
    </row>
    <row r="1738" spans="2:11" hidden="1" outlineLevel="1" x14ac:dyDescent="0.3">
      <c r="B1738" s="52" t="s">
        <v>1348</v>
      </c>
      <c r="C1738" s="56">
        <v>44848</v>
      </c>
      <c r="D1738" s="54" t="s">
        <v>7</v>
      </c>
      <c r="E1738" s="54" t="s">
        <v>850</v>
      </c>
      <c r="F1738" s="54" t="s">
        <v>54</v>
      </c>
      <c r="G1738" s="54" t="s">
        <v>105</v>
      </c>
      <c r="H1738" s="54"/>
      <c r="I1738" s="54" t="s">
        <v>90</v>
      </c>
      <c r="J1738" s="55">
        <v>-9.86</v>
      </c>
      <c r="K1738" s="55">
        <v>-53.8</v>
      </c>
    </row>
    <row r="1739" spans="2:11" ht="21.6" hidden="1" outlineLevel="1" x14ac:dyDescent="0.3">
      <c r="B1739" s="52" t="s">
        <v>1348</v>
      </c>
      <c r="C1739" s="56">
        <v>44853</v>
      </c>
      <c r="D1739" s="54" t="s">
        <v>7</v>
      </c>
      <c r="E1739" s="54">
        <v>942</v>
      </c>
      <c r="F1739" s="54" t="s">
        <v>54</v>
      </c>
      <c r="G1739" s="54" t="s">
        <v>88</v>
      </c>
      <c r="H1739" s="54"/>
      <c r="I1739" s="54" t="s">
        <v>90</v>
      </c>
      <c r="J1739" s="55">
        <v>-975</v>
      </c>
      <c r="K1739" s="55">
        <v>-1028.8</v>
      </c>
    </row>
    <row r="1740" spans="2:11" hidden="1" outlineLevel="1" x14ac:dyDescent="0.3">
      <c r="B1740" s="52" t="s">
        <v>1348</v>
      </c>
      <c r="C1740" s="56">
        <v>44854</v>
      </c>
      <c r="D1740" s="54" t="s">
        <v>7</v>
      </c>
      <c r="E1740" s="54">
        <v>203</v>
      </c>
      <c r="F1740" s="54" t="s">
        <v>54</v>
      </c>
      <c r="G1740" s="54" t="s">
        <v>331</v>
      </c>
      <c r="H1740" s="54"/>
      <c r="I1740" s="54" t="s">
        <v>90</v>
      </c>
      <c r="J1740" s="55">
        <v>-975</v>
      </c>
      <c r="K1740" s="55">
        <v>-2003.8</v>
      </c>
    </row>
    <row r="1741" spans="2:11" hidden="1" outlineLevel="1" x14ac:dyDescent="0.3">
      <c r="B1741" s="52" t="s">
        <v>1348</v>
      </c>
      <c r="C1741" s="56">
        <v>44858</v>
      </c>
      <c r="D1741" s="54" t="s">
        <v>7</v>
      </c>
      <c r="E1741" s="54" t="s">
        <v>854</v>
      </c>
      <c r="F1741" s="54" t="s">
        <v>54</v>
      </c>
      <c r="G1741" s="54" t="s">
        <v>125</v>
      </c>
      <c r="H1741" s="54"/>
      <c r="I1741" s="54" t="s">
        <v>90</v>
      </c>
      <c r="J1741" s="55">
        <v>-936</v>
      </c>
      <c r="K1741" s="55">
        <v>-2939.8</v>
      </c>
    </row>
    <row r="1742" spans="2:11" ht="21.6" hidden="1" outlineLevel="1" x14ac:dyDescent="0.3">
      <c r="B1742" s="52" t="s">
        <v>1348</v>
      </c>
      <c r="C1742" s="56">
        <v>44865</v>
      </c>
      <c r="D1742" s="54" t="s">
        <v>7</v>
      </c>
      <c r="E1742" s="54" t="s">
        <v>857</v>
      </c>
      <c r="F1742" s="54" t="s">
        <v>54</v>
      </c>
      <c r="G1742" s="54" t="s">
        <v>302</v>
      </c>
      <c r="H1742" s="54"/>
      <c r="I1742" s="54" t="s">
        <v>90</v>
      </c>
      <c r="J1742" s="55">
        <v>-630.5</v>
      </c>
      <c r="K1742" s="55">
        <v>-3570.3</v>
      </c>
    </row>
    <row r="1743" spans="2:11" hidden="1" outlineLevel="1" x14ac:dyDescent="0.3">
      <c r="B1743" s="52" t="s">
        <v>1348</v>
      </c>
      <c r="C1743" s="56">
        <v>44865</v>
      </c>
      <c r="D1743" s="54" t="s">
        <v>7</v>
      </c>
      <c r="E1743" s="54" t="s">
        <v>862</v>
      </c>
      <c r="F1743" s="54" t="s">
        <v>54</v>
      </c>
      <c r="G1743" s="54" t="s">
        <v>105</v>
      </c>
      <c r="H1743" s="54"/>
      <c r="I1743" s="54" t="s">
        <v>90</v>
      </c>
      <c r="J1743" s="55">
        <v>-9.58</v>
      </c>
      <c r="K1743" s="55">
        <v>-3579.88</v>
      </c>
    </row>
    <row r="1744" spans="2:11" hidden="1" outlineLevel="1" x14ac:dyDescent="0.3">
      <c r="B1744" s="52" t="s">
        <v>1348</v>
      </c>
      <c r="C1744" s="56">
        <v>44865</v>
      </c>
      <c r="D1744" s="54" t="s">
        <v>7</v>
      </c>
      <c r="E1744" s="54" t="s">
        <v>862</v>
      </c>
      <c r="F1744" s="54" t="s">
        <v>54</v>
      </c>
      <c r="G1744" s="54" t="s">
        <v>105</v>
      </c>
      <c r="H1744" s="54"/>
      <c r="I1744" s="54" t="s">
        <v>90</v>
      </c>
      <c r="J1744" s="55">
        <v>0</v>
      </c>
      <c r="K1744" s="55">
        <v>-3579.88</v>
      </c>
    </row>
    <row r="1745" spans="2:11" hidden="1" outlineLevel="1" x14ac:dyDescent="0.3">
      <c r="B1745" s="52" t="s">
        <v>1348</v>
      </c>
      <c r="C1745" s="56">
        <v>44865</v>
      </c>
      <c r="D1745" s="54" t="s">
        <v>7</v>
      </c>
      <c r="E1745" s="54" t="s">
        <v>860</v>
      </c>
      <c r="F1745" s="54" t="s">
        <v>54</v>
      </c>
      <c r="G1745" s="54" t="s">
        <v>117</v>
      </c>
      <c r="H1745" s="54"/>
      <c r="I1745" s="54" t="s">
        <v>90</v>
      </c>
      <c r="J1745" s="55">
        <v>0</v>
      </c>
      <c r="K1745" s="55">
        <v>-3579.88</v>
      </c>
    </row>
    <row r="1746" spans="2:11" ht="42" hidden="1" outlineLevel="1" x14ac:dyDescent="0.3">
      <c r="B1746" s="52" t="s">
        <v>1348</v>
      </c>
      <c r="C1746" s="56">
        <v>44865</v>
      </c>
      <c r="D1746" s="54" t="s">
        <v>78</v>
      </c>
      <c r="E1746" s="54">
        <v>1362</v>
      </c>
      <c r="F1746" s="54" t="s">
        <v>54</v>
      </c>
      <c r="G1746" s="54"/>
      <c r="H1746" s="54" t="s">
        <v>861</v>
      </c>
      <c r="I1746" s="57" t="s">
        <v>80</v>
      </c>
      <c r="J1746" s="55">
        <v>234</v>
      </c>
      <c r="K1746" s="55">
        <v>-3345.88</v>
      </c>
    </row>
    <row r="1747" spans="2:11" hidden="1" outlineLevel="1" x14ac:dyDescent="0.3">
      <c r="B1747" s="52" t="s">
        <v>1348</v>
      </c>
      <c r="C1747" s="56">
        <v>44866</v>
      </c>
      <c r="D1747" s="54" t="s">
        <v>7</v>
      </c>
      <c r="E1747" s="54" t="s">
        <v>864</v>
      </c>
      <c r="F1747" s="54" t="s">
        <v>54</v>
      </c>
      <c r="G1747" s="54" t="s">
        <v>95</v>
      </c>
      <c r="H1747" s="54"/>
      <c r="I1747" s="54" t="s">
        <v>90</v>
      </c>
      <c r="J1747" s="55">
        <v>-201.26</v>
      </c>
      <c r="K1747" s="55">
        <v>-3547.14</v>
      </c>
    </row>
    <row r="1748" spans="2:11" hidden="1" outlineLevel="1" x14ac:dyDescent="0.3">
      <c r="B1748" s="52" t="s">
        <v>1348</v>
      </c>
      <c r="C1748" s="56">
        <v>44866</v>
      </c>
      <c r="D1748" s="54" t="s">
        <v>7</v>
      </c>
      <c r="E1748" s="54" t="s">
        <v>866</v>
      </c>
      <c r="F1748" s="54" t="s">
        <v>54</v>
      </c>
      <c r="G1748" s="54" t="s">
        <v>95</v>
      </c>
      <c r="H1748" s="54"/>
      <c r="I1748" s="54" t="s">
        <v>90</v>
      </c>
      <c r="J1748" s="55">
        <v>-292.5</v>
      </c>
      <c r="K1748" s="55">
        <v>-3839.64</v>
      </c>
    </row>
    <row r="1749" spans="2:11" hidden="1" outlineLevel="1" x14ac:dyDescent="0.3">
      <c r="B1749" s="52" t="s">
        <v>1348</v>
      </c>
      <c r="C1749" s="56">
        <v>44866</v>
      </c>
      <c r="D1749" s="54" t="s">
        <v>7</v>
      </c>
      <c r="E1749" s="54" t="s">
        <v>868</v>
      </c>
      <c r="F1749" s="54" t="s">
        <v>54</v>
      </c>
      <c r="G1749" s="54" t="s">
        <v>95</v>
      </c>
      <c r="H1749" s="54"/>
      <c r="I1749" s="54" t="s">
        <v>90</v>
      </c>
      <c r="J1749" s="55">
        <v>-8.4600000000000009</v>
      </c>
      <c r="K1749" s="55">
        <v>-3848.1</v>
      </c>
    </row>
    <row r="1750" spans="2:11" hidden="1" outlineLevel="1" x14ac:dyDescent="0.3">
      <c r="B1750" s="52" t="s">
        <v>1348</v>
      </c>
      <c r="C1750" s="56">
        <v>44872</v>
      </c>
      <c r="D1750" s="54" t="s">
        <v>229</v>
      </c>
      <c r="E1750" s="54"/>
      <c r="F1750" s="54" t="s">
        <v>54</v>
      </c>
      <c r="G1750" s="54"/>
      <c r="H1750" s="54"/>
      <c r="I1750" s="54" t="s">
        <v>201</v>
      </c>
      <c r="J1750" s="55">
        <v>-143.78</v>
      </c>
      <c r="K1750" s="55">
        <v>-3991.88</v>
      </c>
    </row>
    <row r="1751" spans="2:11" hidden="1" outlineLevel="1" x14ac:dyDescent="0.3">
      <c r="B1751" s="52" t="s">
        <v>1348</v>
      </c>
      <c r="C1751" s="56">
        <v>44872</v>
      </c>
      <c r="D1751" s="54" t="s">
        <v>229</v>
      </c>
      <c r="E1751" s="54"/>
      <c r="F1751" s="54" t="s">
        <v>54</v>
      </c>
      <c r="G1751" s="54"/>
      <c r="H1751" s="54"/>
      <c r="I1751" s="54" t="s">
        <v>83</v>
      </c>
      <c r="J1751" s="55">
        <v>0</v>
      </c>
      <c r="K1751" s="55">
        <v>-3991.88</v>
      </c>
    </row>
    <row r="1752" spans="2:11" hidden="1" outlineLevel="1" x14ac:dyDescent="0.3">
      <c r="B1752" s="52" t="s">
        <v>1348</v>
      </c>
      <c r="C1752" s="56">
        <v>44872</v>
      </c>
      <c r="D1752" s="54" t="s">
        <v>229</v>
      </c>
      <c r="E1752" s="54"/>
      <c r="F1752" s="54" t="s">
        <v>54</v>
      </c>
      <c r="G1752" s="54"/>
      <c r="H1752" s="54"/>
      <c r="I1752" s="54" t="s">
        <v>83</v>
      </c>
      <c r="J1752" s="55">
        <v>-163.09</v>
      </c>
      <c r="K1752" s="55">
        <v>-4154.97</v>
      </c>
    </row>
    <row r="1753" spans="2:11" hidden="1" outlineLevel="1" x14ac:dyDescent="0.3">
      <c r="B1753" s="52" t="s">
        <v>1348</v>
      </c>
      <c r="C1753" s="56">
        <v>44872</v>
      </c>
      <c r="D1753" s="54" t="s">
        <v>229</v>
      </c>
      <c r="E1753" s="54"/>
      <c r="F1753" s="54" t="s">
        <v>54</v>
      </c>
      <c r="G1753" s="54"/>
      <c r="H1753" s="54"/>
      <c r="I1753" s="54" t="s">
        <v>201</v>
      </c>
      <c r="J1753" s="55">
        <v>0</v>
      </c>
      <c r="K1753" s="55">
        <v>-4154.97</v>
      </c>
    </row>
    <row r="1754" spans="2:11" ht="21.6" hidden="1" outlineLevel="1" x14ac:dyDescent="0.3">
      <c r="B1754" s="52" t="s">
        <v>1348</v>
      </c>
      <c r="C1754" s="56">
        <v>44879</v>
      </c>
      <c r="D1754" s="54" t="s">
        <v>7</v>
      </c>
      <c r="E1754" s="54">
        <v>6854</v>
      </c>
      <c r="F1754" s="54" t="s">
        <v>54</v>
      </c>
      <c r="G1754" s="54" t="s">
        <v>325</v>
      </c>
      <c r="H1754" s="54"/>
      <c r="I1754" s="54" t="s">
        <v>90</v>
      </c>
      <c r="J1754" s="55">
        <v>-68.25</v>
      </c>
      <c r="K1754" s="55">
        <v>-4223.22</v>
      </c>
    </row>
    <row r="1755" spans="2:11" hidden="1" outlineLevel="1" x14ac:dyDescent="0.3">
      <c r="B1755" s="52" t="s">
        <v>1348</v>
      </c>
      <c r="C1755" s="56">
        <v>44880</v>
      </c>
      <c r="D1755" s="54" t="s">
        <v>7</v>
      </c>
      <c r="E1755" s="54" t="s">
        <v>871</v>
      </c>
      <c r="F1755" s="54" t="s">
        <v>54</v>
      </c>
      <c r="G1755" s="54" t="s">
        <v>105</v>
      </c>
      <c r="H1755" s="54"/>
      <c r="I1755" s="54" t="s">
        <v>90</v>
      </c>
      <c r="J1755" s="55">
        <v>-9.31</v>
      </c>
      <c r="K1755" s="55">
        <v>-4232.53</v>
      </c>
    </row>
    <row r="1756" spans="2:11" hidden="1" outlineLevel="1" x14ac:dyDescent="0.3">
      <c r="B1756" s="52" t="s">
        <v>1348</v>
      </c>
      <c r="C1756" s="56">
        <v>44880</v>
      </c>
      <c r="D1756" s="54" t="s">
        <v>7</v>
      </c>
      <c r="E1756" s="54" t="s">
        <v>871</v>
      </c>
      <c r="F1756" s="54" t="s">
        <v>54</v>
      </c>
      <c r="G1756" s="54" t="s">
        <v>105</v>
      </c>
      <c r="H1756" s="54"/>
      <c r="I1756" s="54" t="s">
        <v>90</v>
      </c>
      <c r="J1756" s="55">
        <v>0</v>
      </c>
      <c r="K1756" s="55">
        <v>-4232.53</v>
      </c>
    </row>
    <row r="1757" spans="2:11" hidden="1" outlineLevel="1" x14ac:dyDescent="0.3">
      <c r="B1757" s="52" t="s">
        <v>1348</v>
      </c>
      <c r="C1757" s="56">
        <v>44882</v>
      </c>
      <c r="D1757" s="54" t="s">
        <v>7</v>
      </c>
      <c r="E1757" s="54" t="s">
        <v>874</v>
      </c>
      <c r="F1757" s="54" t="s">
        <v>54</v>
      </c>
      <c r="G1757" s="54" t="s">
        <v>125</v>
      </c>
      <c r="H1757" s="54"/>
      <c r="I1757" s="54" t="s">
        <v>90</v>
      </c>
      <c r="J1757" s="55">
        <v>-725.4</v>
      </c>
      <c r="K1757" s="55">
        <v>-4957.93</v>
      </c>
    </row>
    <row r="1758" spans="2:11" ht="21.6" hidden="1" outlineLevel="1" x14ac:dyDescent="0.3">
      <c r="B1758" s="52" t="s">
        <v>1348</v>
      </c>
      <c r="C1758" s="56">
        <v>44882</v>
      </c>
      <c r="D1758" s="54" t="s">
        <v>7</v>
      </c>
      <c r="E1758" s="54">
        <v>964</v>
      </c>
      <c r="F1758" s="54" t="s">
        <v>54</v>
      </c>
      <c r="G1758" s="54" t="s">
        <v>88</v>
      </c>
      <c r="H1758" s="54"/>
      <c r="I1758" s="54" t="s">
        <v>90</v>
      </c>
      <c r="J1758" s="55">
        <v>-978.27</v>
      </c>
      <c r="K1758" s="55">
        <v>-5936.2</v>
      </c>
    </row>
    <row r="1759" spans="2:11" hidden="1" outlineLevel="1" x14ac:dyDescent="0.3">
      <c r="B1759" s="52" t="s">
        <v>1348</v>
      </c>
      <c r="C1759" s="56">
        <v>44889</v>
      </c>
      <c r="D1759" s="54" t="s">
        <v>7</v>
      </c>
      <c r="E1759" s="54" t="s">
        <v>876</v>
      </c>
      <c r="F1759" s="54" t="s">
        <v>54</v>
      </c>
      <c r="G1759" s="54" t="s">
        <v>117</v>
      </c>
      <c r="H1759" s="54"/>
      <c r="I1759" s="54" t="s">
        <v>90</v>
      </c>
      <c r="J1759" s="55">
        <v>0</v>
      </c>
      <c r="K1759" s="55">
        <v>-5936.2</v>
      </c>
    </row>
    <row r="1760" spans="2:11" hidden="1" outlineLevel="1" x14ac:dyDescent="0.3">
      <c r="B1760" s="52" t="s">
        <v>1348</v>
      </c>
      <c r="C1760" s="56">
        <v>44890</v>
      </c>
      <c r="D1760" s="54" t="s">
        <v>7</v>
      </c>
      <c r="E1760" s="54">
        <v>210</v>
      </c>
      <c r="F1760" s="54" t="s">
        <v>54</v>
      </c>
      <c r="G1760" s="54" t="s">
        <v>331</v>
      </c>
      <c r="H1760" s="54"/>
      <c r="I1760" s="54" t="s">
        <v>90</v>
      </c>
      <c r="J1760" s="55">
        <v>-308.36</v>
      </c>
      <c r="K1760" s="55">
        <v>-6244.56</v>
      </c>
    </row>
    <row r="1761" spans="2:11" hidden="1" outlineLevel="1" x14ac:dyDescent="0.3">
      <c r="B1761" s="52" t="s">
        <v>1348</v>
      </c>
      <c r="C1761" s="56">
        <v>44890</v>
      </c>
      <c r="D1761" s="54" t="s">
        <v>7</v>
      </c>
      <c r="E1761" s="54">
        <v>205</v>
      </c>
      <c r="F1761" s="54" t="s">
        <v>54</v>
      </c>
      <c r="G1761" s="54" t="s">
        <v>331</v>
      </c>
      <c r="H1761" s="54"/>
      <c r="I1761" s="54" t="s">
        <v>90</v>
      </c>
      <c r="J1761" s="55">
        <v>-666.64</v>
      </c>
      <c r="K1761" s="55">
        <v>-6911.2</v>
      </c>
    </row>
    <row r="1762" spans="2:11" ht="21.6" hidden="1" outlineLevel="1" x14ac:dyDescent="0.3">
      <c r="B1762" s="52" t="s">
        <v>1348</v>
      </c>
      <c r="C1762" s="56">
        <v>44893</v>
      </c>
      <c r="D1762" s="54" t="s">
        <v>7</v>
      </c>
      <c r="E1762" s="54">
        <v>362</v>
      </c>
      <c r="F1762" s="54" t="s">
        <v>54</v>
      </c>
      <c r="G1762" s="54" t="s">
        <v>312</v>
      </c>
      <c r="H1762" s="54"/>
      <c r="I1762" s="54" t="s">
        <v>90</v>
      </c>
      <c r="J1762" s="55">
        <v>-3710.49</v>
      </c>
      <c r="K1762" s="55">
        <v>-10621.69</v>
      </c>
    </row>
    <row r="1763" spans="2:11" hidden="1" outlineLevel="1" x14ac:dyDescent="0.3">
      <c r="B1763" s="52" t="s">
        <v>1348</v>
      </c>
      <c r="C1763" s="56">
        <v>44895</v>
      </c>
      <c r="D1763" s="54" t="s">
        <v>7</v>
      </c>
      <c r="E1763" s="54" t="s">
        <v>881</v>
      </c>
      <c r="F1763" s="54" t="s">
        <v>54</v>
      </c>
      <c r="G1763" s="54" t="s">
        <v>105</v>
      </c>
      <c r="H1763" s="54"/>
      <c r="I1763" s="54" t="s">
        <v>90</v>
      </c>
      <c r="J1763" s="55">
        <v>0</v>
      </c>
      <c r="K1763" s="55">
        <v>-10621.69</v>
      </c>
    </row>
    <row r="1764" spans="2:11" ht="21.6" hidden="1" outlineLevel="1" x14ac:dyDescent="0.3">
      <c r="B1764" s="52" t="s">
        <v>1348</v>
      </c>
      <c r="C1764" s="56">
        <v>44895</v>
      </c>
      <c r="D1764" s="54" t="s">
        <v>537</v>
      </c>
      <c r="E1764" s="54">
        <v>1035</v>
      </c>
      <c r="F1764" s="54" t="s">
        <v>54</v>
      </c>
      <c r="G1764" s="54" t="s">
        <v>575</v>
      </c>
      <c r="H1764" s="54"/>
      <c r="I1764" s="54" t="s">
        <v>493</v>
      </c>
      <c r="J1764" s="55">
        <v>0</v>
      </c>
      <c r="K1764" s="55">
        <v>-10621.69</v>
      </c>
    </row>
    <row r="1765" spans="2:11" hidden="1" outlineLevel="1" x14ac:dyDescent="0.3">
      <c r="B1765" s="52" t="s">
        <v>1348</v>
      </c>
      <c r="C1765" s="56">
        <v>44895</v>
      </c>
      <c r="D1765" s="54" t="s">
        <v>537</v>
      </c>
      <c r="E1765" s="54">
        <v>1033</v>
      </c>
      <c r="F1765" s="54" t="s">
        <v>54</v>
      </c>
      <c r="G1765" s="54" t="s">
        <v>553</v>
      </c>
      <c r="H1765" s="54"/>
      <c r="I1765" s="54" t="s">
        <v>136</v>
      </c>
      <c r="J1765" s="55">
        <v>780</v>
      </c>
      <c r="K1765" s="55">
        <v>-9841.69</v>
      </c>
    </row>
    <row r="1766" spans="2:11" hidden="1" outlineLevel="1" x14ac:dyDescent="0.3">
      <c r="B1766" s="52" t="s">
        <v>1348</v>
      </c>
      <c r="C1766" s="56">
        <v>44895</v>
      </c>
      <c r="D1766" s="54" t="s">
        <v>7</v>
      </c>
      <c r="E1766" s="54" t="s">
        <v>881</v>
      </c>
      <c r="F1766" s="54" t="s">
        <v>54</v>
      </c>
      <c r="G1766" s="54" t="s">
        <v>105</v>
      </c>
      <c r="H1766" s="54"/>
      <c r="I1766" s="54" t="s">
        <v>90</v>
      </c>
      <c r="J1766" s="55">
        <v>-8.75</v>
      </c>
      <c r="K1766" s="55">
        <v>-9850.44</v>
      </c>
    </row>
    <row r="1767" spans="2:11" hidden="1" outlineLevel="1" x14ac:dyDescent="0.3">
      <c r="B1767" s="52" t="s">
        <v>1348</v>
      </c>
      <c r="C1767" s="56">
        <v>44896</v>
      </c>
      <c r="D1767" s="54" t="s">
        <v>7</v>
      </c>
      <c r="E1767" s="54" t="s">
        <v>888</v>
      </c>
      <c r="F1767" s="54" t="s">
        <v>54</v>
      </c>
      <c r="G1767" s="54" t="s">
        <v>95</v>
      </c>
      <c r="H1767" s="54"/>
      <c r="I1767" s="54" t="s">
        <v>90</v>
      </c>
      <c r="J1767" s="55">
        <v>-281.19</v>
      </c>
      <c r="K1767" s="55">
        <v>-10131.629999999999</v>
      </c>
    </row>
    <row r="1768" spans="2:11" hidden="1" outlineLevel="1" x14ac:dyDescent="0.3">
      <c r="B1768" s="52" t="s">
        <v>1348</v>
      </c>
      <c r="C1768" s="56">
        <v>44896</v>
      </c>
      <c r="D1768" s="54" t="s">
        <v>7</v>
      </c>
      <c r="E1768" s="54" t="s">
        <v>886</v>
      </c>
      <c r="F1768" s="54" t="s">
        <v>54</v>
      </c>
      <c r="G1768" s="54" t="s">
        <v>95</v>
      </c>
      <c r="H1768" s="54"/>
      <c r="I1768" s="54" t="s">
        <v>90</v>
      </c>
      <c r="J1768" s="55">
        <v>-8.4600000000000009</v>
      </c>
      <c r="K1768" s="55">
        <v>-10140.09</v>
      </c>
    </row>
    <row r="1769" spans="2:11" ht="21.6" hidden="1" outlineLevel="1" x14ac:dyDescent="0.3">
      <c r="B1769" s="52" t="s">
        <v>1348</v>
      </c>
      <c r="C1769" s="56">
        <v>44896</v>
      </c>
      <c r="D1769" s="54" t="s">
        <v>7</v>
      </c>
      <c r="E1769" s="54" t="s">
        <v>884</v>
      </c>
      <c r="F1769" s="54" t="s">
        <v>54</v>
      </c>
      <c r="G1769" s="54" t="s">
        <v>302</v>
      </c>
      <c r="H1769" s="54"/>
      <c r="I1769" s="54" t="s">
        <v>90</v>
      </c>
      <c r="J1769" s="55">
        <v>-617.5</v>
      </c>
      <c r="K1769" s="55">
        <v>-10757.59</v>
      </c>
    </row>
    <row r="1770" spans="2:11" hidden="1" outlineLevel="1" x14ac:dyDescent="0.3">
      <c r="B1770" s="52" t="s">
        <v>1348</v>
      </c>
      <c r="C1770" s="56">
        <v>44900</v>
      </c>
      <c r="D1770" s="54" t="s">
        <v>229</v>
      </c>
      <c r="E1770" s="54"/>
      <c r="F1770" s="54" t="s">
        <v>54</v>
      </c>
      <c r="G1770" s="54"/>
      <c r="H1770" s="54"/>
      <c r="I1770" s="54" t="s">
        <v>201</v>
      </c>
      <c r="J1770" s="55">
        <v>0</v>
      </c>
      <c r="K1770" s="55">
        <v>-10757.59</v>
      </c>
    </row>
    <row r="1771" spans="2:11" hidden="1" outlineLevel="1" x14ac:dyDescent="0.3">
      <c r="B1771" s="52" t="s">
        <v>1348</v>
      </c>
      <c r="C1771" s="56">
        <v>44900</v>
      </c>
      <c r="D1771" s="54" t="s">
        <v>229</v>
      </c>
      <c r="E1771" s="54"/>
      <c r="F1771" s="54" t="s">
        <v>54</v>
      </c>
      <c r="G1771" s="54"/>
      <c r="H1771" s="54"/>
      <c r="I1771" s="54" t="s">
        <v>83</v>
      </c>
      <c r="J1771" s="55">
        <v>-109.88</v>
      </c>
      <c r="K1771" s="55">
        <v>-10867.47</v>
      </c>
    </row>
    <row r="1772" spans="2:11" hidden="1" outlineLevel="1" x14ac:dyDescent="0.3">
      <c r="B1772" s="52" t="s">
        <v>1348</v>
      </c>
      <c r="C1772" s="56">
        <v>44900</v>
      </c>
      <c r="D1772" s="54" t="s">
        <v>229</v>
      </c>
      <c r="E1772" s="54"/>
      <c r="F1772" s="54" t="s">
        <v>54</v>
      </c>
      <c r="G1772" s="54"/>
      <c r="H1772" s="54"/>
      <c r="I1772" s="54" t="s">
        <v>201</v>
      </c>
      <c r="J1772" s="55">
        <v>-17.260000000000002</v>
      </c>
      <c r="K1772" s="55">
        <v>-10884.73</v>
      </c>
    </row>
    <row r="1773" spans="2:11" hidden="1" outlineLevel="1" x14ac:dyDescent="0.3">
      <c r="B1773" s="52" t="s">
        <v>1348</v>
      </c>
      <c r="C1773" s="56">
        <v>44900</v>
      </c>
      <c r="D1773" s="54" t="s">
        <v>229</v>
      </c>
      <c r="E1773" s="54"/>
      <c r="F1773" s="54" t="s">
        <v>54</v>
      </c>
      <c r="G1773" s="54"/>
      <c r="H1773" s="54"/>
      <c r="I1773" s="54" t="s">
        <v>83</v>
      </c>
      <c r="J1773" s="55">
        <v>0</v>
      </c>
      <c r="K1773" s="55">
        <v>-10884.73</v>
      </c>
    </row>
    <row r="1774" spans="2:11" ht="21.6" hidden="1" outlineLevel="1" x14ac:dyDescent="0.3">
      <c r="B1774" s="52" t="s">
        <v>1348</v>
      </c>
      <c r="C1774" s="56">
        <v>44903</v>
      </c>
      <c r="D1774" s="54" t="s">
        <v>537</v>
      </c>
      <c r="E1774" s="54">
        <v>1036</v>
      </c>
      <c r="F1774" s="54" t="s">
        <v>54</v>
      </c>
      <c r="G1774" s="54" t="s">
        <v>496</v>
      </c>
      <c r="H1774" s="54"/>
      <c r="I1774" s="54" t="s">
        <v>493</v>
      </c>
      <c r="J1774" s="55">
        <v>0</v>
      </c>
      <c r="K1774" s="55">
        <v>-10884.73</v>
      </c>
    </row>
    <row r="1775" spans="2:11" ht="21.6" hidden="1" outlineLevel="1" x14ac:dyDescent="0.3">
      <c r="B1775" s="52" t="s">
        <v>1348</v>
      </c>
      <c r="C1775" s="56">
        <v>44904</v>
      </c>
      <c r="D1775" s="54" t="s">
        <v>537</v>
      </c>
      <c r="E1775" s="54">
        <v>1037</v>
      </c>
      <c r="F1775" s="54" t="s">
        <v>54</v>
      </c>
      <c r="G1775" s="54" t="s">
        <v>496</v>
      </c>
      <c r="H1775" s="54"/>
      <c r="I1775" s="54" t="s">
        <v>493</v>
      </c>
      <c r="J1775" s="55">
        <v>0</v>
      </c>
      <c r="K1775" s="55">
        <v>-10884.73</v>
      </c>
    </row>
    <row r="1776" spans="2:11" ht="21.6" hidden="1" outlineLevel="1" x14ac:dyDescent="0.3">
      <c r="B1776" s="52" t="s">
        <v>1348</v>
      </c>
      <c r="C1776" s="56">
        <v>44907</v>
      </c>
      <c r="D1776" s="54" t="s">
        <v>7</v>
      </c>
      <c r="E1776" s="54">
        <v>973</v>
      </c>
      <c r="F1776" s="54" t="s">
        <v>54</v>
      </c>
      <c r="G1776" s="54" t="s">
        <v>88</v>
      </c>
      <c r="H1776" s="54"/>
      <c r="I1776" s="54" t="s">
        <v>90</v>
      </c>
      <c r="J1776" s="55">
        <v>-975</v>
      </c>
      <c r="K1776" s="55">
        <v>-11859.73</v>
      </c>
    </row>
    <row r="1777" spans="2:11" ht="21.6" hidden="1" outlineLevel="1" x14ac:dyDescent="0.3">
      <c r="B1777" s="52" t="s">
        <v>1348</v>
      </c>
      <c r="C1777" s="56">
        <v>44908</v>
      </c>
      <c r="D1777" s="54" t="s">
        <v>537</v>
      </c>
      <c r="E1777" s="54">
        <v>1038</v>
      </c>
      <c r="F1777" s="54" t="s">
        <v>54</v>
      </c>
      <c r="G1777" s="54" t="s">
        <v>496</v>
      </c>
      <c r="H1777" s="54"/>
      <c r="I1777" s="54" t="s">
        <v>493</v>
      </c>
      <c r="J1777" s="55">
        <v>0</v>
      </c>
      <c r="K1777" s="55">
        <v>-11859.73</v>
      </c>
    </row>
    <row r="1778" spans="2:11" hidden="1" outlineLevel="1" x14ac:dyDescent="0.3">
      <c r="B1778" s="52" t="s">
        <v>1348</v>
      </c>
      <c r="C1778" s="56">
        <v>44908</v>
      </c>
      <c r="D1778" s="54" t="s">
        <v>7</v>
      </c>
      <c r="E1778" s="54" t="s">
        <v>891</v>
      </c>
      <c r="F1778" s="54" t="s">
        <v>54</v>
      </c>
      <c r="G1778" s="54" t="s">
        <v>125</v>
      </c>
      <c r="H1778" s="54"/>
      <c r="I1778" s="54" t="s">
        <v>90</v>
      </c>
      <c r="J1778" s="55">
        <v>-624</v>
      </c>
      <c r="K1778" s="55">
        <v>-12483.73</v>
      </c>
    </row>
    <row r="1779" spans="2:11" hidden="1" outlineLevel="1" x14ac:dyDescent="0.3">
      <c r="B1779" s="52" t="s">
        <v>1348</v>
      </c>
      <c r="C1779" s="56">
        <v>44908</v>
      </c>
      <c r="D1779" s="54" t="s">
        <v>84</v>
      </c>
      <c r="E1779" s="54"/>
      <c r="F1779" s="54" t="s">
        <v>54</v>
      </c>
      <c r="G1779" s="54"/>
      <c r="H1779" s="54"/>
      <c r="I1779" s="54" t="s">
        <v>77</v>
      </c>
      <c r="J1779" s="55">
        <v>0</v>
      </c>
      <c r="K1779" s="55">
        <v>-12483.73</v>
      </c>
    </row>
    <row r="1780" spans="2:11" ht="21.6" hidden="1" outlineLevel="1" x14ac:dyDescent="0.3">
      <c r="B1780" s="52" t="s">
        <v>1348</v>
      </c>
      <c r="C1780" s="56">
        <v>44909</v>
      </c>
      <c r="D1780" s="54" t="s">
        <v>7</v>
      </c>
      <c r="E1780" s="54" t="s">
        <v>893</v>
      </c>
      <c r="F1780" s="54" t="s">
        <v>54</v>
      </c>
      <c r="G1780" s="54" t="s">
        <v>302</v>
      </c>
      <c r="H1780" s="54"/>
      <c r="I1780" s="54" t="s">
        <v>90</v>
      </c>
      <c r="J1780" s="55">
        <v>-617.5</v>
      </c>
      <c r="K1780" s="55">
        <v>-13101.23</v>
      </c>
    </row>
    <row r="1781" spans="2:11" hidden="1" outlineLevel="1" x14ac:dyDescent="0.3">
      <c r="B1781" s="52" t="s">
        <v>1348</v>
      </c>
      <c r="C1781" s="56">
        <v>44910</v>
      </c>
      <c r="D1781" s="54" t="s">
        <v>7</v>
      </c>
      <c r="E1781" s="54" t="s">
        <v>897</v>
      </c>
      <c r="F1781" s="54" t="s">
        <v>54</v>
      </c>
      <c r="G1781" s="54" t="s">
        <v>105</v>
      </c>
      <c r="H1781" s="54"/>
      <c r="I1781" s="54" t="s">
        <v>90</v>
      </c>
      <c r="J1781" s="55">
        <v>-8.75</v>
      </c>
      <c r="K1781" s="55">
        <v>-13109.98</v>
      </c>
    </row>
    <row r="1782" spans="2:11" hidden="1" outlineLevel="1" x14ac:dyDescent="0.3">
      <c r="B1782" s="52" t="s">
        <v>1348</v>
      </c>
      <c r="C1782" s="56">
        <v>44910</v>
      </c>
      <c r="D1782" s="54" t="s">
        <v>7</v>
      </c>
      <c r="E1782" s="54" t="s">
        <v>897</v>
      </c>
      <c r="F1782" s="54" t="s">
        <v>54</v>
      </c>
      <c r="G1782" s="54" t="s">
        <v>105</v>
      </c>
      <c r="H1782" s="54"/>
      <c r="I1782" s="54" t="s">
        <v>90</v>
      </c>
      <c r="J1782" s="55">
        <v>0</v>
      </c>
      <c r="K1782" s="55">
        <v>-13109.98</v>
      </c>
    </row>
    <row r="1783" spans="2:11" hidden="1" outlineLevel="1" x14ac:dyDescent="0.3">
      <c r="B1783" s="52" t="s">
        <v>1348</v>
      </c>
      <c r="C1783" s="56">
        <v>44910</v>
      </c>
      <c r="D1783" s="54" t="s">
        <v>7</v>
      </c>
      <c r="E1783" s="54"/>
      <c r="F1783" s="54" t="s">
        <v>54</v>
      </c>
      <c r="G1783" s="54" t="s">
        <v>285</v>
      </c>
      <c r="H1783" s="54"/>
      <c r="I1783" s="54" t="s">
        <v>90</v>
      </c>
      <c r="J1783" s="55">
        <v>-70.849999999999994</v>
      </c>
      <c r="K1783" s="55">
        <v>-13180.83</v>
      </c>
    </row>
    <row r="1784" spans="2:11" hidden="1" outlineLevel="1" x14ac:dyDescent="0.3">
      <c r="B1784" s="52" t="s">
        <v>1348</v>
      </c>
      <c r="C1784" s="56">
        <v>44910</v>
      </c>
      <c r="D1784" s="54" t="s">
        <v>7</v>
      </c>
      <c r="E1784" s="54" t="s">
        <v>895</v>
      </c>
      <c r="F1784" s="54" t="s">
        <v>54</v>
      </c>
      <c r="G1784" s="54" t="s">
        <v>323</v>
      </c>
      <c r="H1784" s="54"/>
      <c r="I1784" s="54" t="s">
        <v>90</v>
      </c>
      <c r="J1784" s="55">
        <v>-97.5</v>
      </c>
      <c r="K1784" s="55">
        <v>-13278.33</v>
      </c>
    </row>
    <row r="1785" spans="2:11" hidden="1" outlineLevel="1" x14ac:dyDescent="0.3">
      <c r="B1785" s="52" t="s">
        <v>1348</v>
      </c>
      <c r="C1785" s="56">
        <v>44911</v>
      </c>
      <c r="D1785" s="54" t="s">
        <v>7</v>
      </c>
      <c r="E1785" s="54">
        <v>208</v>
      </c>
      <c r="F1785" s="54" t="s">
        <v>54</v>
      </c>
      <c r="G1785" s="54" t="s">
        <v>331</v>
      </c>
      <c r="H1785" s="54"/>
      <c r="I1785" s="54" t="s">
        <v>90</v>
      </c>
      <c r="J1785" s="55">
        <v>-691.08</v>
      </c>
      <c r="K1785" s="55">
        <v>-13969.41</v>
      </c>
    </row>
    <row r="1786" spans="2:11" ht="21.6" hidden="1" outlineLevel="1" x14ac:dyDescent="0.3">
      <c r="B1786" s="52" t="s">
        <v>1348</v>
      </c>
      <c r="C1786" s="56">
        <v>44914</v>
      </c>
      <c r="D1786" s="54" t="s">
        <v>537</v>
      </c>
      <c r="E1786" s="54">
        <v>1039</v>
      </c>
      <c r="F1786" s="54" t="s">
        <v>54</v>
      </c>
      <c r="G1786" s="54" t="s">
        <v>496</v>
      </c>
      <c r="H1786" s="54"/>
      <c r="I1786" s="54" t="s">
        <v>493</v>
      </c>
      <c r="J1786" s="55">
        <v>0</v>
      </c>
      <c r="K1786" s="55">
        <v>-13969.41</v>
      </c>
    </row>
    <row r="1787" spans="2:11" ht="21.6" hidden="1" outlineLevel="1" x14ac:dyDescent="0.3">
      <c r="B1787" s="52" t="s">
        <v>1348</v>
      </c>
      <c r="C1787" s="56">
        <v>44916</v>
      </c>
      <c r="D1787" s="54" t="s">
        <v>229</v>
      </c>
      <c r="E1787" s="54" t="s">
        <v>318</v>
      </c>
      <c r="F1787" s="54" t="s">
        <v>54</v>
      </c>
      <c r="G1787" s="54" t="s">
        <v>327</v>
      </c>
      <c r="H1787" s="54"/>
      <c r="I1787" s="54" t="s">
        <v>77</v>
      </c>
      <c r="J1787" s="55">
        <v>0</v>
      </c>
      <c r="K1787" s="55">
        <v>-13969.41</v>
      </c>
    </row>
    <row r="1788" spans="2:11" hidden="1" outlineLevel="1" x14ac:dyDescent="0.3">
      <c r="B1788" s="52" t="s">
        <v>1348</v>
      </c>
      <c r="C1788" s="56">
        <v>44919</v>
      </c>
      <c r="D1788" s="54" t="s">
        <v>7</v>
      </c>
      <c r="E1788" s="54">
        <v>34</v>
      </c>
      <c r="F1788" s="54" t="s">
        <v>54</v>
      </c>
      <c r="G1788" s="54" t="s">
        <v>285</v>
      </c>
      <c r="H1788" s="54"/>
      <c r="I1788" s="54" t="s">
        <v>90</v>
      </c>
      <c r="J1788" s="55">
        <v>-104</v>
      </c>
      <c r="K1788" s="55">
        <v>-14073.41</v>
      </c>
    </row>
    <row r="1789" spans="2:11" ht="21.6" hidden="1" outlineLevel="1" x14ac:dyDescent="0.3">
      <c r="B1789" s="52" t="s">
        <v>1348</v>
      </c>
      <c r="C1789" s="56">
        <v>44922</v>
      </c>
      <c r="D1789" s="54" t="s">
        <v>7</v>
      </c>
      <c r="E1789" s="54" t="s">
        <v>903</v>
      </c>
      <c r="F1789" s="54" t="s">
        <v>54</v>
      </c>
      <c r="G1789" s="54" t="s">
        <v>302</v>
      </c>
      <c r="H1789" s="54"/>
      <c r="I1789" s="54" t="s">
        <v>90</v>
      </c>
      <c r="J1789" s="55">
        <v>-617.5</v>
      </c>
      <c r="K1789" s="55">
        <v>-14690.91</v>
      </c>
    </row>
    <row r="1790" spans="2:11" ht="21.6" hidden="1" outlineLevel="1" x14ac:dyDescent="0.3">
      <c r="B1790" s="52" t="s">
        <v>1348</v>
      </c>
      <c r="C1790" s="56">
        <v>44923</v>
      </c>
      <c r="D1790" s="54" t="s">
        <v>537</v>
      </c>
      <c r="E1790" s="54">
        <v>1041</v>
      </c>
      <c r="F1790" s="54" t="s">
        <v>54</v>
      </c>
      <c r="G1790" s="54" t="s">
        <v>577</v>
      </c>
      <c r="H1790" s="54"/>
      <c r="I1790" s="54" t="s">
        <v>493</v>
      </c>
      <c r="J1790" s="55">
        <v>0</v>
      </c>
      <c r="K1790" s="55">
        <v>-14690.91</v>
      </c>
    </row>
    <row r="1791" spans="2:11" ht="21.6" hidden="1" outlineLevel="1" x14ac:dyDescent="0.3">
      <c r="B1791" s="52" t="s">
        <v>1348</v>
      </c>
      <c r="C1791" s="56">
        <v>44925</v>
      </c>
      <c r="D1791" s="54" t="s">
        <v>537</v>
      </c>
      <c r="E1791" s="54">
        <v>1042</v>
      </c>
      <c r="F1791" s="54" t="s">
        <v>54</v>
      </c>
      <c r="G1791" s="54" t="s">
        <v>496</v>
      </c>
      <c r="H1791" s="54"/>
      <c r="I1791" s="54" t="s">
        <v>493</v>
      </c>
      <c r="J1791" s="55">
        <v>0</v>
      </c>
      <c r="K1791" s="55">
        <v>-14690.91</v>
      </c>
    </row>
    <row r="1792" spans="2:11" ht="31.8" hidden="1" outlineLevel="1" x14ac:dyDescent="0.3">
      <c r="B1792" s="52" t="s">
        <v>1348</v>
      </c>
      <c r="C1792" s="56">
        <v>44926</v>
      </c>
      <c r="D1792" s="54" t="s">
        <v>78</v>
      </c>
      <c r="E1792" s="54">
        <v>1403</v>
      </c>
      <c r="F1792" s="54" t="s">
        <v>54</v>
      </c>
      <c r="G1792" s="54"/>
      <c r="H1792" s="54" t="s">
        <v>554</v>
      </c>
      <c r="I1792" s="57" t="s">
        <v>80</v>
      </c>
      <c r="J1792" s="55">
        <v>13753.86</v>
      </c>
      <c r="K1792" s="55">
        <v>-937.05</v>
      </c>
    </row>
    <row r="1793" spans="2:11" ht="21.6" hidden="1" outlineLevel="1" x14ac:dyDescent="0.3">
      <c r="B1793" s="52" t="s">
        <v>1348</v>
      </c>
      <c r="C1793" s="56">
        <v>44926</v>
      </c>
      <c r="D1793" s="54" t="s">
        <v>537</v>
      </c>
      <c r="E1793" s="54">
        <v>1043</v>
      </c>
      <c r="F1793" s="54" t="s">
        <v>54</v>
      </c>
      <c r="G1793" s="54" t="s">
        <v>453</v>
      </c>
      <c r="H1793" s="54"/>
      <c r="I1793" s="54" t="s">
        <v>493</v>
      </c>
      <c r="J1793" s="55">
        <v>945.52</v>
      </c>
      <c r="K1793" s="55">
        <v>8.4700000000000006</v>
      </c>
    </row>
    <row r="1794" spans="2:11" hidden="1" outlineLevel="1" x14ac:dyDescent="0.3">
      <c r="B1794" s="52" t="s">
        <v>1348</v>
      </c>
      <c r="C1794" s="56">
        <v>44926</v>
      </c>
      <c r="D1794" s="54" t="s">
        <v>7</v>
      </c>
      <c r="E1794" s="54" t="s">
        <v>905</v>
      </c>
      <c r="F1794" s="54" t="s">
        <v>54</v>
      </c>
      <c r="G1794" s="54" t="s">
        <v>105</v>
      </c>
      <c r="H1794" s="54"/>
      <c r="I1794" s="54" t="s">
        <v>90</v>
      </c>
      <c r="J1794" s="55">
        <v>-8.4700000000000006</v>
      </c>
      <c r="K1794" s="55">
        <v>0</v>
      </c>
    </row>
    <row r="1795" spans="2:11" hidden="1" outlineLevel="1" x14ac:dyDescent="0.3">
      <c r="B1795" s="52" t="s">
        <v>1348</v>
      </c>
      <c r="C1795" s="56">
        <v>44926</v>
      </c>
      <c r="D1795" s="54" t="s">
        <v>7</v>
      </c>
      <c r="E1795" s="54" t="s">
        <v>905</v>
      </c>
      <c r="F1795" s="54" t="s">
        <v>54</v>
      </c>
      <c r="G1795" s="54" t="s">
        <v>105</v>
      </c>
      <c r="H1795" s="54"/>
      <c r="I1795" s="54" t="s">
        <v>90</v>
      </c>
      <c r="J1795" s="55">
        <v>0</v>
      </c>
      <c r="K1795" s="55">
        <v>0</v>
      </c>
    </row>
    <row r="1796" spans="2:11" hidden="1" outlineLevel="1" x14ac:dyDescent="0.3">
      <c r="B1796" s="52" t="s">
        <v>1348</v>
      </c>
      <c r="C1796" s="56">
        <v>44927</v>
      </c>
      <c r="D1796" s="54" t="s">
        <v>7</v>
      </c>
      <c r="E1796" s="54" t="s">
        <v>907</v>
      </c>
      <c r="F1796" s="54" t="s">
        <v>54</v>
      </c>
      <c r="G1796" s="54" t="s">
        <v>95</v>
      </c>
      <c r="H1796" s="54"/>
      <c r="I1796" s="54" t="s">
        <v>90</v>
      </c>
      <c r="J1796" s="55">
        <v>-8.4600000000000009</v>
      </c>
      <c r="K1796" s="55">
        <v>-8.4600000000000009</v>
      </c>
    </row>
    <row r="1797" spans="2:11" hidden="1" outlineLevel="1" x14ac:dyDescent="0.3">
      <c r="B1797" s="52" t="s">
        <v>1348</v>
      </c>
      <c r="C1797" s="56">
        <v>44927</v>
      </c>
      <c r="D1797" s="54" t="s">
        <v>7</v>
      </c>
      <c r="E1797" s="54" t="s">
        <v>909</v>
      </c>
      <c r="F1797" s="54" t="s">
        <v>54</v>
      </c>
      <c r="G1797" s="54" t="s">
        <v>95</v>
      </c>
      <c r="H1797" s="54"/>
      <c r="I1797" s="54" t="s">
        <v>90</v>
      </c>
      <c r="J1797" s="55">
        <v>-281.19</v>
      </c>
      <c r="K1797" s="55">
        <v>-289.64999999999998</v>
      </c>
    </row>
    <row r="1798" spans="2:11" hidden="1" outlineLevel="1" x14ac:dyDescent="0.3">
      <c r="B1798" s="52" t="s">
        <v>1348</v>
      </c>
      <c r="C1798" s="56">
        <v>44931</v>
      </c>
      <c r="D1798" s="54" t="s">
        <v>229</v>
      </c>
      <c r="E1798" s="54"/>
      <c r="F1798" s="54" t="s">
        <v>54</v>
      </c>
      <c r="G1798" s="54"/>
      <c r="H1798" s="54"/>
      <c r="I1798" s="54" t="s">
        <v>201</v>
      </c>
      <c r="J1798" s="55">
        <v>0</v>
      </c>
      <c r="K1798" s="55">
        <v>-289.64999999999998</v>
      </c>
    </row>
    <row r="1799" spans="2:11" hidden="1" outlineLevel="1" x14ac:dyDescent="0.3">
      <c r="B1799" s="52" t="s">
        <v>1348</v>
      </c>
      <c r="C1799" s="56">
        <v>44931</v>
      </c>
      <c r="D1799" s="54" t="s">
        <v>229</v>
      </c>
      <c r="E1799" s="54"/>
      <c r="F1799" s="54" t="s">
        <v>54</v>
      </c>
      <c r="G1799" s="54"/>
      <c r="H1799" s="54"/>
      <c r="I1799" s="54" t="s">
        <v>83</v>
      </c>
      <c r="J1799" s="55">
        <v>-542.08000000000004</v>
      </c>
      <c r="K1799" s="55">
        <v>-831.73</v>
      </c>
    </row>
    <row r="1800" spans="2:11" hidden="1" outlineLevel="1" x14ac:dyDescent="0.3">
      <c r="B1800" s="52" t="s">
        <v>1348</v>
      </c>
      <c r="C1800" s="56">
        <v>44931</v>
      </c>
      <c r="D1800" s="54" t="s">
        <v>229</v>
      </c>
      <c r="E1800" s="54"/>
      <c r="F1800" s="54" t="s">
        <v>54</v>
      </c>
      <c r="G1800" s="54"/>
      <c r="H1800" s="54"/>
      <c r="I1800" s="54" t="s">
        <v>83</v>
      </c>
      <c r="J1800" s="55">
        <v>0</v>
      </c>
      <c r="K1800" s="55">
        <v>-831.73</v>
      </c>
    </row>
    <row r="1801" spans="2:11" hidden="1" outlineLevel="1" x14ac:dyDescent="0.3">
      <c r="B1801" s="52" t="s">
        <v>1348</v>
      </c>
      <c r="C1801" s="56">
        <v>44931</v>
      </c>
      <c r="D1801" s="54" t="s">
        <v>229</v>
      </c>
      <c r="E1801" s="54"/>
      <c r="F1801" s="54" t="s">
        <v>54</v>
      </c>
      <c r="G1801" s="54"/>
      <c r="H1801" s="54"/>
      <c r="I1801" s="54" t="s">
        <v>201</v>
      </c>
      <c r="J1801" s="55">
        <v>-183.9</v>
      </c>
      <c r="K1801" s="55">
        <v>-1015.63</v>
      </c>
    </row>
    <row r="1802" spans="2:11" hidden="1" outlineLevel="1" x14ac:dyDescent="0.3">
      <c r="B1802" s="52" t="s">
        <v>1348</v>
      </c>
      <c r="C1802" s="56">
        <v>44935</v>
      </c>
      <c r="D1802" s="54" t="s">
        <v>537</v>
      </c>
      <c r="E1802" s="54">
        <v>1027</v>
      </c>
      <c r="F1802" s="54" t="s">
        <v>54</v>
      </c>
      <c r="G1802" s="54" t="s">
        <v>287</v>
      </c>
      <c r="H1802" s="54"/>
      <c r="I1802" s="54" t="s">
        <v>136</v>
      </c>
      <c r="J1802" s="55">
        <v>778.44</v>
      </c>
      <c r="K1802" s="55">
        <v>-237.19</v>
      </c>
    </row>
    <row r="1803" spans="2:11" hidden="1" outlineLevel="1" x14ac:dyDescent="0.3">
      <c r="B1803" s="52" t="s">
        <v>1348</v>
      </c>
      <c r="C1803" s="56">
        <v>44941</v>
      </c>
      <c r="D1803" s="54" t="s">
        <v>7</v>
      </c>
      <c r="E1803" s="54" t="s">
        <v>912</v>
      </c>
      <c r="F1803" s="54" t="s">
        <v>54</v>
      </c>
      <c r="G1803" s="54" t="s">
        <v>105</v>
      </c>
      <c r="H1803" s="54"/>
      <c r="I1803" s="54" t="s">
        <v>90</v>
      </c>
      <c r="J1803" s="55">
        <v>0</v>
      </c>
      <c r="K1803" s="55">
        <v>-237.19</v>
      </c>
    </row>
    <row r="1804" spans="2:11" hidden="1" outlineLevel="1" x14ac:dyDescent="0.3">
      <c r="B1804" s="52" t="s">
        <v>1348</v>
      </c>
      <c r="C1804" s="56">
        <v>44941</v>
      </c>
      <c r="D1804" s="54" t="s">
        <v>7</v>
      </c>
      <c r="E1804" s="54" t="s">
        <v>912</v>
      </c>
      <c r="F1804" s="54" t="s">
        <v>54</v>
      </c>
      <c r="G1804" s="54" t="s">
        <v>105</v>
      </c>
      <c r="H1804" s="54"/>
      <c r="I1804" s="54" t="s">
        <v>90</v>
      </c>
      <c r="J1804" s="55">
        <v>-8.4700000000000006</v>
      </c>
      <c r="K1804" s="55">
        <v>-245.66</v>
      </c>
    </row>
    <row r="1805" spans="2:11" ht="21.6" hidden="1" outlineLevel="1" x14ac:dyDescent="0.3">
      <c r="B1805" s="52" t="s">
        <v>1348</v>
      </c>
      <c r="C1805" s="56">
        <v>44942</v>
      </c>
      <c r="D1805" s="54" t="s">
        <v>7</v>
      </c>
      <c r="E1805" s="54" t="s">
        <v>913</v>
      </c>
      <c r="F1805" s="54" t="s">
        <v>54</v>
      </c>
      <c r="G1805" s="54" t="s">
        <v>302</v>
      </c>
      <c r="H1805" s="54"/>
      <c r="I1805" s="54" t="s">
        <v>90</v>
      </c>
      <c r="J1805" s="55">
        <v>-617.5</v>
      </c>
      <c r="K1805" s="55">
        <v>-863.16</v>
      </c>
    </row>
    <row r="1806" spans="2:11" hidden="1" outlineLevel="1" x14ac:dyDescent="0.3">
      <c r="B1806" s="52" t="s">
        <v>1348</v>
      </c>
      <c r="C1806" s="56">
        <v>44942</v>
      </c>
      <c r="D1806" s="54" t="s">
        <v>537</v>
      </c>
      <c r="E1806" s="54">
        <v>1044</v>
      </c>
      <c r="F1806" s="54" t="s">
        <v>54</v>
      </c>
      <c r="G1806" s="54" t="s">
        <v>555</v>
      </c>
      <c r="H1806" s="54"/>
      <c r="I1806" s="54" t="s">
        <v>136</v>
      </c>
      <c r="J1806" s="55">
        <v>0</v>
      </c>
      <c r="K1806" s="55">
        <v>-863.16</v>
      </c>
    </row>
    <row r="1807" spans="2:11" hidden="1" outlineLevel="1" x14ac:dyDescent="0.3">
      <c r="B1807" s="52" t="s">
        <v>1348</v>
      </c>
      <c r="C1807" s="56">
        <v>44943</v>
      </c>
      <c r="D1807" s="54" t="s">
        <v>7</v>
      </c>
      <c r="E1807" s="54" t="s">
        <v>915</v>
      </c>
      <c r="F1807" s="54" t="s">
        <v>54</v>
      </c>
      <c r="G1807" s="54" t="s">
        <v>125</v>
      </c>
      <c r="H1807" s="54"/>
      <c r="I1807" s="54" t="s">
        <v>90</v>
      </c>
      <c r="J1807" s="55">
        <v>-624</v>
      </c>
      <c r="K1807" s="55">
        <v>-1487.16</v>
      </c>
    </row>
    <row r="1808" spans="2:11" ht="21.6" hidden="1" outlineLevel="1" x14ac:dyDescent="0.3">
      <c r="B1808" s="52" t="s">
        <v>1348</v>
      </c>
      <c r="C1808" s="56">
        <v>44949</v>
      </c>
      <c r="D1808" s="54" t="s">
        <v>537</v>
      </c>
      <c r="E1808" s="54">
        <v>1046</v>
      </c>
      <c r="F1808" s="54" t="s">
        <v>54</v>
      </c>
      <c r="G1808" s="54" t="s">
        <v>496</v>
      </c>
      <c r="H1808" s="54"/>
      <c r="I1808" s="54" t="s">
        <v>493</v>
      </c>
      <c r="J1808" s="55">
        <v>0</v>
      </c>
      <c r="K1808" s="55">
        <v>-1487.16</v>
      </c>
    </row>
    <row r="1809" spans="2:11" ht="21.6" hidden="1" outlineLevel="1" x14ac:dyDescent="0.3">
      <c r="B1809" s="52" t="s">
        <v>1348</v>
      </c>
      <c r="C1809" s="56">
        <v>44949</v>
      </c>
      <c r="D1809" s="54" t="s">
        <v>537</v>
      </c>
      <c r="E1809" s="54">
        <v>1045</v>
      </c>
      <c r="F1809" s="54" t="s">
        <v>54</v>
      </c>
      <c r="G1809" s="54" t="s">
        <v>496</v>
      </c>
      <c r="H1809" s="54"/>
      <c r="I1809" s="54" t="s">
        <v>493</v>
      </c>
      <c r="J1809" s="55">
        <v>0</v>
      </c>
      <c r="K1809" s="55">
        <v>-1487.16</v>
      </c>
    </row>
    <row r="1810" spans="2:11" hidden="1" outlineLevel="1" x14ac:dyDescent="0.3">
      <c r="B1810" s="52" t="s">
        <v>1348</v>
      </c>
      <c r="C1810" s="56">
        <v>44949</v>
      </c>
      <c r="D1810" s="54" t="s">
        <v>7</v>
      </c>
      <c r="E1810" s="54">
        <v>22300667</v>
      </c>
      <c r="F1810" s="54" t="s">
        <v>54</v>
      </c>
      <c r="G1810" s="54" t="s">
        <v>91</v>
      </c>
      <c r="H1810" s="54"/>
      <c r="I1810" s="54" t="s">
        <v>90</v>
      </c>
      <c r="J1810" s="55">
        <v>-1282.76</v>
      </c>
      <c r="K1810" s="55">
        <v>-2769.92</v>
      </c>
    </row>
    <row r="1811" spans="2:11" hidden="1" outlineLevel="1" x14ac:dyDescent="0.3">
      <c r="B1811" s="52" t="s">
        <v>1348</v>
      </c>
      <c r="C1811" s="56">
        <v>44950</v>
      </c>
      <c r="D1811" s="54" t="s">
        <v>7</v>
      </c>
      <c r="E1811" s="54" t="s">
        <v>918</v>
      </c>
      <c r="F1811" s="54" t="s">
        <v>54</v>
      </c>
      <c r="G1811" s="54" t="s">
        <v>323</v>
      </c>
      <c r="H1811" s="54"/>
      <c r="I1811" s="54" t="s">
        <v>90</v>
      </c>
      <c r="J1811" s="55">
        <v>-97.5</v>
      </c>
      <c r="K1811" s="55">
        <v>-2867.42</v>
      </c>
    </row>
    <row r="1812" spans="2:11" ht="21.6" hidden="1" outlineLevel="1" x14ac:dyDescent="0.3">
      <c r="B1812" s="52" t="s">
        <v>1348</v>
      </c>
      <c r="C1812" s="56">
        <v>44951</v>
      </c>
      <c r="D1812" s="54" t="s">
        <v>7</v>
      </c>
      <c r="E1812" s="54">
        <v>1005</v>
      </c>
      <c r="F1812" s="54" t="s">
        <v>54</v>
      </c>
      <c r="G1812" s="54" t="s">
        <v>88</v>
      </c>
      <c r="H1812" s="54"/>
      <c r="I1812" s="54" t="s">
        <v>90</v>
      </c>
      <c r="J1812" s="55">
        <v>-1007.5</v>
      </c>
      <c r="K1812" s="55">
        <v>-3874.92</v>
      </c>
    </row>
    <row r="1813" spans="2:11" ht="21.6" hidden="1" outlineLevel="1" x14ac:dyDescent="0.3">
      <c r="B1813" s="52" t="s">
        <v>1348</v>
      </c>
      <c r="C1813" s="56">
        <v>44953</v>
      </c>
      <c r="D1813" s="54" t="s">
        <v>537</v>
      </c>
      <c r="E1813" s="54">
        <v>1047</v>
      </c>
      <c r="F1813" s="54" t="s">
        <v>54</v>
      </c>
      <c r="G1813" s="54" t="s">
        <v>578</v>
      </c>
      <c r="H1813" s="54"/>
      <c r="I1813" s="54" t="s">
        <v>493</v>
      </c>
      <c r="J1813" s="55">
        <v>0</v>
      </c>
      <c r="K1813" s="55">
        <v>-3874.92</v>
      </c>
    </row>
    <row r="1814" spans="2:11" hidden="1" outlineLevel="1" x14ac:dyDescent="0.3">
      <c r="B1814" s="52" t="s">
        <v>1348</v>
      </c>
      <c r="C1814" s="56">
        <v>44956</v>
      </c>
      <c r="D1814" s="54" t="s">
        <v>537</v>
      </c>
      <c r="E1814" s="54">
        <v>1049</v>
      </c>
      <c r="F1814" s="54" t="s">
        <v>54</v>
      </c>
      <c r="G1814" s="54" t="s">
        <v>287</v>
      </c>
      <c r="H1814" s="54"/>
      <c r="I1814" s="54" t="s">
        <v>136</v>
      </c>
      <c r="J1814" s="55">
        <v>0</v>
      </c>
      <c r="K1814" s="55">
        <v>-3874.92</v>
      </c>
    </row>
    <row r="1815" spans="2:11" hidden="1" outlineLevel="1" x14ac:dyDescent="0.3">
      <c r="B1815" s="52" t="s">
        <v>1348</v>
      </c>
      <c r="C1815" s="56">
        <v>44956</v>
      </c>
      <c r="D1815" s="54" t="s">
        <v>537</v>
      </c>
      <c r="E1815" s="54">
        <v>1048</v>
      </c>
      <c r="F1815" s="54" t="s">
        <v>54</v>
      </c>
      <c r="G1815" s="54" t="s">
        <v>287</v>
      </c>
      <c r="H1815" s="54"/>
      <c r="I1815" s="54" t="s">
        <v>136</v>
      </c>
      <c r="J1815" s="55">
        <v>0</v>
      </c>
      <c r="K1815" s="55">
        <v>-3874.92</v>
      </c>
    </row>
    <row r="1816" spans="2:11" ht="21.6" hidden="1" outlineLevel="1" x14ac:dyDescent="0.3">
      <c r="B1816" s="52" t="s">
        <v>1348</v>
      </c>
      <c r="C1816" s="56">
        <v>44957</v>
      </c>
      <c r="D1816" s="54" t="s">
        <v>7</v>
      </c>
      <c r="E1816" s="54" t="s">
        <v>924</v>
      </c>
      <c r="F1816" s="54" t="s">
        <v>54</v>
      </c>
      <c r="G1816" s="54" t="s">
        <v>302</v>
      </c>
      <c r="H1816" s="54"/>
      <c r="I1816" s="54" t="s">
        <v>90</v>
      </c>
      <c r="J1816" s="55">
        <v>-617.5</v>
      </c>
      <c r="K1816" s="55">
        <v>-4492.42</v>
      </c>
    </row>
    <row r="1817" spans="2:11" hidden="1" outlineLevel="1" x14ac:dyDescent="0.3">
      <c r="B1817" s="52" t="s">
        <v>1348</v>
      </c>
      <c r="C1817" s="56">
        <v>44957</v>
      </c>
      <c r="D1817" s="54" t="s">
        <v>7</v>
      </c>
      <c r="E1817" s="54" t="s">
        <v>923</v>
      </c>
      <c r="F1817" s="54" t="s">
        <v>54</v>
      </c>
      <c r="G1817" s="54" t="s">
        <v>105</v>
      </c>
      <c r="H1817" s="54"/>
      <c r="I1817" s="54" t="s">
        <v>90</v>
      </c>
      <c r="J1817" s="55">
        <v>0</v>
      </c>
      <c r="K1817" s="55">
        <v>-4492.42</v>
      </c>
    </row>
    <row r="1818" spans="2:11" ht="21.6" hidden="1" outlineLevel="1" x14ac:dyDescent="0.3">
      <c r="B1818" s="52" t="s">
        <v>1348</v>
      </c>
      <c r="C1818" s="56">
        <v>44957</v>
      </c>
      <c r="D1818" s="54" t="s">
        <v>537</v>
      </c>
      <c r="E1818" s="54">
        <v>1050</v>
      </c>
      <c r="F1818" s="54" t="s">
        <v>54</v>
      </c>
      <c r="G1818" s="54" t="s">
        <v>496</v>
      </c>
      <c r="H1818" s="54"/>
      <c r="I1818" s="54" t="s">
        <v>493</v>
      </c>
      <c r="J1818" s="55">
        <v>0</v>
      </c>
      <c r="K1818" s="55">
        <v>-4492.42</v>
      </c>
    </row>
    <row r="1819" spans="2:11" hidden="1" outlineLevel="1" x14ac:dyDescent="0.3">
      <c r="B1819" s="52" t="s">
        <v>1348</v>
      </c>
      <c r="C1819" s="56">
        <v>44957</v>
      </c>
      <c r="D1819" s="54" t="s">
        <v>7</v>
      </c>
      <c r="E1819" s="54" t="s">
        <v>923</v>
      </c>
      <c r="F1819" s="54" t="s">
        <v>54</v>
      </c>
      <c r="G1819" s="54" t="s">
        <v>105</v>
      </c>
      <c r="H1819" s="54"/>
      <c r="I1819" s="54" t="s">
        <v>90</v>
      </c>
      <c r="J1819" s="55">
        <v>-10.38</v>
      </c>
      <c r="K1819" s="55">
        <v>-4502.8</v>
      </c>
    </row>
    <row r="1820" spans="2:11" ht="21.6" hidden="1" outlineLevel="1" x14ac:dyDescent="0.3">
      <c r="B1820" s="52" t="s">
        <v>1348</v>
      </c>
      <c r="C1820" s="56">
        <v>44957</v>
      </c>
      <c r="D1820" s="54" t="s">
        <v>537</v>
      </c>
      <c r="E1820" s="54">
        <v>1051</v>
      </c>
      <c r="F1820" s="54" t="s">
        <v>54</v>
      </c>
      <c r="G1820" s="54" t="s">
        <v>579</v>
      </c>
      <c r="H1820" s="54"/>
      <c r="I1820" s="54" t="s">
        <v>493</v>
      </c>
      <c r="J1820" s="55">
        <v>0</v>
      </c>
      <c r="K1820" s="55">
        <v>-4502.8</v>
      </c>
    </row>
    <row r="1821" spans="2:11" hidden="1" outlineLevel="1" x14ac:dyDescent="0.3">
      <c r="B1821" s="52" t="s">
        <v>1348</v>
      </c>
      <c r="C1821" s="56">
        <v>44958</v>
      </c>
      <c r="D1821" s="54" t="s">
        <v>7</v>
      </c>
      <c r="E1821" s="54" t="s">
        <v>928</v>
      </c>
      <c r="F1821" s="54" t="s">
        <v>54</v>
      </c>
      <c r="G1821" s="54" t="s">
        <v>95</v>
      </c>
      <c r="H1821" s="54"/>
      <c r="I1821" s="54" t="s">
        <v>90</v>
      </c>
      <c r="J1821" s="55">
        <v>-284.54000000000002</v>
      </c>
      <c r="K1821" s="55">
        <v>-4787.34</v>
      </c>
    </row>
    <row r="1822" spans="2:11" hidden="1" outlineLevel="1" x14ac:dyDescent="0.3">
      <c r="B1822" s="52" t="s">
        <v>1348</v>
      </c>
      <c r="C1822" s="56">
        <v>44958</v>
      </c>
      <c r="D1822" s="54" t="s">
        <v>7</v>
      </c>
      <c r="E1822" s="54" t="s">
        <v>926</v>
      </c>
      <c r="F1822" s="54" t="s">
        <v>54</v>
      </c>
      <c r="G1822" s="54" t="s">
        <v>95</v>
      </c>
      <c r="H1822" s="54"/>
      <c r="I1822" s="54" t="s">
        <v>90</v>
      </c>
      <c r="J1822" s="55">
        <v>-17.43</v>
      </c>
      <c r="K1822" s="55">
        <v>-4804.7700000000004</v>
      </c>
    </row>
    <row r="1823" spans="2:11" hidden="1" outlineLevel="1" x14ac:dyDescent="0.3">
      <c r="B1823" s="52" t="s">
        <v>1348</v>
      </c>
      <c r="C1823" s="56">
        <v>44958</v>
      </c>
      <c r="D1823" s="54" t="s">
        <v>7</v>
      </c>
      <c r="E1823" s="54" t="s">
        <v>930</v>
      </c>
      <c r="F1823" s="54" t="s">
        <v>54</v>
      </c>
      <c r="G1823" s="54" t="s">
        <v>95</v>
      </c>
      <c r="H1823" s="54"/>
      <c r="I1823" s="54" t="s">
        <v>90</v>
      </c>
      <c r="J1823" s="55">
        <v>-8.4600000000000009</v>
      </c>
      <c r="K1823" s="55">
        <v>-4813.2299999999996</v>
      </c>
    </row>
    <row r="1824" spans="2:11" hidden="1" outlineLevel="1" x14ac:dyDescent="0.3">
      <c r="B1824" s="52" t="s">
        <v>1348</v>
      </c>
      <c r="C1824" s="56">
        <v>44960</v>
      </c>
      <c r="D1824" s="54" t="s">
        <v>7</v>
      </c>
      <c r="E1824" s="54">
        <v>211</v>
      </c>
      <c r="F1824" s="54" t="s">
        <v>54</v>
      </c>
      <c r="G1824" s="54" t="s">
        <v>331</v>
      </c>
      <c r="H1824" s="54"/>
      <c r="I1824" s="54" t="s">
        <v>90</v>
      </c>
      <c r="J1824" s="55">
        <v>-817.7</v>
      </c>
      <c r="K1824" s="55">
        <v>-5630.93</v>
      </c>
    </row>
    <row r="1825" spans="2:11" hidden="1" outlineLevel="1" x14ac:dyDescent="0.3">
      <c r="B1825" s="52" t="s">
        <v>1348</v>
      </c>
      <c r="C1825" s="56">
        <v>44963</v>
      </c>
      <c r="D1825" s="54" t="s">
        <v>229</v>
      </c>
      <c r="E1825" s="54"/>
      <c r="F1825" s="54" t="s">
        <v>54</v>
      </c>
      <c r="G1825" s="54"/>
      <c r="H1825" s="54"/>
      <c r="I1825" s="54" t="s">
        <v>201</v>
      </c>
      <c r="J1825" s="55">
        <v>-20.37</v>
      </c>
      <c r="K1825" s="55">
        <v>-5651.3</v>
      </c>
    </row>
    <row r="1826" spans="2:11" hidden="1" outlineLevel="1" x14ac:dyDescent="0.3">
      <c r="B1826" s="52" t="s">
        <v>1348</v>
      </c>
      <c r="C1826" s="56">
        <v>44963</v>
      </c>
      <c r="D1826" s="54" t="s">
        <v>229</v>
      </c>
      <c r="E1826" s="54"/>
      <c r="F1826" s="54" t="s">
        <v>54</v>
      </c>
      <c r="G1826" s="54"/>
      <c r="H1826" s="54"/>
      <c r="I1826" s="54" t="s">
        <v>201</v>
      </c>
      <c r="J1826" s="55">
        <v>0</v>
      </c>
      <c r="K1826" s="55">
        <v>-5651.3</v>
      </c>
    </row>
    <row r="1827" spans="2:11" hidden="1" outlineLevel="1" x14ac:dyDescent="0.3">
      <c r="B1827" s="52" t="s">
        <v>1348</v>
      </c>
      <c r="C1827" s="56">
        <v>44963</v>
      </c>
      <c r="D1827" s="54" t="s">
        <v>229</v>
      </c>
      <c r="E1827" s="54"/>
      <c r="F1827" s="54" t="s">
        <v>54</v>
      </c>
      <c r="G1827" s="54"/>
      <c r="H1827" s="54"/>
      <c r="I1827" s="54" t="s">
        <v>83</v>
      </c>
      <c r="J1827" s="55">
        <v>-121.12</v>
      </c>
      <c r="K1827" s="55">
        <v>-5772.42</v>
      </c>
    </row>
    <row r="1828" spans="2:11" hidden="1" outlineLevel="1" x14ac:dyDescent="0.3">
      <c r="B1828" s="52" t="s">
        <v>1348</v>
      </c>
      <c r="C1828" s="56">
        <v>44963</v>
      </c>
      <c r="D1828" s="54" t="s">
        <v>229</v>
      </c>
      <c r="E1828" s="54"/>
      <c r="F1828" s="54" t="s">
        <v>54</v>
      </c>
      <c r="G1828" s="54"/>
      <c r="H1828" s="54"/>
      <c r="I1828" s="54" t="s">
        <v>83</v>
      </c>
      <c r="J1828" s="55">
        <v>0</v>
      </c>
      <c r="K1828" s="55">
        <v>-5772.42</v>
      </c>
    </row>
    <row r="1829" spans="2:11" ht="21.6" hidden="1" outlineLevel="1" x14ac:dyDescent="0.3">
      <c r="B1829" s="52" t="s">
        <v>1348</v>
      </c>
      <c r="C1829" s="56">
        <v>44964</v>
      </c>
      <c r="D1829" s="54" t="s">
        <v>537</v>
      </c>
      <c r="E1829" s="54">
        <v>1053</v>
      </c>
      <c r="F1829" s="54" t="s">
        <v>54</v>
      </c>
      <c r="G1829" s="54" t="s">
        <v>580</v>
      </c>
      <c r="H1829" s="54"/>
      <c r="I1829" s="54" t="s">
        <v>493</v>
      </c>
      <c r="J1829" s="55">
        <v>3127.58</v>
      </c>
      <c r="K1829" s="55">
        <v>-2644.84</v>
      </c>
    </row>
    <row r="1830" spans="2:11" hidden="1" outlineLevel="1" x14ac:dyDescent="0.3">
      <c r="B1830" s="52" t="s">
        <v>1348</v>
      </c>
      <c r="C1830" s="56">
        <v>44966</v>
      </c>
      <c r="D1830" s="54" t="s">
        <v>7</v>
      </c>
      <c r="E1830" s="54" t="s">
        <v>932</v>
      </c>
      <c r="F1830" s="54" t="s">
        <v>54</v>
      </c>
      <c r="G1830" s="54" t="s">
        <v>125</v>
      </c>
      <c r="H1830" s="54"/>
      <c r="I1830" s="54" t="s">
        <v>90</v>
      </c>
      <c r="J1830" s="55">
        <v>-624</v>
      </c>
      <c r="K1830" s="55">
        <v>-3268.84</v>
      </c>
    </row>
    <row r="1831" spans="2:11" ht="21.6" hidden="1" outlineLevel="1" x14ac:dyDescent="0.3">
      <c r="B1831" s="52" t="s">
        <v>1348</v>
      </c>
      <c r="C1831" s="56">
        <v>44967</v>
      </c>
      <c r="D1831" s="54" t="s">
        <v>537</v>
      </c>
      <c r="E1831" s="54">
        <v>1052</v>
      </c>
      <c r="F1831" s="54" t="s">
        <v>54</v>
      </c>
      <c r="G1831" s="54" t="s">
        <v>517</v>
      </c>
      <c r="H1831" s="54"/>
      <c r="I1831" s="54" t="s">
        <v>493</v>
      </c>
      <c r="J1831" s="55">
        <v>0</v>
      </c>
      <c r="K1831" s="55">
        <v>-3268.84</v>
      </c>
    </row>
    <row r="1832" spans="2:11" hidden="1" outlineLevel="1" x14ac:dyDescent="0.3">
      <c r="B1832" s="52" t="s">
        <v>1348</v>
      </c>
      <c r="C1832" s="56">
        <v>44970</v>
      </c>
      <c r="D1832" s="54" t="s">
        <v>7</v>
      </c>
      <c r="E1832" s="54">
        <v>22301692</v>
      </c>
      <c r="F1832" s="54" t="s">
        <v>54</v>
      </c>
      <c r="G1832" s="54" t="s">
        <v>91</v>
      </c>
      <c r="H1832" s="54"/>
      <c r="I1832" s="54" t="s">
        <v>90</v>
      </c>
      <c r="J1832" s="55">
        <v>-8.33</v>
      </c>
      <c r="K1832" s="55">
        <v>-3277.17</v>
      </c>
    </row>
    <row r="1833" spans="2:11" hidden="1" outlineLevel="1" x14ac:dyDescent="0.3">
      <c r="B1833" s="52" t="s">
        <v>1348</v>
      </c>
      <c r="C1833" s="56">
        <v>44970</v>
      </c>
      <c r="D1833" s="54" t="s">
        <v>7</v>
      </c>
      <c r="E1833" s="54">
        <v>22301692</v>
      </c>
      <c r="F1833" s="54" t="s">
        <v>54</v>
      </c>
      <c r="G1833" s="54" t="s">
        <v>91</v>
      </c>
      <c r="H1833" s="54"/>
      <c r="I1833" s="54" t="s">
        <v>90</v>
      </c>
      <c r="J1833" s="55">
        <v>0</v>
      </c>
      <c r="K1833" s="55">
        <v>-3277.17</v>
      </c>
    </row>
    <row r="1834" spans="2:11" ht="21.6" hidden="1" outlineLevel="1" x14ac:dyDescent="0.3">
      <c r="B1834" s="52" t="s">
        <v>1348</v>
      </c>
      <c r="C1834" s="56">
        <v>44970</v>
      </c>
      <c r="D1834" s="54" t="s">
        <v>7</v>
      </c>
      <c r="E1834" s="54" t="s">
        <v>934</v>
      </c>
      <c r="F1834" s="54" t="s">
        <v>54</v>
      </c>
      <c r="G1834" s="54" t="s">
        <v>302</v>
      </c>
      <c r="H1834" s="54"/>
      <c r="I1834" s="54" t="s">
        <v>90</v>
      </c>
      <c r="J1834" s="55">
        <v>-617.5</v>
      </c>
      <c r="K1834" s="55">
        <v>-3894.67</v>
      </c>
    </row>
    <row r="1835" spans="2:11" ht="21.6" hidden="1" outlineLevel="1" x14ac:dyDescent="0.3">
      <c r="B1835" s="52" t="s">
        <v>1348</v>
      </c>
      <c r="C1835" s="56">
        <v>44972</v>
      </c>
      <c r="D1835" s="54" t="s">
        <v>537</v>
      </c>
      <c r="E1835" s="54">
        <v>1054</v>
      </c>
      <c r="F1835" s="54" t="s">
        <v>54</v>
      </c>
      <c r="G1835" s="54" t="s">
        <v>496</v>
      </c>
      <c r="H1835" s="54"/>
      <c r="I1835" s="54" t="s">
        <v>493</v>
      </c>
      <c r="J1835" s="55">
        <v>0</v>
      </c>
      <c r="K1835" s="55">
        <v>-3894.67</v>
      </c>
    </row>
    <row r="1836" spans="2:11" hidden="1" outlineLevel="1" x14ac:dyDescent="0.3">
      <c r="B1836" s="52" t="s">
        <v>1348</v>
      </c>
      <c r="C1836" s="56">
        <v>44972</v>
      </c>
      <c r="D1836" s="54" t="s">
        <v>7</v>
      </c>
      <c r="E1836" s="54" t="s">
        <v>352</v>
      </c>
      <c r="F1836" s="54" t="s">
        <v>54</v>
      </c>
      <c r="G1836" s="54" t="s">
        <v>105</v>
      </c>
      <c r="H1836" s="54"/>
      <c r="I1836" s="54" t="s">
        <v>90</v>
      </c>
      <c r="J1836" s="55">
        <v>0</v>
      </c>
      <c r="K1836" s="55">
        <v>-3894.67</v>
      </c>
    </row>
    <row r="1837" spans="2:11" hidden="1" outlineLevel="1" x14ac:dyDescent="0.3">
      <c r="B1837" s="52" t="s">
        <v>1348</v>
      </c>
      <c r="C1837" s="56">
        <v>44972</v>
      </c>
      <c r="D1837" s="54" t="s">
        <v>7</v>
      </c>
      <c r="E1837" s="54" t="s">
        <v>352</v>
      </c>
      <c r="F1837" s="54" t="s">
        <v>54</v>
      </c>
      <c r="G1837" s="54" t="s">
        <v>105</v>
      </c>
      <c r="H1837" s="54"/>
      <c r="I1837" s="54" t="s">
        <v>90</v>
      </c>
      <c r="J1837" s="55">
        <v>-8.4700000000000006</v>
      </c>
      <c r="K1837" s="55">
        <v>-3903.14</v>
      </c>
    </row>
    <row r="1838" spans="2:11" ht="21.6" hidden="1" outlineLevel="1" x14ac:dyDescent="0.3">
      <c r="B1838" s="52" t="s">
        <v>1348</v>
      </c>
      <c r="C1838" s="56">
        <v>44978</v>
      </c>
      <c r="D1838" s="54" t="s">
        <v>7</v>
      </c>
      <c r="E1838" s="54">
        <v>1023</v>
      </c>
      <c r="F1838" s="54" t="s">
        <v>54</v>
      </c>
      <c r="G1838" s="54" t="s">
        <v>88</v>
      </c>
      <c r="H1838" s="54"/>
      <c r="I1838" s="54" t="s">
        <v>90</v>
      </c>
      <c r="J1838" s="55">
        <v>-975</v>
      </c>
      <c r="K1838" s="55">
        <v>-4878.1400000000003</v>
      </c>
    </row>
    <row r="1839" spans="2:11" ht="21.6" hidden="1" outlineLevel="1" x14ac:dyDescent="0.3">
      <c r="B1839" s="52" t="s">
        <v>1348</v>
      </c>
      <c r="C1839" s="56">
        <v>44984</v>
      </c>
      <c r="D1839" s="54" t="s">
        <v>537</v>
      </c>
      <c r="E1839" s="54">
        <v>1055</v>
      </c>
      <c r="F1839" s="54" t="s">
        <v>54</v>
      </c>
      <c r="G1839" s="54" t="s">
        <v>496</v>
      </c>
      <c r="H1839" s="54"/>
      <c r="I1839" s="54" t="s">
        <v>493</v>
      </c>
      <c r="J1839" s="55">
        <v>0</v>
      </c>
      <c r="K1839" s="55">
        <v>-4878.1400000000003</v>
      </c>
    </row>
    <row r="1840" spans="2:11" ht="21.6" hidden="1" outlineLevel="1" x14ac:dyDescent="0.3">
      <c r="B1840" s="52" t="s">
        <v>1348</v>
      </c>
      <c r="C1840" s="56">
        <v>44985</v>
      </c>
      <c r="D1840" s="54" t="s">
        <v>537</v>
      </c>
      <c r="E1840" s="54">
        <v>1056</v>
      </c>
      <c r="F1840" s="54" t="s">
        <v>54</v>
      </c>
      <c r="G1840" s="54" t="s">
        <v>496</v>
      </c>
      <c r="H1840" s="54"/>
      <c r="I1840" s="54" t="s">
        <v>493</v>
      </c>
      <c r="J1840" s="55">
        <v>0</v>
      </c>
      <c r="K1840" s="55">
        <v>-4878.1400000000003</v>
      </c>
    </row>
    <row r="1841" spans="2:11" ht="21.6" hidden="1" outlineLevel="1" x14ac:dyDescent="0.3">
      <c r="B1841" s="52" t="s">
        <v>1348</v>
      </c>
      <c r="C1841" s="56">
        <v>44985</v>
      </c>
      <c r="D1841" s="54" t="s">
        <v>7</v>
      </c>
      <c r="E1841" s="54" t="s">
        <v>941</v>
      </c>
      <c r="F1841" s="54" t="s">
        <v>54</v>
      </c>
      <c r="G1841" s="54" t="s">
        <v>302</v>
      </c>
      <c r="H1841" s="54"/>
      <c r="I1841" s="54" t="s">
        <v>90</v>
      </c>
      <c r="J1841" s="55">
        <v>-617.5</v>
      </c>
      <c r="K1841" s="55">
        <v>-5495.64</v>
      </c>
    </row>
    <row r="1842" spans="2:11" hidden="1" outlineLevel="1" x14ac:dyDescent="0.3">
      <c r="B1842" s="52" t="s">
        <v>1348</v>
      </c>
      <c r="C1842" s="56">
        <v>44985</v>
      </c>
      <c r="D1842" s="54" t="s">
        <v>7</v>
      </c>
      <c r="E1842" s="54" t="s">
        <v>940</v>
      </c>
      <c r="F1842" s="54" t="s">
        <v>54</v>
      </c>
      <c r="G1842" s="54" t="s">
        <v>105</v>
      </c>
      <c r="H1842" s="54"/>
      <c r="I1842" s="54" t="s">
        <v>90</v>
      </c>
      <c r="J1842" s="55">
        <v>-8.4700000000000006</v>
      </c>
      <c r="K1842" s="55">
        <v>-5504.11</v>
      </c>
    </row>
    <row r="1843" spans="2:11" hidden="1" outlineLevel="1" x14ac:dyDescent="0.3">
      <c r="B1843" s="52" t="s">
        <v>1348</v>
      </c>
      <c r="C1843" s="56">
        <v>44985</v>
      </c>
      <c r="D1843" s="54" t="s">
        <v>7</v>
      </c>
      <c r="E1843" s="54" t="s">
        <v>940</v>
      </c>
      <c r="F1843" s="54" t="s">
        <v>54</v>
      </c>
      <c r="G1843" s="54" t="s">
        <v>105</v>
      </c>
      <c r="H1843" s="54"/>
      <c r="I1843" s="54" t="s">
        <v>90</v>
      </c>
      <c r="J1843" s="55">
        <v>0</v>
      </c>
      <c r="K1843" s="55">
        <v>-5504.11</v>
      </c>
    </row>
    <row r="1844" spans="2:11" hidden="1" outlineLevel="1" x14ac:dyDescent="0.3">
      <c r="B1844" s="52" t="s">
        <v>1348</v>
      </c>
      <c r="C1844" s="56">
        <v>44986</v>
      </c>
      <c r="D1844" s="54" t="s">
        <v>78</v>
      </c>
      <c r="E1844" s="54">
        <v>1443</v>
      </c>
      <c r="F1844" s="54" t="s">
        <v>54</v>
      </c>
      <c r="G1844" s="54"/>
      <c r="H1844" s="54"/>
      <c r="I1844" s="57" t="s">
        <v>80</v>
      </c>
      <c r="J1844" s="55">
        <v>780</v>
      </c>
      <c r="K1844" s="55">
        <v>-4724.1099999999997</v>
      </c>
    </row>
    <row r="1845" spans="2:11" hidden="1" outlineLevel="1" x14ac:dyDescent="0.3">
      <c r="B1845" s="52" t="s">
        <v>1348</v>
      </c>
      <c r="C1845" s="56">
        <v>44986</v>
      </c>
      <c r="D1845" s="54" t="s">
        <v>7</v>
      </c>
      <c r="E1845" s="54" t="s">
        <v>949</v>
      </c>
      <c r="F1845" s="54" t="s">
        <v>54</v>
      </c>
      <c r="G1845" s="54" t="s">
        <v>95</v>
      </c>
      <c r="H1845" s="54"/>
      <c r="I1845" s="54" t="s">
        <v>90</v>
      </c>
      <c r="J1845" s="55">
        <v>-284.54000000000002</v>
      </c>
      <c r="K1845" s="55">
        <v>-5008.6499999999996</v>
      </c>
    </row>
    <row r="1846" spans="2:11" hidden="1" outlineLevel="1" x14ac:dyDescent="0.3">
      <c r="B1846" s="52" t="s">
        <v>1348</v>
      </c>
      <c r="C1846" s="56">
        <v>44986</v>
      </c>
      <c r="D1846" s="54" t="s">
        <v>7</v>
      </c>
      <c r="E1846" s="54">
        <v>1001</v>
      </c>
      <c r="F1846" s="54" t="s">
        <v>54</v>
      </c>
      <c r="G1846" s="54" t="s">
        <v>361</v>
      </c>
      <c r="H1846" s="54"/>
      <c r="I1846" s="54" t="s">
        <v>90</v>
      </c>
      <c r="J1846" s="55">
        <v>-650</v>
      </c>
      <c r="K1846" s="55">
        <v>-5658.65</v>
      </c>
    </row>
    <row r="1847" spans="2:11" hidden="1" outlineLevel="1" x14ac:dyDescent="0.3">
      <c r="B1847" s="52" t="s">
        <v>1348</v>
      </c>
      <c r="C1847" s="56">
        <v>44986</v>
      </c>
      <c r="D1847" s="54" t="s">
        <v>7</v>
      </c>
      <c r="E1847" s="54" t="s">
        <v>947</v>
      </c>
      <c r="F1847" s="54" t="s">
        <v>54</v>
      </c>
      <c r="G1847" s="54" t="s">
        <v>95</v>
      </c>
      <c r="H1847" s="54"/>
      <c r="I1847" s="54" t="s">
        <v>90</v>
      </c>
      <c r="J1847" s="55">
        <v>-8.4600000000000009</v>
      </c>
      <c r="K1847" s="55">
        <v>-5667.11</v>
      </c>
    </row>
    <row r="1848" spans="2:11" hidden="1" outlineLevel="1" x14ac:dyDescent="0.3">
      <c r="B1848" s="52" t="s">
        <v>1348</v>
      </c>
      <c r="C1848" s="56">
        <v>44987</v>
      </c>
      <c r="D1848" s="54" t="s">
        <v>7</v>
      </c>
      <c r="E1848" s="54" t="s">
        <v>950</v>
      </c>
      <c r="F1848" s="54" t="s">
        <v>54</v>
      </c>
      <c r="G1848" s="54" t="s">
        <v>125</v>
      </c>
      <c r="H1848" s="54"/>
      <c r="I1848" s="54" t="s">
        <v>90</v>
      </c>
      <c r="J1848" s="55">
        <v>-413.4</v>
      </c>
      <c r="K1848" s="55">
        <v>-6080.51</v>
      </c>
    </row>
    <row r="1849" spans="2:11" hidden="1" outlineLevel="1" x14ac:dyDescent="0.3">
      <c r="B1849" s="52" t="s">
        <v>1348</v>
      </c>
      <c r="C1849" s="56">
        <v>44991</v>
      </c>
      <c r="D1849" s="54" t="s">
        <v>229</v>
      </c>
      <c r="E1849" s="54"/>
      <c r="F1849" s="54" t="s">
        <v>54</v>
      </c>
      <c r="G1849" s="54"/>
      <c r="H1849" s="54"/>
      <c r="I1849" s="54" t="s">
        <v>201</v>
      </c>
      <c r="J1849" s="55">
        <v>0</v>
      </c>
      <c r="K1849" s="55">
        <v>-6080.51</v>
      </c>
    </row>
    <row r="1850" spans="2:11" hidden="1" outlineLevel="1" x14ac:dyDescent="0.3">
      <c r="B1850" s="52" t="s">
        <v>1348</v>
      </c>
      <c r="C1850" s="56">
        <v>44991</v>
      </c>
      <c r="D1850" s="54" t="s">
        <v>229</v>
      </c>
      <c r="E1850" s="54"/>
      <c r="F1850" s="54" t="s">
        <v>54</v>
      </c>
      <c r="G1850" s="54"/>
      <c r="H1850" s="54"/>
      <c r="I1850" s="54" t="s">
        <v>83</v>
      </c>
      <c r="J1850" s="55">
        <v>0</v>
      </c>
      <c r="K1850" s="55">
        <v>-6080.51</v>
      </c>
    </row>
    <row r="1851" spans="2:11" hidden="1" outlineLevel="1" x14ac:dyDescent="0.3">
      <c r="B1851" s="52" t="s">
        <v>1348</v>
      </c>
      <c r="C1851" s="56">
        <v>44991</v>
      </c>
      <c r="D1851" s="54" t="s">
        <v>229</v>
      </c>
      <c r="E1851" s="54"/>
      <c r="F1851" s="54" t="s">
        <v>54</v>
      </c>
      <c r="G1851" s="54"/>
      <c r="H1851" s="54"/>
      <c r="I1851" s="54" t="s">
        <v>201</v>
      </c>
      <c r="J1851" s="55">
        <v>-87.85</v>
      </c>
      <c r="K1851" s="55">
        <v>-6168.36</v>
      </c>
    </row>
    <row r="1852" spans="2:11" hidden="1" outlineLevel="1" x14ac:dyDescent="0.3">
      <c r="B1852" s="52" t="s">
        <v>1348</v>
      </c>
      <c r="C1852" s="56">
        <v>44991</v>
      </c>
      <c r="D1852" s="54" t="s">
        <v>229</v>
      </c>
      <c r="E1852" s="54"/>
      <c r="F1852" s="54" t="s">
        <v>54</v>
      </c>
      <c r="G1852" s="54"/>
      <c r="H1852" s="54"/>
      <c r="I1852" s="54" t="s">
        <v>83</v>
      </c>
      <c r="J1852" s="55">
        <v>-116.3</v>
      </c>
      <c r="K1852" s="55">
        <v>-6284.66</v>
      </c>
    </row>
    <row r="1853" spans="2:11" ht="21.6" hidden="1" outlineLevel="1" x14ac:dyDescent="0.3">
      <c r="B1853" s="52" t="s">
        <v>1348</v>
      </c>
      <c r="C1853" s="56">
        <v>44991</v>
      </c>
      <c r="D1853" s="54" t="s">
        <v>537</v>
      </c>
      <c r="E1853" s="54">
        <v>1057</v>
      </c>
      <c r="F1853" s="54" t="s">
        <v>54</v>
      </c>
      <c r="G1853" s="54" t="s">
        <v>496</v>
      </c>
      <c r="H1853" s="54"/>
      <c r="I1853" s="54" t="s">
        <v>493</v>
      </c>
      <c r="J1853" s="55">
        <v>0</v>
      </c>
      <c r="K1853" s="55">
        <v>-6284.66</v>
      </c>
    </row>
    <row r="1854" spans="2:11" ht="21.6" hidden="1" outlineLevel="1" x14ac:dyDescent="0.3">
      <c r="B1854" s="52" t="s">
        <v>1348</v>
      </c>
      <c r="C1854" s="56">
        <v>44993</v>
      </c>
      <c r="D1854" s="54" t="s">
        <v>537</v>
      </c>
      <c r="E1854" s="54">
        <v>1058</v>
      </c>
      <c r="F1854" s="54" t="s">
        <v>54</v>
      </c>
      <c r="G1854" s="54" t="s">
        <v>526</v>
      </c>
      <c r="H1854" s="54"/>
      <c r="I1854" s="54" t="s">
        <v>493</v>
      </c>
      <c r="J1854" s="55">
        <v>0</v>
      </c>
      <c r="K1854" s="55">
        <v>-6284.66</v>
      </c>
    </row>
    <row r="1855" spans="2:11" hidden="1" outlineLevel="1" x14ac:dyDescent="0.3">
      <c r="B1855" s="52" t="s">
        <v>1348</v>
      </c>
      <c r="C1855" s="56">
        <v>44995</v>
      </c>
      <c r="D1855" s="54" t="s">
        <v>7</v>
      </c>
      <c r="E1855" s="54">
        <v>1002</v>
      </c>
      <c r="F1855" s="54" t="s">
        <v>54</v>
      </c>
      <c r="G1855" s="54" t="s">
        <v>361</v>
      </c>
      <c r="H1855" s="54"/>
      <c r="I1855" s="54" t="s">
        <v>90</v>
      </c>
      <c r="J1855" s="55">
        <v>-975</v>
      </c>
      <c r="K1855" s="55">
        <v>-7259.66</v>
      </c>
    </row>
    <row r="1856" spans="2:11" ht="21.6" hidden="1" outlineLevel="1" x14ac:dyDescent="0.3">
      <c r="B1856" s="52" t="s">
        <v>1348</v>
      </c>
      <c r="C1856" s="56">
        <v>44999</v>
      </c>
      <c r="D1856" s="54" t="s">
        <v>537</v>
      </c>
      <c r="E1856" s="54">
        <v>1059</v>
      </c>
      <c r="F1856" s="54" t="s">
        <v>54</v>
      </c>
      <c r="G1856" s="54" t="s">
        <v>496</v>
      </c>
      <c r="H1856" s="54"/>
      <c r="I1856" s="54" t="s">
        <v>493</v>
      </c>
      <c r="J1856" s="55">
        <v>0</v>
      </c>
      <c r="K1856" s="55">
        <v>-7259.66</v>
      </c>
    </row>
    <row r="1857" spans="2:11" ht="21.6" hidden="1" outlineLevel="1" x14ac:dyDescent="0.3">
      <c r="B1857" s="52" t="s">
        <v>1348</v>
      </c>
      <c r="C1857" s="56">
        <v>44999</v>
      </c>
      <c r="D1857" s="54" t="s">
        <v>7</v>
      </c>
      <c r="E1857" s="54" t="s">
        <v>954</v>
      </c>
      <c r="F1857" s="54" t="s">
        <v>54</v>
      </c>
      <c r="G1857" s="54" t="s">
        <v>302</v>
      </c>
      <c r="H1857" s="54"/>
      <c r="I1857" s="54" t="s">
        <v>90</v>
      </c>
      <c r="J1857" s="55">
        <v>-617.5</v>
      </c>
      <c r="K1857" s="55">
        <v>-7877.16</v>
      </c>
    </row>
    <row r="1858" spans="2:11" hidden="1" outlineLevel="1" x14ac:dyDescent="0.3">
      <c r="B1858" s="52" t="s">
        <v>1348</v>
      </c>
      <c r="C1858" s="56">
        <v>45000</v>
      </c>
      <c r="D1858" s="54" t="s">
        <v>7</v>
      </c>
      <c r="E1858" s="54" t="s">
        <v>375</v>
      </c>
      <c r="F1858" s="54" t="s">
        <v>54</v>
      </c>
      <c r="G1858" s="54" t="s">
        <v>105</v>
      </c>
      <c r="H1858" s="54"/>
      <c r="I1858" s="54" t="s">
        <v>90</v>
      </c>
      <c r="J1858" s="55">
        <v>-8.4700000000000006</v>
      </c>
      <c r="K1858" s="55">
        <v>-7885.63</v>
      </c>
    </row>
    <row r="1859" spans="2:11" hidden="1" outlineLevel="1" x14ac:dyDescent="0.3">
      <c r="B1859" s="52" t="s">
        <v>1348</v>
      </c>
      <c r="C1859" s="56">
        <v>45000</v>
      </c>
      <c r="D1859" s="54" t="s">
        <v>7</v>
      </c>
      <c r="E1859" s="54" t="s">
        <v>375</v>
      </c>
      <c r="F1859" s="54" t="s">
        <v>54</v>
      </c>
      <c r="G1859" s="54" t="s">
        <v>105</v>
      </c>
      <c r="H1859" s="54"/>
      <c r="I1859" s="54" t="s">
        <v>90</v>
      </c>
      <c r="J1859" s="55">
        <v>0</v>
      </c>
      <c r="K1859" s="55">
        <v>-7885.63</v>
      </c>
    </row>
    <row r="1860" spans="2:11" ht="21.6" hidden="1" outlineLevel="1" x14ac:dyDescent="0.3">
      <c r="B1860" s="52" t="s">
        <v>1348</v>
      </c>
      <c r="C1860" s="56">
        <v>45005</v>
      </c>
      <c r="D1860" s="54" t="s">
        <v>7</v>
      </c>
      <c r="E1860" s="54">
        <v>1045</v>
      </c>
      <c r="F1860" s="54" t="s">
        <v>54</v>
      </c>
      <c r="G1860" s="54" t="s">
        <v>88</v>
      </c>
      <c r="H1860" s="54"/>
      <c r="I1860" s="54" t="s">
        <v>90</v>
      </c>
      <c r="J1860" s="55">
        <v>-1023.75</v>
      </c>
      <c r="K1860" s="55">
        <v>-8909.3799999999992</v>
      </c>
    </row>
    <row r="1861" spans="2:11" hidden="1" outlineLevel="1" x14ac:dyDescent="0.3">
      <c r="B1861" s="52" t="s">
        <v>1348</v>
      </c>
      <c r="C1861" s="56">
        <v>45013</v>
      </c>
      <c r="D1861" s="54" t="s">
        <v>7</v>
      </c>
      <c r="E1861" s="54">
        <v>212</v>
      </c>
      <c r="F1861" s="54" t="s">
        <v>54</v>
      </c>
      <c r="G1861" s="54" t="s">
        <v>331</v>
      </c>
      <c r="H1861" s="54"/>
      <c r="I1861" s="54" t="s">
        <v>90</v>
      </c>
      <c r="J1861" s="55">
        <v>-520.17999999999995</v>
      </c>
      <c r="K1861" s="55">
        <v>-9429.56</v>
      </c>
    </row>
    <row r="1862" spans="2:11" ht="21.6" hidden="1" outlineLevel="1" x14ac:dyDescent="0.3">
      <c r="B1862" s="52" t="s">
        <v>1348</v>
      </c>
      <c r="C1862" s="56">
        <v>45014</v>
      </c>
      <c r="D1862" s="54" t="s">
        <v>7</v>
      </c>
      <c r="E1862" s="54" t="s">
        <v>958</v>
      </c>
      <c r="F1862" s="54" t="s">
        <v>54</v>
      </c>
      <c r="G1862" s="54" t="s">
        <v>302</v>
      </c>
      <c r="H1862" s="54"/>
      <c r="I1862" s="54" t="s">
        <v>90</v>
      </c>
      <c r="J1862" s="55">
        <v>-617.5</v>
      </c>
      <c r="K1862" s="55">
        <v>-10047.06</v>
      </c>
    </row>
    <row r="1863" spans="2:11" ht="21.6" hidden="1" outlineLevel="1" x14ac:dyDescent="0.3">
      <c r="B1863" s="52" t="s">
        <v>1348</v>
      </c>
      <c r="C1863" s="56">
        <v>45016</v>
      </c>
      <c r="D1863" s="54" t="s">
        <v>78</v>
      </c>
      <c r="E1863" s="54">
        <v>1456</v>
      </c>
      <c r="F1863" s="54" t="s">
        <v>54</v>
      </c>
      <c r="G1863" s="54"/>
      <c r="H1863" s="54" t="s">
        <v>557</v>
      </c>
      <c r="I1863" s="57" t="s">
        <v>80</v>
      </c>
      <c r="J1863" s="55">
        <v>10302.58</v>
      </c>
      <c r="K1863" s="55">
        <v>255.52</v>
      </c>
    </row>
    <row r="1864" spans="2:11" hidden="1" outlineLevel="1" x14ac:dyDescent="0.3">
      <c r="B1864" s="52" t="s">
        <v>1348</v>
      </c>
      <c r="C1864" s="56">
        <v>45016</v>
      </c>
      <c r="D1864" s="54" t="s">
        <v>7</v>
      </c>
      <c r="E1864" s="54" t="s">
        <v>960</v>
      </c>
      <c r="F1864" s="54" t="s">
        <v>54</v>
      </c>
      <c r="G1864" s="54" t="s">
        <v>105</v>
      </c>
      <c r="H1864" s="54"/>
      <c r="I1864" s="54" t="s">
        <v>90</v>
      </c>
      <c r="J1864" s="55">
        <v>-8.4700000000000006</v>
      </c>
      <c r="K1864" s="55">
        <v>247.05</v>
      </c>
    </row>
    <row r="1865" spans="2:11" hidden="1" outlineLevel="1" x14ac:dyDescent="0.3">
      <c r="B1865" s="52" t="s">
        <v>1348</v>
      </c>
      <c r="C1865" s="56">
        <v>45016</v>
      </c>
      <c r="D1865" s="54" t="s">
        <v>7</v>
      </c>
      <c r="E1865" s="54" t="s">
        <v>960</v>
      </c>
      <c r="F1865" s="54" t="s">
        <v>54</v>
      </c>
      <c r="G1865" s="54" t="s">
        <v>105</v>
      </c>
      <c r="H1865" s="54"/>
      <c r="I1865" s="54" t="s">
        <v>90</v>
      </c>
      <c r="J1865" s="55">
        <v>0</v>
      </c>
      <c r="K1865" s="55">
        <v>247.05</v>
      </c>
    </row>
    <row r="1866" spans="2:11" ht="21.6" hidden="1" outlineLevel="1" x14ac:dyDescent="0.3">
      <c r="B1866" s="52" t="s">
        <v>1348</v>
      </c>
      <c r="C1866" s="56">
        <v>45016</v>
      </c>
      <c r="D1866" s="54" t="s">
        <v>7</v>
      </c>
      <c r="E1866" s="54">
        <v>6882</v>
      </c>
      <c r="F1866" s="54" t="s">
        <v>54</v>
      </c>
      <c r="G1866" s="54" t="s">
        <v>325</v>
      </c>
      <c r="H1866" s="54"/>
      <c r="I1866" s="54" t="s">
        <v>90</v>
      </c>
      <c r="J1866" s="55">
        <v>-127.4</v>
      </c>
      <c r="K1866" s="55">
        <v>119.65</v>
      </c>
    </row>
    <row r="1867" spans="2:11" hidden="1" outlineLevel="1" x14ac:dyDescent="0.3">
      <c r="B1867" s="52" t="s">
        <v>1348</v>
      </c>
      <c r="C1867" s="56">
        <v>45016</v>
      </c>
      <c r="D1867" s="54" t="s">
        <v>7</v>
      </c>
      <c r="E1867" s="54" t="s">
        <v>963</v>
      </c>
      <c r="F1867" s="54" t="s">
        <v>54</v>
      </c>
      <c r="G1867" s="54" t="s">
        <v>964</v>
      </c>
      <c r="H1867" s="54"/>
      <c r="I1867" s="54" t="s">
        <v>90</v>
      </c>
      <c r="J1867" s="55">
        <v>-119.65</v>
      </c>
      <c r="K1867" s="55">
        <v>0</v>
      </c>
    </row>
    <row r="1868" spans="2:11" ht="42" hidden="1" outlineLevel="1" x14ac:dyDescent="0.3">
      <c r="B1868" s="52" t="s">
        <v>953</v>
      </c>
      <c r="C1868" s="56">
        <v>44652</v>
      </c>
      <c r="D1868" s="54" t="s">
        <v>78</v>
      </c>
      <c r="E1868" s="54" t="s">
        <v>1350</v>
      </c>
      <c r="F1868" s="54" t="s">
        <v>54</v>
      </c>
      <c r="G1868" s="54"/>
      <c r="H1868" s="54" t="s">
        <v>1351</v>
      </c>
      <c r="I1868" s="57" t="s">
        <v>80</v>
      </c>
      <c r="J1868" s="55">
        <v>-17323</v>
      </c>
      <c r="K1868" s="55">
        <v>75500</v>
      </c>
    </row>
    <row r="1869" spans="2:11" ht="52.2" hidden="1" outlineLevel="1" x14ac:dyDescent="0.3">
      <c r="B1869" s="52" t="s">
        <v>953</v>
      </c>
      <c r="C1869" s="56">
        <v>44652</v>
      </c>
      <c r="D1869" s="54" t="s">
        <v>78</v>
      </c>
      <c r="E1869" s="54" t="s">
        <v>1352</v>
      </c>
      <c r="F1869" s="54" t="s">
        <v>54</v>
      </c>
      <c r="G1869" s="54"/>
      <c r="H1869" s="54" t="s">
        <v>1353</v>
      </c>
      <c r="I1869" s="57" t="s">
        <v>80</v>
      </c>
      <c r="J1869" s="55">
        <v>-9500</v>
      </c>
      <c r="K1869" s="55">
        <v>66000</v>
      </c>
    </row>
    <row r="1870" spans="2:11" ht="42" hidden="1" outlineLevel="1" x14ac:dyDescent="0.3">
      <c r="B1870" s="52" t="s">
        <v>953</v>
      </c>
      <c r="C1870" s="56">
        <v>44742</v>
      </c>
      <c r="D1870" s="54" t="s">
        <v>78</v>
      </c>
      <c r="E1870" s="54">
        <v>1177</v>
      </c>
      <c r="F1870" s="54" t="s">
        <v>54</v>
      </c>
      <c r="G1870" s="54"/>
      <c r="H1870" s="54" t="s">
        <v>1354</v>
      </c>
      <c r="I1870" s="57" t="s">
        <v>80</v>
      </c>
      <c r="J1870" s="55">
        <v>30324</v>
      </c>
      <c r="K1870" s="55">
        <v>96324</v>
      </c>
    </row>
    <row r="1871" spans="2:11" ht="42" hidden="1" outlineLevel="1" x14ac:dyDescent="0.3">
      <c r="B1871" s="52" t="s">
        <v>953</v>
      </c>
      <c r="C1871" s="56">
        <v>44743</v>
      </c>
      <c r="D1871" s="54" t="s">
        <v>78</v>
      </c>
      <c r="E1871" s="54" t="s">
        <v>1355</v>
      </c>
      <c r="F1871" s="54" t="s">
        <v>54</v>
      </c>
      <c r="G1871" s="54"/>
      <c r="H1871" s="54" t="s">
        <v>1354</v>
      </c>
      <c r="I1871" s="57" t="s">
        <v>80</v>
      </c>
      <c r="J1871" s="55">
        <v>-30324</v>
      </c>
      <c r="K1871" s="55">
        <v>66000</v>
      </c>
    </row>
    <row r="1872" spans="2:11" ht="21.6" hidden="1" outlineLevel="1" x14ac:dyDescent="0.3">
      <c r="B1872" s="52" t="s">
        <v>953</v>
      </c>
      <c r="C1872" s="56">
        <v>44773</v>
      </c>
      <c r="D1872" s="54" t="s">
        <v>78</v>
      </c>
      <c r="E1872" s="54">
        <v>1200</v>
      </c>
      <c r="F1872" s="54" t="s">
        <v>54</v>
      </c>
      <c r="G1872" s="54"/>
      <c r="H1872" s="54" t="s">
        <v>1356</v>
      </c>
      <c r="I1872" s="57" t="s">
        <v>80</v>
      </c>
      <c r="J1872" s="55">
        <v>1023.72</v>
      </c>
      <c r="K1872" s="55">
        <v>67023.72</v>
      </c>
    </row>
    <row r="1873" spans="2:11" ht="42" hidden="1" outlineLevel="1" x14ac:dyDescent="0.3">
      <c r="B1873" s="52" t="s">
        <v>953</v>
      </c>
      <c r="C1873" s="56">
        <v>44774</v>
      </c>
      <c r="D1873" s="54" t="s">
        <v>78</v>
      </c>
      <c r="E1873" s="54" t="s">
        <v>1357</v>
      </c>
      <c r="F1873" s="54" t="s">
        <v>54</v>
      </c>
      <c r="G1873" s="54"/>
      <c r="H1873" s="54" t="s">
        <v>1358</v>
      </c>
      <c r="I1873" s="57" t="s">
        <v>80</v>
      </c>
      <c r="J1873" s="55">
        <v>-1023.72</v>
      </c>
      <c r="K1873" s="55">
        <v>66000</v>
      </c>
    </row>
    <row r="1874" spans="2:11" ht="42" hidden="1" outlineLevel="1" x14ac:dyDescent="0.3">
      <c r="B1874" s="52" t="s">
        <v>953</v>
      </c>
      <c r="C1874" s="56">
        <v>44834</v>
      </c>
      <c r="D1874" s="54" t="s">
        <v>78</v>
      </c>
      <c r="E1874" s="54">
        <v>1350</v>
      </c>
      <c r="F1874" s="54" t="s">
        <v>54</v>
      </c>
      <c r="G1874" s="54"/>
      <c r="H1874" s="54" t="s">
        <v>1354</v>
      </c>
      <c r="I1874" s="57" t="s">
        <v>80</v>
      </c>
      <c r="J1874" s="55">
        <v>1578</v>
      </c>
      <c r="K1874" s="55">
        <v>67578</v>
      </c>
    </row>
    <row r="1875" spans="2:11" ht="31.8" hidden="1" outlineLevel="1" x14ac:dyDescent="0.3">
      <c r="B1875" s="52" t="s">
        <v>953</v>
      </c>
      <c r="C1875" s="56">
        <v>44834</v>
      </c>
      <c r="D1875" s="54" t="s">
        <v>78</v>
      </c>
      <c r="E1875" s="54">
        <v>1347</v>
      </c>
      <c r="F1875" s="54" t="s">
        <v>54</v>
      </c>
      <c r="G1875" s="54"/>
      <c r="H1875" s="54" t="s">
        <v>1359</v>
      </c>
      <c r="I1875" s="57" t="s">
        <v>80</v>
      </c>
      <c r="J1875" s="55">
        <v>12336.55</v>
      </c>
      <c r="K1875" s="55">
        <v>79914.55</v>
      </c>
    </row>
    <row r="1876" spans="2:11" ht="42" hidden="1" outlineLevel="1" x14ac:dyDescent="0.3">
      <c r="B1876" s="52" t="s">
        <v>953</v>
      </c>
      <c r="C1876" s="56">
        <v>44834</v>
      </c>
      <c r="D1876" s="54" t="s">
        <v>78</v>
      </c>
      <c r="E1876" s="54">
        <v>1346</v>
      </c>
      <c r="F1876" s="54" t="s">
        <v>54</v>
      </c>
      <c r="G1876" s="54"/>
      <c r="H1876" s="54" t="s">
        <v>1360</v>
      </c>
      <c r="I1876" s="57" t="s">
        <v>80</v>
      </c>
      <c r="J1876" s="55">
        <v>4957.82</v>
      </c>
      <c r="K1876" s="55">
        <v>84872.37</v>
      </c>
    </row>
    <row r="1877" spans="2:11" ht="31.8" hidden="1" outlineLevel="1" x14ac:dyDescent="0.3">
      <c r="B1877" s="52" t="s">
        <v>953</v>
      </c>
      <c r="C1877" s="56">
        <v>44835</v>
      </c>
      <c r="D1877" s="54" t="s">
        <v>78</v>
      </c>
      <c r="E1877" s="54" t="s">
        <v>1361</v>
      </c>
      <c r="F1877" s="54" t="s">
        <v>54</v>
      </c>
      <c r="G1877" s="54"/>
      <c r="H1877" s="54" t="s">
        <v>1362</v>
      </c>
      <c r="I1877" s="57" t="s">
        <v>80</v>
      </c>
      <c r="J1877" s="55">
        <v>-1578</v>
      </c>
      <c r="K1877" s="55">
        <v>83294.37</v>
      </c>
    </row>
    <row r="1878" spans="2:11" ht="42" hidden="1" outlineLevel="1" x14ac:dyDescent="0.3">
      <c r="B1878" s="52" t="s">
        <v>953</v>
      </c>
      <c r="C1878" s="56">
        <v>44835</v>
      </c>
      <c r="D1878" s="54" t="s">
        <v>78</v>
      </c>
      <c r="E1878" s="54" t="s">
        <v>1363</v>
      </c>
      <c r="F1878" s="54" t="s">
        <v>54</v>
      </c>
      <c r="G1878" s="54"/>
      <c r="H1878" s="54" t="s">
        <v>1364</v>
      </c>
      <c r="I1878" s="57" t="s">
        <v>80</v>
      </c>
      <c r="J1878" s="55">
        <v>-12336.55</v>
      </c>
      <c r="K1878" s="55">
        <v>70957.820000000007</v>
      </c>
    </row>
    <row r="1879" spans="2:11" ht="42" hidden="1" outlineLevel="1" x14ac:dyDescent="0.3">
      <c r="B1879" s="52" t="s">
        <v>953</v>
      </c>
      <c r="C1879" s="56">
        <v>44835</v>
      </c>
      <c r="D1879" s="54" t="s">
        <v>78</v>
      </c>
      <c r="E1879" s="54" t="s">
        <v>1365</v>
      </c>
      <c r="F1879" s="54" t="s">
        <v>54</v>
      </c>
      <c r="G1879" s="54"/>
      <c r="H1879" s="54" t="s">
        <v>1360</v>
      </c>
      <c r="I1879" s="57" t="s">
        <v>80</v>
      </c>
      <c r="J1879" s="55">
        <v>-4957.82</v>
      </c>
      <c r="K1879" s="55">
        <v>66000</v>
      </c>
    </row>
    <row r="1880" spans="2:11" ht="31.8" hidden="1" outlineLevel="1" x14ac:dyDescent="0.3">
      <c r="B1880" s="52" t="s">
        <v>953</v>
      </c>
      <c r="C1880" s="56">
        <v>44865</v>
      </c>
      <c r="D1880" s="54" t="s">
        <v>78</v>
      </c>
      <c r="E1880" s="54">
        <v>1396</v>
      </c>
      <c r="F1880" s="54" t="s">
        <v>54</v>
      </c>
      <c r="G1880" s="54"/>
      <c r="H1880" s="54" t="s">
        <v>1366</v>
      </c>
      <c r="I1880" s="57" t="s">
        <v>80</v>
      </c>
      <c r="J1880" s="55">
        <v>3903.7</v>
      </c>
      <c r="K1880" s="55">
        <v>69903.7</v>
      </c>
    </row>
    <row r="1881" spans="2:11" ht="31.8" hidden="1" outlineLevel="1" x14ac:dyDescent="0.3">
      <c r="B1881" s="52" t="s">
        <v>953</v>
      </c>
      <c r="C1881" s="56">
        <v>44895</v>
      </c>
      <c r="D1881" s="54" t="s">
        <v>78</v>
      </c>
      <c r="E1881" s="54">
        <v>1397</v>
      </c>
      <c r="F1881" s="54" t="s">
        <v>54</v>
      </c>
      <c r="G1881" s="54"/>
      <c r="H1881" s="54" t="s">
        <v>1367</v>
      </c>
      <c r="I1881" s="57" t="s">
        <v>80</v>
      </c>
      <c r="J1881" s="55">
        <v>4461.8</v>
      </c>
      <c r="K1881" s="55">
        <v>74365.5</v>
      </c>
    </row>
    <row r="1882" spans="2:11" ht="31.8" hidden="1" outlineLevel="1" x14ac:dyDescent="0.3">
      <c r="B1882" s="52" t="s">
        <v>953</v>
      </c>
      <c r="C1882" s="56">
        <v>44926</v>
      </c>
      <c r="D1882" s="54" t="s">
        <v>78</v>
      </c>
      <c r="E1882" s="54">
        <v>1411</v>
      </c>
      <c r="F1882" s="54" t="s">
        <v>54</v>
      </c>
      <c r="G1882" s="54"/>
      <c r="H1882" s="54" t="s">
        <v>1368</v>
      </c>
      <c r="I1882" s="57" t="s">
        <v>80</v>
      </c>
      <c r="J1882" s="55">
        <v>10348</v>
      </c>
      <c r="K1882" s="55">
        <v>84713.5</v>
      </c>
    </row>
    <row r="1883" spans="2:11" ht="52.2" hidden="1" outlineLevel="1" x14ac:dyDescent="0.3">
      <c r="B1883" s="52" t="s">
        <v>953</v>
      </c>
      <c r="C1883" s="56">
        <v>44926</v>
      </c>
      <c r="D1883" s="54" t="s">
        <v>78</v>
      </c>
      <c r="E1883" s="54">
        <v>1398</v>
      </c>
      <c r="F1883" s="54" t="s">
        <v>54</v>
      </c>
      <c r="G1883" s="54"/>
      <c r="H1883" s="54" t="s">
        <v>1369</v>
      </c>
      <c r="I1883" s="57" t="s">
        <v>80</v>
      </c>
      <c r="J1883" s="55">
        <v>9821</v>
      </c>
      <c r="K1883" s="55">
        <v>94534.5</v>
      </c>
    </row>
    <row r="1884" spans="2:11" ht="42" hidden="1" outlineLevel="1" x14ac:dyDescent="0.3">
      <c r="B1884" s="52" t="s">
        <v>953</v>
      </c>
      <c r="C1884" s="56">
        <v>44949</v>
      </c>
      <c r="D1884" s="54" t="s">
        <v>7</v>
      </c>
      <c r="E1884" s="54">
        <v>22300667</v>
      </c>
      <c r="F1884" s="54" t="s">
        <v>54</v>
      </c>
      <c r="G1884" s="54" t="s">
        <v>91</v>
      </c>
      <c r="H1884" s="54" t="s">
        <v>917</v>
      </c>
      <c r="I1884" s="54" t="s">
        <v>90</v>
      </c>
      <c r="J1884" s="55">
        <v>-9821</v>
      </c>
      <c r="K1884" s="55">
        <v>84713.5</v>
      </c>
    </row>
    <row r="1885" spans="2:11" ht="31.8" hidden="1" outlineLevel="1" x14ac:dyDescent="0.3">
      <c r="B1885" s="52" t="s">
        <v>953</v>
      </c>
      <c r="C1885" s="56">
        <v>44985</v>
      </c>
      <c r="D1885" s="54" t="s">
        <v>78</v>
      </c>
      <c r="E1885" s="54">
        <v>1432</v>
      </c>
      <c r="F1885" s="54" t="s">
        <v>54</v>
      </c>
      <c r="G1885" s="54"/>
      <c r="H1885" s="54" t="s">
        <v>1370</v>
      </c>
      <c r="I1885" s="57" t="s">
        <v>80</v>
      </c>
      <c r="J1885" s="55">
        <v>7500</v>
      </c>
      <c r="K1885" s="55">
        <v>92213.5</v>
      </c>
    </row>
    <row r="1886" spans="2:11" ht="21.6" hidden="1" outlineLevel="1" x14ac:dyDescent="0.3">
      <c r="B1886" s="52" t="s">
        <v>953</v>
      </c>
      <c r="C1886" s="56">
        <v>44995</v>
      </c>
      <c r="D1886" s="54" t="s">
        <v>7</v>
      </c>
      <c r="E1886" s="54">
        <v>1002</v>
      </c>
      <c r="F1886" s="54" t="s">
        <v>54</v>
      </c>
      <c r="G1886" s="54" t="s">
        <v>361</v>
      </c>
      <c r="H1886" s="54" t="s">
        <v>952</v>
      </c>
      <c r="I1886" s="54" t="s">
        <v>90</v>
      </c>
      <c r="J1886" s="55">
        <v>-7500</v>
      </c>
      <c r="K1886" s="55">
        <v>84713.5</v>
      </c>
    </row>
    <row r="1887" spans="2:11" ht="62.4" hidden="1" outlineLevel="1" x14ac:dyDescent="0.3">
      <c r="B1887" s="52" t="s">
        <v>953</v>
      </c>
      <c r="C1887" s="56">
        <v>45016</v>
      </c>
      <c r="D1887" s="54" t="s">
        <v>78</v>
      </c>
      <c r="E1887" s="54">
        <v>1515</v>
      </c>
      <c r="F1887" s="54" t="s">
        <v>54</v>
      </c>
      <c r="G1887" s="54"/>
      <c r="H1887" s="54" t="s">
        <v>1371</v>
      </c>
      <c r="I1887" s="57" t="s">
        <v>80</v>
      </c>
      <c r="J1887" s="55">
        <v>154711.12</v>
      </c>
      <c r="K1887" s="55">
        <v>239424.62</v>
      </c>
    </row>
    <row r="1888" spans="2:11" ht="31.8" hidden="1" outlineLevel="1" x14ac:dyDescent="0.3">
      <c r="B1888" s="52" t="s">
        <v>953</v>
      </c>
      <c r="C1888" s="56">
        <v>45016</v>
      </c>
      <c r="D1888" s="54" t="s">
        <v>78</v>
      </c>
      <c r="E1888" s="54">
        <v>1451</v>
      </c>
      <c r="F1888" s="54" t="s">
        <v>54</v>
      </c>
      <c r="G1888" s="54"/>
      <c r="H1888" s="54" t="s">
        <v>1372</v>
      </c>
      <c r="I1888" s="57" t="s">
        <v>80</v>
      </c>
      <c r="J1888" s="55">
        <v>5697.18</v>
      </c>
      <c r="K1888" s="55">
        <v>245121.8</v>
      </c>
    </row>
    <row r="1889" spans="2:11" ht="31.8" hidden="1" outlineLevel="1" x14ac:dyDescent="0.3">
      <c r="B1889" s="52" t="s">
        <v>953</v>
      </c>
      <c r="C1889" s="56">
        <v>45016</v>
      </c>
      <c r="D1889" s="54" t="s">
        <v>78</v>
      </c>
      <c r="E1889" s="54">
        <v>1452</v>
      </c>
      <c r="F1889" s="54" t="s">
        <v>54</v>
      </c>
      <c r="G1889" s="54"/>
      <c r="H1889" s="54" t="s">
        <v>1373</v>
      </c>
      <c r="I1889" s="57" t="s">
        <v>80</v>
      </c>
      <c r="J1889" s="55">
        <v>7500</v>
      </c>
      <c r="K1889" s="55">
        <v>252621.8</v>
      </c>
    </row>
    <row r="1890" spans="2:11" ht="21.6" hidden="1" outlineLevel="1" x14ac:dyDescent="0.3">
      <c r="B1890" s="52" t="s">
        <v>953</v>
      </c>
      <c r="C1890" s="56">
        <v>45016</v>
      </c>
      <c r="D1890" s="54" t="s">
        <v>78</v>
      </c>
      <c r="E1890" s="54">
        <v>1458</v>
      </c>
      <c r="F1890" s="54" t="s">
        <v>54</v>
      </c>
      <c r="G1890" s="54"/>
      <c r="H1890" s="54" t="s">
        <v>1374</v>
      </c>
      <c r="I1890" s="57" t="s">
        <v>80</v>
      </c>
      <c r="J1890" s="55">
        <v>500</v>
      </c>
      <c r="K1890" s="55">
        <v>253121.8</v>
      </c>
    </row>
    <row r="1891" spans="2:11" ht="31.8" hidden="1" outlineLevel="1" x14ac:dyDescent="0.3">
      <c r="B1891" s="52" t="s">
        <v>953</v>
      </c>
      <c r="C1891" s="56">
        <v>45016</v>
      </c>
      <c r="D1891" s="54" t="s">
        <v>78</v>
      </c>
      <c r="E1891" s="54">
        <v>1517</v>
      </c>
      <c r="F1891" s="54" t="s">
        <v>54</v>
      </c>
      <c r="G1891" s="54"/>
      <c r="H1891" s="54" t="s">
        <v>1375</v>
      </c>
      <c r="I1891" s="57" t="s">
        <v>80</v>
      </c>
      <c r="J1891" s="55">
        <v>133000</v>
      </c>
      <c r="K1891" s="55">
        <v>386121.8</v>
      </c>
    </row>
    <row r="1892" spans="2:11" ht="42" hidden="1" outlineLevel="1" x14ac:dyDescent="0.3">
      <c r="B1892" s="52" t="s">
        <v>953</v>
      </c>
      <c r="C1892" s="56">
        <v>45016</v>
      </c>
      <c r="D1892" s="54" t="s">
        <v>78</v>
      </c>
      <c r="E1892" s="54">
        <v>1482</v>
      </c>
      <c r="F1892" s="54" t="s">
        <v>54</v>
      </c>
      <c r="G1892" s="54"/>
      <c r="H1892" s="54" t="s">
        <v>1376</v>
      </c>
      <c r="I1892" s="57" t="s">
        <v>80</v>
      </c>
      <c r="J1892" s="55">
        <v>9473.58</v>
      </c>
      <c r="K1892" s="55">
        <v>395595.38</v>
      </c>
    </row>
    <row r="1893" spans="2:11" ht="31.8" hidden="1" outlineLevel="1" x14ac:dyDescent="0.3">
      <c r="B1893" s="52" t="s">
        <v>953</v>
      </c>
      <c r="C1893" s="56">
        <v>45016</v>
      </c>
      <c r="D1893" s="54" t="s">
        <v>78</v>
      </c>
      <c r="E1893" s="54">
        <v>1469</v>
      </c>
      <c r="F1893" s="54" t="s">
        <v>54</v>
      </c>
      <c r="G1893" s="54"/>
      <c r="H1893" s="54" t="s">
        <v>1377</v>
      </c>
      <c r="I1893" s="57" t="s">
        <v>80</v>
      </c>
      <c r="J1893" s="55">
        <v>10714</v>
      </c>
      <c r="K1893" s="55">
        <v>406309.38</v>
      </c>
    </row>
    <row r="1894" spans="2:11" ht="42" hidden="1" outlineLevel="1" x14ac:dyDescent="0.3">
      <c r="B1894" s="52" t="s">
        <v>953</v>
      </c>
      <c r="C1894" s="56">
        <v>45016</v>
      </c>
      <c r="D1894" s="54" t="s">
        <v>78</v>
      </c>
      <c r="E1894" s="54">
        <v>1518</v>
      </c>
      <c r="F1894" s="54" t="s">
        <v>54</v>
      </c>
      <c r="G1894" s="54"/>
      <c r="H1894" s="54" t="s">
        <v>1378</v>
      </c>
      <c r="I1894" s="57" t="s">
        <v>80</v>
      </c>
      <c r="J1894" s="55">
        <v>7607.16</v>
      </c>
      <c r="K1894" s="55">
        <v>413916.54</v>
      </c>
    </row>
    <row r="1895" spans="2:11" ht="31.8" hidden="1" outlineLevel="1" x14ac:dyDescent="0.3">
      <c r="B1895" s="52" t="s">
        <v>1380</v>
      </c>
      <c r="C1895" s="56">
        <v>44677</v>
      </c>
      <c r="D1895" s="54" t="s">
        <v>7</v>
      </c>
      <c r="E1895" s="54">
        <v>9022</v>
      </c>
      <c r="F1895" s="54" t="s">
        <v>54</v>
      </c>
      <c r="G1895" s="54" t="s">
        <v>111</v>
      </c>
      <c r="H1895" s="54" t="s">
        <v>692</v>
      </c>
      <c r="I1895" s="54" t="s">
        <v>90</v>
      </c>
      <c r="J1895" s="55">
        <v>-20000</v>
      </c>
      <c r="K1895" s="55">
        <v>15000</v>
      </c>
    </row>
    <row r="1896" spans="2:11" ht="21.6" hidden="1" outlineLevel="1" x14ac:dyDescent="0.3">
      <c r="B1896" s="52" t="s">
        <v>1380</v>
      </c>
      <c r="C1896" s="56">
        <v>44720</v>
      </c>
      <c r="D1896" s="54" t="s">
        <v>7</v>
      </c>
      <c r="E1896" s="54">
        <v>9232</v>
      </c>
      <c r="F1896" s="54" t="s">
        <v>54</v>
      </c>
      <c r="G1896" s="54" t="s">
        <v>111</v>
      </c>
      <c r="H1896" s="54" t="s">
        <v>759</v>
      </c>
      <c r="I1896" s="54" t="s">
        <v>90</v>
      </c>
      <c r="J1896" s="55">
        <v>-15000</v>
      </c>
      <c r="K1896" s="55">
        <v>0</v>
      </c>
    </row>
    <row r="1897" spans="2:11" ht="21.6" hidden="1" outlineLevel="1" x14ac:dyDescent="0.3">
      <c r="B1897" s="52" t="s">
        <v>1380</v>
      </c>
      <c r="C1897" s="56">
        <v>44742</v>
      </c>
      <c r="D1897" s="54" t="s">
        <v>78</v>
      </c>
      <c r="E1897" s="54">
        <v>1193</v>
      </c>
      <c r="F1897" s="54" t="s">
        <v>54</v>
      </c>
      <c r="G1897" s="54"/>
      <c r="H1897" s="54" t="s">
        <v>1381</v>
      </c>
      <c r="I1897" s="57" t="s">
        <v>80</v>
      </c>
      <c r="J1897" s="55">
        <v>8750</v>
      </c>
      <c r="K1897" s="55">
        <v>8750</v>
      </c>
    </row>
    <row r="1898" spans="2:11" ht="21.6" hidden="1" outlineLevel="1" x14ac:dyDescent="0.3">
      <c r="B1898" s="52" t="s">
        <v>1380</v>
      </c>
      <c r="C1898" s="56">
        <v>44773</v>
      </c>
      <c r="D1898" s="54" t="s">
        <v>78</v>
      </c>
      <c r="E1898" s="54">
        <v>1314</v>
      </c>
      <c r="F1898" s="54" t="s">
        <v>54</v>
      </c>
      <c r="G1898" s="54"/>
      <c r="H1898" s="54" t="s">
        <v>1382</v>
      </c>
      <c r="I1898" s="57" t="s">
        <v>80</v>
      </c>
      <c r="J1898" s="55">
        <v>2916.67</v>
      </c>
      <c r="K1898" s="55">
        <v>11666.67</v>
      </c>
    </row>
    <row r="1899" spans="2:11" ht="21.6" hidden="1" outlineLevel="1" x14ac:dyDescent="0.3">
      <c r="B1899" s="52" t="s">
        <v>1380</v>
      </c>
      <c r="C1899" s="56">
        <v>44804</v>
      </c>
      <c r="D1899" s="54" t="s">
        <v>78</v>
      </c>
      <c r="E1899" s="54">
        <v>1318</v>
      </c>
      <c r="F1899" s="54" t="s">
        <v>54</v>
      </c>
      <c r="G1899" s="54"/>
      <c r="H1899" s="54" t="s">
        <v>1383</v>
      </c>
      <c r="I1899" s="57" t="s">
        <v>80</v>
      </c>
      <c r="J1899" s="55">
        <v>2916.67</v>
      </c>
      <c r="K1899" s="55">
        <v>14583.34</v>
      </c>
    </row>
    <row r="1900" spans="2:11" ht="21.6" hidden="1" outlineLevel="1" x14ac:dyDescent="0.3">
      <c r="B1900" s="52" t="s">
        <v>1380</v>
      </c>
      <c r="C1900" s="56">
        <v>44834</v>
      </c>
      <c r="D1900" s="54" t="s">
        <v>78</v>
      </c>
      <c r="E1900" s="54">
        <v>1319</v>
      </c>
      <c r="F1900" s="54" t="s">
        <v>54</v>
      </c>
      <c r="G1900" s="54"/>
      <c r="H1900" s="54" t="s">
        <v>1384</v>
      </c>
      <c r="I1900" s="57" t="s">
        <v>80</v>
      </c>
      <c r="J1900" s="55">
        <v>2916.66</v>
      </c>
      <c r="K1900" s="55">
        <v>17500</v>
      </c>
    </row>
    <row r="1901" spans="2:11" ht="21.6" hidden="1" outlineLevel="1" x14ac:dyDescent="0.3">
      <c r="B1901" s="52" t="s">
        <v>1380</v>
      </c>
      <c r="C1901" s="56">
        <v>44865</v>
      </c>
      <c r="D1901" s="54" t="s">
        <v>78</v>
      </c>
      <c r="E1901" s="54">
        <v>1195</v>
      </c>
      <c r="F1901" s="54" t="s">
        <v>54</v>
      </c>
      <c r="G1901" s="54"/>
      <c r="H1901" s="54" t="s">
        <v>1385</v>
      </c>
      <c r="I1901" s="57" t="s">
        <v>80</v>
      </c>
      <c r="J1901" s="55">
        <v>2916.67</v>
      </c>
      <c r="K1901" s="55">
        <v>20416.669999999998</v>
      </c>
    </row>
    <row r="1902" spans="2:11" ht="21.6" hidden="1" outlineLevel="1" x14ac:dyDescent="0.3">
      <c r="B1902" s="52" t="s">
        <v>1380</v>
      </c>
      <c r="C1902" s="56">
        <v>44895</v>
      </c>
      <c r="D1902" s="54" t="s">
        <v>78</v>
      </c>
      <c r="E1902" s="54">
        <v>1320</v>
      </c>
      <c r="F1902" s="54" t="s">
        <v>54</v>
      </c>
      <c r="G1902" s="54"/>
      <c r="H1902" s="54" t="s">
        <v>1386</v>
      </c>
      <c r="I1902" s="57" t="s">
        <v>80</v>
      </c>
      <c r="J1902" s="55">
        <v>2916.67</v>
      </c>
      <c r="K1902" s="55">
        <v>23333.34</v>
      </c>
    </row>
    <row r="1903" spans="2:11" ht="21.6" hidden="1" outlineLevel="1" x14ac:dyDescent="0.3">
      <c r="B1903" s="52" t="s">
        <v>1380</v>
      </c>
      <c r="C1903" s="56">
        <v>44926</v>
      </c>
      <c r="D1903" s="54" t="s">
        <v>78</v>
      </c>
      <c r="E1903" s="54">
        <v>1407</v>
      </c>
      <c r="F1903" s="54" t="s">
        <v>54</v>
      </c>
      <c r="G1903" s="54"/>
      <c r="H1903" s="54" t="s">
        <v>1387</v>
      </c>
      <c r="I1903" s="57" t="s">
        <v>80</v>
      </c>
      <c r="J1903" s="55">
        <v>2916.66</v>
      </c>
      <c r="K1903" s="55">
        <v>26250</v>
      </c>
    </row>
    <row r="1904" spans="2:11" ht="21.6" hidden="1" outlineLevel="1" x14ac:dyDescent="0.3">
      <c r="B1904" s="52" t="s">
        <v>1380</v>
      </c>
      <c r="C1904" s="56">
        <v>44957</v>
      </c>
      <c r="D1904" s="54" t="s">
        <v>78</v>
      </c>
      <c r="E1904" s="54">
        <v>1408</v>
      </c>
      <c r="F1904" s="54" t="s">
        <v>54</v>
      </c>
      <c r="G1904" s="54"/>
      <c r="H1904" s="54" t="s">
        <v>1388</v>
      </c>
      <c r="I1904" s="57" t="s">
        <v>80</v>
      </c>
      <c r="J1904" s="55">
        <v>2916.66</v>
      </c>
      <c r="K1904" s="55">
        <v>29166.66</v>
      </c>
    </row>
    <row r="1905" spans="2:11" ht="21.6" hidden="1" outlineLevel="1" x14ac:dyDescent="0.3">
      <c r="B1905" s="52" t="s">
        <v>1380</v>
      </c>
      <c r="C1905" s="56">
        <v>44985</v>
      </c>
      <c r="D1905" s="54" t="s">
        <v>78</v>
      </c>
      <c r="E1905" s="54">
        <v>1464</v>
      </c>
      <c r="F1905" s="54" t="s">
        <v>54</v>
      </c>
      <c r="G1905" s="54"/>
      <c r="H1905" s="54" t="s">
        <v>1389</v>
      </c>
      <c r="I1905" s="57" t="s">
        <v>80</v>
      </c>
      <c r="J1905" s="55">
        <v>2916.66</v>
      </c>
      <c r="K1905" s="55">
        <v>32083.32</v>
      </c>
    </row>
    <row r="1906" spans="2:11" ht="21.6" hidden="1" outlineLevel="1" x14ac:dyDescent="0.3">
      <c r="B1906" s="52" t="s">
        <v>1380</v>
      </c>
      <c r="C1906" s="56">
        <v>45016</v>
      </c>
      <c r="D1906" s="54" t="s">
        <v>78</v>
      </c>
      <c r="E1906" s="54">
        <v>1465</v>
      </c>
      <c r="F1906" s="54" t="s">
        <v>54</v>
      </c>
      <c r="G1906" s="54"/>
      <c r="H1906" s="54" t="s">
        <v>1390</v>
      </c>
      <c r="I1906" s="57" t="s">
        <v>80</v>
      </c>
      <c r="J1906" s="55">
        <v>2916.68</v>
      </c>
      <c r="K1906" s="55">
        <v>35000</v>
      </c>
    </row>
    <row r="1907" spans="2:11" ht="31.8" hidden="1" outlineLevel="1" x14ac:dyDescent="0.3">
      <c r="B1907" s="52" t="s">
        <v>1392</v>
      </c>
      <c r="C1907" s="56">
        <v>44681</v>
      </c>
      <c r="D1907" s="54" t="s">
        <v>78</v>
      </c>
      <c r="E1907" s="54">
        <v>1170</v>
      </c>
      <c r="F1907" s="54" t="s">
        <v>54</v>
      </c>
      <c r="G1907" s="54"/>
      <c r="H1907" s="54" t="s">
        <v>1393</v>
      </c>
      <c r="I1907" s="57" t="s">
        <v>80</v>
      </c>
      <c r="J1907" s="55">
        <v>800</v>
      </c>
      <c r="K1907" s="55">
        <v>2800</v>
      </c>
    </row>
    <row r="1908" spans="2:11" ht="21.6" hidden="1" outlineLevel="1" x14ac:dyDescent="0.3">
      <c r="B1908" s="52" t="s">
        <v>1392</v>
      </c>
      <c r="C1908" s="56">
        <v>44712</v>
      </c>
      <c r="D1908" s="54" t="s">
        <v>7</v>
      </c>
      <c r="E1908" s="54" t="s">
        <v>981</v>
      </c>
      <c r="F1908" s="54" t="s">
        <v>54</v>
      </c>
      <c r="G1908" s="54" t="s">
        <v>968</v>
      </c>
      <c r="H1908" s="54" t="s">
        <v>1394</v>
      </c>
      <c r="I1908" s="54" t="s">
        <v>411</v>
      </c>
      <c r="J1908" s="55">
        <v>-800</v>
      </c>
      <c r="K1908" s="55">
        <v>2000</v>
      </c>
    </row>
    <row r="1909" spans="2:11" ht="62.4" hidden="1" outlineLevel="1" x14ac:dyDescent="0.3">
      <c r="B1909" s="52" t="s">
        <v>1392</v>
      </c>
      <c r="C1909" s="56">
        <v>44908</v>
      </c>
      <c r="D1909" s="54" t="s">
        <v>78</v>
      </c>
      <c r="E1909" s="54" t="s">
        <v>1395</v>
      </c>
      <c r="F1909" s="54" t="s">
        <v>54</v>
      </c>
      <c r="G1909" s="54"/>
      <c r="H1909" s="54" t="s">
        <v>1396</v>
      </c>
      <c r="I1909" s="57" t="s">
        <v>80</v>
      </c>
      <c r="J1909" s="55">
        <v>-2000</v>
      </c>
      <c r="K1909" s="55">
        <v>0</v>
      </c>
    </row>
    <row r="1910" spans="2:11" ht="31.8" hidden="1" outlineLevel="1" x14ac:dyDescent="0.3">
      <c r="B1910" s="52" t="s">
        <v>1392</v>
      </c>
      <c r="C1910" s="56">
        <v>45016</v>
      </c>
      <c r="D1910" s="54" t="s">
        <v>78</v>
      </c>
      <c r="E1910" s="54">
        <v>1453</v>
      </c>
      <c r="F1910" s="54" t="s">
        <v>54</v>
      </c>
      <c r="G1910" s="54"/>
      <c r="H1910" s="54" t="s">
        <v>1397</v>
      </c>
      <c r="I1910" s="57" t="s">
        <v>80</v>
      </c>
      <c r="J1910" s="55">
        <v>3246.84</v>
      </c>
      <c r="K1910" s="55">
        <v>3246.84</v>
      </c>
    </row>
    <row r="1911" spans="2:11" ht="21.6" hidden="1" outlineLevel="1" x14ac:dyDescent="0.3">
      <c r="B1911" s="52" t="s">
        <v>1400</v>
      </c>
      <c r="C1911" s="56">
        <v>44834</v>
      </c>
      <c r="D1911" s="54" t="s">
        <v>78</v>
      </c>
      <c r="E1911" s="54">
        <v>1351</v>
      </c>
      <c r="F1911" s="54" t="s">
        <v>54</v>
      </c>
      <c r="G1911" s="54"/>
      <c r="H1911" s="54" t="s">
        <v>1401</v>
      </c>
      <c r="I1911" s="57" t="s">
        <v>80</v>
      </c>
      <c r="J1911" s="55">
        <v>242.19</v>
      </c>
      <c r="K1911" s="55">
        <v>242.19</v>
      </c>
    </row>
    <row r="1912" spans="2:11" ht="21.6" hidden="1" outlineLevel="1" x14ac:dyDescent="0.3">
      <c r="B1912" s="52" t="s">
        <v>1400</v>
      </c>
      <c r="C1912" s="56">
        <v>44865</v>
      </c>
      <c r="D1912" s="54" t="s">
        <v>78</v>
      </c>
      <c r="E1912" s="54">
        <v>1359</v>
      </c>
      <c r="F1912" s="54" t="s">
        <v>54</v>
      </c>
      <c r="G1912" s="54"/>
      <c r="H1912" s="54" t="s">
        <v>1402</v>
      </c>
      <c r="I1912" s="57" t="s">
        <v>80</v>
      </c>
      <c r="J1912" s="55">
        <v>1025.54</v>
      </c>
      <c r="K1912" s="55">
        <v>1267.73</v>
      </c>
    </row>
    <row r="1913" spans="2:11" ht="21.6" hidden="1" outlineLevel="1" x14ac:dyDescent="0.3">
      <c r="B1913" s="52" t="s">
        <v>1400</v>
      </c>
      <c r="C1913" s="56">
        <v>44895</v>
      </c>
      <c r="D1913" s="54" t="s">
        <v>78</v>
      </c>
      <c r="E1913" s="54">
        <v>1375</v>
      </c>
      <c r="F1913" s="54" t="s">
        <v>54</v>
      </c>
      <c r="G1913" s="54"/>
      <c r="H1913" s="54" t="s">
        <v>1403</v>
      </c>
      <c r="I1913" s="57" t="s">
        <v>80</v>
      </c>
      <c r="J1913" s="55">
        <v>1397.26</v>
      </c>
      <c r="K1913" s="55">
        <v>2664.99</v>
      </c>
    </row>
    <row r="1914" spans="2:11" ht="21.6" hidden="1" outlineLevel="1" x14ac:dyDescent="0.3">
      <c r="B1914" s="52" t="s">
        <v>1400</v>
      </c>
      <c r="C1914" s="56">
        <v>44926</v>
      </c>
      <c r="D1914" s="54" t="s">
        <v>78</v>
      </c>
      <c r="E1914" s="54">
        <v>1387</v>
      </c>
      <c r="F1914" s="54" t="s">
        <v>54</v>
      </c>
      <c r="G1914" s="54"/>
      <c r="H1914" s="54" t="s">
        <v>1404</v>
      </c>
      <c r="I1914" s="57" t="s">
        <v>80</v>
      </c>
      <c r="J1914" s="55">
        <v>1477.81</v>
      </c>
      <c r="K1914" s="55">
        <v>4142.8</v>
      </c>
    </row>
    <row r="1915" spans="2:11" ht="21.6" hidden="1" outlineLevel="1" x14ac:dyDescent="0.3">
      <c r="B1915" s="52" t="s">
        <v>1400</v>
      </c>
      <c r="C1915" s="56">
        <v>44957</v>
      </c>
      <c r="D1915" s="54" t="s">
        <v>78</v>
      </c>
      <c r="E1915" s="54">
        <v>1433</v>
      </c>
      <c r="F1915" s="54" t="s">
        <v>54</v>
      </c>
      <c r="G1915" s="54"/>
      <c r="H1915" s="54" t="s">
        <v>1405</v>
      </c>
      <c r="I1915" s="57" t="s">
        <v>80</v>
      </c>
      <c r="J1915" s="55">
        <v>1581.37</v>
      </c>
      <c r="K1915" s="55">
        <v>5724.17</v>
      </c>
    </row>
    <row r="1916" spans="2:11" ht="21.6" hidden="1" outlineLevel="1" x14ac:dyDescent="0.3">
      <c r="B1916" s="52" t="s">
        <v>1400</v>
      </c>
      <c r="C1916" s="56">
        <v>44985</v>
      </c>
      <c r="D1916" s="54" t="s">
        <v>78</v>
      </c>
      <c r="E1916" s="54">
        <v>1434</v>
      </c>
      <c r="F1916" s="54" t="s">
        <v>54</v>
      </c>
      <c r="G1916" s="54"/>
      <c r="H1916" s="54" t="s">
        <v>1406</v>
      </c>
      <c r="I1916" s="57" t="s">
        <v>80</v>
      </c>
      <c r="J1916" s="55">
        <v>1721.42</v>
      </c>
      <c r="K1916" s="55">
        <v>7445.59</v>
      </c>
    </row>
    <row r="1917" spans="2:11" ht="21.6" hidden="1" outlineLevel="1" x14ac:dyDescent="0.3">
      <c r="B1917" s="52" t="s">
        <v>1400</v>
      </c>
      <c r="C1917" s="56">
        <v>45016</v>
      </c>
      <c r="D1917" s="54" t="s">
        <v>78</v>
      </c>
      <c r="E1917" s="54">
        <v>1450</v>
      </c>
      <c r="F1917" s="54" t="s">
        <v>54</v>
      </c>
      <c r="G1917" s="54"/>
      <c r="H1917" s="54" t="s">
        <v>1407</v>
      </c>
      <c r="I1917" s="57" t="s">
        <v>80</v>
      </c>
      <c r="J1917" s="55">
        <v>1905.86</v>
      </c>
      <c r="K1917" s="55">
        <v>9351.4500000000007</v>
      </c>
    </row>
    <row r="1918" spans="2:11" ht="31.8" hidden="1" outlineLevel="1" x14ac:dyDescent="0.3">
      <c r="B1918" s="52" t="s">
        <v>1409</v>
      </c>
      <c r="C1918" s="56">
        <v>44666</v>
      </c>
      <c r="D1918" s="54" t="s">
        <v>7</v>
      </c>
      <c r="E1918" s="54" t="s">
        <v>106</v>
      </c>
      <c r="F1918" s="54" t="s">
        <v>54</v>
      </c>
      <c r="G1918" s="54" t="s">
        <v>105</v>
      </c>
      <c r="H1918" s="54" t="s">
        <v>1410</v>
      </c>
      <c r="I1918" s="54" t="s">
        <v>90</v>
      </c>
      <c r="J1918" s="55">
        <v>-590.63</v>
      </c>
      <c r="K1918" s="55">
        <v>0</v>
      </c>
    </row>
    <row r="1919" spans="2:11" ht="31.8" hidden="1" outlineLevel="1" x14ac:dyDescent="0.3">
      <c r="B1919" s="52" t="s">
        <v>1409</v>
      </c>
      <c r="C1919" s="56">
        <v>44742</v>
      </c>
      <c r="D1919" s="54" t="s">
        <v>78</v>
      </c>
      <c r="E1919" s="54">
        <v>1175</v>
      </c>
      <c r="F1919" s="54" t="s">
        <v>54</v>
      </c>
      <c r="G1919" s="54"/>
      <c r="H1919" s="54" t="s">
        <v>1411</v>
      </c>
      <c r="I1919" s="57" t="s">
        <v>80</v>
      </c>
      <c r="J1919" s="55">
        <v>1041.3800000000001</v>
      </c>
      <c r="K1919" s="55">
        <v>1041.3800000000001</v>
      </c>
    </row>
    <row r="1920" spans="2:11" ht="21.6" hidden="1" outlineLevel="1" x14ac:dyDescent="0.3">
      <c r="B1920" s="52" t="s">
        <v>1409</v>
      </c>
      <c r="C1920" s="56">
        <v>44757</v>
      </c>
      <c r="D1920" s="54" t="s">
        <v>7</v>
      </c>
      <c r="E1920" s="54" t="s">
        <v>788</v>
      </c>
      <c r="F1920" s="54" t="s">
        <v>54</v>
      </c>
      <c r="G1920" s="54" t="s">
        <v>105</v>
      </c>
      <c r="H1920" s="54" t="s">
        <v>1412</v>
      </c>
      <c r="I1920" s="54" t="s">
        <v>90</v>
      </c>
      <c r="J1920" s="55">
        <v>-133.88</v>
      </c>
      <c r="K1920" s="55">
        <v>907.5</v>
      </c>
    </row>
    <row r="1921" spans="2:11" ht="42" hidden="1" outlineLevel="1" x14ac:dyDescent="0.3">
      <c r="B1921" s="52" t="s">
        <v>1409</v>
      </c>
      <c r="C1921" s="56">
        <v>44757</v>
      </c>
      <c r="D1921" s="54" t="s">
        <v>7</v>
      </c>
      <c r="E1921" s="54" t="s">
        <v>788</v>
      </c>
      <c r="F1921" s="54" t="s">
        <v>54</v>
      </c>
      <c r="G1921" s="54" t="s">
        <v>105</v>
      </c>
      <c r="H1921" s="54" t="s">
        <v>1413</v>
      </c>
      <c r="I1921" s="54" t="s">
        <v>90</v>
      </c>
      <c r="J1921" s="55">
        <v>-907.5</v>
      </c>
      <c r="K1921" s="55">
        <v>0</v>
      </c>
    </row>
    <row r="1922" spans="2:11" ht="42" hidden="1" outlineLevel="1" x14ac:dyDescent="0.3">
      <c r="B1922" s="52" t="s">
        <v>1409</v>
      </c>
      <c r="C1922" s="56">
        <v>44773</v>
      </c>
      <c r="D1922" s="54" t="s">
        <v>78</v>
      </c>
      <c r="E1922" s="54">
        <v>1201</v>
      </c>
      <c r="F1922" s="54" t="s">
        <v>54</v>
      </c>
      <c r="G1922" s="54"/>
      <c r="H1922" s="54" t="s">
        <v>1414</v>
      </c>
      <c r="I1922" s="57" t="s">
        <v>80</v>
      </c>
      <c r="J1922" s="55">
        <v>2427.9</v>
      </c>
      <c r="K1922" s="55">
        <v>2427.9</v>
      </c>
    </row>
    <row r="1923" spans="2:11" ht="42" hidden="1" outlineLevel="1" x14ac:dyDescent="0.3">
      <c r="B1923" s="52" t="s">
        <v>1409</v>
      </c>
      <c r="C1923" s="56">
        <v>44788</v>
      </c>
      <c r="D1923" s="54" t="s">
        <v>7</v>
      </c>
      <c r="E1923" s="54" t="s">
        <v>807</v>
      </c>
      <c r="F1923" s="54" t="s">
        <v>54</v>
      </c>
      <c r="G1923" s="54" t="s">
        <v>105</v>
      </c>
      <c r="H1923" s="54" t="s">
        <v>1414</v>
      </c>
      <c r="I1923" s="54" t="s">
        <v>90</v>
      </c>
      <c r="J1923" s="55">
        <v>-2427.9</v>
      </c>
      <c r="K1923" s="55">
        <v>0</v>
      </c>
    </row>
    <row r="1924" spans="2:11" ht="31.8" hidden="1" outlineLevel="1" x14ac:dyDescent="0.3">
      <c r="B1924" s="52" t="s">
        <v>1409</v>
      </c>
      <c r="C1924" s="56">
        <v>44804</v>
      </c>
      <c r="D1924" s="54" t="s">
        <v>78</v>
      </c>
      <c r="E1924" s="54">
        <v>1330</v>
      </c>
      <c r="F1924" s="54" t="s">
        <v>54</v>
      </c>
      <c r="G1924" s="54"/>
      <c r="H1924" s="54" t="s">
        <v>1415</v>
      </c>
      <c r="I1924" s="57" t="s">
        <v>80</v>
      </c>
      <c r="J1924" s="55">
        <v>748.56</v>
      </c>
      <c r="K1924" s="55">
        <v>748.56</v>
      </c>
    </row>
    <row r="1925" spans="2:11" ht="21.6" hidden="1" outlineLevel="1" x14ac:dyDescent="0.3">
      <c r="B1925" s="52" t="s">
        <v>1409</v>
      </c>
      <c r="C1925" s="56">
        <v>44819</v>
      </c>
      <c r="D1925" s="54" t="s">
        <v>7</v>
      </c>
      <c r="E1925" s="54" t="s">
        <v>834</v>
      </c>
      <c r="F1925" s="54" t="s">
        <v>54</v>
      </c>
      <c r="G1925" s="54" t="s">
        <v>105</v>
      </c>
      <c r="H1925" s="54" t="s">
        <v>1416</v>
      </c>
      <c r="I1925" s="54" t="s">
        <v>90</v>
      </c>
      <c r="J1925" s="55">
        <v>-748.56</v>
      </c>
      <c r="K1925" s="55">
        <v>0</v>
      </c>
    </row>
    <row r="1926" spans="2:11" ht="52.2" hidden="1" outlineLevel="1" x14ac:dyDescent="0.3">
      <c r="B1926" s="52" t="s">
        <v>1409</v>
      </c>
      <c r="C1926" s="56">
        <v>44834</v>
      </c>
      <c r="D1926" s="54" t="s">
        <v>78</v>
      </c>
      <c r="E1926" s="54">
        <v>1348</v>
      </c>
      <c r="F1926" s="54" t="s">
        <v>54</v>
      </c>
      <c r="G1926" s="54"/>
      <c r="H1926" s="54" t="s">
        <v>1417</v>
      </c>
      <c r="I1926" s="57" t="s">
        <v>80</v>
      </c>
      <c r="J1926" s="55">
        <v>740.4</v>
      </c>
      <c r="K1926" s="55">
        <v>740.4</v>
      </c>
    </row>
    <row r="1927" spans="2:11" ht="31.8" hidden="1" outlineLevel="1" x14ac:dyDescent="0.3">
      <c r="B1927" s="52" t="s">
        <v>1409</v>
      </c>
      <c r="C1927" s="56">
        <v>44834</v>
      </c>
      <c r="D1927" s="54" t="s">
        <v>78</v>
      </c>
      <c r="E1927" s="54">
        <v>1349</v>
      </c>
      <c r="F1927" s="54" t="s">
        <v>54</v>
      </c>
      <c r="G1927" s="54"/>
      <c r="H1927" s="54" t="s">
        <v>1418</v>
      </c>
      <c r="I1927" s="57" t="s">
        <v>80</v>
      </c>
      <c r="J1927" s="55">
        <v>123.5</v>
      </c>
      <c r="K1927" s="55">
        <v>863.9</v>
      </c>
    </row>
    <row r="1928" spans="2:11" ht="21.6" hidden="1" outlineLevel="1" x14ac:dyDescent="0.3">
      <c r="B1928" s="52" t="s">
        <v>1409</v>
      </c>
      <c r="C1928" s="56">
        <v>44848</v>
      </c>
      <c r="D1928" s="54" t="s">
        <v>7</v>
      </c>
      <c r="E1928" s="54" t="s">
        <v>850</v>
      </c>
      <c r="F1928" s="54" t="s">
        <v>54</v>
      </c>
      <c r="G1928" s="54" t="s">
        <v>105</v>
      </c>
      <c r="H1928" s="54" t="s">
        <v>1419</v>
      </c>
      <c r="I1928" s="54" t="s">
        <v>90</v>
      </c>
      <c r="J1928" s="55">
        <v>-740.4</v>
      </c>
      <c r="K1928" s="55">
        <v>123.5</v>
      </c>
    </row>
    <row r="1929" spans="2:11" ht="21.6" hidden="1" outlineLevel="1" x14ac:dyDescent="0.3">
      <c r="B1929" s="52" t="s">
        <v>1409</v>
      </c>
      <c r="C1929" s="56">
        <v>44848</v>
      </c>
      <c r="D1929" s="54" t="s">
        <v>7</v>
      </c>
      <c r="E1929" s="54" t="s">
        <v>850</v>
      </c>
      <c r="F1929" s="54" t="s">
        <v>54</v>
      </c>
      <c r="G1929" s="54" t="s">
        <v>105</v>
      </c>
      <c r="H1929" s="54" t="s">
        <v>1420</v>
      </c>
      <c r="I1929" s="54" t="s">
        <v>90</v>
      </c>
      <c r="J1929" s="55">
        <v>-123.5</v>
      </c>
      <c r="K1929" s="55">
        <v>0</v>
      </c>
    </row>
    <row r="1930" spans="2:11" ht="52.2" hidden="1" outlineLevel="1" x14ac:dyDescent="0.3">
      <c r="B1930" s="52" t="s">
        <v>1409</v>
      </c>
      <c r="C1930" s="56">
        <v>44865</v>
      </c>
      <c r="D1930" s="54" t="s">
        <v>78</v>
      </c>
      <c r="E1930" s="54">
        <v>1360</v>
      </c>
      <c r="F1930" s="54" t="s">
        <v>54</v>
      </c>
      <c r="G1930" s="54"/>
      <c r="H1930" s="54" t="s">
        <v>1421</v>
      </c>
      <c r="I1930" s="57" t="s">
        <v>80</v>
      </c>
      <c r="J1930" s="55">
        <v>1761.55</v>
      </c>
      <c r="K1930" s="55">
        <v>1761.55</v>
      </c>
    </row>
    <row r="1931" spans="2:11" ht="31.8" hidden="1" outlineLevel="1" x14ac:dyDescent="0.3">
      <c r="B1931" s="52" t="s">
        <v>1409</v>
      </c>
      <c r="C1931" s="56">
        <v>44865</v>
      </c>
      <c r="D1931" s="54" t="s">
        <v>78</v>
      </c>
      <c r="E1931" s="54">
        <v>1361</v>
      </c>
      <c r="F1931" s="54" t="s">
        <v>54</v>
      </c>
      <c r="G1931" s="54"/>
      <c r="H1931" s="54" t="s">
        <v>1422</v>
      </c>
      <c r="I1931" s="57" t="s">
        <v>80</v>
      </c>
      <c r="J1931" s="55">
        <v>172.5</v>
      </c>
      <c r="K1931" s="55">
        <v>1934.05</v>
      </c>
    </row>
    <row r="1932" spans="2:11" ht="21.6" hidden="1" outlineLevel="1" x14ac:dyDescent="0.3">
      <c r="B1932" s="52" t="s">
        <v>1409</v>
      </c>
      <c r="C1932" s="56">
        <v>44880</v>
      </c>
      <c r="D1932" s="54" t="s">
        <v>7</v>
      </c>
      <c r="E1932" s="54" t="s">
        <v>871</v>
      </c>
      <c r="F1932" s="54" t="s">
        <v>54</v>
      </c>
      <c r="G1932" s="54" t="s">
        <v>105</v>
      </c>
      <c r="H1932" s="54" t="s">
        <v>1423</v>
      </c>
      <c r="I1932" s="54" t="s">
        <v>90</v>
      </c>
      <c r="J1932" s="55">
        <v>-172.5</v>
      </c>
      <c r="K1932" s="55">
        <v>1761.55</v>
      </c>
    </row>
    <row r="1933" spans="2:11" ht="21.6" hidden="1" outlineLevel="1" x14ac:dyDescent="0.3">
      <c r="B1933" s="52" t="s">
        <v>1409</v>
      </c>
      <c r="C1933" s="56">
        <v>44880</v>
      </c>
      <c r="D1933" s="54" t="s">
        <v>7</v>
      </c>
      <c r="E1933" s="54" t="s">
        <v>871</v>
      </c>
      <c r="F1933" s="54" t="s">
        <v>54</v>
      </c>
      <c r="G1933" s="54" t="s">
        <v>105</v>
      </c>
      <c r="H1933" s="54" t="s">
        <v>1424</v>
      </c>
      <c r="I1933" s="54" t="s">
        <v>90</v>
      </c>
      <c r="J1933" s="55">
        <v>-1761.55</v>
      </c>
      <c r="K1933" s="55">
        <v>0</v>
      </c>
    </row>
    <row r="1934" spans="2:11" ht="31.8" hidden="1" outlineLevel="1" x14ac:dyDescent="0.3">
      <c r="B1934" s="52" t="s">
        <v>1409</v>
      </c>
      <c r="C1934" s="56">
        <v>44895</v>
      </c>
      <c r="D1934" s="54" t="s">
        <v>78</v>
      </c>
      <c r="E1934" s="54">
        <v>1368</v>
      </c>
      <c r="F1934" s="54" t="s">
        <v>54</v>
      </c>
      <c r="G1934" s="54"/>
      <c r="H1934" s="54" t="s">
        <v>1425</v>
      </c>
      <c r="I1934" s="57" t="s">
        <v>80</v>
      </c>
      <c r="J1934" s="55">
        <v>237.22</v>
      </c>
      <c r="K1934" s="55">
        <v>237.22</v>
      </c>
    </row>
    <row r="1935" spans="2:11" ht="52.2" hidden="1" outlineLevel="1" x14ac:dyDescent="0.3">
      <c r="B1935" s="52" t="s">
        <v>1409</v>
      </c>
      <c r="C1935" s="56">
        <v>44895</v>
      </c>
      <c r="D1935" s="54" t="s">
        <v>78</v>
      </c>
      <c r="E1935" s="54">
        <v>1367</v>
      </c>
      <c r="F1935" s="54" t="s">
        <v>54</v>
      </c>
      <c r="G1935" s="54"/>
      <c r="H1935" s="54" t="s">
        <v>1426</v>
      </c>
      <c r="I1935" s="57" t="s">
        <v>80</v>
      </c>
      <c r="J1935" s="55">
        <v>2277.9699999999998</v>
      </c>
      <c r="K1935" s="55">
        <v>2515.19</v>
      </c>
    </row>
    <row r="1936" spans="2:11" ht="21.6" hidden="1" outlineLevel="1" x14ac:dyDescent="0.3">
      <c r="B1936" s="52" t="s">
        <v>1409</v>
      </c>
      <c r="C1936" s="56">
        <v>44910</v>
      </c>
      <c r="D1936" s="54" t="s">
        <v>7</v>
      </c>
      <c r="E1936" s="54" t="s">
        <v>897</v>
      </c>
      <c r="F1936" s="54" t="s">
        <v>54</v>
      </c>
      <c r="G1936" s="54" t="s">
        <v>105</v>
      </c>
      <c r="H1936" s="54" t="s">
        <v>1427</v>
      </c>
      <c r="I1936" s="54" t="s">
        <v>90</v>
      </c>
      <c r="J1936" s="55">
        <v>-2277.9699999999998</v>
      </c>
      <c r="K1936" s="55">
        <v>237.22</v>
      </c>
    </row>
    <row r="1937" spans="2:11" hidden="1" outlineLevel="1" x14ac:dyDescent="0.3">
      <c r="B1937" s="52" t="s">
        <v>1409</v>
      </c>
      <c r="C1937" s="56">
        <v>44910</v>
      </c>
      <c r="D1937" s="54" t="s">
        <v>7</v>
      </c>
      <c r="E1937" s="54" t="s">
        <v>897</v>
      </c>
      <c r="F1937" s="54" t="s">
        <v>54</v>
      </c>
      <c r="G1937" s="54" t="s">
        <v>105</v>
      </c>
      <c r="H1937" s="54" t="s">
        <v>1428</v>
      </c>
      <c r="I1937" s="54" t="s">
        <v>90</v>
      </c>
      <c r="J1937" s="55">
        <v>-237.22</v>
      </c>
      <c r="K1937" s="55">
        <v>0</v>
      </c>
    </row>
    <row r="1938" spans="2:11" ht="42" hidden="1" outlineLevel="1" x14ac:dyDescent="0.3">
      <c r="B1938" s="52" t="s">
        <v>1409</v>
      </c>
      <c r="C1938" s="56">
        <v>44926</v>
      </c>
      <c r="D1938" s="54" t="s">
        <v>78</v>
      </c>
      <c r="E1938" s="54">
        <v>1389</v>
      </c>
      <c r="F1938" s="54" t="s">
        <v>54</v>
      </c>
      <c r="G1938" s="54"/>
      <c r="H1938" s="54" t="s">
        <v>1429</v>
      </c>
      <c r="I1938" s="57" t="s">
        <v>80</v>
      </c>
      <c r="J1938" s="55">
        <v>809.05</v>
      </c>
      <c r="K1938" s="55">
        <v>809.05</v>
      </c>
    </row>
    <row r="1939" spans="2:11" ht="42" hidden="1" outlineLevel="1" x14ac:dyDescent="0.3">
      <c r="B1939" s="52" t="s">
        <v>1409</v>
      </c>
      <c r="C1939" s="56">
        <v>44926</v>
      </c>
      <c r="D1939" s="54" t="s">
        <v>78</v>
      </c>
      <c r="E1939" s="54">
        <v>1390</v>
      </c>
      <c r="F1939" s="54" t="s">
        <v>54</v>
      </c>
      <c r="G1939" s="54"/>
      <c r="H1939" s="54" t="s">
        <v>1430</v>
      </c>
      <c r="I1939" s="57" t="s">
        <v>80</v>
      </c>
      <c r="J1939" s="55">
        <v>1994.35</v>
      </c>
      <c r="K1939" s="55">
        <v>2803.4</v>
      </c>
    </row>
    <row r="1940" spans="2:11" ht="21.6" hidden="1" outlineLevel="1" x14ac:dyDescent="0.3">
      <c r="B1940" s="52" t="s">
        <v>1409</v>
      </c>
      <c r="C1940" s="56">
        <v>44941</v>
      </c>
      <c r="D1940" s="54" t="s">
        <v>7</v>
      </c>
      <c r="E1940" s="54" t="s">
        <v>912</v>
      </c>
      <c r="F1940" s="54" t="s">
        <v>54</v>
      </c>
      <c r="G1940" s="54" t="s">
        <v>105</v>
      </c>
      <c r="H1940" s="54" t="s">
        <v>1431</v>
      </c>
      <c r="I1940" s="54" t="s">
        <v>90</v>
      </c>
      <c r="J1940" s="55">
        <v>-1994.35</v>
      </c>
      <c r="K1940" s="55">
        <v>809.05</v>
      </c>
    </row>
    <row r="1941" spans="2:11" ht="21.6" hidden="1" outlineLevel="1" x14ac:dyDescent="0.3">
      <c r="B1941" s="52" t="s">
        <v>1409</v>
      </c>
      <c r="C1941" s="56">
        <v>44941</v>
      </c>
      <c r="D1941" s="54" t="s">
        <v>7</v>
      </c>
      <c r="E1941" s="54" t="s">
        <v>912</v>
      </c>
      <c r="F1941" s="54" t="s">
        <v>54</v>
      </c>
      <c r="G1941" s="54" t="s">
        <v>105</v>
      </c>
      <c r="H1941" s="54" t="s">
        <v>1432</v>
      </c>
      <c r="I1941" s="54" t="s">
        <v>90</v>
      </c>
      <c r="J1941" s="55">
        <v>-809.05</v>
      </c>
      <c r="K1941" s="55">
        <v>0</v>
      </c>
    </row>
    <row r="1942" spans="2:11" ht="31.8" hidden="1" outlineLevel="1" x14ac:dyDescent="0.3">
      <c r="B1942" s="52" t="s">
        <v>1409</v>
      </c>
      <c r="C1942" s="56">
        <v>44957</v>
      </c>
      <c r="D1942" s="54" t="s">
        <v>78</v>
      </c>
      <c r="E1942" s="54">
        <v>1418</v>
      </c>
      <c r="F1942" s="54" t="s">
        <v>54</v>
      </c>
      <c r="G1942" s="54"/>
      <c r="H1942" s="54" t="s">
        <v>1433</v>
      </c>
      <c r="I1942" s="57" t="s">
        <v>80</v>
      </c>
      <c r="J1942" s="55">
        <v>538.9</v>
      </c>
      <c r="K1942" s="55">
        <v>538.9</v>
      </c>
    </row>
    <row r="1943" spans="2:11" ht="31.8" hidden="1" outlineLevel="1" x14ac:dyDescent="0.3">
      <c r="B1943" s="52" t="s">
        <v>1409</v>
      </c>
      <c r="C1943" s="56">
        <v>44957</v>
      </c>
      <c r="D1943" s="54" t="s">
        <v>78</v>
      </c>
      <c r="E1943" s="54">
        <v>1419</v>
      </c>
      <c r="F1943" s="54" t="s">
        <v>54</v>
      </c>
      <c r="G1943" s="54"/>
      <c r="H1943" s="54" t="s">
        <v>1434</v>
      </c>
      <c r="I1943" s="57" t="s">
        <v>80</v>
      </c>
      <c r="J1943" s="55">
        <v>646</v>
      </c>
      <c r="K1943" s="55">
        <v>1184.9000000000001</v>
      </c>
    </row>
    <row r="1944" spans="2:11" ht="31.8" hidden="1" outlineLevel="1" x14ac:dyDescent="0.3">
      <c r="B1944" s="52" t="s">
        <v>1409</v>
      </c>
      <c r="C1944" s="56">
        <v>44985</v>
      </c>
      <c r="D1944" s="54" t="s">
        <v>78</v>
      </c>
      <c r="E1944" s="54">
        <v>1442</v>
      </c>
      <c r="F1944" s="54" t="s">
        <v>54</v>
      </c>
      <c r="G1944" s="54"/>
      <c r="H1944" s="54" t="s">
        <v>1435</v>
      </c>
      <c r="I1944" s="57" t="s">
        <v>80</v>
      </c>
      <c r="J1944" s="55">
        <v>636.04</v>
      </c>
      <c r="K1944" s="55">
        <v>1820.94</v>
      </c>
    </row>
    <row r="1945" spans="2:11" ht="21.6" hidden="1" outlineLevel="1" x14ac:dyDescent="0.3">
      <c r="B1945" s="52" t="s">
        <v>1409</v>
      </c>
      <c r="C1945" s="56">
        <v>44985</v>
      </c>
      <c r="D1945" s="54" t="s">
        <v>7</v>
      </c>
      <c r="E1945" s="54" t="s">
        <v>940</v>
      </c>
      <c r="F1945" s="54" t="s">
        <v>54</v>
      </c>
      <c r="G1945" s="54" t="s">
        <v>105</v>
      </c>
      <c r="H1945" s="54" t="s">
        <v>1436</v>
      </c>
      <c r="I1945" s="54" t="s">
        <v>90</v>
      </c>
      <c r="J1945" s="55">
        <v>-646</v>
      </c>
      <c r="K1945" s="55">
        <v>1174.94</v>
      </c>
    </row>
    <row r="1946" spans="2:11" ht="21.6" hidden="1" outlineLevel="1" x14ac:dyDescent="0.3">
      <c r="B1946" s="52" t="s">
        <v>1409</v>
      </c>
      <c r="C1946" s="56">
        <v>44985</v>
      </c>
      <c r="D1946" s="54" t="s">
        <v>7</v>
      </c>
      <c r="E1946" s="54" t="s">
        <v>940</v>
      </c>
      <c r="F1946" s="54" t="s">
        <v>54</v>
      </c>
      <c r="G1946" s="54" t="s">
        <v>105</v>
      </c>
      <c r="H1946" s="54" t="s">
        <v>1437</v>
      </c>
      <c r="I1946" s="54" t="s">
        <v>90</v>
      </c>
      <c r="J1946" s="55">
        <v>-538.9</v>
      </c>
      <c r="K1946" s="55">
        <v>636.04</v>
      </c>
    </row>
    <row r="1947" spans="2:11" ht="42" hidden="1" outlineLevel="1" x14ac:dyDescent="0.3">
      <c r="B1947" s="52" t="s">
        <v>1409</v>
      </c>
      <c r="C1947" s="56">
        <v>44985</v>
      </c>
      <c r="D1947" s="54" t="s">
        <v>78</v>
      </c>
      <c r="E1947" s="54">
        <v>1441</v>
      </c>
      <c r="F1947" s="54" t="s">
        <v>54</v>
      </c>
      <c r="G1947" s="54"/>
      <c r="H1947" s="54" t="s">
        <v>1438</v>
      </c>
      <c r="I1947" s="57" t="s">
        <v>80</v>
      </c>
      <c r="J1947" s="55">
        <v>4188.76</v>
      </c>
      <c r="K1947" s="55">
        <v>4824.8</v>
      </c>
    </row>
    <row r="1948" spans="2:11" ht="31.8" hidden="1" outlineLevel="1" x14ac:dyDescent="0.3">
      <c r="B1948" s="52" t="s">
        <v>1409</v>
      </c>
      <c r="C1948" s="56">
        <v>45016</v>
      </c>
      <c r="D1948" s="54" t="s">
        <v>78</v>
      </c>
      <c r="E1948" s="54">
        <v>1462</v>
      </c>
      <c r="F1948" s="54" t="s">
        <v>54</v>
      </c>
      <c r="G1948" s="54"/>
      <c r="H1948" s="54" t="s">
        <v>1439</v>
      </c>
      <c r="I1948" s="57" t="s">
        <v>80</v>
      </c>
      <c r="J1948" s="55">
        <v>896.58</v>
      </c>
      <c r="K1948" s="55">
        <v>5721.38</v>
      </c>
    </row>
    <row r="1949" spans="2:11" ht="21.6" hidden="1" outlineLevel="1" x14ac:dyDescent="0.3">
      <c r="B1949" s="52" t="s">
        <v>1409</v>
      </c>
      <c r="C1949" s="56">
        <v>45016</v>
      </c>
      <c r="D1949" s="54" t="s">
        <v>7</v>
      </c>
      <c r="E1949" s="54" t="s">
        <v>960</v>
      </c>
      <c r="F1949" s="54" t="s">
        <v>54</v>
      </c>
      <c r="G1949" s="54" t="s">
        <v>105</v>
      </c>
      <c r="H1949" s="54" t="s">
        <v>1440</v>
      </c>
      <c r="I1949" s="54" t="s">
        <v>90</v>
      </c>
      <c r="J1949" s="55">
        <v>-4188.76</v>
      </c>
      <c r="K1949" s="55">
        <v>1532.62</v>
      </c>
    </row>
    <row r="1950" spans="2:11" ht="21.6" hidden="1" outlineLevel="1" x14ac:dyDescent="0.3">
      <c r="B1950" s="52" t="s">
        <v>1409</v>
      </c>
      <c r="C1950" s="56">
        <v>45016</v>
      </c>
      <c r="D1950" s="54" t="s">
        <v>7</v>
      </c>
      <c r="E1950" s="54" t="s">
        <v>960</v>
      </c>
      <c r="F1950" s="54" t="s">
        <v>54</v>
      </c>
      <c r="G1950" s="54" t="s">
        <v>105</v>
      </c>
      <c r="H1950" s="54" t="s">
        <v>1441</v>
      </c>
      <c r="I1950" s="54" t="s">
        <v>90</v>
      </c>
      <c r="J1950" s="55">
        <v>-636.04</v>
      </c>
      <c r="K1950" s="55">
        <v>896.58</v>
      </c>
    </row>
    <row r="1951" spans="2:11" ht="42" hidden="1" outlineLevel="1" x14ac:dyDescent="0.3">
      <c r="B1951" s="52" t="s">
        <v>1409</v>
      </c>
      <c r="C1951" s="56">
        <v>45016</v>
      </c>
      <c r="D1951" s="54" t="s">
        <v>78</v>
      </c>
      <c r="E1951" s="54">
        <v>1461</v>
      </c>
      <c r="F1951" s="54" t="s">
        <v>54</v>
      </c>
      <c r="G1951" s="54"/>
      <c r="H1951" s="54" t="s">
        <v>1442</v>
      </c>
      <c r="I1951" s="57" t="s">
        <v>80</v>
      </c>
      <c r="J1951" s="55">
        <v>1633.97</v>
      </c>
      <c r="K1951" s="55">
        <v>2530.5500000000002</v>
      </c>
    </row>
    <row r="1952" spans="2:11" ht="31.8" hidden="1" outlineLevel="1" x14ac:dyDescent="0.3">
      <c r="B1952" s="52" t="s">
        <v>576</v>
      </c>
      <c r="C1952" s="56">
        <v>44834</v>
      </c>
      <c r="D1952" s="54" t="s">
        <v>78</v>
      </c>
      <c r="E1952" s="54">
        <v>1345</v>
      </c>
      <c r="F1952" s="54" t="s">
        <v>54</v>
      </c>
      <c r="G1952" s="54"/>
      <c r="H1952" s="54" t="s">
        <v>1444</v>
      </c>
      <c r="I1952" s="57" t="s">
        <v>80</v>
      </c>
      <c r="J1952" s="55">
        <v>86087</v>
      </c>
      <c r="K1952" s="55">
        <v>86087</v>
      </c>
    </row>
    <row r="1953" spans="2:11" ht="72.599999999999994" hidden="1" outlineLevel="1" x14ac:dyDescent="0.3">
      <c r="B1953" s="52" t="s">
        <v>576</v>
      </c>
      <c r="C1953" s="56">
        <v>44835</v>
      </c>
      <c r="D1953" s="54" t="s">
        <v>78</v>
      </c>
      <c r="E1953" s="54">
        <v>1378</v>
      </c>
      <c r="F1953" s="54" t="s">
        <v>54</v>
      </c>
      <c r="G1953" s="54"/>
      <c r="H1953" s="54" t="s">
        <v>1445</v>
      </c>
      <c r="I1953" s="57" t="s">
        <v>80</v>
      </c>
      <c r="J1953" s="55">
        <v>3788.08</v>
      </c>
      <c r="K1953" s="55">
        <v>89875.08</v>
      </c>
    </row>
    <row r="1954" spans="2:11" ht="31.8" hidden="1" outlineLevel="1" x14ac:dyDescent="0.3">
      <c r="B1954" s="52" t="s">
        <v>576</v>
      </c>
      <c r="C1954" s="56">
        <v>44845</v>
      </c>
      <c r="D1954" s="54" t="s">
        <v>78</v>
      </c>
      <c r="E1954" s="54">
        <v>1380</v>
      </c>
      <c r="F1954" s="54" t="s">
        <v>54</v>
      </c>
      <c r="G1954" s="54"/>
      <c r="H1954" s="54" t="s">
        <v>1446</v>
      </c>
      <c r="I1954" s="57" t="s">
        <v>80</v>
      </c>
      <c r="J1954" s="55">
        <v>8587.92</v>
      </c>
      <c r="K1954" s="55">
        <v>98463</v>
      </c>
    </row>
    <row r="1955" spans="2:11" ht="31.8" hidden="1" outlineLevel="1" x14ac:dyDescent="0.3">
      <c r="B1955" s="52" t="s">
        <v>576</v>
      </c>
      <c r="C1955" s="56">
        <v>44861</v>
      </c>
      <c r="D1955" s="54" t="s">
        <v>78</v>
      </c>
      <c r="E1955" s="54">
        <v>1381</v>
      </c>
      <c r="F1955" s="54" t="s">
        <v>54</v>
      </c>
      <c r="G1955" s="54"/>
      <c r="H1955" s="54" t="s">
        <v>1447</v>
      </c>
      <c r="I1955" s="57" t="s">
        <v>80</v>
      </c>
      <c r="J1955" s="55">
        <v>15468.35</v>
      </c>
      <c r="K1955" s="55">
        <v>113931.35</v>
      </c>
    </row>
    <row r="1956" spans="2:11" ht="42" hidden="1" outlineLevel="1" x14ac:dyDescent="0.3">
      <c r="B1956" s="52" t="s">
        <v>576</v>
      </c>
      <c r="C1956" s="56">
        <v>44862</v>
      </c>
      <c r="D1956" s="54" t="s">
        <v>78</v>
      </c>
      <c r="E1956" s="54">
        <v>1382</v>
      </c>
      <c r="F1956" s="54" t="s">
        <v>54</v>
      </c>
      <c r="G1956" s="54"/>
      <c r="H1956" s="54" t="s">
        <v>1448</v>
      </c>
      <c r="I1956" s="57" t="s">
        <v>80</v>
      </c>
      <c r="J1956" s="55">
        <v>7737.86</v>
      </c>
      <c r="K1956" s="55">
        <v>121669.21</v>
      </c>
    </row>
    <row r="1957" spans="2:11" ht="31.8" hidden="1" outlineLevel="1" x14ac:dyDescent="0.3">
      <c r="B1957" s="52" t="s">
        <v>576</v>
      </c>
      <c r="C1957" s="56">
        <v>44862</v>
      </c>
      <c r="D1957" s="54" t="s">
        <v>78</v>
      </c>
      <c r="E1957" s="54">
        <v>1383</v>
      </c>
      <c r="F1957" s="54" t="s">
        <v>54</v>
      </c>
      <c r="G1957" s="54"/>
      <c r="H1957" s="54" t="s">
        <v>1449</v>
      </c>
      <c r="I1957" s="57" t="s">
        <v>80</v>
      </c>
      <c r="J1957" s="55">
        <v>4728.93</v>
      </c>
      <c r="K1957" s="55">
        <v>126398.14</v>
      </c>
    </row>
    <row r="1958" spans="2:11" ht="21.6" hidden="1" outlineLevel="1" x14ac:dyDescent="0.3">
      <c r="B1958" s="52" t="s">
        <v>576</v>
      </c>
      <c r="C1958" s="56">
        <v>44865</v>
      </c>
      <c r="D1958" s="54" t="s">
        <v>78</v>
      </c>
      <c r="E1958" s="54">
        <v>1393</v>
      </c>
      <c r="F1958" s="54" t="s">
        <v>54</v>
      </c>
      <c r="G1958" s="54"/>
      <c r="H1958" s="54" t="s">
        <v>1450</v>
      </c>
      <c r="I1958" s="57" t="s">
        <v>80</v>
      </c>
      <c r="J1958" s="55">
        <v>-14277</v>
      </c>
      <c r="K1958" s="55">
        <v>112121.14</v>
      </c>
    </row>
    <row r="1959" spans="2:11" ht="42" hidden="1" outlineLevel="1" x14ac:dyDescent="0.3">
      <c r="B1959" s="52" t="s">
        <v>576</v>
      </c>
      <c r="C1959" s="56">
        <v>44869</v>
      </c>
      <c r="D1959" s="54" t="s">
        <v>78</v>
      </c>
      <c r="E1959" s="54">
        <v>1384</v>
      </c>
      <c r="F1959" s="54" t="s">
        <v>54</v>
      </c>
      <c r="G1959" s="54"/>
      <c r="H1959" s="54" t="s">
        <v>1451</v>
      </c>
      <c r="I1959" s="57" t="s">
        <v>80</v>
      </c>
      <c r="J1959" s="55">
        <v>23706.28</v>
      </c>
      <c r="K1959" s="55">
        <v>135827.42000000001</v>
      </c>
    </row>
    <row r="1960" spans="2:11" ht="31.8" hidden="1" outlineLevel="1" x14ac:dyDescent="0.3">
      <c r="B1960" s="52" t="s">
        <v>576</v>
      </c>
      <c r="C1960" s="56">
        <v>44895</v>
      </c>
      <c r="D1960" s="54" t="s">
        <v>78</v>
      </c>
      <c r="E1960" s="54">
        <v>1386</v>
      </c>
      <c r="F1960" s="54" t="s">
        <v>54</v>
      </c>
      <c r="G1960" s="54"/>
      <c r="H1960" s="54" t="s">
        <v>1452</v>
      </c>
      <c r="I1960" s="57" t="s">
        <v>80</v>
      </c>
      <c r="J1960" s="55">
        <v>11051.39</v>
      </c>
      <c r="K1960" s="55">
        <v>146878.81</v>
      </c>
    </row>
    <row r="1961" spans="2:11" ht="225.6" hidden="1" outlineLevel="1" x14ac:dyDescent="0.3">
      <c r="B1961" s="52" t="s">
        <v>576</v>
      </c>
      <c r="C1961" s="56">
        <v>44895</v>
      </c>
      <c r="D1961" s="54" t="s">
        <v>78</v>
      </c>
      <c r="E1961" s="54">
        <v>1379</v>
      </c>
      <c r="F1961" s="54" t="s">
        <v>54</v>
      </c>
      <c r="G1961" s="54"/>
      <c r="H1961" s="54" t="s">
        <v>1453</v>
      </c>
      <c r="I1961" s="57" t="s">
        <v>80</v>
      </c>
      <c r="J1961" s="55">
        <v>6000</v>
      </c>
      <c r="K1961" s="55">
        <v>152878.81</v>
      </c>
    </row>
    <row r="1962" spans="2:11" ht="21.6" hidden="1" outlineLevel="1" x14ac:dyDescent="0.3">
      <c r="B1962" s="52" t="s">
        <v>576</v>
      </c>
      <c r="C1962" s="56">
        <v>44895</v>
      </c>
      <c r="D1962" s="54" t="s">
        <v>78</v>
      </c>
      <c r="E1962" s="54">
        <v>1394</v>
      </c>
      <c r="F1962" s="54" t="s">
        <v>54</v>
      </c>
      <c r="G1962" s="54"/>
      <c r="H1962" s="54" t="s">
        <v>1454</v>
      </c>
      <c r="I1962" s="57" t="s">
        <v>80</v>
      </c>
      <c r="J1962" s="55">
        <v>-18080</v>
      </c>
      <c r="K1962" s="55">
        <v>134798.81</v>
      </c>
    </row>
    <row r="1963" spans="2:11" ht="31.8" hidden="1" outlineLevel="1" x14ac:dyDescent="0.3">
      <c r="B1963" s="52" t="s">
        <v>576</v>
      </c>
      <c r="C1963" s="56">
        <v>44895</v>
      </c>
      <c r="D1963" s="54" t="s">
        <v>78</v>
      </c>
      <c r="E1963" s="54">
        <v>1385</v>
      </c>
      <c r="F1963" s="54" t="s">
        <v>54</v>
      </c>
      <c r="G1963" s="54"/>
      <c r="H1963" s="54" t="s">
        <v>1455</v>
      </c>
      <c r="I1963" s="57" t="s">
        <v>80</v>
      </c>
      <c r="J1963" s="55">
        <v>9488.6299999999992</v>
      </c>
      <c r="K1963" s="55">
        <v>144287.44</v>
      </c>
    </row>
    <row r="1964" spans="2:11" ht="93" hidden="1" outlineLevel="1" x14ac:dyDescent="0.3">
      <c r="B1964" s="52" t="s">
        <v>576</v>
      </c>
      <c r="C1964" s="56">
        <v>44903</v>
      </c>
      <c r="D1964" s="54" t="s">
        <v>537</v>
      </c>
      <c r="E1964" s="54">
        <v>1036</v>
      </c>
      <c r="F1964" s="54" t="s">
        <v>54</v>
      </c>
      <c r="G1964" s="54" t="s">
        <v>496</v>
      </c>
      <c r="H1964" s="54" t="s">
        <v>1456</v>
      </c>
      <c r="I1964" s="54" t="s">
        <v>493</v>
      </c>
      <c r="J1964" s="55">
        <v>2378.12</v>
      </c>
      <c r="K1964" s="55">
        <v>146665.56</v>
      </c>
    </row>
    <row r="1965" spans="2:11" ht="113.4" hidden="1" outlineLevel="1" x14ac:dyDescent="0.3">
      <c r="B1965" s="52" t="s">
        <v>576</v>
      </c>
      <c r="C1965" s="56">
        <v>44904</v>
      </c>
      <c r="D1965" s="54" t="s">
        <v>537</v>
      </c>
      <c r="E1965" s="54">
        <v>1037</v>
      </c>
      <c r="F1965" s="54" t="s">
        <v>54</v>
      </c>
      <c r="G1965" s="54" t="s">
        <v>496</v>
      </c>
      <c r="H1965" s="54" t="s">
        <v>1457</v>
      </c>
      <c r="I1965" s="54" t="s">
        <v>493</v>
      </c>
      <c r="J1965" s="55">
        <v>6863.75</v>
      </c>
      <c r="K1965" s="55">
        <v>153529.31</v>
      </c>
    </row>
    <row r="1966" spans="2:11" ht="113.4" hidden="1" outlineLevel="1" x14ac:dyDescent="0.3">
      <c r="B1966" s="52" t="s">
        <v>576</v>
      </c>
      <c r="C1966" s="56">
        <v>44908</v>
      </c>
      <c r="D1966" s="54" t="s">
        <v>537</v>
      </c>
      <c r="E1966" s="54">
        <v>1038</v>
      </c>
      <c r="F1966" s="54" t="s">
        <v>54</v>
      </c>
      <c r="G1966" s="54" t="s">
        <v>496</v>
      </c>
      <c r="H1966" s="54" t="s">
        <v>1458</v>
      </c>
      <c r="I1966" s="54" t="s">
        <v>493</v>
      </c>
      <c r="J1966" s="55">
        <v>5428.18</v>
      </c>
      <c r="K1966" s="55">
        <v>158957.49</v>
      </c>
    </row>
    <row r="1967" spans="2:11" ht="123.6" hidden="1" outlineLevel="1" x14ac:dyDescent="0.3">
      <c r="B1967" s="52" t="s">
        <v>576</v>
      </c>
      <c r="C1967" s="56">
        <v>44914</v>
      </c>
      <c r="D1967" s="54" t="s">
        <v>537</v>
      </c>
      <c r="E1967" s="54">
        <v>1039</v>
      </c>
      <c r="F1967" s="54" t="s">
        <v>54</v>
      </c>
      <c r="G1967" s="54" t="s">
        <v>496</v>
      </c>
      <c r="H1967" s="54" t="s">
        <v>1459</v>
      </c>
      <c r="I1967" s="54" t="s">
        <v>493</v>
      </c>
      <c r="J1967" s="55">
        <v>6836.16</v>
      </c>
      <c r="K1967" s="55">
        <v>165793.65</v>
      </c>
    </row>
    <row r="1968" spans="2:11" ht="21.6" hidden="1" outlineLevel="1" x14ac:dyDescent="0.3">
      <c r="B1968" s="52" t="s">
        <v>576</v>
      </c>
      <c r="C1968" s="56">
        <v>44923</v>
      </c>
      <c r="D1968" s="54" t="s">
        <v>537</v>
      </c>
      <c r="E1968" s="54">
        <v>1041</v>
      </c>
      <c r="F1968" s="54" t="s">
        <v>54</v>
      </c>
      <c r="G1968" s="54" t="s">
        <v>577</v>
      </c>
      <c r="H1968" s="54" t="s">
        <v>1460</v>
      </c>
      <c r="I1968" s="54" t="s">
        <v>493</v>
      </c>
      <c r="J1968" s="55">
        <v>20383.89</v>
      </c>
      <c r="K1968" s="55">
        <v>186177.54</v>
      </c>
    </row>
    <row r="1969" spans="2:11" ht="123.6" hidden="1" outlineLevel="1" x14ac:dyDescent="0.3">
      <c r="B1969" s="52" t="s">
        <v>576</v>
      </c>
      <c r="C1969" s="56">
        <v>44925</v>
      </c>
      <c r="D1969" s="54" t="s">
        <v>537</v>
      </c>
      <c r="E1969" s="54">
        <v>1042</v>
      </c>
      <c r="F1969" s="54" t="s">
        <v>54</v>
      </c>
      <c r="G1969" s="54" t="s">
        <v>496</v>
      </c>
      <c r="H1969" s="54" t="s">
        <v>1459</v>
      </c>
      <c r="I1969" s="54" t="s">
        <v>493</v>
      </c>
      <c r="J1969" s="55">
        <v>10855.6</v>
      </c>
      <c r="K1969" s="55">
        <v>197033.14</v>
      </c>
    </row>
    <row r="1970" spans="2:11" ht="174.6" hidden="1" outlineLevel="1" x14ac:dyDescent="0.3">
      <c r="B1970" s="52" t="s">
        <v>576</v>
      </c>
      <c r="C1970" s="56">
        <v>44926</v>
      </c>
      <c r="D1970" s="54" t="s">
        <v>537</v>
      </c>
      <c r="E1970" s="54">
        <v>1043</v>
      </c>
      <c r="F1970" s="54" t="s">
        <v>54</v>
      </c>
      <c r="G1970" s="54" t="s">
        <v>453</v>
      </c>
      <c r="H1970" s="54" t="s">
        <v>1461</v>
      </c>
      <c r="I1970" s="54" t="s">
        <v>493</v>
      </c>
      <c r="J1970" s="55">
        <v>11189.61</v>
      </c>
      <c r="K1970" s="55">
        <v>208222.75</v>
      </c>
    </row>
    <row r="1971" spans="2:11" ht="21.6" hidden="1" outlineLevel="1" x14ac:dyDescent="0.3">
      <c r="B1971" s="52" t="s">
        <v>576</v>
      </c>
      <c r="C1971" s="56">
        <v>44926</v>
      </c>
      <c r="D1971" s="54" t="s">
        <v>537</v>
      </c>
      <c r="E1971" s="54">
        <v>1043</v>
      </c>
      <c r="F1971" s="54" t="s">
        <v>54</v>
      </c>
      <c r="G1971" s="54" t="s">
        <v>453</v>
      </c>
      <c r="H1971" s="54" t="s">
        <v>1462</v>
      </c>
      <c r="I1971" s="54" t="s">
        <v>493</v>
      </c>
      <c r="J1971" s="55">
        <v>-3916.36</v>
      </c>
      <c r="K1971" s="55">
        <v>204306.39</v>
      </c>
    </row>
    <row r="1972" spans="2:11" ht="21.6" hidden="1" outlineLevel="1" x14ac:dyDescent="0.3">
      <c r="B1972" s="52" t="s">
        <v>576</v>
      </c>
      <c r="C1972" s="56">
        <v>44926</v>
      </c>
      <c r="D1972" s="54" t="s">
        <v>78</v>
      </c>
      <c r="E1972" s="54">
        <v>1395</v>
      </c>
      <c r="F1972" s="54" t="s">
        <v>54</v>
      </c>
      <c r="G1972" s="54"/>
      <c r="H1972" s="54" t="s">
        <v>1463</v>
      </c>
      <c r="I1972" s="57" t="s">
        <v>80</v>
      </c>
      <c r="J1972" s="55">
        <v>-43417</v>
      </c>
      <c r="K1972" s="55">
        <v>160889.39000000001</v>
      </c>
    </row>
    <row r="1973" spans="2:11" hidden="1" outlineLevel="1" x14ac:dyDescent="0.3">
      <c r="B1973" s="52" t="s">
        <v>576</v>
      </c>
      <c r="C1973" s="56">
        <v>44942</v>
      </c>
      <c r="D1973" s="54" t="s">
        <v>537</v>
      </c>
      <c r="E1973" s="54">
        <v>1044</v>
      </c>
      <c r="F1973" s="54" t="s">
        <v>54</v>
      </c>
      <c r="G1973" s="54" t="s">
        <v>555</v>
      </c>
      <c r="H1973" s="54" t="s">
        <v>1464</v>
      </c>
      <c r="I1973" s="54" t="s">
        <v>136</v>
      </c>
      <c r="J1973" s="55">
        <v>-1653.92</v>
      </c>
      <c r="K1973" s="55">
        <v>159235.47</v>
      </c>
    </row>
    <row r="1974" spans="2:11" hidden="1" outlineLevel="1" x14ac:dyDescent="0.3">
      <c r="B1974" s="52" t="s">
        <v>576</v>
      </c>
      <c r="C1974" s="56">
        <v>44942</v>
      </c>
      <c r="D1974" s="54" t="s">
        <v>537</v>
      </c>
      <c r="E1974" s="54">
        <v>1044</v>
      </c>
      <c r="F1974" s="54" t="s">
        <v>54</v>
      </c>
      <c r="G1974" s="54" t="s">
        <v>555</v>
      </c>
      <c r="H1974" s="54" t="s">
        <v>1465</v>
      </c>
      <c r="I1974" s="54" t="s">
        <v>136</v>
      </c>
      <c r="J1974" s="55">
        <v>11026.15</v>
      </c>
      <c r="K1974" s="55">
        <v>170261.62</v>
      </c>
    </row>
    <row r="1975" spans="2:11" ht="113.4" hidden="1" outlineLevel="1" x14ac:dyDescent="0.3">
      <c r="B1975" s="52" t="s">
        <v>576</v>
      </c>
      <c r="C1975" s="56">
        <v>44949</v>
      </c>
      <c r="D1975" s="54" t="s">
        <v>537</v>
      </c>
      <c r="E1975" s="54">
        <v>1046</v>
      </c>
      <c r="F1975" s="54" t="s">
        <v>54</v>
      </c>
      <c r="G1975" s="54" t="s">
        <v>496</v>
      </c>
      <c r="H1975" s="54" t="s">
        <v>1466</v>
      </c>
      <c r="I1975" s="54" t="s">
        <v>493</v>
      </c>
      <c r="J1975" s="55">
        <v>4017.46</v>
      </c>
      <c r="K1975" s="55">
        <v>174279.08</v>
      </c>
    </row>
    <row r="1976" spans="2:11" ht="123.6" hidden="1" outlineLevel="1" x14ac:dyDescent="0.3">
      <c r="B1976" s="52" t="s">
        <v>576</v>
      </c>
      <c r="C1976" s="56">
        <v>44949</v>
      </c>
      <c r="D1976" s="54" t="s">
        <v>537</v>
      </c>
      <c r="E1976" s="54">
        <v>1045</v>
      </c>
      <c r="F1976" s="54" t="s">
        <v>54</v>
      </c>
      <c r="G1976" s="54" t="s">
        <v>496</v>
      </c>
      <c r="H1976" s="54" t="s">
        <v>1467</v>
      </c>
      <c r="I1976" s="54" t="s">
        <v>493</v>
      </c>
      <c r="J1976" s="55">
        <v>3013.1</v>
      </c>
      <c r="K1976" s="55">
        <v>177292.18</v>
      </c>
    </row>
    <row r="1977" spans="2:11" ht="62.4" hidden="1" outlineLevel="1" x14ac:dyDescent="0.3">
      <c r="B1977" s="52" t="s">
        <v>576</v>
      </c>
      <c r="C1977" s="56">
        <v>44953</v>
      </c>
      <c r="D1977" s="54" t="s">
        <v>537</v>
      </c>
      <c r="E1977" s="54">
        <v>1047</v>
      </c>
      <c r="F1977" s="54" t="s">
        <v>54</v>
      </c>
      <c r="G1977" s="54" t="s">
        <v>578</v>
      </c>
      <c r="H1977" s="54" t="s">
        <v>1468</v>
      </c>
      <c r="I1977" s="54" t="s">
        <v>493</v>
      </c>
      <c r="J1977" s="55">
        <v>867.07</v>
      </c>
      <c r="K1977" s="55">
        <v>178159.25</v>
      </c>
    </row>
    <row r="1978" spans="2:11" ht="144" hidden="1" outlineLevel="1" x14ac:dyDescent="0.3">
      <c r="B1978" s="52" t="s">
        <v>576</v>
      </c>
      <c r="C1978" s="56">
        <v>44956</v>
      </c>
      <c r="D1978" s="54" t="s">
        <v>537</v>
      </c>
      <c r="E1978" s="54">
        <v>1049</v>
      </c>
      <c r="F1978" s="54" t="s">
        <v>54</v>
      </c>
      <c r="G1978" s="54" t="s">
        <v>287</v>
      </c>
      <c r="H1978" s="54" t="s">
        <v>1469</v>
      </c>
      <c r="I1978" s="54" t="s">
        <v>136</v>
      </c>
      <c r="J1978" s="55">
        <v>0</v>
      </c>
      <c r="K1978" s="55">
        <v>178159.25</v>
      </c>
    </row>
    <row r="1979" spans="2:11" hidden="1" outlineLevel="1" x14ac:dyDescent="0.3">
      <c r="B1979" s="52" t="s">
        <v>576</v>
      </c>
      <c r="C1979" s="56">
        <v>44956</v>
      </c>
      <c r="D1979" s="54" t="s">
        <v>537</v>
      </c>
      <c r="E1979" s="54">
        <v>1049</v>
      </c>
      <c r="F1979" s="54" t="s">
        <v>54</v>
      </c>
      <c r="G1979" s="54" t="s">
        <v>287</v>
      </c>
      <c r="H1979" s="54" t="s">
        <v>1470</v>
      </c>
      <c r="I1979" s="54" t="s">
        <v>136</v>
      </c>
      <c r="J1979" s="55">
        <v>0</v>
      </c>
      <c r="K1979" s="55">
        <v>178159.25</v>
      </c>
    </row>
    <row r="1980" spans="2:11" hidden="1" outlineLevel="1" x14ac:dyDescent="0.3">
      <c r="B1980" s="52" t="s">
        <v>576</v>
      </c>
      <c r="C1980" s="56">
        <v>44956</v>
      </c>
      <c r="D1980" s="54" t="s">
        <v>537</v>
      </c>
      <c r="E1980" s="54">
        <v>1048</v>
      </c>
      <c r="F1980" s="54" t="s">
        <v>54</v>
      </c>
      <c r="G1980" s="54" t="s">
        <v>287</v>
      </c>
      <c r="H1980" s="54" t="s">
        <v>1470</v>
      </c>
      <c r="I1980" s="54" t="s">
        <v>136</v>
      </c>
      <c r="J1980" s="55">
        <v>0</v>
      </c>
      <c r="K1980" s="55">
        <v>178159.25</v>
      </c>
    </row>
    <row r="1981" spans="2:11" ht="144" hidden="1" outlineLevel="1" x14ac:dyDescent="0.3">
      <c r="B1981" s="52" t="s">
        <v>576</v>
      </c>
      <c r="C1981" s="56">
        <v>44956</v>
      </c>
      <c r="D1981" s="54" t="s">
        <v>537</v>
      </c>
      <c r="E1981" s="54">
        <v>1048</v>
      </c>
      <c r="F1981" s="54" t="s">
        <v>54</v>
      </c>
      <c r="G1981" s="54" t="s">
        <v>287</v>
      </c>
      <c r="H1981" s="54" t="s">
        <v>1471</v>
      </c>
      <c r="I1981" s="54" t="s">
        <v>136</v>
      </c>
      <c r="J1981" s="55">
        <v>0</v>
      </c>
      <c r="K1981" s="55">
        <v>178159.25</v>
      </c>
    </row>
    <row r="1982" spans="2:11" ht="21.6" hidden="1" outlineLevel="1" x14ac:dyDescent="0.3">
      <c r="B1982" s="52" t="s">
        <v>576</v>
      </c>
      <c r="C1982" s="56">
        <v>44957</v>
      </c>
      <c r="D1982" s="54" t="s">
        <v>537</v>
      </c>
      <c r="E1982" s="54">
        <v>1051</v>
      </c>
      <c r="F1982" s="54" t="s">
        <v>54</v>
      </c>
      <c r="G1982" s="54" t="s">
        <v>579</v>
      </c>
      <c r="H1982" s="54" t="s">
        <v>1472</v>
      </c>
      <c r="I1982" s="54" t="s">
        <v>493</v>
      </c>
      <c r="J1982" s="55">
        <v>-3587.19</v>
      </c>
      <c r="K1982" s="55">
        <v>174572.06</v>
      </c>
    </row>
    <row r="1983" spans="2:11" ht="93" hidden="1" outlineLevel="1" x14ac:dyDescent="0.3">
      <c r="B1983" s="52" t="s">
        <v>576</v>
      </c>
      <c r="C1983" s="56">
        <v>44957</v>
      </c>
      <c r="D1983" s="54" t="s">
        <v>537</v>
      </c>
      <c r="E1983" s="54">
        <v>1050</v>
      </c>
      <c r="F1983" s="54" t="s">
        <v>54</v>
      </c>
      <c r="G1983" s="54" t="s">
        <v>496</v>
      </c>
      <c r="H1983" s="54" t="s">
        <v>1473</v>
      </c>
      <c r="I1983" s="54" t="s">
        <v>493</v>
      </c>
      <c r="J1983" s="55">
        <v>4992.1899999999996</v>
      </c>
      <c r="K1983" s="55">
        <v>179564.25</v>
      </c>
    </row>
    <row r="1984" spans="2:11" ht="123.6" hidden="1" outlineLevel="1" x14ac:dyDescent="0.3">
      <c r="B1984" s="52" t="s">
        <v>576</v>
      </c>
      <c r="C1984" s="56">
        <v>44957</v>
      </c>
      <c r="D1984" s="54" t="s">
        <v>537</v>
      </c>
      <c r="E1984" s="54">
        <v>1051</v>
      </c>
      <c r="F1984" s="54" t="s">
        <v>54</v>
      </c>
      <c r="G1984" s="54" t="s">
        <v>579</v>
      </c>
      <c r="H1984" s="54" t="s">
        <v>1474</v>
      </c>
      <c r="I1984" s="54" t="s">
        <v>493</v>
      </c>
      <c r="J1984" s="55">
        <v>23914.58</v>
      </c>
      <c r="K1984" s="55">
        <v>203478.83</v>
      </c>
    </row>
    <row r="1985" spans="2:11" ht="154.19999999999999" hidden="1" outlineLevel="1" x14ac:dyDescent="0.3">
      <c r="B1985" s="52" t="s">
        <v>576</v>
      </c>
      <c r="C1985" s="56">
        <v>44964</v>
      </c>
      <c r="D1985" s="54" t="s">
        <v>537</v>
      </c>
      <c r="E1985" s="54">
        <v>1053</v>
      </c>
      <c r="F1985" s="54" t="s">
        <v>54</v>
      </c>
      <c r="G1985" s="54" t="s">
        <v>580</v>
      </c>
      <c r="H1985" s="54" t="s">
        <v>1475</v>
      </c>
      <c r="I1985" s="54" t="s">
        <v>493</v>
      </c>
      <c r="J1985" s="55">
        <v>24058.34</v>
      </c>
      <c r="K1985" s="55">
        <v>227537.17</v>
      </c>
    </row>
    <row r="1986" spans="2:11" ht="154.19999999999999" hidden="1" outlineLevel="1" x14ac:dyDescent="0.3">
      <c r="B1986" s="52" t="s">
        <v>576</v>
      </c>
      <c r="C1986" s="56">
        <v>44967</v>
      </c>
      <c r="D1986" s="54" t="s">
        <v>537</v>
      </c>
      <c r="E1986" s="54">
        <v>1052</v>
      </c>
      <c r="F1986" s="54" t="s">
        <v>54</v>
      </c>
      <c r="G1986" s="54" t="s">
        <v>517</v>
      </c>
      <c r="H1986" s="54" t="s">
        <v>1476</v>
      </c>
      <c r="I1986" s="54" t="s">
        <v>493</v>
      </c>
      <c r="J1986" s="55">
        <v>56179.66</v>
      </c>
      <c r="K1986" s="55">
        <v>283716.83</v>
      </c>
    </row>
    <row r="1987" spans="2:11" ht="72.599999999999994" hidden="1" outlineLevel="1" x14ac:dyDescent="0.3">
      <c r="B1987" s="52" t="s">
        <v>576</v>
      </c>
      <c r="C1987" s="56">
        <v>44972</v>
      </c>
      <c r="D1987" s="54" t="s">
        <v>537</v>
      </c>
      <c r="E1987" s="54">
        <v>1054</v>
      </c>
      <c r="F1987" s="54" t="s">
        <v>54</v>
      </c>
      <c r="G1987" s="54" t="s">
        <v>496</v>
      </c>
      <c r="H1987" s="54" t="s">
        <v>1477</v>
      </c>
      <c r="I1987" s="54" t="s">
        <v>493</v>
      </c>
      <c r="J1987" s="55">
        <v>4885.2299999999996</v>
      </c>
      <c r="K1987" s="55">
        <v>288602.06</v>
      </c>
    </row>
    <row r="1988" spans="2:11" ht="72.599999999999994" hidden="1" outlineLevel="1" x14ac:dyDescent="0.3">
      <c r="B1988" s="52" t="s">
        <v>576</v>
      </c>
      <c r="C1988" s="56">
        <v>44984</v>
      </c>
      <c r="D1988" s="54" t="s">
        <v>537</v>
      </c>
      <c r="E1988" s="54">
        <v>1055</v>
      </c>
      <c r="F1988" s="54" t="s">
        <v>54</v>
      </c>
      <c r="G1988" s="54" t="s">
        <v>496</v>
      </c>
      <c r="H1988" s="54" t="s">
        <v>1478</v>
      </c>
      <c r="I1988" s="54" t="s">
        <v>493</v>
      </c>
      <c r="J1988" s="55">
        <v>3055.38</v>
      </c>
      <c r="K1988" s="55">
        <v>291657.44</v>
      </c>
    </row>
    <row r="1989" spans="2:11" ht="72.599999999999994" hidden="1" outlineLevel="1" x14ac:dyDescent="0.3">
      <c r="B1989" s="52" t="s">
        <v>576</v>
      </c>
      <c r="C1989" s="56">
        <v>44985</v>
      </c>
      <c r="D1989" s="54" t="s">
        <v>537</v>
      </c>
      <c r="E1989" s="54">
        <v>1056</v>
      </c>
      <c r="F1989" s="54" t="s">
        <v>54</v>
      </c>
      <c r="G1989" s="54" t="s">
        <v>496</v>
      </c>
      <c r="H1989" s="54" t="s">
        <v>1479</v>
      </c>
      <c r="I1989" s="54" t="s">
        <v>493</v>
      </c>
      <c r="J1989" s="55">
        <v>3066.34</v>
      </c>
      <c r="K1989" s="55">
        <v>294723.78000000003</v>
      </c>
    </row>
    <row r="1990" spans="2:11" ht="72.599999999999994" hidden="1" outlineLevel="1" x14ac:dyDescent="0.3">
      <c r="B1990" s="52" t="s">
        <v>576</v>
      </c>
      <c r="C1990" s="56">
        <v>44991</v>
      </c>
      <c r="D1990" s="54" t="s">
        <v>537</v>
      </c>
      <c r="E1990" s="54">
        <v>1057</v>
      </c>
      <c r="F1990" s="54" t="s">
        <v>54</v>
      </c>
      <c r="G1990" s="54" t="s">
        <v>496</v>
      </c>
      <c r="H1990" s="54" t="s">
        <v>1480</v>
      </c>
      <c r="I1990" s="54" t="s">
        <v>493</v>
      </c>
      <c r="J1990" s="55">
        <v>7041.73</v>
      </c>
      <c r="K1990" s="55">
        <v>301765.51</v>
      </c>
    </row>
    <row r="1991" spans="2:11" ht="52.2" hidden="1" outlineLevel="1" x14ac:dyDescent="0.3">
      <c r="B1991" s="52" t="s">
        <v>576</v>
      </c>
      <c r="C1991" s="56">
        <v>44993</v>
      </c>
      <c r="D1991" s="54" t="s">
        <v>537</v>
      </c>
      <c r="E1991" s="54">
        <v>1058</v>
      </c>
      <c r="F1991" s="54" t="s">
        <v>54</v>
      </c>
      <c r="G1991" s="54" t="s">
        <v>526</v>
      </c>
      <c r="H1991" s="54" t="s">
        <v>1481</v>
      </c>
      <c r="I1991" s="54" t="s">
        <v>493</v>
      </c>
      <c r="J1991" s="55">
        <v>28952.400000000001</v>
      </c>
      <c r="K1991" s="55">
        <v>330717.90999999997</v>
      </c>
    </row>
    <row r="1992" spans="2:11" ht="72.599999999999994" hidden="1" outlineLevel="1" x14ac:dyDescent="0.3">
      <c r="B1992" s="52" t="s">
        <v>576</v>
      </c>
      <c r="C1992" s="56">
        <v>44999</v>
      </c>
      <c r="D1992" s="54" t="s">
        <v>537</v>
      </c>
      <c r="E1992" s="54">
        <v>1059</v>
      </c>
      <c r="F1992" s="54" t="s">
        <v>54</v>
      </c>
      <c r="G1992" s="54" t="s">
        <v>496</v>
      </c>
      <c r="H1992" s="54" t="s">
        <v>1482</v>
      </c>
      <c r="I1992" s="54" t="s">
        <v>493</v>
      </c>
      <c r="J1992" s="55">
        <v>15747.01</v>
      </c>
      <c r="K1992" s="55">
        <v>346464.92</v>
      </c>
    </row>
    <row r="1993" spans="2:11" ht="31.8" hidden="1" outlineLevel="1" x14ac:dyDescent="0.3">
      <c r="B1993" s="52" t="s">
        <v>576</v>
      </c>
      <c r="C1993" s="56">
        <v>45016</v>
      </c>
      <c r="D1993" s="54" t="s">
        <v>78</v>
      </c>
      <c r="E1993" s="54">
        <v>1480</v>
      </c>
      <c r="F1993" s="54" t="s">
        <v>54</v>
      </c>
      <c r="G1993" s="54"/>
      <c r="H1993" s="54" t="s">
        <v>581</v>
      </c>
      <c r="I1993" s="57" t="s">
        <v>80</v>
      </c>
      <c r="J1993" s="55">
        <v>-867.07</v>
      </c>
      <c r="K1993" s="55">
        <v>345597.85</v>
      </c>
    </row>
    <row r="1994" spans="2:11" ht="21.6" hidden="1" outlineLevel="1" x14ac:dyDescent="0.3">
      <c r="B1994" s="52" t="s">
        <v>576</v>
      </c>
      <c r="C1994" s="56">
        <v>45016</v>
      </c>
      <c r="D1994" s="54" t="s">
        <v>78</v>
      </c>
      <c r="E1994" s="54">
        <v>1483</v>
      </c>
      <c r="F1994" s="54" t="s">
        <v>54</v>
      </c>
      <c r="G1994" s="54"/>
      <c r="H1994" s="54" t="s">
        <v>1483</v>
      </c>
      <c r="I1994" s="57" t="s">
        <v>80</v>
      </c>
      <c r="J1994" s="55">
        <v>-165917.01999999999</v>
      </c>
      <c r="K1994" s="55">
        <v>179680.83</v>
      </c>
    </row>
    <row r="1995" spans="2:11" ht="52.2" hidden="1" outlineLevel="1" x14ac:dyDescent="0.3">
      <c r="B1995" s="52" t="s">
        <v>576</v>
      </c>
      <c r="C1995" s="56">
        <v>45016</v>
      </c>
      <c r="D1995" s="54" t="s">
        <v>78</v>
      </c>
      <c r="E1995" s="54">
        <v>1481</v>
      </c>
      <c r="F1995" s="54" t="s">
        <v>54</v>
      </c>
      <c r="G1995" s="54"/>
      <c r="H1995" s="54" t="s">
        <v>582</v>
      </c>
      <c r="I1995" s="57" t="s">
        <v>80</v>
      </c>
      <c r="J1995" s="55">
        <v>-20383.89</v>
      </c>
      <c r="K1995" s="55">
        <v>159296.94</v>
      </c>
    </row>
    <row r="1996" spans="2:11" ht="31.8" hidden="1" outlineLevel="1" x14ac:dyDescent="0.3">
      <c r="B1996" s="52" t="s">
        <v>162</v>
      </c>
      <c r="C1996" s="56">
        <v>44711</v>
      </c>
      <c r="D1996" s="54" t="s">
        <v>84</v>
      </c>
      <c r="E1996" s="54"/>
      <c r="F1996" s="54" t="s">
        <v>54</v>
      </c>
      <c r="G1996" s="54" t="s">
        <v>160</v>
      </c>
      <c r="H1996" s="54" t="s">
        <v>161</v>
      </c>
      <c r="I1996" s="54" t="s">
        <v>77</v>
      </c>
      <c r="J1996" s="55">
        <v>20000</v>
      </c>
      <c r="K1996" s="55">
        <v>20000</v>
      </c>
    </row>
    <row r="1997" spans="2:11" ht="42" hidden="1" outlineLevel="1" x14ac:dyDescent="0.3">
      <c r="B1997" s="52" t="s">
        <v>162</v>
      </c>
      <c r="C1997" s="56">
        <v>44721</v>
      </c>
      <c r="D1997" s="54" t="s">
        <v>84</v>
      </c>
      <c r="E1997" s="54"/>
      <c r="F1997" s="54" t="s">
        <v>54</v>
      </c>
      <c r="G1997" s="54" t="s">
        <v>166</v>
      </c>
      <c r="H1997" s="54" t="s">
        <v>1485</v>
      </c>
      <c r="I1997" s="54" t="s">
        <v>77</v>
      </c>
      <c r="J1997" s="55">
        <v>50000</v>
      </c>
      <c r="K1997" s="55">
        <v>70000</v>
      </c>
    </row>
    <row r="1998" spans="2:11" ht="21.6" hidden="1" outlineLevel="1" x14ac:dyDescent="0.3">
      <c r="B1998" s="52" t="s">
        <v>162</v>
      </c>
      <c r="C1998" s="56">
        <v>44736</v>
      </c>
      <c r="D1998" s="54" t="s">
        <v>84</v>
      </c>
      <c r="E1998" s="54"/>
      <c r="F1998" s="54" t="s">
        <v>54</v>
      </c>
      <c r="G1998" s="54" t="s">
        <v>174</v>
      </c>
      <c r="H1998" s="54" t="s">
        <v>175</v>
      </c>
      <c r="I1998" s="54" t="s">
        <v>77</v>
      </c>
      <c r="J1998" s="55">
        <v>50000</v>
      </c>
      <c r="K1998" s="55">
        <v>120000</v>
      </c>
    </row>
    <row r="1999" spans="2:11" ht="31.8" hidden="1" outlineLevel="1" x14ac:dyDescent="0.3">
      <c r="B1999" s="52" t="s">
        <v>162</v>
      </c>
      <c r="C1999" s="56">
        <v>44736</v>
      </c>
      <c r="D1999" s="54" t="s">
        <v>84</v>
      </c>
      <c r="E1999" s="54"/>
      <c r="F1999" s="54" t="s">
        <v>54</v>
      </c>
      <c r="G1999" s="54" t="s">
        <v>386</v>
      </c>
      <c r="H1999" s="54" t="s">
        <v>387</v>
      </c>
      <c r="I1999" s="54" t="s">
        <v>86</v>
      </c>
      <c r="J1999" s="55">
        <v>25000</v>
      </c>
      <c r="K1999" s="55">
        <v>145000</v>
      </c>
    </row>
    <row r="2000" spans="2:11" ht="31.8" hidden="1" outlineLevel="1" x14ac:dyDescent="0.3">
      <c r="B2000" s="52" t="s">
        <v>162</v>
      </c>
      <c r="C2000" s="56">
        <v>44750</v>
      </c>
      <c r="D2000" s="54" t="s">
        <v>84</v>
      </c>
      <c r="E2000" s="54"/>
      <c r="F2000" s="54" t="s">
        <v>54</v>
      </c>
      <c r="G2000" s="54" t="s">
        <v>192</v>
      </c>
      <c r="H2000" s="54" t="s">
        <v>193</v>
      </c>
      <c r="I2000" s="54" t="s">
        <v>77</v>
      </c>
      <c r="J2000" s="55">
        <v>25000</v>
      </c>
      <c r="K2000" s="55">
        <v>170000</v>
      </c>
    </row>
    <row r="2001" spans="2:11" ht="31.8" hidden="1" outlineLevel="1" x14ac:dyDescent="0.3">
      <c r="B2001" s="52" t="s">
        <v>162</v>
      </c>
      <c r="C2001" s="56">
        <v>44753</v>
      </c>
      <c r="D2001" s="54" t="s">
        <v>84</v>
      </c>
      <c r="E2001" s="54"/>
      <c r="F2001" s="54" t="s">
        <v>54</v>
      </c>
      <c r="G2001" s="54" t="s">
        <v>390</v>
      </c>
      <c r="H2001" s="54" t="s">
        <v>391</v>
      </c>
      <c r="I2001" s="54" t="s">
        <v>86</v>
      </c>
      <c r="J2001" s="55">
        <v>50000</v>
      </c>
      <c r="K2001" s="55">
        <v>220000</v>
      </c>
    </row>
    <row r="2002" spans="2:11" ht="31.8" hidden="1" outlineLevel="1" x14ac:dyDescent="0.3">
      <c r="B2002" s="52" t="s">
        <v>162</v>
      </c>
      <c r="C2002" s="56">
        <v>44753</v>
      </c>
      <c r="D2002" s="54" t="s">
        <v>84</v>
      </c>
      <c r="E2002" s="54"/>
      <c r="F2002" s="54" t="s">
        <v>54</v>
      </c>
      <c r="G2002" s="54" t="s">
        <v>388</v>
      </c>
      <c r="H2002" s="54" t="s">
        <v>389</v>
      </c>
      <c r="I2002" s="54" t="s">
        <v>86</v>
      </c>
      <c r="J2002" s="55">
        <v>50000</v>
      </c>
      <c r="K2002" s="55">
        <v>270000</v>
      </c>
    </row>
    <row r="2003" spans="2:11" ht="31.8" hidden="1" outlineLevel="1" x14ac:dyDescent="0.3">
      <c r="B2003" s="52" t="s">
        <v>162</v>
      </c>
      <c r="C2003" s="56">
        <v>44753</v>
      </c>
      <c r="D2003" s="54" t="s">
        <v>84</v>
      </c>
      <c r="E2003" s="54"/>
      <c r="F2003" s="54" t="s">
        <v>54</v>
      </c>
      <c r="G2003" s="54" t="s">
        <v>392</v>
      </c>
      <c r="H2003" s="54" t="s">
        <v>393</v>
      </c>
      <c r="I2003" s="54" t="s">
        <v>86</v>
      </c>
      <c r="J2003" s="55">
        <v>50000</v>
      </c>
      <c r="K2003" s="55">
        <v>320000</v>
      </c>
    </row>
    <row r="2004" spans="2:11" ht="31.8" hidden="1" outlineLevel="1" x14ac:dyDescent="0.3">
      <c r="B2004" s="52" t="s">
        <v>162</v>
      </c>
      <c r="C2004" s="56">
        <v>44753</v>
      </c>
      <c r="D2004" s="54" t="s">
        <v>84</v>
      </c>
      <c r="E2004" s="54"/>
      <c r="F2004" s="54" t="s">
        <v>54</v>
      </c>
      <c r="G2004" s="54"/>
      <c r="H2004" s="54" t="s">
        <v>194</v>
      </c>
      <c r="I2004" s="54" t="s">
        <v>77</v>
      </c>
      <c r="J2004" s="55">
        <v>50000</v>
      </c>
      <c r="K2004" s="55">
        <v>370000</v>
      </c>
    </row>
    <row r="2005" spans="2:11" ht="31.8" hidden="1" outlineLevel="1" x14ac:dyDescent="0.3">
      <c r="B2005" s="52" t="s">
        <v>162</v>
      </c>
      <c r="C2005" s="56">
        <v>44753</v>
      </c>
      <c r="D2005" s="54" t="s">
        <v>84</v>
      </c>
      <c r="E2005" s="54"/>
      <c r="F2005" s="54" t="s">
        <v>54</v>
      </c>
      <c r="G2005" s="54" t="s">
        <v>396</v>
      </c>
      <c r="H2005" s="54" t="s">
        <v>397</v>
      </c>
      <c r="I2005" s="54" t="s">
        <v>86</v>
      </c>
      <c r="J2005" s="55">
        <v>50000</v>
      </c>
      <c r="K2005" s="55">
        <v>420000</v>
      </c>
    </row>
    <row r="2006" spans="2:11" ht="31.8" hidden="1" outlineLevel="1" x14ac:dyDescent="0.3">
      <c r="B2006" s="52" t="s">
        <v>162</v>
      </c>
      <c r="C2006" s="56">
        <v>44753</v>
      </c>
      <c r="D2006" s="54" t="s">
        <v>78</v>
      </c>
      <c r="E2006" s="54">
        <v>1315</v>
      </c>
      <c r="F2006" s="54" t="s">
        <v>54</v>
      </c>
      <c r="G2006" s="54"/>
      <c r="H2006" s="54" t="s">
        <v>1486</v>
      </c>
      <c r="I2006" s="57" t="s">
        <v>80</v>
      </c>
      <c r="J2006" s="55">
        <v>-470000</v>
      </c>
      <c r="K2006" s="55">
        <v>-50000</v>
      </c>
    </row>
    <row r="2007" spans="2:11" ht="31.8" hidden="1" outlineLevel="1" x14ac:dyDescent="0.3">
      <c r="B2007" s="52" t="s">
        <v>162</v>
      </c>
      <c r="C2007" s="56">
        <v>44753</v>
      </c>
      <c r="D2007" s="54" t="s">
        <v>84</v>
      </c>
      <c r="E2007" s="54"/>
      <c r="F2007" s="54" t="s">
        <v>54</v>
      </c>
      <c r="G2007" s="54" t="s">
        <v>394</v>
      </c>
      <c r="H2007" s="54" t="s">
        <v>395</v>
      </c>
      <c r="I2007" s="54" t="s">
        <v>86</v>
      </c>
      <c r="J2007" s="55">
        <v>50000</v>
      </c>
      <c r="K2007" s="55">
        <v>0</v>
      </c>
    </row>
    <row r="2008" spans="2:11" ht="21.6" hidden="1" outlineLevel="1" x14ac:dyDescent="0.3">
      <c r="B2008" s="52" t="s">
        <v>162</v>
      </c>
      <c r="C2008" s="56">
        <v>44799</v>
      </c>
      <c r="D2008" s="54" t="s">
        <v>84</v>
      </c>
      <c r="E2008" s="54"/>
      <c r="F2008" s="54" t="s">
        <v>54</v>
      </c>
      <c r="G2008" s="54" t="s">
        <v>220</v>
      </c>
      <c r="H2008" s="54" t="s">
        <v>221</v>
      </c>
      <c r="I2008" s="54" t="s">
        <v>77</v>
      </c>
      <c r="J2008" s="55">
        <v>10000</v>
      </c>
      <c r="K2008" s="55">
        <v>10000</v>
      </c>
    </row>
    <row r="2009" spans="2:11" ht="31.8" hidden="1" outlineLevel="1" x14ac:dyDescent="0.3">
      <c r="B2009" s="52" t="s">
        <v>162</v>
      </c>
      <c r="C2009" s="56">
        <v>44904</v>
      </c>
      <c r="D2009" s="54" t="s">
        <v>84</v>
      </c>
      <c r="E2009" s="54"/>
      <c r="F2009" s="54" t="s">
        <v>54</v>
      </c>
      <c r="G2009" s="54"/>
      <c r="H2009" s="54" t="s">
        <v>310</v>
      </c>
      <c r="I2009" s="54" t="s">
        <v>77</v>
      </c>
      <c r="J2009" s="55">
        <v>50000</v>
      </c>
      <c r="K2009" s="55">
        <v>60000</v>
      </c>
    </row>
    <row r="2010" spans="2:11" ht="31.8" hidden="1" outlineLevel="1" x14ac:dyDescent="0.3">
      <c r="B2010" s="52" t="s">
        <v>162</v>
      </c>
      <c r="C2010" s="56">
        <v>44938</v>
      </c>
      <c r="D2010" s="54" t="s">
        <v>78</v>
      </c>
      <c r="E2010" s="54">
        <v>1484</v>
      </c>
      <c r="F2010" s="54" t="s">
        <v>54</v>
      </c>
      <c r="G2010" s="54"/>
      <c r="H2010" s="54" t="s">
        <v>1487</v>
      </c>
      <c r="I2010" s="57" t="s">
        <v>80</v>
      </c>
      <c r="J2010" s="55">
        <v>-60000</v>
      </c>
      <c r="K2010" s="55">
        <v>0</v>
      </c>
    </row>
    <row r="2011" spans="2:11" ht="31.8" hidden="1" outlineLevel="1" x14ac:dyDescent="0.3">
      <c r="B2011" s="52" t="s">
        <v>348</v>
      </c>
      <c r="C2011" s="56">
        <v>44957</v>
      </c>
      <c r="D2011" s="54" t="s">
        <v>84</v>
      </c>
      <c r="E2011" s="54"/>
      <c r="F2011" s="54" t="s">
        <v>54</v>
      </c>
      <c r="G2011" s="54"/>
      <c r="H2011" s="54" t="s">
        <v>347</v>
      </c>
      <c r="I2011" s="54" t="s">
        <v>77</v>
      </c>
      <c r="J2011" s="55">
        <v>125000</v>
      </c>
      <c r="K2011" s="55">
        <v>125000</v>
      </c>
    </row>
    <row r="2012" spans="2:11" ht="52.2" hidden="1" outlineLevel="1" x14ac:dyDescent="0.3">
      <c r="B2012" s="52" t="s">
        <v>1490</v>
      </c>
      <c r="C2012" s="56">
        <v>44652</v>
      </c>
      <c r="D2012" s="54" t="s">
        <v>78</v>
      </c>
      <c r="E2012" s="54" t="s">
        <v>1352</v>
      </c>
      <c r="F2012" s="54" t="s">
        <v>54</v>
      </c>
      <c r="G2012" s="54"/>
      <c r="H2012" s="54" t="s">
        <v>1353</v>
      </c>
      <c r="I2012" s="57" t="s">
        <v>80</v>
      </c>
      <c r="J2012" s="55">
        <v>6384</v>
      </c>
      <c r="K2012" s="55">
        <v>1382967.32</v>
      </c>
    </row>
    <row r="2013" spans="2:11" ht="31.8" hidden="1" outlineLevel="1" x14ac:dyDescent="0.3">
      <c r="B2013" s="52" t="s">
        <v>1490</v>
      </c>
      <c r="C2013" s="56">
        <v>44720</v>
      </c>
      <c r="D2013" s="54" t="s">
        <v>78</v>
      </c>
      <c r="E2013" s="54">
        <v>1302</v>
      </c>
      <c r="F2013" s="54" t="s">
        <v>54</v>
      </c>
      <c r="G2013" s="54"/>
      <c r="H2013" s="54" t="s">
        <v>760</v>
      </c>
      <c r="I2013" s="57" t="s">
        <v>80</v>
      </c>
      <c r="J2013" s="55">
        <v>41558.03</v>
      </c>
      <c r="K2013" s="55">
        <v>1424525.35</v>
      </c>
    </row>
    <row r="2014" spans="2:11" ht="52.2" hidden="1" outlineLevel="1" x14ac:dyDescent="0.3">
      <c r="B2014" s="52" t="s">
        <v>1490</v>
      </c>
      <c r="C2014" s="56">
        <v>44753</v>
      </c>
      <c r="D2014" s="54" t="s">
        <v>78</v>
      </c>
      <c r="E2014" s="54">
        <v>1315</v>
      </c>
      <c r="F2014" s="54" t="s">
        <v>54</v>
      </c>
      <c r="G2014" s="54"/>
      <c r="H2014" s="54" t="s">
        <v>1491</v>
      </c>
      <c r="I2014" s="57" t="s">
        <v>80</v>
      </c>
      <c r="J2014" s="55">
        <v>50000</v>
      </c>
      <c r="K2014" s="55">
        <v>1474525.35</v>
      </c>
    </row>
    <row r="2015" spans="2:11" ht="31.8" hidden="1" outlineLevel="1" x14ac:dyDescent="0.3">
      <c r="B2015" s="52" t="s">
        <v>1490</v>
      </c>
      <c r="C2015" s="56">
        <v>44753</v>
      </c>
      <c r="D2015" s="54" t="s">
        <v>78</v>
      </c>
      <c r="E2015" s="54">
        <v>1308</v>
      </c>
      <c r="F2015" s="54" t="s">
        <v>54</v>
      </c>
      <c r="G2015" s="54"/>
      <c r="H2015" s="54" t="s">
        <v>1492</v>
      </c>
      <c r="I2015" s="57" t="s">
        <v>80</v>
      </c>
      <c r="J2015" s="55">
        <v>-126897</v>
      </c>
      <c r="K2015" s="55">
        <v>1347628.35</v>
      </c>
    </row>
    <row r="2016" spans="2:11" ht="52.2" hidden="1" outlineLevel="1" x14ac:dyDescent="0.3">
      <c r="B2016" s="52" t="s">
        <v>1490</v>
      </c>
      <c r="C2016" s="56">
        <v>44753</v>
      </c>
      <c r="D2016" s="54" t="s">
        <v>78</v>
      </c>
      <c r="E2016" s="54">
        <v>1315</v>
      </c>
      <c r="F2016" s="54" t="s">
        <v>54</v>
      </c>
      <c r="G2016" s="54"/>
      <c r="H2016" s="54" t="s">
        <v>1493</v>
      </c>
      <c r="I2016" s="57" t="s">
        <v>80</v>
      </c>
      <c r="J2016" s="55">
        <v>20000</v>
      </c>
      <c r="K2016" s="55">
        <v>1367628.35</v>
      </c>
    </row>
    <row r="2017" spans="2:11" ht="52.2" hidden="1" outlineLevel="1" x14ac:dyDescent="0.3">
      <c r="B2017" s="52" t="s">
        <v>1490</v>
      </c>
      <c r="C2017" s="56">
        <v>44753</v>
      </c>
      <c r="D2017" s="54" t="s">
        <v>78</v>
      </c>
      <c r="E2017" s="54">
        <v>1315</v>
      </c>
      <c r="F2017" s="54" t="s">
        <v>54</v>
      </c>
      <c r="G2017" s="54"/>
      <c r="H2017" s="54" t="s">
        <v>1494</v>
      </c>
      <c r="I2017" s="57" t="s">
        <v>80</v>
      </c>
      <c r="J2017" s="55">
        <v>25000</v>
      </c>
      <c r="K2017" s="55">
        <v>1392628.35</v>
      </c>
    </row>
    <row r="2018" spans="2:11" ht="52.2" hidden="1" outlineLevel="1" x14ac:dyDescent="0.3">
      <c r="B2018" s="52" t="s">
        <v>1490</v>
      </c>
      <c r="C2018" s="56">
        <v>44753</v>
      </c>
      <c r="D2018" s="54" t="s">
        <v>78</v>
      </c>
      <c r="E2018" s="54">
        <v>1315</v>
      </c>
      <c r="F2018" s="54" t="s">
        <v>54</v>
      </c>
      <c r="G2018" s="54"/>
      <c r="H2018" s="54" t="s">
        <v>1495</v>
      </c>
      <c r="I2018" s="57" t="s">
        <v>80</v>
      </c>
      <c r="J2018" s="55">
        <v>50000</v>
      </c>
      <c r="K2018" s="55">
        <v>1442628.35</v>
      </c>
    </row>
    <row r="2019" spans="2:11" ht="52.2" hidden="1" outlineLevel="1" x14ac:dyDescent="0.3">
      <c r="B2019" s="52" t="s">
        <v>1490</v>
      </c>
      <c r="C2019" s="56">
        <v>44753</v>
      </c>
      <c r="D2019" s="54" t="s">
        <v>78</v>
      </c>
      <c r="E2019" s="54">
        <v>1315</v>
      </c>
      <c r="F2019" s="54" t="s">
        <v>54</v>
      </c>
      <c r="G2019" s="54"/>
      <c r="H2019" s="54" t="s">
        <v>1496</v>
      </c>
      <c r="I2019" s="57" t="s">
        <v>80</v>
      </c>
      <c r="J2019" s="55">
        <v>50000</v>
      </c>
      <c r="K2019" s="55">
        <v>1492628.35</v>
      </c>
    </row>
    <row r="2020" spans="2:11" ht="52.2" hidden="1" outlineLevel="1" x14ac:dyDescent="0.3">
      <c r="B2020" s="52" t="s">
        <v>1490</v>
      </c>
      <c r="C2020" s="56">
        <v>44753</v>
      </c>
      <c r="D2020" s="54" t="s">
        <v>78</v>
      </c>
      <c r="E2020" s="54">
        <v>1315</v>
      </c>
      <c r="F2020" s="54" t="s">
        <v>54</v>
      </c>
      <c r="G2020" s="54"/>
      <c r="H2020" s="54" t="s">
        <v>1497</v>
      </c>
      <c r="I2020" s="57" t="s">
        <v>80</v>
      </c>
      <c r="J2020" s="55">
        <v>50000</v>
      </c>
      <c r="K2020" s="55">
        <v>1542628.35</v>
      </c>
    </row>
    <row r="2021" spans="2:11" ht="52.2" hidden="1" outlineLevel="1" x14ac:dyDescent="0.3">
      <c r="B2021" s="52" t="s">
        <v>1490</v>
      </c>
      <c r="C2021" s="56">
        <v>44753</v>
      </c>
      <c r="D2021" s="54" t="s">
        <v>78</v>
      </c>
      <c r="E2021" s="54">
        <v>1315</v>
      </c>
      <c r="F2021" s="54" t="s">
        <v>54</v>
      </c>
      <c r="G2021" s="54"/>
      <c r="H2021" s="54" t="s">
        <v>1498</v>
      </c>
      <c r="I2021" s="57" t="s">
        <v>80</v>
      </c>
      <c r="J2021" s="55">
        <v>50000</v>
      </c>
      <c r="K2021" s="55">
        <v>1592628.35</v>
      </c>
    </row>
    <row r="2022" spans="2:11" ht="52.2" hidden="1" outlineLevel="1" x14ac:dyDescent="0.3">
      <c r="B2022" s="52" t="s">
        <v>1490</v>
      </c>
      <c r="C2022" s="56">
        <v>44753</v>
      </c>
      <c r="D2022" s="54" t="s">
        <v>78</v>
      </c>
      <c r="E2022" s="54">
        <v>1315</v>
      </c>
      <c r="F2022" s="54" t="s">
        <v>54</v>
      </c>
      <c r="G2022" s="54"/>
      <c r="H2022" s="54" t="s">
        <v>1499</v>
      </c>
      <c r="I2022" s="57" t="s">
        <v>80</v>
      </c>
      <c r="J2022" s="55">
        <v>50000</v>
      </c>
      <c r="K2022" s="55">
        <v>1642628.35</v>
      </c>
    </row>
    <row r="2023" spans="2:11" ht="52.2" hidden="1" outlineLevel="1" x14ac:dyDescent="0.3">
      <c r="B2023" s="52" t="s">
        <v>1490</v>
      </c>
      <c r="C2023" s="56">
        <v>44753</v>
      </c>
      <c r="D2023" s="54" t="s">
        <v>78</v>
      </c>
      <c r="E2023" s="54">
        <v>1315</v>
      </c>
      <c r="F2023" s="54" t="s">
        <v>54</v>
      </c>
      <c r="G2023" s="54"/>
      <c r="H2023" s="54" t="s">
        <v>1500</v>
      </c>
      <c r="I2023" s="57" t="s">
        <v>80</v>
      </c>
      <c r="J2023" s="55">
        <v>50000</v>
      </c>
      <c r="K2023" s="55">
        <v>1692628.35</v>
      </c>
    </row>
    <row r="2024" spans="2:11" ht="52.2" hidden="1" outlineLevel="1" x14ac:dyDescent="0.3">
      <c r="B2024" s="52" t="s">
        <v>1490</v>
      </c>
      <c r="C2024" s="56">
        <v>44753</v>
      </c>
      <c r="D2024" s="54" t="s">
        <v>78</v>
      </c>
      <c r="E2024" s="54">
        <v>1315</v>
      </c>
      <c r="F2024" s="54" t="s">
        <v>54</v>
      </c>
      <c r="G2024" s="54"/>
      <c r="H2024" s="54" t="s">
        <v>1501</v>
      </c>
      <c r="I2024" s="57" t="s">
        <v>80</v>
      </c>
      <c r="J2024" s="55">
        <v>50000</v>
      </c>
      <c r="K2024" s="55">
        <v>1742628.35</v>
      </c>
    </row>
    <row r="2025" spans="2:11" ht="52.2" hidden="1" outlineLevel="1" x14ac:dyDescent="0.3">
      <c r="B2025" s="52" t="s">
        <v>1490</v>
      </c>
      <c r="C2025" s="56">
        <v>44753</v>
      </c>
      <c r="D2025" s="54" t="s">
        <v>78</v>
      </c>
      <c r="E2025" s="54">
        <v>1315</v>
      </c>
      <c r="F2025" s="54" t="s">
        <v>54</v>
      </c>
      <c r="G2025" s="54"/>
      <c r="H2025" s="54" t="s">
        <v>1502</v>
      </c>
      <c r="I2025" s="57" t="s">
        <v>80</v>
      </c>
      <c r="J2025" s="55">
        <v>25000</v>
      </c>
      <c r="K2025" s="55">
        <v>1767628.35</v>
      </c>
    </row>
    <row r="2026" spans="2:11" ht="31.8" hidden="1" outlineLevel="1" x14ac:dyDescent="0.3">
      <c r="B2026" s="52" t="s">
        <v>1490</v>
      </c>
      <c r="C2026" s="56">
        <v>44938</v>
      </c>
      <c r="D2026" s="54" t="s">
        <v>78</v>
      </c>
      <c r="E2026" s="54">
        <v>1484</v>
      </c>
      <c r="F2026" s="54" t="s">
        <v>54</v>
      </c>
      <c r="G2026" s="54"/>
      <c r="H2026" s="54" t="s">
        <v>1487</v>
      </c>
      <c r="I2026" s="57" t="s">
        <v>80</v>
      </c>
      <c r="J2026" s="55">
        <v>60000</v>
      </c>
      <c r="K2026" s="55">
        <v>1827628.35</v>
      </c>
    </row>
    <row r="2027" spans="2:11" ht="31.8" hidden="1" outlineLevel="1" x14ac:dyDescent="0.3">
      <c r="B2027" s="52" t="s">
        <v>1490</v>
      </c>
      <c r="C2027" s="56">
        <v>44938</v>
      </c>
      <c r="D2027" s="54" t="s">
        <v>78</v>
      </c>
      <c r="E2027" s="54">
        <v>1412</v>
      </c>
      <c r="F2027" s="54" t="s">
        <v>54</v>
      </c>
      <c r="G2027" s="54"/>
      <c r="H2027" s="54" t="s">
        <v>1503</v>
      </c>
      <c r="I2027" s="57" t="s">
        <v>80</v>
      </c>
      <c r="J2027" s="55">
        <v>-13700</v>
      </c>
      <c r="K2027" s="55">
        <v>1813928.35</v>
      </c>
    </row>
    <row r="2028" spans="2:11" ht="31.8" hidden="1" outlineLevel="1" x14ac:dyDescent="0.3">
      <c r="B2028" s="52" t="s">
        <v>787</v>
      </c>
      <c r="C2028" s="56">
        <v>44753</v>
      </c>
      <c r="D2028" s="54" t="s">
        <v>78</v>
      </c>
      <c r="E2028" s="54">
        <v>1308</v>
      </c>
      <c r="F2028" s="54" t="s">
        <v>54</v>
      </c>
      <c r="G2028" s="54"/>
      <c r="H2028" s="54" t="s">
        <v>1492</v>
      </c>
      <c r="I2028" s="57" t="s">
        <v>80</v>
      </c>
      <c r="J2028" s="55">
        <v>11148.33</v>
      </c>
      <c r="K2028" s="55">
        <v>-71063.67</v>
      </c>
    </row>
    <row r="2029" spans="2:11" ht="31.8" hidden="1" outlineLevel="1" x14ac:dyDescent="0.3">
      <c r="B2029" s="52" t="s">
        <v>787</v>
      </c>
      <c r="C2029" s="56">
        <v>44753</v>
      </c>
      <c r="D2029" s="54" t="s">
        <v>78</v>
      </c>
      <c r="E2029" s="54">
        <v>1308</v>
      </c>
      <c r="F2029" s="54" t="s">
        <v>54</v>
      </c>
      <c r="G2029" s="54"/>
      <c r="H2029" s="54" t="s">
        <v>1492</v>
      </c>
      <c r="I2029" s="57" t="s">
        <v>80</v>
      </c>
      <c r="J2029" s="55">
        <v>-16525.21</v>
      </c>
      <c r="K2029" s="55">
        <v>-87588.88</v>
      </c>
    </row>
    <row r="2030" spans="2:11" ht="31.8" hidden="1" outlineLevel="1" x14ac:dyDescent="0.3">
      <c r="B2030" s="52" t="s">
        <v>787</v>
      </c>
      <c r="C2030" s="56">
        <v>44753</v>
      </c>
      <c r="D2030" s="54" t="s">
        <v>7</v>
      </c>
      <c r="E2030" s="54">
        <v>606</v>
      </c>
      <c r="F2030" s="54" t="s">
        <v>54</v>
      </c>
      <c r="G2030" s="54" t="s">
        <v>123</v>
      </c>
      <c r="H2030" s="54" t="s">
        <v>786</v>
      </c>
      <c r="I2030" s="54" t="s">
        <v>90</v>
      </c>
      <c r="J2030" s="55">
        <v>-37600</v>
      </c>
      <c r="K2030" s="55">
        <v>-125188.88</v>
      </c>
    </row>
    <row r="2031" spans="2:11" ht="42" hidden="1" outlineLevel="1" x14ac:dyDescent="0.3">
      <c r="B2031" s="52" t="s">
        <v>787</v>
      </c>
      <c r="C2031" s="56">
        <v>44797</v>
      </c>
      <c r="D2031" s="54" t="s">
        <v>7</v>
      </c>
      <c r="E2031" s="54">
        <v>22211368</v>
      </c>
      <c r="F2031" s="54" t="s">
        <v>54</v>
      </c>
      <c r="G2031" s="54" t="s">
        <v>91</v>
      </c>
      <c r="H2031" s="54" t="s">
        <v>1505</v>
      </c>
      <c r="I2031" s="54" t="s">
        <v>90</v>
      </c>
      <c r="J2031" s="55">
        <v>-3691.07</v>
      </c>
      <c r="K2031" s="55">
        <v>-128879.95</v>
      </c>
    </row>
    <row r="2032" spans="2:11" ht="31.8" hidden="1" outlineLevel="1" x14ac:dyDescent="0.3">
      <c r="B2032" s="52" t="s">
        <v>787</v>
      </c>
      <c r="C2032" s="56">
        <v>44938</v>
      </c>
      <c r="D2032" s="54" t="s">
        <v>78</v>
      </c>
      <c r="E2032" s="54">
        <v>1412</v>
      </c>
      <c r="F2032" s="54" t="s">
        <v>54</v>
      </c>
      <c r="G2032" s="54"/>
      <c r="H2032" s="54" t="s">
        <v>1503</v>
      </c>
      <c r="I2032" s="57" t="s">
        <v>80</v>
      </c>
      <c r="J2032" s="55">
        <v>-1720.54</v>
      </c>
      <c r="K2032" s="55">
        <v>-130600.49</v>
      </c>
    </row>
    <row r="2033" spans="2:11" ht="21.6" hidden="1" outlineLevel="1" x14ac:dyDescent="0.3">
      <c r="B2033" s="52" t="s">
        <v>787</v>
      </c>
      <c r="C2033" s="56">
        <v>44938</v>
      </c>
      <c r="D2033" s="54" t="s">
        <v>7</v>
      </c>
      <c r="E2033" s="54">
        <v>613</v>
      </c>
      <c r="F2033" s="54" t="s">
        <v>54</v>
      </c>
      <c r="G2033" s="54" t="s">
        <v>123</v>
      </c>
      <c r="H2033" s="54" t="s">
        <v>911</v>
      </c>
      <c r="I2033" s="54" t="s">
        <v>90</v>
      </c>
      <c r="J2033" s="55">
        <v>-4000</v>
      </c>
      <c r="K2033" s="55">
        <v>-134600.49</v>
      </c>
    </row>
    <row r="2034" spans="2:11" ht="31.8" hidden="1" outlineLevel="1" x14ac:dyDescent="0.3">
      <c r="B2034" s="52" t="s">
        <v>787</v>
      </c>
      <c r="C2034" s="56">
        <v>44938</v>
      </c>
      <c r="D2034" s="54" t="s">
        <v>78</v>
      </c>
      <c r="E2034" s="54">
        <v>1412</v>
      </c>
      <c r="F2034" s="54" t="s">
        <v>54</v>
      </c>
      <c r="G2034" s="54"/>
      <c r="H2034" s="54" t="s">
        <v>1503</v>
      </c>
      <c r="I2034" s="57" t="s">
        <v>80</v>
      </c>
      <c r="J2034" s="55">
        <v>913.33</v>
      </c>
      <c r="K2034" s="55">
        <v>-133687.16</v>
      </c>
    </row>
    <row r="2035" spans="2:11" ht="31.8" hidden="1" outlineLevel="1" x14ac:dyDescent="0.3">
      <c r="B2035" s="52" t="s">
        <v>1507</v>
      </c>
      <c r="C2035" s="56">
        <v>44720</v>
      </c>
      <c r="D2035" s="54" t="s">
        <v>78</v>
      </c>
      <c r="E2035" s="54">
        <v>1302</v>
      </c>
      <c r="F2035" s="54" t="s">
        <v>54</v>
      </c>
      <c r="G2035" s="54"/>
      <c r="H2035" s="54" t="s">
        <v>760</v>
      </c>
      <c r="I2035" s="57" t="s">
        <v>80</v>
      </c>
      <c r="J2035" s="55">
        <v>15374.77</v>
      </c>
      <c r="K2035" s="55">
        <v>1209577.93</v>
      </c>
    </row>
    <row r="2036" spans="2:11" ht="31.8" hidden="1" outlineLevel="1" x14ac:dyDescent="0.3">
      <c r="B2036" s="52" t="s">
        <v>1507</v>
      </c>
      <c r="C2036" s="56">
        <v>44753</v>
      </c>
      <c r="D2036" s="54" t="s">
        <v>78</v>
      </c>
      <c r="E2036" s="54">
        <v>1308</v>
      </c>
      <c r="F2036" s="54" t="s">
        <v>54</v>
      </c>
      <c r="G2036" s="54"/>
      <c r="H2036" s="54" t="s">
        <v>1492</v>
      </c>
      <c r="I2036" s="57" t="s">
        <v>80</v>
      </c>
      <c r="J2036" s="55">
        <v>22637.08</v>
      </c>
      <c r="K2036" s="55">
        <v>1232215.01</v>
      </c>
    </row>
    <row r="2037" spans="2:11" ht="31.8" hidden="1" outlineLevel="1" x14ac:dyDescent="0.3">
      <c r="B2037" s="52" t="s">
        <v>1507</v>
      </c>
      <c r="C2037" s="56">
        <v>44753</v>
      </c>
      <c r="D2037" s="54" t="s">
        <v>78</v>
      </c>
      <c r="E2037" s="54">
        <v>1308</v>
      </c>
      <c r="F2037" s="54" t="s">
        <v>54</v>
      </c>
      <c r="G2037" s="54"/>
      <c r="H2037" s="54" t="s">
        <v>1492</v>
      </c>
      <c r="I2037" s="57" t="s">
        <v>80</v>
      </c>
      <c r="J2037" s="55">
        <v>126897</v>
      </c>
      <c r="K2037" s="55">
        <v>1359112.01</v>
      </c>
    </row>
    <row r="2038" spans="2:11" ht="31.8" hidden="1" outlineLevel="1" x14ac:dyDescent="0.3">
      <c r="B2038" s="52" t="s">
        <v>1507</v>
      </c>
      <c r="C2038" s="56">
        <v>44938</v>
      </c>
      <c r="D2038" s="54" t="s">
        <v>78</v>
      </c>
      <c r="E2038" s="54">
        <v>1412</v>
      </c>
      <c r="F2038" s="54" t="s">
        <v>54</v>
      </c>
      <c r="G2038" s="54"/>
      <c r="H2038" s="54" t="s">
        <v>1503</v>
      </c>
      <c r="I2038" s="57" t="s">
        <v>80</v>
      </c>
      <c r="J2038" s="55">
        <v>2229.64</v>
      </c>
      <c r="K2038" s="55">
        <v>1361341.65</v>
      </c>
    </row>
    <row r="2039" spans="2:11" ht="31.8" hidden="1" outlineLevel="1" x14ac:dyDescent="0.3">
      <c r="B2039" s="52" t="s">
        <v>1507</v>
      </c>
      <c r="C2039" s="56">
        <v>44938</v>
      </c>
      <c r="D2039" s="54" t="s">
        <v>78</v>
      </c>
      <c r="E2039" s="54">
        <v>1412</v>
      </c>
      <c r="F2039" s="54" t="s">
        <v>54</v>
      </c>
      <c r="G2039" s="54"/>
      <c r="H2039" s="54" t="s">
        <v>1503</v>
      </c>
      <c r="I2039" s="57" t="s">
        <v>80</v>
      </c>
      <c r="J2039" s="55">
        <v>13700</v>
      </c>
      <c r="K2039" s="55">
        <v>1375041.65</v>
      </c>
    </row>
    <row r="2040" spans="2:11" ht="31.8" hidden="1" outlineLevel="1" x14ac:dyDescent="0.3">
      <c r="B2040" s="52" t="s">
        <v>1509</v>
      </c>
      <c r="C2040" s="56">
        <v>44753</v>
      </c>
      <c r="D2040" s="54" t="s">
        <v>78</v>
      </c>
      <c r="E2040" s="54">
        <v>1308</v>
      </c>
      <c r="F2040" s="54" t="s">
        <v>54</v>
      </c>
      <c r="G2040" s="54"/>
      <c r="H2040" s="54" t="s">
        <v>1492</v>
      </c>
      <c r="I2040" s="57" t="s">
        <v>80</v>
      </c>
      <c r="J2040" s="55">
        <v>-6111.87</v>
      </c>
      <c r="K2040" s="55">
        <v>-36223.53</v>
      </c>
    </row>
    <row r="2041" spans="2:11" ht="31.8" hidden="1" outlineLevel="1" x14ac:dyDescent="0.3">
      <c r="B2041" s="52" t="s">
        <v>1509</v>
      </c>
      <c r="C2041" s="56">
        <v>44753</v>
      </c>
      <c r="D2041" s="54" t="s">
        <v>78</v>
      </c>
      <c r="E2041" s="54">
        <v>1308</v>
      </c>
      <c r="F2041" s="54" t="s">
        <v>54</v>
      </c>
      <c r="G2041" s="54"/>
      <c r="H2041" s="54" t="s">
        <v>1492</v>
      </c>
      <c r="I2041" s="57" t="s">
        <v>80</v>
      </c>
      <c r="J2041" s="55">
        <v>-11148.33</v>
      </c>
      <c r="K2041" s="55">
        <v>-47371.86</v>
      </c>
    </row>
    <row r="2042" spans="2:11" ht="31.8" hidden="1" outlineLevel="1" x14ac:dyDescent="0.3">
      <c r="B2042" s="52" t="s">
        <v>1509</v>
      </c>
      <c r="C2042" s="56">
        <v>44938</v>
      </c>
      <c r="D2042" s="54" t="s">
        <v>78</v>
      </c>
      <c r="E2042" s="54">
        <v>1412</v>
      </c>
      <c r="F2042" s="54" t="s">
        <v>54</v>
      </c>
      <c r="G2042" s="54"/>
      <c r="H2042" s="54" t="s">
        <v>1503</v>
      </c>
      <c r="I2042" s="57" t="s">
        <v>80</v>
      </c>
      <c r="J2042" s="55">
        <v>-509.1</v>
      </c>
      <c r="K2042" s="55">
        <v>-47880.959999999999</v>
      </c>
    </row>
    <row r="2043" spans="2:11" ht="31.8" hidden="1" outlineLevel="1" x14ac:dyDescent="0.3">
      <c r="B2043" s="52" t="s">
        <v>1509</v>
      </c>
      <c r="C2043" s="56">
        <v>44938</v>
      </c>
      <c r="D2043" s="54" t="s">
        <v>78</v>
      </c>
      <c r="E2043" s="54">
        <v>1412</v>
      </c>
      <c r="F2043" s="54" t="s">
        <v>54</v>
      </c>
      <c r="G2043" s="54"/>
      <c r="H2043" s="54" t="s">
        <v>1503</v>
      </c>
      <c r="I2043" s="57" t="s">
        <v>80</v>
      </c>
      <c r="J2043" s="55">
        <v>-913.33</v>
      </c>
      <c r="K2043" s="55">
        <v>-48794.29</v>
      </c>
    </row>
    <row r="2044" spans="2:11" ht="31.8" hidden="1" outlineLevel="1" x14ac:dyDescent="0.3">
      <c r="B2044" s="52" t="s">
        <v>1511</v>
      </c>
      <c r="C2044" s="56">
        <v>44742</v>
      </c>
      <c r="D2044" s="54" t="s">
        <v>78</v>
      </c>
      <c r="E2044" s="54">
        <v>1313</v>
      </c>
      <c r="F2044" s="54" t="s">
        <v>54</v>
      </c>
      <c r="G2044" s="54"/>
      <c r="H2044" s="54" t="s">
        <v>1512</v>
      </c>
      <c r="I2044" s="57" t="s">
        <v>80</v>
      </c>
      <c r="J2044" s="55">
        <v>13337.04</v>
      </c>
      <c r="K2044" s="55">
        <v>78743.649999999994</v>
      </c>
    </row>
    <row r="2045" spans="2:11" ht="31.8" hidden="1" outlineLevel="1" x14ac:dyDescent="0.3">
      <c r="B2045" s="52" t="s">
        <v>1511</v>
      </c>
      <c r="C2045" s="56">
        <v>44742</v>
      </c>
      <c r="D2045" s="54" t="s">
        <v>78</v>
      </c>
      <c r="E2045" s="54">
        <v>1312</v>
      </c>
      <c r="F2045" s="54" t="s">
        <v>54</v>
      </c>
      <c r="G2045" s="54"/>
      <c r="H2045" s="54" t="s">
        <v>1513</v>
      </c>
      <c r="I2045" s="57" t="s">
        <v>80</v>
      </c>
      <c r="J2045" s="55">
        <v>1018.01</v>
      </c>
      <c r="K2045" s="55">
        <v>79761.66</v>
      </c>
    </row>
    <row r="2046" spans="2:11" ht="31.8" hidden="1" outlineLevel="1" x14ac:dyDescent="0.3">
      <c r="B2046" s="52" t="s">
        <v>1511</v>
      </c>
      <c r="C2046" s="56">
        <v>44742</v>
      </c>
      <c r="D2046" s="54" t="s">
        <v>78</v>
      </c>
      <c r="E2046" s="54">
        <v>1311</v>
      </c>
      <c r="F2046" s="54" t="s">
        <v>54</v>
      </c>
      <c r="G2046" s="54"/>
      <c r="H2046" s="54" t="s">
        <v>1514</v>
      </c>
      <c r="I2046" s="57" t="s">
        <v>80</v>
      </c>
      <c r="J2046" s="55">
        <v>3751.31</v>
      </c>
      <c r="K2046" s="55">
        <v>83512.97</v>
      </c>
    </row>
    <row r="2047" spans="2:11" ht="31.8" hidden="1" outlineLevel="1" x14ac:dyDescent="0.3">
      <c r="B2047" s="52" t="s">
        <v>1511</v>
      </c>
      <c r="C2047" s="56">
        <v>44742</v>
      </c>
      <c r="D2047" s="54" t="s">
        <v>78</v>
      </c>
      <c r="E2047" s="54">
        <v>1310</v>
      </c>
      <c r="F2047" s="54" t="s">
        <v>54</v>
      </c>
      <c r="G2047" s="54"/>
      <c r="H2047" s="54" t="s">
        <v>1515</v>
      </c>
      <c r="I2047" s="57" t="s">
        <v>80</v>
      </c>
      <c r="J2047" s="55">
        <v>1032.24</v>
      </c>
      <c r="K2047" s="55">
        <v>84545.21</v>
      </c>
    </row>
    <row r="2048" spans="2:11" ht="52.2" hidden="1" outlineLevel="1" x14ac:dyDescent="0.3">
      <c r="B2048" s="52" t="s">
        <v>1511</v>
      </c>
      <c r="C2048" s="56">
        <v>44817</v>
      </c>
      <c r="D2048" s="54" t="s">
        <v>78</v>
      </c>
      <c r="E2048" s="54">
        <v>1316</v>
      </c>
      <c r="F2048" s="54" t="s">
        <v>54</v>
      </c>
      <c r="G2048" s="54"/>
      <c r="H2048" s="54" t="s">
        <v>1516</v>
      </c>
      <c r="I2048" s="57" t="s">
        <v>80</v>
      </c>
      <c r="J2048" s="55">
        <v>-7742.57</v>
      </c>
      <c r="K2048" s="55">
        <v>76802.64</v>
      </c>
    </row>
    <row r="2049" spans="2:11" ht="31.8" hidden="1" outlineLevel="1" x14ac:dyDescent="0.3">
      <c r="B2049" s="52" t="s">
        <v>1511</v>
      </c>
      <c r="C2049" s="56">
        <v>44834</v>
      </c>
      <c r="D2049" s="54" t="s">
        <v>78</v>
      </c>
      <c r="E2049" s="54">
        <v>1342</v>
      </c>
      <c r="F2049" s="54" t="s">
        <v>54</v>
      </c>
      <c r="G2049" s="54"/>
      <c r="H2049" s="54" t="s">
        <v>1517</v>
      </c>
      <c r="I2049" s="57" t="s">
        <v>80</v>
      </c>
      <c r="J2049" s="55">
        <v>4332.8900000000003</v>
      </c>
      <c r="K2049" s="55">
        <v>81135.53</v>
      </c>
    </row>
    <row r="2050" spans="2:11" ht="31.8" hidden="1" outlineLevel="1" x14ac:dyDescent="0.3">
      <c r="B2050" s="52" t="s">
        <v>1511</v>
      </c>
      <c r="C2050" s="56">
        <v>44834</v>
      </c>
      <c r="D2050" s="54" t="s">
        <v>78</v>
      </c>
      <c r="E2050" s="54">
        <v>1335</v>
      </c>
      <c r="F2050" s="54" t="s">
        <v>54</v>
      </c>
      <c r="G2050" s="54"/>
      <c r="H2050" s="54" t="s">
        <v>1518</v>
      </c>
      <c r="I2050" s="57" t="s">
        <v>80</v>
      </c>
      <c r="J2050" s="55">
        <v>412.14</v>
      </c>
      <c r="K2050" s="55">
        <v>81547.67</v>
      </c>
    </row>
    <row r="2051" spans="2:11" ht="31.8" hidden="1" outlineLevel="1" x14ac:dyDescent="0.3">
      <c r="B2051" s="52" t="s">
        <v>1511</v>
      </c>
      <c r="C2051" s="56">
        <v>44834</v>
      </c>
      <c r="D2051" s="54" t="s">
        <v>78</v>
      </c>
      <c r="E2051" s="54">
        <v>1341</v>
      </c>
      <c r="F2051" s="54" t="s">
        <v>54</v>
      </c>
      <c r="G2051" s="54"/>
      <c r="H2051" s="54" t="s">
        <v>1519</v>
      </c>
      <c r="I2051" s="57" t="s">
        <v>80</v>
      </c>
      <c r="J2051" s="55">
        <v>3021.2</v>
      </c>
      <c r="K2051" s="55">
        <v>84568.87</v>
      </c>
    </row>
    <row r="2052" spans="2:11" ht="31.8" hidden="1" outlineLevel="1" x14ac:dyDescent="0.3">
      <c r="B2052" s="52" t="s">
        <v>1511</v>
      </c>
      <c r="C2052" s="56">
        <v>44834</v>
      </c>
      <c r="D2052" s="54" t="s">
        <v>78</v>
      </c>
      <c r="E2052" s="54">
        <v>1340</v>
      </c>
      <c r="F2052" s="54" t="s">
        <v>54</v>
      </c>
      <c r="G2052" s="54"/>
      <c r="H2052" s="54" t="s">
        <v>1520</v>
      </c>
      <c r="I2052" s="57" t="s">
        <v>80</v>
      </c>
      <c r="J2052" s="55">
        <v>12132.57</v>
      </c>
      <c r="K2052" s="55">
        <v>96701.440000000002</v>
      </c>
    </row>
    <row r="2053" spans="2:11" ht="31.8" hidden="1" outlineLevel="1" x14ac:dyDescent="0.3">
      <c r="B2053" s="52" t="s">
        <v>1511</v>
      </c>
      <c r="C2053" s="56">
        <v>44834</v>
      </c>
      <c r="D2053" s="54" t="s">
        <v>78</v>
      </c>
      <c r="E2053" s="54">
        <v>1336</v>
      </c>
      <c r="F2053" s="54" t="s">
        <v>54</v>
      </c>
      <c r="G2053" s="54"/>
      <c r="H2053" s="54" t="s">
        <v>1521</v>
      </c>
      <c r="I2053" s="57" t="s">
        <v>80</v>
      </c>
      <c r="J2053" s="55">
        <v>3792.53</v>
      </c>
      <c r="K2053" s="55">
        <v>100493.97</v>
      </c>
    </row>
    <row r="2054" spans="2:11" ht="52.2" hidden="1" outlineLevel="1" x14ac:dyDescent="0.3">
      <c r="B2054" s="52" t="s">
        <v>1511</v>
      </c>
      <c r="C2054" s="56">
        <v>44853</v>
      </c>
      <c r="D2054" s="54" t="s">
        <v>78</v>
      </c>
      <c r="E2054" s="54">
        <v>1428</v>
      </c>
      <c r="F2054" s="54" t="s">
        <v>54</v>
      </c>
      <c r="G2054" s="54"/>
      <c r="H2054" s="54" t="s">
        <v>1522</v>
      </c>
      <c r="I2054" s="57" t="s">
        <v>80</v>
      </c>
      <c r="J2054" s="55">
        <v>-4413.16</v>
      </c>
      <c r="K2054" s="55">
        <v>96080.81</v>
      </c>
    </row>
    <row r="2055" spans="2:11" ht="31.8" hidden="1" outlineLevel="1" x14ac:dyDescent="0.3">
      <c r="B2055" s="52" t="s">
        <v>1511</v>
      </c>
      <c r="C2055" s="56">
        <v>44926</v>
      </c>
      <c r="D2055" s="54" t="s">
        <v>78</v>
      </c>
      <c r="E2055" s="54">
        <v>1426</v>
      </c>
      <c r="F2055" s="54" t="s">
        <v>54</v>
      </c>
      <c r="G2055" s="54"/>
      <c r="H2055" s="54" t="s">
        <v>1523</v>
      </c>
      <c r="I2055" s="57" t="s">
        <v>80</v>
      </c>
      <c r="J2055" s="55">
        <v>2068.4299999999998</v>
      </c>
      <c r="K2055" s="55">
        <v>98149.24</v>
      </c>
    </row>
    <row r="2056" spans="2:11" ht="31.8" hidden="1" outlineLevel="1" x14ac:dyDescent="0.3">
      <c r="B2056" s="52" t="s">
        <v>1511</v>
      </c>
      <c r="C2056" s="56">
        <v>44926</v>
      </c>
      <c r="D2056" s="54" t="s">
        <v>78</v>
      </c>
      <c r="E2056" s="54">
        <v>1423</v>
      </c>
      <c r="F2056" s="54" t="s">
        <v>54</v>
      </c>
      <c r="G2056" s="54"/>
      <c r="H2056" s="54" t="s">
        <v>1524</v>
      </c>
      <c r="I2056" s="57" t="s">
        <v>80</v>
      </c>
      <c r="J2056" s="55">
        <v>2605.0300000000002</v>
      </c>
      <c r="K2056" s="55">
        <v>100754.27</v>
      </c>
    </row>
    <row r="2057" spans="2:11" ht="52.2" hidden="1" outlineLevel="1" x14ac:dyDescent="0.3">
      <c r="B2057" s="52" t="s">
        <v>1511</v>
      </c>
      <c r="C2057" s="56">
        <v>44926</v>
      </c>
      <c r="D2057" s="54" t="s">
        <v>78</v>
      </c>
      <c r="E2057" s="54" t="s">
        <v>1525</v>
      </c>
      <c r="F2057" s="54" t="s">
        <v>54</v>
      </c>
      <c r="G2057" s="54"/>
      <c r="H2057" s="54" t="s">
        <v>1526</v>
      </c>
      <c r="I2057" s="57" t="s">
        <v>80</v>
      </c>
      <c r="J2057" s="55">
        <v>-4279.3</v>
      </c>
      <c r="K2057" s="55">
        <v>96474.97</v>
      </c>
    </row>
    <row r="2058" spans="2:11" ht="31.8" hidden="1" outlineLevel="1" x14ac:dyDescent="0.3">
      <c r="B2058" s="52" t="s">
        <v>1511</v>
      </c>
      <c r="C2058" s="56">
        <v>44926</v>
      </c>
      <c r="D2058" s="54" t="s">
        <v>78</v>
      </c>
      <c r="E2058" s="54">
        <v>1425</v>
      </c>
      <c r="F2058" s="54" t="s">
        <v>54</v>
      </c>
      <c r="G2058" s="54"/>
      <c r="H2058" s="54" t="s">
        <v>1527</v>
      </c>
      <c r="I2058" s="57" t="s">
        <v>80</v>
      </c>
      <c r="J2058" s="55">
        <v>3021.2</v>
      </c>
      <c r="K2058" s="55">
        <v>99496.17</v>
      </c>
    </row>
    <row r="2059" spans="2:11" ht="31.8" hidden="1" outlineLevel="1" x14ac:dyDescent="0.3">
      <c r="B2059" s="52" t="s">
        <v>1511</v>
      </c>
      <c r="C2059" s="56">
        <v>44926</v>
      </c>
      <c r="D2059" s="54" t="s">
        <v>78</v>
      </c>
      <c r="E2059" s="54">
        <v>1422</v>
      </c>
      <c r="F2059" s="54" t="s">
        <v>54</v>
      </c>
      <c r="G2059" s="54"/>
      <c r="H2059" s="54" t="s">
        <v>1528</v>
      </c>
      <c r="I2059" s="57" t="s">
        <v>80</v>
      </c>
      <c r="J2059" s="55">
        <v>405.2</v>
      </c>
      <c r="K2059" s="55">
        <v>99901.37</v>
      </c>
    </row>
    <row r="2060" spans="2:11" ht="31.8" hidden="1" outlineLevel="1" x14ac:dyDescent="0.3">
      <c r="B2060" s="52" t="s">
        <v>1511</v>
      </c>
      <c r="C2060" s="56">
        <v>44926</v>
      </c>
      <c r="D2060" s="54" t="s">
        <v>78</v>
      </c>
      <c r="E2060" s="54">
        <v>1424</v>
      </c>
      <c r="F2060" s="54" t="s">
        <v>54</v>
      </c>
      <c r="G2060" s="54"/>
      <c r="H2060" s="54" t="s">
        <v>1529</v>
      </c>
      <c r="I2060" s="57" t="s">
        <v>80</v>
      </c>
      <c r="J2060" s="55">
        <v>9407.14</v>
      </c>
      <c r="K2060" s="55">
        <v>109308.51</v>
      </c>
    </row>
    <row r="2061" spans="2:11" ht="31.8" hidden="1" outlineLevel="1" x14ac:dyDescent="0.3">
      <c r="B2061" s="52" t="s">
        <v>1511</v>
      </c>
      <c r="C2061" s="56">
        <v>45016</v>
      </c>
      <c r="D2061" s="54" t="s">
        <v>78</v>
      </c>
      <c r="E2061" s="54">
        <v>1472</v>
      </c>
      <c r="F2061" s="54" t="s">
        <v>54</v>
      </c>
      <c r="G2061" s="54"/>
      <c r="H2061" s="54" t="s">
        <v>1530</v>
      </c>
      <c r="I2061" s="57" t="s">
        <v>80</v>
      </c>
      <c r="J2061" s="55">
        <v>4065.99</v>
      </c>
      <c r="K2061" s="55">
        <v>113374.5</v>
      </c>
    </row>
    <row r="2062" spans="2:11" ht="31.8" hidden="1" outlineLevel="1" x14ac:dyDescent="0.3">
      <c r="B2062" s="52" t="s">
        <v>1511</v>
      </c>
      <c r="C2062" s="56">
        <v>45016</v>
      </c>
      <c r="D2062" s="54" t="s">
        <v>78</v>
      </c>
      <c r="E2062" s="54">
        <v>1475</v>
      </c>
      <c r="F2062" s="54" t="s">
        <v>54</v>
      </c>
      <c r="G2062" s="54"/>
      <c r="H2062" s="54" t="s">
        <v>1531</v>
      </c>
      <c r="I2062" s="57" t="s">
        <v>80</v>
      </c>
      <c r="J2062" s="55">
        <v>1409.95</v>
      </c>
      <c r="K2062" s="55">
        <v>114784.45</v>
      </c>
    </row>
    <row r="2063" spans="2:11" ht="31.8" hidden="1" outlineLevel="1" x14ac:dyDescent="0.3">
      <c r="B2063" s="52" t="s">
        <v>1511</v>
      </c>
      <c r="C2063" s="56">
        <v>45016</v>
      </c>
      <c r="D2063" s="54" t="s">
        <v>78</v>
      </c>
      <c r="E2063" s="54">
        <v>1471</v>
      </c>
      <c r="F2063" s="54" t="s">
        <v>54</v>
      </c>
      <c r="G2063" s="54"/>
      <c r="H2063" s="54" t="s">
        <v>1532</v>
      </c>
      <c r="I2063" s="57" t="s">
        <v>80</v>
      </c>
      <c r="J2063" s="55">
        <v>1928.84</v>
      </c>
      <c r="K2063" s="55">
        <v>116713.29</v>
      </c>
    </row>
    <row r="2064" spans="2:11" ht="31.8" hidden="1" outlineLevel="1" x14ac:dyDescent="0.3">
      <c r="B2064" s="52" t="s">
        <v>1511</v>
      </c>
      <c r="C2064" s="56">
        <v>45016</v>
      </c>
      <c r="D2064" s="54" t="s">
        <v>78</v>
      </c>
      <c r="E2064" s="54">
        <v>1476</v>
      </c>
      <c r="F2064" s="54" t="s">
        <v>54</v>
      </c>
      <c r="G2064" s="54"/>
      <c r="H2064" s="54" t="s">
        <v>1533</v>
      </c>
      <c r="I2064" s="57" t="s">
        <v>80</v>
      </c>
      <c r="J2064" s="55">
        <v>2023.46</v>
      </c>
      <c r="K2064" s="55">
        <v>118736.75</v>
      </c>
    </row>
    <row r="2065" spans="2:11" ht="52.2" hidden="1" outlineLevel="1" x14ac:dyDescent="0.3">
      <c r="B2065" s="52" t="s">
        <v>1511</v>
      </c>
      <c r="C2065" s="56">
        <v>45016</v>
      </c>
      <c r="D2065" s="54" t="s">
        <v>78</v>
      </c>
      <c r="E2065" s="54">
        <v>1473</v>
      </c>
      <c r="F2065" s="54" t="s">
        <v>54</v>
      </c>
      <c r="G2065" s="54"/>
      <c r="H2065" s="54" t="s">
        <v>1534</v>
      </c>
      <c r="I2065" s="57" t="s">
        <v>80</v>
      </c>
      <c r="J2065" s="55">
        <v>-2206.58</v>
      </c>
      <c r="K2065" s="55">
        <v>116530.17</v>
      </c>
    </row>
    <row r="2066" spans="2:11" ht="52.2" hidden="1" outlineLevel="1" x14ac:dyDescent="0.3">
      <c r="B2066" s="52" t="s">
        <v>1511</v>
      </c>
      <c r="C2066" s="56">
        <v>45016</v>
      </c>
      <c r="D2066" s="54" t="s">
        <v>78</v>
      </c>
      <c r="E2066" s="54">
        <v>1474</v>
      </c>
      <c r="F2066" s="54" t="s">
        <v>54</v>
      </c>
      <c r="G2066" s="54"/>
      <c r="H2066" s="54" t="s">
        <v>1535</v>
      </c>
      <c r="I2066" s="57" t="s">
        <v>80</v>
      </c>
      <c r="J2066" s="55">
        <v>-8557.25</v>
      </c>
      <c r="K2066" s="55">
        <v>107972.92</v>
      </c>
    </row>
    <row r="2067" spans="2:11" ht="31.8" hidden="1" outlineLevel="1" x14ac:dyDescent="0.3">
      <c r="B2067" s="52" t="s">
        <v>1537</v>
      </c>
      <c r="C2067" s="56">
        <v>44742</v>
      </c>
      <c r="D2067" s="54" t="s">
        <v>78</v>
      </c>
      <c r="E2067" s="54">
        <v>1309</v>
      </c>
      <c r="F2067" s="54" t="s">
        <v>54</v>
      </c>
      <c r="G2067" s="54"/>
      <c r="H2067" s="54" t="s">
        <v>1538</v>
      </c>
      <c r="I2067" s="57" t="s">
        <v>80</v>
      </c>
      <c r="J2067" s="55">
        <v>4556.75</v>
      </c>
      <c r="K2067" s="55">
        <v>12067.88</v>
      </c>
    </row>
    <row r="2068" spans="2:11" ht="31.8" hidden="1" outlineLevel="1" x14ac:dyDescent="0.3">
      <c r="B2068" s="52" t="s">
        <v>1537</v>
      </c>
      <c r="C2068" s="56">
        <v>44834</v>
      </c>
      <c r="D2068" s="54" t="s">
        <v>78</v>
      </c>
      <c r="E2068" s="54">
        <v>1343</v>
      </c>
      <c r="F2068" s="54" t="s">
        <v>54</v>
      </c>
      <c r="G2068" s="54"/>
      <c r="H2068" s="54" t="s">
        <v>1539</v>
      </c>
      <c r="I2068" s="57" t="s">
        <v>80</v>
      </c>
      <c r="J2068" s="55">
        <v>4606.83</v>
      </c>
      <c r="K2068" s="55">
        <v>16674.71</v>
      </c>
    </row>
    <row r="2069" spans="2:11" ht="31.8" hidden="1" outlineLevel="1" x14ac:dyDescent="0.3">
      <c r="B2069" s="52" t="s">
        <v>1537</v>
      </c>
      <c r="C2069" s="56">
        <v>44926</v>
      </c>
      <c r="D2069" s="54" t="s">
        <v>78</v>
      </c>
      <c r="E2069" s="54">
        <v>1427</v>
      </c>
      <c r="F2069" s="54" t="s">
        <v>54</v>
      </c>
      <c r="G2069" s="54"/>
      <c r="H2069" s="54" t="s">
        <v>1540</v>
      </c>
      <c r="I2069" s="57" t="s">
        <v>80</v>
      </c>
      <c r="J2069" s="55">
        <v>3164.36</v>
      </c>
      <c r="K2069" s="55">
        <v>19839.07</v>
      </c>
    </row>
    <row r="2070" spans="2:11" ht="31.8" hidden="1" outlineLevel="1" x14ac:dyDescent="0.3">
      <c r="B2070" s="52" t="s">
        <v>1537</v>
      </c>
      <c r="C2070" s="56">
        <v>45016</v>
      </c>
      <c r="D2070" s="54" t="s">
        <v>78</v>
      </c>
      <c r="E2070" s="54">
        <v>1470</v>
      </c>
      <c r="F2070" s="54" t="s">
        <v>54</v>
      </c>
      <c r="G2070" s="54"/>
      <c r="H2070" s="54" t="s">
        <v>1541</v>
      </c>
      <c r="I2070" s="57" t="s">
        <v>80</v>
      </c>
      <c r="J2070" s="55">
        <v>2342.98</v>
      </c>
      <c r="K2070" s="55">
        <v>22182.05</v>
      </c>
    </row>
    <row r="2071" spans="2:11" ht="52.2" hidden="1" outlineLevel="1" x14ac:dyDescent="0.3">
      <c r="B2071" s="52" t="s">
        <v>1543</v>
      </c>
      <c r="C2071" s="56">
        <v>44817</v>
      </c>
      <c r="D2071" s="54" t="s">
        <v>78</v>
      </c>
      <c r="E2071" s="54">
        <v>1316</v>
      </c>
      <c r="F2071" s="54" t="s">
        <v>54</v>
      </c>
      <c r="G2071" s="54"/>
      <c r="H2071" s="54" t="s">
        <v>1516</v>
      </c>
      <c r="I2071" s="57" t="s">
        <v>80</v>
      </c>
      <c r="J2071" s="55">
        <v>7742.57</v>
      </c>
      <c r="K2071" s="55">
        <v>-2484767.2999999998</v>
      </c>
    </row>
    <row r="2072" spans="2:11" ht="52.2" hidden="1" outlineLevel="1" x14ac:dyDescent="0.3">
      <c r="B2072" s="52" t="s">
        <v>1543</v>
      </c>
      <c r="C2072" s="56">
        <v>44853</v>
      </c>
      <c r="D2072" s="54" t="s">
        <v>78</v>
      </c>
      <c r="E2072" s="54">
        <v>1428</v>
      </c>
      <c r="F2072" s="54" t="s">
        <v>54</v>
      </c>
      <c r="G2072" s="54"/>
      <c r="H2072" s="54" t="s">
        <v>1522</v>
      </c>
      <c r="I2072" s="57" t="s">
        <v>80</v>
      </c>
      <c r="J2072" s="55">
        <v>4413.16</v>
      </c>
      <c r="K2072" s="55">
        <v>-2480354.14</v>
      </c>
    </row>
    <row r="2073" spans="2:11" ht="52.2" hidden="1" outlineLevel="1" x14ac:dyDescent="0.3">
      <c r="B2073" s="52" t="s">
        <v>1543</v>
      </c>
      <c r="C2073" s="56">
        <v>44926</v>
      </c>
      <c r="D2073" s="54" t="s">
        <v>78</v>
      </c>
      <c r="E2073" s="54" t="s">
        <v>1525</v>
      </c>
      <c r="F2073" s="54" t="s">
        <v>54</v>
      </c>
      <c r="G2073" s="54"/>
      <c r="H2073" s="54" t="s">
        <v>1526</v>
      </c>
      <c r="I2073" s="57" t="s">
        <v>80</v>
      </c>
      <c r="J2073" s="55">
        <v>4279.3</v>
      </c>
      <c r="K2073" s="55">
        <v>-2476074.84</v>
      </c>
    </row>
    <row r="2074" spans="2:11" ht="52.2" hidden="1" outlineLevel="1" x14ac:dyDescent="0.3">
      <c r="B2074" s="52" t="s">
        <v>1543</v>
      </c>
      <c r="C2074" s="56">
        <v>45016</v>
      </c>
      <c r="D2074" s="54" t="s">
        <v>78</v>
      </c>
      <c r="E2074" s="54">
        <v>1473</v>
      </c>
      <c r="F2074" s="54" t="s">
        <v>54</v>
      </c>
      <c r="G2074" s="54"/>
      <c r="H2074" s="54" t="s">
        <v>1534</v>
      </c>
      <c r="I2074" s="57" t="s">
        <v>80</v>
      </c>
      <c r="J2074" s="55">
        <v>2206.58</v>
      </c>
      <c r="K2074" s="55">
        <v>-2473868.2599999998</v>
      </c>
    </row>
    <row r="2075" spans="2:11" ht="52.2" hidden="1" outlineLevel="1" x14ac:dyDescent="0.3">
      <c r="B2075" s="52" t="s">
        <v>1543</v>
      </c>
      <c r="C2075" s="56">
        <v>45016</v>
      </c>
      <c r="D2075" s="54" t="s">
        <v>78</v>
      </c>
      <c r="E2075" s="54">
        <v>1474</v>
      </c>
      <c r="F2075" s="54" t="s">
        <v>54</v>
      </c>
      <c r="G2075" s="54"/>
      <c r="H2075" s="54" t="s">
        <v>1535</v>
      </c>
      <c r="I2075" s="57" t="s">
        <v>80</v>
      </c>
      <c r="J2075" s="55">
        <v>8557.25</v>
      </c>
      <c r="K2075" s="55">
        <v>-2465311.0099999998</v>
      </c>
    </row>
    <row r="2076" spans="2:11" ht="62.4" hidden="1" outlineLevel="1" x14ac:dyDescent="0.3">
      <c r="B2076" s="52" t="s">
        <v>538</v>
      </c>
      <c r="C2076" s="56">
        <v>44652</v>
      </c>
      <c r="D2076" s="54" t="s">
        <v>78</v>
      </c>
      <c r="E2076" s="54" t="s">
        <v>608</v>
      </c>
      <c r="F2076" s="54" t="s">
        <v>54</v>
      </c>
      <c r="G2076" s="54"/>
      <c r="H2076" s="54" t="s">
        <v>1545</v>
      </c>
      <c r="I2076" s="57" t="s">
        <v>80</v>
      </c>
      <c r="J2076" s="55">
        <v>-9759.3799999999992</v>
      </c>
      <c r="K2076" s="55">
        <v>-9759.3799999999992</v>
      </c>
    </row>
    <row r="2077" spans="2:11" ht="42" hidden="1" outlineLevel="1" x14ac:dyDescent="0.3">
      <c r="B2077" s="52" t="s">
        <v>538</v>
      </c>
      <c r="C2077" s="56">
        <v>44655</v>
      </c>
      <c r="D2077" s="54" t="s">
        <v>537</v>
      </c>
      <c r="E2077" s="54">
        <v>1005</v>
      </c>
      <c r="F2077" s="54" t="s">
        <v>54</v>
      </c>
      <c r="G2077" s="54" t="s">
        <v>275</v>
      </c>
      <c r="H2077" s="54" t="s">
        <v>1546</v>
      </c>
      <c r="I2077" s="54" t="s">
        <v>493</v>
      </c>
      <c r="J2077" s="55">
        <v>449.6</v>
      </c>
      <c r="K2077" s="55">
        <v>-9309.7800000000007</v>
      </c>
    </row>
    <row r="2078" spans="2:11" ht="31.8" hidden="1" outlineLevel="1" x14ac:dyDescent="0.3">
      <c r="B2078" s="52" t="s">
        <v>538</v>
      </c>
      <c r="C2078" s="56">
        <v>44655</v>
      </c>
      <c r="D2078" s="54" t="s">
        <v>537</v>
      </c>
      <c r="E2078" s="54">
        <v>1005</v>
      </c>
      <c r="F2078" s="54" t="s">
        <v>54</v>
      </c>
      <c r="G2078" s="54" t="s">
        <v>275</v>
      </c>
      <c r="H2078" s="54" t="s">
        <v>1547</v>
      </c>
      <c r="I2078" s="54" t="s">
        <v>493</v>
      </c>
      <c r="J2078" s="55">
        <v>81.180000000000007</v>
      </c>
      <c r="K2078" s="55">
        <v>-9228.6</v>
      </c>
    </row>
    <row r="2079" spans="2:11" ht="42" hidden="1" outlineLevel="1" x14ac:dyDescent="0.3">
      <c r="B2079" s="52" t="s">
        <v>538</v>
      </c>
      <c r="C2079" s="56">
        <v>44655</v>
      </c>
      <c r="D2079" s="54" t="s">
        <v>537</v>
      </c>
      <c r="E2079" s="54">
        <v>1005</v>
      </c>
      <c r="F2079" s="54" t="s">
        <v>54</v>
      </c>
      <c r="G2079" s="54" t="s">
        <v>275</v>
      </c>
      <c r="H2079" s="54" t="s">
        <v>1548</v>
      </c>
      <c r="I2079" s="54" t="s">
        <v>493</v>
      </c>
      <c r="J2079" s="55">
        <v>7524.57</v>
      </c>
      <c r="K2079" s="55">
        <v>-1704.03</v>
      </c>
    </row>
    <row r="2080" spans="2:11" ht="42" hidden="1" outlineLevel="1" x14ac:dyDescent="0.3">
      <c r="B2080" s="52" t="s">
        <v>538</v>
      </c>
      <c r="C2080" s="56">
        <v>44655</v>
      </c>
      <c r="D2080" s="54" t="s">
        <v>537</v>
      </c>
      <c r="E2080" s="54">
        <v>1005</v>
      </c>
      <c r="F2080" s="54" t="s">
        <v>54</v>
      </c>
      <c r="G2080" s="54" t="s">
        <v>275</v>
      </c>
      <c r="H2080" s="54" t="s">
        <v>1549</v>
      </c>
      <c r="I2080" s="54" t="s">
        <v>493</v>
      </c>
      <c r="J2080" s="55">
        <v>1698.49</v>
      </c>
      <c r="K2080" s="55">
        <v>-5.54</v>
      </c>
    </row>
    <row r="2081" spans="2:11" ht="42" hidden="1" outlineLevel="1" x14ac:dyDescent="0.3">
      <c r="B2081" s="52" t="s">
        <v>538</v>
      </c>
      <c r="C2081" s="56">
        <v>44679</v>
      </c>
      <c r="D2081" s="54" t="s">
        <v>537</v>
      </c>
      <c r="E2081" s="54">
        <v>1006</v>
      </c>
      <c r="F2081" s="54" t="s">
        <v>54</v>
      </c>
      <c r="G2081" s="54" t="s">
        <v>134</v>
      </c>
      <c r="H2081" s="54" t="s">
        <v>1550</v>
      </c>
      <c r="I2081" s="54" t="s">
        <v>136</v>
      </c>
      <c r="J2081" s="55">
        <v>4056</v>
      </c>
      <c r="K2081" s="55">
        <v>4050.46</v>
      </c>
    </row>
    <row r="2082" spans="2:11" ht="164.4" hidden="1" outlineLevel="1" x14ac:dyDescent="0.3">
      <c r="B2082" s="52" t="s">
        <v>538</v>
      </c>
      <c r="C2082" s="56">
        <v>44693</v>
      </c>
      <c r="D2082" s="54" t="s">
        <v>537</v>
      </c>
      <c r="E2082" s="54">
        <v>1007</v>
      </c>
      <c r="F2082" s="54" t="s">
        <v>54</v>
      </c>
      <c r="G2082" s="54" t="s">
        <v>559</v>
      </c>
      <c r="H2082" s="54" t="s">
        <v>1551</v>
      </c>
      <c r="I2082" s="54" t="s">
        <v>493</v>
      </c>
      <c r="J2082" s="55">
        <v>0</v>
      </c>
      <c r="K2082" s="55">
        <v>4050.46</v>
      </c>
    </row>
    <row r="2083" spans="2:11" ht="195" hidden="1" outlineLevel="1" x14ac:dyDescent="0.3">
      <c r="B2083" s="52" t="s">
        <v>538</v>
      </c>
      <c r="C2083" s="56">
        <v>44719</v>
      </c>
      <c r="D2083" s="54" t="s">
        <v>537</v>
      </c>
      <c r="E2083" s="54">
        <v>1008</v>
      </c>
      <c r="F2083" s="54" t="s">
        <v>54</v>
      </c>
      <c r="G2083" s="54" t="s">
        <v>287</v>
      </c>
      <c r="H2083" s="54" t="s">
        <v>1552</v>
      </c>
      <c r="I2083" s="54" t="s">
        <v>136</v>
      </c>
      <c r="J2083" s="55">
        <v>2385</v>
      </c>
      <c r="K2083" s="55">
        <v>6435.46</v>
      </c>
    </row>
    <row r="2084" spans="2:11" ht="154.19999999999999" hidden="1" outlineLevel="1" x14ac:dyDescent="0.3">
      <c r="B2084" s="52" t="s">
        <v>538</v>
      </c>
      <c r="C2084" s="56">
        <v>44721</v>
      </c>
      <c r="D2084" s="54" t="s">
        <v>537</v>
      </c>
      <c r="E2084" s="54">
        <v>1010</v>
      </c>
      <c r="F2084" s="54" t="s">
        <v>54</v>
      </c>
      <c r="G2084" s="54" t="s">
        <v>540</v>
      </c>
      <c r="H2084" s="54" t="s">
        <v>1553</v>
      </c>
      <c r="I2084" s="54" t="s">
        <v>136</v>
      </c>
      <c r="J2084" s="55">
        <v>7485</v>
      </c>
      <c r="K2084" s="55">
        <v>13920.46</v>
      </c>
    </row>
    <row r="2085" spans="2:11" ht="164.4" hidden="1" outlineLevel="1" x14ac:dyDescent="0.3">
      <c r="B2085" s="52" t="s">
        <v>538</v>
      </c>
      <c r="C2085" s="56">
        <v>44729</v>
      </c>
      <c r="D2085" s="54" t="s">
        <v>537</v>
      </c>
      <c r="E2085" s="54">
        <v>1011</v>
      </c>
      <c r="F2085" s="54" t="s">
        <v>54</v>
      </c>
      <c r="G2085" s="54" t="s">
        <v>542</v>
      </c>
      <c r="H2085" s="54" t="s">
        <v>1554</v>
      </c>
      <c r="I2085" s="54" t="s">
        <v>136</v>
      </c>
      <c r="J2085" s="55">
        <v>6300</v>
      </c>
      <c r="K2085" s="55">
        <v>20220.46</v>
      </c>
    </row>
    <row r="2086" spans="2:11" ht="144" hidden="1" outlineLevel="1" x14ac:dyDescent="0.3">
      <c r="B2086" s="52" t="s">
        <v>538</v>
      </c>
      <c r="C2086" s="56">
        <v>44739</v>
      </c>
      <c r="D2086" s="54" t="s">
        <v>537</v>
      </c>
      <c r="E2086" s="54">
        <v>1007</v>
      </c>
      <c r="F2086" s="54" t="s">
        <v>54</v>
      </c>
      <c r="G2086" s="54" t="s">
        <v>559</v>
      </c>
      <c r="H2086" s="54" t="s">
        <v>1555</v>
      </c>
      <c r="I2086" s="54" t="s">
        <v>493</v>
      </c>
      <c r="J2086" s="55">
        <v>14941.43</v>
      </c>
      <c r="K2086" s="55">
        <v>35161.89</v>
      </c>
    </row>
    <row r="2087" spans="2:11" ht="195" hidden="1" outlineLevel="1" x14ac:dyDescent="0.3">
      <c r="B2087" s="52" t="s">
        <v>538</v>
      </c>
      <c r="C2087" s="56">
        <v>44741</v>
      </c>
      <c r="D2087" s="54" t="s">
        <v>537</v>
      </c>
      <c r="E2087" s="54">
        <v>1014</v>
      </c>
      <c r="F2087" s="54" t="s">
        <v>54</v>
      </c>
      <c r="G2087" s="54" t="s">
        <v>561</v>
      </c>
      <c r="H2087" s="54" t="s">
        <v>1556</v>
      </c>
      <c r="I2087" s="54" t="s">
        <v>493</v>
      </c>
      <c r="J2087" s="55">
        <v>15388.79</v>
      </c>
      <c r="K2087" s="55">
        <v>50550.68</v>
      </c>
    </row>
    <row r="2088" spans="2:11" ht="154.19999999999999" hidden="1" outlineLevel="1" x14ac:dyDescent="0.3">
      <c r="B2088" s="52" t="s">
        <v>538</v>
      </c>
      <c r="C2088" s="56">
        <v>44744</v>
      </c>
      <c r="D2088" s="54" t="s">
        <v>537</v>
      </c>
      <c r="E2088" s="54">
        <v>1013</v>
      </c>
      <c r="F2088" s="54" t="s">
        <v>54</v>
      </c>
      <c r="G2088" s="54" t="s">
        <v>216</v>
      </c>
      <c r="H2088" s="54" t="s">
        <v>1557</v>
      </c>
      <c r="I2088" s="54" t="s">
        <v>136</v>
      </c>
      <c r="J2088" s="55">
        <v>3150</v>
      </c>
      <c r="K2088" s="55">
        <v>53700.68</v>
      </c>
    </row>
    <row r="2089" spans="2:11" ht="205.2" hidden="1" outlineLevel="1" x14ac:dyDescent="0.3">
      <c r="B2089" s="52" t="s">
        <v>538</v>
      </c>
      <c r="C2089" s="56">
        <v>44746</v>
      </c>
      <c r="D2089" s="54" t="s">
        <v>537</v>
      </c>
      <c r="E2089" s="54">
        <v>1012</v>
      </c>
      <c r="F2089" s="54" t="s">
        <v>54</v>
      </c>
      <c r="G2089" s="54" t="s">
        <v>562</v>
      </c>
      <c r="H2089" s="54" t="s">
        <v>1558</v>
      </c>
      <c r="I2089" s="54" t="s">
        <v>493</v>
      </c>
      <c r="J2089" s="55">
        <v>15036.66</v>
      </c>
      <c r="K2089" s="55">
        <v>68737.34</v>
      </c>
    </row>
    <row r="2090" spans="2:11" ht="205.2" hidden="1" outlineLevel="1" x14ac:dyDescent="0.3">
      <c r="B2090" s="52" t="s">
        <v>538</v>
      </c>
      <c r="C2090" s="56">
        <v>44754</v>
      </c>
      <c r="D2090" s="54" t="s">
        <v>537</v>
      </c>
      <c r="E2090" s="54">
        <v>1015</v>
      </c>
      <c r="F2090" s="54" t="s">
        <v>54</v>
      </c>
      <c r="G2090" s="54" t="s">
        <v>203</v>
      </c>
      <c r="H2090" s="54" t="s">
        <v>1559</v>
      </c>
      <c r="I2090" s="54" t="s">
        <v>136</v>
      </c>
      <c r="J2090" s="55">
        <v>6300</v>
      </c>
      <c r="K2090" s="55">
        <v>75037.34</v>
      </c>
    </row>
    <row r="2091" spans="2:11" ht="42" hidden="1" outlineLevel="1" x14ac:dyDescent="0.3">
      <c r="B2091" s="52" t="s">
        <v>538</v>
      </c>
      <c r="C2091" s="56">
        <v>44775</v>
      </c>
      <c r="D2091" s="54" t="s">
        <v>537</v>
      </c>
      <c r="E2091" s="54">
        <v>1017</v>
      </c>
      <c r="F2091" s="54" t="s">
        <v>54</v>
      </c>
      <c r="G2091" s="54" t="s">
        <v>275</v>
      </c>
      <c r="H2091" s="54" t="s">
        <v>1560</v>
      </c>
      <c r="I2091" s="54" t="s">
        <v>493</v>
      </c>
      <c r="J2091" s="55">
        <v>10790.5</v>
      </c>
      <c r="K2091" s="55">
        <v>85827.839999999997</v>
      </c>
    </row>
    <row r="2092" spans="2:11" ht="195" hidden="1" outlineLevel="1" x14ac:dyDescent="0.3">
      <c r="B2092" s="52" t="s">
        <v>538</v>
      </c>
      <c r="C2092" s="56">
        <v>44781</v>
      </c>
      <c r="D2092" s="54" t="s">
        <v>537</v>
      </c>
      <c r="E2092" s="54">
        <v>1019</v>
      </c>
      <c r="F2092" s="54" t="s">
        <v>54</v>
      </c>
      <c r="G2092" s="54" t="s">
        <v>564</v>
      </c>
      <c r="H2092" s="54" t="s">
        <v>1561</v>
      </c>
      <c r="I2092" s="54" t="s">
        <v>493</v>
      </c>
      <c r="J2092" s="55">
        <v>9623.4599999999991</v>
      </c>
      <c r="K2092" s="55">
        <v>95451.3</v>
      </c>
    </row>
    <row r="2093" spans="2:11" ht="184.8" hidden="1" outlineLevel="1" x14ac:dyDescent="0.3">
      <c r="B2093" s="52" t="s">
        <v>538</v>
      </c>
      <c r="C2093" s="56">
        <v>44788</v>
      </c>
      <c r="D2093" s="54" t="s">
        <v>537</v>
      </c>
      <c r="E2093" s="54">
        <v>1018</v>
      </c>
      <c r="F2093" s="54" t="s">
        <v>54</v>
      </c>
      <c r="G2093" s="54" t="s">
        <v>585</v>
      </c>
      <c r="H2093" s="54" t="s">
        <v>1562</v>
      </c>
      <c r="I2093" s="54" t="s">
        <v>584</v>
      </c>
      <c r="J2093" s="55">
        <v>7727.84</v>
      </c>
      <c r="K2093" s="55">
        <v>103179.14</v>
      </c>
    </row>
    <row r="2094" spans="2:11" ht="144" hidden="1" outlineLevel="1" x14ac:dyDescent="0.3">
      <c r="B2094" s="52" t="s">
        <v>538</v>
      </c>
      <c r="C2094" s="56">
        <v>44798</v>
      </c>
      <c r="D2094" s="54" t="s">
        <v>537</v>
      </c>
      <c r="E2094" s="54">
        <v>1020</v>
      </c>
      <c r="F2094" s="54" t="s">
        <v>54</v>
      </c>
      <c r="G2094" s="54" t="s">
        <v>491</v>
      </c>
      <c r="H2094" s="54" t="s">
        <v>1563</v>
      </c>
      <c r="I2094" s="54" t="s">
        <v>493</v>
      </c>
      <c r="J2094" s="55">
        <v>7558.83</v>
      </c>
      <c r="K2094" s="55">
        <v>110737.97</v>
      </c>
    </row>
    <row r="2095" spans="2:11" ht="21.6" hidden="1" outlineLevel="1" x14ac:dyDescent="0.3">
      <c r="B2095" s="52" t="s">
        <v>538</v>
      </c>
      <c r="C2095" s="56">
        <v>44806</v>
      </c>
      <c r="D2095" s="54" t="s">
        <v>537</v>
      </c>
      <c r="E2095" s="54">
        <v>1016</v>
      </c>
      <c r="F2095" s="54" t="s">
        <v>54</v>
      </c>
      <c r="G2095" s="54" t="s">
        <v>275</v>
      </c>
      <c r="H2095" s="54" t="s">
        <v>1564</v>
      </c>
      <c r="I2095" s="54" t="s">
        <v>493</v>
      </c>
      <c r="J2095" s="55">
        <v>1262.83</v>
      </c>
      <c r="K2095" s="55">
        <v>112000.8</v>
      </c>
    </row>
    <row r="2096" spans="2:11" ht="21.6" hidden="1" outlineLevel="1" x14ac:dyDescent="0.3">
      <c r="B2096" s="52" t="s">
        <v>538</v>
      </c>
      <c r="C2096" s="56">
        <v>44806</v>
      </c>
      <c r="D2096" s="54" t="s">
        <v>537</v>
      </c>
      <c r="E2096" s="54">
        <v>1016</v>
      </c>
      <c r="F2096" s="54" t="s">
        <v>54</v>
      </c>
      <c r="G2096" s="54" t="s">
        <v>275</v>
      </c>
      <c r="H2096" s="54" t="s">
        <v>1565</v>
      </c>
      <c r="I2096" s="54" t="s">
        <v>493</v>
      </c>
      <c r="J2096" s="55">
        <v>5041.2</v>
      </c>
      <c r="K2096" s="55">
        <v>117042</v>
      </c>
    </row>
    <row r="2097" spans="2:11" ht="31.8" hidden="1" outlineLevel="1" x14ac:dyDescent="0.3">
      <c r="B2097" s="52" t="s">
        <v>538</v>
      </c>
      <c r="C2097" s="56">
        <v>44806</v>
      </c>
      <c r="D2097" s="54" t="s">
        <v>537</v>
      </c>
      <c r="E2097" s="54">
        <v>1016</v>
      </c>
      <c r="F2097" s="54" t="s">
        <v>54</v>
      </c>
      <c r="G2097" s="54" t="s">
        <v>275</v>
      </c>
      <c r="H2097" s="54" t="s">
        <v>1566</v>
      </c>
      <c r="I2097" s="54" t="s">
        <v>493</v>
      </c>
      <c r="J2097" s="55">
        <v>2520.6</v>
      </c>
      <c r="K2097" s="55">
        <v>119562.6</v>
      </c>
    </row>
    <row r="2098" spans="2:11" ht="144" hidden="1" outlineLevel="1" x14ac:dyDescent="0.3">
      <c r="B2098" s="52" t="s">
        <v>538</v>
      </c>
      <c r="C2098" s="56">
        <v>44813</v>
      </c>
      <c r="D2098" s="54" t="s">
        <v>537</v>
      </c>
      <c r="E2098" s="54">
        <v>1021</v>
      </c>
      <c r="F2098" s="54" t="s">
        <v>54</v>
      </c>
      <c r="G2098" s="54" t="s">
        <v>545</v>
      </c>
      <c r="H2098" s="54" t="s">
        <v>1567</v>
      </c>
      <c r="I2098" s="54" t="s">
        <v>136</v>
      </c>
      <c r="J2098" s="55">
        <v>8234</v>
      </c>
      <c r="K2098" s="55">
        <v>127796.6</v>
      </c>
    </row>
    <row r="2099" spans="2:11" ht="184.8" hidden="1" outlineLevel="1" x14ac:dyDescent="0.3">
      <c r="B2099" s="52" t="s">
        <v>538</v>
      </c>
      <c r="C2099" s="56">
        <v>44817</v>
      </c>
      <c r="D2099" s="54" t="s">
        <v>537</v>
      </c>
      <c r="E2099" s="54">
        <v>1022</v>
      </c>
      <c r="F2099" s="54" t="s">
        <v>54</v>
      </c>
      <c r="G2099" s="54" t="s">
        <v>565</v>
      </c>
      <c r="H2099" s="54" t="s">
        <v>1568</v>
      </c>
      <c r="I2099" s="54" t="s">
        <v>493</v>
      </c>
      <c r="J2099" s="55">
        <v>3291.84</v>
      </c>
      <c r="K2099" s="55">
        <v>131088.44</v>
      </c>
    </row>
    <row r="2100" spans="2:11" ht="72.599999999999994" hidden="1" outlineLevel="1" x14ac:dyDescent="0.3">
      <c r="B2100" s="52" t="s">
        <v>538</v>
      </c>
      <c r="C2100" s="56">
        <v>44820</v>
      </c>
      <c r="D2100" s="54" t="s">
        <v>537</v>
      </c>
      <c r="E2100" s="54">
        <v>1023</v>
      </c>
      <c r="F2100" s="54" t="s">
        <v>54</v>
      </c>
      <c r="G2100" s="54" t="s">
        <v>547</v>
      </c>
      <c r="H2100" s="54" t="s">
        <v>1569</v>
      </c>
      <c r="I2100" s="54" t="s">
        <v>136</v>
      </c>
      <c r="J2100" s="55">
        <v>8234</v>
      </c>
      <c r="K2100" s="55">
        <v>139322.44</v>
      </c>
    </row>
    <row r="2101" spans="2:11" ht="31.8" hidden="1" outlineLevel="1" x14ac:dyDescent="0.3">
      <c r="B2101" s="52" t="s">
        <v>538</v>
      </c>
      <c r="C2101" s="56">
        <v>44825</v>
      </c>
      <c r="D2101" s="54" t="s">
        <v>537</v>
      </c>
      <c r="E2101" s="54">
        <v>1024</v>
      </c>
      <c r="F2101" s="54" t="s">
        <v>54</v>
      </c>
      <c r="G2101" s="54" t="s">
        <v>275</v>
      </c>
      <c r="H2101" s="54" t="s">
        <v>1570</v>
      </c>
      <c r="I2101" s="54" t="s">
        <v>493</v>
      </c>
      <c r="J2101" s="55">
        <v>13394.32</v>
      </c>
      <c r="K2101" s="55">
        <v>152716.76</v>
      </c>
    </row>
    <row r="2102" spans="2:11" ht="174.6" hidden="1" outlineLevel="1" x14ac:dyDescent="0.3">
      <c r="B2102" s="52" t="s">
        <v>538</v>
      </c>
      <c r="C2102" s="56">
        <v>44826</v>
      </c>
      <c r="D2102" s="54" t="s">
        <v>537</v>
      </c>
      <c r="E2102" s="54">
        <v>1025</v>
      </c>
      <c r="F2102" s="54" t="s">
        <v>54</v>
      </c>
      <c r="G2102" s="54" t="s">
        <v>566</v>
      </c>
      <c r="H2102" s="54" t="s">
        <v>1571</v>
      </c>
      <c r="I2102" s="54" t="s">
        <v>493</v>
      </c>
      <c r="J2102" s="55">
        <v>16138.64</v>
      </c>
      <c r="K2102" s="55">
        <v>168855.4</v>
      </c>
    </row>
    <row r="2103" spans="2:11" ht="31.8" hidden="1" outlineLevel="1" x14ac:dyDescent="0.3">
      <c r="B2103" s="52" t="s">
        <v>538</v>
      </c>
      <c r="C2103" s="56">
        <v>44834</v>
      </c>
      <c r="D2103" s="54" t="s">
        <v>78</v>
      </c>
      <c r="E2103" s="54">
        <v>1344</v>
      </c>
      <c r="F2103" s="54" t="s">
        <v>54</v>
      </c>
      <c r="G2103" s="54"/>
      <c r="H2103" s="54" t="s">
        <v>610</v>
      </c>
      <c r="I2103" s="57" t="s">
        <v>80</v>
      </c>
      <c r="J2103" s="55">
        <v>12405</v>
      </c>
      <c r="K2103" s="55">
        <v>181260.4</v>
      </c>
    </row>
    <row r="2104" spans="2:11" ht="31.8" hidden="1" outlineLevel="1" x14ac:dyDescent="0.3">
      <c r="B2104" s="52" t="s">
        <v>538</v>
      </c>
      <c r="C2104" s="56">
        <v>44834</v>
      </c>
      <c r="D2104" s="54" t="s">
        <v>78</v>
      </c>
      <c r="E2104" s="54">
        <v>1345</v>
      </c>
      <c r="F2104" s="54" t="s">
        <v>54</v>
      </c>
      <c r="G2104" s="54"/>
      <c r="H2104" s="54" t="s">
        <v>1444</v>
      </c>
      <c r="I2104" s="57" t="s">
        <v>80</v>
      </c>
      <c r="J2104" s="55">
        <v>-99872</v>
      </c>
      <c r="K2104" s="55">
        <v>81388.399999999994</v>
      </c>
    </row>
    <row r="2105" spans="2:11" ht="174.6" hidden="1" outlineLevel="1" x14ac:dyDescent="0.3">
      <c r="B2105" s="52" t="s">
        <v>538</v>
      </c>
      <c r="C2105" s="56">
        <v>44834</v>
      </c>
      <c r="D2105" s="54" t="s">
        <v>537</v>
      </c>
      <c r="E2105" s="54">
        <v>1026</v>
      </c>
      <c r="F2105" s="54" t="s">
        <v>54</v>
      </c>
      <c r="G2105" s="54" t="s">
        <v>549</v>
      </c>
      <c r="H2105" s="54" t="s">
        <v>1572</v>
      </c>
      <c r="I2105" s="54" t="s">
        <v>136</v>
      </c>
      <c r="J2105" s="55">
        <v>8234</v>
      </c>
      <c r="K2105" s="55">
        <v>89622.399999999994</v>
      </c>
    </row>
    <row r="2106" spans="2:11" ht="72.599999999999994" hidden="1" outlineLevel="1" x14ac:dyDescent="0.3">
      <c r="B2106" s="52" t="s">
        <v>538</v>
      </c>
      <c r="C2106" s="56">
        <v>44835</v>
      </c>
      <c r="D2106" s="54" t="s">
        <v>78</v>
      </c>
      <c r="E2106" s="54">
        <v>1378</v>
      </c>
      <c r="F2106" s="54" t="s">
        <v>54</v>
      </c>
      <c r="G2106" s="54"/>
      <c r="H2106" s="54" t="s">
        <v>1445</v>
      </c>
      <c r="I2106" s="57" t="s">
        <v>80</v>
      </c>
      <c r="J2106" s="55">
        <v>-12474.99</v>
      </c>
      <c r="K2106" s="55">
        <v>77147.41</v>
      </c>
    </row>
    <row r="2107" spans="2:11" ht="42" hidden="1" outlineLevel="1" x14ac:dyDescent="0.3">
      <c r="B2107" s="52" t="s">
        <v>538</v>
      </c>
      <c r="C2107" s="56">
        <v>44835</v>
      </c>
      <c r="D2107" s="54" t="s">
        <v>537</v>
      </c>
      <c r="E2107" s="54" t="s">
        <v>551</v>
      </c>
      <c r="F2107" s="54" t="s">
        <v>54</v>
      </c>
      <c r="G2107" s="54" t="s">
        <v>287</v>
      </c>
      <c r="H2107" s="54" t="s">
        <v>1560</v>
      </c>
      <c r="I2107" s="54" t="s">
        <v>136</v>
      </c>
      <c r="J2107" s="55">
        <v>12474.99</v>
      </c>
      <c r="K2107" s="55">
        <v>89622.399999999994</v>
      </c>
    </row>
    <row r="2108" spans="2:11" ht="21.6" hidden="1" outlineLevel="1" x14ac:dyDescent="0.3">
      <c r="B2108" s="52" t="s">
        <v>538</v>
      </c>
      <c r="C2108" s="56">
        <v>44835</v>
      </c>
      <c r="D2108" s="54" t="s">
        <v>78</v>
      </c>
      <c r="E2108" s="54">
        <v>1358</v>
      </c>
      <c r="F2108" s="54" t="s">
        <v>54</v>
      </c>
      <c r="G2108" s="54"/>
      <c r="H2108" s="54" t="s">
        <v>567</v>
      </c>
      <c r="I2108" s="57" t="s">
        <v>80</v>
      </c>
      <c r="J2108" s="55">
        <v>-10790.5</v>
      </c>
      <c r="K2108" s="55">
        <v>78831.899999999994</v>
      </c>
    </row>
    <row r="2109" spans="2:11" ht="174.6" hidden="1" outlineLevel="1" x14ac:dyDescent="0.3">
      <c r="B2109" s="52" t="s">
        <v>538</v>
      </c>
      <c r="C2109" s="56">
        <v>44845</v>
      </c>
      <c r="D2109" s="54" t="s">
        <v>537</v>
      </c>
      <c r="E2109" s="54">
        <v>1028</v>
      </c>
      <c r="F2109" s="54" t="s">
        <v>54</v>
      </c>
      <c r="G2109" s="54" t="s">
        <v>568</v>
      </c>
      <c r="H2109" s="54" t="s">
        <v>1573</v>
      </c>
      <c r="I2109" s="54" t="s">
        <v>493</v>
      </c>
      <c r="J2109" s="55">
        <v>8587.92</v>
      </c>
      <c r="K2109" s="55">
        <v>87419.82</v>
      </c>
    </row>
    <row r="2110" spans="2:11" ht="31.8" hidden="1" outlineLevel="1" x14ac:dyDescent="0.3">
      <c r="B2110" s="52" t="s">
        <v>538</v>
      </c>
      <c r="C2110" s="56">
        <v>44845</v>
      </c>
      <c r="D2110" s="54" t="s">
        <v>78</v>
      </c>
      <c r="E2110" s="54">
        <v>1380</v>
      </c>
      <c r="F2110" s="54" t="s">
        <v>54</v>
      </c>
      <c r="G2110" s="54"/>
      <c r="H2110" s="54" t="s">
        <v>1446</v>
      </c>
      <c r="I2110" s="57" t="s">
        <v>80</v>
      </c>
      <c r="J2110" s="55">
        <v>-8587.92</v>
      </c>
      <c r="K2110" s="55">
        <v>78831.899999999994</v>
      </c>
    </row>
    <row r="2111" spans="2:11" ht="31.8" hidden="1" outlineLevel="1" x14ac:dyDescent="0.3">
      <c r="B2111" s="52" t="s">
        <v>538</v>
      </c>
      <c r="C2111" s="56">
        <v>44861</v>
      </c>
      <c r="D2111" s="54" t="s">
        <v>78</v>
      </c>
      <c r="E2111" s="54">
        <v>1381</v>
      </c>
      <c r="F2111" s="54" t="s">
        <v>54</v>
      </c>
      <c r="G2111" s="54"/>
      <c r="H2111" s="54" t="s">
        <v>1447</v>
      </c>
      <c r="I2111" s="57" t="s">
        <v>80</v>
      </c>
      <c r="J2111" s="55">
        <v>-15468.35</v>
      </c>
      <c r="K2111" s="55">
        <v>63363.55</v>
      </c>
    </row>
    <row r="2112" spans="2:11" ht="184.8" hidden="1" outlineLevel="1" x14ac:dyDescent="0.3">
      <c r="B2112" s="52" t="s">
        <v>538</v>
      </c>
      <c r="C2112" s="56">
        <v>44861</v>
      </c>
      <c r="D2112" s="54" t="s">
        <v>537</v>
      </c>
      <c r="E2112" s="54">
        <v>1029</v>
      </c>
      <c r="F2112" s="54" t="s">
        <v>54</v>
      </c>
      <c r="G2112" s="54" t="s">
        <v>570</v>
      </c>
      <c r="H2112" s="54" t="s">
        <v>1574</v>
      </c>
      <c r="I2112" s="54" t="s">
        <v>493</v>
      </c>
      <c r="J2112" s="55">
        <v>15468.35</v>
      </c>
      <c r="K2112" s="55">
        <v>78831.899999999994</v>
      </c>
    </row>
    <row r="2113" spans="2:11" ht="42" hidden="1" outlineLevel="1" x14ac:dyDescent="0.3">
      <c r="B2113" s="52" t="s">
        <v>538</v>
      </c>
      <c r="C2113" s="56">
        <v>44862</v>
      </c>
      <c r="D2113" s="54" t="s">
        <v>78</v>
      </c>
      <c r="E2113" s="54">
        <v>1382</v>
      </c>
      <c r="F2113" s="54" t="s">
        <v>54</v>
      </c>
      <c r="G2113" s="54"/>
      <c r="H2113" s="54" t="s">
        <v>1448</v>
      </c>
      <c r="I2113" s="57" t="s">
        <v>80</v>
      </c>
      <c r="J2113" s="55">
        <v>-7737.86</v>
      </c>
      <c r="K2113" s="55">
        <v>71094.039999999994</v>
      </c>
    </row>
    <row r="2114" spans="2:11" ht="31.8" hidden="1" outlineLevel="1" x14ac:dyDescent="0.3">
      <c r="B2114" s="52" t="s">
        <v>538</v>
      </c>
      <c r="C2114" s="56">
        <v>44862</v>
      </c>
      <c r="D2114" s="54" t="s">
        <v>78</v>
      </c>
      <c r="E2114" s="54">
        <v>1383</v>
      </c>
      <c r="F2114" s="54" t="s">
        <v>54</v>
      </c>
      <c r="G2114" s="54"/>
      <c r="H2114" s="54" t="s">
        <v>1449</v>
      </c>
      <c r="I2114" s="57" t="s">
        <v>80</v>
      </c>
      <c r="J2114" s="55">
        <v>-4728.93</v>
      </c>
      <c r="K2114" s="55">
        <v>66365.11</v>
      </c>
    </row>
    <row r="2115" spans="2:11" ht="174.6" hidden="1" outlineLevel="1" x14ac:dyDescent="0.3">
      <c r="B2115" s="52" t="s">
        <v>538</v>
      </c>
      <c r="C2115" s="56">
        <v>44862</v>
      </c>
      <c r="D2115" s="54" t="s">
        <v>537</v>
      </c>
      <c r="E2115" s="54">
        <v>1030</v>
      </c>
      <c r="F2115" s="54" t="s">
        <v>54</v>
      </c>
      <c r="G2115" s="54" t="s">
        <v>572</v>
      </c>
      <c r="H2115" s="54" t="s">
        <v>1575</v>
      </c>
      <c r="I2115" s="54" t="s">
        <v>493</v>
      </c>
      <c r="J2115" s="55">
        <v>4728.93</v>
      </c>
      <c r="K2115" s="55">
        <v>71094.039999999994</v>
      </c>
    </row>
    <row r="2116" spans="2:11" ht="184.8" hidden="1" outlineLevel="1" x14ac:dyDescent="0.3">
      <c r="B2116" s="52" t="s">
        <v>538</v>
      </c>
      <c r="C2116" s="56">
        <v>44862</v>
      </c>
      <c r="D2116" s="54" t="s">
        <v>537</v>
      </c>
      <c r="E2116" s="54">
        <v>1031</v>
      </c>
      <c r="F2116" s="54" t="s">
        <v>54</v>
      </c>
      <c r="G2116" s="54" t="s">
        <v>571</v>
      </c>
      <c r="H2116" s="54" t="s">
        <v>1576</v>
      </c>
      <c r="I2116" s="54" t="s">
        <v>493</v>
      </c>
      <c r="J2116" s="55">
        <v>7737.86</v>
      </c>
      <c r="K2116" s="55">
        <v>78831.899999999994</v>
      </c>
    </row>
    <row r="2117" spans="2:11" ht="21.6" hidden="1" outlineLevel="1" x14ac:dyDescent="0.3">
      <c r="B2117" s="52" t="s">
        <v>538</v>
      </c>
      <c r="C2117" s="56">
        <v>44865</v>
      </c>
      <c r="D2117" s="54" t="s">
        <v>78</v>
      </c>
      <c r="E2117" s="54">
        <v>1393</v>
      </c>
      <c r="F2117" s="54" t="s">
        <v>54</v>
      </c>
      <c r="G2117" s="54"/>
      <c r="H2117" s="54" t="s">
        <v>1450</v>
      </c>
      <c r="I2117" s="57" t="s">
        <v>80</v>
      </c>
      <c r="J2117" s="55">
        <v>14277</v>
      </c>
      <c r="K2117" s="55">
        <v>93108.9</v>
      </c>
    </row>
    <row r="2118" spans="2:11" ht="42" hidden="1" outlineLevel="1" x14ac:dyDescent="0.3">
      <c r="B2118" s="52" t="s">
        <v>538</v>
      </c>
      <c r="C2118" s="56">
        <v>44869</v>
      </c>
      <c r="D2118" s="54" t="s">
        <v>78</v>
      </c>
      <c r="E2118" s="54">
        <v>1384</v>
      </c>
      <c r="F2118" s="54" t="s">
        <v>54</v>
      </c>
      <c r="G2118" s="54"/>
      <c r="H2118" s="54" t="s">
        <v>1451</v>
      </c>
      <c r="I2118" s="57" t="s">
        <v>80</v>
      </c>
      <c r="J2118" s="55">
        <v>-29633.19</v>
      </c>
      <c r="K2118" s="55">
        <v>63475.71</v>
      </c>
    </row>
    <row r="2119" spans="2:11" ht="184.8" hidden="1" outlineLevel="1" x14ac:dyDescent="0.3">
      <c r="B2119" s="52" t="s">
        <v>538</v>
      </c>
      <c r="C2119" s="56">
        <v>44869</v>
      </c>
      <c r="D2119" s="54" t="s">
        <v>537</v>
      </c>
      <c r="E2119" s="54">
        <v>1032</v>
      </c>
      <c r="F2119" s="54" t="s">
        <v>54</v>
      </c>
      <c r="G2119" s="54" t="s">
        <v>574</v>
      </c>
      <c r="H2119" s="54" t="s">
        <v>1577</v>
      </c>
      <c r="I2119" s="54" t="s">
        <v>493</v>
      </c>
      <c r="J2119" s="55">
        <v>29633.19</v>
      </c>
      <c r="K2119" s="55">
        <v>93108.9</v>
      </c>
    </row>
    <row r="2120" spans="2:11" ht="31.8" hidden="1" outlineLevel="1" x14ac:dyDescent="0.3">
      <c r="B2120" s="52" t="s">
        <v>538</v>
      </c>
      <c r="C2120" s="56">
        <v>44895</v>
      </c>
      <c r="D2120" s="54" t="s">
        <v>78</v>
      </c>
      <c r="E2120" s="54">
        <v>1385</v>
      </c>
      <c r="F2120" s="54" t="s">
        <v>54</v>
      </c>
      <c r="G2120" s="54"/>
      <c r="H2120" s="54" t="s">
        <v>1455</v>
      </c>
      <c r="I2120" s="57" t="s">
        <v>80</v>
      </c>
      <c r="J2120" s="55">
        <v>-11161.34</v>
      </c>
      <c r="K2120" s="55">
        <v>81947.56</v>
      </c>
    </row>
    <row r="2121" spans="2:11" ht="31.8" hidden="1" outlineLevel="1" x14ac:dyDescent="0.3">
      <c r="B2121" s="52" t="s">
        <v>538</v>
      </c>
      <c r="C2121" s="56">
        <v>44895</v>
      </c>
      <c r="D2121" s="54" t="s">
        <v>78</v>
      </c>
      <c r="E2121" s="54">
        <v>1386</v>
      </c>
      <c r="F2121" s="54" t="s">
        <v>54</v>
      </c>
      <c r="G2121" s="54"/>
      <c r="H2121" s="54" t="s">
        <v>1452</v>
      </c>
      <c r="I2121" s="57" t="s">
        <v>80</v>
      </c>
      <c r="J2121" s="55">
        <v>-11051.39</v>
      </c>
      <c r="K2121" s="55">
        <v>70896.17</v>
      </c>
    </row>
    <row r="2122" spans="2:11" ht="225.6" hidden="1" outlineLevel="1" x14ac:dyDescent="0.3">
      <c r="B2122" s="52" t="s">
        <v>538</v>
      </c>
      <c r="C2122" s="56">
        <v>44895</v>
      </c>
      <c r="D2122" s="54" t="s">
        <v>78</v>
      </c>
      <c r="E2122" s="54">
        <v>1379</v>
      </c>
      <c r="F2122" s="54" t="s">
        <v>54</v>
      </c>
      <c r="G2122" s="54"/>
      <c r="H2122" s="54" t="s">
        <v>1453</v>
      </c>
      <c r="I2122" s="57" t="s">
        <v>80</v>
      </c>
      <c r="J2122" s="55">
        <v>-8234</v>
      </c>
      <c r="K2122" s="55">
        <v>62662.17</v>
      </c>
    </row>
    <row r="2123" spans="2:11" ht="21.6" hidden="1" outlineLevel="1" x14ac:dyDescent="0.3">
      <c r="B2123" s="52" t="s">
        <v>538</v>
      </c>
      <c r="C2123" s="56">
        <v>44895</v>
      </c>
      <c r="D2123" s="54" t="s">
        <v>78</v>
      </c>
      <c r="E2123" s="54">
        <v>1394</v>
      </c>
      <c r="F2123" s="54" t="s">
        <v>54</v>
      </c>
      <c r="G2123" s="54"/>
      <c r="H2123" s="54" t="s">
        <v>1454</v>
      </c>
      <c r="I2123" s="57" t="s">
        <v>80</v>
      </c>
      <c r="J2123" s="55">
        <v>18080</v>
      </c>
      <c r="K2123" s="55">
        <v>80742.17</v>
      </c>
    </row>
    <row r="2124" spans="2:11" ht="195" hidden="1" outlineLevel="1" x14ac:dyDescent="0.3">
      <c r="B2124" s="52" t="s">
        <v>538</v>
      </c>
      <c r="C2124" s="56">
        <v>44895</v>
      </c>
      <c r="D2124" s="54" t="s">
        <v>537</v>
      </c>
      <c r="E2124" s="54">
        <v>1033</v>
      </c>
      <c r="F2124" s="54" t="s">
        <v>54</v>
      </c>
      <c r="G2124" s="54" t="s">
        <v>553</v>
      </c>
      <c r="H2124" s="54" t="s">
        <v>1578</v>
      </c>
      <c r="I2124" s="54" t="s">
        <v>136</v>
      </c>
      <c r="J2124" s="55">
        <v>8234</v>
      </c>
      <c r="K2124" s="55">
        <v>88976.17</v>
      </c>
    </row>
    <row r="2125" spans="2:11" ht="174.6" hidden="1" outlineLevel="1" x14ac:dyDescent="0.3">
      <c r="B2125" s="52" t="s">
        <v>538</v>
      </c>
      <c r="C2125" s="56">
        <v>44895</v>
      </c>
      <c r="D2125" s="54" t="s">
        <v>537</v>
      </c>
      <c r="E2125" s="54">
        <v>1034</v>
      </c>
      <c r="F2125" s="54" t="s">
        <v>54</v>
      </c>
      <c r="G2125" s="54" t="s">
        <v>496</v>
      </c>
      <c r="H2125" s="54" t="s">
        <v>1579</v>
      </c>
      <c r="I2125" s="54" t="s">
        <v>493</v>
      </c>
      <c r="J2125" s="55">
        <v>11161.34</v>
      </c>
      <c r="K2125" s="55">
        <v>100137.51</v>
      </c>
    </row>
    <row r="2126" spans="2:11" ht="164.4" hidden="1" outlineLevel="1" x14ac:dyDescent="0.3">
      <c r="B2126" s="52" t="s">
        <v>538</v>
      </c>
      <c r="C2126" s="56">
        <v>44895</v>
      </c>
      <c r="D2126" s="54" t="s">
        <v>537</v>
      </c>
      <c r="E2126" s="54">
        <v>1035</v>
      </c>
      <c r="F2126" s="54" t="s">
        <v>54</v>
      </c>
      <c r="G2126" s="54" t="s">
        <v>575</v>
      </c>
      <c r="H2126" s="54" t="s">
        <v>1580</v>
      </c>
      <c r="I2126" s="54" t="s">
        <v>493</v>
      </c>
      <c r="J2126" s="55">
        <v>11051.39</v>
      </c>
      <c r="K2126" s="55">
        <v>111188.9</v>
      </c>
    </row>
    <row r="2127" spans="2:11" ht="42" hidden="1" outlineLevel="1" x14ac:dyDescent="0.3">
      <c r="B2127" s="52" t="s">
        <v>538</v>
      </c>
      <c r="C2127" s="56">
        <v>44926</v>
      </c>
      <c r="D2127" s="54" t="s">
        <v>78</v>
      </c>
      <c r="E2127" s="54">
        <v>1414</v>
      </c>
      <c r="F2127" s="54" t="s">
        <v>54</v>
      </c>
      <c r="G2127" s="54"/>
      <c r="H2127" s="54" t="s">
        <v>611</v>
      </c>
      <c r="I2127" s="57" t="s">
        <v>80</v>
      </c>
      <c r="J2127" s="55">
        <v>-6417</v>
      </c>
      <c r="K2127" s="55">
        <v>104771.9</v>
      </c>
    </row>
    <row r="2128" spans="2:11" ht="21.6" hidden="1" outlineLevel="1" x14ac:dyDescent="0.3">
      <c r="B2128" s="52" t="s">
        <v>538</v>
      </c>
      <c r="C2128" s="56">
        <v>44926</v>
      </c>
      <c r="D2128" s="54" t="s">
        <v>78</v>
      </c>
      <c r="E2128" s="54">
        <v>1395</v>
      </c>
      <c r="F2128" s="54" t="s">
        <v>54</v>
      </c>
      <c r="G2128" s="54"/>
      <c r="H2128" s="54" t="s">
        <v>1463</v>
      </c>
      <c r="I2128" s="57" t="s">
        <v>80</v>
      </c>
      <c r="J2128" s="55">
        <v>43417</v>
      </c>
      <c r="K2128" s="55">
        <v>148188.9</v>
      </c>
    </row>
    <row r="2129" spans="2:11" ht="82.8" hidden="1" outlineLevel="1" x14ac:dyDescent="0.3">
      <c r="B2129" s="52" t="s">
        <v>538</v>
      </c>
      <c r="C2129" s="56">
        <v>44935</v>
      </c>
      <c r="D2129" s="54" t="s">
        <v>537</v>
      </c>
      <c r="E2129" s="54">
        <v>1027</v>
      </c>
      <c r="F2129" s="54" t="s">
        <v>54</v>
      </c>
      <c r="G2129" s="54" t="s">
        <v>287</v>
      </c>
      <c r="H2129" s="54" t="s">
        <v>1581</v>
      </c>
      <c r="I2129" s="54" t="s">
        <v>136</v>
      </c>
      <c r="J2129" s="55">
        <v>7485</v>
      </c>
      <c r="K2129" s="55">
        <v>155673.9</v>
      </c>
    </row>
    <row r="2130" spans="2:11" ht="42" hidden="1" outlineLevel="1" x14ac:dyDescent="0.3">
      <c r="B2130" s="52" t="s">
        <v>538</v>
      </c>
      <c r="C2130" s="56">
        <v>44935</v>
      </c>
      <c r="D2130" s="54" t="s">
        <v>78</v>
      </c>
      <c r="E2130" s="54">
        <v>1415</v>
      </c>
      <c r="F2130" s="54" t="s">
        <v>54</v>
      </c>
      <c r="G2130" s="54"/>
      <c r="H2130" s="54" t="s">
        <v>612</v>
      </c>
      <c r="I2130" s="57" t="s">
        <v>80</v>
      </c>
      <c r="J2130" s="55">
        <v>-5988</v>
      </c>
      <c r="K2130" s="55">
        <v>149685.9</v>
      </c>
    </row>
    <row r="2131" spans="2:11" ht="21.6" hidden="1" outlineLevel="1" x14ac:dyDescent="0.3">
      <c r="B2131" s="52" t="s">
        <v>538</v>
      </c>
      <c r="C2131" s="56">
        <v>45016</v>
      </c>
      <c r="D2131" s="54" t="s">
        <v>78</v>
      </c>
      <c r="E2131" s="54">
        <v>1483</v>
      </c>
      <c r="F2131" s="54" t="s">
        <v>54</v>
      </c>
      <c r="G2131" s="54"/>
      <c r="H2131" s="54" t="s">
        <v>1483</v>
      </c>
      <c r="I2131" s="57" t="s">
        <v>80</v>
      </c>
      <c r="J2131" s="55">
        <v>156977.1</v>
      </c>
      <c r="K2131" s="55">
        <v>306663</v>
      </c>
    </row>
    <row r="2132" spans="2:11" hidden="1" outlineLevel="1" x14ac:dyDescent="0.3">
      <c r="B2132" s="52" t="s">
        <v>1583</v>
      </c>
      <c r="C2132" s="56">
        <v>44719</v>
      </c>
      <c r="D2132" s="54" t="s">
        <v>537</v>
      </c>
      <c r="E2132" s="54">
        <v>1008</v>
      </c>
      <c r="F2132" s="54" t="s">
        <v>54</v>
      </c>
      <c r="G2132" s="54" t="s">
        <v>287</v>
      </c>
      <c r="H2132" s="54" t="s">
        <v>1584</v>
      </c>
      <c r="I2132" s="54" t="s">
        <v>136</v>
      </c>
      <c r="J2132" s="55">
        <v>-477</v>
      </c>
      <c r="K2132" s="55">
        <v>-477</v>
      </c>
    </row>
    <row r="2133" spans="2:11" hidden="1" outlineLevel="1" x14ac:dyDescent="0.3">
      <c r="B2133" s="52" t="s">
        <v>1583</v>
      </c>
      <c r="C2133" s="56">
        <v>44729</v>
      </c>
      <c r="D2133" s="54" t="s">
        <v>537</v>
      </c>
      <c r="E2133" s="54">
        <v>1011</v>
      </c>
      <c r="F2133" s="54" t="s">
        <v>54</v>
      </c>
      <c r="G2133" s="54" t="s">
        <v>542</v>
      </c>
      <c r="H2133" s="54" t="s">
        <v>1585</v>
      </c>
      <c r="I2133" s="54" t="s">
        <v>136</v>
      </c>
      <c r="J2133" s="55">
        <v>-945</v>
      </c>
      <c r="K2133" s="55">
        <v>-1422</v>
      </c>
    </row>
    <row r="2134" spans="2:11" ht="21.6" hidden="1" outlineLevel="1" x14ac:dyDescent="0.3">
      <c r="B2134" s="52" t="s">
        <v>1583</v>
      </c>
      <c r="C2134" s="56">
        <v>44739</v>
      </c>
      <c r="D2134" s="54" t="s">
        <v>537</v>
      </c>
      <c r="E2134" s="54">
        <v>1007</v>
      </c>
      <c r="F2134" s="54" t="s">
        <v>54</v>
      </c>
      <c r="G2134" s="54" t="s">
        <v>559</v>
      </c>
      <c r="H2134" s="54" t="s">
        <v>1586</v>
      </c>
      <c r="I2134" s="54" t="s">
        <v>493</v>
      </c>
      <c r="J2134" s="55">
        <v>-3263.76</v>
      </c>
      <c r="K2134" s="55">
        <v>-4685.76</v>
      </c>
    </row>
    <row r="2135" spans="2:11" ht="21.6" hidden="1" outlineLevel="1" x14ac:dyDescent="0.3">
      <c r="B2135" s="52" t="s">
        <v>1583</v>
      </c>
      <c r="C2135" s="56">
        <v>44775</v>
      </c>
      <c r="D2135" s="54" t="s">
        <v>537</v>
      </c>
      <c r="E2135" s="54">
        <v>1017</v>
      </c>
      <c r="F2135" s="54" t="s">
        <v>54</v>
      </c>
      <c r="G2135" s="54" t="s">
        <v>275</v>
      </c>
      <c r="H2135" s="54" t="s">
        <v>1587</v>
      </c>
      <c r="I2135" s="54" t="s">
        <v>493</v>
      </c>
      <c r="J2135" s="55">
        <v>-6889.72</v>
      </c>
      <c r="K2135" s="55">
        <v>-11575.48</v>
      </c>
    </row>
    <row r="2136" spans="2:11" ht="21.6" hidden="1" outlineLevel="1" x14ac:dyDescent="0.3">
      <c r="B2136" s="52" t="s">
        <v>1583</v>
      </c>
      <c r="C2136" s="56">
        <v>44788</v>
      </c>
      <c r="D2136" s="54" t="s">
        <v>537</v>
      </c>
      <c r="E2136" s="54">
        <v>1018</v>
      </c>
      <c r="F2136" s="54" t="s">
        <v>54</v>
      </c>
      <c r="G2136" s="54" t="s">
        <v>585</v>
      </c>
      <c r="H2136" s="54" t="s">
        <v>1588</v>
      </c>
      <c r="I2136" s="54" t="s">
        <v>584</v>
      </c>
      <c r="J2136" s="55">
        <v>-2318.35</v>
      </c>
      <c r="K2136" s="55">
        <v>-13893.83</v>
      </c>
    </row>
    <row r="2137" spans="2:11" ht="52.2" hidden="1" outlineLevel="1" x14ac:dyDescent="0.3">
      <c r="B2137" s="52" t="s">
        <v>1583</v>
      </c>
      <c r="C2137" s="56">
        <v>44798</v>
      </c>
      <c r="D2137" s="54" t="s">
        <v>537</v>
      </c>
      <c r="E2137" s="54">
        <v>1020</v>
      </c>
      <c r="F2137" s="54" t="s">
        <v>54</v>
      </c>
      <c r="G2137" s="54" t="s">
        <v>491</v>
      </c>
      <c r="H2137" s="54" t="s">
        <v>1589</v>
      </c>
      <c r="I2137" s="54" t="s">
        <v>493</v>
      </c>
      <c r="J2137" s="55">
        <v>-1133.82</v>
      </c>
      <c r="K2137" s="55">
        <v>-15027.65</v>
      </c>
    </row>
    <row r="2138" spans="2:11" ht="21.6" hidden="1" outlineLevel="1" x14ac:dyDescent="0.3">
      <c r="B2138" s="52" t="s">
        <v>1583</v>
      </c>
      <c r="C2138" s="56">
        <v>44806</v>
      </c>
      <c r="D2138" s="54" t="s">
        <v>537</v>
      </c>
      <c r="E2138" s="54">
        <v>1016</v>
      </c>
      <c r="F2138" s="54" t="s">
        <v>54</v>
      </c>
      <c r="G2138" s="54" t="s">
        <v>275</v>
      </c>
      <c r="H2138" s="54" t="s">
        <v>1590</v>
      </c>
      <c r="I2138" s="54" t="s">
        <v>493</v>
      </c>
      <c r="J2138" s="55">
        <v>-1764.93</v>
      </c>
      <c r="K2138" s="55">
        <v>-16792.580000000002</v>
      </c>
    </row>
    <row r="2139" spans="2:11" hidden="1" outlineLevel="1" x14ac:dyDescent="0.3">
      <c r="B2139" s="52" t="s">
        <v>1583</v>
      </c>
      <c r="C2139" s="56">
        <v>44813</v>
      </c>
      <c r="D2139" s="54" t="s">
        <v>537</v>
      </c>
      <c r="E2139" s="54">
        <v>1021</v>
      </c>
      <c r="F2139" s="54" t="s">
        <v>54</v>
      </c>
      <c r="G2139" s="54" t="s">
        <v>545</v>
      </c>
      <c r="H2139" s="54" t="s">
        <v>1591</v>
      </c>
      <c r="I2139" s="54" t="s">
        <v>136</v>
      </c>
      <c r="J2139" s="55">
        <v>-3293.9</v>
      </c>
      <c r="K2139" s="55">
        <v>-20086.48</v>
      </c>
    </row>
    <row r="2140" spans="2:11" ht="62.4" hidden="1" outlineLevel="1" x14ac:dyDescent="0.3">
      <c r="B2140" s="52" t="s">
        <v>1583</v>
      </c>
      <c r="C2140" s="56">
        <v>44825</v>
      </c>
      <c r="D2140" s="54" t="s">
        <v>537</v>
      </c>
      <c r="E2140" s="54">
        <v>1024</v>
      </c>
      <c r="F2140" s="54" t="s">
        <v>54</v>
      </c>
      <c r="G2140" s="54" t="s">
        <v>275</v>
      </c>
      <c r="H2140" s="54" t="s">
        <v>1592</v>
      </c>
      <c r="I2140" s="54" t="s">
        <v>493</v>
      </c>
      <c r="J2140" s="55">
        <v>-6697.16</v>
      </c>
      <c r="K2140" s="55">
        <v>-26783.64</v>
      </c>
    </row>
    <row r="2141" spans="2:11" ht="31.8" hidden="1" outlineLevel="1" x14ac:dyDescent="0.3">
      <c r="B2141" s="52" t="s">
        <v>1583</v>
      </c>
      <c r="C2141" s="56">
        <v>44834</v>
      </c>
      <c r="D2141" s="54" t="s">
        <v>78</v>
      </c>
      <c r="E2141" s="54">
        <v>1345</v>
      </c>
      <c r="F2141" s="54" t="s">
        <v>54</v>
      </c>
      <c r="G2141" s="54"/>
      <c r="H2141" s="54" t="s">
        <v>1444</v>
      </c>
      <c r="I2141" s="57" t="s">
        <v>80</v>
      </c>
      <c r="J2141" s="55">
        <v>13785</v>
      </c>
      <c r="K2141" s="55">
        <v>-12998.64</v>
      </c>
    </row>
    <row r="2142" spans="2:11" hidden="1" outlineLevel="1" x14ac:dyDescent="0.3">
      <c r="B2142" s="52" t="s">
        <v>1583</v>
      </c>
      <c r="C2142" s="56">
        <v>44834</v>
      </c>
      <c r="D2142" s="54" t="s">
        <v>537</v>
      </c>
      <c r="E2142" s="54">
        <v>1026</v>
      </c>
      <c r="F2142" s="54" t="s">
        <v>54</v>
      </c>
      <c r="G2142" s="54" t="s">
        <v>549</v>
      </c>
      <c r="H2142" s="54" t="s">
        <v>1593</v>
      </c>
      <c r="I2142" s="54" t="s">
        <v>136</v>
      </c>
      <c r="J2142" s="55">
        <v>-1334</v>
      </c>
      <c r="K2142" s="55">
        <v>-14332.64</v>
      </c>
    </row>
    <row r="2143" spans="2:11" ht="72.599999999999994" hidden="1" outlineLevel="1" x14ac:dyDescent="0.3">
      <c r="B2143" s="52" t="s">
        <v>1583</v>
      </c>
      <c r="C2143" s="56">
        <v>44835</v>
      </c>
      <c r="D2143" s="54" t="s">
        <v>78</v>
      </c>
      <c r="E2143" s="54">
        <v>1378</v>
      </c>
      <c r="F2143" s="54" t="s">
        <v>54</v>
      </c>
      <c r="G2143" s="54"/>
      <c r="H2143" s="54" t="s">
        <v>1445</v>
      </c>
      <c r="I2143" s="57" t="s">
        <v>80</v>
      </c>
      <c r="J2143" s="55">
        <v>8686.91</v>
      </c>
      <c r="K2143" s="55">
        <v>-5645.73</v>
      </c>
    </row>
    <row r="2144" spans="2:11" ht="21.6" hidden="1" outlineLevel="1" x14ac:dyDescent="0.3">
      <c r="B2144" s="52" t="s">
        <v>1583</v>
      </c>
      <c r="C2144" s="56">
        <v>44835</v>
      </c>
      <c r="D2144" s="54" t="s">
        <v>78</v>
      </c>
      <c r="E2144" s="54">
        <v>1358</v>
      </c>
      <c r="F2144" s="54" t="s">
        <v>54</v>
      </c>
      <c r="G2144" s="54"/>
      <c r="H2144" s="54" t="s">
        <v>567</v>
      </c>
      <c r="I2144" s="57" t="s">
        <v>80</v>
      </c>
      <c r="J2144" s="55">
        <v>6889.72</v>
      </c>
      <c r="K2144" s="55">
        <v>1243.99</v>
      </c>
    </row>
    <row r="2145" spans="2:11" hidden="1" outlineLevel="1" x14ac:dyDescent="0.3">
      <c r="B2145" s="52" t="s">
        <v>1583</v>
      </c>
      <c r="C2145" s="56">
        <v>44835</v>
      </c>
      <c r="D2145" s="54" t="s">
        <v>537</v>
      </c>
      <c r="E2145" s="54" t="s">
        <v>551</v>
      </c>
      <c r="F2145" s="54" t="s">
        <v>54</v>
      </c>
      <c r="G2145" s="54" t="s">
        <v>287</v>
      </c>
      <c r="H2145" s="54" t="s">
        <v>1594</v>
      </c>
      <c r="I2145" s="54" t="s">
        <v>136</v>
      </c>
      <c r="J2145" s="55">
        <v>-4990</v>
      </c>
      <c r="K2145" s="55">
        <v>-3746.01</v>
      </c>
    </row>
    <row r="2146" spans="2:11" hidden="1" outlineLevel="1" x14ac:dyDescent="0.3">
      <c r="B2146" s="52" t="s">
        <v>1583</v>
      </c>
      <c r="C2146" s="56">
        <v>44835</v>
      </c>
      <c r="D2146" s="54" t="s">
        <v>537</v>
      </c>
      <c r="E2146" s="54" t="s">
        <v>551</v>
      </c>
      <c r="F2146" s="54" t="s">
        <v>54</v>
      </c>
      <c r="G2146" s="54" t="s">
        <v>287</v>
      </c>
      <c r="H2146" s="54" t="s">
        <v>1587</v>
      </c>
      <c r="I2146" s="54" t="s">
        <v>136</v>
      </c>
      <c r="J2146" s="55">
        <v>-1788.91</v>
      </c>
      <c r="K2146" s="55">
        <v>-5534.92</v>
      </c>
    </row>
    <row r="2147" spans="2:11" hidden="1" outlineLevel="1" x14ac:dyDescent="0.3">
      <c r="B2147" s="52" t="s">
        <v>1583</v>
      </c>
      <c r="C2147" s="56">
        <v>44835</v>
      </c>
      <c r="D2147" s="54" t="s">
        <v>537</v>
      </c>
      <c r="E2147" s="54" t="s">
        <v>551</v>
      </c>
      <c r="F2147" s="54" t="s">
        <v>54</v>
      </c>
      <c r="G2147" s="54" t="s">
        <v>287</v>
      </c>
      <c r="H2147" s="54" t="s">
        <v>1595</v>
      </c>
      <c r="I2147" s="54" t="s">
        <v>136</v>
      </c>
      <c r="J2147" s="55">
        <v>-1908</v>
      </c>
      <c r="K2147" s="55">
        <v>-7442.92</v>
      </c>
    </row>
    <row r="2148" spans="2:11" ht="42" hidden="1" outlineLevel="1" x14ac:dyDescent="0.3">
      <c r="B2148" s="52" t="s">
        <v>1583</v>
      </c>
      <c r="C2148" s="56">
        <v>44869</v>
      </c>
      <c r="D2148" s="54" t="s">
        <v>78</v>
      </c>
      <c r="E2148" s="54">
        <v>1384</v>
      </c>
      <c r="F2148" s="54" t="s">
        <v>54</v>
      </c>
      <c r="G2148" s="54"/>
      <c r="H2148" s="54" t="s">
        <v>1451</v>
      </c>
      <c r="I2148" s="57" t="s">
        <v>80</v>
      </c>
      <c r="J2148" s="55">
        <v>5926.91</v>
      </c>
      <c r="K2148" s="55">
        <v>-1516.01</v>
      </c>
    </row>
    <row r="2149" spans="2:11" ht="21.6" hidden="1" outlineLevel="1" x14ac:dyDescent="0.3">
      <c r="B2149" s="52" t="s">
        <v>1583</v>
      </c>
      <c r="C2149" s="56">
        <v>44869</v>
      </c>
      <c r="D2149" s="54" t="s">
        <v>537</v>
      </c>
      <c r="E2149" s="54">
        <v>1032</v>
      </c>
      <c r="F2149" s="54" t="s">
        <v>54</v>
      </c>
      <c r="G2149" s="54" t="s">
        <v>574</v>
      </c>
      <c r="H2149" s="54" t="s">
        <v>1470</v>
      </c>
      <c r="I2149" s="54" t="s">
        <v>493</v>
      </c>
      <c r="J2149" s="55">
        <v>-5926.91</v>
      </c>
      <c r="K2149" s="55">
        <v>-7442.92</v>
      </c>
    </row>
    <row r="2150" spans="2:11" ht="31.8" hidden="1" outlineLevel="1" x14ac:dyDescent="0.3">
      <c r="B2150" s="52" t="s">
        <v>1583</v>
      </c>
      <c r="C2150" s="56">
        <v>44895</v>
      </c>
      <c r="D2150" s="54" t="s">
        <v>78</v>
      </c>
      <c r="E2150" s="54">
        <v>1385</v>
      </c>
      <c r="F2150" s="54" t="s">
        <v>54</v>
      </c>
      <c r="G2150" s="54"/>
      <c r="H2150" s="54" t="s">
        <v>1455</v>
      </c>
      <c r="I2150" s="57" t="s">
        <v>80</v>
      </c>
      <c r="J2150" s="55">
        <v>1672.71</v>
      </c>
      <c r="K2150" s="55">
        <v>-5770.21</v>
      </c>
    </row>
    <row r="2151" spans="2:11" ht="21.6" hidden="1" outlineLevel="1" x14ac:dyDescent="0.3">
      <c r="B2151" s="52" t="s">
        <v>1583</v>
      </c>
      <c r="C2151" s="56">
        <v>44895</v>
      </c>
      <c r="D2151" s="54" t="s">
        <v>537</v>
      </c>
      <c r="E2151" s="54">
        <v>1034</v>
      </c>
      <c r="F2151" s="54" t="s">
        <v>54</v>
      </c>
      <c r="G2151" s="54" t="s">
        <v>496</v>
      </c>
      <c r="H2151" s="54" t="s">
        <v>1472</v>
      </c>
      <c r="I2151" s="54" t="s">
        <v>493</v>
      </c>
      <c r="J2151" s="55">
        <v>-1672.71</v>
      </c>
      <c r="K2151" s="55">
        <v>-7442.92</v>
      </c>
    </row>
    <row r="2152" spans="2:11" ht="62.4" hidden="1" outlineLevel="1" x14ac:dyDescent="0.3">
      <c r="B2152" s="52" t="s">
        <v>1583</v>
      </c>
      <c r="C2152" s="56">
        <v>44895</v>
      </c>
      <c r="D2152" s="54" t="s">
        <v>78</v>
      </c>
      <c r="E2152" s="54">
        <v>1379</v>
      </c>
      <c r="F2152" s="54" t="s">
        <v>54</v>
      </c>
      <c r="G2152" s="54"/>
      <c r="H2152" s="54" t="s">
        <v>1596</v>
      </c>
      <c r="I2152" s="57" t="s">
        <v>80</v>
      </c>
      <c r="J2152" s="55">
        <v>2234</v>
      </c>
      <c r="K2152" s="55">
        <v>-5208.92</v>
      </c>
    </row>
    <row r="2153" spans="2:11" hidden="1" outlineLevel="1" x14ac:dyDescent="0.3">
      <c r="B2153" s="52" t="s">
        <v>1583</v>
      </c>
      <c r="C2153" s="56">
        <v>44895</v>
      </c>
      <c r="D2153" s="54" t="s">
        <v>537</v>
      </c>
      <c r="E2153" s="54">
        <v>1033</v>
      </c>
      <c r="F2153" s="54" t="s">
        <v>54</v>
      </c>
      <c r="G2153" s="54" t="s">
        <v>553</v>
      </c>
      <c r="H2153" s="54" t="s">
        <v>1597</v>
      </c>
      <c r="I2153" s="54" t="s">
        <v>136</v>
      </c>
      <c r="J2153" s="55">
        <v>-2234</v>
      </c>
      <c r="K2153" s="55">
        <v>-7442.92</v>
      </c>
    </row>
    <row r="2154" spans="2:11" hidden="1" outlineLevel="1" x14ac:dyDescent="0.3">
      <c r="B2154" s="52" t="s">
        <v>1583</v>
      </c>
      <c r="C2154" s="56">
        <v>44935</v>
      </c>
      <c r="D2154" s="54" t="s">
        <v>537</v>
      </c>
      <c r="E2154" s="54">
        <v>1027</v>
      </c>
      <c r="F2154" s="54" t="s">
        <v>54</v>
      </c>
      <c r="G2154" s="54" t="s">
        <v>287</v>
      </c>
      <c r="H2154" s="54" t="s">
        <v>1470</v>
      </c>
      <c r="I2154" s="54" t="s">
        <v>136</v>
      </c>
      <c r="J2154" s="55">
        <v>-1497</v>
      </c>
      <c r="K2154" s="55">
        <v>-8939.92</v>
      </c>
    </row>
    <row r="2155" spans="2:11" ht="21.6" hidden="1" outlineLevel="1" x14ac:dyDescent="0.3">
      <c r="B2155" s="52" t="s">
        <v>1583</v>
      </c>
      <c r="C2155" s="56">
        <v>45016</v>
      </c>
      <c r="D2155" s="54" t="s">
        <v>78</v>
      </c>
      <c r="E2155" s="54">
        <v>1483</v>
      </c>
      <c r="F2155" s="54" t="s">
        <v>54</v>
      </c>
      <c r="G2155" s="54"/>
      <c r="H2155" s="54" t="s">
        <v>1483</v>
      </c>
      <c r="I2155" s="57" t="s">
        <v>80</v>
      </c>
      <c r="J2155" s="55">
        <v>8939.92</v>
      </c>
      <c r="K2155" s="55">
        <v>0</v>
      </c>
    </row>
    <row r="2156" spans="2:11" ht="21.6" hidden="1" outlineLevel="1" x14ac:dyDescent="0.3">
      <c r="B2156" s="52" t="s">
        <v>231</v>
      </c>
      <c r="C2156" s="56">
        <v>44804</v>
      </c>
      <c r="D2156" s="54" t="s">
        <v>229</v>
      </c>
      <c r="E2156" s="54" t="s">
        <v>104</v>
      </c>
      <c r="F2156" s="54" t="s">
        <v>54</v>
      </c>
      <c r="G2156" s="54"/>
      <c r="H2156" s="54" t="s">
        <v>230</v>
      </c>
      <c r="I2156" s="54" t="s">
        <v>77</v>
      </c>
      <c r="J2156" s="55">
        <v>2406.8000000000002</v>
      </c>
      <c r="K2156" s="55">
        <v>2406.8000000000002</v>
      </c>
    </row>
    <row r="2157" spans="2:11" ht="21.6" hidden="1" outlineLevel="1" x14ac:dyDescent="0.3">
      <c r="B2157" s="52" t="s">
        <v>231</v>
      </c>
      <c r="C2157" s="56">
        <v>44835</v>
      </c>
      <c r="D2157" s="54" t="s">
        <v>78</v>
      </c>
      <c r="E2157" s="54">
        <v>1366</v>
      </c>
      <c r="F2157" s="54" t="s">
        <v>54</v>
      </c>
      <c r="G2157" s="54"/>
      <c r="H2157" s="54" t="s">
        <v>1599</v>
      </c>
      <c r="I2157" s="57" t="s">
        <v>80</v>
      </c>
      <c r="J2157" s="55">
        <v>-2406.8000000000002</v>
      </c>
      <c r="K2157" s="55">
        <v>0</v>
      </c>
    </row>
    <row r="2158" spans="2:11" hidden="1" outlineLevel="1" x14ac:dyDescent="0.3">
      <c r="B2158" s="52" t="s">
        <v>189</v>
      </c>
      <c r="C2158" s="56">
        <v>44735</v>
      </c>
      <c r="D2158" s="54" t="s">
        <v>84</v>
      </c>
      <c r="E2158" s="54"/>
      <c r="F2158" s="54" t="s">
        <v>54</v>
      </c>
      <c r="G2158" s="54"/>
      <c r="H2158" s="54" t="s">
        <v>1601</v>
      </c>
      <c r="I2158" s="54" t="s">
        <v>77</v>
      </c>
      <c r="J2158" s="55">
        <v>2.59</v>
      </c>
      <c r="K2158" s="55">
        <v>2.59</v>
      </c>
    </row>
    <row r="2159" spans="2:11" ht="21.6" hidden="1" outlineLevel="1" x14ac:dyDescent="0.3">
      <c r="B2159" s="52" t="s">
        <v>189</v>
      </c>
      <c r="C2159" s="56">
        <v>44735</v>
      </c>
      <c r="D2159" s="54" t="s">
        <v>84</v>
      </c>
      <c r="E2159" s="54"/>
      <c r="F2159" s="54" t="s">
        <v>54</v>
      </c>
      <c r="G2159" s="54"/>
      <c r="H2159" s="54" t="s">
        <v>1602</v>
      </c>
      <c r="I2159" s="54" t="s">
        <v>77</v>
      </c>
      <c r="J2159" s="55">
        <v>-6.98</v>
      </c>
      <c r="K2159" s="55">
        <v>-4.3899999999999997</v>
      </c>
    </row>
    <row r="2160" spans="2:11" ht="21.6" hidden="1" outlineLevel="1" x14ac:dyDescent="0.3">
      <c r="B2160" s="52" t="s">
        <v>189</v>
      </c>
      <c r="C2160" s="56">
        <v>44735</v>
      </c>
      <c r="D2160" s="54" t="s">
        <v>84</v>
      </c>
      <c r="E2160" s="54"/>
      <c r="F2160" s="54" t="s">
        <v>54</v>
      </c>
      <c r="G2160" s="54"/>
      <c r="H2160" s="54" t="s">
        <v>413</v>
      </c>
      <c r="I2160" s="54" t="s">
        <v>401</v>
      </c>
      <c r="J2160" s="55">
        <v>-78.14</v>
      </c>
      <c r="K2160" s="55">
        <v>-82.53</v>
      </c>
    </row>
    <row r="2161" spans="2:11" hidden="1" outlineLevel="1" x14ac:dyDescent="0.3">
      <c r="B2161" s="52" t="s">
        <v>189</v>
      </c>
      <c r="C2161" s="56">
        <v>44735</v>
      </c>
      <c r="D2161" s="54" t="s">
        <v>84</v>
      </c>
      <c r="E2161" s="54"/>
      <c r="F2161" s="54" t="s">
        <v>54</v>
      </c>
      <c r="G2161" s="54"/>
      <c r="H2161" s="54" t="s">
        <v>1603</v>
      </c>
      <c r="I2161" s="54" t="s">
        <v>77</v>
      </c>
      <c r="J2161" s="55">
        <v>30.27</v>
      </c>
      <c r="K2161" s="55">
        <v>-52.26</v>
      </c>
    </row>
    <row r="2162" spans="2:11" hidden="1" outlineLevel="1" x14ac:dyDescent="0.3">
      <c r="B2162" s="52" t="s">
        <v>189</v>
      </c>
      <c r="C2162" s="56">
        <v>44735</v>
      </c>
      <c r="D2162" s="54" t="s">
        <v>84</v>
      </c>
      <c r="E2162" s="54"/>
      <c r="F2162" s="54" t="s">
        <v>54</v>
      </c>
      <c r="G2162" s="54"/>
      <c r="H2162" s="54" t="s">
        <v>1601</v>
      </c>
      <c r="I2162" s="54" t="s">
        <v>77</v>
      </c>
      <c r="J2162" s="55">
        <v>175.78</v>
      </c>
      <c r="K2162" s="55">
        <v>123.52</v>
      </c>
    </row>
    <row r="2163" spans="2:11" ht="21.6" hidden="1" outlineLevel="1" x14ac:dyDescent="0.3">
      <c r="B2163" s="52" t="s">
        <v>189</v>
      </c>
      <c r="C2163" s="56">
        <v>44739</v>
      </c>
      <c r="D2163" s="54" t="s">
        <v>84</v>
      </c>
      <c r="E2163" s="54"/>
      <c r="F2163" s="54" t="s">
        <v>54</v>
      </c>
      <c r="G2163" s="54"/>
      <c r="H2163" s="54" t="s">
        <v>414</v>
      </c>
      <c r="I2163" s="54" t="s">
        <v>401</v>
      </c>
      <c r="J2163" s="55">
        <v>-0.86</v>
      </c>
      <c r="K2163" s="55">
        <v>122.66</v>
      </c>
    </row>
    <row r="2164" spans="2:11" ht="21.6" hidden="1" outlineLevel="1" x14ac:dyDescent="0.3">
      <c r="B2164" s="52" t="s">
        <v>189</v>
      </c>
      <c r="C2164" s="56">
        <v>44740</v>
      </c>
      <c r="D2164" s="54" t="s">
        <v>84</v>
      </c>
      <c r="E2164" s="54"/>
      <c r="F2164" s="54" t="s">
        <v>54</v>
      </c>
      <c r="G2164" s="54"/>
      <c r="H2164" s="54" t="s">
        <v>415</v>
      </c>
      <c r="I2164" s="54" t="s">
        <v>401</v>
      </c>
      <c r="J2164" s="55">
        <v>-0.63</v>
      </c>
      <c r="K2164" s="55">
        <v>122.03</v>
      </c>
    </row>
    <row r="2165" spans="2:11" hidden="1" outlineLevel="1" x14ac:dyDescent="0.3">
      <c r="B2165" s="52" t="s">
        <v>189</v>
      </c>
      <c r="C2165" s="56">
        <v>44740</v>
      </c>
      <c r="D2165" s="54" t="s">
        <v>84</v>
      </c>
      <c r="E2165" s="54"/>
      <c r="F2165" s="54" t="s">
        <v>54</v>
      </c>
      <c r="G2165" s="54"/>
      <c r="H2165" s="54"/>
      <c r="I2165" s="54" t="s">
        <v>77</v>
      </c>
      <c r="J2165" s="55">
        <v>73.61</v>
      </c>
      <c r="K2165" s="55">
        <v>195.64</v>
      </c>
    </row>
    <row r="2166" spans="2:11" hidden="1" outlineLevel="1" x14ac:dyDescent="0.3">
      <c r="B2166" s="52" t="s">
        <v>189</v>
      </c>
      <c r="C2166" s="56">
        <v>44742</v>
      </c>
      <c r="D2166" s="54" t="s">
        <v>84</v>
      </c>
      <c r="E2166" s="54"/>
      <c r="F2166" s="54" t="s">
        <v>54</v>
      </c>
      <c r="G2166" s="54"/>
      <c r="H2166" s="54" t="s">
        <v>188</v>
      </c>
      <c r="I2166" s="54" t="s">
        <v>77</v>
      </c>
      <c r="J2166" s="55">
        <v>-0.35</v>
      </c>
      <c r="K2166" s="55">
        <v>195.29</v>
      </c>
    </row>
    <row r="2167" spans="2:11" ht="21.6" hidden="1" outlineLevel="1" x14ac:dyDescent="0.3">
      <c r="B2167" s="52" t="s">
        <v>189</v>
      </c>
      <c r="C2167" s="56">
        <v>44746</v>
      </c>
      <c r="D2167" s="54" t="s">
        <v>84</v>
      </c>
      <c r="E2167" s="54"/>
      <c r="F2167" s="54" t="s">
        <v>54</v>
      </c>
      <c r="G2167" s="54"/>
      <c r="H2167" s="54" t="s">
        <v>1604</v>
      </c>
      <c r="I2167" s="54" t="s">
        <v>401</v>
      </c>
      <c r="J2167" s="55">
        <v>-0.54</v>
      </c>
      <c r="K2167" s="55">
        <v>194.75</v>
      </c>
    </row>
    <row r="2168" spans="2:11" ht="21.6" hidden="1" outlineLevel="1" x14ac:dyDescent="0.3">
      <c r="B2168" s="52" t="s">
        <v>189</v>
      </c>
      <c r="C2168" s="56">
        <v>44747</v>
      </c>
      <c r="D2168" s="54" t="s">
        <v>84</v>
      </c>
      <c r="E2168" s="54"/>
      <c r="F2168" s="54" t="s">
        <v>54</v>
      </c>
      <c r="G2168" s="54"/>
      <c r="H2168" s="54" t="s">
        <v>1605</v>
      </c>
      <c r="I2168" s="54" t="s">
        <v>401</v>
      </c>
      <c r="J2168" s="55">
        <v>-1.5</v>
      </c>
      <c r="K2168" s="55">
        <v>193.25</v>
      </c>
    </row>
    <row r="2169" spans="2:11" hidden="1" outlineLevel="1" x14ac:dyDescent="0.3">
      <c r="B2169" s="52" t="s">
        <v>189</v>
      </c>
      <c r="C2169" s="56">
        <v>44747</v>
      </c>
      <c r="D2169" s="54" t="s">
        <v>84</v>
      </c>
      <c r="E2169" s="54"/>
      <c r="F2169" s="54" t="s">
        <v>54</v>
      </c>
      <c r="G2169" s="54"/>
      <c r="H2169" s="54" t="s">
        <v>188</v>
      </c>
      <c r="I2169" s="54" t="s">
        <v>77</v>
      </c>
      <c r="J2169" s="55">
        <v>-1.34</v>
      </c>
      <c r="K2169" s="55">
        <v>191.91</v>
      </c>
    </row>
    <row r="2170" spans="2:11" hidden="1" outlineLevel="1" x14ac:dyDescent="0.3">
      <c r="B2170" s="52" t="s">
        <v>189</v>
      </c>
      <c r="C2170" s="56">
        <v>44748</v>
      </c>
      <c r="D2170" s="54" t="s">
        <v>84</v>
      </c>
      <c r="E2170" s="54"/>
      <c r="F2170" s="54" t="s">
        <v>54</v>
      </c>
      <c r="G2170" s="54"/>
      <c r="H2170" s="54" t="s">
        <v>188</v>
      </c>
      <c r="I2170" s="54" t="s">
        <v>77</v>
      </c>
      <c r="J2170" s="55">
        <v>-0.35</v>
      </c>
      <c r="K2170" s="55">
        <v>191.56</v>
      </c>
    </row>
    <row r="2171" spans="2:11" ht="21.6" hidden="1" outlineLevel="1" x14ac:dyDescent="0.3">
      <c r="B2171" s="52" t="s">
        <v>189</v>
      </c>
      <c r="C2171" s="56">
        <v>44749</v>
      </c>
      <c r="D2171" s="54" t="s">
        <v>84</v>
      </c>
      <c r="E2171" s="54"/>
      <c r="F2171" s="54" t="s">
        <v>54</v>
      </c>
      <c r="G2171" s="54"/>
      <c r="H2171" s="54" t="s">
        <v>1606</v>
      </c>
      <c r="I2171" s="54" t="s">
        <v>401</v>
      </c>
      <c r="J2171" s="55">
        <v>531.63</v>
      </c>
      <c r="K2171" s="55">
        <v>723.19</v>
      </c>
    </row>
    <row r="2172" spans="2:11" hidden="1" outlineLevel="1" x14ac:dyDescent="0.3">
      <c r="B2172" s="52" t="s">
        <v>189</v>
      </c>
      <c r="C2172" s="56">
        <v>44749</v>
      </c>
      <c r="D2172" s="54" t="s">
        <v>84</v>
      </c>
      <c r="E2172" s="54"/>
      <c r="F2172" s="54" t="s">
        <v>54</v>
      </c>
      <c r="G2172" s="54"/>
      <c r="H2172" s="54" t="s">
        <v>188</v>
      </c>
      <c r="I2172" s="54" t="s">
        <v>77</v>
      </c>
      <c r="J2172" s="55">
        <v>-0.53</v>
      </c>
      <c r="K2172" s="55">
        <v>722.66</v>
      </c>
    </row>
    <row r="2173" spans="2:11" hidden="1" outlineLevel="1" x14ac:dyDescent="0.3">
      <c r="B2173" s="52" t="s">
        <v>189</v>
      </c>
      <c r="C2173" s="56">
        <v>44755</v>
      </c>
      <c r="D2173" s="54" t="s">
        <v>84</v>
      </c>
      <c r="E2173" s="54"/>
      <c r="F2173" s="54" t="s">
        <v>54</v>
      </c>
      <c r="G2173" s="54"/>
      <c r="H2173" s="54" t="s">
        <v>188</v>
      </c>
      <c r="I2173" s="54" t="s">
        <v>77</v>
      </c>
      <c r="J2173" s="55">
        <v>-0.53</v>
      </c>
      <c r="K2173" s="55">
        <v>722.13</v>
      </c>
    </row>
    <row r="2174" spans="2:11" hidden="1" outlineLevel="1" x14ac:dyDescent="0.3">
      <c r="B2174" s="52" t="s">
        <v>189</v>
      </c>
      <c r="C2174" s="56">
        <v>44760</v>
      </c>
      <c r="D2174" s="54" t="s">
        <v>84</v>
      </c>
      <c r="E2174" s="54"/>
      <c r="F2174" s="54" t="s">
        <v>54</v>
      </c>
      <c r="G2174" s="54"/>
      <c r="H2174" s="54" t="s">
        <v>188</v>
      </c>
      <c r="I2174" s="54" t="s">
        <v>77</v>
      </c>
      <c r="J2174" s="55">
        <v>-0.35</v>
      </c>
      <c r="K2174" s="55">
        <v>721.78</v>
      </c>
    </row>
    <row r="2175" spans="2:11" ht="21.6" hidden="1" outlineLevel="1" x14ac:dyDescent="0.3">
      <c r="B2175" s="52" t="s">
        <v>189</v>
      </c>
      <c r="C2175" s="56">
        <v>44760</v>
      </c>
      <c r="D2175" s="54" t="s">
        <v>84</v>
      </c>
      <c r="E2175" s="54"/>
      <c r="F2175" s="54" t="s">
        <v>54</v>
      </c>
      <c r="G2175" s="54"/>
      <c r="H2175" s="54" t="s">
        <v>1607</v>
      </c>
      <c r="I2175" s="54" t="s">
        <v>401</v>
      </c>
      <c r="J2175" s="55">
        <v>-1.0900000000000001</v>
      </c>
      <c r="K2175" s="55">
        <v>720.69</v>
      </c>
    </row>
    <row r="2176" spans="2:11" ht="21.6" hidden="1" outlineLevel="1" x14ac:dyDescent="0.3">
      <c r="B2176" s="52" t="s">
        <v>189</v>
      </c>
      <c r="C2176" s="56">
        <v>44761</v>
      </c>
      <c r="D2176" s="54" t="s">
        <v>84</v>
      </c>
      <c r="E2176" s="54"/>
      <c r="F2176" s="54" t="s">
        <v>54</v>
      </c>
      <c r="G2176" s="54"/>
      <c r="H2176" s="54" t="s">
        <v>1608</v>
      </c>
      <c r="I2176" s="54" t="s">
        <v>401</v>
      </c>
      <c r="J2176" s="55">
        <v>-0.63</v>
      </c>
      <c r="K2176" s="55">
        <v>720.06</v>
      </c>
    </row>
    <row r="2177" spans="2:11" ht="21.6" hidden="1" outlineLevel="1" x14ac:dyDescent="0.3">
      <c r="B2177" s="52" t="s">
        <v>189</v>
      </c>
      <c r="C2177" s="56">
        <v>44763</v>
      </c>
      <c r="D2177" s="54" t="s">
        <v>84</v>
      </c>
      <c r="E2177" s="54"/>
      <c r="F2177" s="54" t="s">
        <v>54</v>
      </c>
      <c r="G2177" s="54"/>
      <c r="H2177" s="54" t="s">
        <v>1609</v>
      </c>
      <c r="I2177" s="54" t="s">
        <v>401</v>
      </c>
      <c r="J2177" s="55">
        <v>-0.63</v>
      </c>
      <c r="K2177" s="55">
        <v>719.43</v>
      </c>
    </row>
    <row r="2178" spans="2:11" hidden="1" outlineLevel="1" x14ac:dyDescent="0.3">
      <c r="B2178" s="52" t="s">
        <v>189</v>
      </c>
      <c r="C2178" s="56">
        <v>44763</v>
      </c>
      <c r="D2178" s="54" t="s">
        <v>84</v>
      </c>
      <c r="E2178" s="54"/>
      <c r="F2178" s="54" t="s">
        <v>54</v>
      </c>
      <c r="G2178" s="54"/>
      <c r="H2178" s="54" t="s">
        <v>188</v>
      </c>
      <c r="I2178" s="54" t="s">
        <v>77</v>
      </c>
      <c r="J2178" s="55">
        <v>-1.83</v>
      </c>
      <c r="K2178" s="55">
        <v>717.6</v>
      </c>
    </row>
    <row r="2179" spans="2:11" ht="21.6" hidden="1" outlineLevel="1" x14ac:dyDescent="0.3">
      <c r="B2179" s="52" t="s">
        <v>189</v>
      </c>
      <c r="C2179" s="56">
        <v>44771</v>
      </c>
      <c r="D2179" s="54" t="s">
        <v>84</v>
      </c>
      <c r="E2179" s="54"/>
      <c r="F2179" s="54" t="s">
        <v>54</v>
      </c>
      <c r="G2179" s="54"/>
      <c r="H2179" s="54" t="s">
        <v>1610</v>
      </c>
      <c r="I2179" s="54" t="s">
        <v>401</v>
      </c>
      <c r="J2179" s="55">
        <v>-0.94</v>
      </c>
      <c r="K2179" s="55">
        <v>716.66</v>
      </c>
    </row>
    <row r="2180" spans="2:11" hidden="1" outlineLevel="1" x14ac:dyDescent="0.3">
      <c r="B2180" s="52" t="s">
        <v>189</v>
      </c>
      <c r="C2180" s="56">
        <v>44771</v>
      </c>
      <c r="D2180" s="54" t="s">
        <v>84</v>
      </c>
      <c r="E2180" s="54"/>
      <c r="F2180" s="54" t="s">
        <v>54</v>
      </c>
      <c r="G2180" s="54"/>
      <c r="H2180" s="54" t="s">
        <v>188</v>
      </c>
      <c r="I2180" s="54" t="s">
        <v>77</v>
      </c>
      <c r="J2180" s="55">
        <v>-1.96</v>
      </c>
      <c r="K2180" s="55">
        <v>714.7</v>
      </c>
    </row>
    <row r="2181" spans="2:11" ht="21.6" hidden="1" outlineLevel="1" x14ac:dyDescent="0.3">
      <c r="B2181" s="52" t="s">
        <v>189</v>
      </c>
      <c r="C2181" s="56">
        <v>44775</v>
      </c>
      <c r="D2181" s="54" t="s">
        <v>84</v>
      </c>
      <c r="E2181" s="54"/>
      <c r="F2181" s="54" t="s">
        <v>54</v>
      </c>
      <c r="G2181" s="54"/>
      <c r="H2181" s="54" t="s">
        <v>422</v>
      </c>
      <c r="I2181" s="54" t="s">
        <v>401</v>
      </c>
      <c r="J2181" s="55">
        <v>-0.93</v>
      </c>
      <c r="K2181" s="55">
        <v>713.77</v>
      </c>
    </row>
    <row r="2182" spans="2:11" hidden="1" outlineLevel="1" x14ac:dyDescent="0.3">
      <c r="B2182" s="52" t="s">
        <v>189</v>
      </c>
      <c r="C2182" s="56">
        <v>44781</v>
      </c>
      <c r="D2182" s="54" t="s">
        <v>84</v>
      </c>
      <c r="E2182" s="54"/>
      <c r="F2182" s="54" t="s">
        <v>54</v>
      </c>
      <c r="G2182" s="54"/>
      <c r="H2182" s="54" t="s">
        <v>188</v>
      </c>
      <c r="I2182" s="54" t="s">
        <v>77</v>
      </c>
      <c r="J2182" s="55">
        <v>-0.38</v>
      </c>
      <c r="K2182" s="55">
        <v>713.39</v>
      </c>
    </row>
    <row r="2183" spans="2:11" ht="21.6" hidden="1" outlineLevel="1" x14ac:dyDescent="0.3">
      <c r="B2183" s="52" t="s">
        <v>189</v>
      </c>
      <c r="C2183" s="56">
        <v>44784</v>
      </c>
      <c r="D2183" s="54" t="s">
        <v>84</v>
      </c>
      <c r="E2183" s="54"/>
      <c r="F2183" s="54" t="s">
        <v>54</v>
      </c>
      <c r="G2183" s="54"/>
      <c r="H2183" s="54" t="s">
        <v>1611</v>
      </c>
      <c r="I2183" s="54" t="s">
        <v>401</v>
      </c>
      <c r="J2183" s="55">
        <v>334.5</v>
      </c>
      <c r="K2183" s="55">
        <v>1047.8900000000001</v>
      </c>
    </row>
    <row r="2184" spans="2:11" hidden="1" outlineLevel="1" x14ac:dyDescent="0.3">
      <c r="B2184" s="52" t="s">
        <v>189</v>
      </c>
      <c r="C2184" s="56">
        <v>44789</v>
      </c>
      <c r="D2184" s="54" t="s">
        <v>84</v>
      </c>
      <c r="E2184" s="54"/>
      <c r="F2184" s="54" t="s">
        <v>54</v>
      </c>
      <c r="G2184" s="54"/>
      <c r="H2184" s="54" t="s">
        <v>188</v>
      </c>
      <c r="I2184" s="54" t="s">
        <v>77</v>
      </c>
      <c r="J2184" s="55">
        <v>-1.34</v>
      </c>
      <c r="K2184" s="55">
        <v>1046.55</v>
      </c>
    </row>
    <row r="2185" spans="2:11" hidden="1" outlineLevel="1" x14ac:dyDescent="0.3">
      <c r="B2185" s="52" t="s">
        <v>189</v>
      </c>
      <c r="C2185" s="56">
        <v>44803</v>
      </c>
      <c r="D2185" s="54" t="s">
        <v>84</v>
      </c>
      <c r="E2185" s="54"/>
      <c r="F2185" s="54" t="s">
        <v>54</v>
      </c>
      <c r="G2185" s="54"/>
      <c r="H2185" s="54" t="s">
        <v>188</v>
      </c>
      <c r="I2185" s="54" t="s">
        <v>77</v>
      </c>
      <c r="J2185" s="55">
        <v>-0.71</v>
      </c>
      <c r="K2185" s="55">
        <v>1045.8399999999999</v>
      </c>
    </row>
    <row r="2186" spans="2:11" ht="21.6" hidden="1" outlineLevel="1" x14ac:dyDescent="0.3">
      <c r="B2186" s="52" t="s">
        <v>189</v>
      </c>
      <c r="C2186" s="56">
        <v>44803</v>
      </c>
      <c r="D2186" s="54" t="s">
        <v>84</v>
      </c>
      <c r="E2186" s="54"/>
      <c r="F2186" s="54" t="s">
        <v>54</v>
      </c>
      <c r="G2186" s="54"/>
      <c r="H2186" s="54" t="s">
        <v>424</v>
      </c>
      <c r="I2186" s="54" t="s">
        <v>401</v>
      </c>
      <c r="J2186" s="55">
        <v>-0.51</v>
      </c>
      <c r="K2186" s="55">
        <v>1045.33</v>
      </c>
    </row>
    <row r="2187" spans="2:11" ht="21.6" hidden="1" outlineLevel="1" x14ac:dyDescent="0.3">
      <c r="B2187" s="52" t="s">
        <v>189</v>
      </c>
      <c r="C2187" s="56">
        <v>44804</v>
      </c>
      <c r="D2187" s="54" t="s">
        <v>84</v>
      </c>
      <c r="E2187" s="54"/>
      <c r="F2187" s="54" t="s">
        <v>54</v>
      </c>
      <c r="G2187" s="54"/>
      <c r="H2187" s="54" t="s">
        <v>425</v>
      </c>
      <c r="I2187" s="54" t="s">
        <v>401</v>
      </c>
      <c r="J2187" s="55">
        <v>-4.79</v>
      </c>
      <c r="K2187" s="55">
        <v>1040.54</v>
      </c>
    </row>
    <row r="2188" spans="2:11" hidden="1" outlineLevel="1" x14ac:dyDescent="0.3">
      <c r="B2188" s="52" t="s">
        <v>189</v>
      </c>
      <c r="C2188" s="56">
        <v>44804</v>
      </c>
      <c r="D2188" s="54" t="s">
        <v>84</v>
      </c>
      <c r="E2188" s="54"/>
      <c r="F2188" s="54" t="s">
        <v>54</v>
      </c>
      <c r="G2188" s="54"/>
      <c r="H2188" s="54" t="s">
        <v>188</v>
      </c>
      <c r="I2188" s="54" t="s">
        <v>77</v>
      </c>
      <c r="J2188" s="55">
        <v>-0.73</v>
      </c>
      <c r="K2188" s="55">
        <v>1039.81</v>
      </c>
    </row>
    <row r="2189" spans="2:11" ht="21.6" hidden="1" outlineLevel="1" x14ac:dyDescent="0.3">
      <c r="B2189" s="52" t="s">
        <v>189</v>
      </c>
      <c r="C2189" s="56">
        <v>44806</v>
      </c>
      <c r="D2189" s="54" t="s">
        <v>84</v>
      </c>
      <c r="E2189" s="54"/>
      <c r="F2189" s="54" t="s">
        <v>54</v>
      </c>
      <c r="G2189" s="54"/>
      <c r="H2189" s="54" t="s">
        <v>1612</v>
      </c>
      <c r="I2189" s="54" t="s">
        <v>401</v>
      </c>
      <c r="J2189" s="55">
        <v>-2.02</v>
      </c>
      <c r="K2189" s="55">
        <v>1037.79</v>
      </c>
    </row>
    <row r="2190" spans="2:11" ht="21.6" hidden="1" outlineLevel="1" x14ac:dyDescent="0.3">
      <c r="B2190" s="52" t="s">
        <v>189</v>
      </c>
      <c r="C2190" s="56">
        <v>44816</v>
      </c>
      <c r="D2190" s="54" t="s">
        <v>84</v>
      </c>
      <c r="E2190" s="54"/>
      <c r="F2190" s="54" t="s">
        <v>54</v>
      </c>
      <c r="G2190" s="54"/>
      <c r="H2190" s="54" t="s">
        <v>1613</v>
      </c>
      <c r="I2190" s="54" t="s">
        <v>401</v>
      </c>
      <c r="J2190" s="55">
        <v>-1.1000000000000001</v>
      </c>
      <c r="K2190" s="55">
        <v>1036.69</v>
      </c>
    </row>
    <row r="2191" spans="2:11" hidden="1" outlineLevel="1" x14ac:dyDescent="0.3">
      <c r="B2191" s="52" t="s">
        <v>189</v>
      </c>
      <c r="C2191" s="56">
        <v>44817</v>
      </c>
      <c r="D2191" s="54" t="s">
        <v>84</v>
      </c>
      <c r="E2191" s="54"/>
      <c r="F2191" s="54" t="s">
        <v>54</v>
      </c>
      <c r="G2191" s="54"/>
      <c r="H2191" s="54" t="s">
        <v>1614</v>
      </c>
      <c r="I2191" s="54" t="s">
        <v>77</v>
      </c>
      <c r="J2191" s="55">
        <v>190.1</v>
      </c>
      <c r="K2191" s="55">
        <v>1226.79</v>
      </c>
    </row>
    <row r="2192" spans="2:11" ht="21.6" hidden="1" outlineLevel="1" x14ac:dyDescent="0.3">
      <c r="B2192" s="52" t="s">
        <v>189</v>
      </c>
      <c r="C2192" s="56">
        <v>44818</v>
      </c>
      <c r="D2192" s="54" t="s">
        <v>84</v>
      </c>
      <c r="E2192" s="54"/>
      <c r="F2192" s="54" t="s">
        <v>54</v>
      </c>
      <c r="G2192" s="54"/>
      <c r="H2192" s="54" t="s">
        <v>1615</v>
      </c>
      <c r="I2192" s="54" t="s">
        <v>401</v>
      </c>
      <c r="J2192" s="55">
        <v>-3.88</v>
      </c>
      <c r="K2192" s="55">
        <v>1222.9100000000001</v>
      </c>
    </row>
    <row r="2193" spans="2:11" ht="21.6" hidden="1" outlineLevel="1" x14ac:dyDescent="0.3">
      <c r="B2193" s="52" t="s">
        <v>189</v>
      </c>
      <c r="C2193" s="56">
        <v>44823</v>
      </c>
      <c r="D2193" s="54" t="s">
        <v>84</v>
      </c>
      <c r="E2193" s="54"/>
      <c r="F2193" s="54" t="s">
        <v>54</v>
      </c>
      <c r="G2193" s="54"/>
      <c r="H2193" s="54" t="s">
        <v>1616</v>
      </c>
      <c r="I2193" s="54" t="s">
        <v>401</v>
      </c>
      <c r="J2193" s="55">
        <v>-0.86</v>
      </c>
      <c r="K2193" s="55">
        <v>1222.05</v>
      </c>
    </row>
    <row r="2194" spans="2:11" ht="21.6" hidden="1" outlineLevel="1" x14ac:dyDescent="0.3">
      <c r="B2194" s="52" t="s">
        <v>189</v>
      </c>
      <c r="C2194" s="56">
        <v>44824</v>
      </c>
      <c r="D2194" s="54" t="s">
        <v>84</v>
      </c>
      <c r="E2194" s="54"/>
      <c r="F2194" s="54" t="s">
        <v>54</v>
      </c>
      <c r="G2194" s="54"/>
      <c r="H2194" s="54" t="s">
        <v>1617</v>
      </c>
      <c r="I2194" s="54" t="s">
        <v>401</v>
      </c>
      <c r="J2194" s="55">
        <v>-2.08</v>
      </c>
      <c r="K2194" s="55">
        <v>1219.97</v>
      </c>
    </row>
    <row r="2195" spans="2:11" ht="21.6" hidden="1" outlineLevel="1" x14ac:dyDescent="0.3">
      <c r="B2195" s="52" t="s">
        <v>189</v>
      </c>
      <c r="C2195" s="56">
        <v>44825</v>
      </c>
      <c r="D2195" s="54" t="s">
        <v>84</v>
      </c>
      <c r="E2195" s="54"/>
      <c r="F2195" s="54" t="s">
        <v>54</v>
      </c>
      <c r="G2195" s="54"/>
      <c r="H2195" s="54" t="s">
        <v>1618</v>
      </c>
      <c r="I2195" s="54" t="s">
        <v>401</v>
      </c>
      <c r="J2195" s="55">
        <v>-1.1399999999999999</v>
      </c>
      <c r="K2195" s="55">
        <v>1218.83</v>
      </c>
    </row>
    <row r="2196" spans="2:11" ht="21.6" hidden="1" outlineLevel="1" x14ac:dyDescent="0.3">
      <c r="B2196" s="52" t="s">
        <v>189</v>
      </c>
      <c r="C2196" s="56">
        <v>44825</v>
      </c>
      <c r="D2196" s="54" t="s">
        <v>84</v>
      </c>
      <c r="E2196" s="54"/>
      <c r="F2196" s="54" t="s">
        <v>54</v>
      </c>
      <c r="G2196" s="54"/>
      <c r="H2196" s="54" t="s">
        <v>1619</v>
      </c>
      <c r="I2196" s="54" t="s">
        <v>77</v>
      </c>
      <c r="J2196" s="55">
        <v>316.64999999999998</v>
      </c>
      <c r="K2196" s="55">
        <v>1535.48</v>
      </c>
    </row>
    <row r="2197" spans="2:11" hidden="1" outlineLevel="1" x14ac:dyDescent="0.3">
      <c r="B2197" s="52" t="s">
        <v>189</v>
      </c>
      <c r="C2197" s="56">
        <v>44830</v>
      </c>
      <c r="D2197" s="54" t="s">
        <v>84</v>
      </c>
      <c r="E2197" s="54"/>
      <c r="F2197" s="54" t="s">
        <v>54</v>
      </c>
      <c r="G2197" s="54"/>
      <c r="H2197" s="54" t="s">
        <v>188</v>
      </c>
      <c r="I2197" s="54" t="s">
        <v>77</v>
      </c>
      <c r="J2197" s="55">
        <v>-1.35</v>
      </c>
      <c r="K2197" s="55">
        <v>1534.13</v>
      </c>
    </row>
    <row r="2198" spans="2:11" ht="31.8" hidden="1" outlineLevel="1" x14ac:dyDescent="0.3">
      <c r="B2198" s="52" t="s">
        <v>189</v>
      </c>
      <c r="C2198" s="56">
        <v>44835</v>
      </c>
      <c r="D2198" s="54" t="s">
        <v>78</v>
      </c>
      <c r="E2198" s="54">
        <v>1365</v>
      </c>
      <c r="F2198" s="54" t="s">
        <v>54</v>
      </c>
      <c r="G2198" s="54"/>
      <c r="H2198" s="54" t="s">
        <v>1620</v>
      </c>
      <c r="I2198" s="57" t="s">
        <v>80</v>
      </c>
      <c r="J2198" s="55">
        <v>-1534.13</v>
      </c>
      <c r="K2198" s="55">
        <v>0</v>
      </c>
    </row>
    <row r="2199" spans="2:11" hidden="1" outlineLevel="1" x14ac:dyDescent="0.3">
      <c r="B2199" s="52" t="s">
        <v>181</v>
      </c>
      <c r="C2199" s="56">
        <v>44657</v>
      </c>
      <c r="D2199" s="54" t="s">
        <v>229</v>
      </c>
      <c r="E2199" s="54"/>
      <c r="F2199" s="54" t="s">
        <v>54</v>
      </c>
      <c r="G2199" s="54" t="s">
        <v>1085</v>
      </c>
      <c r="H2199" s="54" t="s">
        <v>1086</v>
      </c>
      <c r="I2199" s="54" t="s">
        <v>83</v>
      </c>
      <c r="J2199" s="55">
        <v>67.37</v>
      </c>
      <c r="K2199" s="55">
        <v>67.37</v>
      </c>
    </row>
    <row r="2200" spans="2:11" ht="21.6" hidden="1" outlineLevel="1" x14ac:dyDescent="0.3">
      <c r="B2200" s="52" t="s">
        <v>181</v>
      </c>
      <c r="C2200" s="56">
        <v>44657</v>
      </c>
      <c r="D2200" s="54" t="s">
        <v>229</v>
      </c>
      <c r="E2200" s="54"/>
      <c r="F2200" s="54" t="s">
        <v>54</v>
      </c>
      <c r="G2200" s="54" t="s">
        <v>1087</v>
      </c>
      <c r="H2200" s="54" t="s">
        <v>1088</v>
      </c>
      <c r="I2200" s="54" t="s">
        <v>83</v>
      </c>
      <c r="J2200" s="55">
        <v>137.34</v>
      </c>
      <c r="K2200" s="55">
        <v>204.71</v>
      </c>
    </row>
    <row r="2201" spans="2:11" ht="21.6" hidden="1" outlineLevel="1" x14ac:dyDescent="0.3">
      <c r="B2201" s="52" t="s">
        <v>181</v>
      </c>
      <c r="C2201" s="56">
        <v>44657</v>
      </c>
      <c r="D2201" s="54" t="s">
        <v>229</v>
      </c>
      <c r="E2201" s="54"/>
      <c r="F2201" s="54" t="s">
        <v>54</v>
      </c>
      <c r="G2201" s="54" t="s">
        <v>1089</v>
      </c>
      <c r="H2201" s="54" t="s">
        <v>1090</v>
      </c>
      <c r="I2201" s="54" t="s">
        <v>83</v>
      </c>
      <c r="J2201" s="55">
        <v>405.24</v>
      </c>
      <c r="K2201" s="55">
        <v>609.95000000000005</v>
      </c>
    </row>
    <row r="2202" spans="2:11" hidden="1" outlineLevel="1" x14ac:dyDescent="0.3">
      <c r="B2202" s="52" t="s">
        <v>181</v>
      </c>
      <c r="C2202" s="56">
        <v>44657</v>
      </c>
      <c r="D2202" s="54" t="s">
        <v>229</v>
      </c>
      <c r="E2202" s="54"/>
      <c r="F2202" s="54" t="s">
        <v>54</v>
      </c>
      <c r="G2202" s="54" t="s">
        <v>1091</v>
      </c>
      <c r="H2202" s="54" t="s">
        <v>1092</v>
      </c>
      <c r="I2202" s="54" t="s">
        <v>83</v>
      </c>
      <c r="J2202" s="55">
        <v>83.76</v>
      </c>
      <c r="K2202" s="55">
        <v>693.71</v>
      </c>
    </row>
    <row r="2203" spans="2:11" hidden="1" outlineLevel="1" x14ac:dyDescent="0.3">
      <c r="B2203" s="52" t="s">
        <v>181</v>
      </c>
      <c r="C2203" s="56">
        <v>44657</v>
      </c>
      <c r="D2203" s="54" t="s">
        <v>229</v>
      </c>
      <c r="E2203" s="54"/>
      <c r="F2203" s="54" t="s">
        <v>54</v>
      </c>
      <c r="G2203" s="54" t="s">
        <v>1093</v>
      </c>
      <c r="H2203" s="54" t="s">
        <v>1094</v>
      </c>
      <c r="I2203" s="54" t="s">
        <v>83</v>
      </c>
      <c r="J2203" s="55">
        <v>164.13</v>
      </c>
      <c r="K2203" s="55">
        <v>857.84</v>
      </c>
    </row>
    <row r="2204" spans="2:11" hidden="1" outlineLevel="1" x14ac:dyDescent="0.3">
      <c r="B2204" s="52" t="s">
        <v>181</v>
      </c>
      <c r="C2204" s="56">
        <v>44657</v>
      </c>
      <c r="D2204" s="54" t="s">
        <v>229</v>
      </c>
      <c r="E2204" s="54"/>
      <c r="F2204" s="54" t="s">
        <v>54</v>
      </c>
      <c r="G2204" s="54" t="s">
        <v>1095</v>
      </c>
      <c r="H2204" s="54" t="s">
        <v>1096</v>
      </c>
      <c r="I2204" s="54" t="s">
        <v>83</v>
      </c>
      <c r="J2204" s="55">
        <v>120.95</v>
      </c>
      <c r="K2204" s="55">
        <v>978.79</v>
      </c>
    </row>
    <row r="2205" spans="2:11" ht="21.6" hidden="1" outlineLevel="1" x14ac:dyDescent="0.3">
      <c r="B2205" s="52" t="s">
        <v>181</v>
      </c>
      <c r="C2205" s="56">
        <v>44657</v>
      </c>
      <c r="D2205" s="54" t="s">
        <v>229</v>
      </c>
      <c r="E2205" s="54"/>
      <c r="F2205" s="54" t="s">
        <v>54</v>
      </c>
      <c r="G2205" s="54" t="s">
        <v>1033</v>
      </c>
      <c r="H2205" s="54" t="s">
        <v>1034</v>
      </c>
      <c r="I2205" s="54" t="s">
        <v>83</v>
      </c>
      <c r="J2205" s="55">
        <v>36.880000000000003</v>
      </c>
      <c r="K2205" s="55">
        <v>1015.67</v>
      </c>
    </row>
    <row r="2206" spans="2:11" hidden="1" outlineLevel="1" x14ac:dyDescent="0.3">
      <c r="B2206" s="52" t="s">
        <v>181</v>
      </c>
      <c r="C2206" s="56">
        <v>44657</v>
      </c>
      <c r="D2206" s="54" t="s">
        <v>229</v>
      </c>
      <c r="E2206" s="54"/>
      <c r="F2206" s="54" t="s">
        <v>54</v>
      </c>
      <c r="G2206" s="54"/>
      <c r="H2206" s="54" t="s">
        <v>1035</v>
      </c>
      <c r="I2206" s="54" t="s">
        <v>83</v>
      </c>
      <c r="J2206" s="55">
        <v>70.36</v>
      </c>
      <c r="K2206" s="55">
        <v>1086.03</v>
      </c>
    </row>
    <row r="2207" spans="2:11" hidden="1" outlineLevel="1" x14ac:dyDescent="0.3">
      <c r="B2207" s="52" t="s">
        <v>181</v>
      </c>
      <c r="C2207" s="56">
        <v>44657</v>
      </c>
      <c r="D2207" s="54" t="s">
        <v>229</v>
      </c>
      <c r="E2207" s="54"/>
      <c r="F2207" s="54" t="s">
        <v>54</v>
      </c>
      <c r="G2207" s="54" t="s">
        <v>1036</v>
      </c>
      <c r="H2207" s="54" t="s">
        <v>1037</v>
      </c>
      <c r="I2207" s="54" t="s">
        <v>83</v>
      </c>
      <c r="J2207" s="55">
        <v>70.36</v>
      </c>
      <c r="K2207" s="55">
        <v>1156.3900000000001</v>
      </c>
    </row>
    <row r="2208" spans="2:11" hidden="1" outlineLevel="1" x14ac:dyDescent="0.3">
      <c r="B2208" s="52" t="s">
        <v>181</v>
      </c>
      <c r="C2208" s="56">
        <v>44657</v>
      </c>
      <c r="D2208" s="54" t="s">
        <v>229</v>
      </c>
      <c r="E2208" s="54"/>
      <c r="F2208" s="54" t="s">
        <v>54</v>
      </c>
      <c r="G2208" s="54" t="s">
        <v>1038</v>
      </c>
      <c r="H2208" s="54" t="s">
        <v>1039</v>
      </c>
      <c r="I2208" s="54" t="s">
        <v>83</v>
      </c>
      <c r="J2208" s="55">
        <v>80.48</v>
      </c>
      <c r="K2208" s="55">
        <v>1236.8699999999999</v>
      </c>
    </row>
    <row r="2209" spans="2:11" ht="21.6" hidden="1" outlineLevel="1" x14ac:dyDescent="0.3">
      <c r="B2209" s="52" t="s">
        <v>181</v>
      </c>
      <c r="C2209" s="56">
        <v>44657</v>
      </c>
      <c r="D2209" s="54" t="s">
        <v>229</v>
      </c>
      <c r="E2209" s="54"/>
      <c r="F2209" s="54" t="s">
        <v>54</v>
      </c>
      <c r="G2209" s="54" t="s">
        <v>1040</v>
      </c>
      <c r="H2209" s="54" t="s">
        <v>1041</v>
      </c>
      <c r="I2209" s="54" t="s">
        <v>83</v>
      </c>
      <c r="J2209" s="55">
        <v>312.07</v>
      </c>
      <c r="K2209" s="55">
        <v>1548.94</v>
      </c>
    </row>
    <row r="2210" spans="2:11" ht="21.6" hidden="1" outlineLevel="1" x14ac:dyDescent="0.3">
      <c r="B2210" s="52" t="s">
        <v>181</v>
      </c>
      <c r="C2210" s="56">
        <v>44657</v>
      </c>
      <c r="D2210" s="54" t="s">
        <v>229</v>
      </c>
      <c r="E2210" s="54"/>
      <c r="F2210" s="54" t="s">
        <v>54</v>
      </c>
      <c r="G2210" s="54" t="s">
        <v>1042</v>
      </c>
      <c r="H2210" s="54" t="s">
        <v>1043</v>
      </c>
      <c r="I2210" s="54" t="s">
        <v>83</v>
      </c>
      <c r="J2210" s="55">
        <v>532.5</v>
      </c>
      <c r="K2210" s="55">
        <v>2081.44</v>
      </c>
    </row>
    <row r="2211" spans="2:11" ht="21.6" hidden="1" outlineLevel="1" x14ac:dyDescent="0.3">
      <c r="B2211" s="52" t="s">
        <v>181</v>
      </c>
      <c r="C2211" s="56">
        <v>44657</v>
      </c>
      <c r="D2211" s="54" t="s">
        <v>229</v>
      </c>
      <c r="E2211" s="54"/>
      <c r="F2211" s="54" t="s">
        <v>54</v>
      </c>
      <c r="G2211" s="54" t="s">
        <v>1044</v>
      </c>
      <c r="H2211" s="54" t="s">
        <v>1045</v>
      </c>
      <c r="I2211" s="54" t="s">
        <v>83</v>
      </c>
      <c r="J2211" s="55">
        <v>83.76</v>
      </c>
      <c r="K2211" s="55">
        <v>2165.1999999999998</v>
      </c>
    </row>
    <row r="2212" spans="2:11" hidden="1" outlineLevel="1" x14ac:dyDescent="0.3">
      <c r="B2212" s="52" t="s">
        <v>181</v>
      </c>
      <c r="C2212" s="56">
        <v>44657</v>
      </c>
      <c r="D2212" s="54" t="s">
        <v>229</v>
      </c>
      <c r="E2212" s="54"/>
      <c r="F2212" s="54" t="s">
        <v>54</v>
      </c>
      <c r="G2212" s="54" t="s">
        <v>1046</v>
      </c>
      <c r="H2212" s="54" t="s">
        <v>1047</v>
      </c>
      <c r="I2212" s="54" t="s">
        <v>83</v>
      </c>
      <c r="J2212" s="55">
        <v>23.48</v>
      </c>
      <c r="K2212" s="55">
        <v>2188.6799999999998</v>
      </c>
    </row>
    <row r="2213" spans="2:11" hidden="1" outlineLevel="1" x14ac:dyDescent="0.3">
      <c r="B2213" s="52" t="s">
        <v>181</v>
      </c>
      <c r="C2213" s="56">
        <v>44657</v>
      </c>
      <c r="D2213" s="54" t="s">
        <v>229</v>
      </c>
      <c r="E2213" s="54"/>
      <c r="F2213" s="54" t="s">
        <v>54</v>
      </c>
      <c r="G2213" s="54" t="s">
        <v>1048</v>
      </c>
      <c r="H2213" s="54" t="s">
        <v>1049</v>
      </c>
      <c r="I2213" s="54" t="s">
        <v>83</v>
      </c>
      <c r="J2213" s="55">
        <v>755.03</v>
      </c>
      <c r="K2213" s="55">
        <v>2943.71</v>
      </c>
    </row>
    <row r="2214" spans="2:11" ht="21.6" hidden="1" outlineLevel="1" x14ac:dyDescent="0.3">
      <c r="B2214" s="52" t="s">
        <v>181</v>
      </c>
      <c r="C2214" s="56">
        <v>44657</v>
      </c>
      <c r="D2214" s="54" t="s">
        <v>229</v>
      </c>
      <c r="E2214" s="54"/>
      <c r="F2214" s="54" t="s">
        <v>54</v>
      </c>
      <c r="G2214" s="54" t="s">
        <v>1033</v>
      </c>
      <c r="H2214" s="54" t="s">
        <v>1034</v>
      </c>
      <c r="I2214" s="54" t="s">
        <v>83</v>
      </c>
      <c r="J2214" s="55">
        <v>103.86</v>
      </c>
      <c r="K2214" s="55">
        <v>3047.57</v>
      </c>
    </row>
    <row r="2215" spans="2:11" ht="21.6" hidden="1" outlineLevel="1" x14ac:dyDescent="0.3">
      <c r="B2215" s="52" t="s">
        <v>181</v>
      </c>
      <c r="C2215" s="56">
        <v>44657</v>
      </c>
      <c r="D2215" s="54" t="s">
        <v>229</v>
      </c>
      <c r="E2215" s="54"/>
      <c r="F2215" s="54" t="s">
        <v>54</v>
      </c>
      <c r="G2215" s="54" t="s">
        <v>1050</v>
      </c>
      <c r="H2215" s="54" t="s">
        <v>1051</v>
      </c>
      <c r="I2215" s="54" t="s">
        <v>83</v>
      </c>
      <c r="J2215" s="55">
        <v>130.65</v>
      </c>
      <c r="K2215" s="55">
        <v>3178.22</v>
      </c>
    </row>
    <row r="2216" spans="2:11" ht="21.6" hidden="1" outlineLevel="1" x14ac:dyDescent="0.3">
      <c r="B2216" s="52" t="s">
        <v>181</v>
      </c>
      <c r="C2216" s="56">
        <v>44657</v>
      </c>
      <c r="D2216" s="54" t="s">
        <v>229</v>
      </c>
      <c r="E2216" s="54"/>
      <c r="F2216" s="54" t="s">
        <v>54</v>
      </c>
      <c r="G2216" s="54" t="s">
        <v>1052</v>
      </c>
      <c r="H2216" s="54" t="s">
        <v>1053</v>
      </c>
      <c r="I2216" s="54" t="s">
        <v>83</v>
      </c>
      <c r="J2216" s="55">
        <v>43.57</v>
      </c>
      <c r="K2216" s="55">
        <v>3221.79</v>
      </c>
    </row>
    <row r="2217" spans="2:11" hidden="1" outlineLevel="1" x14ac:dyDescent="0.3">
      <c r="B2217" s="52" t="s">
        <v>181</v>
      </c>
      <c r="C2217" s="56">
        <v>44657</v>
      </c>
      <c r="D2217" s="54" t="s">
        <v>229</v>
      </c>
      <c r="E2217" s="54"/>
      <c r="F2217" s="54" t="s">
        <v>54</v>
      </c>
      <c r="G2217" s="54" t="s">
        <v>1054</v>
      </c>
      <c r="H2217" s="54" t="s">
        <v>1055</v>
      </c>
      <c r="I2217" s="54" t="s">
        <v>83</v>
      </c>
      <c r="J2217" s="55">
        <v>324.87</v>
      </c>
      <c r="K2217" s="55">
        <v>3546.66</v>
      </c>
    </row>
    <row r="2218" spans="2:11" ht="21.6" hidden="1" outlineLevel="1" x14ac:dyDescent="0.3">
      <c r="B2218" s="52" t="s">
        <v>181</v>
      </c>
      <c r="C2218" s="56">
        <v>44657</v>
      </c>
      <c r="D2218" s="54" t="s">
        <v>229</v>
      </c>
      <c r="E2218" s="54"/>
      <c r="F2218" s="54" t="s">
        <v>54</v>
      </c>
      <c r="G2218" s="54" t="s">
        <v>1056</v>
      </c>
      <c r="H2218" s="54" t="s">
        <v>1057</v>
      </c>
      <c r="I2218" s="54" t="s">
        <v>83</v>
      </c>
      <c r="J2218" s="55">
        <v>472.22</v>
      </c>
      <c r="K2218" s="55">
        <v>4018.88</v>
      </c>
    </row>
    <row r="2219" spans="2:11" ht="21.6" hidden="1" outlineLevel="1" x14ac:dyDescent="0.3">
      <c r="B2219" s="52" t="s">
        <v>181</v>
      </c>
      <c r="C2219" s="56">
        <v>44657</v>
      </c>
      <c r="D2219" s="54" t="s">
        <v>229</v>
      </c>
      <c r="E2219" s="54"/>
      <c r="F2219" s="54" t="s">
        <v>54</v>
      </c>
      <c r="G2219" s="54" t="s">
        <v>1058</v>
      </c>
      <c r="H2219" s="54" t="s">
        <v>1059</v>
      </c>
      <c r="I2219" s="54" t="s">
        <v>83</v>
      </c>
      <c r="J2219" s="55">
        <v>70.36</v>
      </c>
      <c r="K2219" s="55">
        <v>4089.24</v>
      </c>
    </row>
    <row r="2220" spans="2:11" hidden="1" outlineLevel="1" x14ac:dyDescent="0.3">
      <c r="B2220" s="52" t="s">
        <v>181</v>
      </c>
      <c r="C2220" s="56">
        <v>44657</v>
      </c>
      <c r="D2220" s="54" t="s">
        <v>229</v>
      </c>
      <c r="E2220" s="54"/>
      <c r="F2220" s="54" t="s">
        <v>54</v>
      </c>
      <c r="G2220" s="54" t="s">
        <v>1060</v>
      </c>
      <c r="H2220" s="54" t="s">
        <v>1061</v>
      </c>
      <c r="I2220" s="54" t="s">
        <v>83</v>
      </c>
      <c r="J2220" s="55">
        <v>100.86</v>
      </c>
      <c r="K2220" s="55">
        <v>4190.1000000000004</v>
      </c>
    </row>
    <row r="2221" spans="2:11" hidden="1" outlineLevel="1" x14ac:dyDescent="0.3">
      <c r="B2221" s="52" t="s">
        <v>181</v>
      </c>
      <c r="C2221" s="56">
        <v>44657</v>
      </c>
      <c r="D2221" s="54" t="s">
        <v>229</v>
      </c>
      <c r="E2221" s="54"/>
      <c r="F2221" s="54" t="s">
        <v>54</v>
      </c>
      <c r="G2221" s="54" t="s">
        <v>1062</v>
      </c>
      <c r="H2221" s="54" t="s">
        <v>1063</v>
      </c>
      <c r="I2221" s="54" t="s">
        <v>83</v>
      </c>
      <c r="J2221" s="55">
        <v>268.29000000000002</v>
      </c>
      <c r="K2221" s="55">
        <v>4458.3900000000003</v>
      </c>
    </row>
    <row r="2222" spans="2:11" hidden="1" outlineLevel="1" x14ac:dyDescent="0.3">
      <c r="B2222" s="52" t="s">
        <v>181</v>
      </c>
      <c r="C2222" s="56">
        <v>44657</v>
      </c>
      <c r="D2222" s="54" t="s">
        <v>229</v>
      </c>
      <c r="E2222" s="54"/>
      <c r="F2222" s="54" t="s">
        <v>54</v>
      </c>
      <c r="G2222" s="54"/>
      <c r="H2222" s="54" t="s">
        <v>1064</v>
      </c>
      <c r="I2222" s="54" t="s">
        <v>83</v>
      </c>
      <c r="J2222" s="55">
        <v>527.22</v>
      </c>
      <c r="K2222" s="55">
        <v>4985.6099999999997</v>
      </c>
    </row>
    <row r="2223" spans="2:11" ht="21.6" hidden="1" outlineLevel="1" x14ac:dyDescent="0.3">
      <c r="B2223" s="52" t="s">
        <v>181</v>
      </c>
      <c r="C2223" s="56">
        <v>44657</v>
      </c>
      <c r="D2223" s="54" t="s">
        <v>229</v>
      </c>
      <c r="E2223" s="54"/>
      <c r="F2223" s="54" t="s">
        <v>54</v>
      </c>
      <c r="G2223" s="54" t="s">
        <v>1065</v>
      </c>
      <c r="H2223" s="54" t="s">
        <v>1066</v>
      </c>
      <c r="I2223" s="54" t="s">
        <v>83</v>
      </c>
      <c r="J2223" s="55">
        <v>144.04</v>
      </c>
      <c r="K2223" s="55">
        <v>5129.6499999999996</v>
      </c>
    </row>
    <row r="2224" spans="2:11" hidden="1" outlineLevel="1" x14ac:dyDescent="0.3">
      <c r="B2224" s="52" t="s">
        <v>181</v>
      </c>
      <c r="C2224" s="56">
        <v>44657</v>
      </c>
      <c r="D2224" s="54" t="s">
        <v>229</v>
      </c>
      <c r="E2224" s="54"/>
      <c r="F2224" s="54" t="s">
        <v>54</v>
      </c>
      <c r="G2224" s="54" t="s">
        <v>1067</v>
      </c>
      <c r="H2224" s="54" t="s">
        <v>1068</v>
      </c>
      <c r="I2224" s="54" t="s">
        <v>83</v>
      </c>
      <c r="J2224" s="55">
        <v>78.11</v>
      </c>
      <c r="K2224" s="55">
        <v>5207.76</v>
      </c>
    </row>
    <row r="2225" spans="2:11" hidden="1" outlineLevel="1" x14ac:dyDescent="0.3">
      <c r="B2225" s="52" t="s">
        <v>181</v>
      </c>
      <c r="C2225" s="56">
        <v>44657</v>
      </c>
      <c r="D2225" s="54" t="s">
        <v>229</v>
      </c>
      <c r="E2225" s="54"/>
      <c r="F2225" s="54" t="s">
        <v>54</v>
      </c>
      <c r="G2225" s="54" t="s">
        <v>1069</v>
      </c>
      <c r="H2225" s="54" t="s">
        <v>1070</v>
      </c>
      <c r="I2225" s="54" t="s">
        <v>83</v>
      </c>
      <c r="J2225" s="55">
        <v>40.58</v>
      </c>
      <c r="K2225" s="55">
        <v>5248.34</v>
      </c>
    </row>
    <row r="2226" spans="2:11" ht="21.6" hidden="1" outlineLevel="1" x14ac:dyDescent="0.3">
      <c r="B2226" s="52" t="s">
        <v>181</v>
      </c>
      <c r="C2226" s="56">
        <v>44657</v>
      </c>
      <c r="D2226" s="54" t="s">
        <v>229</v>
      </c>
      <c r="E2226" s="54"/>
      <c r="F2226" s="54" t="s">
        <v>54</v>
      </c>
      <c r="G2226" s="54" t="s">
        <v>1071</v>
      </c>
      <c r="H2226" s="54" t="s">
        <v>1072</v>
      </c>
      <c r="I2226" s="54" t="s">
        <v>83</v>
      </c>
      <c r="J2226" s="55">
        <v>177.52</v>
      </c>
      <c r="K2226" s="55">
        <v>5425.86</v>
      </c>
    </row>
    <row r="2227" spans="2:11" ht="21.6" hidden="1" outlineLevel="1" x14ac:dyDescent="0.3">
      <c r="B2227" s="52" t="s">
        <v>181</v>
      </c>
      <c r="C2227" s="56">
        <v>44657</v>
      </c>
      <c r="D2227" s="54" t="s">
        <v>229</v>
      </c>
      <c r="E2227" s="54"/>
      <c r="F2227" s="54" t="s">
        <v>54</v>
      </c>
      <c r="G2227" s="54" t="s">
        <v>1073</v>
      </c>
      <c r="H2227" s="54" t="s">
        <v>1074</v>
      </c>
      <c r="I2227" s="54" t="s">
        <v>83</v>
      </c>
      <c r="J2227" s="55">
        <v>224.41</v>
      </c>
      <c r="K2227" s="55">
        <v>5650.27</v>
      </c>
    </row>
    <row r="2228" spans="2:11" ht="21.6" hidden="1" outlineLevel="1" x14ac:dyDescent="0.3">
      <c r="B2228" s="52" t="s">
        <v>181</v>
      </c>
      <c r="C2228" s="56">
        <v>44657</v>
      </c>
      <c r="D2228" s="54" t="s">
        <v>229</v>
      </c>
      <c r="E2228" s="54"/>
      <c r="F2228" s="54" t="s">
        <v>54</v>
      </c>
      <c r="G2228" s="54"/>
      <c r="H2228" s="54" t="s">
        <v>1075</v>
      </c>
      <c r="I2228" s="54" t="s">
        <v>83</v>
      </c>
      <c r="J2228" s="55">
        <v>260.35000000000002</v>
      </c>
      <c r="K2228" s="55">
        <v>5910.62</v>
      </c>
    </row>
    <row r="2229" spans="2:11" hidden="1" outlineLevel="1" x14ac:dyDescent="0.3">
      <c r="B2229" s="52" t="s">
        <v>181</v>
      </c>
      <c r="C2229" s="56">
        <v>44657</v>
      </c>
      <c r="D2229" s="54" t="s">
        <v>229</v>
      </c>
      <c r="E2229" s="54"/>
      <c r="F2229" s="54" t="s">
        <v>54</v>
      </c>
      <c r="G2229" s="54" t="s">
        <v>1076</v>
      </c>
      <c r="H2229" s="54" t="s">
        <v>1077</v>
      </c>
      <c r="I2229" s="54" t="s">
        <v>83</v>
      </c>
      <c r="J2229" s="55">
        <v>1562.13</v>
      </c>
      <c r="K2229" s="55">
        <v>7472.75</v>
      </c>
    </row>
    <row r="2230" spans="2:11" hidden="1" outlineLevel="1" x14ac:dyDescent="0.3">
      <c r="B2230" s="52" t="s">
        <v>181</v>
      </c>
      <c r="C2230" s="56">
        <v>44657</v>
      </c>
      <c r="D2230" s="54" t="s">
        <v>229</v>
      </c>
      <c r="E2230" s="54"/>
      <c r="F2230" s="54" t="s">
        <v>54</v>
      </c>
      <c r="G2230" s="54"/>
      <c r="H2230" s="54" t="s">
        <v>1078</v>
      </c>
      <c r="I2230" s="54" t="s">
        <v>83</v>
      </c>
      <c r="J2230" s="55">
        <v>650.89</v>
      </c>
      <c r="K2230" s="55">
        <v>8123.64</v>
      </c>
    </row>
    <row r="2231" spans="2:11" hidden="1" outlineLevel="1" x14ac:dyDescent="0.3">
      <c r="B2231" s="52" t="s">
        <v>181</v>
      </c>
      <c r="C2231" s="56">
        <v>44657</v>
      </c>
      <c r="D2231" s="54" t="s">
        <v>229</v>
      </c>
      <c r="E2231" s="54"/>
      <c r="F2231" s="54" t="s">
        <v>54</v>
      </c>
      <c r="G2231" s="54" t="s">
        <v>1079</v>
      </c>
      <c r="H2231" s="54" t="s">
        <v>1080</v>
      </c>
      <c r="I2231" s="54" t="s">
        <v>83</v>
      </c>
      <c r="J2231" s="55">
        <v>80.760000000000005</v>
      </c>
      <c r="K2231" s="55">
        <v>8204.4</v>
      </c>
    </row>
    <row r="2232" spans="2:11" hidden="1" outlineLevel="1" x14ac:dyDescent="0.3">
      <c r="B2232" s="52" t="s">
        <v>181</v>
      </c>
      <c r="C2232" s="56">
        <v>44657</v>
      </c>
      <c r="D2232" s="54" t="s">
        <v>229</v>
      </c>
      <c r="E2232" s="54"/>
      <c r="F2232" s="54" t="s">
        <v>54</v>
      </c>
      <c r="G2232" s="54" t="s">
        <v>1081</v>
      </c>
      <c r="H2232" s="54" t="s">
        <v>1082</v>
      </c>
      <c r="I2232" s="54" t="s">
        <v>83</v>
      </c>
      <c r="J2232" s="55">
        <v>28.14</v>
      </c>
      <c r="K2232" s="55">
        <v>8232.5400000000009</v>
      </c>
    </row>
    <row r="2233" spans="2:11" hidden="1" outlineLevel="1" x14ac:dyDescent="0.3">
      <c r="B2233" s="52" t="s">
        <v>181</v>
      </c>
      <c r="C2233" s="56">
        <v>44657</v>
      </c>
      <c r="D2233" s="54" t="s">
        <v>229</v>
      </c>
      <c r="E2233" s="54"/>
      <c r="F2233" s="54" t="s">
        <v>54</v>
      </c>
      <c r="G2233" s="54" t="s">
        <v>1083</v>
      </c>
      <c r="H2233" s="54" t="s">
        <v>1084</v>
      </c>
      <c r="I2233" s="54" t="s">
        <v>83</v>
      </c>
      <c r="J2233" s="55">
        <v>78.11</v>
      </c>
      <c r="K2233" s="55">
        <v>8310.65</v>
      </c>
    </row>
    <row r="2234" spans="2:11" hidden="1" outlineLevel="1" x14ac:dyDescent="0.3">
      <c r="B2234" s="52" t="s">
        <v>181</v>
      </c>
      <c r="C2234" s="56">
        <v>44658</v>
      </c>
      <c r="D2234" s="54" t="s">
        <v>229</v>
      </c>
      <c r="E2234" s="54"/>
      <c r="F2234" s="54" t="s">
        <v>54</v>
      </c>
      <c r="G2234" s="54"/>
      <c r="H2234" s="54" t="s">
        <v>1102</v>
      </c>
      <c r="I2234" s="54" t="s">
        <v>83</v>
      </c>
      <c r="J2234" s="55">
        <v>307.38</v>
      </c>
      <c r="K2234" s="55">
        <v>8618.0300000000007</v>
      </c>
    </row>
    <row r="2235" spans="2:11" ht="21.6" hidden="1" outlineLevel="1" x14ac:dyDescent="0.3">
      <c r="B2235" s="52" t="s">
        <v>181</v>
      </c>
      <c r="C2235" s="56">
        <v>44658</v>
      </c>
      <c r="D2235" s="54" t="s">
        <v>229</v>
      </c>
      <c r="E2235" s="54"/>
      <c r="F2235" s="54" t="s">
        <v>54</v>
      </c>
      <c r="G2235" s="54"/>
      <c r="H2235" s="54" t="s">
        <v>1101</v>
      </c>
      <c r="I2235" s="54" t="s">
        <v>83</v>
      </c>
      <c r="J2235" s="55">
        <v>37.04</v>
      </c>
      <c r="K2235" s="55">
        <v>8655.07</v>
      </c>
    </row>
    <row r="2236" spans="2:11" hidden="1" outlineLevel="1" x14ac:dyDescent="0.3">
      <c r="B2236" s="52" t="s">
        <v>181</v>
      </c>
      <c r="C2236" s="56">
        <v>44658</v>
      </c>
      <c r="D2236" s="54" t="s">
        <v>229</v>
      </c>
      <c r="E2236" s="54"/>
      <c r="F2236" s="54" t="s">
        <v>54</v>
      </c>
      <c r="G2236" s="54"/>
      <c r="H2236" s="54" t="s">
        <v>1109</v>
      </c>
      <c r="I2236" s="54" t="s">
        <v>83</v>
      </c>
      <c r="J2236" s="55">
        <v>470.89</v>
      </c>
      <c r="K2236" s="55">
        <v>9125.9599999999991</v>
      </c>
    </row>
    <row r="2237" spans="2:11" hidden="1" outlineLevel="1" x14ac:dyDescent="0.3">
      <c r="B2237" s="52" t="s">
        <v>181</v>
      </c>
      <c r="C2237" s="56">
        <v>44658</v>
      </c>
      <c r="D2237" s="54" t="s">
        <v>229</v>
      </c>
      <c r="E2237" s="54"/>
      <c r="F2237" s="54" t="s">
        <v>54</v>
      </c>
      <c r="G2237" s="54"/>
      <c r="H2237" s="54" t="s">
        <v>1098</v>
      </c>
      <c r="I2237" s="54" t="s">
        <v>83</v>
      </c>
      <c r="J2237" s="55">
        <v>168.64</v>
      </c>
      <c r="K2237" s="55">
        <v>9294.6</v>
      </c>
    </row>
    <row r="2238" spans="2:11" hidden="1" outlineLevel="1" x14ac:dyDescent="0.3">
      <c r="B2238" s="52" t="s">
        <v>181</v>
      </c>
      <c r="C2238" s="56">
        <v>44658</v>
      </c>
      <c r="D2238" s="54" t="s">
        <v>229</v>
      </c>
      <c r="E2238" s="54"/>
      <c r="F2238" s="54" t="s">
        <v>54</v>
      </c>
      <c r="G2238" s="54"/>
      <c r="H2238" s="54" t="s">
        <v>1111</v>
      </c>
      <c r="I2238" s="54" t="s">
        <v>83</v>
      </c>
      <c r="J2238" s="55">
        <v>81.150000000000006</v>
      </c>
      <c r="K2238" s="55">
        <v>9375.75</v>
      </c>
    </row>
    <row r="2239" spans="2:11" ht="21.6" hidden="1" outlineLevel="1" x14ac:dyDescent="0.3">
      <c r="B2239" s="52" t="s">
        <v>181</v>
      </c>
      <c r="C2239" s="56">
        <v>44658</v>
      </c>
      <c r="D2239" s="54" t="s">
        <v>229</v>
      </c>
      <c r="E2239" s="54"/>
      <c r="F2239" s="54" t="s">
        <v>54</v>
      </c>
      <c r="G2239" s="54"/>
      <c r="H2239" s="54" t="s">
        <v>1108</v>
      </c>
      <c r="I2239" s="54" t="s">
        <v>83</v>
      </c>
      <c r="J2239" s="55">
        <v>882.91</v>
      </c>
      <c r="K2239" s="55">
        <v>10258.66</v>
      </c>
    </row>
    <row r="2240" spans="2:11" ht="21.6" hidden="1" outlineLevel="1" x14ac:dyDescent="0.3">
      <c r="B2240" s="52" t="s">
        <v>181</v>
      </c>
      <c r="C2240" s="56">
        <v>44658</v>
      </c>
      <c r="D2240" s="54" t="s">
        <v>229</v>
      </c>
      <c r="E2240" s="54"/>
      <c r="F2240" s="54" t="s">
        <v>54</v>
      </c>
      <c r="G2240" s="54"/>
      <c r="H2240" s="54" t="s">
        <v>1107</v>
      </c>
      <c r="I2240" s="54" t="s">
        <v>83</v>
      </c>
      <c r="J2240" s="55">
        <v>907.81</v>
      </c>
      <c r="K2240" s="55">
        <v>11166.47</v>
      </c>
    </row>
    <row r="2241" spans="2:11" ht="21.6" hidden="1" outlineLevel="1" x14ac:dyDescent="0.3">
      <c r="B2241" s="52" t="s">
        <v>181</v>
      </c>
      <c r="C2241" s="56">
        <v>44658</v>
      </c>
      <c r="D2241" s="54" t="s">
        <v>229</v>
      </c>
      <c r="E2241" s="54"/>
      <c r="F2241" s="54" t="s">
        <v>54</v>
      </c>
      <c r="G2241" s="54"/>
      <c r="H2241" s="54" t="s">
        <v>1106</v>
      </c>
      <c r="I2241" s="54" t="s">
        <v>83</v>
      </c>
      <c r="J2241" s="55">
        <v>137.34</v>
      </c>
      <c r="K2241" s="55">
        <v>11303.81</v>
      </c>
    </row>
    <row r="2242" spans="2:11" hidden="1" outlineLevel="1" x14ac:dyDescent="0.3">
      <c r="B2242" s="52" t="s">
        <v>181</v>
      </c>
      <c r="C2242" s="56">
        <v>44658</v>
      </c>
      <c r="D2242" s="54" t="s">
        <v>229</v>
      </c>
      <c r="E2242" s="54"/>
      <c r="F2242" s="54" t="s">
        <v>54</v>
      </c>
      <c r="G2242" s="54"/>
      <c r="H2242" s="54" t="s">
        <v>1105</v>
      </c>
      <c r="I2242" s="54" t="s">
        <v>83</v>
      </c>
      <c r="J2242" s="55">
        <v>313.93</v>
      </c>
      <c r="K2242" s="55">
        <v>11617.74</v>
      </c>
    </row>
    <row r="2243" spans="2:11" ht="42" hidden="1" outlineLevel="1" x14ac:dyDescent="0.3">
      <c r="B2243" s="52" t="s">
        <v>181</v>
      </c>
      <c r="C2243" s="56">
        <v>44658</v>
      </c>
      <c r="D2243" s="54" t="s">
        <v>229</v>
      </c>
      <c r="E2243" s="54"/>
      <c r="F2243" s="54" t="s">
        <v>54</v>
      </c>
      <c r="G2243" s="54"/>
      <c r="H2243" s="54" t="s">
        <v>1100</v>
      </c>
      <c r="I2243" s="54" t="s">
        <v>83</v>
      </c>
      <c r="J2243" s="55">
        <v>807.96</v>
      </c>
      <c r="K2243" s="55">
        <v>12425.7</v>
      </c>
    </row>
    <row r="2244" spans="2:11" hidden="1" outlineLevel="1" x14ac:dyDescent="0.3">
      <c r="B2244" s="52" t="s">
        <v>181</v>
      </c>
      <c r="C2244" s="56">
        <v>44658</v>
      </c>
      <c r="D2244" s="54" t="s">
        <v>229</v>
      </c>
      <c r="E2244" s="54"/>
      <c r="F2244" s="54" t="s">
        <v>54</v>
      </c>
      <c r="G2244" s="54"/>
      <c r="H2244" s="54" t="s">
        <v>1099</v>
      </c>
      <c r="I2244" s="54" t="s">
        <v>83</v>
      </c>
      <c r="J2244" s="55">
        <v>87.89</v>
      </c>
      <c r="K2244" s="55">
        <v>12513.59</v>
      </c>
    </row>
    <row r="2245" spans="2:11" hidden="1" outlineLevel="1" x14ac:dyDescent="0.3">
      <c r="B2245" s="52" t="s">
        <v>181</v>
      </c>
      <c r="C2245" s="56">
        <v>44658</v>
      </c>
      <c r="D2245" s="54" t="s">
        <v>229</v>
      </c>
      <c r="E2245" s="54"/>
      <c r="F2245" s="54" t="s">
        <v>54</v>
      </c>
      <c r="G2245" s="54"/>
      <c r="H2245" s="54" t="s">
        <v>1110</v>
      </c>
      <c r="I2245" s="54" t="s">
        <v>83</v>
      </c>
      <c r="J2245" s="55">
        <v>13.08</v>
      </c>
      <c r="K2245" s="55">
        <v>12526.67</v>
      </c>
    </row>
    <row r="2246" spans="2:11" ht="21.6" hidden="1" outlineLevel="1" x14ac:dyDescent="0.3">
      <c r="B2246" s="52" t="s">
        <v>181</v>
      </c>
      <c r="C2246" s="56">
        <v>44658</v>
      </c>
      <c r="D2246" s="54" t="s">
        <v>229</v>
      </c>
      <c r="E2246" s="54"/>
      <c r="F2246" s="54" t="s">
        <v>54</v>
      </c>
      <c r="G2246" s="54"/>
      <c r="H2246" s="54" t="s">
        <v>1097</v>
      </c>
      <c r="I2246" s="54" t="s">
        <v>83</v>
      </c>
      <c r="J2246" s="55">
        <v>52.32</v>
      </c>
      <c r="K2246" s="55">
        <v>12578.99</v>
      </c>
    </row>
    <row r="2247" spans="2:11" hidden="1" outlineLevel="1" x14ac:dyDescent="0.3">
      <c r="B2247" s="52" t="s">
        <v>181</v>
      </c>
      <c r="C2247" s="56">
        <v>44658</v>
      </c>
      <c r="D2247" s="54" t="s">
        <v>229</v>
      </c>
      <c r="E2247" s="54"/>
      <c r="F2247" s="54" t="s">
        <v>54</v>
      </c>
      <c r="G2247" s="54" t="s">
        <v>1103</v>
      </c>
      <c r="H2247" s="54" t="s">
        <v>1104</v>
      </c>
      <c r="I2247" s="54" t="s">
        <v>83</v>
      </c>
      <c r="J2247" s="55">
        <v>864.8</v>
      </c>
      <c r="K2247" s="55">
        <v>13443.79</v>
      </c>
    </row>
    <row r="2248" spans="2:11" ht="42" hidden="1" outlineLevel="1" x14ac:dyDescent="0.3">
      <c r="B2248" s="52" t="s">
        <v>181</v>
      </c>
      <c r="C2248" s="56">
        <v>44660</v>
      </c>
      <c r="D2248" s="54" t="s">
        <v>78</v>
      </c>
      <c r="E2248" s="54">
        <v>1157</v>
      </c>
      <c r="F2248" s="54" t="s">
        <v>54</v>
      </c>
      <c r="G2248" s="54"/>
      <c r="H2248" s="54" t="s">
        <v>1112</v>
      </c>
      <c r="I2248" s="57" t="s">
        <v>80</v>
      </c>
      <c r="J2248" s="55">
        <v>-807.96</v>
      </c>
      <c r="K2248" s="55">
        <v>12635.83</v>
      </c>
    </row>
    <row r="2249" spans="2:11" ht="21.6" hidden="1" outlineLevel="1" x14ac:dyDescent="0.3">
      <c r="B2249" s="52" t="s">
        <v>181</v>
      </c>
      <c r="C2249" s="56">
        <v>44662</v>
      </c>
      <c r="D2249" s="54" t="s">
        <v>229</v>
      </c>
      <c r="E2249" s="54"/>
      <c r="F2249" s="54" t="s">
        <v>54</v>
      </c>
      <c r="G2249" s="54" t="s">
        <v>1042</v>
      </c>
      <c r="H2249" s="54" t="s">
        <v>1043</v>
      </c>
      <c r="I2249" s="54" t="s">
        <v>83</v>
      </c>
      <c r="J2249" s="55">
        <v>138.63</v>
      </c>
      <c r="K2249" s="55">
        <v>12774.46</v>
      </c>
    </row>
    <row r="2250" spans="2:11" ht="31.8" hidden="1" outlineLevel="1" x14ac:dyDescent="0.3">
      <c r="B2250" s="52" t="s">
        <v>181</v>
      </c>
      <c r="C2250" s="56">
        <v>44662</v>
      </c>
      <c r="D2250" s="54" t="s">
        <v>229</v>
      </c>
      <c r="E2250" s="54"/>
      <c r="F2250" s="54" t="s">
        <v>54</v>
      </c>
      <c r="G2250" s="54"/>
      <c r="H2250" s="54" t="s">
        <v>1113</v>
      </c>
      <c r="I2250" s="54" t="s">
        <v>83</v>
      </c>
      <c r="J2250" s="55">
        <v>200.88</v>
      </c>
      <c r="K2250" s="55">
        <v>12975.34</v>
      </c>
    </row>
    <row r="2251" spans="2:11" hidden="1" outlineLevel="1" x14ac:dyDescent="0.3">
      <c r="B2251" s="52" t="s">
        <v>181</v>
      </c>
      <c r="C2251" s="56">
        <v>44662</v>
      </c>
      <c r="D2251" s="54" t="s">
        <v>229</v>
      </c>
      <c r="E2251" s="54"/>
      <c r="F2251" s="54" t="s">
        <v>54</v>
      </c>
      <c r="G2251" s="54" t="s">
        <v>1054</v>
      </c>
      <c r="H2251" s="54" t="s">
        <v>1055</v>
      </c>
      <c r="I2251" s="54" t="s">
        <v>83</v>
      </c>
      <c r="J2251" s="55">
        <v>111.58</v>
      </c>
      <c r="K2251" s="55">
        <v>13086.92</v>
      </c>
    </row>
    <row r="2252" spans="2:11" ht="21.6" hidden="1" outlineLevel="1" x14ac:dyDescent="0.3">
      <c r="B2252" s="52" t="s">
        <v>181</v>
      </c>
      <c r="C2252" s="56">
        <v>44662</v>
      </c>
      <c r="D2252" s="54" t="s">
        <v>229</v>
      </c>
      <c r="E2252" s="54"/>
      <c r="F2252" s="54" t="s">
        <v>54</v>
      </c>
      <c r="G2252" s="54" t="s">
        <v>1073</v>
      </c>
      <c r="H2252" s="54" t="s">
        <v>1074</v>
      </c>
      <c r="I2252" s="54" t="s">
        <v>83</v>
      </c>
      <c r="J2252" s="55">
        <v>71</v>
      </c>
      <c r="K2252" s="55">
        <v>13157.92</v>
      </c>
    </row>
    <row r="2253" spans="2:11" ht="21.6" hidden="1" outlineLevel="1" x14ac:dyDescent="0.3">
      <c r="B2253" s="52" t="s">
        <v>181</v>
      </c>
      <c r="C2253" s="56">
        <v>44663</v>
      </c>
      <c r="D2253" s="54" t="s">
        <v>229</v>
      </c>
      <c r="E2253" s="54"/>
      <c r="F2253" s="54" t="s">
        <v>54</v>
      </c>
      <c r="G2253" s="54"/>
      <c r="H2253" s="54" t="s">
        <v>1116</v>
      </c>
      <c r="I2253" s="54" t="s">
        <v>83</v>
      </c>
      <c r="J2253" s="55">
        <v>785.69</v>
      </c>
      <c r="K2253" s="55">
        <v>13943.61</v>
      </c>
    </row>
    <row r="2254" spans="2:11" ht="31.8" hidden="1" outlineLevel="1" x14ac:dyDescent="0.3">
      <c r="B2254" s="52" t="s">
        <v>181</v>
      </c>
      <c r="C2254" s="56">
        <v>44678</v>
      </c>
      <c r="D2254" s="54" t="s">
        <v>7</v>
      </c>
      <c r="E2254" s="54">
        <v>191</v>
      </c>
      <c r="F2254" s="54" t="s">
        <v>54</v>
      </c>
      <c r="G2254" s="54" t="s">
        <v>157</v>
      </c>
      <c r="H2254" s="54" t="s">
        <v>1622</v>
      </c>
      <c r="I2254" s="54" t="s">
        <v>90</v>
      </c>
      <c r="J2254" s="55">
        <v>373.19</v>
      </c>
      <c r="K2254" s="55">
        <v>14316.8</v>
      </c>
    </row>
    <row r="2255" spans="2:11" ht="21.6" hidden="1" outlineLevel="1" x14ac:dyDescent="0.3">
      <c r="B2255" s="52" t="s">
        <v>181</v>
      </c>
      <c r="C2255" s="56">
        <v>44683</v>
      </c>
      <c r="D2255" s="54" t="s">
        <v>229</v>
      </c>
      <c r="E2255" s="54"/>
      <c r="F2255" s="54" t="s">
        <v>54</v>
      </c>
      <c r="G2255" s="54"/>
      <c r="H2255" s="54" t="s">
        <v>1133</v>
      </c>
      <c r="I2255" s="54" t="s">
        <v>83</v>
      </c>
      <c r="J2255" s="55">
        <v>211.26</v>
      </c>
      <c r="K2255" s="55">
        <v>14528.06</v>
      </c>
    </row>
    <row r="2256" spans="2:11" ht="21.6" hidden="1" outlineLevel="1" x14ac:dyDescent="0.3">
      <c r="B2256" s="52" t="s">
        <v>181</v>
      </c>
      <c r="C2256" s="56">
        <v>44684</v>
      </c>
      <c r="D2256" s="54" t="s">
        <v>229</v>
      </c>
      <c r="E2256" s="54"/>
      <c r="F2256" s="54" t="s">
        <v>54</v>
      </c>
      <c r="G2256" s="54"/>
      <c r="H2256" s="54" t="s">
        <v>1144</v>
      </c>
      <c r="I2256" s="54" t="s">
        <v>83</v>
      </c>
      <c r="J2256" s="55">
        <v>55.77</v>
      </c>
      <c r="K2256" s="55">
        <v>14583.83</v>
      </c>
    </row>
    <row r="2257" spans="2:11" hidden="1" outlineLevel="1" x14ac:dyDescent="0.3">
      <c r="B2257" s="52" t="s">
        <v>181</v>
      </c>
      <c r="C2257" s="56">
        <v>44684</v>
      </c>
      <c r="D2257" s="54" t="s">
        <v>229</v>
      </c>
      <c r="E2257" s="54"/>
      <c r="F2257" s="54" t="s">
        <v>54</v>
      </c>
      <c r="G2257" s="54" t="s">
        <v>1142</v>
      </c>
      <c r="H2257" s="54" t="s">
        <v>1143</v>
      </c>
      <c r="I2257" s="54" t="s">
        <v>83</v>
      </c>
      <c r="J2257" s="55">
        <v>69.61</v>
      </c>
      <c r="K2257" s="55">
        <v>14653.44</v>
      </c>
    </row>
    <row r="2258" spans="2:11" ht="21.6" hidden="1" outlineLevel="1" x14ac:dyDescent="0.3">
      <c r="B2258" s="52" t="s">
        <v>181</v>
      </c>
      <c r="C2258" s="56">
        <v>44684</v>
      </c>
      <c r="D2258" s="54" t="s">
        <v>229</v>
      </c>
      <c r="E2258" s="54"/>
      <c r="F2258" s="54" t="s">
        <v>54</v>
      </c>
      <c r="G2258" s="54"/>
      <c r="H2258" s="54" t="s">
        <v>1141</v>
      </c>
      <c r="I2258" s="54" t="s">
        <v>83</v>
      </c>
      <c r="J2258" s="55">
        <v>72.599999999999994</v>
      </c>
      <c r="K2258" s="55">
        <v>14726.04</v>
      </c>
    </row>
    <row r="2259" spans="2:11" hidden="1" outlineLevel="1" x14ac:dyDescent="0.3">
      <c r="B2259" s="52" t="s">
        <v>181</v>
      </c>
      <c r="C2259" s="56">
        <v>44684</v>
      </c>
      <c r="D2259" s="54" t="s">
        <v>229</v>
      </c>
      <c r="E2259" s="54"/>
      <c r="F2259" s="54" t="s">
        <v>54</v>
      </c>
      <c r="G2259" s="54" t="s">
        <v>1038</v>
      </c>
      <c r="H2259" s="54" t="s">
        <v>1039</v>
      </c>
      <c r="I2259" s="54" t="s">
        <v>83</v>
      </c>
      <c r="J2259" s="55">
        <v>83.05</v>
      </c>
      <c r="K2259" s="55">
        <v>14809.09</v>
      </c>
    </row>
    <row r="2260" spans="2:11" ht="21.6" hidden="1" outlineLevel="1" x14ac:dyDescent="0.3">
      <c r="B2260" s="52" t="s">
        <v>181</v>
      </c>
      <c r="C2260" s="56">
        <v>44684</v>
      </c>
      <c r="D2260" s="54" t="s">
        <v>229</v>
      </c>
      <c r="E2260" s="54"/>
      <c r="F2260" s="54" t="s">
        <v>54</v>
      </c>
      <c r="G2260" s="54"/>
      <c r="H2260" s="54" t="s">
        <v>1140</v>
      </c>
      <c r="I2260" s="54" t="s">
        <v>83</v>
      </c>
      <c r="J2260" s="55">
        <v>138.81</v>
      </c>
      <c r="K2260" s="55">
        <v>14947.9</v>
      </c>
    </row>
    <row r="2261" spans="2:11" hidden="1" outlineLevel="1" x14ac:dyDescent="0.3">
      <c r="B2261" s="52" t="s">
        <v>181</v>
      </c>
      <c r="C2261" s="56">
        <v>44684</v>
      </c>
      <c r="D2261" s="54" t="s">
        <v>229</v>
      </c>
      <c r="E2261" s="54"/>
      <c r="F2261" s="54" t="s">
        <v>54</v>
      </c>
      <c r="G2261" s="54" t="s">
        <v>1085</v>
      </c>
      <c r="H2261" s="54" t="s">
        <v>1139</v>
      </c>
      <c r="I2261" s="54" t="s">
        <v>83</v>
      </c>
      <c r="J2261" s="55">
        <v>69.61</v>
      </c>
      <c r="K2261" s="55">
        <v>15017.51</v>
      </c>
    </row>
    <row r="2262" spans="2:11" ht="21.6" hidden="1" outlineLevel="1" x14ac:dyDescent="0.3">
      <c r="B2262" s="52" t="s">
        <v>181</v>
      </c>
      <c r="C2262" s="56">
        <v>44684</v>
      </c>
      <c r="D2262" s="54" t="s">
        <v>229</v>
      </c>
      <c r="E2262" s="54"/>
      <c r="F2262" s="54" t="s">
        <v>54</v>
      </c>
      <c r="G2262" s="54"/>
      <c r="H2262" s="54" t="s">
        <v>1136</v>
      </c>
      <c r="I2262" s="54" t="s">
        <v>83</v>
      </c>
      <c r="J2262" s="55">
        <v>88.44</v>
      </c>
      <c r="K2262" s="55">
        <v>15105.95</v>
      </c>
    </row>
    <row r="2263" spans="2:11" hidden="1" outlineLevel="1" x14ac:dyDescent="0.3">
      <c r="B2263" s="52" t="s">
        <v>181</v>
      </c>
      <c r="C2263" s="56">
        <v>44684</v>
      </c>
      <c r="D2263" s="54" t="s">
        <v>229</v>
      </c>
      <c r="E2263" s="54"/>
      <c r="F2263" s="54" t="s">
        <v>54</v>
      </c>
      <c r="G2263" s="54" t="s">
        <v>1095</v>
      </c>
      <c r="H2263" s="54" t="s">
        <v>1096</v>
      </c>
      <c r="I2263" s="54" t="s">
        <v>83</v>
      </c>
      <c r="J2263" s="55">
        <v>83.45</v>
      </c>
      <c r="K2263" s="55">
        <v>15189.4</v>
      </c>
    </row>
    <row r="2264" spans="2:11" ht="21.6" hidden="1" outlineLevel="1" x14ac:dyDescent="0.3">
      <c r="B2264" s="52" t="s">
        <v>181</v>
      </c>
      <c r="C2264" s="56">
        <v>44684</v>
      </c>
      <c r="D2264" s="54" t="s">
        <v>229</v>
      </c>
      <c r="E2264" s="54"/>
      <c r="F2264" s="54" t="s">
        <v>54</v>
      </c>
      <c r="G2264" s="54"/>
      <c r="H2264" s="54" t="s">
        <v>1137</v>
      </c>
      <c r="I2264" s="54" t="s">
        <v>83</v>
      </c>
      <c r="J2264" s="55">
        <v>169.48</v>
      </c>
      <c r="K2264" s="55">
        <v>15358.88</v>
      </c>
    </row>
    <row r="2265" spans="2:11" hidden="1" outlineLevel="1" x14ac:dyDescent="0.3">
      <c r="B2265" s="52" t="s">
        <v>181</v>
      </c>
      <c r="C2265" s="56">
        <v>44684</v>
      </c>
      <c r="D2265" s="54" t="s">
        <v>229</v>
      </c>
      <c r="E2265" s="54"/>
      <c r="F2265" s="54" t="s">
        <v>54</v>
      </c>
      <c r="G2265" s="54" t="s">
        <v>1056</v>
      </c>
      <c r="H2265" s="54" t="s">
        <v>1138</v>
      </c>
      <c r="I2265" s="54" t="s">
        <v>83</v>
      </c>
      <c r="J2265" s="55">
        <v>280.20999999999998</v>
      </c>
      <c r="K2265" s="55">
        <v>15639.09</v>
      </c>
    </row>
    <row r="2266" spans="2:11" ht="21.6" hidden="1" outlineLevel="1" x14ac:dyDescent="0.3">
      <c r="B2266" s="52" t="s">
        <v>181</v>
      </c>
      <c r="C2266" s="56">
        <v>44684</v>
      </c>
      <c r="D2266" s="54" t="s">
        <v>229</v>
      </c>
      <c r="E2266" s="54"/>
      <c r="F2266" s="54" t="s">
        <v>54</v>
      </c>
      <c r="G2266" s="54" t="s">
        <v>1044</v>
      </c>
      <c r="H2266" s="54" t="s">
        <v>1045</v>
      </c>
      <c r="I2266" s="54" t="s">
        <v>83</v>
      </c>
      <c r="J2266" s="55">
        <v>24.16</v>
      </c>
      <c r="K2266" s="55">
        <v>15663.25</v>
      </c>
    </row>
    <row r="2267" spans="2:11" ht="21.6" hidden="1" outlineLevel="1" x14ac:dyDescent="0.3">
      <c r="B2267" s="52" t="s">
        <v>181</v>
      </c>
      <c r="C2267" s="56">
        <v>44684</v>
      </c>
      <c r="D2267" s="54" t="s">
        <v>229</v>
      </c>
      <c r="E2267" s="54"/>
      <c r="F2267" s="54" t="s">
        <v>54</v>
      </c>
      <c r="G2267" s="54"/>
      <c r="H2267" s="54" t="s">
        <v>1145</v>
      </c>
      <c r="I2267" s="54" t="s">
        <v>83</v>
      </c>
      <c r="J2267" s="55">
        <v>44.91</v>
      </c>
      <c r="K2267" s="55">
        <v>15708.16</v>
      </c>
    </row>
    <row r="2268" spans="2:11" ht="21.6" hidden="1" outlineLevel="1" x14ac:dyDescent="0.3">
      <c r="B2268" s="52" t="s">
        <v>181</v>
      </c>
      <c r="C2268" s="56">
        <v>44684</v>
      </c>
      <c r="D2268" s="54" t="s">
        <v>229</v>
      </c>
      <c r="E2268" s="54"/>
      <c r="F2268" s="54" t="s">
        <v>54</v>
      </c>
      <c r="G2268" s="54"/>
      <c r="H2268" s="54" t="s">
        <v>1150</v>
      </c>
      <c r="I2268" s="54" t="s">
        <v>83</v>
      </c>
      <c r="J2268" s="55">
        <v>552.12</v>
      </c>
      <c r="K2268" s="55">
        <v>16260.28</v>
      </c>
    </row>
    <row r="2269" spans="2:11" ht="21.6" hidden="1" outlineLevel="1" x14ac:dyDescent="0.3">
      <c r="B2269" s="52" t="s">
        <v>181</v>
      </c>
      <c r="C2269" s="56">
        <v>44684</v>
      </c>
      <c r="D2269" s="54" t="s">
        <v>229</v>
      </c>
      <c r="E2269" s="54"/>
      <c r="F2269" s="54" t="s">
        <v>54</v>
      </c>
      <c r="G2269" s="54" t="s">
        <v>1042</v>
      </c>
      <c r="H2269" s="54" t="s">
        <v>1043</v>
      </c>
      <c r="I2269" s="54" t="s">
        <v>83</v>
      </c>
      <c r="J2269" s="55">
        <v>335.58</v>
      </c>
      <c r="K2269" s="55">
        <v>16595.86</v>
      </c>
    </row>
    <row r="2270" spans="2:11" hidden="1" outlineLevel="1" x14ac:dyDescent="0.3">
      <c r="B2270" s="52" t="s">
        <v>181</v>
      </c>
      <c r="C2270" s="56">
        <v>44684</v>
      </c>
      <c r="D2270" s="54" t="s">
        <v>229</v>
      </c>
      <c r="E2270" s="54"/>
      <c r="F2270" s="54" t="s">
        <v>54</v>
      </c>
      <c r="G2270" s="54" t="s">
        <v>1067</v>
      </c>
      <c r="H2270" s="54" t="s">
        <v>1068</v>
      </c>
      <c r="I2270" s="54" t="s">
        <v>83</v>
      </c>
      <c r="J2270" s="55">
        <v>40.35</v>
      </c>
      <c r="K2270" s="55">
        <v>16636.21</v>
      </c>
    </row>
    <row r="2271" spans="2:11" ht="21.6" hidden="1" outlineLevel="1" x14ac:dyDescent="0.3">
      <c r="B2271" s="52" t="s">
        <v>181</v>
      </c>
      <c r="C2271" s="56">
        <v>44684</v>
      </c>
      <c r="D2271" s="54" t="s">
        <v>229</v>
      </c>
      <c r="E2271" s="54"/>
      <c r="F2271" s="54" t="s">
        <v>54</v>
      </c>
      <c r="G2271" s="54"/>
      <c r="H2271" s="54" t="s">
        <v>1151</v>
      </c>
      <c r="I2271" s="54" t="s">
        <v>83</v>
      </c>
      <c r="J2271" s="55">
        <v>107.2</v>
      </c>
      <c r="K2271" s="55">
        <v>16743.41</v>
      </c>
    </row>
    <row r="2272" spans="2:11" hidden="1" outlineLevel="1" x14ac:dyDescent="0.3">
      <c r="B2272" s="52" t="s">
        <v>181</v>
      </c>
      <c r="C2272" s="56">
        <v>44684</v>
      </c>
      <c r="D2272" s="54" t="s">
        <v>229</v>
      </c>
      <c r="E2272" s="54"/>
      <c r="F2272" s="54" t="s">
        <v>54</v>
      </c>
      <c r="G2272" s="54" t="s">
        <v>1079</v>
      </c>
      <c r="H2272" s="54" t="s">
        <v>1080</v>
      </c>
      <c r="I2272" s="54" t="s">
        <v>83</v>
      </c>
      <c r="J2272" s="55">
        <v>21.17</v>
      </c>
      <c r="K2272" s="55">
        <v>16764.580000000002</v>
      </c>
    </row>
    <row r="2273" spans="2:11" ht="21.6" hidden="1" outlineLevel="1" x14ac:dyDescent="0.3">
      <c r="B2273" s="52" t="s">
        <v>181</v>
      </c>
      <c r="C2273" s="56">
        <v>44684</v>
      </c>
      <c r="D2273" s="54" t="s">
        <v>229</v>
      </c>
      <c r="E2273" s="54"/>
      <c r="F2273" s="54" t="s">
        <v>54</v>
      </c>
      <c r="G2273" s="54" t="s">
        <v>1073</v>
      </c>
      <c r="H2273" s="54" t="s">
        <v>1074</v>
      </c>
      <c r="I2273" s="54" t="s">
        <v>83</v>
      </c>
      <c r="J2273" s="55">
        <v>65.680000000000007</v>
      </c>
      <c r="K2273" s="55">
        <v>16830.259999999998</v>
      </c>
    </row>
    <row r="2274" spans="2:11" ht="21.6" hidden="1" outlineLevel="1" x14ac:dyDescent="0.3">
      <c r="B2274" s="52" t="s">
        <v>181</v>
      </c>
      <c r="C2274" s="56">
        <v>44684</v>
      </c>
      <c r="D2274" s="54" t="s">
        <v>229</v>
      </c>
      <c r="E2274" s="54"/>
      <c r="F2274" s="54" t="s">
        <v>54</v>
      </c>
      <c r="G2274" s="54"/>
      <c r="H2274" s="54" t="s">
        <v>1152</v>
      </c>
      <c r="I2274" s="54" t="s">
        <v>83</v>
      </c>
      <c r="J2274" s="55">
        <v>141.80000000000001</v>
      </c>
      <c r="K2274" s="55">
        <v>16972.060000000001</v>
      </c>
    </row>
    <row r="2275" spans="2:11" ht="21.6" hidden="1" outlineLevel="1" x14ac:dyDescent="0.3">
      <c r="B2275" s="52" t="s">
        <v>181</v>
      </c>
      <c r="C2275" s="56">
        <v>44684</v>
      </c>
      <c r="D2275" s="54" t="s">
        <v>229</v>
      </c>
      <c r="E2275" s="54"/>
      <c r="F2275" s="54" t="s">
        <v>54</v>
      </c>
      <c r="G2275" s="54"/>
      <c r="H2275" s="54" t="s">
        <v>1154</v>
      </c>
      <c r="I2275" s="54" t="s">
        <v>83</v>
      </c>
      <c r="J2275" s="55">
        <v>28.09</v>
      </c>
      <c r="K2275" s="55">
        <v>17000.150000000001</v>
      </c>
    </row>
    <row r="2276" spans="2:11" hidden="1" outlineLevel="1" x14ac:dyDescent="0.3">
      <c r="B2276" s="52" t="s">
        <v>181</v>
      </c>
      <c r="C2276" s="56">
        <v>44684</v>
      </c>
      <c r="D2276" s="54" t="s">
        <v>229</v>
      </c>
      <c r="E2276" s="54"/>
      <c r="F2276" s="54" t="s">
        <v>54</v>
      </c>
      <c r="G2276" s="54" t="s">
        <v>1083</v>
      </c>
      <c r="H2276" s="54" t="s">
        <v>1155</v>
      </c>
      <c r="I2276" s="54" t="s">
        <v>83</v>
      </c>
      <c r="J2276" s="55">
        <v>26.9</v>
      </c>
      <c r="K2276" s="55">
        <v>17027.05</v>
      </c>
    </row>
    <row r="2277" spans="2:11" hidden="1" outlineLevel="1" x14ac:dyDescent="0.3">
      <c r="B2277" s="52" t="s">
        <v>181</v>
      </c>
      <c r="C2277" s="56">
        <v>44684</v>
      </c>
      <c r="D2277" s="54" t="s">
        <v>229</v>
      </c>
      <c r="E2277" s="54"/>
      <c r="F2277" s="54" t="s">
        <v>54</v>
      </c>
      <c r="G2277" s="54" t="s">
        <v>1076</v>
      </c>
      <c r="H2277" s="54" t="s">
        <v>1077</v>
      </c>
      <c r="I2277" s="54" t="s">
        <v>83</v>
      </c>
      <c r="J2277" s="55">
        <v>322.83</v>
      </c>
      <c r="K2277" s="55">
        <v>17349.88</v>
      </c>
    </row>
    <row r="2278" spans="2:11" ht="21.6" hidden="1" outlineLevel="1" x14ac:dyDescent="0.3">
      <c r="B2278" s="52" t="s">
        <v>181</v>
      </c>
      <c r="C2278" s="56">
        <v>44684</v>
      </c>
      <c r="D2278" s="54" t="s">
        <v>229</v>
      </c>
      <c r="E2278" s="54"/>
      <c r="F2278" s="54" t="s">
        <v>54</v>
      </c>
      <c r="G2278" s="54"/>
      <c r="H2278" s="54" t="s">
        <v>1156</v>
      </c>
      <c r="I2278" s="54" t="s">
        <v>83</v>
      </c>
      <c r="J2278" s="55">
        <v>114.12</v>
      </c>
      <c r="K2278" s="55">
        <v>17464</v>
      </c>
    </row>
    <row r="2279" spans="2:11" hidden="1" outlineLevel="1" x14ac:dyDescent="0.3">
      <c r="B2279" s="52" t="s">
        <v>181</v>
      </c>
      <c r="C2279" s="56">
        <v>44684</v>
      </c>
      <c r="D2279" s="54" t="s">
        <v>229</v>
      </c>
      <c r="E2279" s="54"/>
      <c r="F2279" s="54" t="s">
        <v>54</v>
      </c>
      <c r="G2279" s="54" t="s">
        <v>1103</v>
      </c>
      <c r="H2279" s="54" t="s">
        <v>1104</v>
      </c>
      <c r="I2279" s="54" t="s">
        <v>83</v>
      </c>
      <c r="J2279" s="55">
        <v>335.58</v>
      </c>
      <c r="K2279" s="55">
        <v>17799.580000000002</v>
      </c>
    </row>
    <row r="2280" spans="2:11" ht="21.6" hidden="1" outlineLevel="1" x14ac:dyDescent="0.3">
      <c r="B2280" s="52" t="s">
        <v>181</v>
      </c>
      <c r="C2280" s="56">
        <v>44684</v>
      </c>
      <c r="D2280" s="54" t="s">
        <v>229</v>
      </c>
      <c r="E2280" s="54"/>
      <c r="F2280" s="54" t="s">
        <v>54</v>
      </c>
      <c r="G2280" s="54"/>
      <c r="H2280" s="54" t="s">
        <v>1149</v>
      </c>
      <c r="I2280" s="54" t="s">
        <v>83</v>
      </c>
      <c r="J2280" s="55">
        <v>161.41</v>
      </c>
      <c r="K2280" s="55">
        <v>17960.990000000002</v>
      </c>
    </row>
    <row r="2281" spans="2:11" ht="31.8" hidden="1" outlineLevel="1" x14ac:dyDescent="0.3">
      <c r="B2281" s="52" t="s">
        <v>181</v>
      </c>
      <c r="C2281" s="56">
        <v>44684</v>
      </c>
      <c r="D2281" s="54" t="s">
        <v>229</v>
      </c>
      <c r="E2281" s="54"/>
      <c r="F2281" s="54" t="s">
        <v>54</v>
      </c>
      <c r="G2281" s="54"/>
      <c r="H2281" s="54" t="s">
        <v>1148</v>
      </c>
      <c r="I2281" s="54" t="s">
        <v>83</v>
      </c>
      <c r="J2281" s="55">
        <v>38</v>
      </c>
      <c r="K2281" s="55">
        <v>17998.990000000002</v>
      </c>
    </row>
    <row r="2282" spans="2:11" ht="21.6" hidden="1" outlineLevel="1" x14ac:dyDescent="0.3">
      <c r="B2282" s="52" t="s">
        <v>181</v>
      </c>
      <c r="C2282" s="56">
        <v>44684</v>
      </c>
      <c r="D2282" s="54" t="s">
        <v>229</v>
      </c>
      <c r="E2282" s="54"/>
      <c r="F2282" s="54" t="s">
        <v>54</v>
      </c>
      <c r="G2282" s="54"/>
      <c r="H2282" s="54" t="s">
        <v>1147</v>
      </c>
      <c r="I2282" s="54" t="s">
        <v>83</v>
      </c>
      <c r="J2282" s="55">
        <v>129.96</v>
      </c>
      <c r="K2282" s="55">
        <v>18128.95</v>
      </c>
    </row>
    <row r="2283" spans="2:11" ht="21.6" hidden="1" outlineLevel="1" x14ac:dyDescent="0.3">
      <c r="B2283" s="52" t="s">
        <v>181</v>
      </c>
      <c r="C2283" s="56">
        <v>44684</v>
      </c>
      <c r="D2283" s="54" t="s">
        <v>229</v>
      </c>
      <c r="E2283" s="54"/>
      <c r="F2283" s="54" t="s">
        <v>54</v>
      </c>
      <c r="G2283" s="54"/>
      <c r="H2283" s="54" t="s">
        <v>1146</v>
      </c>
      <c r="I2283" s="54" t="s">
        <v>83</v>
      </c>
      <c r="J2283" s="55">
        <v>60.76</v>
      </c>
      <c r="K2283" s="55">
        <v>18189.71</v>
      </c>
    </row>
    <row r="2284" spans="2:11" ht="21.6" hidden="1" outlineLevel="1" x14ac:dyDescent="0.3">
      <c r="B2284" s="52" t="s">
        <v>181</v>
      </c>
      <c r="C2284" s="56">
        <v>44684</v>
      </c>
      <c r="D2284" s="54" t="s">
        <v>229</v>
      </c>
      <c r="E2284" s="54"/>
      <c r="F2284" s="54" t="s">
        <v>54</v>
      </c>
      <c r="G2284" s="54" t="s">
        <v>1033</v>
      </c>
      <c r="H2284" s="54" t="s">
        <v>1034</v>
      </c>
      <c r="I2284" s="54" t="s">
        <v>83</v>
      </c>
      <c r="J2284" s="55">
        <v>38</v>
      </c>
      <c r="K2284" s="55">
        <v>18227.71</v>
      </c>
    </row>
    <row r="2285" spans="2:11" ht="21.6" hidden="1" outlineLevel="1" x14ac:dyDescent="0.3">
      <c r="B2285" s="52" t="s">
        <v>181</v>
      </c>
      <c r="C2285" s="56">
        <v>44688</v>
      </c>
      <c r="D2285" s="54" t="s">
        <v>229</v>
      </c>
      <c r="E2285" s="54"/>
      <c r="F2285" s="54" t="s">
        <v>54</v>
      </c>
      <c r="G2285" s="54" t="s">
        <v>1060</v>
      </c>
      <c r="H2285" s="54" t="s">
        <v>1157</v>
      </c>
      <c r="I2285" s="54" t="s">
        <v>83</v>
      </c>
      <c r="J2285" s="55">
        <v>211.18</v>
      </c>
      <c r="K2285" s="55">
        <v>18438.89</v>
      </c>
    </row>
    <row r="2286" spans="2:11" ht="21.6" hidden="1" outlineLevel="1" x14ac:dyDescent="0.3">
      <c r="B2286" s="52" t="s">
        <v>181</v>
      </c>
      <c r="C2286" s="56">
        <v>44690</v>
      </c>
      <c r="D2286" s="54" t="s">
        <v>229</v>
      </c>
      <c r="E2286" s="54"/>
      <c r="F2286" s="54" t="s">
        <v>54</v>
      </c>
      <c r="G2286" s="54" t="s">
        <v>1060</v>
      </c>
      <c r="H2286" s="54" t="s">
        <v>1158</v>
      </c>
      <c r="I2286" s="54" t="s">
        <v>83</v>
      </c>
      <c r="J2286" s="55">
        <v>206.04</v>
      </c>
      <c r="K2286" s="55">
        <v>18644.93</v>
      </c>
    </row>
    <row r="2287" spans="2:11" ht="21.6" hidden="1" outlineLevel="1" x14ac:dyDescent="0.3">
      <c r="B2287" s="52" t="s">
        <v>181</v>
      </c>
      <c r="C2287" s="56">
        <v>44692</v>
      </c>
      <c r="D2287" s="54" t="s">
        <v>229</v>
      </c>
      <c r="E2287" s="54"/>
      <c r="F2287" s="54" t="s">
        <v>54</v>
      </c>
      <c r="G2287" s="54" t="s">
        <v>1060</v>
      </c>
      <c r="H2287" s="54" t="s">
        <v>1159</v>
      </c>
      <c r="I2287" s="54" t="s">
        <v>83</v>
      </c>
      <c r="J2287" s="55">
        <v>131.30000000000001</v>
      </c>
      <c r="K2287" s="55">
        <v>18776.23</v>
      </c>
    </row>
    <row r="2288" spans="2:11" ht="21.6" hidden="1" outlineLevel="1" x14ac:dyDescent="0.3">
      <c r="B2288" s="52" t="s">
        <v>181</v>
      </c>
      <c r="C2288" s="56">
        <v>44697</v>
      </c>
      <c r="D2288" s="54" t="s">
        <v>229</v>
      </c>
      <c r="E2288" s="54"/>
      <c r="F2288" s="54" t="s">
        <v>54</v>
      </c>
      <c r="G2288" s="54" t="s">
        <v>1060</v>
      </c>
      <c r="H2288" s="54" t="s">
        <v>1165</v>
      </c>
      <c r="I2288" s="54" t="s">
        <v>83</v>
      </c>
      <c r="J2288" s="55">
        <v>67.959999999999994</v>
      </c>
      <c r="K2288" s="55">
        <v>18844.189999999999</v>
      </c>
    </row>
    <row r="2289" spans="2:11" ht="21.6" hidden="1" outlineLevel="1" x14ac:dyDescent="0.3">
      <c r="B2289" s="52" t="s">
        <v>181</v>
      </c>
      <c r="C2289" s="56">
        <v>44697</v>
      </c>
      <c r="D2289" s="54" t="s">
        <v>229</v>
      </c>
      <c r="E2289" s="54"/>
      <c r="F2289" s="54" t="s">
        <v>54</v>
      </c>
      <c r="G2289" s="54" t="s">
        <v>1048</v>
      </c>
      <c r="H2289" s="54" t="s">
        <v>1163</v>
      </c>
      <c r="I2289" s="54" t="s">
        <v>83</v>
      </c>
      <c r="J2289" s="55">
        <v>217.47</v>
      </c>
      <c r="K2289" s="55">
        <v>19061.66</v>
      </c>
    </row>
    <row r="2290" spans="2:11" ht="21.6" hidden="1" outlineLevel="1" x14ac:dyDescent="0.3">
      <c r="B2290" s="52" t="s">
        <v>181</v>
      </c>
      <c r="C2290" s="56">
        <v>44697</v>
      </c>
      <c r="D2290" s="54" t="s">
        <v>229</v>
      </c>
      <c r="E2290" s="54"/>
      <c r="F2290" s="54" t="s">
        <v>54</v>
      </c>
      <c r="G2290" s="54" t="s">
        <v>1060</v>
      </c>
      <c r="H2290" s="54" t="s">
        <v>1164</v>
      </c>
      <c r="I2290" s="54" t="s">
        <v>83</v>
      </c>
      <c r="J2290" s="55">
        <v>89.31</v>
      </c>
      <c r="K2290" s="55">
        <v>19150.97</v>
      </c>
    </row>
    <row r="2291" spans="2:11" ht="21.6" hidden="1" outlineLevel="1" x14ac:dyDescent="0.3">
      <c r="B2291" s="52" t="s">
        <v>181</v>
      </c>
      <c r="C2291" s="56">
        <v>44713</v>
      </c>
      <c r="D2291" s="54" t="s">
        <v>229</v>
      </c>
      <c r="E2291" s="54"/>
      <c r="F2291" s="54" t="s">
        <v>54</v>
      </c>
      <c r="G2291" s="54"/>
      <c r="H2291" s="54" t="s">
        <v>1176</v>
      </c>
      <c r="I2291" s="54" t="s">
        <v>83</v>
      </c>
      <c r="J2291" s="55">
        <v>84.97</v>
      </c>
      <c r="K2291" s="55">
        <v>19235.939999999999</v>
      </c>
    </row>
    <row r="2292" spans="2:11" ht="21.6" hidden="1" outlineLevel="1" x14ac:dyDescent="0.3">
      <c r="B2292" s="52" t="s">
        <v>181</v>
      </c>
      <c r="C2292" s="56">
        <v>44714</v>
      </c>
      <c r="D2292" s="54" t="s">
        <v>229</v>
      </c>
      <c r="E2292" s="54"/>
      <c r="F2292" s="54" t="s">
        <v>54</v>
      </c>
      <c r="G2292" s="54" t="s">
        <v>1060</v>
      </c>
      <c r="H2292" s="54" t="s">
        <v>1183</v>
      </c>
      <c r="I2292" s="54" t="s">
        <v>83</v>
      </c>
      <c r="J2292" s="55">
        <v>27.57</v>
      </c>
      <c r="K2292" s="55">
        <v>19263.509999999998</v>
      </c>
    </row>
    <row r="2293" spans="2:11" ht="21.6" hidden="1" outlineLevel="1" x14ac:dyDescent="0.3">
      <c r="B2293" s="52" t="s">
        <v>181</v>
      </c>
      <c r="C2293" s="56">
        <v>44714</v>
      </c>
      <c r="D2293" s="54" t="s">
        <v>229</v>
      </c>
      <c r="E2293" s="54"/>
      <c r="F2293" s="54" t="s">
        <v>54</v>
      </c>
      <c r="G2293" s="54" t="s">
        <v>1060</v>
      </c>
      <c r="H2293" s="54" t="s">
        <v>1182</v>
      </c>
      <c r="I2293" s="54" t="s">
        <v>83</v>
      </c>
      <c r="J2293" s="55">
        <v>132.04</v>
      </c>
      <c r="K2293" s="55">
        <v>19395.55</v>
      </c>
    </row>
    <row r="2294" spans="2:11" hidden="1" outlineLevel="1" x14ac:dyDescent="0.3">
      <c r="B2294" s="52" t="s">
        <v>181</v>
      </c>
      <c r="C2294" s="56">
        <v>44714</v>
      </c>
      <c r="D2294" s="54" t="s">
        <v>229</v>
      </c>
      <c r="E2294" s="54"/>
      <c r="F2294" s="54" t="s">
        <v>54</v>
      </c>
      <c r="G2294" s="54" t="s">
        <v>1093</v>
      </c>
      <c r="H2294" s="54" t="s">
        <v>1094</v>
      </c>
      <c r="I2294" s="54" t="s">
        <v>83</v>
      </c>
      <c r="J2294" s="55">
        <v>57.73</v>
      </c>
      <c r="K2294" s="55">
        <v>19453.28</v>
      </c>
    </row>
    <row r="2295" spans="2:11" ht="21.6" hidden="1" outlineLevel="1" x14ac:dyDescent="0.3">
      <c r="B2295" s="52" t="s">
        <v>181</v>
      </c>
      <c r="C2295" s="56">
        <v>44714</v>
      </c>
      <c r="D2295" s="54" t="s">
        <v>229</v>
      </c>
      <c r="E2295" s="54"/>
      <c r="F2295" s="54" t="s">
        <v>54</v>
      </c>
      <c r="G2295" s="54" t="s">
        <v>1060</v>
      </c>
      <c r="H2295" s="54" t="s">
        <v>1181</v>
      </c>
      <c r="I2295" s="54" t="s">
        <v>83</v>
      </c>
      <c r="J2295" s="55">
        <v>37.35</v>
      </c>
      <c r="K2295" s="55">
        <v>19490.63</v>
      </c>
    </row>
    <row r="2296" spans="2:11" ht="21.6" hidden="1" outlineLevel="1" x14ac:dyDescent="0.3">
      <c r="B2296" s="52" t="s">
        <v>181</v>
      </c>
      <c r="C2296" s="56">
        <v>44714</v>
      </c>
      <c r="D2296" s="54" t="s">
        <v>229</v>
      </c>
      <c r="E2296" s="54"/>
      <c r="F2296" s="54" t="s">
        <v>54</v>
      </c>
      <c r="G2296" s="54" t="s">
        <v>1060</v>
      </c>
      <c r="H2296" s="54" t="s">
        <v>1186</v>
      </c>
      <c r="I2296" s="54" t="s">
        <v>83</v>
      </c>
      <c r="J2296" s="55">
        <v>125.66</v>
      </c>
      <c r="K2296" s="55">
        <v>19616.29</v>
      </c>
    </row>
    <row r="2297" spans="2:11" ht="21.6" hidden="1" outlineLevel="1" x14ac:dyDescent="0.3">
      <c r="B2297" s="52" t="s">
        <v>181</v>
      </c>
      <c r="C2297" s="56">
        <v>44714</v>
      </c>
      <c r="D2297" s="54" t="s">
        <v>229</v>
      </c>
      <c r="E2297" s="54"/>
      <c r="F2297" s="54" t="s">
        <v>54</v>
      </c>
      <c r="G2297" s="54" t="s">
        <v>1060</v>
      </c>
      <c r="H2297" s="54" t="s">
        <v>1200</v>
      </c>
      <c r="I2297" s="54" t="s">
        <v>83</v>
      </c>
      <c r="J2297" s="55">
        <v>59.74</v>
      </c>
      <c r="K2297" s="55">
        <v>19676.03</v>
      </c>
    </row>
    <row r="2298" spans="2:11" ht="21.6" hidden="1" outlineLevel="1" x14ac:dyDescent="0.3">
      <c r="B2298" s="52" t="s">
        <v>181</v>
      </c>
      <c r="C2298" s="56">
        <v>44714</v>
      </c>
      <c r="D2298" s="54" t="s">
        <v>229</v>
      </c>
      <c r="E2298" s="54"/>
      <c r="F2298" s="54" t="s">
        <v>54</v>
      </c>
      <c r="G2298" s="54" t="s">
        <v>1060</v>
      </c>
      <c r="H2298" s="54" t="s">
        <v>1184</v>
      </c>
      <c r="I2298" s="54" t="s">
        <v>83</v>
      </c>
      <c r="J2298" s="55">
        <v>23.77</v>
      </c>
      <c r="K2298" s="55">
        <v>19699.8</v>
      </c>
    </row>
    <row r="2299" spans="2:11" hidden="1" outlineLevel="1" x14ac:dyDescent="0.3">
      <c r="B2299" s="52" t="s">
        <v>181</v>
      </c>
      <c r="C2299" s="56">
        <v>44714</v>
      </c>
      <c r="D2299" s="54" t="s">
        <v>229</v>
      </c>
      <c r="E2299" s="54"/>
      <c r="F2299" s="54" t="s">
        <v>54</v>
      </c>
      <c r="G2299" s="54" t="s">
        <v>1056</v>
      </c>
      <c r="H2299" s="54" t="s">
        <v>1138</v>
      </c>
      <c r="I2299" s="54" t="s">
        <v>83</v>
      </c>
      <c r="J2299" s="55">
        <v>71.319999999999993</v>
      </c>
      <c r="K2299" s="55">
        <v>19771.12</v>
      </c>
    </row>
    <row r="2300" spans="2:11" hidden="1" outlineLevel="1" x14ac:dyDescent="0.3">
      <c r="B2300" s="52" t="s">
        <v>181</v>
      </c>
      <c r="C2300" s="56">
        <v>44714</v>
      </c>
      <c r="D2300" s="54" t="s">
        <v>229</v>
      </c>
      <c r="E2300" s="54"/>
      <c r="F2300" s="54" t="s">
        <v>54</v>
      </c>
      <c r="G2300" s="54" t="s">
        <v>1076</v>
      </c>
      <c r="H2300" s="54" t="s">
        <v>1077</v>
      </c>
      <c r="I2300" s="54" t="s">
        <v>83</v>
      </c>
      <c r="J2300" s="55">
        <v>475.35</v>
      </c>
      <c r="K2300" s="55">
        <v>20246.47</v>
      </c>
    </row>
    <row r="2301" spans="2:11" ht="21.6" hidden="1" outlineLevel="1" x14ac:dyDescent="0.3">
      <c r="B2301" s="52" t="s">
        <v>181</v>
      </c>
      <c r="C2301" s="56">
        <v>44714</v>
      </c>
      <c r="D2301" s="54" t="s">
        <v>229</v>
      </c>
      <c r="E2301" s="54"/>
      <c r="F2301" s="54" t="s">
        <v>54</v>
      </c>
      <c r="G2301" s="54" t="s">
        <v>1060</v>
      </c>
      <c r="H2301" s="54" t="s">
        <v>1185</v>
      </c>
      <c r="I2301" s="54" t="s">
        <v>83</v>
      </c>
      <c r="J2301" s="55">
        <v>39.36</v>
      </c>
      <c r="K2301" s="55">
        <v>20285.830000000002</v>
      </c>
    </row>
    <row r="2302" spans="2:11" ht="21.6" hidden="1" outlineLevel="1" x14ac:dyDescent="0.3">
      <c r="B2302" s="52" t="s">
        <v>181</v>
      </c>
      <c r="C2302" s="56">
        <v>44714</v>
      </c>
      <c r="D2302" s="54" t="s">
        <v>229</v>
      </c>
      <c r="E2302" s="54"/>
      <c r="F2302" s="54" t="s">
        <v>54</v>
      </c>
      <c r="G2302" s="54" t="s">
        <v>1033</v>
      </c>
      <c r="H2302" s="54" t="s">
        <v>1034</v>
      </c>
      <c r="I2302" s="54" t="s">
        <v>83</v>
      </c>
      <c r="J2302" s="55">
        <v>37.35</v>
      </c>
      <c r="K2302" s="55">
        <v>20323.18</v>
      </c>
    </row>
    <row r="2303" spans="2:11" hidden="1" outlineLevel="1" x14ac:dyDescent="0.3">
      <c r="B2303" s="52" t="s">
        <v>181</v>
      </c>
      <c r="C2303" s="56">
        <v>44714</v>
      </c>
      <c r="D2303" s="54" t="s">
        <v>229</v>
      </c>
      <c r="E2303" s="54"/>
      <c r="F2303" s="54" t="s">
        <v>54</v>
      </c>
      <c r="G2303" s="54" t="s">
        <v>1081</v>
      </c>
      <c r="H2303" s="54" t="s">
        <v>1082</v>
      </c>
      <c r="I2303" s="54" t="s">
        <v>83</v>
      </c>
      <c r="J2303" s="55">
        <v>25.77</v>
      </c>
      <c r="K2303" s="55">
        <v>20348.95</v>
      </c>
    </row>
    <row r="2304" spans="2:11" ht="21.6" hidden="1" outlineLevel="1" x14ac:dyDescent="0.3">
      <c r="B2304" s="52" t="s">
        <v>181</v>
      </c>
      <c r="C2304" s="56">
        <v>44714</v>
      </c>
      <c r="D2304" s="54" t="s">
        <v>229</v>
      </c>
      <c r="E2304" s="54"/>
      <c r="F2304" s="54" t="s">
        <v>54</v>
      </c>
      <c r="G2304" s="54" t="s">
        <v>1048</v>
      </c>
      <c r="H2304" s="54" t="s">
        <v>1187</v>
      </c>
      <c r="I2304" s="54" t="s">
        <v>83</v>
      </c>
      <c r="J2304" s="55">
        <v>158.44999999999999</v>
      </c>
      <c r="K2304" s="55">
        <v>20507.400000000001</v>
      </c>
    </row>
    <row r="2305" spans="2:11" ht="21.6" hidden="1" outlineLevel="1" x14ac:dyDescent="0.3">
      <c r="B2305" s="52" t="s">
        <v>181</v>
      </c>
      <c r="C2305" s="56">
        <v>44714</v>
      </c>
      <c r="D2305" s="54" t="s">
        <v>229</v>
      </c>
      <c r="E2305" s="54"/>
      <c r="F2305" s="54" t="s">
        <v>54</v>
      </c>
      <c r="G2305" s="54" t="s">
        <v>1060</v>
      </c>
      <c r="H2305" s="54" t="s">
        <v>1188</v>
      </c>
      <c r="I2305" s="54" t="s">
        <v>83</v>
      </c>
      <c r="J2305" s="55">
        <v>86.91</v>
      </c>
      <c r="K2305" s="55">
        <v>20594.310000000001</v>
      </c>
    </row>
    <row r="2306" spans="2:11" ht="21.6" hidden="1" outlineLevel="1" x14ac:dyDescent="0.3">
      <c r="B2306" s="52" t="s">
        <v>181</v>
      </c>
      <c r="C2306" s="56">
        <v>44714</v>
      </c>
      <c r="D2306" s="54" t="s">
        <v>229</v>
      </c>
      <c r="E2306" s="54"/>
      <c r="F2306" s="54" t="s">
        <v>54</v>
      </c>
      <c r="G2306" s="54" t="s">
        <v>1060</v>
      </c>
      <c r="H2306" s="54" t="s">
        <v>1189</v>
      </c>
      <c r="I2306" s="54" t="s">
        <v>83</v>
      </c>
      <c r="J2306" s="55">
        <v>37.35</v>
      </c>
      <c r="K2306" s="55">
        <v>20631.66</v>
      </c>
    </row>
    <row r="2307" spans="2:11" ht="21.6" hidden="1" outlineLevel="1" x14ac:dyDescent="0.3">
      <c r="B2307" s="52" t="s">
        <v>181</v>
      </c>
      <c r="C2307" s="56">
        <v>44714</v>
      </c>
      <c r="D2307" s="54" t="s">
        <v>229</v>
      </c>
      <c r="E2307" s="54"/>
      <c r="F2307" s="54" t="s">
        <v>54</v>
      </c>
      <c r="G2307" s="54" t="s">
        <v>1060</v>
      </c>
      <c r="H2307" s="54" t="s">
        <v>1190</v>
      </c>
      <c r="I2307" s="54" t="s">
        <v>83</v>
      </c>
      <c r="J2307" s="55">
        <v>57.73</v>
      </c>
      <c r="K2307" s="55">
        <v>20689.39</v>
      </c>
    </row>
    <row r="2308" spans="2:11" ht="21.6" hidden="1" outlineLevel="1" x14ac:dyDescent="0.3">
      <c r="B2308" s="52" t="s">
        <v>181</v>
      </c>
      <c r="C2308" s="56">
        <v>44714</v>
      </c>
      <c r="D2308" s="54" t="s">
        <v>229</v>
      </c>
      <c r="E2308" s="54"/>
      <c r="F2308" s="54" t="s">
        <v>54</v>
      </c>
      <c r="G2308" s="54" t="s">
        <v>1060</v>
      </c>
      <c r="H2308" s="54" t="s">
        <v>1191</v>
      </c>
      <c r="I2308" s="54" t="s">
        <v>83</v>
      </c>
      <c r="J2308" s="55">
        <v>26.41</v>
      </c>
      <c r="K2308" s="55">
        <v>20715.8</v>
      </c>
    </row>
    <row r="2309" spans="2:11" ht="21.6" hidden="1" outlineLevel="1" x14ac:dyDescent="0.3">
      <c r="B2309" s="52" t="s">
        <v>181</v>
      </c>
      <c r="C2309" s="56">
        <v>44714</v>
      </c>
      <c r="D2309" s="54" t="s">
        <v>229</v>
      </c>
      <c r="E2309" s="54"/>
      <c r="F2309" s="54" t="s">
        <v>54</v>
      </c>
      <c r="G2309" s="54" t="s">
        <v>1060</v>
      </c>
      <c r="H2309" s="54" t="s">
        <v>1192</v>
      </c>
      <c r="I2309" s="54" t="s">
        <v>83</v>
      </c>
      <c r="J2309" s="55">
        <v>71.319999999999993</v>
      </c>
      <c r="K2309" s="55">
        <v>20787.12</v>
      </c>
    </row>
    <row r="2310" spans="2:11" ht="21.6" hidden="1" outlineLevel="1" x14ac:dyDescent="0.3">
      <c r="B2310" s="52" t="s">
        <v>181</v>
      </c>
      <c r="C2310" s="56">
        <v>44714</v>
      </c>
      <c r="D2310" s="54" t="s">
        <v>229</v>
      </c>
      <c r="E2310" s="54"/>
      <c r="F2310" s="54" t="s">
        <v>54</v>
      </c>
      <c r="G2310" s="54" t="s">
        <v>1073</v>
      </c>
      <c r="H2310" s="54" t="s">
        <v>1074</v>
      </c>
      <c r="I2310" s="54" t="s">
        <v>83</v>
      </c>
      <c r="J2310" s="55">
        <v>44.14</v>
      </c>
      <c r="K2310" s="55">
        <v>20831.259999999998</v>
      </c>
    </row>
    <row r="2311" spans="2:11" ht="21.6" hidden="1" outlineLevel="1" x14ac:dyDescent="0.3">
      <c r="B2311" s="52" t="s">
        <v>181</v>
      </c>
      <c r="C2311" s="56">
        <v>44714</v>
      </c>
      <c r="D2311" s="54" t="s">
        <v>229</v>
      </c>
      <c r="E2311" s="54"/>
      <c r="F2311" s="54" t="s">
        <v>54</v>
      </c>
      <c r="G2311" s="54" t="s">
        <v>1060</v>
      </c>
      <c r="H2311" s="54" t="s">
        <v>1193</v>
      </c>
      <c r="I2311" s="54" t="s">
        <v>83</v>
      </c>
      <c r="J2311" s="55">
        <v>44.14</v>
      </c>
      <c r="K2311" s="55">
        <v>20875.400000000001</v>
      </c>
    </row>
    <row r="2312" spans="2:11" ht="21.6" hidden="1" outlineLevel="1" x14ac:dyDescent="0.3">
      <c r="B2312" s="52" t="s">
        <v>181</v>
      </c>
      <c r="C2312" s="56">
        <v>44714</v>
      </c>
      <c r="D2312" s="54" t="s">
        <v>229</v>
      </c>
      <c r="E2312" s="54"/>
      <c r="F2312" s="54" t="s">
        <v>54</v>
      </c>
      <c r="G2312" s="54" t="s">
        <v>1060</v>
      </c>
      <c r="H2312" s="54" t="s">
        <v>1194</v>
      </c>
      <c r="I2312" s="54" t="s">
        <v>83</v>
      </c>
      <c r="J2312" s="55">
        <v>34.369999999999997</v>
      </c>
      <c r="K2312" s="55">
        <v>20909.77</v>
      </c>
    </row>
    <row r="2313" spans="2:11" ht="21.6" hidden="1" outlineLevel="1" x14ac:dyDescent="0.3">
      <c r="B2313" s="52" t="s">
        <v>181</v>
      </c>
      <c r="C2313" s="56">
        <v>44714</v>
      </c>
      <c r="D2313" s="54" t="s">
        <v>229</v>
      </c>
      <c r="E2313" s="54"/>
      <c r="F2313" s="54" t="s">
        <v>54</v>
      </c>
      <c r="G2313" s="54" t="s">
        <v>1060</v>
      </c>
      <c r="H2313" s="54" t="s">
        <v>1195</v>
      </c>
      <c r="I2313" s="54" t="s">
        <v>83</v>
      </c>
      <c r="J2313" s="55">
        <v>158.44999999999999</v>
      </c>
      <c r="K2313" s="55">
        <v>21068.22</v>
      </c>
    </row>
    <row r="2314" spans="2:11" ht="21.6" hidden="1" outlineLevel="1" x14ac:dyDescent="0.3">
      <c r="B2314" s="52" t="s">
        <v>181</v>
      </c>
      <c r="C2314" s="56">
        <v>44714</v>
      </c>
      <c r="D2314" s="54" t="s">
        <v>229</v>
      </c>
      <c r="E2314" s="54"/>
      <c r="F2314" s="54" t="s">
        <v>54</v>
      </c>
      <c r="G2314" s="54" t="s">
        <v>1060</v>
      </c>
      <c r="H2314" s="54" t="s">
        <v>1196</v>
      </c>
      <c r="I2314" s="54" t="s">
        <v>83</v>
      </c>
      <c r="J2314" s="55">
        <v>188.82</v>
      </c>
      <c r="K2314" s="55">
        <v>21257.040000000001</v>
      </c>
    </row>
    <row r="2315" spans="2:11" hidden="1" outlineLevel="1" x14ac:dyDescent="0.3">
      <c r="B2315" s="52" t="s">
        <v>181</v>
      </c>
      <c r="C2315" s="56">
        <v>44714</v>
      </c>
      <c r="D2315" s="54" t="s">
        <v>229</v>
      </c>
      <c r="E2315" s="54"/>
      <c r="F2315" s="54" t="s">
        <v>54</v>
      </c>
      <c r="G2315" s="54" t="s">
        <v>1091</v>
      </c>
      <c r="H2315" s="54" t="s">
        <v>1092</v>
      </c>
      <c r="I2315" s="54" t="s">
        <v>83</v>
      </c>
      <c r="J2315" s="55">
        <v>30.55</v>
      </c>
      <c r="K2315" s="55">
        <v>21287.59</v>
      </c>
    </row>
    <row r="2316" spans="2:11" ht="21.6" hidden="1" outlineLevel="1" x14ac:dyDescent="0.3">
      <c r="B2316" s="52" t="s">
        <v>181</v>
      </c>
      <c r="C2316" s="56">
        <v>44714</v>
      </c>
      <c r="D2316" s="54" t="s">
        <v>229</v>
      </c>
      <c r="E2316" s="54"/>
      <c r="F2316" s="54" t="s">
        <v>54</v>
      </c>
      <c r="G2316" s="54" t="s">
        <v>1060</v>
      </c>
      <c r="H2316" s="54" t="s">
        <v>1197</v>
      </c>
      <c r="I2316" s="54" t="s">
        <v>83</v>
      </c>
      <c r="J2316" s="55">
        <v>264.08</v>
      </c>
      <c r="K2316" s="55">
        <v>21551.67</v>
      </c>
    </row>
    <row r="2317" spans="2:11" ht="21.6" hidden="1" outlineLevel="1" x14ac:dyDescent="0.3">
      <c r="B2317" s="52" t="s">
        <v>181</v>
      </c>
      <c r="C2317" s="56">
        <v>44714</v>
      </c>
      <c r="D2317" s="54" t="s">
        <v>229</v>
      </c>
      <c r="E2317" s="54"/>
      <c r="F2317" s="54" t="s">
        <v>54</v>
      </c>
      <c r="G2317" s="54" t="s">
        <v>1060</v>
      </c>
      <c r="H2317" s="54" t="s">
        <v>1198</v>
      </c>
      <c r="I2317" s="54" t="s">
        <v>83</v>
      </c>
      <c r="J2317" s="55">
        <v>86.91</v>
      </c>
      <c r="K2317" s="55">
        <v>21638.58</v>
      </c>
    </row>
    <row r="2318" spans="2:11" ht="21.6" hidden="1" outlineLevel="1" x14ac:dyDescent="0.3">
      <c r="B2318" s="52" t="s">
        <v>181</v>
      </c>
      <c r="C2318" s="56">
        <v>44714</v>
      </c>
      <c r="D2318" s="54" t="s">
        <v>229</v>
      </c>
      <c r="E2318" s="54"/>
      <c r="F2318" s="54" t="s">
        <v>54</v>
      </c>
      <c r="G2318" s="54" t="s">
        <v>1042</v>
      </c>
      <c r="H2318" s="54" t="s">
        <v>1043</v>
      </c>
      <c r="I2318" s="54" t="s">
        <v>83</v>
      </c>
      <c r="J2318" s="55">
        <v>112.08</v>
      </c>
      <c r="K2318" s="55">
        <v>21750.66</v>
      </c>
    </row>
    <row r="2319" spans="2:11" ht="21.6" hidden="1" outlineLevel="1" x14ac:dyDescent="0.3">
      <c r="B2319" s="52" t="s">
        <v>181</v>
      </c>
      <c r="C2319" s="56">
        <v>44714</v>
      </c>
      <c r="D2319" s="54" t="s">
        <v>229</v>
      </c>
      <c r="E2319" s="54"/>
      <c r="F2319" s="54" t="s">
        <v>54</v>
      </c>
      <c r="G2319" s="54" t="s">
        <v>1060</v>
      </c>
      <c r="H2319" s="54" t="s">
        <v>1199</v>
      </c>
      <c r="I2319" s="54" t="s">
        <v>83</v>
      </c>
      <c r="J2319" s="55">
        <v>88.73</v>
      </c>
      <c r="K2319" s="55">
        <v>21839.39</v>
      </c>
    </row>
    <row r="2320" spans="2:11" hidden="1" outlineLevel="1" x14ac:dyDescent="0.3">
      <c r="B2320" s="52" t="s">
        <v>181</v>
      </c>
      <c r="C2320" s="56">
        <v>44714</v>
      </c>
      <c r="D2320" s="54" t="s">
        <v>229</v>
      </c>
      <c r="E2320" s="54"/>
      <c r="F2320" s="54" t="s">
        <v>54</v>
      </c>
      <c r="G2320" s="54" t="s">
        <v>1103</v>
      </c>
      <c r="H2320" s="54" t="s">
        <v>1104</v>
      </c>
      <c r="I2320" s="54" t="s">
        <v>83</v>
      </c>
      <c r="J2320" s="55">
        <v>112.08</v>
      </c>
      <c r="K2320" s="55">
        <v>21951.47</v>
      </c>
    </row>
    <row r="2321" spans="2:11" ht="21.6" hidden="1" outlineLevel="1" x14ac:dyDescent="0.3">
      <c r="B2321" s="52" t="s">
        <v>181</v>
      </c>
      <c r="C2321" s="56">
        <v>44726</v>
      </c>
      <c r="D2321" s="54" t="s">
        <v>229</v>
      </c>
      <c r="E2321" s="54"/>
      <c r="F2321" s="54" t="s">
        <v>54</v>
      </c>
      <c r="G2321" s="54"/>
      <c r="H2321" s="54" t="s">
        <v>1208</v>
      </c>
      <c r="I2321" s="54" t="s">
        <v>83</v>
      </c>
      <c r="J2321" s="55">
        <v>80.63</v>
      </c>
      <c r="K2321" s="55">
        <v>22032.1</v>
      </c>
    </row>
    <row r="2322" spans="2:11" ht="21.6" hidden="1" outlineLevel="1" x14ac:dyDescent="0.3">
      <c r="B2322" s="52" t="s">
        <v>181</v>
      </c>
      <c r="C2322" s="56">
        <v>44739</v>
      </c>
      <c r="D2322" s="54" t="s">
        <v>107</v>
      </c>
      <c r="E2322" s="54" t="s">
        <v>142</v>
      </c>
      <c r="F2322" s="54" t="s">
        <v>54</v>
      </c>
      <c r="G2322" s="54" t="s">
        <v>179</v>
      </c>
      <c r="H2322" s="54" t="s">
        <v>180</v>
      </c>
      <c r="I2322" s="54" t="s">
        <v>77</v>
      </c>
      <c r="J2322" s="55">
        <v>546.71</v>
      </c>
      <c r="K2322" s="55">
        <v>22578.81</v>
      </c>
    </row>
    <row r="2323" spans="2:11" hidden="1" outlineLevel="1" x14ac:dyDescent="0.3">
      <c r="B2323" s="52" t="s">
        <v>181</v>
      </c>
      <c r="C2323" s="56">
        <v>44749</v>
      </c>
      <c r="D2323" s="54" t="s">
        <v>229</v>
      </c>
      <c r="E2323" s="54"/>
      <c r="F2323" s="54" t="s">
        <v>54</v>
      </c>
      <c r="G2323" s="54" t="s">
        <v>1060</v>
      </c>
      <c r="H2323" s="54" t="s">
        <v>1221</v>
      </c>
      <c r="I2323" s="54" t="s">
        <v>83</v>
      </c>
      <c r="J2323" s="55">
        <v>59.46</v>
      </c>
      <c r="K2323" s="55">
        <v>22638.27</v>
      </c>
    </row>
    <row r="2324" spans="2:11" hidden="1" outlineLevel="1" x14ac:dyDescent="0.3">
      <c r="B2324" s="52" t="s">
        <v>181</v>
      </c>
      <c r="C2324" s="56">
        <v>44749</v>
      </c>
      <c r="D2324" s="54" t="s">
        <v>229</v>
      </c>
      <c r="E2324" s="54"/>
      <c r="F2324" s="54" t="s">
        <v>54</v>
      </c>
      <c r="G2324" s="54" t="s">
        <v>1060</v>
      </c>
      <c r="H2324" s="54" t="s">
        <v>1220</v>
      </c>
      <c r="I2324" s="54" t="s">
        <v>83</v>
      </c>
      <c r="J2324" s="55">
        <v>320.14</v>
      </c>
      <c r="K2324" s="55">
        <v>22958.41</v>
      </c>
    </row>
    <row r="2325" spans="2:11" hidden="1" outlineLevel="1" x14ac:dyDescent="0.3">
      <c r="B2325" s="52" t="s">
        <v>181</v>
      </c>
      <c r="C2325" s="56">
        <v>44749</v>
      </c>
      <c r="D2325" s="54" t="s">
        <v>229</v>
      </c>
      <c r="E2325" s="54"/>
      <c r="F2325" s="54" t="s">
        <v>54</v>
      </c>
      <c r="G2325" s="54" t="s">
        <v>1060</v>
      </c>
      <c r="H2325" s="54" t="s">
        <v>1218</v>
      </c>
      <c r="I2325" s="54" t="s">
        <v>83</v>
      </c>
      <c r="J2325" s="55">
        <v>88.55</v>
      </c>
      <c r="K2325" s="55">
        <v>23046.959999999999</v>
      </c>
    </row>
    <row r="2326" spans="2:11" ht="21.6" hidden="1" outlineLevel="1" x14ac:dyDescent="0.3">
      <c r="B2326" s="52" t="s">
        <v>181</v>
      </c>
      <c r="C2326" s="56">
        <v>44749</v>
      </c>
      <c r="D2326" s="54" t="s">
        <v>229</v>
      </c>
      <c r="E2326" s="54"/>
      <c r="F2326" s="54" t="s">
        <v>54</v>
      </c>
      <c r="G2326" s="54" t="s">
        <v>1060</v>
      </c>
      <c r="H2326" s="54" t="s">
        <v>1219</v>
      </c>
      <c r="I2326" s="54" t="s">
        <v>83</v>
      </c>
      <c r="J2326" s="55">
        <v>24.43</v>
      </c>
      <c r="K2326" s="55">
        <v>23071.39</v>
      </c>
    </row>
    <row r="2327" spans="2:11" hidden="1" outlineLevel="1" x14ac:dyDescent="0.3">
      <c r="B2327" s="52" t="s">
        <v>181</v>
      </c>
      <c r="C2327" s="56">
        <v>44749</v>
      </c>
      <c r="D2327" s="54" t="s">
        <v>229</v>
      </c>
      <c r="E2327" s="54"/>
      <c r="F2327" s="54" t="s">
        <v>54</v>
      </c>
      <c r="G2327" s="54" t="s">
        <v>1060</v>
      </c>
      <c r="H2327" s="54" t="s">
        <v>1227</v>
      </c>
      <c r="I2327" s="54" t="s">
        <v>83</v>
      </c>
      <c r="J2327" s="55">
        <v>68.48</v>
      </c>
      <c r="K2327" s="55">
        <v>23139.87</v>
      </c>
    </row>
    <row r="2328" spans="2:11" hidden="1" outlineLevel="1" x14ac:dyDescent="0.3">
      <c r="B2328" s="52" t="s">
        <v>181</v>
      </c>
      <c r="C2328" s="56">
        <v>44749</v>
      </c>
      <c r="D2328" s="54" t="s">
        <v>229</v>
      </c>
      <c r="E2328" s="54"/>
      <c r="F2328" s="54" t="s">
        <v>54</v>
      </c>
      <c r="G2328" s="54" t="s">
        <v>1060</v>
      </c>
      <c r="H2328" s="54" t="s">
        <v>1220</v>
      </c>
      <c r="I2328" s="54" t="s">
        <v>83</v>
      </c>
      <c r="J2328" s="55">
        <v>47.6</v>
      </c>
      <c r="K2328" s="55">
        <v>23187.47</v>
      </c>
    </row>
    <row r="2329" spans="2:11" hidden="1" outlineLevel="1" x14ac:dyDescent="0.3">
      <c r="B2329" s="52" t="s">
        <v>181</v>
      </c>
      <c r="C2329" s="56">
        <v>44749</v>
      </c>
      <c r="D2329" s="54" t="s">
        <v>229</v>
      </c>
      <c r="E2329" s="54"/>
      <c r="F2329" s="54" t="s">
        <v>54</v>
      </c>
      <c r="G2329" s="54" t="s">
        <v>1060</v>
      </c>
      <c r="H2329" s="54" t="s">
        <v>1228</v>
      </c>
      <c r="I2329" s="54" t="s">
        <v>83</v>
      </c>
      <c r="J2329" s="55">
        <v>115.79</v>
      </c>
      <c r="K2329" s="55">
        <v>23303.26</v>
      </c>
    </row>
    <row r="2330" spans="2:11" hidden="1" outlineLevel="1" x14ac:dyDescent="0.3">
      <c r="B2330" s="52" t="s">
        <v>181</v>
      </c>
      <c r="C2330" s="56">
        <v>44749</v>
      </c>
      <c r="D2330" s="54" t="s">
        <v>229</v>
      </c>
      <c r="E2330" s="54"/>
      <c r="F2330" s="54" t="s">
        <v>54</v>
      </c>
      <c r="G2330" s="54" t="s">
        <v>1060</v>
      </c>
      <c r="H2330" s="54" t="s">
        <v>1226</v>
      </c>
      <c r="I2330" s="54" t="s">
        <v>83</v>
      </c>
      <c r="J2330" s="55">
        <v>52.46</v>
      </c>
      <c r="K2330" s="55">
        <v>23355.72</v>
      </c>
    </row>
    <row r="2331" spans="2:11" hidden="1" outlineLevel="1" x14ac:dyDescent="0.3">
      <c r="B2331" s="52" t="s">
        <v>181</v>
      </c>
      <c r="C2331" s="56">
        <v>44749</v>
      </c>
      <c r="D2331" s="54" t="s">
        <v>229</v>
      </c>
      <c r="E2331" s="54"/>
      <c r="F2331" s="54" t="s">
        <v>54</v>
      </c>
      <c r="G2331" s="54" t="s">
        <v>1060</v>
      </c>
      <c r="H2331" s="54" t="s">
        <v>1225</v>
      </c>
      <c r="I2331" s="54" t="s">
        <v>83</v>
      </c>
      <c r="J2331" s="55">
        <v>163.47999999999999</v>
      </c>
      <c r="K2331" s="55">
        <v>23519.200000000001</v>
      </c>
    </row>
    <row r="2332" spans="2:11" hidden="1" outlineLevel="1" x14ac:dyDescent="0.3">
      <c r="B2332" s="52" t="s">
        <v>181</v>
      </c>
      <c r="C2332" s="56">
        <v>44749</v>
      </c>
      <c r="D2332" s="54" t="s">
        <v>229</v>
      </c>
      <c r="E2332" s="54"/>
      <c r="F2332" s="54" t="s">
        <v>54</v>
      </c>
      <c r="G2332" s="54" t="s">
        <v>1060</v>
      </c>
      <c r="H2332" s="54" t="s">
        <v>1224</v>
      </c>
      <c r="I2332" s="54" t="s">
        <v>83</v>
      </c>
      <c r="J2332" s="55">
        <v>38.44</v>
      </c>
      <c r="K2332" s="55">
        <v>23557.64</v>
      </c>
    </row>
    <row r="2333" spans="2:11" hidden="1" outlineLevel="1" x14ac:dyDescent="0.3">
      <c r="B2333" s="52" t="s">
        <v>181</v>
      </c>
      <c r="C2333" s="56">
        <v>44749</v>
      </c>
      <c r="D2333" s="54" t="s">
        <v>229</v>
      </c>
      <c r="E2333" s="54"/>
      <c r="F2333" s="54" t="s">
        <v>54</v>
      </c>
      <c r="G2333" s="54" t="s">
        <v>1060</v>
      </c>
      <c r="H2333" s="54" t="s">
        <v>1222</v>
      </c>
      <c r="I2333" s="54" t="s">
        <v>83</v>
      </c>
      <c r="J2333" s="55">
        <v>38.44</v>
      </c>
      <c r="K2333" s="55">
        <v>23596.080000000002</v>
      </c>
    </row>
    <row r="2334" spans="2:11" hidden="1" outlineLevel="1" x14ac:dyDescent="0.3">
      <c r="B2334" s="52" t="s">
        <v>181</v>
      </c>
      <c r="C2334" s="56">
        <v>44749</v>
      </c>
      <c r="D2334" s="54" t="s">
        <v>229</v>
      </c>
      <c r="E2334" s="54"/>
      <c r="F2334" s="54" t="s">
        <v>54</v>
      </c>
      <c r="G2334" s="54" t="s">
        <v>1060</v>
      </c>
      <c r="H2334" s="54" t="s">
        <v>1223</v>
      </c>
      <c r="I2334" s="54" t="s">
        <v>83</v>
      </c>
      <c r="J2334" s="55">
        <v>45.45</v>
      </c>
      <c r="K2334" s="55">
        <v>23641.53</v>
      </c>
    </row>
    <row r="2335" spans="2:11" ht="21.6" hidden="1" outlineLevel="1" x14ac:dyDescent="0.3">
      <c r="B2335" s="52" t="s">
        <v>181</v>
      </c>
      <c r="C2335" s="56">
        <v>44777</v>
      </c>
      <c r="D2335" s="54" t="s">
        <v>1242</v>
      </c>
      <c r="E2335" s="54"/>
      <c r="F2335" s="54" t="s">
        <v>54</v>
      </c>
      <c r="G2335" s="54" t="s">
        <v>1060</v>
      </c>
      <c r="H2335" s="54" t="s">
        <v>1243</v>
      </c>
      <c r="I2335" s="54" t="s">
        <v>83</v>
      </c>
      <c r="J2335" s="55">
        <v>-161.15</v>
      </c>
      <c r="K2335" s="55">
        <v>23480.38</v>
      </c>
    </row>
    <row r="2336" spans="2:11" ht="21.6" hidden="1" outlineLevel="1" x14ac:dyDescent="0.3">
      <c r="B2336" s="52" t="s">
        <v>181</v>
      </c>
      <c r="C2336" s="56">
        <v>44810</v>
      </c>
      <c r="D2336" s="54" t="s">
        <v>229</v>
      </c>
      <c r="E2336" s="54"/>
      <c r="F2336" s="54" t="s">
        <v>54</v>
      </c>
      <c r="G2336" s="54"/>
      <c r="H2336" s="54" t="s">
        <v>1244</v>
      </c>
      <c r="I2336" s="54" t="s">
        <v>83</v>
      </c>
      <c r="J2336" s="55">
        <v>16997.34</v>
      </c>
      <c r="K2336" s="55">
        <v>40477.72</v>
      </c>
    </row>
    <row r="2337" spans="2:11" ht="21.6" hidden="1" outlineLevel="1" x14ac:dyDescent="0.3">
      <c r="B2337" s="52" t="s">
        <v>181</v>
      </c>
      <c r="C2337" s="56">
        <v>44810</v>
      </c>
      <c r="D2337" s="54" t="s">
        <v>107</v>
      </c>
      <c r="E2337" s="54" t="s">
        <v>104</v>
      </c>
      <c r="F2337" s="54" t="s">
        <v>54</v>
      </c>
      <c r="G2337" s="54"/>
      <c r="H2337" s="54" t="s">
        <v>233</v>
      </c>
      <c r="I2337" s="54" t="s">
        <v>77</v>
      </c>
      <c r="J2337" s="55">
        <v>41.16</v>
      </c>
      <c r="K2337" s="55">
        <v>40518.879999999997</v>
      </c>
    </row>
    <row r="2338" spans="2:11" ht="21.6" hidden="1" outlineLevel="1" x14ac:dyDescent="0.3">
      <c r="B2338" s="52" t="s">
        <v>181</v>
      </c>
      <c r="C2338" s="56">
        <v>44810</v>
      </c>
      <c r="D2338" s="54" t="s">
        <v>229</v>
      </c>
      <c r="E2338" s="54"/>
      <c r="F2338" s="54" t="s">
        <v>54</v>
      </c>
      <c r="G2338" s="54"/>
      <c r="H2338" s="54" t="s">
        <v>1254</v>
      </c>
      <c r="I2338" s="54" t="s">
        <v>201</v>
      </c>
      <c r="J2338" s="55">
        <v>3135.36</v>
      </c>
      <c r="K2338" s="55">
        <v>43654.239999999998</v>
      </c>
    </row>
    <row r="2339" spans="2:11" ht="21.6" hidden="1" outlineLevel="1" x14ac:dyDescent="0.3">
      <c r="B2339" s="52" t="s">
        <v>181</v>
      </c>
      <c r="C2339" s="56">
        <v>44831</v>
      </c>
      <c r="D2339" s="54" t="s">
        <v>107</v>
      </c>
      <c r="E2339" s="54" t="s">
        <v>104</v>
      </c>
      <c r="F2339" s="54" t="s">
        <v>54</v>
      </c>
      <c r="G2339" s="54"/>
      <c r="H2339" s="54" t="s">
        <v>250</v>
      </c>
      <c r="I2339" s="54" t="s">
        <v>77</v>
      </c>
      <c r="J2339" s="55">
        <v>35.450000000000003</v>
      </c>
      <c r="K2339" s="55">
        <v>43689.69</v>
      </c>
    </row>
    <row r="2340" spans="2:11" ht="31.8" hidden="1" outlineLevel="1" x14ac:dyDescent="0.3">
      <c r="B2340" s="52" t="s">
        <v>181</v>
      </c>
      <c r="C2340" s="56">
        <v>44834</v>
      </c>
      <c r="D2340" s="54" t="s">
        <v>78</v>
      </c>
      <c r="E2340" s="54" t="s">
        <v>1623</v>
      </c>
      <c r="F2340" s="54" t="s">
        <v>54</v>
      </c>
      <c r="G2340" s="54"/>
      <c r="H2340" s="54" t="s">
        <v>1624</v>
      </c>
      <c r="I2340" s="57" t="s">
        <v>80</v>
      </c>
      <c r="J2340" s="55">
        <v>19150.97</v>
      </c>
      <c r="K2340" s="55">
        <v>62840.66</v>
      </c>
    </row>
    <row r="2341" spans="2:11" ht="31.8" hidden="1" outlineLevel="1" x14ac:dyDescent="0.3">
      <c r="B2341" s="52" t="s">
        <v>181</v>
      </c>
      <c r="C2341" s="56">
        <v>44834</v>
      </c>
      <c r="D2341" s="54" t="s">
        <v>78</v>
      </c>
      <c r="E2341" s="54">
        <v>1354</v>
      </c>
      <c r="F2341" s="54" t="s">
        <v>54</v>
      </c>
      <c r="G2341" s="54"/>
      <c r="H2341" s="54" t="s">
        <v>1624</v>
      </c>
      <c r="I2341" s="57" t="s">
        <v>80</v>
      </c>
      <c r="J2341" s="55">
        <v>-19150.97</v>
      </c>
      <c r="K2341" s="55">
        <v>43689.69</v>
      </c>
    </row>
    <row r="2342" spans="2:11" ht="31.8" hidden="1" outlineLevel="1" x14ac:dyDescent="0.3">
      <c r="B2342" s="52" t="s">
        <v>181</v>
      </c>
      <c r="C2342" s="56">
        <v>44834</v>
      </c>
      <c r="D2342" s="54" t="s">
        <v>78</v>
      </c>
      <c r="E2342" s="54">
        <v>1347</v>
      </c>
      <c r="F2342" s="54" t="s">
        <v>54</v>
      </c>
      <c r="G2342" s="54"/>
      <c r="H2342" s="54" t="s">
        <v>1359</v>
      </c>
      <c r="I2342" s="57" t="s">
        <v>80</v>
      </c>
      <c r="J2342" s="55">
        <v>12336.55</v>
      </c>
      <c r="K2342" s="55">
        <v>56026.239999999998</v>
      </c>
    </row>
    <row r="2343" spans="2:11" ht="42" hidden="1" outlineLevel="1" x14ac:dyDescent="0.3">
      <c r="B2343" s="52" t="s">
        <v>181</v>
      </c>
      <c r="C2343" s="56">
        <v>44834</v>
      </c>
      <c r="D2343" s="54" t="s">
        <v>78</v>
      </c>
      <c r="E2343" s="54">
        <v>1346</v>
      </c>
      <c r="F2343" s="54" t="s">
        <v>54</v>
      </c>
      <c r="G2343" s="54"/>
      <c r="H2343" s="54" t="s">
        <v>1360</v>
      </c>
      <c r="I2343" s="57" t="s">
        <v>80</v>
      </c>
      <c r="J2343" s="55">
        <v>4957.82</v>
      </c>
      <c r="K2343" s="55">
        <v>60984.06</v>
      </c>
    </row>
    <row r="2344" spans="2:11" ht="42" hidden="1" outlineLevel="1" x14ac:dyDescent="0.3">
      <c r="B2344" s="52" t="s">
        <v>181</v>
      </c>
      <c r="C2344" s="56">
        <v>44835</v>
      </c>
      <c r="D2344" s="54" t="s">
        <v>78</v>
      </c>
      <c r="E2344" s="54" t="s">
        <v>1363</v>
      </c>
      <c r="F2344" s="54" t="s">
        <v>54</v>
      </c>
      <c r="G2344" s="54"/>
      <c r="H2344" s="54" t="s">
        <v>1364</v>
      </c>
      <c r="I2344" s="57" t="s">
        <v>80</v>
      </c>
      <c r="J2344" s="55">
        <v>-12336.55</v>
      </c>
      <c r="K2344" s="55">
        <v>48647.51</v>
      </c>
    </row>
    <row r="2345" spans="2:11" ht="42" hidden="1" outlineLevel="1" x14ac:dyDescent="0.3">
      <c r="B2345" s="52" t="s">
        <v>181</v>
      </c>
      <c r="C2345" s="56">
        <v>44835</v>
      </c>
      <c r="D2345" s="54" t="s">
        <v>78</v>
      </c>
      <c r="E2345" s="54" t="s">
        <v>1365</v>
      </c>
      <c r="F2345" s="54" t="s">
        <v>54</v>
      </c>
      <c r="G2345" s="54"/>
      <c r="H2345" s="54" t="s">
        <v>1360</v>
      </c>
      <c r="I2345" s="57" t="s">
        <v>80</v>
      </c>
      <c r="J2345" s="55">
        <v>-4957.82</v>
      </c>
      <c r="K2345" s="55">
        <v>43689.69</v>
      </c>
    </row>
    <row r="2346" spans="2:11" ht="21.6" hidden="1" outlineLevel="1" x14ac:dyDescent="0.3">
      <c r="B2346" s="52" t="s">
        <v>181</v>
      </c>
      <c r="C2346" s="56">
        <v>44839</v>
      </c>
      <c r="D2346" s="54" t="s">
        <v>229</v>
      </c>
      <c r="E2346" s="54"/>
      <c r="F2346" s="54" t="s">
        <v>54</v>
      </c>
      <c r="G2346" s="54"/>
      <c r="H2346" s="54" t="s">
        <v>1245</v>
      </c>
      <c r="I2346" s="54" t="s">
        <v>83</v>
      </c>
      <c r="J2346" s="55">
        <v>2300.48</v>
      </c>
      <c r="K2346" s="55">
        <v>45990.17</v>
      </c>
    </row>
    <row r="2347" spans="2:11" ht="21.6" hidden="1" outlineLevel="1" x14ac:dyDescent="0.3">
      <c r="B2347" s="52" t="s">
        <v>181</v>
      </c>
      <c r="C2347" s="56">
        <v>44839</v>
      </c>
      <c r="D2347" s="54" t="s">
        <v>229</v>
      </c>
      <c r="E2347" s="54"/>
      <c r="F2347" s="54" t="s">
        <v>54</v>
      </c>
      <c r="G2347" s="54"/>
      <c r="H2347" s="54" t="s">
        <v>1255</v>
      </c>
      <c r="I2347" s="54" t="s">
        <v>201</v>
      </c>
      <c r="J2347" s="55">
        <v>10035.07</v>
      </c>
      <c r="K2347" s="55">
        <v>56025.24</v>
      </c>
    </row>
    <row r="2348" spans="2:11" ht="31.8" hidden="1" outlineLevel="1" x14ac:dyDescent="0.3">
      <c r="B2348" s="52" t="s">
        <v>181</v>
      </c>
      <c r="C2348" s="56">
        <v>44843</v>
      </c>
      <c r="D2348" s="54" t="s">
        <v>7</v>
      </c>
      <c r="E2348" s="54">
        <v>27</v>
      </c>
      <c r="F2348" s="54" t="s">
        <v>54</v>
      </c>
      <c r="G2348" s="54" t="s">
        <v>285</v>
      </c>
      <c r="H2348" s="54" t="s">
        <v>849</v>
      </c>
      <c r="I2348" s="54" t="s">
        <v>90</v>
      </c>
      <c r="J2348" s="55">
        <v>800</v>
      </c>
      <c r="K2348" s="55">
        <v>56825.24</v>
      </c>
    </row>
    <row r="2349" spans="2:11" ht="21.6" hidden="1" outlineLevel="1" x14ac:dyDescent="0.3">
      <c r="B2349" s="52" t="s">
        <v>181</v>
      </c>
      <c r="C2349" s="56">
        <v>44843</v>
      </c>
      <c r="D2349" s="54" t="s">
        <v>7</v>
      </c>
      <c r="E2349" s="54">
        <v>27</v>
      </c>
      <c r="F2349" s="54" t="s">
        <v>54</v>
      </c>
      <c r="G2349" s="54" t="s">
        <v>285</v>
      </c>
      <c r="H2349" s="54" t="s">
        <v>1625</v>
      </c>
      <c r="I2349" s="54" t="s">
        <v>90</v>
      </c>
      <c r="J2349" s="55">
        <v>36.159999999999997</v>
      </c>
      <c r="K2349" s="55">
        <v>56861.4</v>
      </c>
    </row>
    <row r="2350" spans="2:11" ht="31.8" hidden="1" outlineLevel="1" x14ac:dyDescent="0.3">
      <c r="B2350" s="52" t="s">
        <v>181</v>
      </c>
      <c r="C2350" s="56">
        <v>44865</v>
      </c>
      <c r="D2350" s="54" t="s">
        <v>78</v>
      </c>
      <c r="E2350" s="54">
        <v>1396</v>
      </c>
      <c r="F2350" s="54" t="s">
        <v>54</v>
      </c>
      <c r="G2350" s="54"/>
      <c r="H2350" s="54" t="s">
        <v>1366</v>
      </c>
      <c r="I2350" s="57" t="s">
        <v>80</v>
      </c>
      <c r="J2350" s="55">
        <v>3903.7</v>
      </c>
      <c r="K2350" s="55">
        <v>60765.1</v>
      </c>
    </row>
    <row r="2351" spans="2:11" ht="21.6" hidden="1" outlineLevel="1" x14ac:dyDescent="0.3">
      <c r="B2351" s="52" t="s">
        <v>181</v>
      </c>
      <c r="C2351" s="56">
        <v>44872</v>
      </c>
      <c r="D2351" s="54" t="s">
        <v>229</v>
      </c>
      <c r="E2351" s="54"/>
      <c r="F2351" s="54" t="s">
        <v>54</v>
      </c>
      <c r="G2351" s="54"/>
      <c r="H2351" s="54" t="s">
        <v>1246</v>
      </c>
      <c r="I2351" s="54" t="s">
        <v>83</v>
      </c>
      <c r="J2351" s="55">
        <v>10365.77</v>
      </c>
      <c r="K2351" s="55">
        <v>71130.87</v>
      </c>
    </row>
    <row r="2352" spans="2:11" ht="21.6" hidden="1" outlineLevel="1" x14ac:dyDescent="0.3">
      <c r="B2352" s="52" t="s">
        <v>181</v>
      </c>
      <c r="C2352" s="56">
        <v>44872</v>
      </c>
      <c r="D2352" s="54" t="s">
        <v>229</v>
      </c>
      <c r="E2352" s="54"/>
      <c r="F2352" s="54" t="s">
        <v>54</v>
      </c>
      <c r="G2352" s="54"/>
      <c r="H2352" s="54" t="s">
        <v>1256</v>
      </c>
      <c r="I2352" s="54" t="s">
        <v>201</v>
      </c>
      <c r="J2352" s="55">
        <v>568.13</v>
      </c>
      <c r="K2352" s="55">
        <v>71699</v>
      </c>
    </row>
    <row r="2353" spans="2:11" ht="31.8" hidden="1" outlineLevel="1" x14ac:dyDescent="0.3">
      <c r="B2353" s="52" t="s">
        <v>181</v>
      </c>
      <c r="C2353" s="56">
        <v>44895</v>
      </c>
      <c r="D2353" s="54" t="s">
        <v>78</v>
      </c>
      <c r="E2353" s="54">
        <v>1397</v>
      </c>
      <c r="F2353" s="54" t="s">
        <v>54</v>
      </c>
      <c r="G2353" s="54"/>
      <c r="H2353" s="54" t="s">
        <v>1367</v>
      </c>
      <c r="I2353" s="57" t="s">
        <v>80</v>
      </c>
      <c r="J2353" s="55">
        <v>4461.8</v>
      </c>
      <c r="K2353" s="55">
        <v>76160.800000000003</v>
      </c>
    </row>
    <row r="2354" spans="2:11" ht="21.6" hidden="1" outlineLevel="1" x14ac:dyDescent="0.3">
      <c r="B2354" s="52" t="s">
        <v>181</v>
      </c>
      <c r="C2354" s="56">
        <v>44900</v>
      </c>
      <c r="D2354" s="54" t="s">
        <v>229</v>
      </c>
      <c r="E2354" s="54"/>
      <c r="F2354" s="54" t="s">
        <v>54</v>
      </c>
      <c r="G2354" s="54"/>
      <c r="H2354" s="54" t="s">
        <v>1257</v>
      </c>
      <c r="I2354" s="54" t="s">
        <v>201</v>
      </c>
      <c r="J2354" s="55">
        <v>8395.84</v>
      </c>
      <c r="K2354" s="55">
        <v>84556.64</v>
      </c>
    </row>
    <row r="2355" spans="2:11" ht="31.8" hidden="1" outlineLevel="1" x14ac:dyDescent="0.3">
      <c r="B2355" s="52" t="s">
        <v>181</v>
      </c>
      <c r="C2355" s="56">
        <v>44910</v>
      </c>
      <c r="D2355" s="54" t="s">
        <v>7</v>
      </c>
      <c r="E2355" s="54"/>
      <c r="F2355" s="54" t="s">
        <v>54</v>
      </c>
      <c r="G2355" s="54" t="s">
        <v>285</v>
      </c>
      <c r="H2355" s="54" t="s">
        <v>898</v>
      </c>
      <c r="I2355" s="54" t="s">
        <v>90</v>
      </c>
      <c r="J2355" s="55">
        <v>545</v>
      </c>
      <c r="K2355" s="55">
        <v>85101.64</v>
      </c>
    </row>
    <row r="2356" spans="2:11" ht="31.8" hidden="1" outlineLevel="1" x14ac:dyDescent="0.3">
      <c r="B2356" s="52" t="s">
        <v>181</v>
      </c>
      <c r="C2356" s="56">
        <v>44919</v>
      </c>
      <c r="D2356" s="54" t="s">
        <v>7</v>
      </c>
      <c r="E2356" s="54">
        <v>34</v>
      </c>
      <c r="F2356" s="54" t="s">
        <v>54</v>
      </c>
      <c r="G2356" s="54" t="s">
        <v>285</v>
      </c>
      <c r="H2356" s="54" t="s">
        <v>902</v>
      </c>
      <c r="I2356" s="54" t="s">
        <v>90</v>
      </c>
      <c r="J2356" s="55">
        <v>800</v>
      </c>
      <c r="K2356" s="55">
        <v>85901.64</v>
      </c>
    </row>
    <row r="2357" spans="2:11" ht="31.8" hidden="1" outlineLevel="1" x14ac:dyDescent="0.3">
      <c r="B2357" s="52" t="s">
        <v>181</v>
      </c>
      <c r="C2357" s="56">
        <v>44926</v>
      </c>
      <c r="D2357" s="54" t="s">
        <v>78</v>
      </c>
      <c r="E2357" s="54">
        <v>1411</v>
      </c>
      <c r="F2357" s="54" t="s">
        <v>54</v>
      </c>
      <c r="G2357" s="54"/>
      <c r="H2357" s="54" t="s">
        <v>1368</v>
      </c>
      <c r="I2357" s="57" t="s">
        <v>80</v>
      </c>
      <c r="J2357" s="55">
        <v>10348</v>
      </c>
      <c r="K2357" s="55">
        <v>96249.64</v>
      </c>
    </row>
    <row r="2358" spans="2:11" ht="21.6" hidden="1" outlineLevel="1" x14ac:dyDescent="0.3">
      <c r="B2358" s="52" t="s">
        <v>181</v>
      </c>
      <c r="C2358" s="56">
        <v>44930</v>
      </c>
      <c r="D2358" s="54" t="s">
        <v>7</v>
      </c>
      <c r="E2358" s="54" t="s">
        <v>1007</v>
      </c>
      <c r="F2358" s="54" t="s">
        <v>54</v>
      </c>
      <c r="G2358" s="54" t="s">
        <v>460</v>
      </c>
      <c r="H2358" s="54" t="s">
        <v>1008</v>
      </c>
      <c r="I2358" s="54" t="s">
        <v>411</v>
      </c>
      <c r="J2358" s="55">
        <v>2324.09</v>
      </c>
      <c r="K2358" s="55">
        <v>98573.73</v>
      </c>
    </row>
    <row r="2359" spans="2:11" ht="31.8" hidden="1" outlineLevel="1" x14ac:dyDescent="0.3">
      <c r="B2359" s="52" t="s">
        <v>181</v>
      </c>
      <c r="C2359" s="56">
        <v>44931</v>
      </c>
      <c r="D2359" s="54" t="s">
        <v>229</v>
      </c>
      <c r="E2359" s="54"/>
      <c r="F2359" s="54" t="s">
        <v>54</v>
      </c>
      <c r="G2359" s="54"/>
      <c r="H2359" s="54" t="s">
        <v>1258</v>
      </c>
      <c r="I2359" s="54" t="s">
        <v>201</v>
      </c>
      <c r="J2359" s="55">
        <v>17524.8</v>
      </c>
      <c r="K2359" s="55">
        <v>116098.53</v>
      </c>
    </row>
    <row r="2360" spans="2:11" ht="21.6" hidden="1" outlineLevel="1" x14ac:dyDescent="0.3">
      <c r="B2360" s="52" t="s">
        <v>181</v>
      </c>
      <c r="C2360" s="56">
        <v>44963</v>
      </c>
      <c r="D2360" s="54" t="s">
        <v>229</v>
      </c>
      <c r="E2360" s="54"/>
      <c r="F2360" s="54" t="s">
        <v>54</v>
      </c>
      <c r="G2360" s="54"/>
      <c r="H2360" s="54" t="s">
        <v>1259</v>
      </c>
      <c r="I2360" s="54" t="s">
        <v>201</v>
      </c>
      <c r="J2360" s="55">
        <v>12941.96</v>
      </c>
      <c r="K2360" s="55">
        <v>129040.49</v>
      </c>
    </row>
    <row r="2361" spans="2:11" ht="21.6" hidden="1" outlineLevel="1" x14ac:dyDescent="0.3">
      <c r="B2361" s="52" t="s">
        <v>181</v>
      </c>
      <c r="C2361" s="56">
        <v>44963</v>
      </c>
      <c r="D2361" s="54" t="s">
        <v>229</v>
      </c>
      <c r="E2361" s="54"/>
      <c r="F2361" s="54" t="s">
        <v>54</v>
      </c>
      <c r="G2361" s="54"/>
      <c r="H2361" s="54" t="s">
        <v>1249</v>
      </c>
      <c r="I2361" s="54" t="s">
        <v>83</v>
      </c>
      <c r="J2361" s="55">
        <v>11623.69</v>
      </c>
      <c r="K2361" s="55">
        <v>140664.18</v>
      </c>
    </row>
    <row r="2362" spans="2:11" ht="21.6" hidden="1" outlineLevel="1" x14ac:dyDescent="0.3">
      <c r="B2362" s="52" t="s">
        <v>181</v>
      </c>
      <c r="C2362" s="56">
        <v>44991</v>
      </c>
      <c r="D2362" s="54" t="s">
        <v>229</v>
      </c>
      <c r="E2362" s="54"/>
      <c r="F2362" s="54" t="s">
        <v>54</v>
      </c>
      <c r="G2362" s="54"/>
      <c r="H2362" s="54" t="s">
        <v>1260</v>
      </c>
      <c r="I2362" s="54" t="s">
        <v>201</v>
      </c>
      <c r="J2362" s="55">
        <v>17055.3</v>
      </c>
      <c r="K2362" s="55">
        <v>157719.48000000001</v>
      </c>
    </row>
    <row r="2363" spans="2:11" ht="21.6" hidden="1" outlineLevel="1" x14ac:dyDescent="0.3">
      <c r="B2363" s="52" t="s">
        <v>181</v>
      </c>
      <c r="C2363" s="56">
        <v>45016</v>
      </c>
      <c r="D2363" s="54" t="s">
        <v>78</v>
      </c>
      <c r="E2363" s="54">
        <v>1482</v>
      </c>
      <c r="F2363" s="54" t="s">
        <v>54</v>
      </c>
      <c r="G2363" s="54"/>
      <c r="H2363" s="54" t="s">
        <v>1626</v>
      </c>
      <c r="I2363" s="57" t="s">
        <v>80</v>
      </c>
      <c r="J2363" s="55">
        <v>226.55</v>
      </c>
      <c r="K2363" s="55">
        <v>157946.03</v>
      </c>
    </row>
    <row r="2364" spans="2:11" ht="62.4" hidden="1" outlineLevel="1" x14ac:dyDescent="0.3">
      <c r="B2364" s="52" t="s">
        <v>1628</v>
      </c>
      <c r="C2364" s="56">
        <v>44742</v>
      </c>
      <c r="D2364" s="54" t="s">
        <v>78</v>
      </c>
      <c r="E2364" s="54">
        <v>1175</v>
      </c>
      <c r="F2364" s="54" t="s">
        <v>54</v>
      </c>
      <c r="G2364" s="54"/>
      <c r="H2364" s="54" t="s">
        <v>1629</v>
      </c>
      <c r="I2364" s="57" t="s">
        <v>80</v>
      </c>
      <c r="J2364" s="55">
        <v>907.5</v>
      </c>
      <c r="K2364" s="55">
        <v>907.5</v>
      </c>
    </row>
    <row r="2365" spans="2:11" ht="31.8" hidden="1" outlineLevel="1" x14ac:dyDescent="0.3">
      <c r="B2365" s="52" t="s">
        <v>1628</v>
      </c>
      <c r="C2365" s="56">
        <v>44742</v>
      </c>
      <c r="D2365" s="54" t="s">
        <v>78</v>
      </c>
      <c r="E2365" s="54">
        <v>1175</v>
      </c>
      <c r="F2365" s="54" t="s">
        <v>54</v>
      </c>
      <c r="G2365" s="54"/>
      <c r="H2365" s="54" t="s">
        <v>1630</v>
      </c>
      <c r="I2365" s="57" t="s">
        <v>80</v>
      </c>
      <c r="J2365" s="55">
        <v>133.88</v>
      </c>
      <c r="K2365" s="55">
        <v>1041.3800000000001</v>
      </c>
    </row>
    <row r="2366" spans="2:11" ht="42" hidden="1" outlineLevel="1" x14ac:dyDescent="0.3">
      <c r="B2366" s="52" t="s">
        <v>1628</v>
      </c>
      <c r="C2366" s="56">
        <v>44773</v>
      </c>
      <c r="D2366" s="54" t="s">
        <v>78</v>
      </c>
      <c r="E2366" s="54">
        <v>1201</v>
      </c>
      <c r="F2366" s="54" t="s">
        <v>54</v>
      </c>
      <c r="G2366" s="54"/>
      <c r="H2366" s="54" t="s">
        <v>1414</v>
      </c>
      <c r="I2366" s="57" t="s">
        <v>80</v>
      </c>
      <c r="J2366" s="55">
        <v>2427.9</v>
      </c>
      <c r="K2366" s="55">
        <v>3469.28</v>
      </c>
    </row>
    <row r="2367" spans="2:11" ht="31.8" hidden="1" outlineLevel="1" x14ac:dyDescent="0.3">
      <c r="B2367" s="52" t="s">
        <v>1628</v>
      </c>
      <c r="C2367" s="56">
        <v>44804</v>
      </c>
      <c r="D2367" s="54" t="s">
        <v>78</v>
      </c>
      <c r="E2367" s="54">
        <v>1330</v>
      </c>
      <c r="F2367" s="54" t="s">
        <v>54</v>
      </c>
      <c r="G2367" s="54"/>
      <c r="H2367" s="54" t="s">
        <v>1415</v>
      </c>
      <c r="I2367" s="57" t="s">
        <v>80</v>
      </c>
      <c r="J2367" s="55">
        <v>748.56</v>
      </c>
      <c r="K2367" s="55">
        <v>4217.84</v>
      </c>
    </row>
    <row r="2368" spans="2:11" ht="52.2" hidden="1" outlineLevel="1" x14ac:dyDescent="0.3">
      <c r="B2368" s="52" t="s">
        <v>1628</v>
      </c>
      <c r="C2368" s="56">
        <v>44834</v>
      </c>
      <c r="D2368" s="54" t="s">
        <v>78</v>
      </c>
      <c r="E2368" s="54">
        <v>1348</v>
      </c>
      <c r="F2368" s="54" t="s">
        <v>54</v>
      </c>
      <c r="G2368" s="54"/>
      <c r="H2368" s="54" t="s">
        <v>1417</v>
      </c>
      <c r="I2368" s="57" t="s">
        <v>80</v>
      </c>
      <c r="J2368" s="55">
        <v>740.4</v>
      </c>
      <c r="K2368" s="55">
        <v>4958.24</v>
      </c>
    </row>
    <row r="2369" spans="2:11" ht="31.8" hidden="1" outlineLevel="1" x14ac:dyDescent="0.3">
      <c r="B2369" s="52" t="s">
        <v>1628</v>
      </c>
      <c r="C2369" s="56">
        <v>44834</v>
      </c>
      <c r="D2369" s="54" t="s">
        <v>78</v>
      </c>
      <c r="E2369" s="54">
        <v>1349</v>
      </c>
      <c r="F2369" s="54" t="s">
        <v>54</v>
      </c>
      <c r="G2369" s="54"/>
      <c r="H2369" s="54" t="s">
        <v>1418</v>
      </c>
      <c r="I2369" s="57" t="s">
        <v>80</v>
      </c>
      <c r="J2369" s="55">
        <v>123.5</v>
      </c>
      <c r="K2369" s="55">
        <v>5081.74</v>
      </c>
    </row>
    <row r="2370" spans="2:11" ht="31.8" hidden="1" outlineLevel="1" x14ac:dyDescent="0.3">
      <c r="B2370" s="52" t="s">
        <v>1628</v>
      </c>
      <c r="C2370" s="56">
        <v>44865</v>
      </c>
      <c r="D2370" s="54" t="s">
        <v>78</v>
      </c>
      <c r="E2370" s="54">
        <v>1361</v>
      </c>
      <c r="F2370" s="54" t="s">
        <v>54</v>
      </c>
      <c r="G2370" s="54"/>
      <c r="H2370" s="54" t="s">
        <v>1422</v>
      </c>
      <c r="I2370" s="57" t="s">
        <v>80</v>
      </c>
      <c r="J2370" s="55">
        <v>172.5</v>
      </c>
      <c r="K2370" s="55">
        <v>5254.24</v>
      </c>
    </row>
    <row r="2371" spans="2:11" ht="52.2" hidden="1" outlineLevel="1" x14ac:dyDescent="0.3">
      <c r="B2371" s="52" t="s">
        <v>1628</v>
      </c>
      <c r="C2371" s="56">
        <v>44865</v>
      </c>
      <c r="D2371" s="54" t="s">
        <v>78</v>
      </c>
      <c r="E2371" s="54">
        <v>1360</v>
      </c>
      <c r="F2371" s="54" t="s">
        <v>54</v>
      </c>
      <c r="G2371" s="54"/>
      <c r="H2371" s="54" t="s">
        <v>1421</v>
      </c>
      <c r="I2371" s="57" t="s">
        <v>80</v>
      </c>
      <c r="J2371" s="55">
        <v>1761.55</v>
      </c>
      <c r="K2371" s="55">
        <v>7015.79</v>
      </c>
    </row>
    <row r="2372" spans="2:11" ht="31.8" hidden="1" outlineLevel="1" x14ac:dyDescent="0.3">
      <c r="B2372" s="52" t="s">
        <v>1628</v>
      </c>
      <c r="C2372" s="56">
        <v>44895</v>
      </c>
      <c r="D2372" s="54" t="s">
        <v>78</v>
      </c>
      <c r="E2372" s="54">
        <v>1368</v>
      </c>
      <c r="F2372" s="54" t="s">
        <v>54</v>
      </c>
      <c r="G2372" s="54"/>
      <c r="H2372" s="54" t="s">
        <v>1425</v>
      </c>
      <c r="I2372" s="57" t="s">
        <v>80</v>
      </c>
      <c r="J2372" s="55">
        <v>237.22</v>
      </c>
      <c r="K2372" s="55">
        <v>7253.01</v>
      </c>
    </row>
    <row r="2373" spans="2:11" ht="52.2" hidden="1" outlineLevel="1" x14ac:dyDescent="0.3">
      <c r="B2373" s="52" t="s">
        <v>1628</v>
      </c>
      <c r="C2373" s="56">
        <v>44895</v>
      </c>
      <c r="D2373" s="54" t="s">
        <v>78</v>
      </c>
      <c r="E2373" s="54">
        <v>1367</v>
      </c>
      <c r="F2373" s="54" t="s">
        <v>54</v>
      </c>
      <c r="G2373" s="54"/>
      <c r="H2373" s="54" t="s">
        <v>1426</v>
      </c>
      <c r="I2373" s="57" t="s">
        <v>80</v>
      </c>
      <c r="J2373" s="55">
        <v>2277.9699999999998</v>
      </c>
      <c r="K2373" s="55">
        <v>9530.98</v>
      </c>
    </row>
    <row r="2374" spans="2:11" ht="42" hidden="1" outlineLevel="1" x14ac:dyDescent="0.3">
      <c r="B2374" s="52" t="s">
        <v>1628</v>
      </c>
      <c r="C2374" s="56">
        <v>44926</v>
      </c>
      <c r="D2374" s="54" t="s">
        <v>78</v>
      </c>
      <c r="E2374" s="54">
        <v>1390</v>
      </c>
      <c r="F2374" s="54" t="s">
        <v>54</v>
      </c>
      <c r="G2374" s="54"/>
      <c r="H2374" s="54" t="s">
        <v>1430</v>
      </c>
      <c r="I2374" s="57" t="s">
        <v>80</v>
      </c>
      <c r="J2374" s="55">
        <v>1994.35</v>
      </c>
      <c r="K2374" s="55">
        <v>11525.33</v>
      </c>
    </row>
    <row r="2375" spans="2:11" ht="42" hidden="1" outlineLevel="1" x14ac:dyDescent="0.3">
      <c r="B2375" s="52" t="s">
        <v>1628</v>
      </c>
      <c r="C2375" s="56">
        <v>44926</v>
      </c>
      <c r="D2375" s="54" t="s">
        <v>78</v>
      </c>
      <c r="E2375" s="54">
        <v>1389</v>
      </c>
      <c r="F2375" s="54" t="s">
        <v>54</v>
      </c>
      <c r="G2375" s="54"/>
      <c r="H2375" s="54" t="s">
        <v>1429</v>
      </c>
      <c r="I2375" s="57" t="s">
        <v>80</v>
      </c>
      <c r="J2375" s="55">
        <v>809.05</v>
      </c>
      <c r="K2375" s="55">
        <v>12334.38</v>
      </c>
    </row>
    <row r="2376" spans="2:11" ht="31.8" hidden="1" outlineLevel="1" x14ac:dyDescent="0.3">
      <c r="B2376" s="52" t="s">
        <v>1628</v>
      </c>
      <c r="C2376" s="56">
        <v>44957</v>
      </c>
      <c r="D2376" s="54" t="s">
        <v>78</v>
      </c>
      <c r="E2376" s="54">
        <v>1419</v>
      </c>
      <c r="F2376" s="54" t="s">
        <v>54</v>
      </c>
      <c r="G2376" s="54"/>
      <c r="H2376" s="54" t="s">
        <v>1434</v>
      </c>
      <c r="I2376" s="57" t="s">
        <v>80</v>
      </c>
      <c r="J2376" s="55">
        <v>646</v>
      </c>
      <c r="K2376" s="55">
        <v>12980.38</v>
      </c>
    </row>
    <row r="2377" spans="2:11" ht="31.8" hidden="1" outlineLevel="1" x14ac:dyDescent="0.3">
      <c r="B2377" s="52" t="s">
        <v>1628</v>
      </c>
      <c r="C2377" s="56">
        <v>44957</v>
      </c>
      <c r="D2377" s="54" t="s">
        <v>78</v>
      </c>
      <c r="E2377" s="54">
        <v>1418</v>
      </c>
      <c r="F2377" s="54" t="s">
        <v>54</v>
      </c>
      <c r="G2377" s="54"/>
      <c r="H2377" s="54" t="s">
        <v>1433</v>
      </c>
      <c r="I2377" s="57" t="s">
        <v>80</v>
      </c>
      <c r="J2377" s="55">
        <v>538.9</v>
      </c>
      <c r="K2377" s="55">
        <v>13519.28</v>
      </c>
    </row>
    <row r="2378" spans="2:11" ht="42" hidden="1" outlineLevel="1" x14ac:dyDescent="0.3">
      <c r="B2378" s="52" t="s">
        <v>1628</v>
      </c>
      <c r="C2378" s="56">
        <v>44985</v>
      </c>
      <c r="D2378" s="54" t="s">
        <v>78</v>
      </c>
      <c r="E2378" s="54">
        <v>1441</v>
      </c>
      <c r="F2378" s="54" t="s">
        <v>54</v>
      </c>
      <c r="G2378" s="54"/>
      <c r="H2378" s="54" t="s">
        <v>1438</v>
      </c>
      <c r="I2378" s="57" t="s">
        <v>80</v>
      </c>
      <c r="J2378" s="55">
        <v>4188.76</v>
      </c>
      <c r="K2378" s="55">
        <v>17708.04</v>
      </c>
    </row>
    <row r="2379" spans="2:11" ht="31.8" hidden="1" outlineLevel="1" x14ac:dyDescent="0.3">
      <c r="B2379" s="52" t="s">
        <v>1628</v>
      </c>
      <c r="C2379" s="56">
        <v>44985</v>
      </c>
      <c r="D2379" s="54" t="s">
        <v>78</v>
      </c>
      <c r="E2379" s="54">
        <v>1442</v>
      </c>
      <c r="F2379" s="54" t="s">
        <v>54</v>
      </c>
      <c r="G2379" s="54"/>
      <c r="H2379" s="54" t="s">
        <v>1435</v>
      </c>
      <c r="I2379" s="57" t="s">
        <v>80</v>
      </c>
      <c r="J2379" s="55">
        <v>636.04</v>
      </c>
      <c r="K2379" s="55">
        <v>18344.080000000002</v>
      </c>
    </row>
    <row r="2380" spans="2:11" ht="31.8" hidden="1" outlineLevel="1" x14ac:dyDescent="0.3">
      <c r="B2380" s="52" t="s">
        <v>1628</v>
      </c>
      <c r="C2380" s="56">
        <v>45016</v>
      </c>
      <c r="D2380" s="54" t="s">
        <v>78</v>
      </c>
      <c r="E2380" s="54">
        <v>1462</v>
      </c>
      <c r="F2380" s="54" t="s">
        <v>54</v>
      </c>
      <c r="G2380" s="54"/>
      <c r="H2380" s="54" t="s">
        <v>1439</v>
      </c>
      <c r="I2380" s="57" t="s">
        <v>80</v>
      </c>
      <c r="J2380" s="55">
        <v>896.58</v>
      </c>
      <c r="K2380" s="55">
        <v>19240.66</v>
      </c>
    </row>
    <row r="2381" spans="2:11" ht="42" hidden="1" outlineLevel="1" x14ac:dyDescent="0.3">
      <c r="B2381" s="52" t="s">
        <v>1628</v>
      </c>
      <c r="C2381" s="56">
        <v>45016</v>
      </c>
      <c r="D2381" s="54" t="s">
        <v>78</v>
      </c>
      <c r="E2381" s="54">
        <v>1461</v>
      </c>
      <c r="F2381" s="54" t="s">
        <v>54</v>
      </c>
      <c r="G2381" s="54"/>
      <c r="H2381" s="54" t="s">
        <v>1442</v>
      </c>
      <c r="I2381" s="57" t="s">
        <v>80</v>
      </c>
      <c r="J2381" s="55">
        <v>1633.97</v>
      </c>
      <c r="K2381" s="55">
        <v>20874.63</v>
      </c>
    </row>
    <row r="2382" spans="2:11" ht="21.6" hidden="1" outlineLevel="1" x14ac:dyDescent="0.3">
      <c r="B2382" s="52" t="s">
        <v>1632</v>
      </c>
      <c r="C2382" s="56">
        <v>44693</v>
      </c>
      <c r="D2382" s="54" t="s">
        <v>537</v>
      </c>
      <c r="E2382" s="54">
        <v>1007</v>
      </c>
      <c r="F2382" s="54" t="s">
        <v>54</v>
      </c>
      <c r="G2382" s="54" t="s">
        <v>559</v>
      </c>
      <c r="H2382" s="54" t="s">
        <v>1586</v>
      </c>
      <c r="I2382" s="54" t="s">
        <v>493</v>
      </c>
      <c r="J2382" s="55">
        <v>0</v>
      </c>
      <c r="K2382" s="55">
        <v>0</v>
      </c>
    </row>
    <row r="2383" spans="2:11" ht="62.4" hidden="1" outlineLevel="1" x14ac:dyDescent="0.3">
      <c r="B2383" s="52" t="s">
        <v>1634</v>
      </c>
      <c r="C2383" s="56">
        <v>44908</v>
      </c>
      <c r="D2383" s="54" t="s">
        <v>78</v>
      </c>
      <c r="E2383" s="54" t="s">
        <v>1395</v>
      </c>
      <c r="F2383" s="54" t="s">
        <v>54</v>
      </c>
      <c r="G2383" s="54"/>
      <c r="H2383" s="54" t="s">
        <v>1396</v>
      </c>
      <c r="I2383" s="57" t="s">
        <v>80</v>
      </c>
      <c r="J2383" s="55">
        <v>-2000</v>
      </c>
      <c r="K2383" s="55">
        <v>-2000</v>
      </c>
    </row>
    <row r="2384" spans="2:11" ht="31.8" hidden="1" outlineLevel="1" x14ac:dyDescent="0.3">
      <c r="B2384" s="52" t="s">
        <v>1636</v>
      </c>
      <c r="C2384" s="56">
        <v>44672</v>
      </c>
      <c r="D2384" s="54" t="s">
        <v>7</v>
      </c>
      <c r="E2384" s="54">
        <v>812</v>
      </c>
      <c r="F2384" s="54" t="s">
        <v>54</v>
      </c>
      <c r="G2384" s="54" t="s">
        <v>88</v>
      </c>
      <c r="H2384" s="54" t="s">
        <v>689</v>
      </c>
      <c r="I2384" s="54" t="s">
        <v>90</v>
      </c>
      <c r="J2384" s="55">
        <v>5000</v>
      </c>
      <c r="K2384" s="55">
        <v>5000</v>
      </c>
    </row>
    <row r="2385" spans="2:11" ht="31.8" hidden="1" outlineLevel="1" x14ac:dyDescent="0.3">
      <c r="B2385" s="52" t="s">
        <v>1636</v>
      </c>
      <c r="C2385" s="56">
        <v>44700</v>
      </c>
      <c r="D2385" s="54" t="s">
        <v>7</v>
      </c>
      <c r="E2385" s="54">
        <v>837</v>
      </c>
      <c r="F2385" s="54" t="s">
        <v>54</v>
      </c>
      <c r="G2385" s="54" t="s">
        <v>88</v>
      </c>
      <c r="H2385" s="54" t="s">
        <v>722</v>
      </c>
      <c r="I2385" s="54" t="s">
        <v>90</v>
      </c>
      <c r="J2385" s="55">
        <v>5000</v>
      </c>
      <c r="K2385" s="55">
        <v>10000</v>
      </c>
    </row>
    <row r="2386" spans="2:11" ht="31.8" hidden="1" outlineLevel="1" x14ac:dyDescent="0.3">
      <c r="B2386" s="52" t="s">
        <v>1636</v>
      </c>
      <c r="C2386" s="56">
        <v>44705</v>
      </c>
      <c r="D2386" s="54" t="s">
        <v>7</v>
      </c>
      <c r="E2386" s="54" t="s">
        <v>731</v>
      </c>
      <c r="F2386" s="54" t="s">
        <v>54</v>
      </c>
      <c r="G2386" s="54" t="s">
        <v>152</v>
      </c>
      <c r="H2386" s="54" t="s">
        <v>732</v>
      </c>
      <c r="I2386" s="54" t="s">
        <v>90</v>
      </c>
      <c r="J2386" s="55">
        <v>600</v>
      </c>
      <c r="K2386" s="55">
        <v>10600</v>
      </c>
    </row>
    <row r="2387" spans="2:11" ht="31.8" hidden="1" outlineLevel="1" x14ac:dyDescent="0.3">
      <c r="B2387" s="52" t="s">
        <v>1636</v>
      </c>
      <c r="C2387" s="56">
        <v>44726</v>
      </c>
      <c r="D2387" s="54" t="s">
        <v>7</v>
      </c>
      <c r="E2387" s="54" t="s">
        <v>764</v>
      </c>
      <c r="F2387" s="54" t="s">
        <v>54</v>
      </c>
      <c r="G2387" s="54" t="s">
        <v>111</v>
      </c>
      <c r="H2387" s="54" t="s">
        <v>765</v>
      </c>
      <c r="I2387" s="54" t="s">
        <v>90</v>
      </c>
      <c r="J2387" s="55">
        <v>505</v>
      </c>
      <c r="K2387" s="55">
        <v>11105</v>
      </c>
    </row>
    <row r="2388" spans="2:11" ht="31.8" hidden="1" outlineLevel="1" x14ac:dyDescent="0.3">
      <c r="B2388" s="52" t="s">
        <v>1636</v>
      </c>
      <c r="C2388" s="56">
        <v>44733</v>
      </c>
      <c r="D2388" s="54" t="s">
        <v>7</v>
      </c>
      <c r="E2388" s="54">
        <v>856</v>
      </c>
      <c r="F2388" s="54" t="s">
        <v>54</v>
      </c>
      <c r="G2388" s="54" t="s">
        <v>88</v>
      </c>
      <c r="H2388" s="54" t="s">
        <v>775</v>
      </c>
      <c r="I2388" s="54" t="s">
        <v>90</v>
      </c>
      <c r="J2388" s="55">
        <v>5000</v>
      </c>
      <c r="K2388" s="55">
        <v>16105</v>
      </c>
    </row>
    <row r="2389" spans="2:11" ht="31.8" hidden="1" outlineLevel="1" x14ac:dyDescent="0.3">
      <c r="B2389" s="52" t="s">
        <v>1636</v>
      </c>
      <c r="C2389" s="56">
        <v>44769</v>
      </c>
      <c r="D2389" s="54" t="s">
        <v>7</v>
      </c>
      <c r="E2389" s="54">
        <v>879</v>
      </c>
      <c r="F2389" s="54" t="s">
        <v>54</v>
      </c>
      <c r="G2389" s="54" t="s">
        <v>88</v>
      </c>
      <c r="H2389" s="54" t="s">
        <v>802</v>
      </c>
      <c r="I2389" s="54" t="s">
        <v>90</v>
      </c>
      <c r="J2389" s="55">
        <v>5000</v>
      </c>
      <c r="K2389" s="55">
        <v>21105</v>
      </c>
    </row>
    <row r="2390" spans="2:11" ht="31.8" hidden="1" outlineLevel="1" x14ac:dyDescent="0.3">
      <c r="B2390" s="52" t="s">
        <v>1636</v>
      </c>
      <c r="C2390" s="56">
        <v>44791</v>
      </c>
      <c r="D2390" s="54" t="s">
        <v>7</v>
      </c>
      <c r="E2390" s="54">
        <v>898</v>
      </c>
      <c r="F2390" s="54" t="s">
        <v>54</v>
      </c>
      <c r="G2390" s="54" t="s">
        <v>88</v>
      </c>
      <c r="H2390" s="54" t="s">
        <v>810</v>
      </c>
      <c r="I2390" s="54" t="s">
        <v>90</v>
      </c>
      <c r="J2390" s="55">
        <v>5000</v>
      </c>
      <c r="K2390" s="55">
        <v>26105</v>
      </c>
    </row>
    <row r="2391" spans="2:11" ht="31.8" hidden="1" outlineLevel="1" x14ac:dyDescent="0.3">
      <c r="B2391" s="52" t="s">
        <v>1636</v>
      </c>
      <c r="C2391" s="56">
        <v>44824</v>
      </c>
      <c r="D2391" s="54" t="s">
        <v>7</v>
      </c>
      <c r="E2391" s="54">
        <v>919</v>
      </c>
      <c r="F2391" s="54" t="s">
        <v>54</v>
      </c>
      <c r="G2391" s="54" t="s">
        <v>88</v>
      </c>
      <c r="H2391" s="54" t="s">
        <v>836</v>
      </c>
      <c r="I2391" s="54" t="s">
        <v>90</v>
      </c>
      <c r="J2391" s="55">
        <v>5000</v>
      </c>
      <c r="K2391" s="55">
        <v>31105</v>
      </c>
    </row>
    <row r="2392" spans="2:11" ht="31.8" hidden="1" outlineLevel="1" x14ac:dyDescent="0.3">
      <c r="B2392" s="52" t="s">
        <v>1636</v>
      </c>
      <c r="C2392" s="56">
        <v>44833</v>
      </c>
      <c r="D2392" s="54" t="s">
        <v>7</v>
      </c>
      <c r="E2392" s="54" t="s">
        <v>840</v>
      </c>
      <c r="F2392" s="54" t="s">
        <v>54</v>
      </c>
      <c r="G2392" s="54" t="s">
        <v>152</v>
      </c>
      <c r="H2392" s="54" t="s">
        <v>841</v>
      </c>
      <c r="I2392" s="54" t="s">
        <v>90</v>
      </c>
      <c r="J2392" s="55">
        <v>1000</v>
      </c>
      <c r="K2392" s="55">
        <v>32105</v>
      </c>
    </row>
    <row r="2393" spans="2:11" ht="31.8" hidden="1" outlineLevel="1" x14ac:dyDescent="0.3">
      <c r="B2393" s="52" t="s">
        <v>1636</v>
      </c>
      <c r="C2393" s="56">
        <v>44853</v>
      </c>
      <c r="D2393" s="54" t="s">
        <v>7</v>
      </c>
      <c r="E2393" s="54">
        <v>942</v>
      </c>
      <c r="F2393" s="54" t="s">
        <v>54</v>
      </c>
      <c r="G2393" s="54" t="s">
        <v>88</v>
      </c>
      <c r="H2393" s="54" t="s">
        <v>852</v>
      </c>
      <c r="I2393" s="54" t="s">
        <v>90</v>
      </c>
      <c r="J2393" s="55">
        <v>7500</v>
      </c>
      <c r="K2393" s="55">
        <v>39605</v>
      </c>
    </row>
    <row r="2394" spans="2:11" ht="31.8" hidden="1" outlineLevel="1" x14ac:dyDescent="0.3">
      <c r="B2394" s="52" t="s">
        <v>1636</v>
      </c>
      <c r="C2394" s="56">
        <v>44882</v>
      </c>
      <c r="D2394" s="54" t="s">
        <v>7</v>
      </c>
      <c r="E2394" s="54">
        <v>964</v>
      </c>
      <c r="F2394" s="54" t="s">
        <v>54</v>
      </c>
      <c r="G2394" s="54" t="s">
        <v>88</v>
      </c>
      <c r="H2394" s="54" t="s">
        <v>873</v>
      </c>
      <c r="I2394" s="54" t="s">
        <v>90</v>
      </c>
      <c r="J2394" s="55">
        <v>7500</v>
      </c>
      <c r="K2394" s="55">
        <v>47105</v>
      </c>
    </row>
    <row r="2395" spans="2:11" ht="31.8" hidden="1" outlineLevel="1" x14ac:dyDescent="0.3">
      <c r="B2395" s="52" t="s">
        <v>1636</v>
      </c>
      <c r="C2395" s="56">
        <v>44907</v>
      </c>
      <c r="D2395" s="54" t="s">
        <v>7</v>
      </c>
      <c r="E2395" s="54">
        <v>973</v>
      </c>
      <c r="F2395" s="54" t="s">
        <v>54</v>
      </c>
      <c r="G2395" s="54" t="s">
        <v>88</v>
      </c>
      <c r="H2395" s="54" t="s">
        <v>1637</v>
      </c>
      <c r="I2395" s="54" t="s">
        <v>90</v>
      </c>
      <c r="J2395" s="55">
        <v>7500</v>
      </c>
      <c r="K2395" s="55">
        <v>54605</v>
      </c>
    </row>
    <row r="2396" spans="2:11" ht="31.8" hidden="1" outlineLevel="1" x14ac:dyDescent="0.3">
      <c r="B2396" s="52" t="s">
        <v>1636</v>
      </c>
      <c r="C2396" s="56">
        <v>44951</v>
      </c>
      <c r="D2396" s="54" t="s">
        <v>7</v>
      </c>
      <c r="E2396" s="54">
        <v>1005</v>
      </c>
      <c r="F2396" s="54" t="s">
        <v>54</v>
      </c>
      <c r="G2396" s="54" t="s">
        <v>88</v>
      </c>
      <c r="H2396" s="54" t="s">
        <v>920</v>
      </c>
      <c r="I2396" s="54" t="s">
        <v>90</v>
      </c>
      <c r="J2396" s="55">
        <v>7500</v>
      </c>
      <c r="K2396" s="55">
        <v>62105</v>
      </c>
    </row>
    <row r="2397" spans="2:11" ht="31.8" hidden="1" outlineLevel="1" x14ac:dyDescent="0.3">
      <c r="B2397" s="52" t="s">
        <v>1636</v>
      </c>
      <c r="C2397" s="56">
        <v>44978</v>
      </c>
      <c r="D2397" s="54" t="s">
        <v>7</v>
      </c>
      <c r="E2397" s="54">
        <v>1023</v>
      </c>
      <c r="F2397" s="54" t="s">
        <v>54</v>
      </c>
      <c r="G2397" s="54" t="s">
        <v>88</v>
      </c>
      <c r="H2397" s="54" t="s">
        <v>939</v>
      </c>
      <c r="I2397" s="54" t="s">
        <v>90</v>
      </c>
      <c r="J2397" s="55">
        <v>7500</v>
      </c>
      <c r="K2397" s="55">
        <v>69605</v>
      </c>
    </row>
    <row r="2398" spans="2:11" ht="31.8" hidden="1" outlineLevel="1" x14ac:dyDescent="0.3">
      <c r="B2398" s="52" t="s">
        <v>1636</v>
      </c>
      <c r="C2398" s="56">
        <v>45005</v>
      </c>
      <c r="D2398" s="54" t="s">
        <v>7</v>
      </c>
      <c r="E2398" s="54">
        <v>1045</v>
      </c>
      <c r="F2398" s="54" t="s">
        <v>54</v>
      </c>
      <c r="G2398" s="54" t="s">
        <v>88</v>
      </c>
      <c r="H2398" s="54" t="s">
        <v>956</v>
      </c>
      <c r="I2398" s="54" t="s">
        <v>90</v>
      </c>
      <c r="J2398" s="55">
        <v>7500</v>
      </c>
      <c r="K2398" s="55">
        <v>77105</v>
      </c>
    </row>
    <row r="2399" spans="2:11" ht="31.8" hidden="1" outlineLevel="1" x14ac:dyDescent="0.3">
      <c r="B2399" s="52" t="s">
        <v>1636</v>
      </c>
      <c r="C2399" s="56">
        <v>45005</v>
      </c>
      <c r="D2399" s="54" t="s">
        <v>7</v>
      </c>
      <c r="E2399" s="54">
        <v>1045</v>
      </c>
      <c r="F2399" s="54" t="s">
        <v>54</v>
      </c>
      <c r="G2399" s="54" t="s">
        <v>88</v>
      </c>
      <c r="H2399" s="54" t="s">
        <v>1638</v>
      </c>
      <c r="I2399" s="54" t="s">
        <v>90</v>
      </c>
      <c r="J2399" s="55">
        <v>375</v>
      </c>
      <c r="K2399" s="55">
        <v>77480</v>
      </c>
    </row>
    <row r="2400" spans="2:11" ht="31.8" hidden="1" outlineLevel="1" x14ac:dyDescent="0.3">
      <c r="B2400" s="52" t="s">
        <v>1640</v>
      </c>
      <c r="C2400" s="56">
        <v>44652</v>
      </c>
      <c r="D2400" s="54" t="s">
        <v>78</v>
      </c>
      <c r="E2400" s="54" t="s">
        <v>1350</v>
      </c>
      <c r="F2400" s="54" t="s">
        <v>54</v>
      </c>
      <c r="G2400" s="54"/>
      <c r="H2400" s="54" t="s">
        <v>1641</v>
      </c>
      <c r="I2400" s="57" t="s">
        <v>80</v>
      </c>
      <c r="J2400" s="55">
        <v>-2352</v>
      </c>
      <c r="K2400" s="55">
        <v>-2352</v>
      </c>
    </row>
    <row r="2401" spans="2:11" ht="31.8" hidden="1" outlineLevel="1" x14ac:dyDescent="0.3">
      <c r="B2401" s="52" t="s">
        <v>1640</v>
      </c>
      <c r="C2401" s="56">
        <v>44652</v>
      </c>
      <c r="D2401" s="54" t="s">
        <v>78</v>
      </c>
      <c r="E2401" s="54" t="s">
        <v>1350</v>
      </c>
      <c r="F2401" s="54" t="s">
        <v>54</v>
      </c>
      <c r="G2401" s="54"/>
      <c r="H2401" s="54" t="s">
        <v>1642</v>
      </c>
      <c r="I2401" s="57" t="s">
        <v>80</v>
      </c>
      <c r="J2401" s="55">
        <v>-14861</v>
      </c>
      <c r="K2401" s="55">
        <v>-17213</v>
      </c>
    </row>
    <row r="2402" spans="2:11" ht="31.8" hidden="1" outlineLevel="1" x14ac:dyDescent="0.3">
      <c r="B2402" s="52" t="s">
        <v>1640</v>
      </c>
      <c r="C2402" s="56">
        <v>44652</v>
      </c>
      <c r="D2402" s="54" t="s">
        <v>78</v>
      </c>
      <c r="E2402" s="54" t="s">
        <v>1350</v>
      </c>
      <c r="F2402" s="54" t="s">
        <v>54</v>
      </c>
      <c r="G2402" s="54"/>
      <c r="H2402" s="54" t="s">
        <v>1643</v>
      </c>
      <c r="I2402" s="57" t="s">
        <v>80</v>
      </c>
      <c r="J2402" s="55">
        <v>-110</v>
      </c>
      <c r="K2402" s="55">
        <v>-17323</v>
      </c>
    </row>
    <row r="2403" spans="2:11" ht="42" hidden="1" outlineLevel="1" x14ac:dyDescent="0.3">
      <c r="B2403" s="52" t="s">
        <v>1640</v>
      </c>
      <c r="C2403" s="56">
        <v>44706</v>
      </c>
      <c r="D2403" s="54" t="s">
        <v>78</v>
      </c>
      <c r="E2403" s="54">
        <v>1168</v>
      </c>
      <c r="F2403" s="54" t="s">
        <v>54</v>
      </c>
      <c r="G2403" s="54"/>
      <c r="H2403" s="54" t="s">
        <v>1644</v>
      </c>
      <c r="I2403" s="57" t="s">
        <v>80</v>
      </c>
      <c r="J2403" s="55">
        <v>-0.64</v>
      </c>
      <c r="K2403" s="55">
        <v>-17323.64</v>
      </c>
    </row>
    <row r="2404" spans="2:11" ht="31.8" hidden="1" outlineLevel="1" x14ac:dyDescent="0.3">
      <c r="B2404" s="52" t="s">
        <v>1640</v>
      </c>
      <c r="C2404" s="56">
        <v>44742</v>
      </c>
      <c r="D2404" s="54" t="s">
        <v>78</v>
      </c>
      <c r="E2404" s="54">
        <v>1177</v>
      </c>
      <c r="F2404" s="54" t="s">
        <v>54</v>
      </c>
      <c r="G2404" s="54"/>
      <c r="H2404" s="54" t="s">
        <v>1377</v>
      </c>
      <c r="I2404" s="57" t="s">
        <v>80</v>
      </c>
      <c r="J2404" s="55">
        <v>30049</v>
      </c>
      <c r="K2404" s="55">
        <v>12725.36</v>
      </c>
    </row>
    <row r="2405" spans="2:11" ht="31.8" hidden="1" outlineLevel="1" x14ac:dyDescent="0.3">
      <c r="B2405" s="52" t="s">
        <v>1640</v>
      </c>
      <c r="C2405" s="56">
        <v>44742</v>
      </c>
      <c r="D2405" s="54" t="s">
        <v>78</v>
      </c>
      <c r="E2405" s="54">
        <v>1177</v>
      </c>
      <c r="F2405" s="54" t="s">
        <v>54</v>
      </c>
      <c r="G2405" s="54"/>
      <c r="H2405" s="54" t="s">
        <v>1641</v>
      </c>
      <c r="I2405" s="57" t="s">
        <v>80</v>
      </c>
      <c r="J2405" s="55">
        <v>275</v>
      </c>
      <c r="K2405" s="55">
        <v>13000.36</v>
      </c>
    </row>
    <row r="2406" spans="2:11" ht="31.8" hidden="1" outlineLevel="1" x14ac:dyDescent="0.3">
      <c r="B2406" s="52" t="s">
        <v>1640</v>
      </c>
      <c r="C2406" s="56">
        <v>44743</v>
      </c>
      <c r="D2406" s="54" t="s">
        <v>78</v>
      </c>
      <c r="E2406" s="54" t="s">
        <v>1355</v>
      </c>
      <c r="F2406" s="54" t="s">
        <v>54</v>
      </c>
      <c r="G2406" s="54"/>
      <c r="H2406" s="54" t="s">
        <v>1377</v>
      </c>
      <c r="I2406" s="57" t="s">
        <v>80</v>
      </c>
      <c r="J2406" s="55">
        <v>-30049</v>
      </c>
      <c r="K2406" s="55">
        <v>-17048.64</v>
      </c>
    </row>
    <row r="2407" spans="2:11" ht="31.8" hidden="1" outlineLevel="1" x14ac:dyDescent="0.3">
      <c r="B2407" s="52" t="s">
        <v>1640</v>
      </c>
      <c r="C2407" s="56">
        <v>44743</v>
      </c>
      <c r="D2407" s="54" t="s">
        <v>78</v>
      </c>
      <c r="E2407" s="54" t="s">
        <v>1355</v>
      </c>
      <c r="F2407" s="54" t="s">
        <v>54</v>
      </c>
      <c r="G2407" s="54"/>
      <c r="H2407" s="54" t="s">
        <v>1641</v>
      </c>
      <c r="I2407" s="57" t="s">
        <v>80</v>
      </c>
      <c r="J2407" s="55">
        <v>-275</v>
      </c>
      <c r="K2407" s="55">
        <v>-17323.64</v>
      </c>
    </row>
    <row r="2408" spans="2:11" ht="42" hidden="1" outlineLevel="1" x14ac:dyDescent="0.3">
      <c r="B2408" s="52" t="s">
        <v>1640</v>
      </c>
      <c r="C2408" s="56">
        <v>44791</v>
      </c>
      <c r="D2408" s="54" t="s">
        <v>7</v>
      </c>
      <c r="E2408" s="54">
        <v>3210378</v>
      </c>
      <c r="F2408" s="54" t="s">
        <v>54</v>
      </c>
      <c r="G2408" s="54" t="s">
        <v>618</v>
      </c>
      <c r="H2408" s="54" t="s">
        <v>993</v>
      </c>
      <c r="I2408" s="54" t="s">
        <v>411</v>
      </c>
      <c r="J2408" s="55">
        <v>4419.3599999999997</v>
      </c>
      <c r="K2408" s="55">
        <v>-12904.28</v>
      </c>
    </row>
    <row r="2409" spans="2:11" ht="42" hidden="1" outlineLevel="1" x14ac:dyDescent="0.3">
      <c r="B2409" s="52" t="s">
        <v>1640</v>
      </c>
      <c r="C2409" s="56">
        <v>44797</v>
      </c>
      <c r="D2409" s="54" t="s">
        <v>7</v>
      </c>
      <c r="E2409" s="54">
        <v>22211368</v>
      </c>
      <c r="F2409" s="54" t="s">
        <v>54</v>
      </c>
      <c r="G2409" s="54" t="s">
        <v>91</v>
      </c>
      <c r="H2409" s="54" t="s">
        <v>1645</v>
      </c>
      <c r="I2409" s="54" t="s">
        <v>90</v>
      </c>
      <c r="J2409" s="55">
        <v>203.66</v>
      </c>
      <c r="K2409" s="55">
        <v>-12700.62</v>
      </c>
    </row>
    <row r="2410" spans="2:11" ht="31.8" hidden="1" outlineLevel="1" x14ac:dyDescent="0.3">
      <c r="B2410" s="52" t="s">
        <v>1640</v>
      </c>
      <c r="C2410" s="56">
        <v>44797</v>
      </c>
      <c r="D2410" s="54" t="s">
        <v>7</v>
      </c>
      <c r="E2410" s="54">
        <v>22211368</v>
      </c>
      <c r="F2410" s="54" t="s">
        <v>54</v>
      </c>
      <c r="G2410" s="54" t="s">
        <v>91</v>
      </c>
      <c r="H2410" s="54" t="s">
        <v>815</v>
      </c>
      <c r="I2410" s="54" t="s">
        <v>90</v>
      </c>
      <c r="J2410" s="55">
        <v>36239.629999999997</v>
      </c>
      <c r="K2410" s="55">
        <v>23539.01</v>
      </c>
    </row>
    <row r="2411" spans="2:11" ht="21.6" hidden="1" outlineLevel="1" x14ac:dyDescent="0.3">
      <c r="B2411" s="52" t="s">
        <v>1640</v>
      </c>
      <c r="C2411" s="56">
        <v>44805</v>
      </c>
      <c r="D2411" s="54" t="s">
        <v>7</v>
      </c>
      <c r="E2411" s="54" t="s">
        <v>1019</v>
      </c>
      <c r="F2411" s="54" t="s">
        <v>54</v>
      </c>
      <c r="G2411" s="54" t="s">
        <v>297</v>
      </c>
      <c r="H2411" s="54" t="s">
        <v>1020</v>
      </c>
      <c r="I2411" s="54" t="s">
        <v>1018</v>
      </c>
      <c r="J2411" s="55">
        <v>5244.53</v>
      </c>
      <c r="K2411" s="55">
        <v>28783.54</v>
      </c>
    </row>
    <row r="2412" spans="2:11" ht="31.8" hidden="1" outlineLevel="1" x14ac:dyDescent="0.3">
      <c r="B2412" s="52" t="s">
        <v>1640</v>
      </c>
      <c r="C2412" s="56">
        <v>44834</v>
      </c>
      <c r="D2412" s="54" t="s">
        <v>78</v>
      </c>
      <c r="E2412" s="54">
        <v>1350</v>
      </c>
      <c r="F2412" s="54" t="s">
        <v>54</v>
      </c>
      <c r="G2412" s="54"/>
      <c r="H2412" s="54" t="s">
        <v>1377</v>
      </c>
      <c r="I2412" s="57" t="s">
        <v>80</v>
      </c>
      <c r="J2412" s="55">
        <v>1578</v>
      </c>
      <c r="K2412" s="55">
        <v>30361.54</v>
      </c>
    </row>
    <row r="2413" spans="2:11" ht="31.8" hidden="1" outlineLevel="1" x14ac:dyDescent="0.3">
      <c r="B2413" s="52" t="s">
        <v>1640</v>
      </c>
      <c r="C2413" s="56">
        <v>44835</v>
      </c>
      <c r="D2413" s="54" t="s">
        <v>78</v>
      </c>
      <c r="E2413" s="54" t="s">
        <v>1361</v>
      </c>
      <c r="F2413" s="54" t="s">
        <v>54</v>
      </c>
      <c r="G2413" s="54"/>
      <c r="H2413" s="54" t="s">
        <v>1362</v>
      </c>
      <c r="I2413" s="57" t="s">
        <v>80</v>
      </c>
      <c r="J2413" s="55">
        <v>-1578</v>
      </c>
      <c r="K2413" s="55">
        <v>28783.54</v>
      </c>
    </row>
    <row r="2414" spans="2:11" ht="42" hidden="1" outlineLevel="1" x14ac:dyDescent="0.3">
      <c r="B2414" s="52" t="s">
        <v>1640</v>
      </c>
      <c r="C2414" s="56">
        <v>44879</v>
      </c>
      <c r="D2414" s="54" t="s">
        <v>7</v>
      </c>
      <c r="E2414" s="54">
        <v>6854</v>
      </c>
      <c r="F2414" s="54" t="s">
        <v>54</v>
      </c>
      <c r="G2414" s="54" t="s">
        <v>325</v>
      </c>
      <c r="H2414" s="54" t="s">
        <v>869</v>
      </c>
      <c r="I2414" s="54" t="s">
        <v>90</v>
      </c>
      <c r="J2414" s="55">
        <v>525</v>
      </c>
      <c r="K2414" s="55">
        <v>29308.54</v>
      </c>
    </row>
    <row r="2415" spans="2:11" ht="52.2" hidden="1" outlineLevel="1" x14ac:dyDescent="0.3">
      <c r="B2415" s="52" t="s">
        <v>1640</v>
      </c>
      <c r="C2415" s="56">
        <v>44926</v>
      </c>
      <c r="D2415" s="54" t="s">
        <v>78</v>
      </c>
      <c r="E2415" s="54">
        <v>1398</v>
      </c>
      <c r="F2415" s="54" t="s">
        <v>54</v>
      </c>
      <c r="G2415" s="54"/>
      <c r="H2415" s="54" t="s">
        <v>1369</v>
      </c>
      <c r="I2415" s="57" t="s">
        <v>80</v>
      </c>
      <c r="J2415" s="55">
        <v>9821</v>
      </c>
      <c r="K2415" s="55">
        <v>39129.54</v>
      </c>
    </row>
    <row r="2416" spans="2:11" ht="42" hidden="1" outlineLevel="1" x14ac:dyDescent="0.3">
      <c r="B2416" s="52" t="s">
        <v>1640</v>
      </c>
      <c r="C2416" s="56">
        <v>44973</v>
      </c>
      <c r="D2416" s="54" t="s">
        <v>7</v>
      </c>
      <c r="E2416" s="54">
        <v>3295700</v>
      </c>
      <c r="F2416" s="54" t="s">
        <v>54</v>
      </c>
      <c r="G2416" s="54" t="s">
        <v>618</v>
      </c>
      <c r="H2416" s="54" t="s">
        <v>1012</v>
      </c>
      <c r="I2416" s="54" t="s">
        <v>411</v>
      </c>
      <c r="J2416" s="55">
        <v>790.84</v>
      </c>
      <c r="K2416" s="55">
        <v>39920.379999999997</v>
      </c>
    </row>
    <row r="2417" spans="2:11" ht="42" hidden="1" outlineLevel="1" x14ac:dyDescent="0.3">
      <c r="B2417" s="52" t="s">
        <v>1640</v>
      </c>
      <c r="C2417" s="56">
        <v>45000</v>
      </c>
      <c r="D2417" s="54" t="s">
        <v>7</v>
      </c>
      <c r="E2417" s="54">
        <v>3309693</v>
      </c>
      <c r="F2417" s="54" t="s">
        <v>54</v>
      </c>
      <c r="G2417" s="54" t="s">
        <v>618</v>
      </c>
      <c r="H2417" s="54" t="s">
        <v>1016</v>
      </c>
      <c r="I2417" s="54" t="s">
        <v>411</v>
      </c>
      <c r="J2417" s="55">
        <v>688.49</v>
      </c>
      <c r="K2417" s="55">
        <v>40608.870000000003</v>
      </c>
    </row>
    <row r="2418" spans="2:11" ht="31.8" hidden="1" outlineLevel="1" x14ac:dyDescent="0.3">
      <c r="B2418" s="52" t="s">
        <v>1640</v>
      </c>
      <c r="C2418" s="56">
        <v>45016</v>
      </c>
      <c r="D2418" s="54" t="s">
        <v>78</v>
      </c>
      <c r="E2418" s="54">
        <v>1469</v>
      </c>
      <c r="F2418" s="54" t="s">
        <v>54</v>
      </c>
      <c r="G2418" s="54"/>
      <c r="H2418" s="54" t="s">
        <v>1377</v>
      </c>
      <c r="I2418" s="57" t="s">
        <v>80</v>
      </c>
      <c r="J2418" s="55">
        <v>10714</v>
      </c>
      <c r="K2418" s="55">
        <v>51322.87</v>
      </c>
    </row>
    <row r="2419" spans="2:11" ht="42" hidden="1" outlineLevel="1" x14ac:dyDescent="0.3">
      <c r="B2419" s="52" t="s">
        <v>1640</v>
      </c>
      <c r="C2419" s="56">
        <v>45016</v>
      </c>
      <c r="D2419" s="54" t="s">
        <v>7</v>
      </c>
      <c r="E2419" s="54">
        <v>6882</v>
      </c>
      <c r="F2419" s="54" t="s">
        <v>54</v>
      </c>
      <c r="G2419" s="54" t="s">
        <v>325</v>
      </c>
      <c r="H2419" s="54" t="s">
        <v>962</v>
      </c>
      <c r="I2419" s="54" t="s">
        <v>90</v>
      </c>
      <c r="J2419" s="55">
        <v>980</v>
      </c>
      <c r="K2419" s="55">
        <v>52302.87</v>
      </c>
    </row>
    <row r="2420" spans="2:11" ht="31.8" hidden="1" outlineLevel="1" x14ac:dyDescent="0.3">
      <c r="B2420" s="52" t="s">
        <v>1647</v>
      </c>
      <c r="C2420" s="56">
        <v>44652</v>
      </c>
      <c r="D2420" s="54" t="s">
        <v>78</v>
      </c>
      <c r="E2420" s="54">
        <v>1202</v>
      </c>
      <c r="F2420" s="54" t="s">
        <v>54</v>
      </c>
      <c r="G2420" s="54"/>
      <c r="H2420" s="54" t="s">
        <v>1648</v>
      </c>
      <c r="I2420" s="57" t="s">
        <v>80</v>
      </c>
      <c r="J2420" s="55">
        <v>-5450</v>
      </c>
      <c r="K2420" s="55">
        <v>-5450</v>
      </c>
    </row>
    <row r="2421" spans="2:11" ht="52.2" hidden="1" outlineLevel="1" x14ac:dyDescent="0.3">
      <c r="B2421" s="52" t="s">
        <v>1647</v>
      </c>
      <c r="C2421" s="56">
        <v>44669</v>
      </c>
      <c r="D2421" s="54" t="s">
        <v>7</v>
      </c>
      <c r="E2421" s="54" t="s">
        <v>686</v>
      </c>
      <c r="F2421" s="54" t="s">
        <v>54</v>
      </c>
      <c r="G2421" s="54" t="s">
        <v>370</v>
      </c>
      <c r="H2421" s="54" t="s">
        <v>687</v>
      </c>
      <c r="I2421" s="54" t="s">
        <v>90</v>
      </c>
      <c r="J2421" s="55">
        <v>5000</v>
      </c>
      <c r="K2421" s="55">
        <v>-450</v>
      </c>
    </row>
    <row r="2422" spans="2:11" ht="31.8" hidden="1" outlineLevel="1" x14ac:dyDescent="0.3">
      <c r="B2422" s="52" t="s">
        <v>1647</v>
      </c>
      <c r="C2422" s="56">
        <v>44671</v>
      </c>
      <c r="D2422" s="54" t="s">
        <v>7</v>
      </c>
      <c r="E2422" s="54">
        <v>204</v>
      </c>
      <c r="F2422" s="54" t="s">
        <v>54</v>
      </c>
      <c r="G2422" s="54" t="s">
        <v>177</v>
      </c>
      <c r="H2422" s="54" t="s">
        <v>1649</v>
      </c>
      <c r="I2422" s="54" t="s">
        <v>411</v>
      </c>
      <c r="J2422" s="55">
        <v>10519.58</v>
      </c>
      <c r="K2422" s="55">
        <v>10069.58</v>
      </c>
    </row>
    <row r="2423" spans="2:11" ht="21.6" hidden="1" outlineLevel="1" x14ac:dyDescent="0.3">
      <c r="B2423" s="52" t="s">
        <v>1647</v>
      </c>
      <c r="C2423" s="56">
        <v>44676</v>
      </c>
      <c r="D2423" s="54" t="s">
        <v>7</v>
      </c>
      <c r="E2423" s="54">
        <v>195</v>
      </c>
      <c r="F2423" s="54" t="s">
        <v>54</v>
      </c>
      <c r="G2423" s="54" t="s">
        <v>331</v>
      </c>
      <c r="H2423" s="54" t="s">
        <v>691</v>
      </c>
      <c r="I2423" s="54" t="s">
        <v>90</v>
      </c>
      <c r="J2423" s="55">
        <v>6000</v>
      </c>
      <c r="K2423" s="55">
        <v>16069.58</v>
      </c>
    </row>
    <row r="2424" spans="2:11" ht="21.6" hidden="1" outlineLevel="1" x14ac:dyDescent="0.3">
      <c r="B2424" s="52" t="s">
        <v>1647</v>
      </c>
      <c r="C2424" s="56">
        <v>44679</v>
      </c>
      <c r="D2424" s="54" t="s">
        <v>7</v>
      </c>
      <c r="E2424" s="54" t="s">
        <v>695</v>
      </c>
      <c r="F2424" s="54" t="s">
        <v>54</v>
      </c>
      <c r="G2424" s="54" t="s">
        <v>125</v>
      </c>
      <c r="H2424" s="54" t="s">
        <v>696</v>
      </c>
      <c r="I2424" s="54" t="s">
        <v>90</v>
      </c>
      <c r="J2424" s="55">
        <v>7260</v>
      </c>
      <c r="K2424" s="55">
        <v>23329.58</v>
      </c>
    </row>
    <row r="2425" spans="2:11" ht="31.8" hidden="1" outlineLevel="1" x14ac:dyDescent="0.3">
      <c r="B2425" s="52" t="s">
        <v>1647</v>
      </c>
      <c r="C2425" s="56">
        <v>44682</v>
      </c>
      <c r="D2425" s="54" t="s">
        <v>7</v>
      </c>
      <c r="E2425" s="54">
        <v>220412</v>
      </c>
      <c r="F2425" s="54" t="s">
        <v>54</v>
      </c>
      <c r="G2425" s="54" t="s">
        <v>710</v>
      </c>
      <c r="H2425" s="54" t="s">
        <v>1650</v>
      </c>
      <c r="I2425" s="54" t="s">
        <v>90</v>
      </c>
      <c r="J2425" s="55">
        <v>6000</v>
      </c>
      <c r="K2425" s="55">
        <v>29329.58</v>
      </c>
    </row>
    <row r="2426" spans="2:11" ht="52.2" hidden="1" outlineLevel="1" x14ac:dyDescent="0.3">
      <c r="B2426" s="52" t="s">
        <v>1647</v>
      </c>
      <c r="C2426" s="56">
        <v>44701</v>
      </c>
      <c r="D2426" s="54" t="s">
        <v>7</v>
      </c>
      <c r="E2426" s="54" t="s">
        <v>723</v>
      </c>
      <c r="F2426" s="54" t="s">
        <v>54</v>
      </c>
      <c r="G2426" s="54" t="s">
        <v>370</v>
      </c>
      <c r="H2426" s="54" t="s">
        <v>724</v>
      </c>
      <c r="I2426" s="54" t="s">
        <v>90</v>
      </c>
      <c r="J2426" s="55">
        <v>5000</v>
      </c>
      <c r="K2426" s="55">
        <v>34329.58</v>
      </c>
    </row>
    <row r="2427" spans="2:11" ht="31.8" hidden="1" outlineLevel="1" x14ac:dyDescent="0.3">
      <c r="B2427" s="52" t="s">
        <v>1647</v>
      </c>
      <c r="C2427" s="56">
        <v>44706</v>
      </c>
      <c r="D2427" s="54" t="s">
        <v>7</v>
      </c>
      <c r="E2427" s="54">
        <v>205</v>
      </c>
      <c r="F2427" s="54" t="s">
        <v>54</v>
      </c>
      <c r="G2427" s="54" t="s">
        <v>177</v>
      </c>
      <c r="H2427" s="54" t="s">
        <v>1651</v>
      </c>
      <c r="I2427" s="54" t="s">
        <v>411</v>
      </c>
      <c r="J2427" s="55">
        <v>10697.07</v>
      </c>
      <c r="K2427" s="55">
        <v>45026.65</v>
      </c>
    </row>
    <row r="2428" spans="2:11" ht="21.6" hidden="1" outlineLevel="1" x14ac:dyDescent="0.3">
      <c r="B2428" s="52" t="s">
        <v>1647</v>
      </c>
      <c r="C2428" s="56">
        <v>44706</v>
      </c>
      <c r="D2428" s="54" t="s">
        <v>7</v>
      </c>
      <c r="E2428" s="54">
        <v>196</v>
      </c>
      <c r="F2428" s="54" t="s">
        <v>54</v>
      </c>
      <c r="G2428" s="54" t="s">
        <v>331</v>
      </c>
      <c r="H2428" s="54" t="s">
        <v>735</v>
      </c>
      <c r="I2428" s="54" t="s">
        <v>90</v>
      </c>
      <c r="J2428" s="55">
        <v>6000</v>
      </c>
      <c r="K2428" s="55">
        <v>51026.65</v>
      </c>
    </row>
    <row r="2429" spans="2:11" ht="21.6" hidden="1" outlineLevel="1" x14ac:dyDescent="0.3">
      <c r="B2429" s="52" t="s">
        <v>1647</v>
      </c>
      <c r="C2429" s="56">
        <v>44708</v>
      </c>
      <c r="D2429" s="54" t="s">
        <v>7</v>
      </c>
      <c r="E2429" s="54" t="s">
        <v>736</v>
      </c>
      <c r="F2429" s="54" t="s">
        <v>54</v>
      </c>
      <c r="G2429" s="54" t="s">
        <v>125</v>
      </c>
      <c r="H2429" s="54" t="s">
        <v>737</v>
      </c>
      <c r="I2429" s="54" t="s">
        <v>90</v>
      </c>
      <c r="J2429" s="55">
        <v>7200</v>
      </c>
      <c r="K2429" s="55">
        <v>58226.65</v>
      </c>
    </row>
    <row r="2430" spans="2:11" ht="52.2" hidden="1" outlineLevel="1" x14ac:dyDescent="0.3">
      <c r="B2430" s="52" t="s">
        <v>1647</v>
      </c>
      <c r="C2430" s="56">
        <v>44729</v>
      </c>
      <c r="D2430" s="54" t="s">
        <v>7</v>
      </c>
      <c r="E2430" s="54" t="s">
        <v>769</v>
      </c>
      <c r="F2430" s="54" t="s">
        <v>54</v>
      </c>
      <c r="G2430" s="54" t="s">
        <v>370</v>
      </c>
      <c r="H2430" s="54" t="s">
        <v>770</v>
      </c>
      <c r="I2430" s="54" t="s">
        <v>90</v>
      </c>
      <c r="J2430" s="55">
        <v>5000</v>
      </c>
      <c r="K2430" s="55">
        <v>63226.65</v>
      </c>
    </row>
    <row r="2431" spans="2:11" ht="21.6" hidden="1" outlineLevel="1" x14ac:dyDescent="0.3">
      <c r="B2431" s="52" t="s">
        <v>1647</v>
      </c>
      <c r="C2431" s="56">
        <v>44732</v>
      </c>
      <c r="D2431" s="54" t="s">
        <v>7</v>
      </c>
      <c r="E2431" s="54">
        <v>197</v>
      </c>
      <c r="F2431" s="54" t="s">
        <v>54</v>
      </c>
      <c r="G2431" s="54" t="s">
        <v>331</v>
      </c>
      <c r="H2431" s="54" t="s">
        <v>772</v>
      </c>
      <c r="I2431" s="54" t="s">
        <v>90</v>
      </c>
      <c r="J2431" s="55">
        <v>6000</v>
      </c>
      <c r="K2431" s="55">
        <v>69226.649999999994</v>
      </c>
    </row>
    <row r="2432" spans="2:11" ht="31.8" hidden="1" outlineLevel="1" x14ac:dyDescent="0.3">
      <c r="B2432" s="52" t="s">
        <v>1647</v>
      </c>
      <c r="C2432" s="56">
        <v>44733</v>
      </c>
      <c r="D2432" s="54" t="s">
        <v>7</v>
      </c>
      <c r="E2432" s="54">
        <v>206</v>
      </c>
      <c r="F2432" s="54" t="s">
        <v>54</v>
      </c>
      <c r="G2432" s="54" t="s">
        <v>177</v>
      </c>
      <c r="H2432" s="54" t="s">
        <v>1652</v>
      </c>
      <c r="I2432" s="54" t="s">
        <v>411</v>
      </c>
      <c r="J2432" s="55">
        <v>5413.95</v>
      </c>
      <c r="K2432" s="55">
        <v>74640.600000000006</v>
      </c>
    </row>
    <row r="2433" spans="2:11" ht="21.6" hidden="1" outlineLevel="1" x14ac:dyDescent="0.3">
      <c r="B2433" s="52" t="s">
        <v>1647</v>
      </c>
      <c r="C2433" s="56">
        <v>44739</v>
      </c>
      <c r="D2433" s="54" t="s">
        <v>7</v>
      </c>
      <c r="E2433" s="54" t="s">
        <v>776</v>
      </c>
      <c r="F2433" s="54" t="s">
        <v>54</v>
      </c>
      <c r="G2433" s="54" t="s">
        <v>125</v>
      </c>
      <c r="H2433" s="54" t="s">
        <v>777</v>
      </c>
      <c r="I2433" s="54" t="s">
        <v>90</v>
      </c>
      <c r="J2433" s="55">
        <v>7200</v>
      </c>
      <c r="K2433" s="55">
        <v>81840.600000000006</v>
      </c>
    </row>
    <row r="2434" spans="2:11" ht="52.2" hidden="1" outlineLevel="1" x14ac:dyDescent="0.3">
      <c r="B2434" s="52" t="s">
        <v>1647</v>
      </c>
      <c r="C2434" s="56">
        <v>44761</v>
      </c>
      <c r="D2434" s="54" t="s">
        <v>7</v>
      </c>
      <c r="E2434" s="54" t="s">
        <v>792</v>
      </c>
      <c r="F2434" s="54" t="s">
        <v>54</v>
      </c>
      <c r="G2434" s="54" t="s">
        <v>370</v>
      </c>
      <c r="H2434" s="54" t="s">
        <v>793</v>
      </c>
      <c r="I2434" s="54" t="s">
        <v>90</v>
      </c>
      <c r="J2434" s="55">
        <v>5000</v>
      </c>
      <c r="K2434" s="55">
        <v>86840.6</v>
      </c>
    </row>
    <row r="2435" spans="2:11" ht="21.6" hidden="1" outlineLevel="1" x14ac:dyDescent="0.3">
      <c r="B2435" s="52" t="s">
        <v>1647</v>
      </c>
      <c r="C2435" s="56">
        <v>44767</v>
      </c>
      <c r="D2435" s="54" t="s">
        <v>7</v>
      </c>
      <c r="E2435" s="54">
        <v>198</v>
      </c>
      <c r="F2435" s="54" t="s">
        <v>54</v>
      </c>
      <c r="G2435" s="54" t="s">
        <v>331</v>
      </c>
      <c r="H2435" s="54" t="s">
        <v>799</v>
      </c>
      <c r="I2435" s="54" t="s">
        <v>90</v>
      </c>
      <c r="J2435" s="55">
        <v>6000</v>
      </c>
      <c r="K2435" s="55">
        <v>92840.6</v>
      </c>
    </row>
    <row r="2436" spans="2:11" ht="21.6" hidden="1" outlineLevel="1" x14ac:dyDescent="0.3">
      <c r="B2436" s="52" t="s">
        <v>1647</v>
      </c>
      <c r="C2436" s="56">
        <v>44768</v>
      </c>
      <c r="D2436" s="54" t="s">
        <v>7</v>
      </c>
      <c r="E2436" s="54" t="s">
        <v>800</v>
      </c>
      <c r="F2436" s="54" t="s">
        <v>54</v>
      </c>
      <c r="G2436" s="54" t="s">
        <v>125</v>
      </c>
      <c r="H2436" s="54" t="s">
        <v>1653</v>
      </c>
      <c r="I2436" s="54" t="s">
        <v>90</v>
      </c>
      <c r="J2436" s="55">
        <v>7200</v>
      </c>
      <c r="K2436" s="55">
        <v>100040.6</v>
      </c>
    </row>
    <row r="2437" spans="2:11" ht="52.2" hidden="1" outlineLevel="1" x14ac:dyDescent="0.3">
      <c r="B2437" s="52" t="s">
        <v>1647</v>
      </c>
      <c r="C2437" s="56">
        <v>44795</v>
      </c>
      <c r="D2437" s="54" t="s">
        <v>7</v>
      </c>
      <c r="E2437" s="54" t="s">
        <v>811</v>
      </c>
      <c r="F2437" s="54" t="s">
        <v>54</v>
      </c>
      <c r="G2437" s="54" t="s">
        <v>370</v>
      </c>
      <c r="H2437" s="54" t="s">
        <v>812</v>
      </c>
      <c r="I2437" s="54" t="s">
        <v>90</v>
      </c>
      <c r="J2437" s="55">
        <v>5000</v>
      </c>
      <c r="K2437" s="55">
        <v>105040.6</v>
      </c>
    </row>
    <row r="2438" spans="2:11" ht="21.6" hidden="1" outlineLevel="1" x14ac:dyDescent="0.3">
      <c r="B2438" s="52" t="s">
        <v>1647</v>
      </c>
      <c r="C2438" s="56">
        <v>44798</v>
      </c>
      <c r="D2438" s="54" t="s">
        <v>7</v>
      </c>
      <c r="E2438" s="54" t="s">
        <v>817</v>
      </c>
      <c r="F2438" s="54" t="s">
        <v>54</v>
      </c>
      <c r="G2438" s="54" t="s">
        <v>125</v>
      </c>
      <c r="H2438" s="54" t="s">
        <v>818</v>
      </c>
      <c r="I2438" s="54" t="s">
        <v>90</v>
      </c>
      <c r="J2438" s="55">
        <v>7200</v>
      </c>
      <c r="K2438" s="55">
        <v>112240.6</v>
      </c>
    </row>
    <row r="2439" spans="2:11" ht="21.6" hidden="1" outlineLevel="1" x14ac:dyDescent="0.3">
      <c r="B2439" s="52" t="s">
        <v>1647</v>
      </c>
      <c r="C2439" s="56">
        <v>44798</v>
      </c>
      <c r="D2439" s="54" t="s">
        <v>7</v>
      </c>
      <c r="E2439" s="54">
        <v>200</v>
      </c>
      <c r="F2439" s="54" t="s">
        <v>54</v>
      </c>
      <c r="G2439" s="54" t="s">
        <v>331</v>
      </c>
      <c r="H2439" s="54" t="s">
        <v>816</v>
      </c>
      <c r="I2439" s="54" t="s">
        <v>90</v>
      </c>
      <c r="J2439" s="55">
        <v>6000</v>
      </c>
      <c r="K2439" s="55">
        <v>118240.6</v>
      </c>
    </row>
    <row r="2440" spans="2:11" ht="21.6" hidden="1" outlineLevel="1" x14ac:dyDescent="0.3">
      <c r="B2440" s="52" t="s">
        <v>1647</v>
      </c>
      <c r="C2440" s="56">
        <v>44826</v>
      </c>
      <c r="D2440" s="54" t="s">
        <v>7</v>
      </c>
      <c r="E2440" s="54">
        <v>201</v>
      </c>
      <c r="F2440" s="54" t="s">
        <v>54</v>
      </c>
      <c r="G2440" s="54" t="s">
        <v>331</v>
      </c>
      <c r="H2440" s="54" t="s">
        <v>837</v>
      </c>
      <c r="I2440" s="54" t="s">
        <v>90</v>
      </c>
      <c r="J2440" s="55">
        <v>6000</v>
      </c>
      <c r="K2440" s="55">
        <v>124240.6</v>
      </c>
    </row>
    <row r="2441" spans="2:11" ht="21.6" hidden="1" outlineLevel="1" x14ac:dyDescent="0.3">
      <c r="B2441" s="52" t="s">
        <v>1647</v>
      </c>
      <c r="C2441" s="56">
        <v>44830</v>
      </c>
      <c r="D2441" s="54" t="s">
        <v>7</v>
      </c>
      <c r="E2441" s="54" t="s">
        <v>838</v>
      </c>
      <c r="F2441" s="54" t="s">
        <v>54</v>
      </c>
      <c r="G2441" s="54" t="s">
        <v>125</v>
      </c>
      <c r="H2441" s="54" t="s">
        <v>839</v>
      </c>
      <c r="I2441" s="54" t="s">
        <v>90</v>
      </c>
      <c r="J2441" s="55">
        <v>7200</v>
      </c>
      <c r="K2441" s="55">
        <v>131440.6</v>
      </c>
    </row>
    <row r="2442" spans="2:11" ht="21.6" hidden="1" outlineLevel="1" x14ac:dyDescent="0.3">
      <c r="B2442" s="52" t="s">
        <v>1647</v>
      </c>
      <c r="C2442" s="56">
        <v>44854</v>
      </c>
      <c r="D2442" s="54" t="s">
        <v>7</v>
      </c>
      <c r="E2442" s="54">
        <v>203</v>
      </c>
      <c r="F2442" s="54" t="s">
        <v>54</v>
      </c>
      <c r="G2442" s="54" t="s">
        <v>331</v>
      </c>
      <c r="H2442" s="54" t="s">
        <v>853</v>
      </c>
      <c r="I2442" s="54" t="s">
        <v>90</v>
      </c>
      <c r="J2442" s="55">
        <v>7500</v>
      </c>
      <c r="K2442" s="55">
        <v>138940.6</v>
      </c>
    </row>
    <row r="2443" spans="2:11" ht="21.6" hidden="1" outlineLevel="1" x14ac:dyDescent="0.3">
      <c r="B2443" s="52" t="s">
        <v>1647</v>
      </c>
      <c r="C2443" s="56">
        <v>44858</v>
      </c>
      <c r="D2443" s="54" t="s">
        <v>7</v>
      </c>
      <c r="E2443" s="54" t="s">
        <v>854</v>
      </c>
      <c r="F2443" s="54" t="s">
        <v>54</v>
      </c>
      <c r="G2443" s="54" t="s">
        <v>125</v>
      </c>
      <c r="H2443" s="54" t="s">
        <v>855</v>
      </c>
      <c r="I2443" s="54" t="s">
        <v>90</v>
      </c>
      <c r="J2443" s="55">
        <v>7200</v>
      </c>
      <c r="K2443" s="55">
        <v>146140.6</v>
      </c>
    </row>
    <row r="2444" spans="2:11" ht="21.6" hidden="1" outlineLevel="1" x14ac:dyDescent="0.3">
      <c r="B2444" s="52" t="s">
        <v>1647</v>
      </c>
      <c r="C2444" s="56">
        <v>44882</v>
      </c>
      <c r="D2444" s="54" t="s">
        <v>7</v>
      </c>
      <c r="E2444" s="54" t="s">
        <v>874</v>
      </c>
      <c r="F2444" s="54" t="s">
        <v>54</v>
      </c>
      <c r="G2444" s="54" t="s">
        <v>125</v>
      </c>
      <c r="H2444" s="54" t="s">
        <v>875</v>
      </c>
      <c r="I2444" s="54" t="s">
        <v>90</v>
      </c>
      <c r="J2444" s="55">
        <v>5580</v>
      </c>
      <c r="K2444" s="55">
        <v>151720.6</v>
      </c>
    </row>
    <row r="2445" spans="2:11" ht="21.6" hidden="1" outlineLevel="1" x14ac:dyDescent="0.3">
      <c r="B2445" s="52" t="s">
        <v>1647</v>
      </c>
      <c r="C2445" s="56">
        <v>44890</v>
      </c>
      <c r="D2445" s="54" t="s">
        <v>7</v>
      </c>
      <c r="E2445" s="54">
        <v>210</v>
      </c>
      <c r="F2445" s="54" t="s">
        <v>54</v>
      </c>
      <c r="G2445" s="54" t="s">
        <v>331</v>
      </c>
      <c r="H2445" s="54" t="s">
        <v>879</v>
      </c>
      <c r="I2445" s="54" t="s">
        <v>90</v>
      </c>
      <c r="J2445" s="55">
        <v>2372</v>
      </c>
      <c r="K2445" s="55">
        <v>154092.6</v>
      </c>
    </row>
    <row r="2446" spans="2:11" ht="21.6" hidden="1" outlineLevel="1" x14ac:dyDescent="0.3">
      <c r="B2446" s="52" t="s">
        <v>1647</v>
      </c>
      <c r="C2446" s="56">
        <v>44890</v>
      </c>
      <c r="D2446" s="54" t="s">
        <v>7</v>
      </c>
      <c r="E2446" s="54">
        <v>205</v>
      </c>
      <c r="F2446" s="54" t="s">
        <v>54</v>
      </c>
      <c r="G2446" s="54" t="s">
        <v>331</v>
      </c>
      <c r="H2446" s="54" t="s">
        <v>878</v>
      </c>
      <c r="I2446" s="54" t="s">
        <v>90</v>
      </c>
      <c r="J2446" s="55">
        <v>5128</v>
      </c>
      <c r="K2446" s="55">
        <v>159220.6</v>
      </c>
    </row>
    <row r="2447" spans="2:11" ht="31.8" hidden="1" outlineLevel="1" x14ac:dyDescent="0.3">
      <c r="B2447" s="52" t="s">
        <v>1647</v>
      </c>
      <c r="C2447" s="56">
        <v>44893</v>
      </c>
      <c r="D2447" s="54" t="s">
        <v>7</v>
      </c>
      <c r="E2447" s="54">
        <v>362</v>
      </c>
      <c r="F2447" s="54" t="s">
        <v>54</v>
      </c>
      <c r="G2447" s="54" t="s">
        <v>312</v>
      </c>
      <c r="H2447" s="54" t="s">
        <v>880</v>
      </c>
      <c r="I2447" s="54" t="s">
        <v>90</v>
      </c>
      <c r="J2447" s="55">
        <v>28542.25</v>
      </c>
      <c r="K2447" s="55">
        <v>187762.85</v>
      </c>
    </row>
    <row r="2448" spans="2:11" ht="21.6" hidden="1" outlineLevel="1" x14ac:dyDescent="0.3">
      <c r="B2448" s="52" t="s">
        <v>1647</v>
      </c>
      <c r="C2448" s="56">
        <v>44894</v>
      </c>
      <c r="D2448" s="54" t="s">
        <v>7</v>
      </c>
      <c r="E2448" s="54">
        <v>1</v>
      </c>
      <c r="F2448" s="54" t="s">
        <v>54</v>
      </c>
      <c r="G2448" s="54" t="s">
        <v>354</v>
      </c>
      <c r="H2448" s="54" t="s">
        <v>1001</v>
      </c>
      <c r="I2448" s="54" t="s">
        <v>411</v>
      </c>
      <c r="J2448" s="55">
        <v>6783.34</v>
      </c>
      <c r="K2448" s="55">
        <v>194546.19</v>
      </c>
    </row>
    <row r="2449" spans="2:11" ht="21.6" hidden="1" outlineLevel="1" x14ac:dyDescent="0.3">
      <c r="B2449" s="52" t="s">
        <v>1647</v>
      </c>
      <c r="C2449" s="56">
        <v>44908</v>
      </c>
      <c r="D2449" s="54" t="s">
        <v>7</v>
      </c>
      <c r="E2449" s="54" t="s">
        <v>891</v>
      </c>
      <c r="F2449" s="54" t="s">
        <v>54</v>
      </c>
      <c r="G2449" s="54" t="s">
        <v>125</v>
      </c>
      <c r="H2449" s="54" t="s">
        <v>892</v>
      </c>
      <c r="I2449" s="54" t="s">
        <v>90</v>
      </c>
      <c r="J2449" s="55">
        <v>4800</v>
      </c>
      <c r="K2449" s="55">
        <v>199346.19</v>
      </c>
    </row>
    <row r="2450" spans="2:11" ht="21.6" hidden="1" outlineLevel="1" x14ac:dyDescent="0.3">
      <c r="B2450" s="52" t="s">
        <v>1647</v>
      </c>
      <c r="C2450" s="56">
        <v>44910</v>
      </c>
      <c r="D2450" s="54" t="s">
        <v>7</v>
      </c>
      <c r="E2450" s="54">
        <v>2</v>
      </c>
      <c r="F2450" s="54" t="s">
        <v>54</v>
      </c>
      <c r="G2450" s="54" t="s">
        <v>354</v>
      </c>
      <c r="H2450" s="54" t="s">
        <v>1004</v>
      </c>
      <c r="I2450" s="54" t="s">
        <v>411</v>
      </c>
      <c r="J2450" s="55">
        <v>6808.7</v>
      </c>
      <c r="K2450" s="55">
        <v>206154.89</v>
      </c>
    </row>
    <row r="2451" spans="2:11" ht="21.6" hidden="1" outlineLevel="1" x14ac:dyDescent="0.3">
      <c r="B2451" s="52" t="s">
        <v>1647</v>
      </c>
      <c r="C2451" s="56">
        <v>44911</v>
      </c>
      <c r="D2451" s="54" t="s">
        <v>7</v>
      </c>
      <c r="E2451" s="54">
        <v>208</v>
      </c>
      <c r="F2451" s="54" t="s">
        <v>54</v>
      </c>
      <c r="G2451" s="54" t="s">
        <v>331</v>
      </c>
      <c r="H2451" s="54" t="s">
        <v>899</v>
      </c>
      <c r="I2451" s="54" t="s">
        <v>90</v>
      </c>
      <c r="J2451" s="55">
        <v>5316</v>
      </c>
      <c r="K2451" s="55">
        <v>211470.89</v>
      </c>
    </row>
    <row r="2452" spans="2:11" ht="21.6" hidden="1" outlineLevel="1" x14ac:dyDescent="0.3">
      <c r="B2452" s="52" t="s">
        <v>1647</v>
      </c>
      <c r="C2452" s="56">
        <v>44941</v>
      </c>
      <c r="D2452" s="54" t="s">
        <v>7</v>
      </c>
      <c r="E2452" s="54">
        <v>3</v>
      </c>
      <c r="F2452" s="54" t="s">
        <v>54</v>
      </c>
      <c r="G2452" s="54" t="s">
        <v>354</v>
      </c>
      <c r="H2452" s="54" t="s">
        <v>1009</v>
      </c>
      <c r="I2452" s="54" t="s">
        <v>411</v>
      </c>
      <c r="J2452" s="55">
        <v>6679.63</v>
      </c>
      <c r="K2452" s="55">
        <v>218150.52</v>
      </c>
    </row>
    <row r="2453" spans="2:11" ht="21.6" hidden="1" outlineLevel="1" x14ac:dyDescent="0.3">
      <c r="B2453" s="52" t="s">
        <v>1647</v>
      </c>
      <c r="C2453" s="56">
        <v>44943</v>
      </c>
      <c r="D2453" s="54" t="s">
        <v>7</v>
      </c>
      <c r="E2453" s="54" t="s">
        <v>915</v>
      </c>
      <c r="F2453" s="54" t="s">
        <v>54</v>
      </c>
      <c r="G2453" s="54" t="s">
        <v>125</v>
      </c>
      <c r="H2453" s="54" t="s">
        <v>916</v>
      </c>
      <c r="I2453" s="54" t="s">
        <v>90</v>
      </c>
      <c r="J2453" s="55">
        <v>4800</v>
      </c>
      <c r="K2453" s="55">
        <v>222950.52</v>
      </c>
    </row>
    <row r="2454" spans="2:11" ht="21.6" hidden="1" outlineLevel="1" x14ac:dyDescent="0.3">
      <c r="B2454" s="52" t="s">
        <v>1647</v>
      </c>
      <c r="C2454" s="56">
        <v>44960</v>
      </c>
      <c r="D2454" s="54" t="s">
        <v>7</v>
      </c>
      <c r="E2454" s="54">
        <v>211</v>
      </c>
      <c r="F2454" s="54" t="s">
        <v>54</v>
      </c>
      <c r="G2454" s="54" t="s">
        <v>331</v>
      </c>
      <c r="H2454" s="54" t="s">
        <v>931</v>
      </c>
      <c r="I2454" s="54" t="s">
        <v>90</v>
      </c>
      <c r="J2454" s="55">
        <v>6290</v>
      </c>
      <c r="K2454" s="55">
        <v>229240.52</v>
      </c>
    </row>
    <row r="2455" spans="2:11" ht="21.6" hidden="1" outlineLevel="1" x14ac:dyDescent="0.3">
      <c r="B2455" s="52" t="s">
        <v>1647</v>
      </c>
      <c r="C2455" s="56">
        <v>44966</v>
      </c>
      <c r="D2455" s="54" t="s">
        <v>7</v>
      </c>
      <c r="E2455" s="54" t="s">
        <v>932</v>
      </c>
      <c r="F2455" s="54" t="s">
        <v>54</v>
      </c>
      <c r="G2455" s="54" t="s">
        <v>125</v>
      </c>
      <c r="H2455" s="54" t="s">
        <v>933</v>
      </c>
      <c r="I2455" s="54" t="s">
        <v>90</v>
      </c>
      <c r="J2455" s="55">
        <v>4800</v>
      </c>
      <c r="K2455" s="55">
        <v>234040.52</v>
      </c>
    </row>
    <row r="2456" spans="2:11" ht="21.6" hidden="1" outlineLevel="1" x14ac:dyDescent="0.3">
      <c r="B2456" s="52" t="s">
        <v>1647</v>
      </c>
      <c r="C2456" s="56">
        <v>44972</v>
      </c>
      <c r="D2456" s="54" t="s">
        <v>7</v>
      </c>
      <c r="E2456" s="54">
        <v>4</v>
      </c>
      <c r="F2456" s="54" t="s">
        <v>54</v>
      </c>
      <c r="G2456" s="54" t="s">
        <v>354</v>
      </c>
      <c r="H2456" s="54" t="s">
        <v>1011</v>
      </c>
      <c r="I2456" s="54" t="s">
        <v>411</v>
      </c>
      <c r="J2456" s="55">
        <v>6699.86</v>
      </c>
      <c r="K2456" s="55">
        <v>240740.38</v>
      </c>
    </row>
    <row r="2457" spans="2:11" ht="31.8" hidden="1" outlineLevel="1" x14ac:dyDescent="0.3">
      <c r="B2457" s="52" t="s">
        <v>1647</v>
      </c>
      <c r="C2457" s="56">
        <v>44985</v>
      </c>
      <c r="D2457" s="54" t="s">
        <v>78</v>
      </c>
      <c r="E2457" s="54">
        <v>1432</v>
      </c>
      <c r="F2457" s="54" t="s">
        <v>54</v>
      </c>
      <c r="G2457" s="54"/>
      <c r="H2457" s="54" t="s">
        <v>1370</v>
      </c>
      <c r="I2457" s="57" t="s">
        <v>80</v>
      </c>
      <c r="J2457" s="55">
        <v>7500</v>
      </c>
      <c r="K2457" s="55">
        <v>248240.38</v>
      </c>
    </row>
    <row r="2458" spans="2:11" ht="21.6" hidden="1" outlineLevel="1" x14ac:dyDescent="0.3">
      <c r="B2458" s="52" t="s">
        <v>1647</v>
      </c>
      <c r="C2458" s="56">
        <v>44986</v>
      </c>
      <c r="D2458" s="54" t="s">
        <v>7</v>
      </c>
      <c r="E2458" s="54">
        <v>1001</v>
      </c>
      <c r="F2458" s="54" t="s">
        <v>54</v>
      </c>
      <c r="G2458" s="54" t="s">
        <v>361</v>
      </c>
      <c r="H2458" s="54" t="s">
        <v>946</v>
      </c>
      <c r="I2458" s="54" t="s">
        <v>90</v>
      </c>
      <c r="J2458" s="55">
        <v>5000</v>
      </c>
      <c r="K2458" s="55">
        <v>253240.38</v>
      </c>
    </row>
    <row r="2459" spans="2:11" ht="52.2" hidden="1" outlineLevel="1" x14ac:dyDescent="0.3">
      <c r="B2459" s="52" t="s">
        <v>1647</v>
      </c>
      <c r="C2459" s="56">
        <v>44986</v>
      </c>
      <c r="D2459" s="54" t="s">
        <v>78</v>
      </c>
      <c r="E2459" s="54">
        <v>1443</v>
      </c>
      <c r="F2459" s="54" t="s">
        <v>54</v>
      </c>
      <c r="G2459" s="54"/>
      <c r="H2459" s="54" t="s">
        <v>945</v>
      </c>
      <c r="I2459" s="57" t="s">
        <v>80</v>
      </c>
      <c r="J2459" s="55">
        <v>-6000</v>
      </c>
      <c r="K2459" s="55">
        <v>247240.38</v>
      </c>
    </row>
    <row r="2460" spans="2:11" ht="21.6" hidden="1" outlineLevel="1" x14ac:dyDescent="0.3">
      <c r="B2460" s="52" t="s">
        <v>1647</v>
      </c>
      <c r="C2460" s="56">
        <v>44987</v>
      </c>
      <c r="D2460" s="54" t="s">
        <v>7</v>
      </c>
      <c r="E2460" s="54" t="s">
        <v>950</v>
      </c>
      <c r="F2460" s="54" t="s">
        <v>54</v>
      </c>
      <c r="G2460" s="54" t="s">
        <v>125</v>
      </c>
      <c r="H2460" s="54" t="s">
        <v>951</v>
      </c>
      <c r="I2460" s="54" t="s">
        <v>90</v>
      </c>
      <c r="J2460" s="55">
        <v>3180</v>
      </c>
      <c r="K2460" s="55">
        <v>250420.38</v>
      </c>
    </row>
    <row r="2461" spans="2:11" ht="21.6" hidden="1" outlineLevel="1" x14ac:dyDescent="0.3">
      <c r="B2461" s="52" t="s">
        <v>1647</v>
      </c>
      <c r="C2461" s="56">
        <v>45013</v>
      </c>
      <c r="D2461" s="54" t="s">
        <v>7</v>
      </c>
      <c r="E2461" s="54">
        <v>212</v>
      </c>
      <c r="F2461" s="54" t="s">
        <v>54</v>
      </c>
      <c r="G2461" s="54" t="s">
        <v>331</v>
      </c>
      <c r="H2461" s="54" t="s">
        <v>957</v>
      </c>
      <c r="I2461" s="54" t="s">
        <v>90</v>
      </c>
      <c r="J2461" s="55">
        <v>4001.38</v>
      </c>
      <c r="K2461" s="55">
        <v>254421.76000000001</v>
      </c>
    </row>
    <row r="2462" spans="2:11" ht="42" hidden="1" outlineLevel="1" x14ac:dyDescent="0.3">
      <c r="B2462" s="52" t="s">
        <v>1647</v>
      </c>
      <c r="C2462" s="56">
        <v>45016</v>
      </c>
      <c r="D2462" s="54" t="s">
        <v>78</v>
      </c>
      <c r="E2462" s="54">
        <v>1515</v>
      </c>
      <c r="F2462" s="54" t="s">
        <v>54</v>
      </c>
      <c r="G2462" s="54"/>
      <c r="H2462" s="54" t="s">
        <v>1654</v>
      </c>
      <c r="I2462" s="57" t="s">
        <v>80</v>
      </c>
      <c r="J2462" s="55">
        <v>29711.119999999999</v>
      </c>
      <c r="K2462" s="55">
        <v>284132.88</v>
      </c>
    </row>
    <row r="2463" spans="2:11" ht="62.4" hidden="1" outlineLevel="1" x14ac:dyDescent="0.3">
      <c r="B2463" s="52" t="s">
        <v>1647</v>
      </c>
      <c r="C2463" s="56">
        <v>45016</v>
      </c>
      <c r="D2463" s="54" t="s">
        <v>78</v>
      </c>
      <c r="E2463" s="54">
        <v>1515</v>
      </c>
      <c r="F2463" s="54" t="s">
        <v>54</v>
      </c>
      <c r="G2463" s="54"/>
      <c r="H2463" s="54" t="s">
        <v>1371</v>
      </c>
      <c r="I2463" s="57" t="s">
        <v>80</v>
      </c>
      <c r="J2463" s="55">
        <v>125000</v>
      </c>
      <c r="K2463" s="55">
        <v>409132.88</v>
      </c>
    </row>
    <row r="2464" spans="2:11" ht="31.8" hidden="1" outlineLevel="1" x14ac:dyDescent="0.3">
      <c r="B2464" s="52" t="s">
        <v>1647</v>
      </c>
      <c r="C2464" s="56">
        <v>45016</v>
      </c>
      <c r="D2464" s="54" t="s">
        <v>78</v>
      </c>
      <c r="E2464" s="54">
        <v>1452</v>
      </c>
      <c r="F2464" s="54" t="s">
        <v>54</v>
      </c>
      <c r="G2464" s="54"/>
      <c r="H2464" s="54" t="s">
        <v>1373</v>
      </c>
      <c r="I2464" s="57" t="s">
        <v>80</v>
      </c>
      <c r="J2464" s="55">
        <v>7500</v>
      </c>
      <c r="K2464" s="55">
        <v>416632.88</v>
      </c>
    </row>
    <row r="2465" spans="2:11" ht="31.8" hidden="1" outlineLevel="1" x14ac:dyDescent="0.3">
      <c r="B2465" s="52" t="s">
        <v>1647</v>
      </c>
      <c r="C2465" s="56">
        <v>45016</v>
      </c>
      <c r="D2465" s="54" t="s">
        <v>78</v>
      </c>
      <c r="E2465" s="54">
        <v>1451</v>
      </c>
      <c r="F2465" s="54" t="s">
        <v>54</v>
      </c>
      <c r="G2465" s="54"/>
      <c r="H2465" s="54" t="s">
        <v>1372</v>
      </c>
      <c r="I2465" s="57" t="s">
        <v>80</v>
      </c>
      <c r="J2465" s="55">
        <v>5697.18</v>
      </c>
      <c r="K2465" s="55">
        <v>422330.06</v>
      </c>
    </row>
    <row r="2466" spans="2:11" ht="21.6" hidden="1" outlineLevel="1" x14ac:dyDescent="0.3">
      <c r="B2466" s="52" t="s">
        <v>1647</v>
      </c>
      <c r="C2466" s="56">
        <v>45016</v>
      </c>
      <c r="D2466" s="54" t="s">
        <v>78</v>
      </c>
      <c r="E2466" s="54">
        <v>1483</v>
      </c>
      <c r="F2466" s="54" t="s">
        <v>54</v>
      </c>
      <c r="G2466" s="54"/>
      <c r="H2466" s="54" t="s">
        <v>1483</v>
      </c>
      <c r="I2466" s="57" t="s">
        <v>80</v>
      </c>
      <c r="J2466" s="55">
        <v>-28542.25</v>
      </c>
      <c r="K2466" s="55">
        <v>393787.81</v>
      </c>
    </row>
    <row r="2467" spans="2:11" ht="21.6" hidden="1" outlineLevel="1" x14ac:dyDescent="0.3">
      <c r="B2467" s="52" t="s">
        <v>1656</v>
      </c>
      <c r="C2467" s="56">
        <v>44720</v>
      </c>
      <c r="D2467" s="54" t="s">
        <v>7</v>
      </c>
      <c r="E2467" s="54">
        <v>9232</v>
      </c>
      <c r="F2467" s="54" t="s">
        <v>54</v>
      </c>
      <c r="G2467" s="54" t="s">
        <v>111</v>
      </c>
      <c r="H2467" s="54" t="s">
        <v>1657</v>
      </c>
      <c r="I2467" s="54" t="s">
        <v>90</v>
      </c>
      <c r="J2467" s="55">
        <v>875</v>
      </c>
      <c r="K2467" s="55">
        <v>875</v>
      </c>
    </row>
    <row r="2468" spans="2:11" ht="21.6" hidden="1" outlineLevel="1" x14ac:dyDescent="0.3">
      <c r="B2468" s="52" t="s">
        <v>1656</v>
      </c>
      <c r="C2468" s="56">
        <v>44742</v>
      </c>
      <c r="D2468" s="54" t="s">
        <v>78</v>
      </c>
      <c r="E2468" s="54">
        <v>1193</v>
      </c>
      <c r="F2468" s="54" t="s">
        <v>54</v>
      </c>
      <c r="G2468" s="54"/>
      <c r="H2468" s="54" t="s">
        <v>1381</v>
      </c>
      <c r="I2468" s="57" t="s">
        <v>80</v>
      </c>
      <c r="J2468" s="55">
        <v>8750</v>
      </c>
      <c r="K2468" s="55">
        <v>9625</v>
      </c>
    </row>
    <row r="2469" spans="2:11" ht="21.6" hidden="1" outlineLevel="1" x14ac:dyDescent="0.3">
      <c r="B2469" s="52" t="s">
        <v>1656</v>
      </c>
      <c r="C2469" s="56">
        <v>44773</v>
      </c>
      <c r="D2469" s="54" t="s">
        <v>78</v>
      </c>
      <c r="E2469" s="54">
        <v>1314</v>
      </c>
      <c r="F2469" s="54" t="s">
        <v>54</v>
      </c>
      <c r="G2469" s="54"/>
      <c r="H2469" s="54" t="s">
        <v>1382</v>
      </c>
      <c r="I2469" s="57" t="s">
        <v>80</v>
      </c>
      <c r="J2469" s="55">
        <v>2916.67</v>
      </c>
      <c r="K2469" s="55">
        <v>12541.67</v>
      </c>
    </row>
    <row r="2470" spans="2:11" ht="21.6" hidden="1" outlineLevel="1" x14ac:dyDescent="0.3">
      <c r="B2470" s="52" t="s">
        <v>1656</v>
      </c>
      <c r="C2470" s="56">
        <v>44804</v>
      </c>
      <c r="D2470" s="54" t="s">
        <v>78</v>
      </c>
      <c r="E2470" s="54">
        <v>1318</v>
      </c>
      <c r="F2470" s="54" t="s">
        <v>54</v>
      </c>
      <c r="G2470" s="54"/>
      <c r="H2470" s="54" t="s">
        <v>1383</v>
      </c>
      <c r="I2470" s="57" t="s">
        <v>80</v>
      </c>
      <c r="J2470" s="55">
        <v>2916.67</v>
      </c>
      <c r="K2470" s="55">
        <v>15458.34</v>
      </c>
    </row>
    <row r="2471" spans="2:11" ht="21.6" hidden="1" outlineLevel="1" x14ac:dyDescent="0.3">
      <c r="B2471" s="52" t="s">
        <v>1656</v>
      </c>
      <c r="C2471" s="56">
        <v>44834</v>
      </c>
      <c r="D2471" s="54" t="s">
        <v>78</v>
      </c>
      <c r="E2471" s="54">
        <v>1319</v>
      </c>
      <c r="F2471" s="54" t="s">
        <v>54</v>
      </c>
      <c r="G2471" s="54"/>
      <c r="H2471" s="54" t="s">
        <v>1384</v>
      </c>
      <c r="I2471" s="57" t="s">
        <v>80</v>
      </c>
      <c r="J2471" s="55">
        <v>2916.66</v>
      </c>
      <c r="K2471" s="55">
        <v>18375</v>
      </c>
    </row>
    <row r="2472" spans="2:11" ht="21.6" hidden="1" outlineLevel="1" x14ac:dyDescent="0.3">
      <c r="B2472" s="52" t="s">
        <v>1656</v>
      </c>
      <c r="C2472" s="56">
        <v>44865</v>
      </c>
      <c r="D2472" s="54" t="s">
        <v>78</v>
      </c>
      <c r="E2472" s="54">
        <v>1195</v>
      </c>
      <c r="F2472" s="54" t="s">
        <v>54</v>
      </c>
      <c r="G2472" s="54"/>
      <c r="H2472" s="54" t="s">
        <v>1385</v>
      </c>
      <c r="I2472" s="57" t="s">
        <v>80</v>
      </c>
      <c r="J2472" s="55">
        <v>2916.67</v>
      </c>
      <c r="K2472" s="55">
        <v>21291.67</v>
      </c>
    </row>
    <row r="2473" spans="2:11" ht="21.6" hidden="1" outlineLevel="1" x14ac:dyDescent="0.3">
      <c r="B2473" s="52" t="s">
        <v>1656</v>
      </c>
      <c r="C2473" s="56">
        <v>44895</v>
      </c>
      <c r="D2473" s="54" t="s">
        <v>78</v>
      </c>
      <c r="E2473" s="54">
        <v>1320</v>
      </c>
      <c r="F2473" s="54" t="s">
        <v>54</v>
      </c>
      <c r="G2473" s="54"/>
      <c r="H2473" s="54" t="s">
        <v>1386</v>
      </c>
      <c r="I2473" s="57" t="s">
        <v>80</v>
      </c>
      <c r="J2473" s="55">
        <v>2916.67</v>
      </c>
      <c r="K2473" s="55">
        <v>24208.34</v>
      </c>
    </row>
    <row r="2474" spans="2:11" ht="21.6" hidden="1" outlineLevel="1" x14ac:dyDescent="0.3">
      <c r="B2474" s="52" t="s">
        <v>1656</v>
      </c>
      <c r="C2474" s="56">
        <v>44926</v>
      </c>
      <c r="D2474" s="54" t="s">
        <v>78</v>
      </c>
      <c r="E2474" s="54">
        <v>1407</v>
      </c>
      <c r="F2474" s="54" t="s">
        <v>54</v>
      </c>
      <c r="G2474" s="54"/>
      <c r="H2474" s="54" t="s">
        <v>1387</v>
      </c>
      <c r="I2474" s="57" t="s">
        <v>80</v>
      </c>
      <c r="J2474" s="55">
        <v>2916.66</v>
      </c>
      <c r="K2474" s="55">
        <v>27125</v>
      </c>
    </row>
    <row r="2475" spans="2:11" ht="21.6" hidden="1" outlineLevel="1" x14ac:dyDescent="0.3">
      <c r="B2475" s="52" t="s">
        <v>1656</v>
      </c>
      <c r="C2475" s="56">
        <v>44957</v>
      </c>
      <c r="D2475" s="54" t="s">
        <v>78</v>
      </c>
      <c r="E2475" s="54">
        <v>1408</v>
      </c>
      <c r="F2475" s="54" t="s">
        <v>54</v>
      </c>
      <c r="G2475" s="54"/>
      <c r="H2475" s="54" t="s">
        <v>1388</v>
      </c>
      <c r="I2475" s="57" t="s">
        <v>80</v>
      </c>
      <c r="J2475" s="55">
        <v>2916.66</v>
      </c>
      <c r="K2475" s="55">
        <v>30041.66</v>
      </c>
    </row>
    <row r="2476" spans="2:11" ht="21.6" hidden="1" outlineLevel="1" x14ac:dyDescent="0.3">
      <c r="B2476" s="52" t="s">
        <v>1656</v>
      </c>
      <c r="C2476" s="56">
        <v>44985</v>
      </c>
      <c r="D2476" s="54" t="s">
        <v>78</v>
      </c>
      <c r="E2476" s="54">
        <v>1464</v>
      </c>
      <c r="F2476" s="54" t="s">
        <v>54</v>
      </c>
      <c r="G2476" s="54"/>
      <c r="H2476" s="54" t="s">
        <v>1389</v>
      </c>
      <c r="I2476" s="57" t="s">
        <v>80</v>
      </c>
      <c r="J2476" s="55">
        <v>2916.66</v>
      </c>
      <c r="K2476" s="55">
        <v>32958.32</v>
      </c>
    </row>
    <row r="2477" spans="2:11" ht="21.6" hidden="1" outlineLevel="1" x14ac:dyDescent="0.3">
      <c r="B2477" s="52" t="s">
        <v>1656</v>
      </c>
      <c r="C2477" s="56">
        <v>45016</v>
      </c>
      <c r="D2477" s="54" t="s">
        <v>78</v>
      </c>
      <c r="E2477" s="54">
        <v>1465</v>
      </c>
      <c r="F2477" s="54" t="s">
        <v>54</v>
      </c>
      <c r="G2477" s="54"/>
      <c r="H2477" s="54" t="s">
        <v>1390</v>
      </c>
      <c r="I2477" s="57" t="s">
        <v>80</v>
      </c>
      <c r="J2477" s="55">
        <v>2916.68</v>
      </c>
      <c r="K2477" s="55">
        <v>35875</v>
      </c>
    </row>
    <row r="2478" spans="2:11" ht="31.8" hidden="1" outlineLevel="1" x14ac:dyDescent="0.3">
      <c r="B2478" s="52" t="s">
        <v>1659</v>
      </c>
      <c r="C2478" s="56">
        <v>44652</v>
      </c>
      <c r="D2478" s="54" t="s">
        <v>78</v>
      </c>
      <c r="E2478" s="54">
        <v>1202</v>
      </c>
      <c r="F2478" s="54" t="s">
        <v>54</v>
      </c>
      <c r="G2478" s="54"/>
      <c r="H2478" s="54" t="s">
        <v>1648</v>
      </c>
      <c r="I2478" s="57" t="s">
        <v>80</v>
      </c>
      <c r="J2478" s="55">
        <v>5450</v>
      </c>
      <c r="K2478" s="55">
        <v>5450</v>
      </c>
    </row>
    <row r="2479" spans="2:11" ht="21.6" hidden="1" outlineLevel="1" x14ac:dyDescent="0.3">
      <c r="B2479" s="52" t="s">
        <v>1659</v>
      </c>
      <c r="C2479" s="56">
        <v>44658</v>
      </c>
      <c r="D2479" s="54" t="s">
        <v>7</v>
      </c>
      <c r="E2479" s="54">
        <v>3888</v>
      </c>
      <c r="F2479" s="54" t="s">
        <v>54</v>
      </c>
      <c r="G2479" s="54" t="s">
        <v>93</v>
      </c>
      <c r="H2479" s="54" t="s">
        <v>1660</v>
      </c>
      <c r="I2479" s="54" t="s">
        <v>90</v>
      </c>
      <c r="J2479" s="55">
        <v>2750</v>
      </c>
      <c r="K2479" s="55">
        <v>8200</v>
      </c>
    </row>
    <row r="2480" spans="2:11" ht="42" hidden="1" outlineLevel="1" x14ac:dyDescent="0.3">
      <c r="B2480" s="52" t="s">
        <v>1659</v>
      </c>
      <c r="C2480" s="56">
        <v>44682</v>
      </c>
      <c r="D2480" s="54" t="s">
        <v>7</v>
      </c>
      <c r="E2480" s="54">
        <v>2</v>
      </c>
      <c r="F2480" s="54" t="s">
        <v>54</v>
      </c>
      <c r="G2480" s="54" t="s">
        <v>197</v>
      </c>
      <c r="H2480" s="54" t="s">
        <v>1661</v>
      </c>
      <c r="I2480" s="54" t="s">
        <v>90</v>
      </c>
      <c r="J2480" s="55">
        <v>1090</v>
      </c>
      <c r="K2480" s="55">
        <v>9290</v>
      </c>
    </row>
    <row r="2481" spans="2:11" ht="21.6" hidden="1" outlineLevel="1" x14ac:dyDescent="0.3">
      <c r="B2481" s="52" t="s">
        <v>1659</v>
      </c>
      <c r="C2481" s="56">
        <v>44683</v>
      </c>
      <c r="D2481" s="54" t="s">
        <v>7</v>
      </c>
      <c r="E2481" s="54">
        <v>3907</v>
      </c>
      <c r="F2481" s="54" t="s">
        <v>54</v>
      </c>
      <c r="G2481" s="54" t="s">
        <v>93</v>
      </c>
      <c r="H2481" s="54" t="s">
        <v>715</v>
      </c>
      <c r="I2481" s="54" t="s">
        <v>90</v>
      </c>
      <c r="J2481" s="55">
        <v>2750</v>
      </c>
      <c r="K2481" s="55">
        <v>12040</v>
      </c>
    </row>
    <row r="2482" spans="2:11" ht="31.8" hidden="1" outlineLevel="1" x14ac:dyDescent="0.3">
      <c r="B2482" s="52" t="s">
        <v>1659</v>
      </c>
      <c r="C2482" s="56">
        <v>44796</v>
      </c>
      <c r="D2482" s="54" t="s">
        <v>7</v>
      </c>
      <c r="E2482" s="54">
        <v>1</v>
      </c>
      <c r="F2482" s="54" t="s">
        <v>54</v>
      </c>
      <c r="G2482" s="54" t="s">
        <v>240</v>
      </c>
      <c r="H2482" s="54" t="s">
        <v>813</v>
      </c>
      <c r="I2482" s="54" t="s">
        <v>90</v>
      </c>
      <c r="J2482" s="55">
        <v>1800</v>
      </c>
      <c r="K2482" s="55">
        <v>13840</v>
      </c>
    </row>
    <row r="2483" spans="2:11" ht="21.6" hidden="1" outlineLevel="1" x14ac:dyDescent="0.3">
      <c r="B2483" s="52" t="s">
        <v>1659</v>
      </c>
      <c r="C2483" s="56">
        <v>44797</v>
      </c>
      <c r="D2483" s="54" t="s">
        <v>7</v>
      </c>
      <c r="E2483" s="54">
        <v>2</v>
      </c>
      <c r="F2483" s="54" t="s">
        <v>54</v>
      </c>
      <c r="G2483" s="54" t="s">
        <v>240</v>
      </c>
      <c r="H2483" s="54" t="s">
        <v>814</v>
      </c>
      <c r="I2483" s="54" t="s">
        <v>90</v>
      </c>
      <c r="J2483" s="55">
        <v>500</v>
      </c>
      <c r="K2483" s="55">
        <v>14340</v>
      </c>
    </row>
    <row r="2484" spans="2:11" ht="42" hidden="1" outlineLevel="1" x14ac:dyDescent="0.3">
      <c r="B2484" s="52" t="s">
        <v>1659</v>
      </c>
      <c r="C2484" s="56">
        <v>44865</v>
      </c>
      <c r="D2484" s="54" t="s">
        <v>78</v>
      </c>
      <c r="E2484" s="54">
        <v>1362</v>
      </c>
      <c r="F2484" s="54" t="s">
        <v>54</v>
      </c>
      <c r="G2484" s="54"/>
      <c r="H2484" s="54" t="s">
        <v>861</v>
      </c>
      <c r="I2484" s="57" t="s">
        <v>80</v>
      </c>
      <c r="J2484" s="55">
        <v>-1800</v>
      </c>
      <c r="K2484" s="55">
        <v>12540</v>
      </c>
    </row>
    <row r="2485" spans="2:11" ht="21.6" hidden="1" outlineLevel="1" x14ac:dyDescent="0.3">
      <c r="B2485" s="52" t="s">
        <v>1659</v>
      </c>
      <c r="C2485" s="56">
        <v>45016</v>
      </c>
      <c r="D2485" s="54" t="s">
        <v>7</v>
      </c>
      <c r="E2485" s="54" t="s">
        <v>963</v>
      </c>
      <c r="F2485" s="54" t="s">
        <v>54</v>
      </c>
      <c r="G2485" s="54" t="s">
        <v>964</v>
      </c>
      <c r="H2485" s="54" t="s">
        <v>965</v>
      </c>
      <c r="I2485" s="54" t="s">
        <v>90</v>
      </c>
      <c r="J2485" s="55">
        <v>920.35</v>
      </c>
      <c r="K2485" s="55">
        <v>13460.35</v>
      </c>
    </row>
    <row r="2486" spans="2:11" ht="52.2" hidden="1" outlineLevel="1" x14ac:dyDescent="0.3">
      <c r="B2486" s="52" t="s">
        <v>1663</v>
      </c>
      <c r="C2486" s="56">
        <v>44652</v>
      </c>
      <c r="D2486" s="54" t="s">
        <v>7</v>
      </c>
      <c r="E2486" s="54" t="s">
        <v>967</v>
      </c>
      <c r="F2486" s="54" t="s">
        <v>54</v>
      </c>
      <c r="G2486" s="54" t="s">
        <v>968</v>
      </c>
      <c r="H2486" s="54" t="s">
        <v>969</v>
      </c>
      <c r="I2486" s="54" t="s">
        <v>411</v>
      </c>
      <c r="J2486" s="55">
        <v>2992.8</v>
      </c>
      <c r="K2486" s="55">
        <v>2992.8</v>
      </c>
    </row>
    <row r="2487" spans="2:11" ht="52.2" hidden="1" outlineLevel="1" x14ac:dyDescent="0.3">
      <c r="B2487" s="52" t="s">
        <v>1663</v>
      </c>
      <c r="C2487" s="56">
        <v>44652</v>
      </c>
      <c r="D2487" s="54" t="s">
        <v>78</v>
      </c>
      <c r="E2487" s="54">
        <v>1159</v>
      </c>
      <c r="F2487" s="54" t="s">
        <v>54</v>
      </c>
      <c r="G2487" s="54"/>
      <c r="H2487" s="54" t="s">
        <v>667</v>
      </c>
      <c r="I2487" s="57" t="s">
        <v>80</v>
      </c>
      <c r="J2487" s="55">
        <v>-3000</v>
      </c>
      <c r="K2487" s="55">
        <v>-7.2</v>
      </c>
    </row>
    <row r="2488" spans="2:11" ht="31.8" hidden="1" outlineLevel="1" x14ac:dyDescent="0.3">
      <c r="B2488" s="52" t="s">
        <v>1663</v>
      </c>
      <c r="C2488" s="56">
        <v>44681</v>
      </c>
      <c r="D2488" s="54" t="s">
        <v>78</v>
      </c>
      <c r="E2488" s="54">
        <v>1170</v>
      </c>
      <c r="F2488" s="54" t="s">
        <v>54</v>
      </c>
      <c r="G2488" s="54"/>
      <c r="H2488" s="54" t="s">
        <v>1393</v>
      </c>
      <c r="I2488" s="57" t="s">
        <v>80</v>
      </c>
      <c r="J2488" s="55">
        <v>1031.5999999999999</v>
      </c>
      <c r="K2488" s="55">
        <v>1024.4000000000001</v>
      </c>
    </row>
    <row r="2489" spans="2:11" ht="42" hidden="1" outlineLevel="1" x14ac:dyDescent="0.3">
      <c r="B2489" s="52" t="s">
        <v>1663</v>
      </c>
      <c r="C2489" s="56">
        <v>44712</v>
      </c>
      <c r="D2489" s="54" t="s">
        <v>7</v>
      </c>
      <c r="E2489" s="54" t="s">
        <v>981</v>
      </c>
      <c r="F2489" s="54" t="s">
        <v>54</v>
      </c>
      <c r="G2489" s="54" t="s">
        <v>968</v>
      </c>
      <c r="H2489" s="54" t="s">
        <v>1664</v>
      </c>
      <c r="I2489" s="54" t="s">
        <v>411</v>
      </c>
      <c r="J2489" s="55">
        <v>1011.84</v>
      </c>
      <c r="K2489" s="55">
        <v>2036.24</v>
      </c>
    </row>
    <row r="2490" spans="2:11" ht="42" hidden="1" outlineLevel="1" x14ac:dyDescent="0.3">
      <c r="B2490" s="52" t="s">
        <v>1663</v>
      </c>
      <c r="C2490" s="56">
        <v>44742</v>
      </c>
      <c r="D2490" s="54" t="s">
        <v>7</v>
      </c>
      <c r="E2490" s="54" t="s">
        <v>985</v>
      </c>
      <c r="F2490" s="54" t="s">
        <v>54</v>
      </c>
      <c r="G2490" s="54" t="s">
        <v>968</v>
      </c>
      <c r="H2490" s="54" t="s">
        <v>986</v>
      </c>
      <c r="I2490" s="54" t="s">
        <v>411</v>
      </c>
      <c r="J2490" s="55">
        <v>1030.8800000000001</v>
      </c>
      <c r="K2490" s="55">
        <v>3067.12</v>
      </c>
    </row>
    <row r="2491" spans="2:11" ht="21.6" hidden="1" outlineLevel="1" x14ac:dyDescent="0.3">
      <c r="B2491" s="52" t="s">
        <v>1663</v>
      </c>
      <c r="C2491" s="56">
        <v>44773</v>
      </c>
      <c r="D2491" s="54" t="s">
        <v>78</v>
      </c>
      <c r="E2491" s="54">
        <v>1200</v>
      </c>
      <c r="F2491" s="54" t="s">
        <v>54</v>
      </c>
      <c r="G2491" s="54"/>
      <c r="H2491" s="54" t="s">
        <v>1356</v>
      </c>
      <c r="I2491" s="57" t="s">
        <v>80</v>
      </c>
      <c r="J2491" s="55">
        <v>1023.72</v>
      </c>
      <c r="K2491" s="55">
        <v>4090.84</v>
      </c>
    </row>
    <row r="2492" spans="2:11" ht="42" hidden="1" outlineLevel="1" x14ac:dyDescent="0.3">
      <c r="B2492" s="52" t="s">
        <v>1663</v>
      </c>
      <c r="C2492" s="56">
        <v>44774</v>
      </c>
      <c r="D2492" s="54" t="s">
        <v>78</v>
      </c>
      <c r="E2492" s="54" t="s">
        <v>1357</v>
      </c>
      <c r="F2492" s="54" t="s">
        <v>54</v>
      </c>
      <c r="G2492" s="54"/>
      <c r="H2492" s="54" t="s">
        <v>1358</v>
      </c>
      <c r="I2492" s="57" t="s">
        <v>80</v>
      </c>
      <c r="J2492" s="55">
        <v>-1023.72</v>
      </c>
      <c r="K2492" s="55">
        <v>3067.12</v>
      </c>
    </row>
    <row r="2493" spans="2:11" ht="21.6" hidden="1" outlineLevel="1" x14ac:dyDescent="0.3">
      <c r="B2493" s="52" t="s">
        <v>1663</v>
      </c>
      <c r="C2493" s="56">
        <v>44774</v>
      </c>
      <c r="D2493" s="54" t="s">
        <v>7</v>
      </c>
      <c r="E2493" s="54" t="s">
        <v>990</v>
      </c>
      <c r="F2493" s="54" t="s">
        <v>54</v>
      </c>
      <c r="G2493" s="54" t="s">
        <v>968</v>
      </c>
      <c r="H2493" s="54" t="s">
        <v>991</v>
      </c>
      <c r="I2493" s="54" t="s">
        <v>411</v>
      </c>
      <c r="J2493" s="55">
        <v>1028.6099999999999</v>
      </c>
      <c r="K2493" s="55">
        <v>4095.73</v>
      </c>
    </row>
    <row r="2494" spans="2:11" ht="21.6" hidden="1" outlineLevel="1" x14ac:dyDescent="0.3">
      <c r="B2494" s="52" t="s">
        <v>1663</v>
      </c>
      <c r="C2494" s="56">
        <v>44804</v>
      </c>
      <c r="D2494" s="54" t="s">
        <v>7</v>
      </c>
      <c r="E2494" s="54" t="s">
        <v>994</v>
      </c>
      <c r="F2494" s="54" t="s">
        <v>54</v>
      </c>
      <c r="G2494" s="54" t="s">
        <v>968</v>
      </c>
      <c r="H2494" s="54" t="s">
        <v>1665</v>
      </c>
      <c r="I2494" s="54" t="s">
        <v>411</v>
      </c>
      <c r="J2494" s="55">
        <v>1053.06</v>
      </c>
      <c r="K2494" s="55">
        <v>5148.79</v>
      </c>
    </row>
    <row r="2495" spans="2:11" ht="21.6" hidden="1" outlineLevel="1" x14ac:dyDescent="0.3">
      <c r="B2495" s="52" t="s">
        <v>1663</v>
      </c>
      <c r="C2495" s="56">
        <v>44834</v>
      </c>
      <c r="D2495" s="54" t="s">
        <v>7</v>
      </c>
      <c r="E2495" s="54" t="s">
        <v>997</v>
      </c>
      <c r="F2495" s="54" t="s">
        <v>54</v>
      </c>
      <c r="G2495" s="54" t="s">
        <v>968</v>
      </c>
      <c r="H2495" s="54" t="s">
        <v>1666</v>
      </c>
      <c r="I2495" s="54" t="s">
        <v>411</v>
      </c>
      <c r="J2495" s="55">
        <v>1106.5999999999999</v>
      </c>
      <c r="K2495" s="55">
        <v>6255.39</v>
      </c>
    </row>
    <row r="2496" spans="2:11" ht="21.6" hidden="1" outlineLevel="1" x14ac:dyDescent="0.3">
      <c r="B2496" s="52" t="s">
        <v>1663</v>
      </c>
      <c r="C2496" s="56">
        <v>44864</v>
      </c>
      <c r="D2496" s="54" t="s">
        <v>7</v>
      </c>
      <c r="E2496" s="54" t="s">
        <v>999</v>
      </c>
      <c r="F2496" s="54" t="s">
        <v>54</v>
      </c>
      <c r="G2496" s="54" t="s">
        <v>968</v>
      </c>
      <c r="H2496" s="54" t="s">
        <v>1667</v>
      </c>
      <c r="I2496" s="54" t="s">
        <v>411</v>
      </c>
      <c r="J2496" s="55">
        <v>1089.3399999999999</v>
      </c>
      <c r="K2496" s="55">
        <v>7344.73</v>
      </c>
    </row>
    <row r="2497" spans="2:11" ht="31.8" hidden="1" outlineLevel="1" x14ac:dyDescent="0.3">
      <c r="B2497" s="52" t="s">
        <v>1663</v>
      </c>
      <c r="C2497" s="56">
        <v>44925</v>
      </c>
      <c r="D2497" s="54" t="s">
        <v>7</v>
      </c>
      <c r="E2497" s="54" t="s">
        <v>1005</v>
      </c>
      <c r="F2497" s="54" t="s">
        <v>54</v>
      </c>
      <c r="G2497" s="54" t="s">
        <v>968</v>
      </c>
      <c r="H2497" s="54" t="s">
        <v>1668</v>
      </c>
      <c r="I2497" s="54" t="s">
        <v>411</v>
      </c>
      <c r="J2497" s="55">
        <v>2171.12</v>
      </c>
      <c r="K2497" s="55">
        <v>9515.85</v>
      </c>
    </row>
    <row r="2498" spans="2:11" ht="31.8" hidden="1" outlineLevel="1" x14ac:dyDescent="0.3">
      <c r="B2498" s="52" t="s">
        <v>1663</v>
      </c>
      <c r="C2498" s="56">
        <v>45016</v>
      </c>
      <c r="D2498" s="54" t="s">
        <v>78</v>
      </c>
      <c r="E2498" s="54">
        <v>1453</v>
      </c>
      <c r="F2498" s="54" t="s">
        <v>54</v>
      </c>
      <c r="G2498" s="54"/>
      <c r="H2498" s="54" t="s">
        <v>1397</v>
      </c>
      <c r="I2498" s="57" t="s">
        <v>80</v>
      </c>
      <c r="J2498" s="55">
        <v>3246.84</v>
      </c>
      <c r="K2498" s="55">
        <v>12762.69</v>
      </c>
    </row>
    <row r="2499" spans="2:11" ht="31.8" hidden="1" outlineLevel="1" x14ac:dyDescent="0.3">
      <c r="B2499" s="52" t="s">
        <v>1670</v>
      </c>
      <c r="C2499" s="56">
        <v>44865</v>
      </c>
      <c r="D2499" s="54" t="s">
        <v>7</v>
      </c>
      <c r="E2499" s="54" t="s">
        <v>857</v>
      </c>
      <c r="F2499" s="54" t="s">
        <v>54</v>
      </c>
      <c r="G2499" s="54" t="s">
        <v>302</v>
      </c>
      <c r="H2499" s="54" t="s">
        <v>858</v>
      </c>
      <c r="I2499" s="54" t="s">
        <v>90</v>
      </c>
      <c r="J2499" s="55">
        <v>4850</v>
      </c>
      <c r="K2499" s="55">
        <v>4850</v>
      </c>
    </row>
    <row r="2500" spans="2:11" ht="21.6" hidden="1" outlineLevel="1" x14ac:dyDescent="0.3">
      <c r="B2500" s="52" t="s">
        <v>1670</v>
      </c>
      <c r="C2500" s="56">
        <v>44896</v>
      </c>
      <c r="D2500" s="54" t="s">
        <v>7</v>
      </c>
      <c r="E2500" s="54" t="s">
        <v>884</v>
      </c>
      <c r="F2500" s="54" t="s">
        <v>54</v>
      </c>
      <c r="G2500" s="54" t="s">
        <v>302</v>
      </c>
      <c r="H2500" s="54" t="s">
        <v>885</v>
      </c>
      <c r="I2500" s="54" t="s">
        <v>90</v>
      </c>
      <c r="J2500" s="55">
        <v>4750</v>
      </c>
      <c r="K2500" s="55">
        <v>9600</v>
      </c>
    </row>
    <row r="2501" spans="2:11" ht="31.8" hidden="1" outlineLevel="1" x14ac:dyDescent="0.3">
      <c r="B2501" s="52" t="s">
        <v>1670</v>
      </c>
      <c r="C2501" s="56">
        <v>44909</v>
      </c>
      <c r="D2501" s="54" t="s">
        <v>7</v>
      </c>
      <c r="E2501" s="54" t="s">
        <v>893</v>
      </c>
      <c r="F2501" s="54" t="s">
        <v>54</v>
      </c>
      <c r="G2501" s="54" t="s">
        <v>302</v>
      </c>
      <c r="H2501" s="54" t="s">
        <v>894</v>
      </c>
      <c r="I2501" s="54" t="s">
        <v>90</v>
      </c>
      <c r="J2501" s="55">
        <v>4750</v>
      </c>
      <c r="K2501" s="55">
        <v>14350</v>
      </c>
    </row>
    <row r="2502" spans="2:11" ht="21.6" hidden="1" outlineLevel="1" x14ac:dyDescent="0.3">
      <c r="B2502" s="52" t="s">
        <v>1670</v>
      </c>
      <c r="C2502" s="56">
        <v>44922</v>
      </c>
      <c r="D2502" s="54" t="s">
        <v>7</v>
      </c>
      <c r="E2502" s="54" t="s">
        <v>903</v>
      </c>
      <c r="F2502" s="54" t="s">
        <v>54</v>
      </c>
      <c r="G2502" s="54" t="s">
        <v>302</v>
      </c>
      <c r="H2502" s="54" t="s">
        <v>904</v>
      </c>
      <c r="I2502" s="54" t="s">
        <v>90</v>
      </c>
      <c r="J2502" s="55">
        <v>4750</v>
      </c>
      <c r="K2502" s="55">
        <v>19100</v>
      </c>
    </row>
    <row r="2503" spans="2:11" ht="21.6" hidden="1" outlineLevel="1" x14ac:dyDescent="0.3">
      <c r="B2503" s="52" t="s">
        <v>1670</v>
      </c>
      <c r="C2503" s="56">
        <v>44942</v>
      </c>
      <c r="D2503" s="54" t="s">
        <v>7</v>
      </c>
      <c r="E2503" s="54" t="s">
        <v>913</v>
      </c>
      <c r="F2503" s="54" t="s">
        <v>54</v>
      </c>
      <c r="G2503" s="54" t="s">
        <v>302</v>
      </c>
      <c r="H2503" s="54" t="s">
        <v>914</v>
      </c>
      <c r="I2503" s="54" t="s">
        <v>90</v>
      </c>
      <c r="J2503" s="55">
        <v>4750</v>
      </c>
      <c r="K2503" s="55">
        <v>23850</v>
      </c>
    </row>
    <row r="2504" spans="2:11" ht="21.6" hidden="1" outlineLevel="1" x14ac:dyDescent="0.3">
      <c r="B2504" s="52" t="s">
        <v>1670</v>
      </c>
      <c r="C2504" s="56">
        <v>44957</v>
      </c>
      <c r="D2504" s="54" t="s">
        <v>7</v>
      </c>
      <c r="E2504" s="54" t="s">
        <v>924</v>
      </c>
      <c r="F2504" s="54" t="s">
        <v>54</v>
      </c>
      <c r="G2504" s="54" t="s">
        <v>302</v>
      </c>
      <c r="H2504" s="54" t="s">
        <v>925</v>
      </c>
      <c r="I2504" s="54" t="s">
        <v>90</v>
      </c>
      <c r="J2504" s="55">
        <v>4750</v>
      </c>
      <c r="K2504" s="55">
        <v>28600</v>
      </c>
    </row>
    <row r="2505" spans="2:11" ht="21.6" hidden="1" outlineLevel="1" x14ac:dyDescent="0.3">
      <c r="B2505" s="52" t="s">
        <v>1670</v>
      </c>
      <c r="C2505" s="56">
        <v>44970</v>
      </c>
      <c r="D2505" s="54" t="s">
        <v>7</v>
      </c>
      <c r="E2505" s="54" t="s">
        <v>934</v>
      </c>
      <c r="F2505" s="54" t="s">
        <v>54</v>
      </c>
      <c r="G2505" s="54" t="s">
        <v>302</v>
      </c>
      <c r="H2505" s="54" t="s">
        <v>935</v>
      </c>
      <c r="I2505" s="54" t="s">
        <v>90</v>
      </c>
      <c r="J2505" s="55">
        <v>4750</v>
      </c>
      <c r="K2505" s="55">
        <v>33350</v>
      </c>
    </row>
    <row r="2506" spans="2:11" ht="21.6" hidden="1" outlineLevel="1" x14ac:dyDescent="0.3">
      <c r="B2506" s="52" t="s">
        <v>1670</v>
      </c>
      <c r="C2506" s="56">
        <v>44985</v>
      </c>
      <c r="D2506" s="54" t="s">
        <v>7</v>
      </c>
      <c r="E2506" s="54" t="s">
        <v>941</v>
      </c>
      <c r="F2506" s="54" t="s">
        <v>54</v>
      </c>
      <c r="G2506" s="54" t="s">
        <v>302</v>
      </c>
      <c r="H2506" s="54" t="s">
        <v>942</v>
      </c>
      <c r="I2506" s="54" t="s">
        <v>90</v>
      </c>
      <c r="J2506" s="55">
        <v>4750</v>
      </c>
      <c r="K2506" s="55">
        <v>38100</v>
      </c>
    </row>
    <row r="2507" spans="2:11" ht="31.8" hidden="1" outlineLevel="1" x14ac:dyDescent="0.3">
      <c r="B2507" s="52" t="s">
        <v>1670</v>
      </c>
      <c r="C2507" s="56">
        <v>44999</v>
      </c>
      <c r="D2507" s="54" t="s">
        <v>7</v>
      </c>
      <c r="E2507" s="54" t="s">
        <v>954</v>
      </c>
      <c r="F2507" s="54" t="s">
        <v>54</v>
      </c>
      <c r="G2507" s="54" t="s">
        <v>302</v>
      </c>
      <c r="H2507" s="54" t="s">
        <v>955</v>
      </c>
      <c r="I2507" s="54" t="s">
        <v>90</v>
      </c>
      <c r="J2507" s="55">
        <v>4750</v>
      </c>
      <c r="K2507" s="55">
        <v>42850</v>
      </c>
    </row>
    <row r="2508" spans="2:11" ht="21.6" hidden="1" outlineLevel="1" x14ac:dyDescent="0.3">
      <c r="B2508" s="52" t="s">
        <v>1670</v>
      </c>
      <c r="C2508" s="56">
        <v>45014</v>
      </c>
      <c r="D2508" s="54" t="s">
        <v>7</v>
      </c>
      <c r="E2508" s="54" t="s">
        <v>958</v>
      </c>
      <c r="F2508" s="54" t="s">
        <v>54</v>
      </c>
      <c r="G2508" s="54" t="s">
        <v>302</v>
      </c>
      <c r="H2508" s="54" t="s">
        <v>959</v>
      </c>
      <c r="I2508" s="54" t="s">
        <v>90</v>
      </c>
      <c r="J2508" s="55">
        <v>4750</v>
      </c>
      <c r="K2508" s="55">
        <v>47600</v>
      </c>
    </row>
    <row r="2509" spans="2:11" ht="42" hidden="1" outlineLevel="1" x14ac:dyDescent="0.3">
      <c r="B2509" s="52" t="s">
        <v>1670</v>
      </c>
      <c r="C2509" s="56">
        <v>45016</v>
      </c>
      <c r="D2509" s="54" t="s">
        <v>78</v>
      </c>
      <c r="E2509" s="54">
        <v>1518</v>
      </c>
      <c r="F2509" s="54" t="s">
        <v>54</v>
      </c>
      <c r="G2509" s="54"/>
      <c r="H2509" s="54" t="s">
        <v>1378</v>
      </c>
      <c r="I2509" s="57" t="s">
        <v>80</v>
      </c>
      <c r="J2509" s="55">
        <v>7607.16</v>
      </c>
      <c r="K2509" s="55">
        <v>55207.16</v>
      </c>
    </row>
    <row r="2510" spans="2:11" ht="21.6" hidden="1" outlineLevel="1" x14ac:dyDescent="0.3">
      <c r="B2510" s="52" t="s">
        <v>827</v>
      </c>
      <c r="C2510" s="56">
        <v>44805</v>
      </c>
      <c r="D2510" s="54" t="s">
        <v>7</v>
      </c>
      <c r="E2510" s="54">
        <v>4966</v>
      </c>
      <c r="F2510" s="54" t="s">
        <v>54</v>
      </c>
      <c r="G2510" s="54" t="s">
        <v>257</v>
      </c>
      <c r="H2510" s="54" t="s">
        <v>826</v>
      </c>
      <c r="I2510" s="54" t="s">
        <v>90</v>
      </c>
      <c r="J2510" s="55">
        <v>1250</v>
      </c>
      <c r="K2510" s="55">
        <v>1250</v>
      </c>
    </row>
    <row r="2511" spans="2:11" ht="31.8" hidden="1" outlineLevel="1" x14ac:dyDescent="0.3">
      <c r="B2511" s="52" t="s">
        <v>827</v>
      </c>
      <c r="C2511" s="56">
        <v>44834</v>
      </c>
      <c r="D2511" s="54" t="s">
        <v>7</v>
      </c>
      <c r="E2511" s="54">
        <v>5004</v>
      </c>
      <c r="F2511" s="54" t="s">
        <v>54</v>
      </c>
      <c r="G2511" s="54" t="s">
        <v>257</v>
      </c>
      <c r="H2511" s="54" t="s">
        <v>843</v>
      </c>
      <c r="I2511" s="54" t="s">
        <v>90</v>
      </c>
      <c r="J2511" s="55">
        <v>3000</v>
      </c>
      <c r="K2511" s="55">
        <v>4250</v>
      </c>
    </row>
    <row r="2512" spans="2:11" ht="21.6" hidden="1" outlineLevel="1" x14ac:dyDescent="0.3">
      <c r="B2512" s="52" t="s">
        <v>827</v>
      </c>
      <c r="C2512" s="56">
        <v>44872</v>
      </c>
      <c r="D2512" s="54" t="s">
        <v>229</v>
      </c>
      <c r="E2512" s="54"/>
      <c r="F2512" s="54" t="s">
        <v>54</v>
      </c>
      <c r="G2512" s="54"/>
      <c r="H2512" s="54" t="s">
        <v>1246</v>
      </c>
      <c r="I2512" s="54" t="s">
        <v>83</v>
      </c>
      <c r="J2512" s="55">
        <v>996</v>
      </c>
      <c r="K2512" s="55">
        <v>5246</v>
      </c>
    </row>
    <row r="2513" spans="2:11" ht="21.6" hidden="1" outlineLevel="1" x14ac:dyDescent="0.3">
      <c r="B2513" s="52" t="s">
        <v>827</v>
      </c>
      <c r="C2513" s="56">
        <v>44872</v>
      </c>
      <c r="D2513" s="54" t="s">
        <v>229</v>
      </c>
      <c r="E2513" s="54"/>
      <c r="F2513" s="54" t="s">
        <v>54</v>
      </c>
      <c r="G2513" s="54"/>
      <c r="H2513" s="54" t="s">
        <v>1256</v>
      </c>
      <c r="I2513" s="54" t="s">
        <v>201</v>
      </c>
      <c r="J2513" s="55">
        <v>1106</v>
      </c>
      <c r="K2513" s="55">
        <v>6352</v>
      </c>
    </row>
    <row r="2514" spans="2:11" ht="21.6" hidden="1" outlineLevel="1" x14ac:dyDescent="0.3">
      <c r="B2514" s="52" t="s">
        <v>827</v>
      </c>
      <c r="C2514" s="56">
        <v>44900</v>
      </c>
      <c r="D2514" s="54" t="s">
        <v>229</v>
      </c>
      <c r="E2514" s="54"/>
      <c r="F2514" s="54" t="s">
        <v>54</v>
      </c>
      <c r="G2514" s="54"/>
      <c r="H2514" s="54" t="s">
        <v>1247</v>
      </c>
      <c r="I2514" s="54" t="s">
        <v>83</v>
      </c>
      <c r="J2514" s="55">
        <v>149</v>
      </c>
      <c r="K2514" s="55">
        <v>6501</v>
      </c>
    </row>
    <row r="2515" spans="2:11" ht="21.6" hidden="1" outlineLevel="1" x14ac:dyDescent="0.3">
      <c r="B2515" s="52" t="s">
        <v>827</v>
      </c>
      <c r="C2515" s="56">
        <v>44910</v>
      </c>
      <c r="D2515" s="54" t="s">
        <v>7</v>
      </c>
      <c r="E2515" s="54" t="s">
        <v>895</v>
      </c>
      <c r="F2515" s="54" t="s">
        <v>54</v>
      </c>
      <c r="G2515" s="54" t="s">
        <v>323</v>
      </c>
      <c r="H2515" s="54" t="s">
        <v>896</v>
      </c>
      <c r="I2515" s="54" t="s">
        <v>90</v>
      </c>
      <c r="J2515" s="55">
        <v>750</v>
      </c>
      <c r="K2515" s="55">
        <v>7251</v>
      </c>
    </row>
    <row r="2516" spans="2:11" ht="31.8" hidden="1" outlineLevel="1" x14ac:dyDescent="0.3">
      <c r="B2516" s="52" t="s">
        <v>827</v>
      </c>
      <c r="C2516" s="56">
        <v>44931</v>
      </c>
      <c r="D2516" s="54" t="s">
        <v>229</v>
      </c>
      <c r="E2516" s="54"/>
      <c r="F2516" s="54" t="s">
        <v>54</v>
      </c>
      <c r="G2516" s="54"/>
      <c r="H2516" s="54" t="s">
        <v>1258</v>
      </c>
      <c r="I2516" s="54" t="s">
        <v>201</v>
      </c>
      <c r="J2516" s="55">
        <v>1414.59</v>
      </c>
      <c r="K2516" s="55">
        <v>8665.59</v>
      </c>
    </row>
    <row r="2517" spans="2:11" ht="21.6" hidden="1" outlineLevel="1" x14ac:dyDescent="0.3">
      <c r="B2517" s="52" t="s">
        <v>827</v>
      </c>
      <c r="C2517" s="56">
        <v>44950</v>
      </c>
      <c r="D2517" s="54" t="s">
        <v>7</v>
      </c>
      <c r="E2517" s="54" t="s">
        <v>918</v>
      </c>
      <c r="F2517" s="54" t="s">
        <v>54</v>
      </c>
      <c r="G2517" s="54" t="s">
        <v>323</v>
      </c>
      <c r="H2517" s="54" t="s">
        <v>919</v>
      </c>
      <c r="I2517" s="54" t="s">
        <v>90</v>
      </c>
      <c r="J2517" s="55">
        <v>750</v>
      </c>
      <c r="K2517" s="55">
        <v>9415.59</v>
      </c>
    </row>
    <row r="2518" spans="2:11" ht="21.6" hidden="1" outlineLevel="1" x14ac:dyDescent="0.3">
      <c r="B2518" s="52" t="s">
        <v>1674</v>
      </c>
      <c r="C2518" s="56">
        <v>44652</v>
      </c>
      <c r="D2518" s="54" t="s">
        <v>7</v>
      </c>
      <c r="E2518" s="54" t="s">
        <v>665</v>
      </c>
      <c r="F2518" s="54" t="s">
        <v>54</v>
      </c>
      <c r="G2518" s="54" t="s">
        <v>115</v>
      </c>
      <c r="H2518" s="54" t="s">
        <v>666</v>
      </c>
      <c r="I2518" s="54" t="s">
        <v>90</v>
      </c>
      <c r="J2518" s="55">
        <v>50</v>
      </c>
      <c r="K2518" s="55">
        <v>50</v>
      </c>
    </row>
    <row r="2519" spans="2:11" ht="21.6" hidden="1" outlineLevel="1" x14ac:dyDescent="0.3">
      <c r="B2519" s="52" t="s">
        <v>1674</v>
      </c>
      <c r="C2519" s="56">
        <v>44652</v>
      </c>
      <c r="D2519" s="54" t="s">
        <v>7</v>
      </c>
      <c r="E2519" s="54" t="s">
        <v>659</v>
      </c>
      <c r="F2519" s="54" t="s">
        <v>54</v>
      </c>
      <c r="G2519" s="54" t="s">
        <v>119</v>
      </c>
      <c r="H2519" s="54" t="s">
        <v>660</v>
      </c>
      <c r="I2519" s="54" t="s">
        <v>90</v>
      </c>
      <c r="J2519" s="55">
        <v>50</v>
      </c>
      <c r="K2519" s="55">
        <v>100</v>
      </c>
    </row>
    <row r="2520" spans="2:11" ht="21.6" hidden="1" outlineLevel="1" x14ac:dyDescent="0.3">
      <c r="B2520" s="52" t="s">
        <v>1674</v>
      </c>
      <c r="C2520" s="56">
        <v>44655</v>
      </c>
      <c r="D2520" s="54" t="s">
        <v>7</v>
      </c>
      <c r="E2520" s="54" t="s">
        <v>669</v>
      </c>
      <c r="F2520" s="54" t="s">
        <v>54</v>
      </c>
      <c r="G2520" s="54" t="s">
        <v>119</v>
      </c>
      <c r="H2520" s="54" t="s">
        <v>670</v>
      </c>
      <c r="I2520" s="54" t="s">
        <v>90</v>
      </c>
      <c r="J2520" s="55">
        <v>50</v>
      </c>
      <c r="K2520" s="55">
        <v>150</v>
      </c>
    </row>
    <row r="2521" spans="2:11" ht="21.6" hidden="1" outlineLevel="1" x14ac:dyDescent="0.3">
      <c r="B2521" s="52" t="s">
        <v>1674</v>
      </c>
      <c r="C2521" s="56">
        <v>44655</v>
      </c>
      <c r="D2521" s="54" t="s">
        <v>7</v>
      </c>
      <c r="E2521" s="54" t="s">
        <v>671</v>
      </c>
      <c r="F2521" s="54" t="s">
        <v>54</v>
      </c>
      <c r="G2521" s="54" t="s">
        <v>115</v>
      </c>
      <c r="H2521" s="54" t="s">
        <v>670</v>
      </c>
      <c r="I2521" s="54" t="s">
        <v>90</v>
      </c>
      <c r="J2521" s="55">
        <v>50</v>
      </c>
      <c r="K2521" s="55">
        <v>200</v>
      </c>
    </row>
    <row r="2522" spans="2:11" ht="21.6" hidden="1" outlineLevel="1" x14ac:dyDescent="0.3">
      <c r="B2522" s="52" t="s">
        <v>1674</v>
      </c>
      <c r="C2522" s="56">
        <v>44655</v>
      </c>
      <c r="D2522" s="54" t="s">
        <v>7</v>
      </c>
      <c r="E2522" s="54" t="s">
        <v>669</v>
      </c>
      <c r="F2522" s="54" t="s">
        <v>54</v>
      </c>
      <c r="G2522" s="54" t="s">
        <v>113</v>
      </c>
      <c r="H2522" s="54" t="s">
        <v>670</v>
      </c>
      <c r="I2522" s="54" t="s">
        <v>90</v>
      </c>
      <c r="J2522" s="55">
        <v>50</v>
      </c>
      <c r="K2522" s="55">
        <v>250</v>
      </c>
    </row>
    <row r="2523" spans="2:11" ht="21.6" hidden="1" outlineLevel="1" x14ac:dyDescent="0.3">
      <c r="B2523" s="52" t="s">
        <v>1674</v>
      </c>
      <c r="C2523" s="56">
        <v>44662</v>
      </c>
      <c r="D2523" s="54" t="s">
        <v>7</v>
      </c>
      <c r="E2523" s="54" t="s">
        <v>678</v>
      </c>
      <c r="F2523" s="54" t="s">
        <v>54</v>
      </c>
      <c r="G2523" s="54" t="s">
        <v>119</v>
      </c>
      <c r="H2523" s="54" t="s">
        <v>679</v>
      </c>
      <c r="I2523" s="54" t="s">
        <v>90</v>
      </c>
      <c r="J2523" s="55">
        <v>50</v>
      </c>
      <c r="K2523" s="55">
        <v>300</v>
      </c>
    </row>
    <row r="2524" spans="2:11" ht="21.6" hidden="1" outlineLevel="1" x14ac:dyDescent="0.3">
      <c r="B2524" s="52" t="s">
        <v>1674</v>
      </c>
      <c r="C2524" s="56">
        <v>44669</v>
      </c>
      <c r="D2524" s="54" t="s">
        <v>7</v>
      </c>
      <c r="E2524" s="54" t="s">
        <v>684</v>
      </c>
      <c r="F2524" s="54" t="s">
        <v>54</v>
      </c>
      <c r="G2524" s="54" t="s">
        <v>115</v>
      </c>
      <c r="H2524" s="54" t="s">
        <v>685</v>
      </c>
      <c r="I2524" s="54" t="s">
        <v>90</v>
      </c>
      <c r="J2524" s="55">
        <v>750</v>
      </c>
      <c r="K2524" s="55">
        <v>1050</v>
      </c>
    </row>
    <row r="2525" spans="2:11" ht="21.6" hidden="1" outlineLevel="1" x14ac:dyDescent="0.3">
      <c r="B2525" s="52" t="s">
        <v>1674</v>
      </c>
      <c r="C2525" s="56">
        <v>44669</v>
      </c>
      <c r="D2525" s="54" t="s">
        <v>7</v>
      </c>
      <c r="E2525" s="54" t="s">
        <v>684</v>
      </c>
      <c r="F2525" s="54" t="s">
        <v>54</v>
      </c>
      <c r="G2525" s="54" t="s">
        <v>121</v>
      </c>
      <c r="H2525" s="54" t="s">
        <v>685</v>
      </c>
      <c r="I2525" s="54" t="s">
        <v>90</v>
      </c>
      <c r="J2525" s="55">
        <v>3200</v>
      </c>
      <c r="K2525" s="55">
        <v>4250</v>
      </c>
    </row>
    <row r="2526" spans="2:11" ht="21.6" hidden="1" outlineLevel="1" x14ac:dyDescent="0.3">
      <c r="B2526" s="52" t="s">
        <v>1674</v>
      </c>
      <c r="C2526" s="56">
        <v>44669</v>
      </c>
      <c r="D2526" s="54" t="s">
        <v>7</v>
      </c>
      <c r="E2526" s="54" t="s">
        <v>684</v>
      </c>
      <c r="F2526" s="54" t="s">
        <v>54</v>
      </c>
      <c r="G2526" s="54" t="s">
        <v>113</v>
      </c>
      <c r="H2526" s="54" t="s">
        <v>685</v>
      </c>
      <c r="I2526" s="54" t="s">
        <v>90</v>
      </c>
      <c r="J2526" s="55">
        <v>750</v>
      </c>
      <c r="K2526" s="55">
        <v>5000</v>
      </c>
    </row>
    <row r="2527" spans="2:11" ht="21.6" hidden="1" outlineLevel="1" x14ac:dyDescent="0.3">
      <c r="B2527" s="52" t="s">
        <v>1674</v>
      </c>
      <c r="C2527" s="56">
        <v>44669</v>
      </c>
      <c r="D2527" s="54" t="s">
        <v>7</v>
      </c>
      <c r="E2527" s="54" t="s">
        <v>684</v>
      </c>
      <c r="F2527" s="54" t="s">
        <v>54</v>
      </c>
      <c r="G2527" s="54" t="s">
        <v>119</v>
      </c>
      <c r="H2527" s="54" t="s">
        <v>685</v>
      </c>
      <c r="I2527" s="54" t="s">
        <v>90</v>
      </c>
      <c r="J2527" s="55">
        <v>750</v>
      </c>
      <c r="K2527" s="55">
        <v>5750</v>
      </c>
    </row>
    <row r="2528" spans="2:11" ht="42" hidden="1" outlineLevel="1" x14ac:dyDescent="0.3">
      <c r="B2528" s="52" t="s">
        <v>1674</v>
      </c>
      <c r="C2528" s="56">
        <v>44705</v>
      </c>
      <c r="D2528" s="54" t="s">
        <v>7</v>
      </c>
      <c r="E2528" s="54" t="s">
        <v>727</v>
      </c>
      <c r="F2528" s="54" t="s">
        <v>54</v>
      </c>
      <c r="G2528" s="54" t="s">
        <v>115</v>
      </c>
      <c r="H2528" s="54" t="s">
        <v>730</v>
      </c>
      <c r="I2528" s="54" t="s">
        <v>90</v>
      </c>
      <c r="J2528" s="55">
        <v>314.52</v>
      </c>
      <c r="K2528" s="55">
        <v>6064.52</v>
      </c>
    </row>
    <row r="2529" spans="2:11" ht="42" hidden="1" outlineLevel="1" x14ac:dyDescent="0.3">
      <c r="B2529" s="52" t="s">
        <v>1674</v>
      </c>
      <c r="C2529" s="56">
        <v>44705</v>
      </c>
      <c r="D2529" s="54" t="s">
        <v>7</v>
      </c>
      <c r="E2529" s="54" t="s">
        <v>727</v>
      </c>
      <c r="F2529" s="54" t="s">
        <v>54</v>
      </c>
      <c r="G2529" s="54" t="s">
        <v>156</v>
      </c>
      <c r="H2529" s="54" t="s">
        <v>729</v>
      </c>
      <c r="I2529" s="54" t="s">
        <v>90</v>
      </c>
      <c r="J2529" s="55">
        <v>1000</v>
      </c>
      <c r="K2529" s="55">
        <v>7064.52</v>
      </c>
    </row>
    <row r="2530" spans="2:11" ht="42" hidden="1" outlineLevel="1" x14ac:dyDescent="0.3">
      <c r="B2530" s="52" t="s">
        <v>1674</v>
      </c>
      <c r="C2530" s="56">
        <v>44705</v>
      </c>
      <c r="D2530" s="54" t="s">
        <v>7</v>
      </c>
      <c r="E2530" s="54" t="s">
        <v>727</v>
      </c>
      <c r="F2530" s="54" t="s">
        <v>54</v>
      </c>
      <c r="G2530" s="54" t="s">
        <v>119</v>
      </c>
      <c r="H2530" s="54" t="s">
        <v>728</v>
      </c>
      <c r="I2530" s="54" t="s">
        <v>90</v>
      </c>
      <c r="J2530" s="55">
        <v>1000</v>
      </c>
      <c r="K2530" s="55">
        <v>8064.52</v>
      </c>
    </row>
    <row r="2531" spans="2:11" ht="42" hidden="1" outlineLevel="1" x14ac:dyDescent="0.3">
      <c r="B2531" s="52" t="s">
        <v>1674</v>
      </c>
      <c r="C2531" s="56">
        <v>44705</v>
      </c>
      <c r="D2531" s="54" t="s">
        <v>7</v>
      </c>
      <c r="E2531" s="54" t="s">
        <v>727</v>
      </c>
      <c r="F2531" s="54" t="s">
        <v>54</v>
      </c>
      <c r="G2531" s="54" t="s">
        <v>154</v>
      </c>
      <c r="H2531" s="54" t="s">
        <v>733</v>
      </c>
      <c r="I2531" s="54" t="s">
        <v>90</v>
      </c>
      <c r="J2531" s="55">
        <v>741.94</v>
      </c>
      <c r="K2531" s="55">
        <v>8806.4599999999991</v>
      </c>
    </row>
    <row r="2532" spans="2:11" ht="42" hidden="1" outlineLevel="1" x14ac:dyDescent="0.3">
      <c r="B2532" s="52" t="s">
        <v>1674</v>
      </c>
      <c r="C2532" s="56">
        <v>44705</v>
      </c>
      <c r="D2532" s="54" t="s">
        <v>7</v>
      </c>
      <c r="E2532" s="54" t="s">
        <v>727</v>
      </c>
      <c r="F2532" s="54" t="s">
        <v>54</v>
      </c>
      <c r="G2532" s="54" t="s">
        <v>113</v>
      </c>
      <c r="H2532" s="54" t="s">
        <v>728</v>
      </c>
      <c r="I2532" s="54" t="s">
        <v>90</v>
      </c>
      <c r="J2532" s="55">
        <v>1000</v>
      </c>
      <c r="K2532" s="55">
        <v>9806.4599999999991</v>
      </c>
    </row>
    <row r="2533" spans="2:11" ht="42" hidden="1" outlineLevel="1" x14ac:dyDescent="0.3">
      <c r="B2533" s="52" t="s">
        <v>1674</v>
      </c>
      <c r="C2533" s="56">
        <v>44705</v>
      </c>
      <c r="D2533" s="54" t="s">
        <v>7</v>
      </c>
      <c r="E2533" s="54" t="s">
        <v>727</v>
      </c>
      <c r="F2533" s="54" t="s">
        <v>54</v>
      </c>
      <c r="G2533" s="54" t="s">
        <v>121</v>
      </c>
      <c r="H2533" s="54" t="s">
        <v>734</v>
      </c>
      <c r="I2533" s="54" t="s">
        <v>90</v>
      </c>
      <c r="J2533" s="55">
        <v>619.35</v>
      </c>
      <c r="K2533" s="55">
        <v>10425.81</v>
      </c>
    </row>
    <row r="2534" spans="2:11" ht="42" hidden="1" outlineLevel="1" x14ac:dyDescent="0.3">
      <c r="B2534" s="52" t="s">
        <v>1674</v>
      </c>
      <c r="C2534" s="56">
        <v>44705</v>
      </c>
      <c r="D2534" s="54" t="s">
        <v>7</v>
      </c>
      <c r="E2534" s="54" t="s">
        <v>727</v>
      </c>
      <c r="F2534" s="54" t="s">
        <v>54</v>
      </c>
      <c r="G2534" s="54" t="s">
        <v>151</v>
      </c>
      <c r="H2534" s="54" t="s">
        <v>729</v>
      </c>
      <c r="I2534" s="54" t="s">
        <v>90</v>
      </c>
      <c r="J2534" s="55">
        <v>2500</v>
      </c>
      <c r="K2534" s="55">
        <v>12925.81</v>
      </c>
    </row>
    <row r="2535" spans="2:11" ht="42" hidden="1" outlineLevel="1" x14ac:dyDescent="0.3">
      <c r="B2535" s="52" t="s">
        <v>1674</v>
      </c>
      <c r="C2535" s="56">
        <v>44705</v>
      </c>
      <c r="D2535" s="54" t="s">
        <v>7</v>
      </c>
      <c r="E2535" s="54" t="s">
        <v>727</v>
      </c>
      <c r="F2535" s="54" t="s">
        <v>54</v>
      </c>
      <c r="G2535" s="54" t="s">
        <v>150</v>
      </c>
      <c r="H2535" s="54" t="s">
        <v>729</v>
      </c>
      <c r="I2535" s="54" t="s">
        <v>90</v>
      </c>
      <c r="J2535" s="55">
        <v>2500</v>
      </c>
      <c r="K2535" s="55">
        <v>15425.81</v>
      </c>
    </row>
    <row r="2536" spans="2:11" ht="21.6" hidden="1" outlineLevel="1" x14ac:dyDescent="0.3">
      <c r="B2536" s="52" t="s">
        <v>1674</v>
      </c>
      <c r="C2536" s="56">
        <v>44729</v>
      </c>
      <c r="D2536" s="54" t="s">
        <v>7</v>
      </c>
      <c r="E2536" s="54" t="s">
        <v>767</v>
      </c>
      <c r="F2536" s="54" t="s">
        <v>54</v>
      </c>
      <c r="G2536" s="54" t="s">
        <v>151</v>
      </c>
      <c r="H2536" s="54" t="s">
        <v>768</v>
      </c>
      <c r="I2536" s="54" t="s">
        <v>90</v>
      </c>
      <c r="J2536" s="55">
        <v>2500</v>
      </c>
      <c r="K2536" s="55">
        <v>17925.810000000001</v>
      </c>
    </row>
    <row r="2537" spans="2:11" ht="21.6" hidden="1" outlineLevel="1" x14ac:dyDescent="0.3">
      <c r="B2537" s="52" t="s">
        <v>1674</v>
      </c>
      <c r="C2537" s="56">
        <v>44729</v>
      </c>
      <c r="D2537" s="54" t="s">
        <v>7</v>
      </c>
      <c r="E2537" s="54" t="s">
        <v>767</v>
      </c>
      <c r="F2537" s="54" t="s">
        <v>54</v>
      </c>
      <c r="G2537" s="54" t="s">
        <v>113</v>
      </c>
      <c r="H2537" s="54" t="s">
        <v>768</v>
      </c>
      <c r="I2537" s="54" t="s">
        <v>90</v>
      </c>
      <c r="J2537" s="55">
        <v>1000</v>
      </c>
      <c r="K2537" s="55">
        <v>18925.810000000001</v>
      </c>
    </row>
    <row r="2538" spans="2:11" ht="42" hidden="1" outlineLevel="1" x14ac:dyDescent="0.3">
      <c r="B2538" s="52" t="s">
        <v>1674</v>
      </c>
      <c r="C2538" s="56">
        <v>44729</v>
      </c>
      <c r="D2538" s="54" t="s">
        <v>7</v>
      </c>
      <c r="E2538" s="54" t="s">
        <v>767</v>
      </c>
      <c r="F2538" s="54" t="s">
        <v>54</v>
      </c>
      <c r="G2538" s="54" t="s">
        <v>150</v>
      </c>
      <c r="H2538" s="54" t="s">
        <v>771</v>
      </c>
      <c r="I2538" s="54" t="s">
        <v>90</v>
      </c>
      <c r="J2538" s="55">
        <v>1416.67</v>
      </c>
      <c r="K2538" s="55">
        <v>20342.48</v>
      </c>
    </row>
    <row r="2539" spans="2:11" ht="21.6" hidden="1" outlineLevel="1" x14ac:dyDescent="0.3">
      <c r="B2539" s="52" t="s">
        <v>1674</v>
      </c>
      <c r="C2539" s="56">
        <v>44729</v>
      </c>
      <c r="D2539" s="54" t="s">
        <v>7</v>
      </c>
      <c r="E2539" s="54" t="s">
        <v>767</v>
      </c>
      <c r="F2539" s="54" t="s">
        <v>54</v>
      </c>
      <c r="G2539" s="54" t="s">
        <v>119</v>
      </c>
      <c r="H2539" s="54" t="s">
        <v>768</v>
      </c>
      <c r="I2539" s="54" t="s">
        <v>90</v>
      </c>
      <c r="J2539" s="55">
        <v>1000</v>
      </c>
      <c r="K2539" s="55">
        <v>21342.48</v>
      </c>
    </row>
    <row r="2540" spans="2:11" ht="21.6" hidden="1" outlineLevel="1" x14ac:dyDescent="0.3">
      <c r="B2540" s="52" t="s">
        <v>1674</v>
      </c>
      <c r="C2540" s="56">
        <v>44729</v>
      </c>
      <c r="D2540" s="54" t="s">
        <v>7</v>
      </c>
      <c r="E2540" s="54" t="s">
        <v>767</v>
      </c>
      <c r="F2540" s="54" t="s">
        <v>54</v>
      </c>
      <c r="G2540" s="54" t="s">
        <v>156</v>
      </c>
      <c r="H2540" s="54" t="s">
        <v>768</v>
      </c>
      <c r="I2540" s="54" t="s">
        <v>90</v>
      </c>
      <c r="J2540" s="55">
        <v>1000</v>
      </c>
      <c r="K2540" s="55">
        <v>22342.48</v>
      </c>
    </row>
    <row r="2541" spans="2:11" ht="21.6" hidden="1" outlineLevel="1" x14ac:dyDescent="0.3">
      <c r="B2541" s="52" t="s">
        <v>1674</v>
      </c>
      <c r="C2541" s="56">
        <v>44729</v>
      </c>
      <c r="D2541" s="54" t="s">
        <v>7</v>
      </c>
      <c r="E2541" s="54" t="s">
        <v>767</v>
      </c>
      <c r="F2541" s="54" t="s">
        <v>54</v>
      </c>
      <c r="G2541" s="54" t="s">
        <v>154</v>
      </c>
      <c r="H2541" s="54" t="s">
        <v>768</v>
      </c>
      <c r="I2541" s="54" t="s">
        <v>90</v>
      </c>
      <c r="J2541" s="55">
        <v>1000</v>
      </c>
      <c r="K2541" s="55">
        <v>23342.48</v>
      </c>
    </row>
    <row r="2542" spans="2:11" ht="21.6" hidden="1" outlineLevel="1" x14ac:dyDescent="0.3">
      <c r="B2542" s="52" t="s">
        <v>1674</v>
      </c>
      <c r="C2542" s="56">
        <v>44764</v>
      </c>
      <c r="D2542" s="54" t="s">
        <v>7</v>
      </c>
      <c r="E2542" s="54" t="s">
        <v>796</v>
      </c>
      <c r="F2542" s="54" t="s">
        <v>54</v>
      </c>
      <c r="G2542" s="54" t="s">
        <v>119</v>
      </c>
      <c r="H2542" s="54" t="s">
        <v>797</v>
      </c>
      <c r="I2542" s="54" t="s">
        <v>90</v>
      </c>
      <c r="J2542" s="55">
        <v>1000</v>
      </c>
      <c r="K2542" s="55">
        <v>24342.48</v>
      </c>
    </row>
    <row r="2543" spans="2:11" ht="21.6" hidden="1" outlineLevel="1" x14ac:dyDescent="0.3">
      <c r="B2543" s="52" t="s">
        <v>1674</v>
      </c>
      <c r="C2543" s="56">
        <v>44764</v>
      </c>
      <c r="D2543" s="54" t="s">
        <v>7</v>
      </c>
      <c r="E2543" s="54" t="s">
        <v>796</v>
      </c>
      <c r="F2543" s="54" t="s">
        <v>54</v>
      </c>
      <c r="G2543" s="54" t="s">
        <v>119</v>
      </c>
      <c r="H2543" s="54" t="s">
        <v>1675</v>
      </c>
      <c r="I2543" s="54" t="s">
        <v>90</v>
      </c>
      <c r="J2543" s="55">
        <v>100</v>
      </c>
      <c r="K2543" s="55">
        <v>24442.48</v>
      </c>
    </row>
    <row r="2544" spans="2:11" ht="21.6" hidden="1" outlineLevel="1" x14ac:dyDescent="0.3">
      <c r="B2544" s="52" t="s">
        <v>1674</v>
      </c>
      <c r="C2544" s="56">
        <v>44764</v>
      </c>
      <c r="D2544" s="54" t="s">
        <v>7</v>
      </c>
      <c r="E2544" s="54" t="s">
        <v>796</v>
      </c>
      <c r="F2544" s="54" t="s">
        <v>54</v>
      </c>
      <c r="G2544" s="54" t="s">
        <v>113</v>
      </c>
      <c r="H2544" s="54" t="s">
        <v>797</v>
      </c>
      <c r="I2544" s="54" t="s">
        <v>90</v>
      </c>
      <c r="J2544" s="55">
        <v>1000</v>
      </c>
      <c r="K2544" s="55">
        <v>25442.48</v>
      </c>
    </row>
    <row r="2545" spans="2:11" ht="21.6" hidden="1" outlineLevel="1" x14ac:dyDescent="0.3">
      <c r="B2545" s="52" t="s">
        <v>1674</v>
      </c>
      <c r="C2545" s="56">
        <v>44764</v>
      </c>
      <c r="D2545" s="54" t="s">
        <v>7</v>
      </c>
      <c r="E2545" s="54" t="s">
        <v>796</v>
      </c>
      <c r="F2545" s="54" t="s">
        <v>54</v>
      </c>
      <c r="G2545" s="54" t="s">
        <v>151</v>
      </c>
      <c r="H2545" s="54" t="s">
        <v>797</v>
      </c>
      <c r="I2545" s="54" t="s">
        <v>90</v>
      </c>
      <c r="J2545" s="55">
        <v>2500</v>
      </c>
      <c r="K2545" s="55">
        <v>27942.48</v>
      </c>
    </row>
    <row r="2546" spans="2:11" ht="21.6" hidden="1" outlineLevel="1" x14ac:dyDescent="0.3">
      <c r="B2546" s="52" t="s">
        <v>1674</v>
      </c>
      <c r="C2546" s="56">
        <v>44764</v>
      </c>
      <c r="D2546" s="54" t="s">
        <v>7</v>
      </c>
      <c r="E2546" s="54" t="s">
        <v>796</v>
      </c>
      <c r="F2546" s="54" t="s">
        <v>54</v>
      </c>
      <c r="G2546" s="54" t="s">
        <v>156</v>
      </c>
      <c r="H2546" s="54" t="s">
        <v>1675</v>
      </c>
      <c r="I2546" s="54" t="s">
        <v>90</v>
      </c>
      <c r="J2546" s="55">
        <v>100</v>
      </c>
      <c r="K2546" s="55">
        <v>28042.48</v>
      </c>
    </row>
    <row r="2547" spans="2:11" ht="21.6" hidden="1" outlineLevel="1" x14ac:dyDescent="0.3">
      <c r="B2547" s="52" t="s">
        <v>1674</v>
      </c>
      <c r="C2547" s="56">
        <v>44764</v>
      </c>
      <c r="D2547" s="54" t="s">
        <v>7</v>
      </c>
      <c r="E2547" s="54" t="s">
        <v>796</v>
      </c>
      <c r="F2547" s="54" t="s">
        <v>54</v>
      </c>
      <c r="G2547" s="54" t="s">
        <v>156</v>
      </c>
      <c r="H2547" s="54" t="s">
        <v>797</v>
      </c>
      <c r="I2547" s="54" t="s">
        <v>90</v>
      </c>
      <c r="J2547" s="55">
        <v>1000</v>
      </c>
      <c r="K2547" s="55">
        <v>29042.48</v>
      </c>
    </row>
    <row r="2548" spans="2:11" ht="21.6" hidden="1" outlineLevel="1" x14ac:dyDescent="0.3">
      <c r="B2548" s="52" t="s">
        <v>1674</v>
      </c>
      <c r="C2548" s="56">
        <v>44764</v>
      </c>
      <c r="D2548" s="54" t="s">
        <v>7</v>
      </c>
      <c r="E2548" s="54" t="s">
        <v>798</v>
      </c>
      <c r="F2548" s="54" t="s">
        <v>54</v>
      </c>
      <c r="G2548" s="54" t="s">
        <v>154</v>
      </c>
      <c r="H2548" s="54" t="s">
        <v>797</v>
      </c>
      <c r="I2548" s="54" t="s">
        <v>90</v>
      </c>
      <c r="J2548" s="55">
        <v>1000</v>
      </c>
      <c r="K2548" s="55">
        <v>30042.48</v>
      </c>
    </row>
    <row r="2549" spans="2:11" ht="21.6" hidden="1" outlineLevel="1" x14ac:dyDescent="0.3">
      <c r="B2549" s="52" t="s">
        <v>1674</v>
      </c>
      <c r="C2549" s="56">
        <v>44764</v>
      </c>
      <c r="D2549" s="54" t="s">
        <v>7</v>
      </c>
      <c r="E2549" s="54" t="s">
        <v>796</v>
      </c>
      <c r="F2549" s="54" t="s">
        <v>54</v>
      </c>
      <c r="G2549" s="54" t="s">
        <v>113</v>
      </c>
      <c r="H2549" s="54" t="s">
        <v>1675</v>
      </c>
      <c r="I2549" s="54" t="s">
        <v>90</v>
      </c>
      <c r="J2549" s="55">
        <v>100</v>
      </c>
      <c r="K2549" s="55">
        <v>30142.48</v>
      </c>
    </row>
    <row r="2550" spans="2:11" ht="21.6" hidden="1" outlineLevel="1" x14ac:dyDescent="0.3">
      <c r="B2550" s="52" t="s">
        <v>1674</v>
      </c>
      <c r="C2550" s="56">
        <v>44764</v>
      </c>
      <c r="D2550" s="54" t="s">
        <v>7</v>
      </c>
      <c r="E2550" s="54" t="s">
        <v>798</v>
      </c>
      <c r="F2550" s="54" t="s">
        <v>54</v>
      </c>
      <c r="G2550" s="54" t="s">
        <v>154</v>
      </c>
      <c r="H2550" s="54" t="s">
        <v>1675</v>
      </c>
      <c r="I2550" s="54" t="s">
        <v>90</v>
      </c>
      <c r="J2550" s="55">
        <v>100</v>
      </c>
      <c r="K2550" s="55">
        <v>30242.48</v>
      </c>
    </row>
    <row r="2551" spans="2:11" ht="21.6" hidden="1" outlineLevel="1" x14ac:dyDescent="0.3">
      <c r="B2551" s="52" t="s">
        <v>1674</v>
      </c>
      <c r="C2551" s="56">
        <v>44764</v>
      </c>
      <c r="D2551" s="54" t="s">
        <v>7</v>
      </c>
      <c r="E2551" s="54" t="s">
        <v>796</v>
      </c>
      <c r="F2551" s="54" t="s">
        <v>54</v>
      </c>
      <c r="G2551" s="54" t="s">
        <v>151</v>
      </c>
      <c r="H2551" s="54" t="s">
        <v>1676</v>
      </c>
      <c r="I2551" s="54" t="s">
        <v>90</v>
      </c>
      <c r="J2551" s="55">
        <v>250</v>
      </c>
      <c r="K2551" s="55">
        <v>30492.48</v>
      </c>
    </row>
    <row r="2552" spans="2:11" ht="21.6" hidden="1" outlineLevel="1" x14ac:dyDescent="0.3">
      <c r="B2552" s="52" t="s">
        <v>1674</v>
      </c>
      <c r="C2552" s="56">
        <v>44804</v>
      </c>
      <c r="D2552" s="54" t="s">
        <v>7</v>
      </c>
      <c r="E2552" s="54" t="s">
        <v>820</v>
      </c>
      <c r="F2552" s="54" t="s">
        <v>54</v>
      </c>
      <c r="G2552" s="54" t="s">
        <v>154</v>
      </c>
      <c r="H2552" s="54" t="s">
        <v>821</v>
      </c>
      <c r="I2552" s="54" t="s">
        <v>90</v>
      </c>
      <c r="J2552" s="55">
        <v>350</v>
      </c>
      <c r="K2552" s="55">
        <v>30842.48</v>
      </c>
    </row>
    <row r="2553" spans="2:11" ht="31.8" hidden="1" outlineLevel="1" x14ac:dyDescent="0.3">
      <c r="B2553" s="52" t="s">
        <v>1674</v>
      </c>
      <c r="C2553" s="56">
        <v>44834</v>
      </c>
      <c r="D2553" s="54" t="s">
        <v>7</v>
      </c>
      <c r="E2553" s="54" t="s">
        <v>44</v>
      </c>
      <c r="F2553" s="54" t="s">
        <v>54</v>
      </c>
      <c r="G2553" s="54" t="s">
        <v>154</v>
      </c>
      <c r="H2553" s="54" t="s">
        <v>844</v>
      </c>
      <c r="I2553" s="54" t="s">
        <v>90</v>
      </c>
      <c r="J2553" s="55">
        <v>300</v>
      </c>
      <c r="K2553" s="55">
        <v>31142.48</v>
      </c>
    </row>
    <row r="2554" spans="2:11" ht="21.6" hidden="1" outlineLevel="1" x14ac:dyDescent="0.3">
      <c r="B2554" s="52" t="s">
        <v>1674</v>
      </c>
      <c r="C2554" s="56">
        <v>44865</v>
      </c>
      <c r="D2554" s="54" t="s">
        <v>7</v>
      </c>
      <c r="E2554" s="54" t="s">
        <v>45</v>
      </c>
      <c r="F2554" s="54" t="s">
        <v>54</v>
      </c>
      <c r="G2554" s="54" t="s">
        <v>154</v>
      </c>
      <c r="H2554" s="54" t="s">
        <v>856</v>
      </c>
      <c r="I2554" s="54" t="s">
        <v>90</v>
      </c>
      <c r="J2554" s="55">
        <v>100</v>
      </c>
      <c r="K2554" s="55">
        <v>31242.48</v>
      </c>
    </row>
    <row r="2555" spans="2:11" ht="31.8" hidden="1" outlineLevel="1" x14ac:dyDescent="0.3">
      <c r="B2555" s="52" t="s">
        <v>1674</v>
      </c>
      <c r="C2555" s="56">
        <v>44895</v>
      </c>
      <c r="D2555" s="54" t="s">
        <v>7</v>
      </c>
      <c r="E2555" s="54" t="s">
        <v>876</v>
      </c>
      <c r="F2555" s="54" t="s">
        <v>54</v>
      </c>
      <c r="G2555" s="54" t="s">
        <v>154</v>
      </c>
      <c r="H2555" s="54" t="s">
        <v>883</v>
      </c>
      <c r="I2555" s="54" t="s">
        <v>90</v>
      </c>
      <c r="J2555" s="55">
        <v>333.33</v>
      </c>
      <c r="K2555" s="55">
        <v>31575.81</v>
      </c>
    </row>
    <row r="2556" spans="2:11" ht="31.8" hidden="1" outlineLevel="1" x14ac:dyDescent="0.3">
      <c r="B2556" s="52" t="s">
        <v>1674</v>
      </c>
      <c r="C2556" s="56">
        <v>44916</v>
      </c>
      <c r="D2556" s="54" t="s">
        <v>7</v>
      </c>
      <c r="E2556" s="54" t="s">
        <v>900</v>
      </c>
      <c r="F2556" s="54" t="s">
        <v>54</v>
      </c>
      <c r="G2556" s="54" t="s">
        <v>154</v>
      </c>
      <c r="H2556" s="54" t="s">
        <v>901</v>
      </c>
      <c r="I2556" s="54" t="s">
        <v>90</v>
      </c>
      <c r="J2556" s="55">
        <v>500</v>
      </c>
      <c r="K2556" s="55">
        <v>32075.81</v>
      </c>
    </row>
    <row r="2557" spans="2:11" ht="21.6" hidden="1" outlineLevel="1" x14ac:dyDescent="0.3">
      <c r="B2557" s="52" t="s">
        <v>1674</v>
      </c>
      <c r="C2557" s="56">
        <v>44952</v>
      </c>
      <c r="D2557" s="54" t="s">
        <v>7</v>
      </c>
      <c r="E2557" s="54" t="s">
        <v>921</v>
      </c>
      <c r="F2557" s="54" t="s">
        <v>54</v>
      </c>
      <c r="G2557" s="54" t="s">
        <v>154</v>
      </c>
      <c r="H2557" s="54" t="s">
        <v>922</v>
      </c>
      <c r="I2557" s="54" t="s">
        <v>90</v>
      </c>
      <c r="J2557" s="55">
        <v>500</v>
      </c>
      <c r="K2557" s="55">
        <v>32575.81</v>
      </c>
    </row>
    <row r="2558" spans="2:11" ht="31.8" hidden="1" outlineLevel="1" x14ac:dyDescent="0.3">
      <c r="B2558" s="52" t="s">
        <v>1674</v>
      </c>
      <c r="C2558" s="56">
        <v>44985</v>
      </c>
      <c r="D2558" s="54" t="s">
        <v>7</v>
      </c>
      <c r="E2558" s="54" t="s">
        <v>943</v>
      </c>
      <c r="F2558" s="54" t="s">
        <v>54</v>
      </c>
      <c r="G2558" s="54" t="s">
        <v>154</v>
      </c>
      <c r="H2558" s="54" t="s">
        <v>944</v>
      </c>
      <c r="I2558" s="54" t="s">
        <v>90</v>
      </c>
      <c r="J2558" s="55">
        <v>500</v>
      </c>
      <c r="K2558" s="55">
        <v>33075.81</v>
      </c>
    </row>
    <row r="2559" spans="2:11" ht="21.6" hidden="1" outlineLevel="1" x14ac:dyDescent="0.3">
      <c r="B2559" s="52" t="s">
        <v>1674</v>
      </c>
      <c r="C2559" s="56">
        <v>45016</v>
      </c>
      <c r="D2559" s="54" t="s">
        <v>78</v>
      </c>
      <c r="E2559" s="54">
        <v>1458</v>
      </c>
      <c r="F2559" s="54" t="s">
        <v>54</v>
      </c>
      <c r="G2559" s="54"/>
      <c r="H2559" s="54" t="s">
        <v>1374</v>
      </c>
      <c r="I2559" s="57" t="s">
        <v>80</v>
      </c>
      <c r="J2559" s="55">
        <v>500</v>
      </c>
      <c r="K2559" s="55">
        <v>33575.81</v>
      </c>
    </row>
    <row r="2560" spans="2:11" hidden="1" outlineLevel="1" x14ac:dyDescent="0.3">
      <c r="B2560" s="52" t="s">
        <v>1678</v>
      </c>
      <c r="C2560" s="56">
        <v>44681</v>
      </c>
      <c r="D2560" s="54" t="s">
        <v>7</v>
      </c>
      <c r="E2560" s="54" t="s">
        <v>701</v>
      </c>
      <c r="F2560" s="54" t="s">
        <v>54</v>
      </c>
      <c r="G2560" s="54" t="s">
        <v>99</v>
      </c>
      <c r="H2560" s="54" t="s">
        <v>702</v>
      </c>
      <c r="I2560" s="54" t="s">
        <v>90</v>
      </c>
      <c r="J2560" s="55">
        <v>2000</v>
      </c>
      <c r="K2560" s="55">
        <v>2000</v>
      </c>
    </row>
    <row r="2561" spans="2:11" ht="21.6" hidden="1" outlineLevel="1" x14ac:dyDescent="0.3">
      <c r="B2561" s="52" t="s">
        <v>1678</v>
      </c>
      <c r="C2561" s="56">
        <v>44711</v>
      </c>
      <c r="D2561" s="54" t="s">
        <v>229</v>
      </c>
      <c r="E2561" s="54"/>
      <c r="F2561" s="54" t="s">
        <v>54</v>
      </c>
      <c r="G2561" s="54" t="s">
        <v>1172</v>
      </c>
      <c r="H2561" s="54" t="s">
        <v>1173</v>
      </c>
      <c r="I2561" s="54" t="s">
        <v>83</v>
      </c>
      <c r="J2561" s="55">
        <v>314.52999999999997</v>
      </c>
      <c r="K2561" s="55">
        <v>2314.5300000000002</v>
      </c>
    </row>
    <row r="2562" spans="2:11" ht="52.2" hidden="1" outlineLevel="1" x14ac:dyDescent="0.3">
      <c r="B2562" s="52" t="s">
        <v>1678</v>
      </c>
      <c r="C2562" s="56">
        <v>44722</v>
      </c>
      <c r="D2562" s="54" t="s">
        <v>7</v>
      </c>
      <c r="E2562" s="54">
        <v>9098</v>
      </c>
      <c r="F2562" s="54" t="s">
        <v>54</v>
      </c>
      <c r="G2562" s="54" t="s">
        <v>251</v>
      </c>
      <c r="H2562" s="54" t="s">
        <v>983</v>
      </c>
      <c r="I2562" s="54" t="s">
        <v>411</v>
      </c>
      <c r="J2562" s="55">
        <v>3194.25</v>
      </c>
      <c r="K2562" s="55">
        <v>5508.78</v>
      </c>
    </row>
    <row r="2563" spans="2:11" ht="21.6" hidden="1" outlineLevel="1" x14ac:dyDescent="0.3">
      <c r="B2563" s="52" t="s">
        <v>1678</v>
      </c>
      <c r="C2563" s="56">
        <v>44839</v>
      </c>
      <c r="D2563" s="54" t="s">
        <v>229</v>
      </c>
      <c r="E2563" s="54"/>
      <c r="F2563" s="54" t="s">
        <v>54</v>
      </c>
      <c r="G2563" s="54"/>
      <c r="H2563" s="54" t="s">
        <v>1245</v>
      </c>
      <c r="I2563" s="54" t="s">
        <v>83</v>
      </c>
      <c r="J2563" s="55">
        <v>300</v>
      </c>
      <c r="K2563" s="55">
        <v>5808.78</v>
      </c>
    </row>
    <row r="2564" spans="2:11" ht="21.6" hidden="1" outlineLevel="1" x14ac:dyDescent="0.3">
      <c r="B2564" s="52" t="s">
        <v>1678</v>
      </c>
      <c r="C2564" s="56">
        <v>44897</v>
      </c>
      <c r="D2564" s="54" t="s">
        <v>7</v>
      </c>
      <c r="E2564" s="54" t="s">
        <v>1002</v>
      </c>
      <c r="F2564" s="54" t="s">
        <v>54</v>
      </c>
      <c r="G2564" s="54" t="s">
        <v>378</v>
      </c>
      <c r="H2564" s="54" t="s">
        <v>1003</v>
      </c>
      <c r="I2564" s="54" t="s">
        <v>411</v>
      </c>
      <c r="J2564" s="55">
        <v>1113.3800000000001</v>
      </c>
      <c r="K2564" s="55">
        <v>6922.16</v>
      </c>
    </row>
    <row r="2565" spans="2:11" ht="21.6" hidden="1" outlineLevel="1" x14ac:dyDescent="0.3">
      <c r="B2565" s="52" t="s">
        <v>1678</v>
      </c>
      <c r="C2565" s="56">
        <v>44998</v>
      </c>
      <c r="D2565" s="54" t="s">
        <v>7</v>
      </c>
      <c r="E2565" s="54" t="s">
        <v>1013</v>
      </c>
      <c r="F2565" s="54" t="s">
        <v>54</v>
      </c>
      <c r="G2565" s="54" t="s">
        <v>378</v>
      </c>
      <c r="H2565" s="54" t="s">
        <v>1003</v>
      </c>
      <c r="I2565" s="54" t="s">
        <v>411</v>
      </c>
      <c r="J2565" s="55">
        <v>1133.78</v>
      </c>
      <c r="K2565" s="55">
        <v>8055.94</v>
      </c>
    </row>
    <row r="2566" spans="2:11" ht="31.8" hidden="1" outlineLevel="1" x14ac:dyDescent="0.3">
      <c r="B2566" s="52" t="s">
        <v>1678</v>
      </c>
      <c r="C2566" s="56">
        <v>44999</v>
      </c>
      <c r="D2566" s="54" t="s">
        <v>7</v>
      </c>
      <c r="E2566" s="54" t="s">
        <v>1014</v>
      </c>
      <c r="F2566" s="54" t="s">
        <v>54</v>
      </c>
      <c r="G2566" s="54" t="s">
        <v>378</v>
      </c>
      <c r="H2566" s="54" t="s">
        <v>1015</v>
      </c>
      <c r="I2566" s="54" t="s">
        <v>411</v>
      </c>
      <c r="J2566" s="55">
        <v>713.91</v>
      </c>
      <c r="K2566" s="55">
        <v>8769.85</v>
      </c>
    </row>
    <row r="2567" spans="2:11" ht="21.6" hidden="1" outlineLevel="1" x14ac:dyDescent="0.3">
      <c r="B2567" s="52" t="s">
        <v>1680</v>
      </c>
      <c r="C2567" s="56">
        <v>44652</v>
      </c>
      <c r="D2567" s="54" t="s">
        <v>7</v>
      </c>
      <c r="E2567" s="54" t="s">
        <v>662</v>
      </c>
      <c r="F2567" s="54" t="s">
        <v>54</v>
      </c>
      <c r="G2567" s="54" t="s">
        <v>234</v>
      </c>
      <c r="H2567" s="54" t="s">
        <v>663</v>
      </c>
      <c r="I2567" s="54" t="s">
        <v>90</v>
      </c>
      <c r="J2567" s="55">
        <v>225.95</v>
      </c>
      <c r="K2567" s="55">
        <v>225.95</v>
      </c>
    </row>
    <row r="2568" spans="2:11" ht="21.6" hidden="1" outlineLevel="1" x14ac:dyDescent="0.3">
      <c r="B2568" s="52" t="s">
        <v>1680</v>
      </c>
      <c r="C2568" s="56">
        <v>44687</v>
      </c>
      <c r="D2568" s="54" t="s">
        <v>7</v>
      </c>
      <c r="E2568" s="54" t="s">
        <v>716</v>
      </c>
      <c r="F2568" s="54" t="s">
        <v>54</v>
      </c>
      <c r="G2568" s="54" t="s">
        <v>699</v>
      </c>
      <c r="H2568" s="54" t="s">
        <v>1681</v>
      </c>
      <c r="I2568" s="54" t="s">
        <v>90</v>
      </c>
      <c r="J2568" s="55">
        <v>138.43</v>
      </c>
      <c r="K2568" s="55">
        <v>364.38</v>
      </c>
    </row>
    <row r="2569" spans="2:11" ht="31.8" hidden="1" outlineLevel="1" x14ac:dyDescent="0.3">
      <c r="B2569" s="52" t="s">
        <v>1680</v>
      </c>
      <c r="C2569" s="56">
        <v>44715</v>
      </c>
      <c r="D2569" s="54" t="s">
        <v>7</v>
      </c>
      <c r="E2569" s="54" t="s">
        <v>757</v>
      </c>
      <c r="F2569" s="54" t="s">
        <v>54</v>
      </c>
      <c r="G2569" s="54" t="s">
        <v>370</v>
      </c>
      <c r="H2569" s="54" t="s">
        <v>758</v>
      </c>
      <c r="I2569" s="54" t="s">
        <v>90</v>
      </c>
      <c r="J2569" s="55">
        <v>150</v>
      </c>
      <c r="K2569" s="55">
        <v>514.38</v>
      </c>
    </row>
    <row r="2570" spans="2:11" ht="42" hidden="1" outlineLevel="1" x14ac:dyDescent="0.3">
      <c r="B2570" s="52" t="s">
        <v>1684</v>
      </c>
      <c r="C2570" s="56">
        <v>44681</v>
      </c>
      <c r="D2570" s="54" t="s">
        <v>7</v>
      </c>
      <c r="E2570" s="54" t="s">
        <v>973</v>
      </c>
      <c r="F2570" s="54" t="s">
        <v>54</v>
      </c>
      <c r="G2570" s="54" t="s">
        <v>168</v>
      </c>
      <c r="H2570" s="54" t="s">
        <v>974</v>
      </c>
      <c r="I2570" s="54" t="s">
        <v>411</v>
      </c>
      <c r="J2570" s="55">
        <v>39381.33</v>
      </c>
      <c r="K2570" s="55">
        <v>39381.33</v>
      </c>
    </row>
    <row r="2571" spans="2:11" ht="31.8" hidden="1" outlineLevel="1" x14ac:dyDescent="0.3">
      <c r="B2571" s="52" t="s">
        <v>1684</v>
      </c>
      <c r="C2571" s="56">
        <v>44712</v>
      </c>
      <c r="D2571" s="54" t="s">
        <v>7</v>
      </c>
      <c r="E2571" s="54" t="s">
        <v>979</v>
      </c>
      <c r="F2571" s="54" t="s">
        <v>54</v>
      </c>
      <c r="G2571" s="54" t="s">
        <v>168</v>
      </c>
      <c r="H2571" s="54" t="s">
        <v>980</v>
      </c>
      <c r="I2571" s="54" t="s">
        <v>411</v>
      </c>
      <c r="J2571" s="55">
        <v>47657.66</v>
      </c>
      <c r="K2571" s="55">
        <v>87038.99</v>
      </c>
    </row>
    <row r="2572" spans="2:11" ht="31.8" hidden="1" outlineLevel="1" x14ac:dyDescent="0.3">
      <c r="B2572" s="52" t="s">
        <v>1684</v>
      </c>
      <c r="C2572" s="56">
        <v>44742</v>
      </c>
      <c r="D2572" s="54" t="s">
        <v>7</v>
      </c>
      <c r="E2572" s="54" t="s">
        <v>987</v>
      </c>
      <c r="F2572" s="54" t="s">
        <v>54</v>
      </c>
      <c r="G2572" s="54" t="s">
        <v>168</v>
      </c>
      <c r="H2572" s="54" t="s">
        <v>988</v>
      </c>
      <c r="I2572" s="54" t="s">
        <v>411</v>
      </c>
      <c r="J2572" s="55">
        <v>36319.19</v>
      </c>
      <c r="K2572" s="55">
        <v>123358.18</v>
      </c>
    </row>
    <row r="2573" spans="2:11" ht="21.6" hidden="1" outlineLevel="1" x14ac:dyDescent="0.3">
      <c r="B2573" s="52" t="s">
        <v>1684</v>
      </c>
      <c r="C2573" s="56">
        <v>45016</v>
      </c>
      <c r="D2573" s="54" t="s">
        <v>78</v>
      </c>
      <c r="E2573" s="54">
        <v>1483</v>
      </c>
      <c r="F2573" s="54" t="s">
        <v>54</v>
      </c>
      <c r="G2573" s="54"/>
      <c r="H2573" s="54" t="s">
        <v>1483</v>
      </c>
      <c r="I2573" s="57" t="s">
        <v>80</v>
      </c>
      <c r="J2573" s="55">
        <v>-86342.13</v>
      </c>
      <c r="K2573" s="55">
        <v>37016.050000000003</v>
      </c>
    </row>
    <row r="2574" spans="2:11" hidden="1" outlineLevel="1" x14ac:dyDescent="0.3">
      <c r="B2574" s="52" t="s">
        <v>1686</v>
      </c>
      <c r="C2574" s="56">
        <v>44656</v>
      </c>
      <c r="D2574" s="54" t="s">
        <v>229</v>
      </c>
      <c r="E2574" s="54"/>
      <c r="F2574" s="54" t="s">
        <v>54</v>
      </c>
      <c r="G2574" s="54" t="s">
        <v>1028</v>
      </c>
      <c r="H2574" s="54" t="s">
        <v>1029</v>
      </c>
      <c r="I2574" s="54" t="s">
        <v>83</v>
      </c>
      <c r="J2574" s="55">
        <v>1.28</v>
      </c>
      <c r="K2574" s="55">
        <v>1.28</v>
      </c>
    </row>
    <row r="2575" spans="2:11" hidden="1" outlineLevel="1" x14ac:dyDescent="0.3">
      <c r="B2575" s="52" t="s">
        <v>1686</v>
      </c>
      <c r="C2575" s="56">
        <v>44656</v>
      </c>
      <c r="D2575" s="54" t="s">
        <v>229</v>
      </c>
      <c r="E2575" s="54"/>
      <c r="F2575" s="54" t="s">
        <v>54</v>
      </c>
      <c r="G2575" s="54" t="s">
        <v>1028</v>
      </c>
      <c r="H2575" s="54" t="s">
        <v>1029</v>
      </c>
      <c r="I2575" s="54" t="s">
        <v>83</v>
      </c>
      <c r="J2575" s="55">
        <v>1.28</v>
      </c>
      <c r="K2575" s="55">
        <v>2.56</v>
      </c>
    </row>
    <row r="2576" spans="2:11" hidden="1" outlineLevel="1" x14ac:dyDescent="0.3">
      <c r="B2576" s="52" t="s">
        <v>1686</v>
      </c>
      <c r="C2576" s="56">
        <v>44673</v>
      </c>
      <c r="D2576" s="54" t="s">
        <v>229</v>
      </c>
      <c r="E2576" s="54"/>
      <c r="F2576" s="54" t="s">
        <v>54</v>
      </c>
      <c r="G2576" s="54" t="s">
        <v>1028</v>
      </c>
      <c r="H2576" s="54" t="s">
        <v>1029</v>
      </c>
      <c r="I2576" s="54" t="s">
        <v>83</v>
      </c>
      <c r="J2576" s="55">
        <v>1.3</v>
      </c>
      <c r="K2576" s="55">
        <v>3.86</v>
      </c>
    </row>
    <row r="2577" spans="2:11" hidden="1" outlineLevel="1" x14ac:dyDescent="0.3">
      <c r="B2577" s="52" t="s">
        <v>1686</v>
      </c>
      <c r="C2577" s="56">
        <v>44675</v>
      </c>
      <c r="D2577" s="54" t="s">
        <v>229</v>
      </c>
      <c r="E2577" s="54"/>
      <c r="F2577" s="54" t="s">
        <v>54</v>
      </c>
      <c r="G2577" s="54" t="s">
        <v>1028</v>
      </c>
      <c r="H2577" s="54" t="s">
        <v>1029</v>
      </c>
      <c r="I2577" s="54" t="s">
        <v>83</v>
      </c>
      <c r="J2577" s="55">
        <v>2.36</v>
      </c>
      <c r="K2577" s="55">
        <v>6.22</v>
      </c>
    </row>
    <row r="2578" spans="2:11" hidden="1" outlineLevel="1" x14ac:dyDescent="0.3">
      <c r="B2578" s="52" t="s">
        <v>1686</v>
      </c>
      <c r="C2578" s="56">
        <v>44676</v>
      </c>
      <c r="D2578" s="54" t="s">
        <v>229</v>
      </c>
      <c r="E2578" s="54"/>
      <c r="F2578" s="54" t="s">
        <v>54</v>
      </c>
      <c r="G2578" s="54" t="s">
        <v>1028</v>
      </c>
      <c r="H2578" s="54" t="s">
        <v>1029</v>
      </c>
      <c r="I2578" s="54" t="s">
        <v>83</v>
      </c>
      <c r="J2578" s="55">
        <v>2.37</v>
      </c>
      <c r="K2578" s="55">
        <v>8.59</v>
      </c>
    </row>
    <row r="2579" spans="2:11" hidden="1" outlineLevel="1" x14ac:dyDescent="0.3">
      <c r="B2579" s="52" t="s">
        <v>1686</v>
      </c>
      <c r="C2579" s="56">
        <v>44676</v>
      </c>
      <c r="D2579" s="54" t="s">
        <v>229</v>
      </c>
      <c r="E2579" s="54"/>
      <c r="F2579" s="54" t="s">
        <v>54</v>
      </c>
      <c r="G2579" s="54" t="s">
        <v>1028</v>
      </c>
      <c r="H2579" s="54" t="s">
        <v>1029</v>
      </c>
      <c r="I2579" s="54" t="s">
        <v>83</v>
      </c>
      <c r="J2579" s="55">
        <v>2.37</v>
      </c>
      <c r="K2579" s="55">
        <v>10.96</v>
      </c>
    </row>
    <row r="2580" spans="2:11" hidden="1" outlineLevel="1" x14ac:dyDescent="0.3">
      <c r="B2580" s="52" t="s">
        <v>1686</v>
      </c>
      <c r="C2580" s="56">
        <v>44676</v>
      </c>
      <c r="D2580" s="54" t="s">
        <v>229</v>
      </c>
      <c r="E2580" s="54"/>
      <c r="F2580" s="54" t="s">
        <v>54</v>
      </c>
      <c r="G2580" s="54" t="s">
        <v>1028</v>
      </c>
      <c r="H2580" s="54" t="s">
        <v>1029</v>
      </c>
      <c r="I2580" s="54" t="s">
        <v>83</v>
      </c>
      <c r="J2580" s="55">
        <v>2.36</v>
      </c>
      <c r="K2580" s="55">
        <v>13.32</v>
      </c>
    </row>
    <row r="2581" spans="2:11" hidden="1" outlineLevel="1" x14ac:dyDescent="0.3">
      <c r="B2581" s="52" t="s">
        <v>1686</v>
      </c>
      <c r="C2581" s="56">
        <v>44676</v>
      </c>
      <c r="D2581" s="54" t="s">
        <v>229</v>
      </c>
      <c r="E2581" s="54"/>
      <c r="F2581" s="54" t="s">
        <v>54</v>
      </c>
      <c r="G2581" s="54" t="s">
        <v>1028</v>
      </c>
      <c r="H2581" s="54" t="s">
        <v>1029</v>
      </c>
      <c r="I2581" s="54" t="s">
        <v>83</v>
      </c>
      <c r="J2581" s="55">
        <v>2.36</v>
      </c>
      <c r="K2581" s="55">
        <v>15.68</v>
      </c>
    </row>
    <row r="2582" spans="2:11" hidden="1" outlineLevel="1" x14ac:dyDescent="0.3">
      <c r="B2582" s="52" t="s">
        <v>1686</v>
      </c>
      <c r="C2582" s="56">
        <v>44677</v>
      </c>
      <c r="D2582" s="54" t="s">
        <v>229</v>
      </c>
      <c r="E2582" s="54"/>
      <c r="F2582" s="54" t="s">
        <v>54</v>
      </c>
      <c r="G2582" s="54" t="s">
        <v>1028</v>
      </c>
      <c r="H2582" s="54" t="s">
        <v>1029</v>
      </c>
      <c r="I2582" s="54" t="s">
        <v>83</v>
      </c>
      <c r="J2582" s="55">
        <v>2.37</v>
      </c>
      <c r="K2582" s="55">
        <v>18.05</v>
      </c>
    </row>
    <row r="2583" spans="2:11" hidden="1" outlineLevel="1" x14ac:dyDescent="0.3">
      <c r="B2583" s="52" t="s">
        <v>1686</v>
      </c>
      <c r="C2583" s="56">
        <v>44677</v>
      </c>
      <c r="D2583" s="54" t="s">
        <v>229</v>
      </c>
      <c r="E2583" s="54"/>
      <c r="F2583" s="54" t="s">
        <v>54</v>
      </c>
      <c r="G2583" s="54" t="s">
        <v>1028</v>
      </c>
      <c r="H2583" s="54" t="s">
        <v>1029</v>
      </c>
      <c r="I2583" s="54" t="s">
        <v>83</v>
      </c>
      <c r="J2583" s="55">
        <v>6.24</v>
      </c>
      <c r="K2583" s="55">
        <v>24.29</v>
      </c>
    </row>
    <row r="2584" spans="2:11" hidden="1" outlineLevel="1" x14ac:dyDescent="0.3">
      <c r="B2584" s="52" t="s">
        <v>1686</v>
      </c>
      <c r="C2584" s="56">
        <v>44677</v>
      </c>
      <c r="D2584" s="54" t="s">
        <v>229</v>
      </c>
      <c r="E2584" s="54"/>
      <c r="F2584" s="54" t="s">
        <v>54</v>
      </c>
      <c r="G2584" s="54" t="s">
        <v>1028</v>
      </c>
      <c r="H2584" s="54" t="s">
        <v>1029</v>
      </c>
      <c r="I2584" s="54" t="s">
        <v>83</v>
      </c>
      <c r="J2584" s="55">
        <v>6.24</v>
      </c>
      <c r="K2584" s="55">
        <v>30.53</v>
      </c>
    </row>
    <row r="2585" spans="2:11" hidden="1" outlineLevel="1" x14ac:dyDescent="0.3">
      <c r="B2585" s="52" t="s">
        <v>1686</v>
      </c>
      <c r="C2585" s="56">
        <v>44678</v>
      </c>
      <c r="D2585" s="54" t="s">
        <v>229</v>
      </c>
      <c r="E2585" s="54"/>
      <c r="F2585" s="54" t="s">
        <v>54</v>
      </c>
      <c r="G2585" s="54" t="s">
        <v>1028</v>
      </c>
      <c r="H2585" s="54" t="s">
        <v>1029</v>
      </c>
      <c r="I2585" s="54" t="s">
        <v>83</v>
      </c>
      <c r="J2585" s="55">
        <v>6.24</v>
      </c>
      <c r="K2585" s="55">
        <v>36.770000000000003</v>
      </c>
    </row>
    <row r="2586" spans="2:11" hidden="1" outlineLevel="1" x14ac:dyDescent="0.3">
      <c r="B2586" s="52" t="s">
        <v>1686</v>
      </c>
      <c r="C2586" s="56">
        <v>44678</v>
      </c>
      <c r="D2586" s="54" t="s">
        <v>229</v>
      </c>
      <c r="E2586" s="54"/>
      <c r="F2586" s="54" t="s">
        <v>54</v>
      </c>
      <c r="G2586" s="54" t="s">
        <v>1028</v>
      </c>
      <c r="H2586" s="54" t="s">
        <v>1029</v>
      </c>
      <c r="I2586" s="54" t="s">
        <v>83</v>
      </c>
      <c r="J2586" s="55">
        <v>6.24</v>
      </c>
      <c r="K2586" s="55">
        <v>43.01</v>
      </c>
    </row>
    <row r="2587" spans="2:11" hidden="1" outlineLevel="1" x14ac:dyDescent="0.3">
      <c r="B2587" s="52" t="s">
        <v>1686</v>
      </c>
      <c r="C2587" s="56">
        <v>44678</v>
      </c>
      <c r="D2587" s="54" t="s">
        <v>229</v>
      </c>
      <c r="E2587" s="54"/>
      <c r="F2587" s="54" t="s">
        <v>54</v>
      </c>
      <c r="G2587" s="54" t="s">
        <v>1028</v>
      </c>
      <c r="H2587" s="54" t="s">
        <v>1029</v>
      </c>
      <c r="I2587" s="54" t="s">
        <v>83</v>
      </c>
      <c r="J2587" s="55">
        <v>6.24</v>
      </c>
      <c r="K2587" s="55">
        <v>49.25</v>
      </c>
    </row>
    <row r="2588" spans="2:11" hidden="1" outlineLevel="1" x14ac:dyDescent="0.3">
      <c r="B2588" s="52" t="s">
        <v>1686</v>
      </c>
      <c r="C2588" s="56">
        <v>44679</v>
      </c>
      <c r="D2588" s="54" t="s">
        <v>229</v>
      </c>
      <c r="E2588" s="54"/>
      <c r="F2588" s="54" t="s">
        <v>54</v>
      </c>
      <c r="G2588" s="54" t="s">
        <v>1028</v>
      </c>
      <c r="H2588" s="54" t="s">
        <v>1029</v>
      </c>
      <c r="I2588" s="54" t="s">
        <v>83</v>
      </c>
      <c r="J2588" s="55">
        <v>3.55</v>
      </c>
      <c r="K2588" s="55">
        <v>52.8</v>
      </c>
    </row>
    <row r="2589" spans="2:11" hidden="1" outlineLevel="1" x14ac:dyDescent="0.3">
      <c r="B2589" s="52" t="s">
        <v>1686</v>
      </c>
      <c r="C2589" s="56">
        <v>44680</v>
      </c>
      <c r="D2589" s="54" t="s">
        <v>229</v>
      </c>
      <c r="E2589" s="54"/>
      <c r="F2589" s="54" t="s">
        <v>54</v>
      </c>
      <c r="G2589" s="54" t="s">
        <v>1028</v>
      </c>
      <c r="H2589" s="54" t="s">
        <v>1029</v>
      </c>
      <c r="I2589" s="54" t="s">
        <v>83</v>
      </c>
      <c r="J2589" s="55">
        <v>1.1299999999999999</v>
      </c>
      <c r="K2589" s="55">
        <v>53.93</v>
      </c>
    </row>
    <row r="2590" spans="2:11" hidden="1" outlineLevel="1" x14ac:dyDescent="0.3">
      <c r="B2590" s="52" t="s">
        <v>1686</v>
      </c>
      <c r="C2590" s="56">
        <v>44680</v>
      </c>
      <c r="D2590" s="54" t="s">
        <v>229</v>
      </c>
      <c r="E2590" s="54"/>
      <c r="F2590" s="54" t="s">
        <v>54</v>
      </c>
      <c r="G2590" s="54" t="s">
        <v>1028</v>
      </c>
      <c r="H2590" s="54" t="s">
        <v>1029</v>
      </c>
      <c r="I2590" s="54" t="s">
        <v>83</v>
      </c>
      <c r="J2590" s="55">
        <v>1.1299999999999999</v>
      </c>
      <c r="K2590" s="55">
        <v>55.06</v>
      </c>
    </row>
    <row r="2591" spans="2:11" hidden="1" outlineLevel="1" x14ac:dyDescent="0.3">
      <c r="B2591" s="52" t="s">
        <v>1686</v>
      </c>
      <c r="C2591" s="56">
        <v>44680</v>
      </c>
      <c r="D2591" s="54" t="s">
        <v>229</v>
      </c>
      <c r="E2591" s="54"/>
      <c r="F2591" s="54" t="s">
        <v>54</v>
      </c>
      <c r="G2591" s="54" t="s">
        <v>1028</v>
      </c>
      <c r="H2591" s="54" t="s">
        <v>1029</v>
      </c>
      <c r="I2591" s="54" t="s">
        <v>83</v>
      </c>
      <c r="J2591" s="55">
        <v>3.56</v>
      </c>
      <c r="K2591" s="55">
        <v>58.62</v>
      </c>
    </row>
    <row r="2592" spans="2:11" hidden="1" outlineLevel="1" x14ac:dyDescent="0.3">
      <c r="B2592" s="52" t="s">
        <v>1686</v>
      </c>
      <c r="C2592" s="56">
        <v>44680</v>
      </c>
      <c r="D2592" s="54" t="s">
        <v>229</v>
      </c>
      <c r="E2592" s="54"/>
      <c r="F2592" s="54" t="s">
        <v>54</v>
      </c>
      <c r="G2592" s="54" t="s">
        <v>1028</v>
      </c>
      <c r="H2592" s="54" t="s">
        <v>1029</v>
      </c>
      <c r="I2592" s="54" t="s">
        <v>83</v>
      </c>
      <c r="J2592" s="55">
        <v>3.56</v>
      </c>
      <c r="K2592" s="55">
        <v>62.18</v>
      </c>
    </row>
    <row r="2593" spans="2:11" hidden="1" outlineLevel="1" x14ac:dyDescent="0.3">
      <c r="B2593" s="52" t="s">
        <v>1686</v>
      </c>
      <c r="C2593" s="56">
        <v>44680</v>
      </c>
      <c r="D2593" s="54" t="s">
        <v>229</v>
      </c>
      <c r="E2593" s="54"/>
      <c r="F2593" s="54" t="s">
        <v>54</v>
      </c>
      <c r="G2593" s="54" t="s">
        <v>1028</v>
      </c>
      <c r="H2593" s="54" t="s">
        <v>1029</v>
      </c>
      <c r="I2593" s="54" t="s">
        <v>83</v>
      </c>
      <c r="J2593" s="55">
        <v>3.56</v>
      </c>
      <c r="K2593" s="55">
        <v>65.739999999999995</v>
      </c>
    </row>
    <row r="2594" spans="2:11" hidden="1" outlineLevel="1" x14ac:dyDescent="0.3">
      <c r="B2594" s="52" t="s">
        <v>1686</v>
      </c>
      <c r="C2594" s="56">
        <v>44680</v>
      </c>
      <c r="D2594" s="54" t="s">
        <v>229</v>
      </c>
      <c r="E2594" s="54"/>
      <c r="F2594" s="54" t="s">
        <v>54</v>
      </c>
      <c r="G2594" s="54" t="s">
        <v>1028</v>
      </c>
      <c r="H2594" s="54" t="s">
        <v>1029</v>
      </c>
      <c r="I2594" s="54" t="s">
        <v>83</v>
      </c>
      <c r="J2594" s="55">
        <v>3.56</v>
      </c>
      <c r="K2594" s="55">
        <v>69.3</v>
      </c>
    </row>
    <row r="2595" spans="2:11" hidden="1" outlineLevel="1" x14ac:dyDescent="0.3">
      <c r="B2595" s="52" t="s">
        <v>1686</v>
      </c>
      <c r="C2595" s="56">
        <v>44680</v>
      </c>
      <c r="D2595" s="54" t="s">
        <v>229</v>
      </c>
      <c r="E2595" s="54"/>
      <c r="F2595" s="54" t="s">
        <v>54</v>
      </c>
      <c r="G2595" s="54" t="s">
        <v>1028</v>
      </c>
      <c r="H2595" s="54" t="s">
        <v>1029</v>
      </c>
      <c r="I2595" s="54" t="s">
        <v>83</v>
      </c>
      <c r="J2595" s="55">
        <v>3.56</v>
      </c>
      <c r="K2595" s="55">
        <v>72.86</v>
      </c>
    </row>
    <row r="2596" spans="2:11" hidden="1" outlineLevel="1" x14ac:dyDescent="0.3">
      <c r="B2596" s="52" t="s">
        <v>1686</v>
      </c>
      <c r="C2596" s="56">
        <v>44682</v>
      </c>
      <c r="D2596" s="54" t="s">
        <v>229</v>
      </c>
      <c r="E2596" s="54"/>
      <c r="F2596" s="54" t="s">
        <v>54</v>
      </c>
      <c r="G2596" s="54" t="s">
        <v>1028</v>
      </c>
      <c r="H2596" s="54" t="s">
        <v>1029</v>
      </c>
      <c r="I2596" s="54" t="s">
        <v>83</v>
      </c>
      <c r="J2596" s="55">
        <v>0.81</v>
      </c>
      <c r="K2596" s="55">
        <v>73.67</v>
      </c>
    </row>
    <row r="2597" spans="2:11" hidden="1" outlineLevel="1" x14ac:dyDescent="0.3">
      <c r="B2597" s="52" t="s">
        <v>1686</v>
      </c>
      <c r="C2597" s="56">
        <v>44682</v>
      </c>
      <c r="D2597" s="54" t="s">
        <v>229</v>
      </c>
      <c r="E2597" s="54"/>
      <c r="F2597" s="54" t="s">
        <v>54</v>
      </c>
      <c r="G2597" s="54" t="s">
        <v>1028</v>
      </c>
      <c r="H2597" s="54" t="s">
        <v>1029</v>
      </c>
      <c r="I2597" s="54" t="s">
        <v>83</v>
      </c>
      <c r="J2597" s="55">
        <v>2.13</v>
      </c>
      <c r="K2597" s="55">
        <v>75.8</v>
      </c>
    </row>
    <row r="2598" spans="2:11" hidden="1" outlineLevel="1" x14ac:dyDescent="0.3">
      <c r="B2598" s="52" t="s">
        <v>1686</v>
      </c>
      <c r="C2598" s="56">
        <v>44682</v>
      </c>
      <c r="D2598" s="54" t="s">
        <v>229</v>
      </c>
      <c r="E2598" s="54"/>
      <c r="F2598" s="54" t="s">
        <v>54</v>
      </c>
      <c r="G2598" s="54" t="s">
        <v>1028</v>
      </c>
      <c r="H2598" s="54" t="s">
        <v>1029</v>
      </c>
      <c r="I2598" s="54" t="s">
        <v>83</v>
      </c>
      <c r="J2598" s="55">
        <v>3.55</v>
      </c>
      <c r="K2598" s="55">
        <v>79.349999999999994</v>
      </c>
    </row>
    <row r="2599" spans="2:11" hidden="1" outlineLevel="1" x14ac:dyDescent="0.3">
      <c r="B2599" s="52" t="s">
        <v>1686</v>
      </c>
      <c r="C2599" s="56">
        <v>44683</v>
      </c>
      <c r="D2599" s="54" t="s">
        <v>229</v>
      </c>
      <c r="E2599" s="54"/>
      <c r="F2599" s="54" t="s">
        <v>54</v>
      </c>
      <c r="G2599" s="54" t="s">
        <v>1028</v>
      </c>
      <c r="H2599" s="54" t="s">
        <v>1029</v>
      </c>
      <c r="I2599" s="54" t="s">
        <v>83</v>
      </c>
      <c r="J2599" s="55">
        <v>1.07</v>
      </c>
      <c r="K2599" s="55">
        <v>80.42</v>
      </c>
    </row>
    <row r="2600" spans="2:11" hidden="1" outlineLevel="1" x14ac:dyDescent="0.3">
      <c r="B2600" s="52" t="s">
        <v>1686</v>
      </c>
      <c r="C2600" s="56">
        <v>44683</v>
      </c>
      <c r="D2600" s="54" t="s">
        <v>229</v>
      </c>
      <c r="E2600" s="54"/>
      <c r="F2600" s="54" t="s">
        <v>54</v>
      </c>
      <c r="G2600" s="54" t="s">
        <v>1028</v>
      </c>
      <c r="H2600" s="54" t="s">
        <v>1029</v>
      </c>
      <c r="I2600" s="54" t="s">
        <v>83</v>
      </c>
      <c r="J2600" s="55">
        <v>1.07</v>
      </c>
      <c r="K2600" s="55">
        <v>81.489999999999995</v>
      </c>
    </row>
    <row r="2601" spans="2:11" hidden="1" outlineLevel="1" x14ac:dyDescent="0.3">
      <c r="B2601" s="52" t="s">
        <v>1686</v>
      </c>
      <c r="C2601" s="56">
        <v>44683</v>
      </c>
      <c r="D2601" s="54" t="s">
        <v>229</v>
      </c>
      <c r="E2601" s="54"/>
      <c r="F2601" s="54" t="s">
        <v>54</v>
      </c>
      <c r="G2601" s="54" t="s">
        <v>1028</v>
      </c>
      <c r="H2601" s="54" t="s">
        <v>1029</v>
      </c>
      <c r="I2601" s="54" t="s">
        <v>83</v>
      </c>
      <c r="J2601" s="55">
        <v>0.83</v>
      </c>
      <c r="K2601" s="55">
        <v>82.32</v>
      </c>
    </row>
    <row r="2602" spans="2:11" hidden="1" outlineLevel="1" x14ac:dyDescent="0.3">
      <c r="B2602" s="52" t="s">
        <v>1686</v>
      </c>
      <c r="C2602" s="56">
        <v>44684</v>
      </c>
      <c r="D2602" s="54" t="s">
        <v>229</v>
      </c>
      <c r="E2602" s="54"/>
      <c r="F2602" s="54" t="s">
        <v>54</v>
      </c>
      <c r="G2602" s="54" t="s">
        <v>1028</v>
      </c>
      <c r="H2602" s="54" t="s">
        <v>1029</v>
      </c>
      <c r="I2602" s="54" t="s">
        <v>83</v>
      </c>
      <c r="J2602" s="55">
        <v>1.07</v>
      </c>
      <c r="K2602" s="55">
        <v>83.39</v>
      </c>
    </row>
    <row r="2603" spans="2:11" hidden="1" outlineLevel="1" x14ac:dyDescent="0.3">
      <c r="B2603" s="52" t="s">
        <v>1686</v>
      </c>
      <c r="C2603" s="56">
        <v>44684</v>
      </c>
      <c r="D2603" s="54" t="s">
        <v>229</v>
      </c>
      <c r="E2603" s="54"/>
      <c r="F2603" s="54" t="s">
        <v>54</v>
      </c>
      <c r="G2603" s="54" t="s">
        <v>1028</v>
      </c>
      <c r="H2603" s="54" t="s">
        <v>1029</v>
      </c>
      <c r="I2603" s="54" t="s">
        <v>83</v>
      </c>
      <c r="J2603" s="55">
        <v>1.08</v>
      </c>
      <c r="K2603" s="55">
        <v>84.47</v>
      </c>
    </row>
    <row r="2604" spans="2:11" hidden="1" outlineLevel="1" x14ac:dyDescent="0.3">
      <c r="B2604" s="52" t="s">
        <v>1686</v>
      </c>
      <c r="C2604" s="56">
        <v>44684</v>
      </c>
      <c r="D2604" s="54" t="s">
        <v>229</v>
      </c>
      <c r="E2604" s="54"/>
      <c r="F2604" s="54" t="s">
        <v>54</v>
      </c>
      <c r="G2604" s="54" t="s">
        <v>1028</v>
      </c>
      <c r="H2604" s="54" t="s">
        <v>1029</v>
      </c>
      <c r="I2604" s="54" t="s">
        <v>83</v>
      </c>
      <c r="J2604" s="55">
        <v>1.08</v>
      </c>
      <c r="K2604" s="55">
        <v>85.55</v>
      </c>
    </row>
    <row r="2605" spans="2:11" hidden="1" outlineLevel="1" x14ac:dyDescent="0.3">
      <c r="B2605" s="52" t="s">
        <v>1686</v>
      </c>
      <c r="C2605" s="56">
        <v>44684</v>
      </c>
      <c r="D2605" s="54" t="s">
        <v>229</v>
      </c>
      <c r="E2605" s="54"/>
      <c r="F2605" s="54" t="s">
        <v>54</v>
      </c>
      <c r="G2605" s="54" t="s">
        <v>1028</v>
      </c>
      <c r="H2605" s="54" t="s">
        <v>1029</v>
      </c>
      <c r="I2605" s="54" t="s">
        <v>83</v>
      </c>
      <c r="J2605" s="55">
        <v>0.81</v>
      </c>
      <c r="K2605" s="55">
        <v>86.36</v>
      </c>
    </row>
    <row r="2606" spans="2:11" hidden="1" outlineLevel="1" x14ac:dyDescent="0.3">
      <c r="B2606" s="52" t="s">
        <v>1686</v>
      </c>
      <c r="C2606" s="56">
        <v>44687</v>
      </c>
      <c r="D2606" s="54" t="s">
        <v>229</v>
      </c>
      <c r="E2606" s="54"/>
      <c r="F2606" s="54" t="s">
        <v>54</v>
      </c>
      <c r="G2606" s="54" t="s">
        <v>1028</v>
      </c>
      <c r="H2606" s="54" t="s">
        <v>1029</v>
      </c>
      <c r="I2606" s="54" t="s">
        <v>83</v>
      </c>
      <c r="J2606" s="55">
        <v>1.07</v>
      </c>
      <c r="K2606" s="55">
        <v>87.43</v>
      </c>
    </row>
    <row r="2607" spans="2:11" hidden="1" outlineLevel="1" x14ac:dyDescent="0.3">
      <c r="B2607" s="52" t="s">
        <v>1686</v>
      </c>
      <c r="C2607" s="56">
        <v>44687</v>
      </c>
      <c r="D2607" s="54" t="s">
        <v>229</v>
      </c>
      <c r="E2607" s="54"/>
      <c r="F2607" s="54" t="s">
        <v>54</v>
      </c>
      <c r="G2607" s="54" t="s">
        <v>1028</v>
      </c>
      <c r="H2607" s="54" t="s">
        <v>1029</v>
      </c>
      <c r="I2607" s="54" t="s">
        <v>83</v>
      </c>
      <c r="J2607" s="55">
        <v>1.07</v>
      </c>
      <c r="K2607" s="55">
        <v>88.5</v>
      </c>
    </row>
    <row r="2608" spans="2:11" hidden="1" outlineLevel="1" x14ac:dyDescent="0.3">
      <c r="B2608" s="52" t="s">
        <v>1686</v>
      </c>
      <c r="C2608" s="56">
        <v>44687</v>
      </c>
      <c r="D2608" s="54" t="s">
        <v>229</v>
      </c>
      <c r="E2608" s="54"/>
      <c r="F2608" s="54" t="s">
        <v>54</v>
      </c>
      <c r="G2608" s="54" t="s">
        <v>1028</v>
      </c>
      <c r="H2608" s="54" t="s">
        <v>1029</v>
      </c>
      <c r="I2608" s="54" t="s">
        <v>83</v>
      </c>
      <c r="J2608" s="55">
        <v>1.07</v>
      </c>
      <c r="K2608" s="55">
        <v>89.57</v>
      </c>
    </row>
    <row r="2609" spans="2:11" hidden="1" outlineLevel="1" x14ac:dyDescent="0.3">
      <c r="B2609" s="52" t="s">
        <v>1686</v>
      </c>
      <c r="C2609" s="56">
        <v>44687</v>
      </c>
      <c r="D2609" s="54" t="s">
        <v>229</v>
      </c>
      <c r="E2609" s="54"/>
      <c r="F2609" s="54" t="s">
        <v>54</v>
      </c>
      <c r="G2609" s="54" t="s">
        <v>1028</v>
      </c>
      <c r="H2609" s="54" t="s">
        <v>1029</v>
      </c>
      <c r="I2609" s="54" t="s">
        <v>83</v>
      </c>
      <c r="J2609" s="55">
        <v>1.07</v>
      </c>
      <c r="K2609" s="55">
        <v>90.64</v>
      </c>
    </row>
    <row r="2610" spans="2:11" hidden="1" outlineLevel="1" x14ac:dyDescent="0.3">
      <c r="B2610" s="52" t="s">
        <v>1686</v>
      </c>
      <c r="C2610" s="56">
        <v>44687</v>
      </c>
      <c r="D2610" s="54" t="s">
        <v>229</v>
      </c>
      <c r="E2610" s="54"/>
      <c r="F2610" s="54" t="s">
        <v>54</v>
      </c>
      <c r="G2610" s="54" t="s">
        <v>1028</v>
      </c>
      <c r="H2610" s="54" t="s">
        <v>1029</v>
      </c>
      <c r="I2610" s="54" t="s">
        <v>83</v>
      </c>
      <c r="J2610" s="55">
        <v>0.54</v>
      </c>
      <c r="K2610" s="55">
        <v>91.18</v>
      </c>
    </row>
    <row r="2611" spans="2:11" hidden="1" outlineLevel="1" x14ac:dyDescent="0.3">
      <c r="B2611" s="52" t="s">
        <v>1686</v>
      </c>
      <c r="C2611" s="56">
        <v>44687</v>
      </c>
      <c r="D2611" s="54" t="s">
        <v>229</v>
      </c>
      <c r="E2611" s="54"/>
      <c r="F2611" s="54" t="s">
        <v>54</v>
      </c>
      <c r="G2611" s="54" t="s">
        <v>1028</v>
      </c>
      <c r="H2611" s="54" t="s">
        <v>1029</v>
      </c>
      <c r="I2611" s="54" t="s">
        <v>83</v>
      </c>
      <c r="J2611" s="55">
        <v>1.07</v>
      </c>
      <c r="K2611" s="55">
        <v>92.25</v>
      </c>
    </row>
    <row r="2612" spans="2:11" hidden="1" outlineLevel="1" x14ac:dyDescent="0.3">
      <c r="B2612" s="52" t="s">
        <v>1686</v>
      </c>
      <c r="C2612" s="56">
        <v>44692</v>
      </c>
      <c r="D2612" s="54" t="s">
        <v>229</v>
      </c>
      <c r="E2612" s="54"/>
      <c r="F2612" s="54" t="s">
        <v>54</v>
      </c>
      <c r="G2612" s="54" t="s">
        <v>1028</v>
      </c>
      <c r="H2612" s="54" t="s">
        <v>1029</v>
      </c>
      <c r="I2612" s="54" t="s">
        <v>83</v>
      </c>
      <c r="J2612" s="55">
        <v>1.0900000000000001</v>
      </c>
      <c r="K2612" s="55">
        <v>93.34</v>
      </c>
    </row>
    <row r="2613" spans="2:11" hidden="1" outlineLevel="1" x14ac:dyDescent="0.3">
      <c r="B2613" s="52" t="s">
        <v>1686</v>
      </c>
      <c r="C2613" s="56">
        <v>44693</v>
      </c>
      <c r="D2613" s="54" t="s">
        <v>229</v>
      </c>
      <c r="E2613" s="54"/>
      <c r="F2613" s="54" t="s">
        <v>54</v>
      </c>
      <c r="G2613" s="54" t="s">
        <v>1028</v>
      </c>
      <c r="H2613" s="54" t="s">
        <v>1029</v>
      </c>
      <c r="I2613" s="54" t="s">
        <v>83</v>
      </c>
      <c r="J2613" s="55">
        <v>0.96</v>
      </c>
      <c r="K2613" s="55">
        <v>94.3</v>
      </c>
    </row>
    <row r="2614" spans="2:11" hidden="1" outlineLevel="1" x14ac:dyDescent="0.3">
      <c r="B2614" s="52" t="s">
        <v>1686</v>
      </c>
      <c r="C2614" s="56">
        <v>44694</v>
      </c>
      <c r="D2614" s="54" t="s">
        <v>229</v>
      </c>
      <c r="E2614" s="54"/>
      <c r="F2614" s="54" t="s">
        <v>54</v>
      </c>
      <c r="G2614" s="54" t="s">
        <v>1028</v>
      </c>
      <c r="H2614" s="54" t="s">
        <v>1029</v>
      </c>
      <c r="I2614" s="54" t="s">
        <v>83</v>
      </c>
      <c r="J2614" s="55">
        <v>1.01</v>
      </c>
      <c r="K2614" s="55">
        <v>95.31</v>
      </c>
    </row>
    <row r="2615" spans="2:11" hidden="1" outlineLevel="1" x14ac:dyDescent="0.3">
      <c r="B2615" s="52" t="s">
        <v>1686</v>
      </c>
      <c r="C2615" s="56">
        <v>44697</v>
      </c>
      <c r="D2615" s="54" t="s">
        <v>229</v>
      </c>
      <c r="E2615" s="54"/>
      <c r="F2615" s="54" t="s">
        <v>54</v>
      </c>
      <c r="G2615" s="54" t="s">
        <v>1028</v>
      </c>
      <c r="H2615" s="54" t="s">
        <v>1029</v>
      </c>
      <c r="I2615" s="54" t="s">
        <v>83</v>
      </c>
      <c r="J2615" s="55">
        <v>1.01</v>
      </c>
      <c r="K2615" s="55">
        <v>96.32</v>
      </c>
    </row>
    <row r="2616" spans="2:11" hidden="1" outlineLevel="1" x14ac:dyDescent="0.3">
      <c r="B2616" s="52" t="s">
        <v>1686</v>
      </c>
      <c r="C2616" s="56">
        <v>44699</v>
      </c>
      <c r="D2616" s="54" t="s">
        <v>229</v>
      </c>
      <c r="E2616" s="54"/>
      <c r="F2616" s="54" t="s">
        <v>54</v>
      </c>
      <c r="G2616" s="54" t="s">
        <v>1028</v>
      </c>
      <c r="H2616" s="54" t="s">
        <v>1029</v>
      </c>
      <c r="I2616" s="54" t="s">
        <v>83</v>
      </c>
      <c r="J2616" s="55">
        <v>1</v>
      </c>
      <c r="K2616" s="55">
        <v>97.32</v>
      </c>
    </row>
    <row r="2617" spans="2:11" hidden="1" outlineLevel="1" x14ac:dyDescent="0.3">
      <c r="B2617" s="52" t="s">
        <v>1686</v>
      </c>
      <c r="C2617" s="56">
        <v>44703</v>
      </c>
      <c r="D2617" s="54" t="s">
        <v>229</v>
      </c>
      <c r="E2617" s="54"/>
      <c r="F2617" s="54" t="s">
        <v>54</v>
      </c>
      <c r="G2617" s="54" t="s">
        <v>1028</v>
      </c>
      <c r="H2617" s="54" t="s">
        <v>1029</v>
      </c>
      <c r="I2617" s="54" t="s">
        <v>83</v>
      </c>
      <c r="J2617" s="55">
        <v>1.32</v>
      </c>
      <c r="K2617" s="55">
        <v>98.64</v>
      </c>
    </row>
    <row r="2618" spans="2:11" hidden="1" outlineLevel="1" x14ac:dyDescent="0.3">
      <c r="B2618" s="52" t="s">
        <v>1686</v>
      </c>
      <c r="C2618" s="56">
        <v>44707</v>
      </c>
      <c r="D2618" s="54" t="s">
        <v>229</v>
      </c>
      <c r="E2618" s="54"/>
      <c r="F2618" s="54" t="s">
        <v>54</v>
      </c>
      <c r="G2618" s="54" t="s">
        <v>1028</v>
      </c>
      <c r="H2618" s="54" t="s">
        <v>1029</v>
      </c>
      <c r="I2618" s="54" t="s">
        <v>83</v>
      </c>
      <c r="J2618" s="55">
        <v>1.74</v>
      </c>
      <c r="K2618" s="55">
        <v>100.38</v>
      </c>
    </row>
    <row r="2619" spans="2:11" hidden="1" outlineLevel="1" x14ac:dyDescent="0.3">
      <c r="B2619" s="52" t="s">
        <v>1686</v>
      </c>
      <c r="C2619" s="56">
        <v>44713</v>
      </c>
      <c r="D2619" s="54" t="s">
        <v>229</v>
      </c>
      <c r="E2619" s="54"/>
      <c r="F2619" s="54" t="s">
        <v>54</v>
      </c>
      <c r="G2619" s="54" t="s">
        <v>1028</v>
      </c>
      <c r="H2619" s="54" t="s">
        <v>1029</v>
      </c>
      <c r="I2619" s="54" t="s">
        <v>83</v>
      </c>
      <c r="J2619" s="55">
        <v>0.81</v>
      </c>
      <c r="K2619" s="55">
        <v>101.19</v>
      </c>
    </row>
    <row r="2620" spans="2:11" hidden="1" outlineLevel="1" x14ac:dyDescent="0.3">
      <c r="B2620" s="52" t="s">
        <v>1686</v>
      </c>
      <c r="C2620" s="56">
        <v>44713</v>
      </c>
      <c r="D2620" s="54" t="s">
        <v>229</v>
      </c>
      <c r="E2620" s="54"/>
      <c r="F2620" s="54" t="s">
        <v>54</v>
      </c>
      <c r="G2620" s="54" t="s">
        <v>1028</v>
      </c>
      <c r="H2620" s="54" t="s">
        <v>1029</v>
      </c>
      <c r="I2620" s="54" t="s">
        <v>83</v>
      </c>
      <c r="J2620" s="55">
        <v>0.81</v>
      </c>
      <c r="K2620" s="55">
        <v>102</v>
      </c>
    </row>
    <row r="2621" spans="2:11" hidden="1" outlineLevel="1" x14ac:dyDescent="0.3">
      <c r="B2621" s="52" t="s">
        <v>1686</v>
      </c>
      <c r="C2621" s="56">
        <v>44722</v>
      </c>
      <c r="D2621" s="54" t="s">
        <v>229</v>
      </c>
      <c r="E2621" s="54"/>
      <c r="F2621" s="54" t="s">
        <v>54</v>
      </c>
      <c r="G2621" s="54" t="s">
        <v>1028</v>
      </c>
      <c r="H2621" s="54" t="s">
        <v>1029</v>
      </c>
      <c r="I2621" s="54" t="s">
        <v>83</v>
      </c>
      <c r="J2621" s="55">
        <v>3.31</v>
      </c>
      <c r="K2621" s="55">
        <v>105.31</v>
      </c>
    </row>
    <row r="2622" spans="2:11" hidden="1" outlineLevel="1" x14ac:dyDescent="0.3">
      <c r="B2622" s="52" t="s">
        <v>1686</v>
      </c>
      <c r="C2622" s="56">
        <v>44723</v>
      </c>
      <c r="D2622" s="54" t="s">
        <v>229</v>
      </c>
      <c r="E2622" s="54"/>
      <c r="F2622" s="54" t="s">
        <v>54</v>
      </c>
      <c r="G2622" s="54" t="s">
        <v>1028</v>
      </c>
      <c r="H2622" s="54" t="s">
        <v>1029</v>
      </c>
      <c r="I2622" s="54" t="s">
        <v>83</v>
      </c>
      <c r="J2622" s="55">
        <v>1.07</v>
      </c>
      <c r="K2622" s="55">
        <v>106.38</v>
      </c>
    </row>
    <row r="2623" spans="2:11" hidden="1" outlineLevel="1" x14ac:dyDescent="0.3">
      <c r="B2623" s="52" t="s">
        <v>1686</v>
      </c>
      <c r="C2623" s="56">
        <v>44726</v>
      </c>
      <c r="D2623" s="54" t="s">
        <v>229</v>
      </c>
      <c r="E2623" s="54"/>
      <c r="F2623" s="54" t="s">
        <v>54</v>
      </c>
      <c r="G2623" s="54" t="s">
        <v>1028</v>
      </c>
      <c r="H2623" s="54" t="s">
        <v>1029</v>
      </c>
      <c r="I2623" s="54" t="s">
        <v>83</v>
      </c>
      <c r="J2623" s="55">
        <v>1.08</v>
      </c>
      <c r="K2623" s="55">
        <v>107.46</v>
      </c>
    </row>
    <row r="2624" spans="2:11" hidden="1" outlineLevel="1" x14ac:dyDescent="0.3">
      <c r="B2624" s="52" t="s">
        <v>1686</v>
      </c>
      <c r="C2624" s="56">
        <v>44732</v>
      </c>
      <c r="D2624" s="54" t="s">
        <v>229</v>
      </c>
      <c r="E2624" s="54"/>
      <c r="F2624" s="54" t="s">
        <v>54</v>
      </c>
      <c r="G2624" s="54" t="s">
        <v>1028</v>
      </c>
      <c r="H2624" s="54" t="s">
        <v>1029</v>
      </c>
      <c r="I2624" s="54" t="s">
        <v>83</v>
      </c>
      <c r="J2624" s="55">
        <v>1.0900000000000001</v>
      </c>
      <c r="K2624" s="55">
        <v>108.55</v>
      </c>
    </row>
    <row r="2625" spans="2:11" hidden="1" outlineLevel="1" x14ac:dyDescent="0.3">
      <c r="B2625" s="52" t="s">
        <v>1686</v>
      </c>
      <c r="C2625" s="56">
        <v>44734</v>
      </c>
      <c r="D2625" s="54" t="s">
        <v>229</v>
      </c>
      <c r="E2625" s="54"/>
      <c r="F2625" s="54" t="s">
        <v>54</v>
      </c>
      <c r="G2625" s="54" t="s">
        <v>1028</v>
      </c>
      <c r="H2625" s="54" t="s">
        <v>1029</v>
      </c>
      <c r="I2625" s="54" t="s">
        <v>83</v>
      </c>
      <c r="J2625" s="55">
        <v>1.08</v>
      </c>
      <c r="K2625" s="55">
        <v>109.63</v>
      </c>
    </row>
    <row r="2626" spans="2:11" hidden="1" outlineLevel="1" x14ac:dyDescent="0.3">
      <c r="B2626" s="52" t="s">
        <v>1686</v>
      </c>
      <c r="C2626" s="56">
        <v>44735</v>
      </c>
      <c r="D2626" s="54" t="s">
        <v>229</v>
      </c>
      <c r="E2626" s="54"/>
      <c r="F2626" s="54" t="s">
        <v>54</v>
      </c>
      <c r="G2626" s="54" t="s">
        <v>1028</v>
      </c>
      <c r="H2626" s="54" t="s">
        <v>1029</v>
      </c>
      <c r="I2626" s="54" t="s">
        <v>83</v>
      </c>
      <c r="J2626" s="55">
        <v>1.33</v>
      </c>
      <c r="K2626" s="55">
        <v>110.96</v>
      </c>
    </row>
    <row r="2627" spans="2:11" hidden="1" outlineLevel="1" x14ac:dyDescent="0.3">
      <c r="B2627" s="52" t="s">
        <v>1686</v>
      </c>
      <c r="C2627" s="56">
        <v>44741</v>
      </c>
      <c r="D2627" s="54" t="s">
        <v>229</v>
      </c>
      <c r="E2627" s="54"/>
      <c r="F2627" s="54" t="s">
        <v>54</v>
      </c>
      <c r="G2627" s="54" t="s">
        <v>1028</v>
      </c>
      <c r="H2627" s="54" t="s">
        <v>1029</v>
      </c>
      <c r="I2627" s="54" t="s">
        <v>83</v>
      </c>
      <c r="J2627" s="55">
        <v>1.7</v>
      </c>
      <c r="K2627" s="55">
        <v>112.66</v>
      </c>
    </row>
    <row r="2628" spans="2:11" hidden="1" outlineLevel="1" x14ac:dyDescent="0.3">
      <c r="B2628" s="52" t="s">
        <v>1686</v>
      </c>
      <c r="C2628" s="56">
        <v>44742</v>
      </c>
      <c r="D2628" s="54" t="s">
        <v>229</v>
      </c>
      <c r="E2628" s="54"/>
      <c r="F2628" s="54" t="s">
        <v>54</v>
      </c>
      <c r="G2628" s="54" t="s">
        <v>1028</v>
      </c>
      <c r="H2628" s="54" t="s">
        <v>1029</v>
      </c>
      <c r="I2628" s="54" t="s">
        <v>83</v>
      </c>
      <c r="J2628" s="55">
        <v>0.67</v>
      </c>
      <c r="K2628" s="55">
        <v>113.33</v>
      </c>
    </row>
    <row r="2629" spans="2:11" hidden="1" outlineLevel="1" x14ac:dyDescent="0.3">
      <c r="B2629" s="52" t="s">
        <v>1686</v>
      </c>
      <c r="C2629" s="56">
        <v>44750</v>
      </c>
      <c r="D2629" s="54" t="s">
        <v>229</v>
      </c>
      <c r="E2629" s="54"/>
      <c r="F2629" s="54" t="s">
        <v>54</v>
      </c>
      <c r="G2629" s="54" t="s">
        <v>1028</v>
      </c>
      <c r="H2629" s="54" t="s">
        <v>1029</v>
      </c>
      <c r="I2629" s="54" t="s">
        <v>83</v>
      </c>
      <c r="J2629" s="55">
        <v>0.85</v>
      </c>
      <c r="K2629" s="55">
        <v>114.18</v>
      </c>
    </row>
    <row r="2630" spans="2:11" hidden="1" outlineLevel="1" x14ac:dyDescent="0.3">
      <c r="B2630" s="52" t="s">
        <v>1686</v>
      </c>
      <c r="C2630" s="56">
        <v>44755</v>
      </c>
      <c r="D2630" s="54" t="s">
        <v>229</v>
      </c>
      <c r="E2630" s="54"/>
      <c r="F2630" s="54" t="s">
        <v>54</v>
      </c>
      <c r="G2630" s="54" t="s">
        <v>1028</v>
      </c>
      <c r="H2630" s="54" t="s">
        <v>1029</v>
      </c>
      <c r="I2630" s="54" t="s">
        <v>83</v>
      </c>
      <c r="J2630" s="55">
        <v>1.01</v>
      </c>
      <c r="K2630" s="55">
        <v>115.19</v>
      </c>
    </row>
    <row r="2631" spans="2:11" hidden="1" outlineLevel="1" x14ac:dyDescent="0.3">
      <c r="B2631" s="52" t="s">
        <v>1686</v>
      </c>
      <c r="C2631" s="56">
        <v>44756</v>
      </c>
      <c r="D2631" s="54" t="s">
        <v>229</v>
      </c>
      <c r="E2631" s="54"/>
      <c r="F2631" s="54" t="s">
        <v>54</v>
      </c>
      <c r="G2631" s="54" t="s">
        <v>1028</v>
      </c>
      <c r="H2631" s="54" t="s">
        <v>1029</v>
      </c>
      <c r="I2631" s="54" t="s">
        <v>83</v>
      </c>
      <c r="J2631" s="55">
        <v>1.0900000000000001</v>
      </c>
      <c r="K2631" s="55">
        <v>116.28</v>
      </c>
    </row>
    <row r="2632" spans="2:11" ht="21.6" hidden="1" outlineLevel="1" x14ac:dyDescent="0.3">
      <c r="B2632" s="52" t="s">
        <v>1686</v>
      </c>
      <c r="C2632" s="56">
        <v>44769</v>
      </c>
      <c r="D2632" s="54" t="s">
        <v>229</v>
      </c>
      <c r="E2632" s="54"/>
      <c r="F2632" s="54" t="s">
        <v>54</v>
      </c>
      <c r="G2632" s="54" t="s">
        <v>1028</v>
      </c>
      <c r="H2632" s="54" t="s">
        <v>1234</v>
      </c>
      <c r="I2632" s="54" t="s">
        <v>83</v>
      </c>
      <c r="J2632" s="55">
        <v>7.68</v>
      </c>
      <c r="K2632" s="55">
        <v>123.96</v>
      </c>
    </row>
    <row r="2633" spans="2:11" ht="21.6" hidden="1" outlineLevel="1" x14ac:dyDescent="0.3">
      <c r="B2633" s="52" t="s">
        <v>1686</v>
      </c>
      <c r="C2633" s="56">
        <v>44810</v>
      </c>
      <c r="D2633" s="54" t="s">
        <v>229</v>
      </c>
      <c r="E2633" s="54"/>
      <c r="F2633" s="54" t="s">
        <v>54</v>
      </c>
      <c r="G2633" s="54"/>
      <c r="H2633" s="54" t="s">
        <v>1244</v>
      </c>
      <c r="I2633" s="54" t="s">
        <v>83</v>
      </c>
      <c r="J2633" s="55">
        <v>11.7</v>
      </c>
      <c r="K2633" s="55">
        <v>135.66</v>
      </c>
    </row>
    <row r="2634" spans="2:11" ht="21.6" hidden="1" outlineLevel="1" x14ac:dyDescent="0.3">
      <c r="B2634" s="52" t="s">
        <v>1686</v>
      </c>
      <c r="C2634" s="56">
        <v>44839</v>
      </c>
      <c r="D2634" s="54" t="s">
        <v>229</v>
      </c>
      <c r="E2634" s="54"/>
      <c r="F2634" s="54" t="s">
        <v>54</v>
      </c>
      <c r="G2634" s="54"/>
      <c r="H2634" s="54" t="s">
        <v>1245</v>
      </c>
      <c r="I2634" s="54" t="s">
        <v>83</v>
      </c>
      <c r="J2634" s="55">
        <v>15.95</v>
      </c>
      <c r="K2634" s="55">
        <v>151.61000000000001</v>
      </c>
    </row>
    <row r="2635" spans="2:11" ht="21.6" hidden="1" outlineLevel="1" x14ac:dyDescent="0.3">
      <c r="B2635" s="52" t="s">
        <v>1686</v>
      </c>
      <c r="C2635" s="56">
        <v>44872</v>
      </c>
      <c r="D2635" s="54" t="s">
        <v>229</v>
      </c>
      <c r="E2635" s="54"/>
      <c r="F2635" s="54" t="s">
        <v>54</v>
      </c>
      <c r="G2635" s="54"/>
      <c r="H2635" s="54" t="s">
        <v>1246</v>
      </c>
      <c r="I2635" s="54" t="s">
        <v>83</v>
      </c>
      <c r="J2635" s="55">
        <v>2.84</v>
      </c>
      <c r="K2635" s="55">
        <v>154.44999999999999</v>
      </c>
    </row>
    <row r="2636" spans="2:11" ht="21.6" hidden="1" outlineLevel="1" x14ac:dyDescent="0.3">
      <c r="B2636" s="52" t="s">
        <v>1686</v>
      </c>
      <c r="C2636" s="56">
        <v>44900</v>
      </c>
      <c r="D2636" s="54" t="s">
        <v>229</v>
      </c>
      <c r="E2636" s="54"/>
      <c r="F2636" s="54" t="s">
        <v>54</v>
      </c>
      <c r="G2636" s="54"/>
      <c r="H2636" s="54" t="s">
        <v>1247</v>
      </c>
      <c r="I2636" s="54" t="s">
        <v>83</v>
      </c>
      <c r="J2636" s="55">
        <v>0.93</v>
      </c>
      <c r="K2636" s="55">
        <v>155.38</v>
      </c>
    </row>
    <row r="2637" spans="2:11" ht="31.8" hidden="1" outlineLevel="1" x14ac:dyDescent="0.3">
      <c r="B2637" s="52" t="s">
        <v>1686</v>
      </c>
      <c r="C2637" s="56">
        <v>44931</v>
      </c>
      <c r="D2637" s="54" t="s">
        <v>229</v>
      </c>
      <c r="E2637" s="54"/>
      <c r="F2637" s="54" t="s">
        <v>54</v>
      </c>
      <c r="G2637" s="54"/>
      <c r="H2637" s="54" t="s">
        <v>1258</v>
      </c>
      <c r="I2637" s="54" t="s">
        <v>201</v>
      </c>
      <c r="J2637" s="55">
        <v>0.93</v>
      </c>
      <c r="K2637" s="55">
        <v>156.31</v>
      </c>
    </row>
    <row r="2638" spans="2:11" ht="31.8" hidden="1" outlineLevel="1" x14ac:dyDescent="0.3">
      <c r="B2638" s="52" t="s">
        <v>1686</v>
      </c>
      <c r="C2638" s="56">
        <v>44931</v>
      </c>
      <c r="D2638" s="54" t="s">
        <v>229</v>
      </c>
      <c r="E2638" s="54"/>
      <c r="F2638" s="54" t="s">
        <v>54</v>
      </c>
      <c r="G2638" s="54"/>
      <c r="H2638" s="54" t="s">
        <v>1248</v>
      </c>
      <c r="I2638" s="54" t="s">
        <v>83</v>
      </c>
      <c r="J2638" s="55">
        <v>14.97</v>
      </c>
      <c r="K2638" s="55">
        <v>171.28</v>
      </c>
    </row>
    <row r="2639" spans="2:11" ht="21.6" hidden="1" outlineLevel="1" x14ac:dyDescent="0.3">
      <c r="B2639" s="52" t="s">
        <v>1686</v>
      </c>
      <c r="C2639" s="56">
        <v>44963</v>
      </c>
      <c r="D2639" s="54" t="s">
        <v>229</v>
      </c>
      <c r="E2639" s="54"/>
      <c r="F2639" s="54" t="s">
        <v>54</v>
      </c>
      <c r="G2639" s="54"/>
      <c r="H2639" s="54" t="s">
        <v>1249</v>
      </c>
      <c r="I2639" s="54" t="s">
        <v>83</v>
      </c>
      <c r="J2639" s="55">
        <v>12.57</v>
      </c>
      <c r="K2639" s="55">
        <v>183.85</v>
      </c>
    </row>
    <row r="2640" spans="2:11" ht="21.6" hidden="1" outlineLevel="1" x14ac:dyDescent="0.3">
      <c r="B2640" s="52" t="s">
        <v>1686</v>
      </c>
      <c r="C2640" s="56">
        <v>44991</v>
      </c>
      <c r="D2640" s="54" t="s">
        <v>229</v>
      </c>
      <c r="E2640" s="54"/>
      <c r="F2640" s="54" t="s">
        <v>54</v>
      </c>
      <c r="G2640" s="54"/>
      <c r="H2640" s="54" t="s">
        <v>1260</v>
      </c>
      <c r="I2640" s="54" t="s">
        <v>201</v>
      </c>
      <c r="J2640" s="55">
        <v>2.27</v>
      </c>
      <c r="K2640" s="55">
        <v>186.12</v>
      </c>
    </row>
    <row r="2641" spans="2:11" ht="21.6" hidden="1" outlineLevel="1" x14ac:dyDescent="0.3">
      <c r="B2641" s="52" t="s">
        <v>1686</v>
      </c>
      <c r="C2641" s="56">
        <v>44991</v>
      </c>
      <c r="D2641" s="54" t="s">
        <v>229</v>
      </c>
      <c r="E2641" s="54"/>
      <c r="F2641" s="54" t="s">
        <v>54</v>
      </c>
      <c r="G2641" s="54"/>
      <c r="H2641" s="54" t="s">
        <v>1250</v>
      </c>
      <c r="I2641" s="54" t="s">
        <v>83</v>
      </c>
      <c r="J2641" s="55">
        <v>12.11</v>
      </c>
      <c r="K2641" s="55">
        <v>198.23</v>
      </c>
    </row>
    <row r="2642" spans="2:11" ht="21.6" hidden="1" outlineLevel="1" x14ac:dyDescent="0.3">
      <c r="B2642" s="52" t="s">
        <v>1688</v>
      </c>
      <c r="C2642" s="56">
        <v>44653</v>
      </c>
      <c r="D2642" s="54" t="s">
        <v>229</v>
      </c>
      <c r="E2642" s="54"/>
      <c r="F2642" s="54" t="s">
        <v>54</v>
      </c>
      <c r="G2642" s="54"/>
      <c r="H2642" s="54" t="s">
        <v>1027</v>
      </c>
      <c r="I2642" s="54" t="s">
        <v>83</v>
      </c>
      <c r="J2642" s="55">
        <v>119</v>
      </c>
      <c r="K2642" s="55">
        <v>119</v>
      </c>
    </row>
    <row r="2643" spans="2:11" ht="31.8" hidden="1" outlineLevel="1" x14ac:dyDescent="0.3">
      <c r="B2643" s="52" t="s">
        <v>1688</v>
      </c>
      <c r="C2643" s="56">
        <v>44656</v>
      </c>
      <c r="D2643" s="54" t="s">
        <v>229</v>
      </c>
      <c r="E2643" s="54"/>
      <c r="F2643" s="54" t="s">
        <v>54</v>
      </c>
      <c r="G2643" s="54" t="s">
        <v>1031</v>
      </c>
      <c r="H2643" s="54" t="s">
        <v>1032</v>
      </c>
      <c r="I2643" s="54" t="s">
        <v>83</v>
      </c>
      <c r="J2643" s="55">
        <v>115.26</v>
      </c>
      <c r="K2643" s="55">
        <v>234.26</v>
      </c>
    </row>
    <row r="2644" spans="2:11" ht="42" hidden="1" outlineLevel="1" x14ac:dyDescent="0.3">
      <c r="B2644" s="52" t="s">
        <v>1688</v>
      </c>
      <c r="C2644" s="56">
        <v>44656</v>
      </c>
      <c r="D2644" s="54" t="s">
        <v>7</v>
      </c>
      <c r="E2644" s="54" t="s">
        <v>970</v>
      </c>
      <c r="F2644" s="54" t="s">
        <v>54</v>
      </c>
      <c r="G2644" s="54" t="s">
        <v>139</v>
      </c>
      <c r="H2644" s="54" t="s">
        <v>971</v>
      </c>
      <c r="I2644" s="54" t="s">
        <v>411</v>
      </c>
      <c r="J2644" s="55">
        <v>2285.67</v>
      </c>
      <c r="K2644" s="55">
        <v>2519.9299999999998</v>
      </c>
    </row>
    <row r="2645" spans="2:11" ht="31.8" hidden="1" outlineLevel="1" x14ac:dyDescent="0.3">
      <c r="B2645" s="52" t="s">
        <v>1688</v>
      </c>
      <c r="C2645" s="56">
        <v>44662</v>
      </c>
      <c r="D2645" s="54" t="s">
        <v>229</v>
      </c>
      <c r="E2645" s="54"/>
      <c r="F2645" s="54" t="s">
        <v>54</v>
      </c>
      <c r="G2645" s="54" t="s">
        <v>1114</v>
      </c>
      <c r="H2645" s="54" t="s">
        <v>1689</v>
      </c>
      <c r="I2645" s="54" t="s">
        <v>83</v>
      </c>
      <c r="J2645" s="55">
        <v>25.85</v>
      </c>
      <c r="K2645" s="55">
        <v>2545.7800000000002</v>
      </c>
    </row>
    <row r="2646" spans="2:11" ht="21.6" hidden="1" outlineLevel="1" x14ac:dyDescent="0.3">
      <c r="B2646" s="52" t="s">
        <v>1688</v>
      </c>
      <c r="C2646" s="56">
        <v>44665</v>
      </c>
      <c r="D2646" s="54" t="s">
        <v>229</v>
      </c>
      <c r="E2646" s="54" t="s">
        <v>1118</v>
      </c>
      <c r="F2646" s="54" t="s">
        <v>54</v>
      </c>
      <c r="G2646" s="54"/>
      <c r="H2646" s="54" t="s">
        <v>1161</v>
      </c>
      <c r="I2646" s="54" t="s">
        <v>83</v>
      </c>
      <c r="J2646" s="55">
        <v>25.91</v>
      </c>
      <c r="K2646" s="55">
        <v>2571.69</v>
      </c>
    </row>
    <row r="2647" spans="2:11" hidden="1" outlineLevel="1" x14ac:dyDescent="0.3">
      <c r="B2647" s="52" t="s">
        <v>1688</v>
      </c>
      <c r="C2647" s="56">
        <v>44671</v>
      </c>
      <c r="D2647" s="54" t="s">
        <v>229</v>
      </c>
      <c r="E2647" s="54" t="s">
        <v>1120</v>
      </c>
      <c r="F2647" s="54" t="s">
        <v>54</v>
      </c>
      <c r="G2647" s="54"/>
      <c r="H2647" s="54" t="s">
        <v>1121</v>
      </c>
      <c r="I2647" s="54" t="s">
        <v>83</v>
      </c>
      <c r="J2647" s="55">
        <v>19.440000000000001</v>
      </c>
      <c r="K2647" s="55">
        <v>2591.13</v>
      </c>
    </row>
    <row r="2648" spans="2:11" ht="21.6" hidden="1" outlineLevel="1" x14ac:dyDescent="0.3">
      <c r="B2648" s="52" t="s">
        <v>1688</v>
      </c>
      <c r="C2648" s="56">
        <v>44676</v>
      </c>
      <c r="D2648" s="54" t="s">
        <v>229</v>
      </c>
      <c r="E2648" s="54" t="s">
        <v>1125</v>
      </c>
      <c r="F2648" s="54" t="s">
        <v>54</v>
      </c>
      <c r="G2648" s="54"/>
      <c r="H2648" s="54" t="s">
        <v>1126</v>
      </c>
      <c r="I2648" s="54" t="s">
        <v>83</v>
      </c>
      <c r="J2648" s="55">
        <v>85.1</v>
      </c>
      <c r="K2648" s="55">
        <v>2676.23</v>
      </c>
    </row>
    <row r="2649" spans="2:11" ht="21.6" hidden="1" outlineLevel="1" x14ac:dyDescent="0.3">
      <c r="B2649" s="52" t="s">
        <v>1688</v>
      </c>
      <c r="C2649" s="56">
        <v>44678</v>
      </c>
      <c r="D2649" s="54" t="s">
        <v>229</v>
      </c>
      <c r="E2649" s="54"/>
      <c r="F2649" s="54" t="s">
        <v>54</v>
      </c>
      <c r="G2649" s="54" t="s">
        <v>1127</v>
      </c>
      <c r="H2649" s="54" t="s">
        <v>1128</v>
      </c>
      <c r="I2649" s="54" t="s">
        <v>83</v>
      </c>
      <c r="J2649" s="55">
        <v>96.86</v>
      </c>
      <c r="K2649" s="55">
        <v>2773.09</v>
      </c>
    </row>
    <row r="2650" spans="2:11" hidden="1" outlineLevel="1" x14ac:dyDescent="0.3">
      <c r="B2650" s="52" t="s">
        <v>1688</v>
      </c>
      <c r="C2650" s="56">
        <v>44678</v>
      </c>
      <c r="D2650" s="54" t="s">
        <v>7</v>
      </c>
      <c r="E2650" s="54">
        <v>191</v>
      </c>
      <c r="F2650" s="54" t="s">
        <v>54</v>
      </c>
      <c r="G2650" s="54" t="s">
        <v>157</v>
      </c>
      <c r="H2650" s="54" t="s">
        <v>773</v>
      </c>
      <c r="I2650" s="54" t="s">
        <v>90</v>
      </c>
      <c r="J2650" s="55">
        <v>539.01</v>
      </c>
      <c r="K2650" s="55">
        <v>3312.1</v>
      </c>
    </row>
    <row r="2651" spans="2:11" hidden="1" outlineLevel="1" x14ac:dyDescent="0.3">
      <c r="B2651" s="52" t="s">
        <v>1688</v>
      </c>
      <c r="C2651" s="56">
        <v>44679</v>
      </c>
      <c r="D2651" s="54" t="s">
        <v>229</v>
      </c>
      <c r="E2651" s="54" t="s">
        <v>1129</v>
      </c>
      <c r="F2651" s="54" t="s">
        <v>54</v>
      </c>
      <c r="G2651" s="54"/>
      <c r="H2651" s="54" t="s">
        <v>1130</v>
      </c>
      <c r="I2651" s="54" t="s">
        <v>83</v>
      </c>
      <c r="J2651" s="55">
        <v>123.11</v>
      </c>
      <c r="K2651" s="55">
        <v>3435.21</v>
      </c>
    </row>
    <row r="2652" spans="2:11" ht="31.8" hidden="1" outlineLevel="1" x14ac:dyDescent="0.3">
      <c r="B2652" s="52" t="s">
        <v>1688</v>
      </c>
      <c r="C2652" s="56">
        <v>44682</v>
      </c>
      <c r="D2652" s="54" t="s">
        <v>229</v>
      </c>
      <c r="E2652" s="54"/>
      <c r="F2652" s="54" t="s">
        <v>54</v>
      </c>
      <c r="G2652" s="54" t="s">
        <v>1131</v>
      </c>
      <c r="H2652" s="54" t="s">
        <v>1132</v>
      </c>
      <c r="I2652" s="54" t="s">
        <v>83</v>
      </c>
      <c r="J2652" s="55">
        <v>179.4</v>
      </c>
      <c r="K2652" s="55">
        <v>3614.61</v>
      </c>
    </row>
    <row r="2653" spans="2:11" ht="21.6" hidden="1" outlineLevel="1" x14ac:dyDescent="0.3">
      <c r="B2653" s="52" t="s">
        <v>1688</v>
      </c>
      <c r="C2653" s="56">
        <v>44683</v>
      </c>
      <c r="D2653" s="54" t="s">
        <v>229</v>
      </c>
      <c r="E2653" s="54"/>
      <c r="F2653" s="54" t="s">
        <v>54</v>
      </c>
      <c r="G2653" s="54" t="s">
        <v>1134</v>
      </c>
      <c r="H2653" s="54" t="s">
        <v>1135</v>
      </c>
      <c r="I2653" s="54" t="s">
        <v>83</v>
      </c>
      <c r="J2653" s="55">
        <v>243.55</v>
      </c>
      <c r="K2653" s="55">
        <v>3858.16</v>
      </c>
    </row>
    <row r="2654" spans="2:11" ht="31.8" hidden="1" outlineLevel="1" x14ac:dyDescent="0.3">
      <c r="B2654" s="52" t="s">
        <v>1688</v>
      </c>
      <c r="C2654" s="56">
        <v>44684</v>
      </c>
      <c r="D2654" s="54" t="s">
        <v>229</v>
      </c>
      <c r="E2654" s="54"/>
      <c r="F2654" s="54" t="s">
        <v>54</v>
      </c>
      <c r="G2654" s="54" t="s">
        <v>1031</v>
      </c>
      <c r="H2654" s="54" t="s">
        <v>1153</v>
      </c>
      <c r="I2654" s="54" t="s">
        <v>83</v>
      </c>
      <c r="J2654" s="55">
        <v>118.54</v>
      </c>
      <c r="K2654" s="55">
        <v>3976.7</v>
      </c>
    </row>
    <row r="2655" spans="2:11" ht="31.8" hidden="1" outlineLevel="1" x14ac:dyDescent="0.3">
      <c r="B2655" s="52" t="s">
        <v>1688</v>
      </c>
      <c r="C2655" s="56">
        <v>44692</v>
      </c>
      <c r="D2655" s="54" t="s">
        <v>229</v>
      </c>
      <c r="E2655" s="54"/>
      <c r="F2655" s="54" t="s">
        <v>54</v>
      </c>
      <c r="G2655" s="54" t="s">
        <v>1114</v>
      </c>
      <c r="H2655" s="54" t="s">
        <v>1689</v>
      </c>
      <c r="I2655" s="54" t="s">
        <v>83</v>
      </c>
      <c r="J2655" s="55">
        <v>26.68</v>
      </c>
      <c r="K2655" s="55">
        <v>4003.38</v>
      </c>
    </row>
    <row r="2656" spans="2:11" ht="21.6" hidden="1" outlineLevel="1" x14ac:dyDescent="0.3">
      <c r="B2656" s="52" t="s">
        <v>1688</v>
      </c>
      <c r="C2656" s="56">
        <v>44695</v>
      </c>
      <c r="D2656" s="54" t="s">
        <v>229</v>
      </c>
      <c r="E2656" s="54"/>
      <c r="F2656" s="54" t="s">
        <v>54</v>
      </c>
      <c r="G2656" s="54"/>
      <c r="H2656" s="54" t="s">
        <v>1162</v>
      </c>
      <c r="I2656" s="54" t="s">
        <v>83</v>
      </c>
      <c r="J2656" s="55">
        <v>19.940000000000001</v>
      </c>
      <c r="K2656" s="55">
        <v>4023.32</v>
      </c>
    </row>
    <row r="2657" spans="2:11" ht="21.6" hidden="1" outlineLevel="1" x14ac:dyDescent="0.3">
      <c r="B2657" s="52" t="s">
        <v>1688</v>
      </c>
      <c r="C2657" s="56">
        <v>44695</v>
      </c>
      <c r="D2657" s="54" t="s">
        <v>229</v>
      </c>
      <c r="E2657" s="54" t="s">
        <v>1160</v>
      </c>
      <c r="F2657" s="54" t="s">
        <v>54</v>
      </c>
      <c r="G2657" s="54"/>
      <c r="H2657" s="54" t="s">
        <v>1161</v>
      </c>
      <c r="I2657" s="54" t="s">
        <v>83</v>
      </c>
      <c r="J2657" s="55">
        <v>26.74</v>
      </c>
      <c r="K2657" s="55">
        <v>4050.06</v>
      </c>
    </row>
    <row r="2658" spans="2:11" ht="21.6" hidden="1" outlineLevel="1" x14ac:dyDescent="0.3">
      <c r="B2658" s="52" t="s">
        <v>1688</v>
      </c>
      <c r="C2658" s="56">
        <v>44706</v>
      </c>
      <c r="D2658" s="54" t="s">
        <v>229</v>
      </c>
      <c r="E2658" s="54" t="s">
        <v>1168</v>
      </c>
      <c r="F2658" s="54" t="s">
        <v>54</v>
      </c>
      <c r="G2658" s="54"/>
      <c r="H2658" s="54" t="s">
        <v>1169</v>
      </c>
      <c r="I2658" s="54" t="s">
        <v>83</v>
      </c>
      <c r="J2658" s="55">
        <v>85.81</v>
      </c>
      <c r="K2658" s="55">
        <v>4135.87</v>
      </c>
    </row>
    <row r="2659" spans="2:11" ht="21.6" hidden="1" outlineLevel="1" x14ac:dyDescent="0.3">
      <c r="B2659" s="52" t="s">
        <v>1688</v>
      </c>
      <c r="C2659" s="56">
        <v>44708</v>
      </c>
      <c r="D2659" s="54" t="s">
        <v>229</v>
      </c>
      <c r="E2659" s="54"/>
      <c r="F2659" s="54" t="s">
        <v>54</v>
      </c>
      <c r="G2659" s="54" t="s">
        <v>1127</v>
      </c>
      <c r="H2659" s="54" t="s">
        <v>1128</v>
      </c>
      <c r="I2659" s="54" t="s">
        <v>83</v>
      </c>
      <c r="J2659" s="55">
        <v>96.33</v>
      </c>
      <c r="K2659" s="55">
        <v>4232.2</v>
      </c>
    </row>
    <row r="2660" spans="2:11" hidden="1" outlineLevel="1" x14ac:dyDescent="0.3">
      <c r="B2660" s="52" t="s">
        <v>1688</v>
      </c>
      <c r="C2660" s="56">
        <v>44709</v>
      </c>
      <c r="D2660" s="54" t="s">
        <v>229</v>
      </c>
      <c r="E2660" s="54" t="s">
        <v>1170</v>
      </c>
      <c r="F2660" s="54" t="s">
        <v>54</v>
      </c>
      <c r="G2660" s="54"/>
      <c r="H2660" s="54" t="s">
        <v>1171</v>
      </c>
      <c r="I2660" s="54" t="s">
        <v>83</v>
      </c>
      <c r="J2660" s="55">
        <v>144.4</v>
      </c>
      <c r="K2660" s="55">
        <v>4376.6000000000004</v>
      </c>
    </row>
    <row r="2661" spans="2:11" ht="21.6" hidden="1" outlineLevel="1" x14ac:dyDescent="0.3">
      <c r="B2661" s="52" t="s">
        <v>1688</v>
      </c>
      <c r="C2661" s="56">
        <v>44713</v>
      </c>
      <c r="D2661" s="54" t="s">
        <v>229</v>
      </c>
      <c r="E2661" s="54" t="s">
        <v>1177</v>
      </c>
      <c r="F2661" s="54" t="s">
        <v>54</v>
      </c>
      <c r="G2661" s="54" t="s">
        <v>1134</v>
      </c>
      <c r="H2661" s="54" t="s">
        <v>1178</v>
      </c>
      <c r="I2661" s="54" t="s">
        <v>83</v>
      </c>
      <c r="J2661" s="55">
        <v>271.52999999999997</v>
      </c>
      <c r="K2661" s="55">
        <v>4648.13</v>
      </c>
    </row>
    <row r="2662" spans="2:11" ht="31.8" hidden="1" outlineLevel="1" x14ac:dyDescent="0.3">
      <c r="B2662" s="52" t="s">
        <v>1688</v>
      </c>
      <c r="C2662" s="56">
        <v>44713</v>
      </c>
      <c r="D2662" s="54" t="s">
        <v>229</v>
      </c>
      <c r="E2662" s="54" t="s">
        <v>1179</v>
      </c>
      <c r="F2662" s="54" t="s">
        <v>54</v>
      </c>
      <c r="G2662" s="54" t="s">
        <v>1131</v>
      </c>
      <c r="H2662" s="54" t="s">
        <v>1180</v>
      </c>
      <c r="I2662" s="54" t="s">
        <v>83</v>
      </c>
      <c r="J2662" s="55">
        <v>121.26</v>
      </c>
      <c r="K2662" s="55">
        <v>4769.3900000000003</v>
      </c>
    </row>
    <row r="2663" spans="2:11" ht="31.8" hidden="1" outlineLevel="1" x14ac:dyDescent="0.3">
      <c r="B2663" s="52" t="s">
        <v>1688</v>
      </c>
      <c r="C2663" s="56">
        <v>44718</v>
      </c>
      <c r="D2663" s="54" t="s">
        <v>229</v>
      </c>
      <c r="E2663" s="54"/>
      <c r="F2663" s="54" t="s">
        <v>54</v>
      </c>
      <c r="G2663" s="54" t="s">
        <v>1031</v>
      </c>
      <c r="H2663" s="54" t="s">
        <v>1202</v>
      </c>
      <c r="I2663" s="54" t="s">
        <v>83</v>
      </c>
      <c r="J2663" s="55">
        <v>116.21</v>
      </c>
      <c r="K2663" s="55">
        <v>4885.6000000000004</v>
      </c>
    </row>
    <row r="2664" spans="2:11" ht="31.8" hidden="1" outlineLevel="1" x14ac:dyDescent="0.3">
      <c r="B2664" s="52" t="s">
        <v>1688</v>
      </c>
      <c r="C2664" s="56">
        <v>44719</v>
      </c>
      <c r="D2664" s="54" t="s">
        <v>229</v>
      </c>
      <c r="E2664" s="54"/>
      <c r="F2664" s="54" t="s">
        <v>54</v>
      </c>
      <c r="G2664" s="54"/>
      <c r="H2664" s="54" t="s">
        <v>1203</v>
      </c>
      <c r="I2664" s="54" t="s">
        <v>83</v>
      </c>
      <c r="J2664" s="55">
        <v>1554.23</v>
      </c>
      <c r="K2664" s="55">
        <v>6439.83</v>
      </c>
    </row>
    <row r="2665" spans="2:11" ht="31.8" hidden="1" outlineLevel="1" x14ac:dyDescent="0.3">
      <c r="B2665" s="52" t="s">
        <v>1688</v>
      </c>
      <c r="C2665" s="56">
        <v>44723</v>
      </c>
      <c r="D2665" s="54" t="s">
        <v>229</v>
      </c>
      <c r="E2665" s="54"/>
      <c r="F2665" s="54" t="s">
        <v>54</v>
      </c>
      <c r="G2665" s="54" t="s">
        <v>1114</v>
      </c>
      <c r="H2665" s="54" t="s">
        <v>1689</v>
      </c>
      <c r="I2665" s="54" t="s">
        <v>83</v>
      </c>
      <c r="J2665" s="55">
        <v>26.21</v>
      </c>
      <c r="K2665" s="55">
        <v>6466.04</v>
      </c>
    </row>
    <row r="2666" spans="2:11" ht="21.6" hidden="1" outlineLevel="1" x14ac:dyDescent="0.3">
      <c r="B2666" s="52" t="s">
        <v>1688</v>
      </c>
      <c r="C2666" s="56">
        <v>44726</v>
      </c>
      <c r="D2666" s="54" t="s">
        <v>229</v>
      </c>
      <c r="E2666" s="54" t="s">
        <v>1210</v>
      </c>
      <c r="F2666" s="54" t="s">
        <v>54</v>
      </c>
      <c r="G2666" s="54"/>
      <c r="H2666" s="54" t="s">
        <v>1161</v>
      </c>
      <c r="I2666" s="54" t="s">
        <v>83</v>
      </c>
      <c r="J2666" s="55">
        <v>26.59</v>
      </c>
      <c r="K2666" s="55">
        <v>6492.63</v>
      </c>
    </row>
    <row r="2667" spans="2:11" ht="31.8" hidden="1" outlineLevel="1" x14ac:dyDescent="0.3">
      <c r="B2667" s="52" t="s">
        <v>1688</v>
      </c>
      <c r="C2667" s="56">
        <v>44726</v>
      </c>
      <c r="D2667" s="54" t="s">
        <v>229</v>
      </c>
      <c r="E2667" s="54"/>
      <c r="F2667" s="54" t="s">
        <v>54</v>
      </c>
      <c r="G2667" s="54"/>
      <c r="H2667" s="54" t="s">
        <v>1209</v>
      </c>
      <c r="I2667" s="54" t="s">
        <v>83</v>
      </c>
      <c r="J2667" s="55">
        <v>19.850000000000001</v>
      </c>
      <c r="K2667" s="55">
        <v>6512.48</v>
      </c>
    </row>
    <row r="2668" spans="2:11" hidden="1" outlineLevel="1" x14ac:dyDescent="0.3">
      <c r="B2668" s="52" t="s">
        <v>1688</v>
      </c>
      <c r="C2668" s="56">
        <v>44732</v>
      </c>
      <c r="D2668" s="54" t="s">
        <v>7</v>
      </c>
      <c r="E2668" s="54">
        <v>192</v>
      </c>
      <c r="F2668" s="54" t="s">
        <v>54</v>
      </c>
      <c r="G2668" s="54" t="s">
        <v>157</v>
      </c>
      <c r="H2668" s="54" t="s">
        <v>773</v>
      </c>
      <c r="I2668" s="54" t="s">
        <v>90</v>
      </c>
      <c r="J2668" s="55">
        <v>179.67</v>
      </c>
      <c r="K2668" s="55">
        <v>6692.15</v>
      </c>
    </row>
    <row r="2669" spans="2:11" hidden="1" outlineLevel="1" x14ac:dyDescent="0.3">
      <c r="B2669" s="52" t="s">
        <v>1688</v>
      </c>
      <c r="C2669" s="56">
        <v>44737</v>
      </c>
      <c r="D2669" s="54" t="s">
        <v>229</v>
      </c>
      <c r="E2669" s="54"/>
      <c r="F2669" s="54" t="s">
        <v>54</v>
      </c>
      <c r="G2669" s="54"/>
      <c r="H2669" s="54" t="s">
        <v>1211</v>
      </c>
      <c r="I2669" s="54" t="s">
        <v>83</v>
      </c>
      <c r="J2669" s="55">
        <v>95.92</v>
      </c>
      <c r="K2669" s="55">
        <v>6788.07</v>
      </c>
    </row>
    <row r="2670" spans="2:11" ht="21.6" hidden="1" outlineLevel="1" x14ac:dyDescent="0.3">
      <c r="B2670" s="52" t="s">
        <v>1688</v>
      </c>
      <c r="C2670" s="56">
        <v>44739</v>
      </c>
      <c r="D2670" s="54" t="s">
        <v>229</v>
      </c>
      <c r="E2670" s="54"/>
      <c r="F2670" s="54" t="s">
        <v>54</v>
      </c>
      <c r="G2670" s="54" t="s">
        <v>1127</v>
      </c>
      <c r="H2670" s="54" t="s">
        <v>1128</v>
      </c>
      <c r="I2670" s="54" t="s">
        <v>83</v>
      </c>
      <c r="J2670" s="55">
        <v>97.32</v>
      </c>
      <c r="K2670" s="55">
        <v>6885.39</v>
      </c>
    </row>
    <row r="2671" spans="2:11" ht="21.6" hidden="1" outlineLevel="1" x14ac:dyDescent="0.3">
      <c r="B2671" s="52" t="s">
        <v>1688</v>
      </c>
      <c r="C2671" s="56">
        <v>44740</v>
      </c>
      <c r="D2671" s="54" t="s">
        <v>229</v>
      </c>
      <c r="E2671" s="54"/>
      <c r="F2671" s="54" t="s">
        <v>54</v>
      </c>
      <c r="G2671" s="54" t="s">
        <v>1212</v>
      </c>
      <c r="H2671" s="54" t="s">
        <v>1213</v>
      </c>
      <c r="I2671" s="54" t="s">
        <v>83</v>
      </c>
      <c r="J2671" s="55">
        <v>145.66</v>
      </c>
      <c r="K2671" s="55">
        <v>7031.05</v>
      </c>
    </row>
    <row r="2672" spans="2:11" ht="21.6" hidden="1" outlineLevel="1" x14ac:dyDescent="0.3">
      <c r="B2672" s="52" t="s">
        <v>1688</v>
      </c>
      <c r="C2672" s="56">
        <v>44742</v>
      </c>
      <c r="D2672" s="54" t="s">
        <v>229</v>
      </c>
      <c r="E2672" s="54"/>
      <c r="F2672" s="54" t="s">
        <v>54</v>
      </c>
      <c r="G2672" s="54" t="s">
        <v>1134</v>
      </c>
      <c r="H2672" s="54" t="s">
        <v>1214</v>
      </c>
      <c r="I2672" s="54" t="s">
        <v>83</v>
      </c>
      <c r="J2672" s="55">
        <v>261.41000000000003</v>
      </c>
      <c r="K2672" s="55">
        <v>7292.46</v>
      </c>
    </row>
    <row r="2673" spans="2:11" ht="31.8" hidden="1" outlineLevel="1" x14ac:dyDescent="0.3">
      <c r="B2673" s="52" t="s">
        <v>1688</v>
      </c>
      <c r="C2673" s="56">
        <v>44742</v>
      </c>
      <c r="D2673" s="54" t="s">
        <v>229</v>
      </c>
      <c r="E2673" s="54"/>
      <c r="F2673" s="54" t="s">
        <v>54</v>
      </c>
      <c r="G2673" s="54" t="s">
        <v>1131</v>
      </c>
      <c r="H2673" s="54" t="s">
        <v>1215</v>
      </c>
      <c r="I2673" s="54" t="s">
        <v>83</v>
      </c>
      <c r="J2673" s="55">
        <v>87.36</v>
      </c>
      <c r="K2673" s="55">
        <v>7379.82</v>
      </c>
    </row>
    <row r="2674" spans="2:11" ht="31.8" hidden="1" outlineLevel="1" x14ac:dyDescent="0.3">
      <c r="B2674" s="52" t="s">
        <v>1688</v>
      </c>
      <c r="C2674" s="56">
        <v>44747</v>
      </c>
      <c r="D2674" s="54" t="s">
        <v>229</v>
      </c>
      <c r="E2674" s="54"/>
      <c r="F2674" s="54" t="s">
        <v>54</v>
      </c>
      <c r="G2674" s="54" t="s">
        <v>1031</v>
      </c>
      <c r="H2674" s="54" t="s">
        <v>1216</v>
      </c>
      <c r="I2674" s="54" t="s">
        <v>83</v>
      </c>
      <c r="J2674" s="55">
        <v>136.29</v>
      </c>
      <c r="K2674" s="55">
        <v>7516.11</v>
      </c>
    </row>
    <row r="2675" spans="2:11" ht="21.6" hidden="1" outlineLevel="1" x14ac:dyDescent="0.3">
      <c r="B2675" s="52" t="s">
        <v>1688</v>
      </c>
      <c r="C2675" s="56">
        <v>44750</v>
      </c>
      <c r="D2675" s="54" t="s">
        <v>229</v>
      </c>
      <c r="E2675" s="54"/>
      <c r="F2675" s="54" t="s">
        <v>54</v>
      </c>
      <c r="G2675" s="54"/>
      <c r="H2675" s="54" t="s">
        <v>1229</v>
      </c>
      <c r="I2675" s="54" t="s">
        <v>83</v>
      </c>
      <c r="J2675" s="55">
        <v>12.53</v>
      </c>
      <c r="K2675" s="55">
        <v>7528.64</v>
      </c>
    </row>
    <row r="2676" spans="2:11" ht="31.8" hidden="1" outlineLevel="1" x14ac:dyDescent="0.3">
      <c r="B2676" s="52" t="s">
        <v>1688</v>
      </c>
      <c r="C2676" s="56">
        <v>44753</v>
      </c>
      <c r="D2676" s="54" t="s">
        <v>229</v>
      </c>
      <c r="E2676" s="54"/>
      <c r="F2676" s="54" t="s">
        <v>54</v>
      </c>
      <c r="G2676" s="54" t="s">
        <v>1114</v>
      </c>
      <c r="H2676" s="54" t="s">
        <v>1689</v>
      </c>
      <c r="I2676" s="54" t="s">
        <v>83</v>
      </c>
      <c r="J2676" s="55">
        <v>26.7</v>
      </c>
      <c r="K2676" s="55">
        <v>7555.34</v>
      </c>
    </row>
    <row r="2677" spans="2:11" ht="31.8" hidden="1" outlineLevel="1" x14ac:dyDescent="0.3">
      <c r="B2677" s="52" t="s">
        <v>1688</v>
      </c>
      <c r="C2677" s="56">
        <v>44755</v>
      </c>
      <c r="D2677" s="54" t="s">
        <v>229</v>
      </c>
      <c r="E2677" s="54"/>
      <c r="F2677" s="54" t="s">
        <v>54</v>
      </c>
      <c r="G2677" s="54"/>
      <c r="H2677" s="54" t="s">
        <v>1232</v>
      </c>
      <c r="I2677" s="54" t="s">
        <v>83</v>
      </c>
      <c r="J2677" s="55">
        <v>16.02</v>
      </c>
      <c r="K2677" s="55">
        <v>7571.36</v>
      </c>
    </row>
    <row r="2678" spans="2:11" ht="21.6" hidden="1" outlineLevel="1" x14ac:dyDescent="0.3">
      <c r="B2678" s="52" t="s">
        <v>1688</v>
      </c>
      <c r="C2678" s="56">
        <v>44756</v>
      </c>
      <c r="D2678" s="54" t="s">
        <v>229</v>
      </c>
      <c r="E2678" s="54" t="s">
        <v>1233</v>
      </c>
      <c r="F2678" s="54" t="s">
        <v>54</v>
      </c>
      <c r="G2678" s="54"/>
      <c r="H2678" s="54" t="s">
        <v>1161</v>
      </c>
      <c r="I2678" s="54" t="s">
        <v>83</v>
      </c>
      <c r="J2678" s="55">
        <v>27.1</v>
      </c>
      <c r="K2678" s="55">
        <v>7598.46</v>
      </c>
    </row>
    <row r="2679" spans="2:11" hidden="1" outlineLevel="1" x14ac:dyDescent="0.3">
      <c r="B2679" s="52" t="s">
        <v>1688</v>
      </c>
      <c r="C2679" s="56">
        <v>44767</v>
      </c>
      <c r="D2679" s="54" t="s">
        <v>7</v>
      </c>
      <c r="E2679" s="54">
        <v>193</v>
      </c>
      <c r="F2679" s="54" t="s">
        <v>54</v>
      </c>
      <c r="G2679" s="54" t="s">
        <v>157</v>
      </c>
      <c r="H2679" s="54" t="s">
        <v>773</v>
      </c>
      <c r="I2679" s="54" t="s">
        <v>90</v>
      </c>
      <c r="J2679" s="55">
        <v>359.34</v>
      </c>
      <c r="K2679" s="55">
        <v>7957.8</v>
      </c>
    </row>
    <row r="2680" spans="2:11" ht="31.8" hidden="1" outlineLevel="1" x14ac:dyDescent="0.3">
      <c r="B2680" s="52" t="s">
        <v>1688</v>
      </c>
      <c r="C2680" s="56">
        <v>44772</v>
      </c>
      <c r="D2680" s="54" t="s">
        <v>229</v>
      </c>
      <c r="E2680" s="54"/>
      <c r="F2680" s="54" t="s">
        <v>54</v>
      </c>
      <c r="G2680" s="54"/>
      <c r="H2680" s="54" t="s">
        <v>1253</v>
      </c>
      <c r="I2680" s="54" t="s">
        <v>201</v>
      </c>
      <c r="J2680" s="55">
        <v>98.84</v>
      </c>
      <c r="K2680" s="55">
        <v>8056.64</v>
      </c>
    </row>
    <row r="2681" spans="2:11" ht="21.6" hidden="1" outlineLevel="1" x14ac:dyDescent="0.3">
      <c r="B2681" s="52" t="s">
        <v>1688</v>
      </c>
      <c r="C2681" s="56">
        <v>44774</v>
      </c>
      <c r="D2681" s="54" t="s">
        <v>229</v>
      </c>
      <c r="E2681" s="54"/>
      <c r="F2681" s="54" t="s">
        <v>54</v>
      </c>
      <c r="G2681" s="54" t="s">
        <v>1127</v>
      </c>
      <c r="H2681" s="54" t="s">
        <v>1128</v>
      </c>
      <c r="I2681" s="54" t="s">
        <v>83</v>
      </c>
      <c r="J2681" s="55">
        <v>97.3</v>
      </c>
      <c r="K2681" s="55">
        <v>8153.94</v>
      </c>
    </row>
    <row r="2682" spans="2:11" ht="31.8" hidden="1" outlineLevel="1" x14ac:dyDescent="0.3">
      <c r="B2682" s="52" t="s">
        <v>1688</v>
      </c>
      <c r="C2682" s="56">
        <v>44774</v>
      </c>
      <c r="D2682" s="54" t="s">
        <v>229</v>
      </c>
      <c r="E2682" s="54"/>
      <c r="F2682" s="54" t="s">
        <v>54</v>
      </c>
      <c r="G2682" s="54" t="s">
        <v>1031</v>
      </c>
      <c r="H2682" s="54" t="s">
        <v>1690</v>
      </c>
      <c r="I2682" s="54" t="s">
        <v>83</v>
      </c>
      <c r="J2682" s="55">
        <v>119.32</v>
      </c>
      <c r="K2682" s="55">
        <v>8273.26</v>
      </c>
    </row>
    <row r="2683" spans="2:11" ht="31.8" hidden="1" outlineLevel="1" x14ac:dyDescent="0.3">
      <c r="B2683" s="52" t="s">
        <v>1688</v>
      </c>
      <c r="C2683" s="56">
        <v>44774</v>
      </c>
      <c r="D2683" s="54" t="s">
        <v>229</v>
      </c>
      <c r="E2683" s="54"/>
      <c r="F2683" s="54" t="s">
        <v>54</v>
      </c>
      <c r="G2683" s="54" t="s">
        <v>1131</v>
      </c>
      <c r="H2683" s="54" t="s">
        <v>1238</v>
      </c>
      <c r="I2683" s="54" t="s">
        <v>83</v>
      </c>
      <c r="J2683" s="55">
        <v>87.04</v>
      </c>
      <c r="K2683" s="55">
        <v>8360.2999999999993</v>
      </c>
    </row>
    <row r="2684" spans="2:11" ht="21.6" hidden="1" outlineLevel="1" x14ac:dyDescent="0.3">
      <c r="B2684" s="52" t="s">
        <v>1688</v>
      </c>
      <c r="C2684" s="56">
        <v>44774</v>
      </c>
      <c r="D2684" s="54" t="s">
        <v>229</v>
      </c>
      <c r="E2684" s="54"/>
      <c r="F2684" s="54" t="s">
        <v>54</v>
      </c>
      <c r="G2684" s="54" t="s">
        <v>1134</v>
      </c>
      <c r="H2684" s="54" t="s">
        <v>1241</v>
      </c>
      <c r="I2684" s="54" t="s">
        <v>83</v>
      </c>
      <c r="J2684" s="55">
        <v>738.13</v>
      </c>
      <c r="K2684" s="55">
        <v>9098.43</v>
      </c>
    </row>
    <row r="2685" spans="2:11" ht="21.6" hidden="1" outlineLevel="1" x14ac:dyDescent="0.3">
      <c r="B2685" s="52" t="s">
        <v>1688</v>
      </c>
      <c r="C2685" s="56">
        <v>44774</v>
      </c>
      <c r="D2685" s="54" t="s">
        <v>229</v>
      </c>
      <c r="E2685" s="54"/>
      <c r="F2685" s="54" t="s">
        <v>54</v>
      </c>
      <c r="G2685" s="54" t="s">
        <v>1236</v>
      </c>
      <c r="H2685" s="54" t="s">
        <v>1237</v>
      </c>
      <c r="I2685" s="54" t="s">
        <v>83</v>
      </c>
      <c r="J2685" s="55">
        <v>17</v>
      </c>
      <c r="K2685" s="55">
        <v>9115.43</v>
      </c>
    </row>
    <row r="2686" spans="2:11" ht="21.6" hidden="1" outlineLevel="1" x14ac:dyDescent="0.3">
      <c r="B2686" s="52" t="s">
        <v>1688</v>
      </c>
      <c r="C2686" s="56">
        <v>44774</v>
      </c>
      <c r="D2686" s="54" t="s">
        <v>229</v>
      </c>
      <c r="E2686" s="54" t="s">
        <v>1239</v>
      </c>
      <c r="F2686" s="54" t="s">
        <v>54</v>
      </c>
      <c r="G2686" s="54" t="s">
        <v>1212</v>
      </c>
      <c r="H2686" s="54" t="s">
        <v>1240</v>
      </c>
      <c r="I2686" s="54" t="s">
        <v>83</v>
      </c>
      <c r="J2686" s="55">
        <v>111.83</v>
      </c>
      <c r="K2686" s="55">
        <v>9227.26</v>
      </c>
    </row>
    <row r="2687" spans="2:11" ht="21.6" hidden="1" outlineLevel="1" x14ac:dyDescent="0.3">
      <c r="B2687" s="52" t="s">
        <v>1688</v>
      </c>
      <c r="C2687" s="56">
        <v>44810</v>
      </c>
      <c r="D2687" s="54" t="s">
        <v>229</v>
      </c>
      <c r="E2687" s="54"/>
      <c r="F2687" s="54" t="s">
        <v>54</v>
      </c>
      <c r="G2687" s="54"/>
      <c r="H2687" s="54" t="s">
        <v>1244</v>
      </c>
      <c r="I2687" s="54" t="s">
        <v>83</v>
      </c>
      <c r="J2687" s="55">
        <v>2995.57</v>
      </c>
      <c r="K2687" s="55">
        <v>12222.83</v>
      </c>
    </row>
    <row r="2688" spans="2:11" ht="21.6" hidden="1" outlineLevel="1" x14ac:dyDescent="0.3">
      <c r="B2688" s="52" t="s">
        <v>1688</v>
      </c>
      <c r="C2688" s="56">
        <v>44810</v>
      </c>
      <c r="D2688" s="54" t="s">
        <v>229</v>
      </c>
      <c r="E2688" s="54"/>
      <c r="F2688" s="54" t="s">
        <v>54</v>
      </c>
      <c r="G2688" s="54"/>
      <c r="H2688" s="54" t="s">
        <v>1254</v>
      </c>
      <c r="I2688" s="54" t="s">
        <v>201</v>
      </c>
      <c r="J2688" s="55">
        <v>101.04</v>
      </c>
      <c r="K2688" s="55">
        <v>12323.87</v>
      </c>
    </row>
    <row r="2689" spans="2:11" hidden="1" outlineLevel="1" x14ac:dyDescent="0.3">
      <c r="B2689" s="52" t="s">
        <v>1688</v>
      </c>
      <c r="C2689" s="56">
        <v>44826</v>
      </c>
      <c r="D2689" s="54" t="s">
        <v>7</v>
      </c>
      <c r="E2689" s="54">
        <v>202</v>
      </c>
      <c r="F2689" s="54" t="s">
        <v>54</v>
      </c>
      <c r="G2689" s="54" t="s">
        <v>157</v>
      </c>
      <c r="H2689" s="54" t="s">
        <v>773</v>
      </c>
      <c r="I2689" s="54" t="s">
        <v>90</v>
      </c>
      <c r="J2689" s="55">
        <v>179.67</v>
      </c>
      <c r="K2689" s="55">
        <v>12503.54</v>
      </c>
    </row>
    <row r="2690" spans="2:11" ht="21.6" hidden="1" outlineLevel="1" x14ac:dyDescent="0.3">
      <c r="B2690" s="52" t="s">
        <v>1688</v>
      </c>
      <c r="C2690" s="56">
        <v>44839</v>
      </c>
      <c r="D2690" s="54" t="s">
        <v>229</v>
      </c>
      <c r="E2690" s="54"/>
      <c r="F2690" s="54" t="s">
        <v>54</v>
      </c>
      <c r="G2690" s="54"/>
      <c r="H2690" s="54" t="s">
        <v>1255</v>
      </c>
      <c r="I2690" s="54" t="s">
        <v>201</v>
      </c>
      <c r="J2690" s="55">
        <v>106.41</v>
      </c>
      <c r="K2690" s="55">
        <v>12609.95</v>
      </c>
    </row>
    <row r="2691" spans="2:11" ht="21.6" hidden="1" outlineLevel="1" x14ac:dyDescent="0.3">
      <c r="B2691" s="52" t="s">
        <v>1688</v>
      </c>
      <c r="C2691" s="56">
        <v>44839</v>
      </c>
      <c r="D2691" s="54" t="s">
        <v>229</v>
      </c>
      <c r="E2691" s="54"/>
      <c r="F2691" s="54" t="s">
        <v>54</v>
      </c>
      <c r="G2691" s="54"/>
      <c r="H2691" s="54" t="s">
        <v>1245</v>
      </c>
      <c r="I2691" s="54" t="s">
        <v>83</v>
      </c>
      <c r="J2691" s="55">
        <v>1706.69</v>
      </c>
      <c r="K2691" s="55">
        <v>14316.64</v>
      </c>
    </row>
    <row r="2692" spans="2:11" hidden="1" outlineLevel="1" x14ac:dyDescent="0.3">
      <c r="B2692" s="52" t="s">
        <v>1688</v>
      </c>
      <c r="C2692" s="56">
        <v>44859</v>
      </c>
      <c r="D2692" s="54" t="s">
        <v>7</v>
      </c>
      <c r="E2692" s="54">
        <v>204</v>
      </c>
      <c r="F2692" s="54" t="s">
        <v>54</v>
      </c>
      <c r="G2692" s="54" t="s">
        <v>157</v>
      </c>
      <c r="H2692" s="54" t="s">
        <v>773</v>
      </c>
      <c r="I2692" s="54" t="s">
        <v>90</v>
      </c>
      <c r="J2692" s="55">
        <v>179.67</v>
      </c>
      <c r="K2692" s="55">
        <v>14496.31</v>
      </c>
    </row>
    <row r="2693" spans="2:11" ht="21.6" hidden="1" outlineLevel="1" x14ac:dyDescent="0.3">
      <c r="B2693" s="52" t="s">
        <v>1688</v>
      </c>
      <c r="C2693" s="56">
        <v>44872</v>
      </c>
      <c r="D2693" s="54" t="s">
        <v>229</v>
      </c>
      <c r="E2693" s="54"/>
      <c r="F2693" s="54" t="s">
        <v>54</v>
      </c>
      <c r="G2693" s="54"/>
      <c r="H2693" s="54" t="s">
        <v>1256</v>
      </c>
      <c r="I2693" s="54" t="s">
        <v>201</v>
      </c>
      <c r="J2693" s="55">
        <v>356.96</v>
      </c>
      <c r="K2693" s="55">
        <v>14853.27</v>
      </c>
    </row>
    <row r="2694" spans="2:11" ht="21.6" hidden="1" outlineLevel="1" x14ac:dyDescent="0.3">
      <c r="B2694" s="52" t="s">
        <v>1688</v>
      </c>
      <c r="C2694" s="56">
        <v>44872</v>
      </c>
      <c r="D2694" s="54" t="s">
        <v>229</v>
      </c>
      <c r="E2694" s="54"/>
      <c r="F2694" s="54" t="s">
        <v>54</v>
      </c>
      <c r="G2694" s="54"/>
      <c r="H2694" s="54" t="s">
        <v>1246</v>
      </c>
      <c r="I2694" s="54" t="s">
        <v>83</v>
      </c>
      <c r="J2694" s="55">
        <v>937.74</v>
      </c>
      <c r="K2694" s="55">
        <v>15791.01</v>
      </c>
    </row>
    <row r="2695" spans="2:11" hidden="1" outlineLevel="1" x14ac:dyDescent="0.3">
      <c r="B2695" s="52" t="s">
        <v>1688</v>
      </c>
      <c r="C2695" s="56">
        <v>44890</v>
      </c>
      <c r="D2695" s="54" t="s">
        <v>7</v>
      </c>
      <c r="E2695" s="54">
        <v>206</v>
      </c>
      <c r="F2695" s="54" t="s">
        <v>54</v>
      </c>
      <c r="G2695" s="54" t="s">
        <v>157</v>
      </c>
      <c r="H2695" s="54" t="s">
        <v>773</v>
      </c>
      <c r="I2695" s="54" t="s">
        <v>90</v>
      </c>
      <c r="J2695" s="55">
        <v>179.67</v>
      </c>
      <c r="K2695" s="55">
        <v>15970.68</v>
      </c>
    </row>
    <row r="2696" spans="2:11" ht="21.6" hidden="1" outlineLevel="1" x14ac:dyDescent="0.3">
      <c r="B2696" s="52" t="s">
        <v>1688</v>
      </c>
      <c r="C2696" s="56">
        <v>44900</v>
      </c>
      <c r="D2696" s="54" t="s">
        <v>229</v>
      </c>
      <c r="E2696" s="54"/>
      <c r="F2696" s="54" t="s">
        <v>54</v>
      </c>
      <c r="G2696" s="54"/>
      <c r="H2696" s="54" t="s">
        <v>1247</v>
      </c>
      <c r="I2696" s="54" t="s">
        <v>83</v>
      </c>
      <c r="J2696" s="55">
        <v>924.09</v>
      </c>
      <c r="K2696" s="55">
        <v>16894.77</v>
      </c>
    </row>
    <row r="2697" spans="2:11" ht="21.6" hidden="1" outlineLevel="1" x14ac:dyDescent="0.3">
      <c r="B2697" s="52" t="s">
        <v>1688</v>
      </c>
      <c r="C2697" s="56">
        <v>44900</v>
      </c>
      <c r="D2697" s="54" t="s">
        <v>229</v>
      </c>
      <c r="E2697" s="54"/>
      <c r="F2697" s="54" t="s">
        <v>54</v>
      </c>
      <c r="G2697" s="54"/>
      <c r="H2697" s="54" t="s">
        <v>1257</v>
      </c>
      <c r="I2697" s="54" t="s">
        <v>201</v>
      </c>
      <c r="J2697" s="55">
        <v>354.95</v>
      </c>
      <c r="K2697" s="55">
        <v>17249.72</v>
      </c>
    </row>
    <row r="2698" spans="2:11" hidden="1" outlineLevel="1" x14ac:dyDescent="0.3">
      <c r="B2698" s="52" t="s">
        <v>1688</v>
      </c>
      <c r="C2698" s="56">
        <v>44911</v>
      </c>
      <c r="D2698" s="54" t="s">
        <v>7</v>
      </c>
      <c r="E2698" s="54">
        <v>207</v>
      </c>
      <c r="F2698" s="54" t="s">
        <v>54</v>
      </c>
      <c r="G2698" s="54" t="s">
        <v>157</v>
      </c>
      <c r="H2698" s="54" t="s">
        <v>773</v>
      </c>
      <c r="I2698" s="54" t="s">
        <v>90</v>
      </c>
      <c r="J2698" s="55">
        <v>179.67</v>
      </c>
      <c r="K2698" s="55">
        <v>17429.39</v>
      </c>
    </row>
    <row r="2699" spans="2:11" ht="31.8" hidden="1" outlineLevel="1" x14ac:dyDescent="0.3">
      <c r="B2699" s="52" t="s">
        <v>1688</v>
      </c>
      <c r="C2699" s="56">
        <v>44931</v>
      </c>
      <c r="D2699" s="54" t="s">
        <v>229</v>
      </c>
      <c r="E2699" s="54"/>
      <c r="F2699" s="54" t="s">
        <v>54</v>
      </c>
      <c r="G2699" s="54"/>
      <c r="H2699" s="54" t="s">
        <v>1258</v>
      </c>
      <c r="I2699" s="54" t="s">
        <v>201</v>
      </c>
      <c r="J2699" s="55">
        <v>563.08000000000004</v>
      </c>
      <c r="K2699" s="55">
        <v>17992.47</v>
      </c>
    </row>
    <row r="2700" spans="2:11" ht="31.8" hidden="1" outlineLevel="1" x14ac:dyDescent="0.3">
      <c r="B2700" s="52" t="s">
        <v>1688</v>
      </c>
      <c r="C2700" s="56">
        <v>44931</v>
      </c>
      <c r="D2700" s="54" t="s">
        <v>229</v>
      </c>
      <c r="E2700" s="54"/>
      <c r="F2700" s="54" t="s">
        <v>54</v>
      </c>
      <c r="G2700" s="54"/>
      <c r="H2700" s="54" t="s">
        <v>1248</v>
      </c>
      <c r="I2700" s="54" t="s">
        <v>83</v>
      </c>
      <c r="J2700" s="55">
        <v>4430.97</v>
      </c>
      <c r="K2700" s="55">
        <v>22423.439999999999</v>
      </c>
    </row>
    <row r="2701" spans="2:11" ht="21.6" hidden="1" outlineLevel="1" x14ac:dyDescent="0.3">
      <c r="B2701" s="52" t="s">
        <v>1688</v>
      </c>
      <c r="C2701" s="56">
        <v>44963</v>
      </c>
      <c r="D2701" s="54" t="s">
        <v>229</v>
      </c>
      <c r="E2701" s="54"/>
      <c r="F2701" s="54" t="s">
        <v>54</v>
      </c>
      <c r="G2701" s="54"/>
      <c r="H2701" s="54" t="s">
        <v>1249</v>
      </c>
      <c r="I2701" s="54" t="s">
        <v>83</v>
      </c>
      <c r="J2701" s="55">
        <v>1639.75</v>
      </c>
      <c r="K2701" s="55">
        <v>24063.19</v>
      </c>
    </row>
    <row r="2702" spans="2:11" ht="21.6" hidden="1" outlineLevel="1" x14ac:dyDescent="0.3">
      <c r="B2702" s="52" t="s">
        <v>1688</v>
      </c>
      <c r="C2702" s="56">
        <v>44963</v>
      </c>
      <c r="D2702" s="54" t="s">
        <v>229</v>
      </c>
      <c r="E2702" s="54"/>
      <c r="F2702" s="54" t="s">
        <v>54</v>
      </c>
      <c r="G2702" s="54"/>
      <c r="H2702" s="54" t="s">
        <v>1259</v>
      </c>
      <c r="I2702" s="54" t="s">
        <v>201</v>
      </c>
      <c r="J2702" s="55">
        <v>556.44000000000005</v>
      </c>
      <c r="K2702" s="55">
        <v>24619.63</v>
      </c>
    </row>
    <row r="2703" spans="2:11" ht="21.6" hidden="1" outlineLevel="1" x14ac:dyDescent="0.3">
      <c r="B2703" s="52" t="s">
        <v>1688</v>
      </c>
      <c r="C2703" s="56">
        <v>44991</v>
      </c>
      <c r="D2703" s="54" t="s">
        <v>229</v>
      </c>
      <c r="E2703" s="54"/>
      <c r="F2703" s="54" t="s">
        <v>54</v>
      </c>
      <c r="G2703" s="54"/>
      <c r="H2703" s="54" t="s">
        <v>1250</v>
      </c>
      <c r="I2703" s="54" t="s">
        <v>83</v>
      </c>
      <c r="J2703" s="55">
        <v>1247.3599999999999</v>
      </c>
      <c r="K2703" s="55">
        <v>25866.99</v>
      </c>
    </row>
    <row r="2704" spans="2:11" ht="21.6" hidden="1" outlineLevel="1" x14ac:dyDescent="0.3">
      <c r="B2704" s="52" t="s">
        <v>1688</v>
      </c>
      <c r="C2704" s="56">
        <v>44991</v>
      </c>
      <c r="D2704" s="54" t="s">
        <v>229</v>
      </c>
      <c r="E2704" s="54"/>
      <c r="F2704" s="54" t="s">
        <v>54</v>
      </c>
      <c r="G2704" s="54"/>
      <c r="H2704" s="54" t="s">
        <v>1260</v>
      </c>
      <c r="I2704" s="54" t="s">
        <v>201</v>
      </c>
      <c r="J2704" s="55">
        <v>595.84</v>
      </c>
      <c r="K2704" s="55">
        <v>26462.83</v>
      </c>
    </row>
    <row r="2705" spans="2:11" ht="31.8" hidden="1" outlineLevel="1" x14ac:dyDescent="0.3">
      <c r="B2705" s="52" t="s">
        <v>1692</v>
      </c>
      <c r="C2705" s="56">
        <v>45016</v>
      </c>
      <c r="D2705" s="54" t="s">
        <v>78</v>
      </c>
      <c r="E2705" s="54">
        <v>1482</v>
      </c>
      <c r="F2705" s="54" t="s">
        <v>54</v>
      </c>
      <c r="G2705" s="54"/>
      <c r="H2705" s="54" t="s">
        <v>1693</v>
      </c>
      <c r="I2705" s="57" t="s">
        <v>80</v>
      </c>
      <c r="J2705" s="55">
        <v>9247.0300000000007</v>
      </c>
      <c r="K2705" s="55">
        <v>9247.0300000000007</v>
      </c>
    </row>
    <row r="2706" spans="2:11" hidden="1" outlineLevel="1" x14ac:dyDescent="0.3">
      <c r="B2706" s="52" t="s">
        <v>1696</v>
      </c>
      <c r="C2706" s="56">
        <v>44666</v>
      </c>
      <c r="D2706" s="54" t="s">
        <v>7</v>
      </c>
      <c r="E2706" s="54" t="s">
        <v>106</v>
      </c>
      <c r="F2706" s="54" t="s">
        <v>54</v>
      </c>
      <c r="G2706" s="54" t="s">
        <v>105</v>
      </c>
      <c r="H2706" s="54" t="s">
        <v>683</v>
      </c>
      <c r="I2706" s="54" t="s">
        <v>90</v>
      </c>
      <c r="J2706" s="55">
        <v>35625</v>
      </c>
      <c r="K2706" s="55">
        <v>35625</v>
      </c>
    </row>
    <row r="2707" spans="2:11" hidden="1" outlineLevel="1" x14ac:dyDescent="0.3">
      <c r="B2707" s="52" t="s">
        <v>1696</v>
      </c>
      <c r="C2707" s="56">
        <v>44681</v>
      </c>
      <c r="D2707" s="54" t="s">
        <v>7</v>
      </c>
      <c r="E2707" s="54" t="s">
        <v>130</v>
      </c>
      <c r="F2707" s="54" t="s">
        <v>54</v>
      </c>
      <c r="G2707" s="54" t="s">
        <v>105</v>
      </c>
      <c r="H2707" s="54" t="s">
        <v>707</v>
      </c>
      <c r="I2707" s="54" t="s">
        <v>90</v>
      </c>
      <c r="J2707" s="55">
        <v>33971.15</v>
      </c>
      <c r="K2707" s="55">
        <v>69596.149999999994</v>
      </c>
    </row>
    <row r="2708" spans="2:11" hidden="1" outlineLevel="1" x14ac:dyDescent="0.3">
      <c r="B2708" s="52" t="s">
        <v>1696</v>
      </c>
      <c r="C2708" s="56">
        <v>44694</v>
      </c>
      <c r="D2708" s="54" t="s">
        <v>7</v>
      </c>
      <c r="E2708" s="54" t="s">
        <v>141</v>
      </c>
      <c r="F2708" s="54" t="s">
        <v>54</v>
      </c>
      <c r="G2708" s="54" t="s">
        <v>105</v>
      </c>
      <c r="H2708" s="54" t="s">
        <v>719</v>
      </c>
      <c r="I2708" s="54" t="s">
        <v>90</v>
      </c>
      <c r="J2708" s="55">
        <v>34548.080000000002</v>
      </c>
      <c r="K2708" s="55">
        <v>104144.23</v>
      </c>
    </row>
    <row r="2709" spans="2:11" hidden="1" outlineLevel="1" x14ac:dyDescent="0.3">
      <c r="B2709" s="52" t="s">
        <v>1696</v>
      </c>
      <c r="C2709" s="56">
        <v>44712</v>
      </c>
      <c r="D2709" s="54" t="s">
        <v>7</v>
      </c>
      <c r="E2709" s="54" t="s">
        <v>738</v>
      </c>
      <c r="F2709" s="54" t="s">
        <v>54</v>
      </c>
      <c r="G2709" s="54" t="s">
        <v>105</v>
      </c>
      <c r="H2709" s="54" t="s">
        <v>739</v>
      </c>
      <c r="I2709" s="54" t="s">
        <v>90</v>
      </c>
      <c r="J2709" s="55">
        <v>32432.05</v>
      </c>
      <c r="K2709" s="55">
        <v>136576.28</v>
      </c>
    </row>
    <row r="2710" spans="2:11" ht="31.8" hidden="1" outlineLevel="1" x14ac:dyDescent="0.3">
      <c r="B2710" s="52" t="s">
        <v>1696</v>
      </c>
      <c r="C2710" s="56">
        <v>44727</v>
      </c>
      <c r="D2710" s="54" t="s">
        <v>7</v>
      </c>
      <c r="E2710" s="54" t="s">
        <v>171</v>
      </c>
      <c r="F2710" s="54" t="s">
        <v>54</v>
      </c>
      <c r="G2710" s="54" t="s">
        <v>105</v>
      </c>
      <c r="H2710" s="54" t="s">
        <v>1697</v>
      </c>
      <c r="I2710" s="54" t="s">
        <v>90</v>
      </c>
      <c r="J2710" s="55">
        <v>2432.31</v>
      </c>
      <c r="K2710" s="55">
        <v>139008.59</v>
      </c>
    </row>
    <row r="2711" spans="2:11" hidden="1" outlineLevel="1" x14ac:dyDescent="0.3">
      <c r="B2711" s="52" t="s">
        <v>1696</v>
      </c>
      <c r="C2711" s="56">
        <v>44727</v>
      </c>
      <c r="D2711" s="54" t="s">
        <v>7</v>
      </c>
      <c r="E2711" s="54" t="s">
        <v>171</v>
      </c>
      <c r="F2711" s="54" t="s">
        <v>54</v>
      </c>
      <c r="G2711" s="54" t="s">
        <v>105</v>
      </c>
      <c r="H2711" s="54" t="s">
        <v>766</v>
      </c>
      <c r="I2711" s="54" t="s">
        <v>90</v>
      </c>
      <c r="J2711" s="55">
        <v>46716.67</v>
      </c>
      <c r="K2711" s="55">
        <v>185725.26</v>
      </c>
    </row>
    <row r="2712" spans="2:11" hidden="1" outlineLevel="1" x14ac:dyDescent="0.3">
      <c r="B2712" s="52" t="s">
        <v>1696</v>
      </c>
      <c r="C2712" s="56">
        <v>44742</v>
      </c>
      <c r="D2712" s="54" t="s">
        <v>7</v>
      </c>
      <c r="E2712" s="54" t="s">
        <v>778</v>
      </c>
      <c r="F2712" s="54" t="s">
        <v>54</v>
      </c>
      <c r="G2712" s="54" t="s">
        <v>105</v>
      </c>
      <c r="H2712" s="54" t="s">
        <v>779</v>
      </c>
      <c r="I2712" s="54" t="s">
        <v>90</v>
      </c>
      <c r="J2712" s="55">
        <v>44985.9</v>
      </c>
      <c r="K2712" s="55">
        <v>230711.16</v>
      </c>
    </row>
    <row r="2713" spans="2:11" hidden="1" outlineLevel="1" x14ac:dyDescent="0.3">
      <c r="B2713" s="52" t="s">
        <v>1696</v>
      </c>
      <c r="C2713" s="56">
        <v>44757</v>
      </c>
      <c r="D2713" s="54" t="s">
        <v>7</v>
      </c>
      <c r="E2713" s="54" t="s">
        <v>788</v>
      </c>
      <c r="F2713" s="54" t="s">
        <v>54</v>
      </c>
      <c r="G2713" s="54" t="s">
        <v>105</v>
      </c>
      <c r="H2713" s="54" t="s">
        <v>789</v>
      </c>
      <c r="I2713" s="54" t="s">
        <v>90</v>
      </c>
      <c r="J2713" s="55">
        <v>44287.19</v>
      </c>
      <c r="K2713" s="55">
        <v>274998.34999999998</v>
      </c>
    </row>
    <row r="2714" spans="2:11" hidden="1" outlineLevel="1" x14ac:dyDescent="0.3">
      <c r="B2714" s="52" t="s">
        <v>1696</v>
      </c>
      <c r="C2714" s="56">
        <v>44773</v>
      </c>
      <c r="D2714" s="54" t="s">
        <v>7</v>
      </c>
      <c r="E2714" s="54" t="s">
        <v>803</v>
      </c>
      <c r="F2714" s="54" t="s">
        <v>54</v>
      </c>
      <c r="G2714" s="54" t="s">
        <v>105</v>
      </c>
      <c r="H2714" s="54" t="s">
        <v>213</v>
      </c>
      <c r="I2714" s="54" t="s">
        <v>90</v>
      </c>
      <c r="J2714" s="55">
        <v>49216.68</v>
      </c>
      <c r="K2714" s="55">
        <v>324215.03000000003</v>
      </c>
    </row>
    <row r="2715" spans="2:11" ht="21.6" hidden="1" outlineLevel="1" x14ac:dyDescent="0.3">
      <c r="B2715" s="52" t="s">
        <v>1696</v>
      </c>
      <c r="C2715" s="56">
        <v>44773</v>
      </c>
      <c r="D2715" s="54" t="s">
        <v>7</v>
      </c>
      <c r="E2715" s="54" t="s">
        <v>803</v>
      </c>
      <c r="F2715" s="54" t="s">
        <v>54</v>
      </c>
      <c r="G2715" s="54" t="s">
        <v>105</v>
      </c>
      <c r="H2715" s="54" t="s">
        <v>1698</v>
      </c>
      <c r="I2715" s="54" t="s">
        <v>90</v>
      </c>
      <c r="J2715" s="55">
        <v>1527.78</v>
      </c>
      <c r="K2715" s="55">
        <v>325742.81</v>
      </c>
    </row>
    <row r="2716" spans="2:11" hidden="1" outlineLevel="1" x14ac:dyDescent="0.3">
      <c r="B2716" s="52" t="s">
        <v>1696</v>
      </c>
      <c r="C2716" s="56">
        <v>44788</v>
      </c>
      <c r="D2716" s="54" t="s">
        <v>7</v>
      </c>
      <c r="E2716" s="54" t="s">
        <v>807</v>
      </c>
      <c r="F2716" s="54" t="s">
        <v>54</v>
      </c>
      <c r="G2716" s="54" t="s">
        <v>105</v>
      </c>
      <c r="H2716" s="54" t="s">
        <v>218</v>
      </c>
      <c r="I2716" s="54" t="s">
        <v>90</v>
      </c>
      <c r="J2716" s="55">
        <v>37785.919999999998</v>
      </c>
      <c r="K2716" s="55">
        <v>363528.73</v>
      </c>
    </row>
    <row r="2717" spans="2:11" hidden="1" outlineLevel="1" x14ac:dyDescent="0.3">
      <c r="B2717" s="52" t="s">
        <v>1696</v>
      </c>
      <c r="C2717" s="56">
        <v>44804</v>
      </c>
      <c r="D2717" s="54" t="s">
        <v>7</v>
      </c>
      <c r="E2717" s="54" t="s">
        <v>822</v>
      </c>
      <c r="F2717" s="54" t="s">
        <v>54</v>
      </c>
      <c r="G2717" s="54" t="s">
        <v>105</v>
      </c>
      <c r="H2717" s="54" t="s">
        <v>223</v>
      </c>
      <c r="I2717" s="54" t="s">
        <v>90</v>
      </c>
      <c r="J2717" s="55">
        <v>42109.83</v>
      </c>
      <c r="K2717" s="55">
        <v>405638.56</v>
      </c>
    </row>
    <row r="2718" spans="2:11" hidden="1" outlineLevel="1" x14ac:dyDescent="0.3">
      <c r="B2718" s="52" t="s">
        <v>1696</v>
      </c>
      <c r="C2718" s="56">
        <v>44819</v>
      </c>
      <c r="D2718" s="54" t="s">
        <v>7</v>
      </c>
      <c r="E2718" s="54" t="s">
        <v>834</v>
      </c>
      <c r="F2718" s="54" t="s">
        <v>54</v>
      </c>
      <c r="G2718" s="54" t="s">
        <v>105</v>
      </c>
      <c r="H2718" s="54" t="s">
        <v>835</v>
      </c>
      <c r="I2718" s="54" t="s">
        <v>90</v>
      </c>
      <c r="J2718" s="55">
        <v>34671.81</v>
      </c>
      <c r="K2718" s="55">
        <v>440310.37</v>
      </c>
    </row>
    <row r="2719" spans="2:11" hidden="1" outlineLevel="1" x14ac:dyDescent="0.3">
      <c r="B2719" s="52" t="s">
        <v>1696</v>
      </c>
      <c r="C2719" s="56">
        <v>44833</v>
      </c>
      <c r="D2719" s="54" t="s">
        <v>7</v>
      </c>
      <c r="E2719" s="54" t="s">
        <v>842</v>
      </c>
      <c r="F2719" s="54" t="s">
        <v>54</v>
      </c>
      <c r="G2719" s="54" t="s">
        <v>105</v>
      </c>
      <c r="H2719" s="54" t="s">
        <v>256</v>
      </c>
      <c r="I2719" s="54" t="s">
        <v>90</v>
      </c>
      <c r="J2719" s="55">
        <v>50460.27</v>
      </c>
      <c r="K2719" s="55">
        <v>490770.64</v>
      </c>
    </row>
    <row r="2720" spans="2:11" ht="21.6" hidden="1" outlineLevel="1" x14ac:dyDescent="0.3">
      <c r="B2720" s="52" t="s">
        <v>1696</v>
      </c>
      <c r="C2720" s="56">
        <v>44848</v>
      </c>
      <c r="D2720" s="54" t="s">
        <v>7</v>
      </c>
      <c r="E2720" s="54" t="s">
        <v>850</v>
      </c>
      <c r="F2720" s="54" t="s">
        <v>54</v>
      </c>
      <c r="G2720" s="54" t="s">
        <v>105</v>
      </c>
      <c r="H2720" s="54" t="s">
        <v>1699</v>
      </c>
      <c r="I2720" s="54" t="s">
        <v>90</v>
      </c>
      <c r="J2720" s="55">
        <v>769.23</v>
      </c>
      <c r="K2720" s="55">
        <v>491539.87</v>
      </c>
    </row>
    <row r="2721" spans="2:11" hidden="1" outlineLevel="1" x14ac:dyDescent="0.3">
      <c r="B2721" s="52" t="s">
        <v>1696</v>
      </c>
      <c r="C2721" s="56">
        <v>44848</v>
      </c>
      <c r="D2721" s="54" t="s">
        <v>7</v>
      </c>
      <c r="E2721" s="54" t="s">
        <v>850</v>
      </c>
      <c r="F2721" s="54" t="s">
        <v>54</v>
      </c>
      <c r="G2721" s="54" t="s">
        <v>105</v>
      </c>
      <c r="H2721" s="54" t="s">
        <v>851</v>
      </c>
      <c r="I2721" s="54" t="s">
        <v>90</v>
      </c>
      <c r="J2721" s="55">
        <v>42665.4</v>
      </c>
      <c r="K2721" s="55">
        <v>534205.27</v>
      </c>
    </row>
    <row r="2722" spans="2:11" hidden="1" outlineLevel="1" x14ac:dyDescent="0.3">
      <c r="B2722" s="52" t="s">
        <v>1696</v>
      </c>
      <c r="C2722" s="56">
        <v>44865</v>
      </c>
      <c r="D2722" s="54" t="s">
        <v>7</v>
      </c>
      <c r="E2722" s="54" t="s">
        <v>862</v>
      </c>
      <c r="F2722" s="54" t="s">
        <v>54</v>
      </c>
      <c r="G2722" s="54" t="s">
        <v>105</v>
      </c>
      <c r="H2722" s="54" t="s">
        <v>863</v>
      </c>
      <c r="I2722" s="54" t="s">
        <v>90</v>
      </c>
      <c r="J2722" s="55">
        <v>34957.06</v>
      </c>
      <c r="K2722" s="55">
        <v>569162.32999999996</v>
      </c>
    </row>
    <row r="2723" spans="2:11" ht="21.6" hidden="1" outlineLevel="1" x14ac:dyDescent="0.3">
      <c r="B2723" s="52" t="s">
        <v>1696</v>
      </c>
      <c r="C2723" s="56">
        <v>44865</v>
      </c>
      <c r="D2723" s="54" t="s">
        <v>7</v>
      </c>
      <c r="E2723" s="54" t="s">
        <v>862</v>
      </c>
      <c r="F2723" s="54" t="s">
        <v>54</v>
      </c>
      <c r="G2723" s="54" t="s">
        <v>105</v>
      </c>
      <c r="H2723" s="54" t="s">
        <v>1700</v>
      </c>
      <c r="I2723" s="54" t="s">
        <v>90</v>
      </c>
      <c r="J2723" s="55">
        <v>2884.62</v>
      </c>
      <c r="K2723" s="55">
        <v>572046.94999999995</v>
      </c>
    </row>
    <row r="2724" spans="2:11" ht="21.6" hidden="1" outlineLevel="1" x14ac:dyDescent="0.3">
      <c r="B2724" s="52" t="s">
        <v>1696</v>
      </c>
      <c r="C2724" s="56">
        <v>44865</v>
      </c>
      <c r="D2724" s="54" t="s">
        <v>7</v>
      </c>
      <c r="E2724" s="54" t="s">
        <v>862</v>
      </c>
      <c r="F2724" s="54" t="s">
        <v>54</v>
      </c>
      <c r="G2724" s="54" t="s">
        <v>105</v>
      </c>
      <c r="H2724" s="54" t="s">
        <v>1701</v>
      </c>
      <c r="I2724" s="54" t="s">
        <v>90</v>
      </c>
      <c r="J2724" s="55">
        <v>1442.31</v>
      </c>
      <c r="K2724" s="55">
        <v>573489.26</v>
      </c>
    </row>
    <row r="2725" spans="2:11" ht="21.6" hidden="1" outlineLevel="1" x14ac:dyDescent="0.3">
      <c r="B2725" s="52" t="s">
        <v>1696</v>
      </c>
      <c r="C2725" s="56">
        <v>44865</v>
      </c>
      <c r="D2725" s="54" t="s">
        <v>7</v>
      </c>
      <c r="E2725" s="54" t="s">
        <v>862</v>
      </c>
      <c r="F2725" s="54" t="s">
        <v>54</v>
      </c>
      <c r="G2725" s="54" t="s">
        <v>105</v>
      </c>
      <c r="H2725" s="54" t="s">
        <v>1702</v>
      </c>
      <c r="I2725" s="54" t="s">
        <v>90</v>
      </c>
      <c r="J2725" s="55">
        <v>4769.2299999999996</v>
      </c>
      <c r="K2725" s="55">
        <v>578258.49</v>
      </c>
    </row>
    <row r="2726" spans="2:11" hidden="1" outlineLevel="1" x14ac:dyDescent="0.3">
      <c r="B2726" s="52" t="s">
        <v>1696</v>
      </c>
      <c r="C2726" s="56">
        <v>44880</v>
      </c>
      <c r="D2726" s="54" t="s">
        <v>7</v>
      </c>
      <c r="E2726" s="54" t="s">
        <v>871</v>
      </c>
      <c r="F2726" s="54" t="s">
        <v>54</v>
      </c>
      <c r="G2726" s="54" t="s">
        <v>105</v>
      </c>
      <c r="H2726" s="54" t="s">
        <v>872</v>
      </c>
      <c r="I2726" s="54" t="s">
        <v>90</v>
      </c>
      <c r="J2726" s="55">
        <v>33453.86</v>
      </c>
      <c r="K2726" s="55">
        <v>611712.35</v>
      </c>
    </row>
    <row r="2727" spans="2:11" ht="21.6" hidden="1" outlineLevel="1" x14ac:dyDescent="0.3">
      <c r="B2727" s="52" t="s">
        <v>1696</v>
      </c>
      <c r="C2727" s="56">
        <v>44880</v>
      </c>
      <c r="D2727" s="54" t="s">
        <v>7</v>
      </c>
      <c r="E2727" s="54" t="s">
        <v>871</v>
      </c>
      <c r="F2727" s="54" t="s">
        <v>54</v>
      </c>
      <c r="G2727" s="54" t="s">
        <v>105</v>
      </c>
      <c r="H2727" s="54" t="s">
        <v>1703</v>
      </c>
      <c r="I2727" s="54" t="s">
        <v>90</v>
      </c>
      <c r="J2727" s="55">
        <v>2384.62</v>
      </c>
      <c r="K2727" s="55">
        <v>614096.97</v>
      </c>
    </row>
    <row r="2728" spans="2:11" ht="21.6" hidden="1" outlineLevel="1" x14ac:dyDescent="0.3">
      <c r="B2728" s="52" t="s">
        <v>1696</v>
      </c>
      <c r="C2728" s="56">
        <v>44880</v>
      </c>
      <c r="D2728" s="54" t="s">
        <v>7</v>
      </c>
      <c r="E2728" s="54" t="s">
        <v>871</v>
      </c>
      <c r="F2728" s="54" t="s">
        <v>54</v>
      </c>
      <c r="G2728" s="54" t="s">
        <v>105</v>
      </c>
      <c r="H2728" s="54" t="s">
        <v>1704</v>
      </c>
      <c r="I2728" s="54" t="s">
        <v>90</v>
      </c>
      <c r="J2728" s="55">
        <v>4173.08</v>
      </c>
      <c r="K2728" s="55">
        <v>618270.05000000005</v>
      </c>
    </row>
    <row r="2729" spans="2:11" ht="21.6" hidden="1" outlineLevel="1" x14ac:dyDescent="0.3">
      <c r="B2729" s="52" t="s">
        <v>1696</v>
      </c>
      <c r="C2729" s="56">
        <v>44895</v>
      </c>
      <c r="D2729" s="54" t="s">
        <v>7</v>
      </c>
      <c r="E2729" s="54" t="s">
        <v>881</v>
      </c>
      <c r="F2729" s="54" t="s">
        <v>54</v>
      </c>
      <c r="G2729" s="54" t="s">
        <v>105</v>
      </c>
      <c r="H2729" s="54" t="s">
        <v>1705</v>
      </c>
      <c r="I2729" s="54" t="s">
        <v>90</v>
      </c>
      <c r="J2729" s="55">
        <v>6557.69</v>
      </c>
      <c r="K2729" s="55">
        <v>624827.74</v>
      </c>
    </row>
    <row r="2730" spans="2:11" hidden="1" outlineLevel="1" x14ac:dyDescent="0.3">
      <c r="B2730" s="52" t="s">
        <v>1696</v>
      </c>
      <c r="C2730" s="56">
        <v>44895</v>
      </c>
      <c r="D2730" s="54" t="s">
        <v>7</v>
      </c>
      <c r="E2730" s="54" t="s">
        <v>881</v>
      </c>
      <c r="F2730" s="54" t="s">
        <v>54</v>
      </c>
      <c r="G2730" s="54" t="s">
        <v>105</v>
      </c>
      <c r="H2730" s="54" t="s">
        <v>882</v>
      </c>
      <c r="I2730" s="54" t="s">
        <v>90</v>
      </c>
      <c r="J2730" s="55">
        <v>29953.85</v>
      </c>
      <c r="K2730" s="55">
        <v>654781.59</v>
      </c>
    </row>
    <row r="2731" spans="2:11" ht="21.6" hidden="1" outlineLevel="1" x14ac:dyDescent="0.3">
      <c r="B2731" s="52" t="s">
        <v>1696</v>
      </c>
      <c r="C2731" s="56">
        <v>44910</v>
      </c>
      <c r="D2731" s="54" t="s">
        <v>7</v>
      </c>
      <c r="E2731" s="54" t="s">
        <v>897</v>
      </c>
      <c r="F2731" s="54" t="s">
        <v>54</v>
      </c>
      <c r="G2731" s="54" t="s">
        <v>105</v>
      </c>
      <c r="H2731" s="54" t="s">
        <v>1706</v>
      </c>
      <c r="I2731" s="54" t="s">
        <v>90</v>
      </c>
      <c r="J2731" s="55">
        <v>5961.54</v>
      </c>
      <c r="K2731" s="55">
        <v>660743.13</v>
      </c>
    </row>
    <row r="2732" spans="2:11" ht="31.8" hidden="1" outlineLevel="1" x14ac:dyDescent="0.3">
      <c r="B2732" s="52" t="s">
        <v>1696</v>
      </c>
      <c r="C2732" s="56">
        <v>44910</v>
      </c>
      <c r="D2732" s="54" t="s">
        <v>78</v>
      </c>
      <c r="E2732" s="54">
        <v>1399</v>
      </c>
      <c r="F2732" s="54" t="s">
        <v>54</v>
      </c>
      <c r="G2732" s="54"/>
      <c r="H2732" s="54" t="s">
        <v>1340</v>
      </c>
      <c r="I2732" s="57" t="s">
        <v>80</v>
      </c>
      <c r="J2732" s="55">
        <v>2375.17</v>
      </c>
      <c r="K2732" s="55">
        <v>663118.30000000005</v>
      </c>
    </row>
    <row r="2733" spans="2:11" hidden="1" outlineLevel="1" x14ac:dyDescent="0.3">
      <c r="B2733" s="52" t="s">
        <v>1696</v>
      </c>
      <c r="C2733" s="56">
        <v>44910</v>
      </c>
      <c r="D2733" s="54" t="s">
        <v>7</v>
      </c>
      <c r="E2733" s="54" t="s">
        <v>897</v>
      </c>
      <c r="F2733" s="54" t="s">
        <v>54</v>
      </c>
      <c r="G2733" s="54" t="s">
        <v>105</v>
      </c>
      <c r="H2733" s="54" t="s">
        <v>314</v>
      </c>
      <c r="I2733" s="54" t="s">
        <v>90</v>
      </c>
      <c r="J2733" s="55">
        <v>25607.91</v>
      </c>
      <c r="K2733" s="55">
        <v>688726.21</v>
      </c>
    </row>
    <row r="2734" spans="2:11" hidden="1" outlineLevel="1" x14ac:dyDescent="0.3">
      <c r="B2734" s="52" t="s">
        <v>1696</v>
      </c>
      <c r="C2734" s="56">
        <v>44926</v>
      </c>
      <c r="D2734" s="54" t="s">
        <v>7</v>
      </c>
      <c r="E2734" s="54" t="s">
        <v>905</v>
      </c>
      <c r="F2734" s="54" t="s">
        <v>54</v>
      </c>
      <c r="G2734" s="54" t="s">
        <v>105</v>
      </c>
      <c r="H2734" s="54" t="s">
        <v>906</v>
      </c>
      <c r="I2734" s="54" t="s">
        <v>90</v>
      </c>
      <c r="J2734" s="55">
        <v>22915.599999999999</v>
      </c>
      <c r="K2734" s="55">
        <v>711641.81</v>
      </c>
    </row>
    <row r="2735" spans="2:11" ht="31.8" hidden="1" outlineLevel="1" x14ac:dyDescent="0.3">
      <c r="B2735" s="52" t="s">
        <v>1696</v>
      </c>
      <c r="C2735" s="56">
        <v>44926</v>
      </c>
      <c r="D2735" s="54" t="s">
        <v>78</v>
      </c>
      <c r="E2735" s="54">
        <v>1400</v>
      </c>
      <c r="F2735" s="54" t="s">
        <v>54</v>
      </c>
      <c r="G2735" s="54"/>
      <c r="H2735" s="54" t="s">
        <v>1341</v>
      </c>
      <c r="I2735" s="57" t="s">
        <v>80</v>
      </c>
      <c r="J2735" s="55">
        <v>2375.17</v>
      </c>
      <c r="K2735" s="55">
        <v>714016.98</v>
      </c>
    </row>
    <row r="2736" spans="2:11" ht="31.8" hidden="1" outlineLevel="1" x14ac:dyDescent="0.3">
      <c r="B2736" s="52" t="s">
        <v>1696</v>
      </c>
      <c r="C2736" s="56">
        <v>44941</v>
      </c>
      <c r="D2736" s="54" t="s">
        <v>78</v>
      </c>
      <c r="E2736" s="54">
        <v>1401</v>
      </c>
      <c r="F2736" s="54" t="s">
        <v>54</v>
      </c>
      <c r="G2736" s="54"/>
      <c r="H2736" s="54" t="s">
        <v>1342</v>
      </c>
      <c r="I2736" s="57" t="s">
        <v>80</v>
      </c>
      <c r="J2736" s="55">
        <v>2375.17</v>
      </c>
      <c r="K2736" s="55">
        <v>716392.15</v>
      </c>
    </row>
    <row r="2737" spans="2:11" hidden="1" outlineLevel="1" x14ac:dyDescent="0.3">
      <c r="B2737" s="52" t="s">
        <v>1696</v>
      </c>
      <c r="C2737" s="56">
        <v>44941</v>
      </c>
      <c r="D2737" s="54" t="s">
        <v>7</v>
      </c>
      <c r="E2737" s="54" t="s">
        <v>912</v>
      </c>
      <c r="F2737" s="54" t="s">
        <v>54</v>
      </c>
      <c r="G2737" s="54" t="s">
        <v>105</v>
      </c>
      <c r="H2737" s="54" t="s">
        <v>336</v>
      </c>
      <c r="I2737" s="54" t="s">
        <v>90</v>
      </c>
      <c r="J2737" s="55">
        <v>28232.53</v>
      </c>
      <c r="K2737" s="55">
        <v>744624.68</v>
      </c>
    </row>
    <row r="2738" spans="2:11" hidden="1" outlineLevel="1" x14ac:dyDescent="0.3">
      <c r="B2738" s="52" t="s">
        <v>1696</v>
      </c>
      <c r="C2738" s="56">
        <v>44957</v>
      </c>
      <c r="D2738" s="54" t="s">
        <v>7</v>
      </c>
      <c r="E2738" s="54" t="s">
        <v>923</v>
      </c>
      <c r="F2738" s="54" t="s">
        <v>54</v>
      </c>
      <c r="G2738" s="54" t="s">
        <v>105</v>
      </c>
      <c r="H2738" s="54" t="s">
        <v>349</v>
      </c>
      <c r="I2738" s="54" t="s">
        <v>90</v>
      </c>
      <c r="J2738" s="55">
        <v>28597.91</v>
      </c>
      <c r="K2738" s="55">
        <v>773222.59</v>
      </c>
    </row>
    <row r="2739" spans="2:11" ht="31.8" hidden="1" outlineLevel="1" x14ac:dyDescent="0.3">
      <c r="B2739" s="52" t="s">
        <v>1696</v>
      </c>
      <c r="C2739" s="56">
        <v>44957</v>
      </c>
      <c r="D2739" s="54" t="s">
        <v>78</v>
      </c>
      <c r="E2739" s="54">
        <v>1402</v>
      </c>
      <c r="F2739" s="54" t="s">
        <v>54</v>
      </c>
      <c r="G2739" s="54"/>
      <c r="H2739" s="54" t="s">
        <v>1343</v>
      </c>
      <c r="I2739" s="57" t="s">
        <v>80</v>
      </c>
      <c r="J2739" s="55">
        <v>2375.17</v>
      </c>
      <c r="K2739" s="55">
        <v>775597.76</v>
      </c>
    </row>
    <row r="2740" spans="2:11" ht="31.8" hidden="1" outlineLevel="1" x14ac:dyDescent="0.3">
      <c r="B2740" s="52" t="s">
        <v>1696</v>
      </c>
      <c r="C2740" s="56">
        <v>44972</v>
      </c>
      <c r="D2740" s="54" t="s">
        <v>78</v>
      </c>
      <c r="E2740" s="54">
        <v>1420</v>
      </c>
      <c r="F2740" s="54" t="s">
        <v>54</v>
      </c>
      <c r="G2740" s="54"/>
      <c r="H2740" s="54" t="s">
        <v>1344</v>
      </c>
      <c r="I2740" s="57" t="s">
        <v>80</v>
      </c>
      <c r="J2740" s="55">
        <v>2375.17</v>
      </c>
      <c r="K2740" s="55">
        <v>777972.93</v>
      </c>
    </row>
    <row r="2741" spans="2:11" hidden="1" outlineLevel="1" x14ac:dyDescent="0.3">
      <c r="B2741" s="52" t="s">
        <v>1696</v>
      </c>
      <c r="C2741" s="56">
        <v>44972</v>
      </c>
      <c r="D2741" s="54" t="s">
        <v>7</v>
      </c>
      <c r="E2741" s="54" t="s">
        <v>352</v>
      </c>
      <c r="F2741" s="54" t="s">
        <v>54</v>
      </c>
      <c r="G2741" s="54" t="s">
        <v>105</v>
      </c>
      <c r="H2741" s="54" t="s">
        <v>352</v>
      </c>
      <c r="I2741" s="54" t="s">
        <v>90</v>
      </c>
      <c r="J2741" s="55">
        <v>28924.84</v>
      </c>
      <c r="K2741" s="55">
        <v>806897.77</v>
      </c>
    </row>
    <row r="2742" spans="2:11" ht="31.8" hidden="1" outlineLevel="1" x14ac:dyDescent="0.3">
      <c r="B2742" s="52" t="s">
        <v>1696</v>
      </c>
      <c r="C2742" s="56">
        <v>44985</v>
      </c>
      <c r="D2742" s="54" t="s">
        <v>78</v>
      </c>
      <c r="E2742" s="54">
        <v>1421</v>
      </c>
      <c r="F2742" s="54" t="s">
        <v>54</v>
      </c>
      <c r="G2742" s="54"/>
      <c r="H2742" s="54" t="s">
        <v>1345</v>
      </c>
      <c r="I2742" s="57" t="s">
        <v>80</v>
      </c>
      <c r="J2742" s="55">
        <v>2375.17</v>
      </c>
      <c r="K2742" s="55">
        <v>809272.94</v>
      </c>
    </row>
    <row r="2743" spans="2:11" hidden="1" outlineLevel="1" x14ac:dyDescent="0.3">
      <c r="B2743" s="52" t="s">
        <v>1696</v>
      </c>
      <c r="C2743" s="56">
        <v>44985</v>
      </c>
      <c r="D2743" s="54" t="s">
        <v>7</v>
      </c>
      <c r="E2743" s="54" t="s">
        <v>940</v>
      </c>
      <c r="F2743" s="54" t="s">
        <v>54</v>
      </c>
      <c r="G2743" s="54" t="s">
        <v>105</v>
      </c>
      <c r="H2743" s="54" t="s">
        <v>360</v>
      </c>
      <c r="I2743" s="54" t="s">
        <v>90</v>
      </c>
      <c r="J2743" s="55">
        <v>28924.84</v>
      </c>
      <c r="K2743" s="55">
        <v>838197.78</v>
      </c>
    </row>
    <row r="2744" spans="2:11" hidden="1" outlineLevel="1" x14ac:dyDescent="0.3">
      <c r="B2744" s="52" t="s">
        <v>1696</v>
      </c>
      <c r="C2744" s="56">
        <v>45000</v>
      </c>
      <c r="D2744" s="54" t="s">
        <v>7</v>
      </c>
      <c r="E2744" s="54" t="s">
        <v>375</v>
      </c>
      <c r="F2744" s="54" t="s">
        <v>54</v>
      </c>
      <c r="G2744" s="54" t="s">
        <v>105</v>
      </c>
      <c r="H2744" s="54" t="s">
        <v>375</v>
      </c>
      <c r="I2744" s="54" t="s">
        <v>90</v>
      </c>
      <c r="J2744" s="55">
        <v>31300.01</v>
      </c>
      <c r="K2744" s="55">
        <v>869497.79</v>
      </c>
    </row>
    <row r="2745" spans="2:11" hidden="1" outlineLevel="1" x14ac:dyDescent="0.3">
      <c r="B2745" s="52" t="s">
        <v>1696</v>
      </c>
      <c r="C2745" s="56">
        <v>45016</v>
      </c>
      <c r="D2745" s="54" t="s">
        <v>7</v>
      </c>
      <c r="E2745" s="54" t="s">
        <v>960</v>
      </c>
      <c r="F2745" s="54" t="s">
        <v>54</v>
      </c>
      <c r="G2745" s="54" t="s">
        <v>105</v>
      </c>
      <c r="H2745" s="54" t="s">
        <v>961</v>
      </c>
      <c r="I2745" s="54" t="s">
        <v>90</v>
      </c>
      <c r="J2745" s="55">
        <v>31300.01</v>
      </c>
      <c r="K2745" s="55">
        <v>900797.8</v>
      </c>
    </row>
    <row r="2746" spans="2:11" ht="21.6" hidden="1" outlineLevel="1" x14ac:dyDescent="0.3">
      <c r="B2746" s="52" t="s">
        <v>1708</v>
      </c>
      <c r="C2746" s="56">
        <v>44666</v>
      </c>
      <c r="D2746" s="54" t="s">
        <v>7</v>
      </c>
      <c r="E2746" s="54" t="s">
        <v>106</v>
      </c>
      <c r="F2746" s="54" t="s">
        <v>54</v>
      </c>
      <c r="G2746" s="54" t="s">
        <v>105</v>
      </c>
      <c r="H2746" s="54" t="s">
        <v>1709</v>
      </c>
      <c r="I2746" s="54" t="s">
        <v>90</v>
      </c>
      <c r="J2746" s="55">
        <v>801.11</v>
      </c>
      <c r="K2746" s="55">
        <v>801.11</v>
      </c>
    </row>
    <row r="2747" spans="2:11" ht="21.6" hidden="1" outlineLevel="1" x14ac:dyDescent="0.3">
      <c r="B2747" s="52" t="s">
        <v>1708</v>
      </c>
      <c r="C2747" s="56">
        <v>44666</v>
      </c>
      <c r="D2747" s="54" t="s">
        <v>7</v>
      </c>
      <c r="E2747" s="54" t="s">
        <v>106</v>
      </c>
      <c r="F2747" s="54" t="s">
        <v>54</v>
      </c>
      <c r="G2747" s="54" t="s">
        <v>105</v>
      </c>
      <c r="H2747" s="54" t="s">
        <v>1710</v>
      </c>
      <c r="I2747" s="54" t="s">
        <v>90</v>
      </c>
      <c r="J2747" s="55">
        <v>1989.48</v>
      </c>
      <c r="K2747" s="55">
        <v>2790.59</v>
      </c>
    </row>
    <row r="2748" spans="2:11" ht="21.6" hidden="1" outlineLevel="1" x14ac:dyDescent="0.3">
      <c r="B2748" s="52" t="s">
        <v>1708</v>
      </c>
      <c r="C2748" s="56">
        <v>44681</v>
      </c>
      <c r="D2748" s="54" t="s">
        <v>7</v>
      </c>
      <c r="E2748" s="54" t="s">
        <v>130</v>
      </c>
      <c r="F2748" s="54" t="s">
        <v>54</v>
      </c>
      <c r="G2748" s="54" t="s">
        <v>105</v>
      </c>
      <c r="H2748" s="54" t="s">
        <v>1711</v>
      </c>
      <c r="I2748" s="54" t="s">
        <v>90</v>
      </c>
      <c r="J2748" s="55">
        <v>720.97</v>
      </c>
      <c r="K2748" s="55">
        <v>3511.56</v>
      </c>
    </row>
    <row r="2749" spans="2:11" ht="21.6" hidden="1" outlineLevel="1" x14ac:dyDescent="0.3">
      <c r="B2749" s="52" t="s">
        <v>1708</v>
      </c>
      <c r="C2749" s="56">
        <v>44681</v>
      </c>
      <c r="D2749" s="54" t="s">
        <v>7</v>
      </c>
      <c r="E2749" s="54" t="s">
        <v>130</v>
      </c>
      <c r="F2749" s="54" t="s">
        <v>54</v>
      </c>
      <c r="G2749" s="54" t="s">
        <v>105</v>
      </c>
      <c r="H2749" s="54" t="s">
        <v>1712</v>
      </c>
      <c r="I2749" s="54" t="s">
        <v>90</v>
      </c>
      <c r="J2749" s="55">
        <v>1912.1</v>
      </c>
      <c r="K2749" s="55">
        <v>5423.66</v>
      </c>
    </row>
    <row r="2750" spans="2:11" ht="21.6" hidden="1" outlineLevel="1" x14ac:dyDescent="0.3">
      <c r="B2750" s="52" t="s">
        <v>1708</v>
      </c>
      <c r="C2750" s="56">
        <v>44694</v>
      </c>
      <c r="D2750" s="54" t="s">
        <v>7</v>
      </c>
      <c r="E2750" s="54" t="s">
        <v>141</v>
      </c>
      <c r="F2750" s="54" t="s">
        <v>54</v>
      </c>
      <c r="G2750" s="54" t="s">
        <v>105</v>
      </c>
      <c r="H2750" s="54" t="s">
        <v>1713</v>
      </c>
      <c r="I2750" s="54" t="s">
        <v>90</v>
      </c>
      <c r="J2750" s="55">
        <v>1512.88</v>
      </c>
      <c r="K2750" s="55">
        <v>6936.54</v>
      </c>
    </row>
    <row r="2751" spans="2:11" ht="21.6" hidden="1" outlineLevel="1" x14ac:dyDescent="0.3">
      <c r="B2751" s="52" t="s">
        <v>1708</v>
      </c>
      <c r="C2751" s="56">
        <v>44694</v>
      </c>
      <c r="D2751" s="54" t="s">
        <v>7</v>
      </c>
      <c r="E2751" s="54" t="s">
        <v>141</v>
      </c>
      <c r="F2751" s="54" t="s">
        <v>54</v>
      </c>
      <c r="G2751" s="54" t="s">
        <v>105</v>
      </c>
      <c r="H2751" s="54" t="s">
        <v>1714</v>
      </c>
      <c r="I2751" s="54" t="s">
        <v>90</v>
      </c>
      <c r="J2751" s="55">
        <v>612.91999999999996</v>
      </c>
      <c r="K2751" s="55">
        <v>7549.46</v>
      </c>
    </row>
    <row r="2752" spans="2:11" ht="21.6" hidden="1" outlineLevel="1" x14ac:dyDescent="0.3">
      <c r="B2752" s="52" t="s">
        <v>1708</v>
      </c>
      <c r="C2752" s="56">
        <v>44712</v>
      </c>
      <c r="D2752" s="54" t="s">
        <v>7</v>
      </c>
      <c r="E2752" s="54" t="s">
        <v>738</v>
      </c>
      <c r="F2752" s="54" t="s">
        <v>54</v>
      </c>
      <c r="G2752" s="54" t="s">
        <v>105</v>
      </c>
      <c r="H2752" s="54" t="s">
        <v>1715</v>
      </c>
      <c r="I2752" s="54" t="s">
        <v>90</v>
      </c>
      <c r="J2752" s="55">
        <v>477.38</v>
      </c>
      <c r="K2752" s="55">
        <v>8026.84</v>
      </c>
    </row>
    <row r="2753" spans="2:11" ht="21.6" hidden="1" outlineLevel="1" x14ac:dyDescent="0.3">
      <c r="B2753" s="52" t="s">
        <v>1708</v>
      </c>
      <c r="C2753" s="56">
        <v>44712</v>
      </c>
      <c r="D2753" s="54" t="s">
        <v>7</v>
      </c>
      <c r="E2753" s="54" t="s">
        <v>738</v>
      </c>
      <c r="F2753" s="54" t="s">
        <v>54</v>
      </c>
      <c r="G2753" s="54" t="s">
        <v>105</v>
      </c>
      <c r="H2753" s="54" t="s">
        <v>1716</v>
      </c>
      <c r="I2753" s="54" t="s">
        <v>90</v>
      </c>
      <c r="J2753" s="55">
        <v>1309.43</v>
      </c>
      <c r="K2753" s="55">
        <v>9336.27</v>
      </c>
    </row>
    <row r="2754" spans="2:11" ht="21.6" hidden="1" outlineLevel="1" x14ac:dyDescent="0.3">
      <c r="B2754" s="52" t="s">
        <v>1708</v>
      </c>
      <c r="C2754" s="56">
        <v>44727</v>
      </c>
      <c r="D2754" s="54" t="s">
        <v>7</v>
      </c>
      <c r="E2754" s="54" t="s">
        <v>171</v>
      </c>
      <c r="F2754" s="54" t="s">
        <v>54</v>
      </c>
      <c r="G2754" s="54" t="s">
        <v>105</v>
      </c>
      <c r="H2754" s="54" t="s">
        <v>1717</v>
      </c>
      <c r="I2754" s="54" t="s">
        <v>90</v>
      </c>
      <c r="J2754" s="55">
        <v>769.21</v>
      </c>
      <c r="K2754" s="55">
        <v>10105.48</v>
      </c>
    </row>
    <row r="2755" spans="2:11" ht="21.6" hidden="1" outlineLevel="1" x14ac:dyDescent="0.3">
      <c r="B2755" s="52" t="s">
        <v>1708</v>
      </c>
      <c r="C2755" s="56">
        <v>44727</v>
      </c>
      <c r="D2755" s="54" t="s">
        <v>7</v>
      </c>
      <c r="E2755" s="54" t="s">
        <v>171</v>
      </c>
      <c r="F2755" s="54" t="s">
        <v>54</v>
      </c>
      <c r="G2755" s="54" t="s">
        <v>105</v>
      </c>
      <c r="H2755" s="54" t="s">
        <v>1718</v>
      </c>
      <c r="I2755" s="54" t="s">
        <v>90</v>
      </c>
      <c r="J2755" s="55">
        <v>1915.62</v>
      </c>
      <c r="K2755" s="55">
        <v>12021.1</v>
      </c>
    </row>
    <row r="2756" spans="2:11" ht="21.6" hidden="1" outlineLevel="1" x14ac:dyDescent="0.3">
      <c r="B2756" s="52" t="s">
        <v>1708</v>
      </c>
      <c r="C2756" s="56">
        <v>44742</v>
      </c>
      <c r="D2756" s="54" t="s">
        <v>7</v>
      </c>
      <c r="E2756" s="54" t="s">
        <v>778</v>
      </c>
      <c r="F2756" s="54" t="s">
        <v>54</v>
      </c>
      <c r="G2756" s="54" t="s">
        <v>105</v>
      </c>
      <c r="H2756" s="54" t="s">
        <v>1719</v>
      </c>
      <c r="I2756" s="54" t="s">
        <v>90</v>
      </c>
      <c r="J2756" s="55">
        <v>1776.98</v>
      </c>
      <c r="K2756" s="55">
        <v>13798.08</v>
      </c>
    </row>
    <row r="2757" spans="2:11" ht="21.6" hidden="1" outlineLevel="1" x14ac:dyDescent="0.3">
      <c r="B2757" s="52" t="s">
        <v>1708</v>
      </c>
      <c r="C2757" s="56">
        <v>44742</v>
      </c>
      <c r="D2757" s="54" t="s">
        <v>7</v>
      </c>
      <c r="E2757" s="54" t="s">
        <v>778</v>
      </c>
      <c r="F2757" s="54" t="s">
        <v>54</v>
      </c>
      <c r="G2757" s="54" t="s">
        <v>105</v>
      </c>
      <c r="H2757" s="54" t="s">
        <v>1720</v>
      </c>
      <c r="I2757" s="54" t="s">
        <v>90</v>
      </c>
      <c r="J2757" s="55">
        <v>715.39</v>
      </c>
      <c r="K2757" s="55">
        <v>14513.47</v>
      </c>
    </row>
    <row r="2758" spans="2:11" ht="21.6" hidden="1" outlineLevel="1" x14ac:dyDescent="0.3">
      <c r="B2758" s="52" t="s">
        <v>1708</v>
      </c>
      <c r="C2758" s="56">
        <v>44757</v>
      </c>
      <c r="D2758" s="54" t="s">
        <v>7</v>
      </c>
      <c r="E2758" s="54" t="s">
        <v>788</v>
      </c>
      <c r="F2758" s="54" t="s">
        <v>54</v>
      </c>
      <c r="G2758" s="54" t="s">
        <v>105</v>
      </c>
      <c r="H2758" s="54" t="s">
        <v>1721</v>
      </c>
      <c r="I2758" s="54" t="s">
        <v>90</v>
      </c>
      <c r="J2758" s="55">
        <v>696.02</v>
      </c>
      <c r="K2758" s="55">
        <v>15209.49</v>
      </c>
    </row>
    <row r="2759" spans="2:11" ht="21.6" hidden="1" outlineLevel="1" x14ac:dyDescent="0.3">
      <c r="B2759" s="52" t="s">
        <v>1708</v>
      </c>
      <c r="C2759" s="56">
        <v>44757</v>
      </c>
      <c r="D2759" s="54" t="s">
        <v>7</v>
      </c>
      <c r="E2759" s="54" t="s">
        <v>788</v>
      </c>
      <c r="F2759" s="54" t="s">
        <v>54</v>
      </c>
      <c r="G2759" s="54" t="s">
        <v>105</v>
      </c>
      <c r="H2759" s="54" t="s">
        <v>1722</v>
      </c>
      <c r="I2759" s="54" t="s">
        <v>90</v>
      </c>
      <c r="J2759" s="55">
        <v>1727.05</v>
      </c>
      <c r="K2759" s="55">
        <v>16936.54</v>
      </c>
    </row>
    <row r="2760" spans="2:11" ht="21.6" hidden="1" outlineLevel="1" x14ac:dyDescent="0.3">
      <c r="B2760" s="52" t="s">
        <v>1708</v>
      </c>
      <c r="C2760" s="56">
        <v>44773</v>
      </c>
      <c r="D2760" s="54" t="s">
        <v>7</v>
      </c>
      <c r="E2760" s="54" t="s">
        <v>803</v>
      </c>
      <c r="F2760" s="54" t="s">
        <v>54</v>
      </c>
      <c r="G2760" s="54" t="s">
        <v>105</v>
      </c>
      <c r="H2760" s="54" t="s">
        <v>1723</v>
      </c>
      <c r="I2760" s="54" t="s">
        <v>90</v>
      </c>
      <c r="J2760" s="55">
        <v>1998.24</v>
      </c>
      <c r="K2760" s="55">
        <v>18934.78</v>
      </c>
    </row>
    <row r="2761" spans="2:11" ht="21.6" hidden="1" outlineLevel="1" x14ac:dyDescent="0.3">
      <c r="B2761" s="52" t="s">
        <v>1708</v>
      </c>
      <c r="C2761" s="56">
        <v>44773</v>
      </c>
      <c r="D2761" s="54" t="s">
        <v>7</v>
      </c>
      <c r="E2761" s="54" t="s">
        <v>803</v>
      </c>
      <c r="F2761" s="54" t="s">
        <v>54</v>
      </c>
      <c r="G2761" s="54" t="s">
        <v>105</v>
      </c>
      <c r="H2761" s="54" t="s">
        <v>1724</v>
      </c>
      <c r="I2761" s="54" t="s">
        <v>90</v>
      </c>
      <c r="J2761" s="55">
        <v>804.47</v>
      </c>
      <c r="K2761" s="55">
        <v>19739.25</v>
      </c>
    </row>
    <row r="2762" spans="2:11" ht="21.6" hidden="1" outlineLevel="1" x14ac:dyDescent="0.3">
      <c r="B2762" s="52" t="s">
        <v>1708</v>
      </c>
      <c r="C2762" s="56">
        <v>44788</v>
      </c>
      <c r="D2762" s="54" t="s">
        <v>7</v>
      </c>
      <c r="E2762" s="54" t="s">
        <v>807</v>
      </c>
      <c r="F2762" s="54" t="s">
        <v>54</v>
      </c>
      <c r="G2762" s="54" t="s">
        <v>105</v>
      </c>
      <c r="H2762" s="54" t="s">
        <v>1725</v>
      </c>
      <c r="I2762" s="54" t="s">
        <v>90</v>
      </c>
      <c r="J2762" s="55">
        <v>827.7</v>
      </c>
      <c r="K2762" s="55">
        <v>20566.95</v>
      </c>
    </row>
    <row r="2763" spans="2:11" ht="21.6" hidden="1" outlineLevel="1" x14ac:dyDescent="0.3">
      <c r="B2763" s="52" t="s">
        <v>1708</v>
      </c>
      <c r="C2763" s="56">
        <v>44788</v>
      </c>
      <c r="D2763" s="54" t="s">
        <v>7</v>
      </c>
      <c r="E2763" s="54" t="s">
        <v>807</v>
      </c>
      <c r="F2763" s="54" t="s">
        <v>54</v>
      </c>
      <c r="G2763" s="54" t="s">
        <v>105</v>
      </c>
      <c r="H2763" s="54" t="s">
        <v>1726</v>
      </c>
      <c r="I2763" s="54" t="s">
        <v>90</v>
      </c>
      <c r="J2763" s="55">
        <v>2058.11</v>
      </c>
      <c r="K2763" s="55">
        <v>22625.06</v>
      </c>
    </row>
    <row r="2764" spans="2:11" ht="21.6" hidden="1" outlineLevel="1" x14ac:dyDescent="0.3">
      <c r="B2764" s="52" t="s">
        <v>1708</v>
      </c>
      <c r="C2764" s="56">
        <v>44804</v>
      </c>
      <c r="D2764" s="54" t="s">
        <v>7</v>
      </c>
      <c r="E2764" s="54" t="s">
        <v>822</v>
      </c>
      <c r="F2764" s="54" t="s">
        <v>54</v>
      </c>
      <c r="G2764" s="54" t="s">
        <v>105</v>
      </c>
      <c r="H2764" s="54" t="s">
        <v>1727</v>
      </c>
      <c r="I2764" s="54" t="s">
        <v>90</v>
      </c>
      <c r="J2764" s="55">
        <v>1670.26</v>
      </c>
      <c r="K2764" s="55">
        <v>24295.32</v>
      </c>
    </row>
    <row r="2765" spans="2:11" ht="21.6" hidden="1" outlineLevel="1" x14ac:dyDescent="0.3">
      <c r="B2765" s="52" t="s">
        <v>1708</v>
      </c>
      <c r="C2765" s="56">
        <v>44804</v>
      </c>
      <c r="D2765" s="54" t="s">
        <v>7</v>
      </c>
      <c r="E2765" s="54" t="s">
        <v>822</v>
      </c>
      <c r="F2765" s="54" t="s">
        <v>54</v>
      </c>
      <c r="G2765" s="54" t="s">
        <v>105</v>
      </c>
      <c r="H2765" s="54" t="s">
        <v>1728</v>
      </c>
      <c r="I2765" s="54" t="s">
        <v>90</v>
      </c>
      <c r="J2765" s="55">
        <v>673.96</v>
      </c>
      <c r="K2765" s="55">
        <v>24969.279999999999</v>
      </c>
    </row>
    <row r="2766" spans="2:11" ht="21.6" hidden="1" outlineLevel="1" x14ac:dyDescent="0.3">
      <c r="B2766" s="52" t="s">
        <v>1708</v>
      </c>
      <c r="C2766" s="56">
        <v>44819</v>
      </c>
      <c r="D2766" s="54" t="s">
        <v>7</v>
      </c>
      <c r="E2766" s="54" t="s">
        <v>834</v>
      </c>
      <c r="F2766" s="54" t="s">
        <v>54</v>
      </c>
      <c r="G2766" s="54" t="s">
        <v>105</v>
      </c>
      <c r="H2766" s="54" t="s">
        <v>1729</v>
      </c>
      <c r="I2766" s="54" t="s">
        <v>90</v>
      </c>
      <c r="J2766" s="55">
        <v>611.1</v>
      </c>
      <c r="K2766" s="55">
        <v>25580.38</v>
      </c>
    </row>
    <row r="2767" spans="2:11" ht="21.6" hidden="1" outlineLevel="1" x14ac:dyDescent="0.3">
      <c r="B2767" s="52" t="s">
        <v>1708</v>
      </c>
      <c r="C2767" s="56">
        <v>44819</v>
      </c>
      <c r="D2767" s="54" t="s">
        <v>7</v>
      </c>
      <c r="E2767" s="54" t="s">
        <v>834</v>
      </c>
      <c r="F2767" s="54" t="s">
        <v>54</v>
      </c>
      <c r="G2767" s="54" t="s">
        <v>105</v>
      </c>
      <c r="H2767" s="54" t="s">
        <v>1730</v>
      </c>
      <c r="I2767" s="54" t="s">
        <v>90</v>
      </c>
      <c r="J2767" s="55">
        <v>1704.92</v>
      </c>
      <c r="K2767" s="55">
        <v>27285.3</v>
      </c>
    </row>
    <row r="2768" spans="2:11" ht="21.6" hidden="1" outlineLevel="1" x14ac:dyDescent="0.3">
      <c r="B2768" s="52" t="s">
        <v>1708</v>
      </c>
      <c r="C2768" s="56">
        <v>44833</v>
      </c>
      <c r="D2768" s="54" t="s">
        <v>7</v>
      </c>
      <c r="E2768" s="54" t="s">
        <v>842</v>
      </c>
      <c r="F2768" s="54" t="s">
        <v>54</v>
      </c>
      <c r="G2768" s="54" t="s">
        <v>105</v>
      </c>
      <c r="H2768" s="54" t="s">
        <v>1731</v>
      </c>
      <c r="I2768" s="54" t="s">
        <v>90</v>
      </c>
      <c r="J2768" s="55">
        <v>1507.61</v>
      </c>
      <c r="K2768" s="55">
        <v>28792.91</v>
      </c>
    </row>
    <row r="2769" spans="2:11" ht="21.6" hidden="1" outlineLevel="1" x14ac:dyDescent="0.3">
      <c r="B2769" s="52" t="s">
        <v>1708</v>
      </c>
      <c r="C2769" s="56">
        <v>44833</v>
      </c>
      <c r="D2769" s="54" t="s">
        <v>7</v>
      </c>
      <c r="E2769" s="54" t="s">
        <v>842</v>
      </c>
      <c r="F2769" s="54" t="s">
        <v>54</v>
      </c>
      <c r="G2769" s="54" t="s">
        <v>105</v>
      </c>
      <c r="H2769" s="54" t="s">
        <v>1732</v>
      </c>
      <c r="I2769" s="54" t="s">
        <v>90</v>
      </c>
      <c r="J2769" s="55">
        <v>528.41999999999996</v>
      </c>
      <c r="K2769" s="55">
        <v>29321.33</v>
      </c>
    </row>
    <row r="2770" spans="2:11" ht="21.6" hidden="1" outlineLevel="1" x14ac:dyDescent="0.3">
      <c r="B2770" s="52" t="s">
        <v>1708</v>
      </c>
      <c r="C2770" s="56">
        <v>44848</v>
      </c>
      <c r="D2770" s="54" t="s">
        <v>7</v>
      </c>
      <c r="E2770" s="54" t="s">
        <v>850</v>
      </c>
      <c r="F2770" s="54" t="s">
        <v>54</v>
      </c>
      <c r="G2770" s="54" t="s">
        <v>105</v>
      </c>
      <c r="H2770" s="54" t="s">
        <v>1733</v>
      </c>
      <c r="I2770" s="54" t="s">
        <v>90</v>
      </c>
      <c r="J2770" s="55">
        <v>1333.44</v>
      </c>
      <c r="K2770" s="55">
        <v>30654.77</v>
      </c>
    </row>
    <row r="2771" spans="2:11" ht="21.6" hidden="1" outlineLevel="1" x14ac:dyDescent="0.3">
      <c r="B2771" s="52" t="s">
        <v>1708</v>
      </c>
      <c r="C2771" s="56">
        <v>44848</v>
      </c>
      <c r="D2771" s="54" t="s">
        <v>7</v>
      </c>
      <c r="E2771" s="54" t="s">
        <v>850</v>
      </c>
      <c r="F2771" s="54" t="s">
        <v>54</v>
      </c>
      <c r="G2771" s="54" t="s">
        <v>105</v>
      </c>
      <c r="H2771" s="54" t="s">
        <v>1734</v>
      </c>
      <c r="I2771" s="54" t="s">
        <v>90</v>
      </c>
      <c r="J2771" s="55">
        <v>492.76</v>
      </c>
      <c r="K2771" s="55">
        <v>31147.53</v>
      </c>
    </row>
    <row r="2772" spans="2:11" ht="21.6" hidden="1" outlineLevel="1" x14ac:dyDescent="0.3">
      <c r="B2772" s="52" t="s">
        <v>1708</v>
      </c>
      <c r="C2772" s="56">
        <v>44865</v>
      </c>
      <c r="D2772" s="54" t="s">
        <v>7</v>
      </c>
      <c r="E2772" s="54" t="s">
        <v>862</v>
      </c>
      <c r="F2772" s="54" t="s">
        <v>54</v>
      </c>
      <c r="G2772" s="54" t="s">
        <v>105</v>
      </c>
      <c r="H2772" s="54" t="s">
        <v>1735</v>
      </c>
      <c r="I2772" s="54" t="s">
        <v>90</v>
      </c>
      <c r="J2772" s="55">
        <v>96.43</v>
      </c>
      <c r="K2772" s="55">
        <v>31243.96</v>
      </c>
    </row>
    <row r="2773" spans="2:11" ht="21.6" hidden="1" outlineLevel="1" x14ac:dyDescent="0.3">
      <c r="B2773" s="52" t="s">
        <v>1708</v>
      </c>
      <c r="C2773" s="56">
        <v>44865</v>
      </c>
      <c r="D2773" s="54" t="s">
        <v>7</v>
      </c>
      <c r="E2773" s="54" t="s">
        <v>862</v>
      </c>
      <c r="F2773" s="54" t="s">
        <v>54</v>
      </c>
      <c r="G2773" s="54" t="s">
        <v>105</v>
      </c>
      <c r="H2773" s="54" t="s">
        <v>1736</v>
      </c>
      <c r="I2773" s="54" t="s">
        <v>90</v>
      </c>
      <c r="J2773" s="55">
        <v>762.29</v>
      </c>
      <c r="K2773" s="55">
        <v>32006.25</v>
      </c>
    </row>
    <row r="2774" spans="2:11" ht="21.6" hidden="1" outlineLevel="1" x14ac:dyDescent="0.3">
      <c r="B2774" s="52" t="s">
        <v>1708</v>
      </c>
      <c r="C2774" s="56">
        <v>44880</v>
      </c>
      <c r="D2774" s="54" t="s">
        <v>7</v>
      </c>
      <c r="E2774" s="54" t="s">
        <v>871</v>
      </c>
      <c r="F2774" s="54" t="s">
        <v>54</v>
      </c>
      <c r="G2774" s="54" t="s">
        <v>105</v>
      </c>
      <c r="H2774" s="54" t="s">
        <v>1737</v>
      </c>
      <c r="I2774" s="54" t="s">
        <v>90</v>
      </c>
      <c r="J2774" s="55">
        <v>146.81</v>
      </c>
      <c r="K2774" s="55">
        <v>32153.06</v>
      </c>
    </row>
    <row r="2775" spans="2:11" ht="21.6" hidden="1" outlineLevel="1" x14ac:dyDescent="0.3">
      <c r="B2775" s="52" t="s">
        <v>1708</v>
      </c>
      <c r="C2775" s="56">
        <v>44880</v>
      </c>
      <c r="D2775" s="54" t="s">
        <v>7</v>
      </c>
      <c r="E2775" s="54" t="s">
        <v>871</v>
      </c>
      <c r="F2775" s="54" t="s">
        <v>54</v>
      </c>
      <c r="G2775" s="54" t="s">
        <v>105</v>
      </c>
      <c r="H2775" s="54" t="s">
        <v>1738</v>
      </c>
      <c r="I2775" s="54" t="s">
        <v>90</v>
      </c>
      <c r="J2775" s="55">
        <v>47.64</v>
      </c>
      <c r="K2775" s="55">
        <v>32200.7</v>
      </c>
    </row>
    <row r="2776" spans="2:11" ht="21.6" hidden="1" outlineLevel="1" x14ac:dyDescent="0.3">
      <c r="B2776" s="52" t="s">
        <v>1708</v>
      </c>
      <c r="C2776" s="56">
        <v>44895</v>
      </c>
      <c r="D2776" s="54" t="s">
        <v>7</v>
      </c>
      <c r="E2776" s="54" t="s">
        <v>881</v>
      </c>
      <c r="F2776" s="54" t="s">
        <v>54</v>
      </c>
      <c r="G2776" s="54" t="s">
        <v>105</v>
      </c>
      <c r="H2776" s="54" t="s">
        <v>1739</v>
      </c>
      <c r="I2776" s="54" t="s">
        <v>90</v>
      </c>
      <c r="J2776" s="55">
        <v>0</v>
      </c>
      <c r="K2776" s="55">
        <v>32200.7</v>
      </c>
    </row>
    <row r="2777" spans="2:11" ht="21.6" hidden="1" outlineLevel="1" x14ac:dyDescent="0.3">
      <c r="B2777" s="52" t="s">
        <v>1708</v>
      </c>
      <c r="C2777" s="56">
        <v>44895</v>
      </c>
      <c r="D2777" s="54" t="s">
        <v>7</v>
      </c>
      <c r="E2777" s="54" t="s">
        <v>881</v>
      </c>
      <c r="F2777" s="54" t="s">
        <v>54</v>
      </c>
      <c r="G2777" s="54" t="s">
        <v>105</v>
      </c>
      <c r="H2777" s="54" t="s">
        <v>1740</v>
      </c>
      <c r="I2777" s="54" t="s">
        <v>90</v>
      </c>
      <c r="J2777" s="55">
        <v>0</v>
      </c>
      <c r="K2777" s="55">
        <v>32200.7</v>
      </c>
    </row>
    <row r="2778" spans="2:11" hidden="1" outlineLevel="1" x14ac:dyDescent="0.3">
      <c r="B2778" s="52" t="s">
        <v>1708</v>
      </c>
      <c r="C2778" s="56">
        <v>44941</v>
      </c>
      <c r="D2778" s="54" t="s">
        <v>7</v>
      </c>
      <c r="E2778" s="54" t="s">
        <v>912</v>
      </c>
      <c r="F2778" s="54" t="s">
        <v>54</v>
      </c>
      <c r="G2778" s="54" t="s">
        <v>105</v>
      </c>
      <c r="H2778" s="54" t="s">
        <v>1741</v>
      </c>
      <c r="I2778" s="54" t="s">
        <v>90</v>
      </c>
      <c r="J2778" s="55">
        <v>1835.77</v>
      </c>
      <c r="K2778" s="55">
        <v>34036.47</v>
      </c>
    </row>
    <row r="2779" spans="2:11" hidden="1" outlineLevel="1" x14ac:dyDescent="0.3">
      <c r="B2779" s="52" t="s">
        <v>1708</v>
      </c>
      <c r="C2779" s="56">
        <v>44941</v>
      </c>
      <c r="D2779" s="54" t="s">
        <v>7</v>
      </c>
      <c r="E2779" s="54" t="s">
        <v>912</v>
      </c>
      <c r="F2779" s="54" t="s">
        <v>54</v>
      </c>
      <c r="G2779" s="54" t="s">
        <v>105</v>
      </c>
      <c r="H2779" s="54" t="s">
        <v>1742</v>
      </c>
      <c r="I2779" s="54" t="s">
        <v>90</v>
      </c>
      <c r="J2779" s="55">
        <v>724.05</v>
      </c>
      <c r="K2779" s="55">
        <v>34760.519999999997</v>
      </c>
    </row>
    <row r="2780" spans="2:11" hidden="1" outlineLevel="1" x14ac:dyDescent="0.3">
      <c r="B2780" s="52" t="s">
        <v>1708</v>
      </c>
      <c r="C2780" s="56">
        <v>44957</v>
      </c>
      <c r="D2780" s="54" t="s">
        <v>7</v>
      </c>
      <c r="E2780" s="54" t="s">
        <v>923</v>
      </c>
      <c r="F2780" s="54" t="s">
        <v>54</v>
      </c>
      <c r="G2780" s="54" t="s">
        <v>105</v>
      </c>
      <c r="H2780" s="54" t="s">
        <v>1743</v>
      </c>
      <c r="I2780" s="54" t="s">
        <v>90</v>
      </c>
      <c r="J2780" s="55">
        <v>1668.96</v>
      </c>
      <c r="K2780" s="55">
        <v>36429.480000000003</v>
      </c>
    </row>
    <row r="2781" spans="2:11" hidden="1" outlineLevel="1" x14ac:dyDescent="0.3">
      <c r="B2781" s="52" t="s">
        <v>1708</v>
      </c>
      <c r="C2781" s="56">
        <v>44957</v>
      </c>
      <c r="D2781" s="54" t="s">
        <v>7</v>
      </c>
      <c r="E2781" s="54" t="s">
        <v>923</v>
      </c>
      <c r="F2781" s="54" t="s">
        <v>54</v>
      </c>
      <c r="G2781" s="54" t="s">
        <v>105</v>
      </c>
      <c r="H2781" s="54" t="s">
        <v>1744</v>
      </c>
      <c r="I2781" s="54" t="s">
        <v>90</v>
      </c>
      <c r="J2781" s="55">
        <v>660.09</v>
      </c>
      <c r="K2781" s="55">
        <v>37089.57</v>
      </c>
    </row>
    <row r="2782" spans="2:11" hidden="1" outlineLevel="1" x14ac:dyDescent="0.3">
      <c r="B2782" s="52" t="s">
        <v>1708</v>
      </c>
      <c r="C2782" s="56">
        <v>44972</v>
      </c>
      <c r="D2782" s="54" t="s">
        <v>7</v>
      </c>
      <c r="E2782" s="54" t="s">
        <v>352</v>
      </c>
      <c r="F2782" s="54" t="s">
        <v>54</v>
      </c>
      <c r="G2782" s="54" t="s">
        <v>105</v>
      </c>
      <c r="H2782" s="54" t="s">
        <v>1745</v>
      </c>
      <c r="I2782" s="54" t="s">
        <v>90</v>
      </c>
      <c r="J2782" s="55">
        <v>1668.96</v>
      </c>
      <c r="K2782" s="55">
        <v>38758.53</v>
      </c>
    </row>
    <row r="2783" spans="2:11" hidden="1" outlineLevel="1" x14ac:dyDescent="0.3">
      <c r="B2783" s="52" t="s">
        <v>1708</v>
      </c>
      <c r="C2783" s="56">
        <v>44972</v>
      </c>
      <c r="D2783" s="54" t="s">
        <v>7</v>
      </c>
      <c r="E2783" s="54" t="s">
        <v>352</v>
      </c>
      <c r="F2783" s="54" t="s">
        <v>54</v>
      </c>
      <c r="G2783" s="54" t="s">
        <v>105</v>
      </c>
      <c r="H2783" s="54" t="s">
        <v>1746</v>
      </c>
      <c r="I2783" s="54" t="s">
        <v>90</v>
      </c>
      <c r="J2783" s="55">
        <v>660.09</v>
      </c>
      <c r="K2783" s="55">
        <v>39418.620000000003</v>
      </c>
    </row>
    <row r="2784" spans="2:11" hidden="1" outlineLevel="1" x14ac:dyDescent="0.3">
      <c r="B2784" s="52" t="s">
        <v>1708</v>
      </c>
      <c r="C2784" s="56">
        <v>44985</v>
      </c>
      <c r="D2784" s="54" t="s">
        <v>7</v>
      </c>
      <c r="E2784" s="54" t="s">
        <v>940</v>
      </c>
      <c r="F2784" s="54" t="s">
        <v>54</v>
      </c>
      <c r="G2784" s="54" t="s">
        <v>105</v>
      </c>
      <c r="H2784" s="54" t="s">
        <v>1747</v>
      </c>
      <c r="I2784" s="54" t="s">
        <v>90</v>
      </c>
      <c r="J2784" s="55">
        <v>687.13</v>
      </c>
      <c r="K2784" s="55">
        <v>40105.75</v>
      </c>
    </row>
    <row r="2785" spans="2:11" hidden="1" outlineLevel="1" x14ac:dyDescent="0.3">
      <c r="B2785" s="52" t="s">
        <v>1708</v>
      </c>
      <c r="C2785" s="56">
        <v>44985</v>
      </c>
      <c r="D2785" s="54" t="s">
        <v>7</v>
      </c>
      <c r="E2785" s="54" t="s">
        <v>940</v>
      </c>
      <c r="F2785" s="54" t="s">
        <v>54</v>
      </c>
      <c r="G2785" s="54" t="s">
        <v>105</v>
      </c>
      <c r="H2785" s="54" t="s">
        <v>1748</v>
      </c>
      <c r="I2785" s="54" t="s">
        <v>90</v>
      </c>
      <c r="J2785" s="55">
        <v>1739.47</v>
      </c>
      <c r="K2785" s="55">
        <v>41845.22</v>
      </c>
    </row>
    <row r="2786" spans="2:11" hidden="1" outlineLevel="1" x14ac:dyDescent="0.3">
      <c r="B2786" s="52" t="s">
        <v>1708</v>
      </c>
      <c r="C2786" s="56">
        <v>45000</v>
      </c>
      <c r="D2786" s="54" t="s">
        <v>7</v>
      </c>
      <c r="E2786" s="54" t="s">
        <v>375</v>
      </c>
      <c r="F2786" s="54" t="s">
        <v>54</v>
      </c>
      <c r="G2786" s="54" t="s">
        <v>105</v>
      </c>
      <c r="H2786" s="54" t="s">
        <v>1749</v>
      </c>
      <c r="I2786" s="54" t="s">
        <v>90</v>
      </c>
      <c r="J2786" s="55">
        <v>1810.28</v>
      </c>
      <c r="K2786" s="55">
        <v>43655.5</v>
      </c>
    </row>
    <row r="2787" spans="2:11" hidden="1" outlineLevel="1" x14ac:dyDescent="0.3">
      <c r="B2787" s="52" t="s">
        <v>1708</v>
      </c>
      <c r="C2787" s="56">
        <v>45000</v>
      </c>
      <c r="D2787" s="54" t="s">
        <v>7</v>
      </c>
      <c r="E2787" s="54" t="s">
        <v>375</v>
      </c>
      <c r="F2787" s="54" t="s">
        <v>54</v>
      </c>
      <c r="G2787" s="54" t="s">
        <v>105</v>
      </c>
      <c r="H2787" s="54" t="s">
        <v>1750</v>
      </c>
      <c r="I2787" s="54" t="s">
        <v>90</v>
      </c>
      <c r="J2787" s="55">
        <v>714.29</v>
      </c>
      <c r="K2787" s="55">
        <v>44369.79</v>
      </c>
    </row>
    <row r="2788" spans="2:11" hidden="1" outlineLevel="1" x14ac:dyDescent="0.3">
      <c r="B2788" s="52" t="s">
        <v>1708</v>
      </c>
      <c r="C2788" s="56">
        <v>45016</v>
      </c>
      <c r="D2788" s="54" t="s">
        <v>7</v>
      </c>
      <c r="E2788" s="54" t="s">
        <v>960</v>
      </c>
      <c r="F2788" s="54" t="s">
        <v>54</v>
      </c>
      <c r="G2788" s="54" t="s">
        <v>105</v>
      </c>
      <c r="H2788" s="54" t="s">
        <v>1751</v>
      </c>
      <c r="I2788" s="54" t="s">
        <v>90</v>
      </c>
      <c r="J2788" s="55">
        <v>824.38</v>
      </c>
      <c r="K2788" s="55">
        <v>45194.17</v>
      </c>
    </row>
    <row r="2789" spans="2:11" hidden="1" outlineLevel="1" x14ac:dyDescent="0.3">
      <c r="B2789" s="52" t="s">
        <v>1708</v>
      </c>
      <c r="C2789" s="56">
        <v>45016</v>
      </c>
      <c r="D2789" s="54" t="s">
        <v>7</v>
      </c>
      <c r="E2789" s="54" t="s">
        <v>960</v>
      </c>
      <c r="F2789" s="54" t="s">
        <v>54</v>
      </c>
      <c r="G2789" s="54" t="s">
        <v>105</v>
      </c>
      <c r="H2789" s="54" t="s">
        <v>1752</v>
      </c>
      <c r="I2789" s="54" t="s">
        <v>90</v>
      </c>
      <c r="J2789" s="55">
        <v>2097.36</v>
      </c>
      <c r="K2789" s="55">
        <v>47291.53</v>
      </c>
    </row>
    <row r="2790" spans="2:11" hidden="1" outlineLevel="1" x14ac:dyDescent="0.3">
      <c r="B2790" s="52" t="s">
        <v>1754</v>
      </c>
      <c r="C2790" s="56">
        <v>44666</v>
      </c>
      <c r="D2790" s="54" t="s">
        <v>7</v>
      </c>
      <c r="E2790" s="54" t="s">
        <v>106</v>
      </c>
      <c r="F2790" s="54" t="s">
        <v>54</v>
      </c>
      <c r="G2790" s="54" t="s">
        <v>105</v>
      </c>
      <c r="H2790" s="54" t="s">
        <v>683</v>
      </c>
      <c r="I2790" s="54" t="s">
        <v>90</v>
      </c>
      <c r="J2790" s="55">
        <v>2145.84</v>
      </c>
      <c r="K2790" s="55">
        <v>2145.84</v>
      </c>
    </row>
    <row r="2791" spans="2:11" hidden="1" outlineLevel="1" x14ac:dyDescent="0.3">
      <c r="B2791" s="52" t="s">
        <v>1754</v>
      </c>
      <c r="C2791" s="56">
        <v>44681</v>
      </c>
      <c r="D2791" s="54" t="s">
        <v>7</v>
      </c>
      <c r="E2791" s="54" t="s">
        <v>130</v>
      </c>
      <c r="F2791" s="54" t="s">
        <v>54</v>
      </c>
      <c r="G2791" s="54" t="s">
        <v>105</v>
      </c>
      <c r="H2791" s="54" t="s">
        <v>707</v>
      </c>
      <c r="I2791" s="54" t="s">
        <v>90</v>
      </c>
      <c r="J2791" s="55">
        <v>1988.14</v>
      </c>
      <c r="K2791" s="55">
        <v>4133.9799999999996</v>
      </c>
    </row>
    <row r="2792" spans="2:11" hidden="1" outlineLevel="1" x14ac:dyDescent="0.3">
      <c r="B2792" s="52" t="s">
        <v>1754</v>
      </c>
      <c r="C2792" s="56">
        <v>44694</v>
      </c>
      <c r="D2792" s="54" t="s">
        <v>7</v>
      </c>
      <c r="E2792" s="54" t="s">
        <v>141</v>
      </c>
      <c r="F2792" s="54" t="s">
        <v>54</v>
      </c>
      <c r="G2792" s="54" t="s">
        <v>105</v>
      </c>
      <c r="H2792" s="54" t="s">
        <v>719</v>
      </c>
      <c r="I2792" s="54" t="s">
        <v>90</v>
      </c>
      <c r="J2792" s="55">
        <v>2051.9899999999998</v>
      </c>
      <c r="K2792" s="55">
        <v>6185.97</v>
      </c>
    </row>
    <row r="2793" spans="2:11" hidden="1" outlineLevel="1" x14ac:dyDescent="0.3">
      <c r="B2793" s="52" t="s">
        <v>1754</v>
      </c>
      <c r="C2793" s="56">
        <v>44712</v>
      </c>
      <c r="D2793" s="54" t="s">
        <v>7</v>
      </c>
      <c r="E2793" s="54" t="s">
        <v>738</v>
      </c>
      <c r="F2793" s="54" t="s">
        <v>54</v>
      </c>
      <c r="G2793" s="54" t="s">
        <v>105</v>
      </c>
      <c r="H2793" s="54" t="s">
        <v>739</v>
      </c>
      <c r="I2793" s="54" t="s">
        <v>90</v>
      </c>
      <c r="J2793" s="55">
        <v>1973</v>
      </c>
      <c r="K2793" s="55">
        <v>8158.97</v>
      </c>
    </row>
    <row r="2794" spans="2:11" hidden="1" outlineLevel="1" x14ac:dyDescent="0.3">
      <c r="B2794" s="52" t="s">
        <v>1754</v>
      </c>
      <c r="C2794" s="56">
        <v>44727</v>
      </c>
      <c r="D2794" s="54" t="s">
        <v>7</v>
      </c>
      <c r="E2794" s="54" t="s">
        <v>171</v>
      </c>
      <c r="F2794" s="54" t="s">
        <v>54</v>
      </c>
      <c r="G2794" s="54" t="s">
        <v>105</v>
      </c>
      <c r="H2794" s="54" t="s">
        <v>766</v>
      </c>
      <c r="I2794" s="54" t="s">
        <v>90</v>
      </c>
      <c r="J2794" s="55">
        <v>3269.43</v>
      </c>
      <c r="K2794" s="55">
        <v>11428.4</v>
      </c>
    </row>
    <row r="2795" spans="2:11" hidden="1" outlineLevel="1" x14ac:dyDescent="0.3">
      <c r="B2795" s="52" t="s">
        <v>1754</v>
      </c>
      <c r="C2795" s="56">
        <v>44742</v>
      </c>
      <c r="D2795" s="54" t="s">
        <v>7</v>
      </c>
      <c r="E2795" s="54" t="s">
        <v>778</v>
      </c>
      <c r="F2795" s="54" t="s">
        <v>54</v>
      </c>
      <c r="G2795" s="54" t="s">
        <v>105</v>
      </c>
      <c r="H2795" s="54" t="s">
        <v>779</v>
      </c>
      <c r="I2795" s="54" t="s">
        <v>90</v>
      </c>
      <c r="J2795" s="55">
        <v>2970.99</v>
      </c>
      <c r="K2795" s="55">
        <v>14399.39</v>
      </c>
    </row>
    <row r="2796" spans="2:11" hidden="1" outlineLevel="1" x14ac:dyDescent="0.3">
      <c r="B2796" s="52" t="s">
        <v>1754</v>
      </c>
      <c r="C2796" s="56">
        <v>44757</v>
      </c>
      <c r="D2796" s="54" t="s">
        <v>7</v>
      </c>
      <c r="E2796" s="54" t="s">
        <v>788</v>
      </c>
      <c r="F2796" s="54" t="s">
        <v>54</v>
      </c>
      <c r="G2796" s="54" t="s">
        <v>105</v>
      </c>
      <c r="H2796" s="54" t="s">
        <v>789</v>
      </c>
      <c r="I2796" s="54" t="s">
        <v>90</v>
      </c>
      <c r="J2796" s="55">
        <v>2970.74</v>
      </c>
      <c r="K2796" s="55">
        <v>17370.13</v>
      </c>
    </row>
    <row r="2797" spans="2:11" hidden="1" outlineLevel="1" x14ac:dyDescent="0.3">
      <c r="B2797" s="52" t="s">
        <v>1754</v>
      </c>
      <c r="C2797" s="56">
        <v>44773</v>
      </c>
      <c r="D2797" s="54" t="s">
        <v>7</v>
      </c>
      <c r="E2797" s="54" t="s">
        <v>803</v>
      </c>
      <c r="F2797" s="54" t="s">
        <v>54</v>
      </c>
      <c r="G2797" s="54" t="s">
        <v>105</v>
      </c>
      <c r="H2797" s="54" t="s">
        <v>213</v>
      </c>
      <c r="I2797" s="54" t="s">
        <v>90</v>
      </c>
      <c r="J2797" s="55">
        <v>3235.96</v>
      </c>
      <c r="K2797" s="55">
        <v>20606.09</v>
      </c>
    </row>
    <row r="2798" spans="2:11" hidden="1" outlineLevel="1" x14ac:dyDescent="0.3">
      <c r="B2798" s="52" t="s">
        <v>1754</v>
      </c>
      <c r="C2798" s="56">
        <v>44788</v>
      </c>
      <c r="D2798" s="54" t="s">
        <v>7</v>
      </c>
      <c r="E2798" s="54" t="s">
        <v>807</v>
      </c>
      <c r="F2798" s="54" t="s">
        <v>54</v>
      </c>
      <c r="G2798" s="54" t="s">
        <v>105</v>
      </c>
      <c r="H2798" s="54" t="s">
        <v>218</v>
      </c>
      <c r="I2798" s="54" t="s">
        <v>90</v>
      </c>
      <c r="J2798" s="55">
        <v>2354.23</v>
      </c>
      <c r="K2798" s="55">
        <v>22960.32</v>
      </c>
    </row>
    <row r="2799" spans="2:11" hidden="1" outlineLevel="1" x14ac:dyDescent="0.3">
      <c r="B2799" s="52" t="s">
        <v>1754</v>
      </c>
      <c r="C2799" s="56">
        <v>44804</v>
      </c>
      <c r="D2799" s="54" t="s">
        <v>7</v>
      </c>
      <c r="E2799" s="54" t="s">
        <v>822</v>
      </c>
      <c r="F2799" s="54" t="s">
        <v>54</v>
      </c>
      <c r="G2799" s="54" t="s">
        <v>105</v>
      </c>
      <c r="H2799" s="54" t="s">
        <v>223</v>
      </c>
      <c r="I2799" s="54" t="s">
        <v>90</v>
      </c>
      <c r="J2799" s="55">
        <v>2842.88</v>
      </c>
      <c r="K2799" s="55">
        <v>25803.200000000001</v>
      </c>
    </row>
    <row r="2800" spans="2:11" hidden="1" outlineLevel="1" x14ac:dyDescent="0.3">
      <c r="B2800" s="52" t="s">
        <v>1754</v>
      </c>
      <c r="C2800" s="56">
        <v>44819</v>
      </c>
      <c r="D2800" s="54" t="s">
        <v>7</v>
      </c>
      <c r="E2800" s="54" t="s">
        <v>834</v>
      </c>
      <c r="F2800" s="54" t="s">
        <v>54</v>
      </c>
      <c r="G2800" s="54" t="s">
        <v>105</v>
      </c>
      <c r="H2800" s="54" t="s">
        <v>835</v>
      </c>
      <c r="I2800" s="54" t="s">
        <v>90</v>
      </c>
      <c r="J2800" s="55">
        <v>2099.9699999999998</v>
      </c>
      <c r="K2800" s="55">
        <v>27903.17</v>
      </c>
    </row>
    <row r="2801" spans="2:11" hidden="1" outlineLevel="1" x14ac:dyDescent="0.3">
      <c r="B2801" s="52" t="s">
        <v>1754</v>
      </c>
      <c r="C2801" s="56">
        <v>44833</v>
      </c>
      <c r="D2801" s="54" t="s">
        <v>7</v>
      </c>
      <c r="E2801" s="54" t="s">
        <v>842</v>
      </c>
      <c r="F2801" s="54" t="s">
        <v>54</v>
      </c>
      <c r="G2801" s="54" t="s">
        <v>105</v>
      </c>
      <c r="H2801" s="54" t="s">
        <v>256</v>
      </c>
      <c r="I2801" s="54" t="s">
        <v>90</v>
      </c>
      <c r="J2801" s="55">
        <v>3582.54</v>
      </c>
      <c r="K2801" s="55">
        <v>31485.71</v>
      </c>
    </row>
    <row r="2802" spans="2:11" hidden="1" outlineLevel="1" x14ac:dyDescent="0.3">
      <c r="B2802" s="52" t="s">
        <v>1754</v>
      </c>
      <c r="C2802" s="56">
        <v>44848</v>
      </c>
      <c r="D2802" s="54" t="s">
        <v>7</v>
      </c>
      <c r="E2802" s="54" t="s">
        <v>850</v>
      </c>
      <c r="F2802" s="54" t="s">
        <v>54</v>
      </c>
      <c r="G2802" s="54" t="s">
        <v>105</v>
      </c>
      <c r="H2802" s="54" t="s">
        <v>851</v>
      </c>
      <c r="I2802" s="54" t="s">
        <v>90</v>
      </c>
      <c r="J2802" s="55">
        <v>2930.36</v>
      </c>
      <c r="K2802" s="55">
        <v>34416.07</v>
      </c>
    </row>
    <row r="2803" spans="2:11" hidden="1" outlineLevel="1" x14ac:dyDescent="0.3">
      <c r="B2803" s="52" t="s">
        <v>1754</v>
      </c>
      <c r="C2803" s="56">
        <v>44865</v>
      </c>
      <c r="D2803" s="54" t="s">
        <v>7</v>
      </c>
      <c r="E2803" s="54" t="s">
        <v>862</v>
      </c>
      <c r="F2803" s="54" t="s">
        <v>54</v>
      </c>
      <c r="G2803" s="54" t="s">
        <v>105</v>
      </c>
      <c r="H2803" s="54" t="s">
        <v>863</v>
      </c>
      <c r="I2803" s="54" t="s">
        <v>90</v>
      </c>
      <c r="J2803" s="55">
        <v>2542.66</v>
      </c>
      <c r="K2803" s="55">
        <v>36958.730000000003</v>
      </c>
    </row>
    <row r="2804" spans="2:11" hidden="1" outlineLevel="1" x14ac:dyDescent="0.3">
      <c r="B2804" s="52" t="s">
        <v>1754</v>
      </c>
      <c r="C2804" s="56">
        <v>44880</v>
      </c>
      <c r="D2804" s="54" t="s">
        <v>7</v>
      </c>
      <c r="E2804" s="54" t="s">
        <v>871</v>
      </c>
      <c r="F2804" s="54" t="s">
        <v>54</v>
      </c>
      <c r="G2804" s="54" t="s">
        <v>105</v>
      </c>
      <c r="H2804" s="54" t="s">
        <v>872</v>
      </c>
      <c r="I2804" s="54" t="s">
        <v>90</v>
      </c>
      <c r="J2804" s="55">
        <v>2329.0100000000002</v>
      </c>
      <c r="K2804" s="55">
        <v>39287.74</v>
      </c>
    </row>
    <row r="2805" spans="2:11" ht="52.2" hidden="1" outlineLevel="1" x14ac:dyDescent="0.3">
      <c r="B2805" s="52" t="s">
        <v>1754</v>
      </c>
      <c r="C2805" s="56">
        <v>44880</v>
      </c>
      <c r="D2805" s="54" t="s">
        <v>78</v>
      </c>
      <c r="E2805" s="54">
        <v>1416</v>
      </c>
      <c r="F2805" s="54" t="s">
        <v>54</v>
      </c>
      <c r="G2805" s="54"/>
      <c r="H2805" s="54" t="s">
        <v>1324</v>
      </c>
      <c r="I2805" s="57" t="s">
        <v>80</v>
      </c>
      <c r="J2805" s="55">
        <v>201.92</v>
      </c>
      <c r="K2805" s="55">
        <v>39489.660000000003</v>
      </c>
    </row>
    <row r="2806" spans="2:11" hidden="1" outlineLevel="1" x14ac:dyDescent="0.3">
      <c r="B2806" s="52" t="s">
        <v>1754</v>
      </c>
      <c r="C2806" s="56">
        <v>44895</v>
      </c>
      <c r="D2806" s="54" t="s">
        <v>7</v>
      </c>
      <c r="E2806" s="54" t="s">
        <v>881</v>
      </c>
      <c r="F2806" s="54" t="s">
        <v>54</v>
      </c>
      <c r="G2806" s="54" t="s">
        <v>105</v>
      </c>
      <c r="H2806" s="54" t="s">
        <v>882</v>
      </c>
      <c r="I2806" s="54" t="s">
        <v>90</v>
      </c>
      <c r="J2806" s="55">
        <v>2275.16</v>
      </c>
      <c r="K2806" s="55">
        <v>41764.82</v>
      </c>
    </row>
    <row r="2807" spans="2:11" hidden="1" outlineLevel="1" x14ac:dyDescent="0.3">
      <c r="B2807" s="52" t="s">
        <v>1754</v>
      </c>
      <c r="C2807" s="56">
        <v>44910</v>
      </c>
      <c r="D2807" s="54" t="s">
        <v>7</v>
      </c>
      <c r="E2807" s="54" t="s">
        <v>897</v>
      </c>
      <c r="F2807" s="54" t="s">
        <v>54</v>
      </c>
      <c r="G2807" s="54" t="s">
        <v>105</v>
      </c>
      <c r="H2807" s="54" t="s">
        <v>314</v>
      </c>
      <c r="I2807" s="54" t="s">
        <v>90</v>
      </c>
      <c r="J2807" s="55">
        <v>1823.05</v>
      </c>
      <c r="K2807" s="55">
        <v>43587.87</v>
      </c>
    </row>
    <row r="2808" spans="2:11" hidden="1" outlineLevel="1" x14ac:dyDescent="0.3">
      <c r="B2808" s="52" t="s">
        <v>1754</v>
      </c>
      <c r="C2808" s="56">
        <v>44926</v>
      </c>
      <c r="D2808" s="54" t="s">
        <v>7</v>
      </c>
      <c r="E2808" s="54" t="s">
        <v>905</v>
      </c>
      <c r="F2808" s="54" t="s">
        <v>54</v>
      </c>
      <c r="G2808" s="54" t="s">
        <v>105</v>
      </c>
      <c r="H2808" s="54" t="s">
        <v>906</v>
      </c>
      <c r="I2808" s="54" t="s">
        <v>90</v>
      </c>
      <c r="J2808" s="55">
        <v>1631.14</v>
      </c>
      <c r="K2808" s="55">
        <v>45219.01</v>
      </c>
    </row>
    <row r="2809" spans="2:11" ht="42" hidden="1" outlineLevel="1" x14ac:dyDescent="0.3">
      <c r="B2809" s="52" t="s">
        <v>1754</v>
      </c>
      <c r="C2809" s="56">
        <v>44926</v>
      </c>
      <c r="D2809" s="54" t="s">
        <v>78</v>
      </c>
      <c r="E2809" s="54">
        <v>1417</v>
      </c>
      <c r="F2809" s="54" t="s">
        <v>54</v>
      </c>
      <c r="G2809" s="54"/>
      <c r="H2809" s="54" t="s">
        <v>1755</v>
      </c>
      <c r="I2809" s="57" t="s">
        <v>80</v>
      </c>
      <c r="J2809" s="55">
        <v>-254.34</v>
      </c>
      <c r="K2809" s="55">
        <v>44964.67</v>
      </c>
    </row>
    <row r="2810" spans="2:11" ht="42" hidden="1" outlineLevel="1" x14ac:dyDescent="0.3">
      <c r="B2810" s="52" t="s">
        <v>1754</v>
      </c>
      <c r="C2810" s="56">
        <v>44926</v>
      </c>
      <c r="D2810" s="54" t="s">
        <v>78</v>
      </c>
      <c r="E2810" s="54">
        <v>1417</v>
      </c>
      <c r="F2810" s="54" t="s">
        <v>54</v>
      </c>
      <c r="G2810" s="54"/>
      <c r="H2810" s="54" t="s">
        <v>1756</v>
      </c>
      <c r="I2810" s="57" t="s">
        <v>80</v>
      </c>
      <c r="J2810" s="55">
        <v>1698.15</v>
      </c>
      <c r="K2810" s="55">
        <v>46662.82</v>
      </c>
    </row>
    <row r="2811" spans="2:11" hidden="1" outlineLevel="1" x14ac:dyDescent="0.3">
      <c r="B2811" s="52" t="s">
        <v>1754</v>
      </c>
      <c r="C2811" s="56">
        <v>44941</v>
      </c>
      <c r="D2811" s="54" t="s">
        <v>7</v>
      </c>
      <c r="E2811" s="54" t="s">
        <v>912</v>
      </c>
      <c r="F2811" s="54" t="s">
        <v>54</v>
      </c>
      <c r="G2811" s="54" t="s">
        <v>105</v>
      </c>
      <c r="H2811" s="54" t="s">
        <v>336</v>
      </c>
      <c r="I2811" s="54" t="s">
        <v>90</v>
      </c>
      <c r="J2811" s="55">
        <v>2049.9499999999998</v>
      </c>
      <c r="K2811" s="55">
        <v>48712.77</v>
      </c>
    </row>
    <row r="2812" spans="2:11" hidden="1" outlineLevel="1" x14ac:dyDescent="0.3">
      <c r="B2812" s="52" t="s">
        <v>1754</v>
      </c>
      <c r="C2812" s="56">
        <v>44957</v>
      </c>
      <c r="D2812" s="54" t="s">
        <v>7</v>
      </c>
      <c r="E2812" s="54" t="s">
        <v>923</v>
      </c>
      <c r="F2812" s="54" t="s">
        <v>54</v>
      </c>
      <c r="G2812" s="54" t="s">
        <v>105</v>
      </c>
      <c r="H2812" s="54" t="s">
        <v>349</v>
      </c>
      <c r="I2812" s="54" t="s">
        <v>90</v>
      </c>
      <c r="J2812" s="55">
        <v>2078.41</v>
      </c>
      <c r="K2812" s="55">
        <v>50791.18</v>
      </c>
    </row>
    <row r="2813" spans="2:11" hidden="1" outlineLevel="1" x14ac:dyDescent="0.3">
      <c r="B2813" s="52" t="s">
        <v>1754</v>
      </c>
      <c r="C2813" s="56">
        <v>44972</v>
      </c>
      <c r="D2813" s="54" t="s">
        <v>7</v>
      </c>
      <c r="E2813" s="54" t="s">
        <v>352</v>
      </c>
      <c r="F2813" s="54" t="s">
        <v>54</v>
      </c>
      <c r="G2813" s="54" t="s">
        <v>105</v>
      </c>
      <c r="H2813" s="54" t="s">
        <v>352</v>
      </c>
      <c r="I2813" s="54" t="s">
        <v>90</v>
      </c>
      <c r="J2813" s="55">
        <v>2091.4899999999998</v>
      </c>
      <c r="K2813" s="55">
        <v>52882.67</v>
      </c>
    </row>
    <row r="2814" spans="2:11" hidden="1" outlineLevel="1" x14ac:dyDescent="0.3">
      <c r="B2814" s="52" t="s">
        <v>1754</v>
      </c>
      <c r="C2814" s="56">
        <v>44985</v>
      </c>
      <c r="D2814" s="54" t="s">
        <v>7</v>
      </c>
      <c r="E2814" s="54" t="s">
        <v>940</v>
      </c>
      <c r="F2814" s="54" t="s">
        <v>54</v>
      </c>
      <c r="G2814" s="54" t="s">
        <v>105</v>
      </c>
      <c r="H2814" s="54" t="s">
        <v>360</v>
      </c>
      <c r="I2814" s="54" t="s">
        <v>90</v>
      </c>
      <c r="J2814" s="55">
        <v>2091.4899999999998</v>
      </c>
      <c r="K2814" s="55">
        <v>54974.16</v>
      </c>
    </row>
    <row r="2815" spans="2:11" hidden="1" outlineLevel="1" x14ac:dyDescent="0.3">
      <c r="B2815" s="52" t="s">
        <v>1754</v>
      </c>
      <c r="C2815" s="56">
        <v>45000</v>
      </c>
      <c r="D2815" s="54" t="s">
        <v>7</v>
      </c>
      <c r="E2815" s="54" t="s">
        <v>375</v>
      </c>
      <c r="F2815" s="54" t="s">
        <v>54</v>
      </c>
      <c r="G2815" s="54" t="s">
        <v>105</v>
      </c>
      <c r="H2815" s="54" t="s">
        <v>375</v>
      </c>
      <c r="I2815" s="54" t="s">
        <v>90</v>
      </c>
      <c r="J2815" s="55">
        <v>2329.0100000000002</v>
      </c>
      <c r="K2815" s="55">
        <v>57303.17</v>
      </c>
    </row>
    <row r="2816" spans="2:11" hidden="1" outlineLevel="1" x14ac:dyDescent="0.3">
      <c r="B2816" s="52" t="s">
        <v>1754</v>
      </c>
      <c r="C2816" s="56">
        <v>45016</v>
      </c>
      <c r="D2816" s="54" t="s">
        <v>7</v>
      </c>
      <c r="E2816" s="54" t="s">
        <v>960</v>
      </c>
      <c r="F2816" s="54" t="s">
        <v>54</v>
      </c>
      <c r="G2816" s="54" t="s">
        <v>105</v>
      </c>
      <c r="H2816" s="54" t="s">
        <v>961</v>
      </c>
      <c r="I2816" s="54" t="s">
        <v>90</v>
      </c>
      <c r="J2816" s="55">
        <v>2329.0100000000002</v>
      </c>
      <c r="K2816" s="55">
        <v>59632.18</v>
      </c>
    </row>
    <row r="2817" spans="2:11" ht="21.6" hidden="1" outlineLevel="1" x14ac:dyDescent="0.3">
      <c r="B2817" s="52" t="s">
        <v>1758</v>
      </c>
      <c r="C2817" s="56">
        <v>44666</v>
      </c>
      <c r="D2817" s="54" t="s">
        <v>7</v>
      </c>
      <c r="E2817" s="54" t="s">
        <v>680</v>
      </c>
      <c r="F2817" s="54" t="s">
        <v>54</v>
      </c>
      <c r="G2817" s="54" t="s">
        <v>117</v>
      </c>
      <c r="H2817" s="54" t="s">
        <v>1759</v>
      </c>
      <c r="I2817" s="54" t="s">
        <v>90</v>
      </c>
      <c r="J2817" s="55">
        <v>600</v>
      </c>
      <c r="K2817" s="55">
        <v>600</v>
      </c>
    </row>
    <row r="2818" spans="2:11" ht="21.6" hidden="1" outlineLevel="1" x14ac:dyDescent="0.3">
      <c r="B2818" s="52" t="s">
        <v>1758</v>
      </c>
      <c r="C2818" s="56">
        <v>44697</v>
      </c>
      <c r="D2818" s="54" t="s">
        <v>7</v>
      </c>
      <c r="E2818" s="54" t="s">
        <v>720</v>
      </c>
      <c r="F2818" s="54" t="s">
        <v>54</v>
      </c>
      <c r="G2818" s="54" t="s">
        <v>117</v>
      </c>
      <c r="H2818" s="54" t="s">
        <v>1760</v>
      </c>
      <c r="I2818" s="54" t="s">
        <v>90</v>
      </c>
      <c r="J2818" s="55">
        <v>600</v>
      </c>
      <c r="K2818" s="55">
        <v>1200</v>
      </c>
    </row>
    <row r="2819" spans="2:11" ht="21.6" hidden="1" outlineLevel="1" x14ac:dyDescent="0.3">
      <c r="B2819" s="52" t="s">
        <v>1758</v>
      </c>
      <c r="C2819" s="56">
        <v>44725</v>
      </c>
      <c r="D2819" s="54" t="s">
        <v>7</v>
      </c>
      <c r="E2819" s="54" t="s">
        <v>762</v>
      </c>
      <c r="F2819" s="54" t="s">
        <v>54</v>
      </c>
      <c r="G2819" s="54" t="s">
        <v>117</v>
      </c>
      <c r="H2819" s="54" t="s">
        <v>1761</v>
      </c>
      <c r="I2819" s="54" t="s">
        <v>90</v>
      </c>
      <c r="J2819" s="55">
        <v>600</v>
      </c>
      <c r="K2819" s="55">
        <v>1800</v>
      </c>
    </row>
    <row r="2820" spans="2:11" ht="21.6" hidden="1" outlineLevel="1" x14ac:dyDescent="0.3">
      <c r="B2820" s="52" t="s">
        <v>1758</v>
      </c>
      <c r="C2820" s="56">
        <v>44757</v>
      </c>
      <c r="D2820" s="54" t="s">
        <v>7</v>
      </c>
      <c r="E2820" s="54" t="s">
        <v>790</v>
      </c>
      <c r="F2820" s="54" t="s">
        <v>54</v>
      </c>
      <c r="G2820" s="54" t="s">
        <v>117</v>
      </c>
      <c r="H2820" s="54" t="s">
        <v>1762</v>
      </c>
      <c r="I2820" s="54" t="s">
        <v>90</v>
      </c>
      <c r="J2820" s="55">
        <v>600</v>
      </c>
      <c r="K2820" s="55">
        <v>2400</v>
      </c>
    </row>
    <row r="2821" spans="2:11" ht="21.6" hidden="1" outlineLevel="1" x14ac:dyDescent="0.3">
      <c r="B2821" s="52" t="s">
        <v>1758</v>
      </c>
      <c r="C2821" s="56">
        <v>44789</v>
      </c>
      <c r="D2821" s="54" t="s">
        <v>7</v>
      </c>
      <c r="E2821" s="54" t="s">
        <v>808</v>
      </c>
      <c r="F2821" s="54" t="s">
        <v>54</v>
      </c>
      <c r="G2821" s="54" t="s">
        <v>117</v>
      </c>
      <c r="H2821" s="54" t="s">
        <v>1763</v>
      </c>
      <c r="I2821" s="54" t="s">
        <v>90</v>
      </c>
      <c r="J2821" s="55">
        <v>600</v>
      </c>
      <c r="K2821" s="55">
        <v>3000</v>
      </c>
    </row>
    <row r="2822" spans="2:11" ht="21.6" hidden="1" outlineLevel="1" x14ac:dyDescent="0.3">
      <c r="B2822" s="52" t="s">
        <v>1758</v>
      </c>
      <c r="C2822" s="56">
        <v>44817</v>
      </c>
      <c r="D2822" s="54" t="s">
        <v>7</v>
      </c>
      <c r="E2822" s="54" t="s">
        <v>832</v>
      </c>
      <c r="F2822" s="54" t="s">
        <v>54</v>
      </c>
      <c r="G2822" s="54" t="s">
        <v>117</v>
      </c>
      <c r="H2822" s="54" t="s">
        <v>1763</v>
      </c>
      <c r="I2822" s="54" t="s">
        <v>90</v>
      </c>
      <c r="J2822" s="55">
        <v>600</v>
      </c>
      <c r="K2822" s="55">
        <v>3600</v>
      </c>
    </row>
    <row r="2823" spans="2:11" ht="31.8" hidden="1" outlineLevel="1" x14ac:dyDescent="0.3">
      <c r="B2823" s="52" t="s">
        <v>1758</v>
      </c>
      <c r="C2823" s="56">
        <v>44865</v>
      </c>
      <c r="D2823" s="54" t="s">
        <v>7</v>
      </c>
      <c r="E2823" s="54" t="s">
        <v>860</v>
      </c>
      <c r="F2823" s="54" t="s">
        <v>54</v>
      </c>
      <c r="G2823" s="54" t="s">
        <v>117</v>
      </c>
      <c r="H2823" s="54" t="s">
        <v>280</v>
      </c>
      <c r="I2823" s="54" t="s">
        <v>90</v>
      </c>
      <c r="J2823" s="55">
        <v>600</v>
      </c>
      <c r="K2823" s="55">
        <v>4200</v>
      </c>
    </row>
    <row r="2824" spans="2:11" ht="31.8" hidden="1" outlineLevel="1" x14ac:dyDescent="0.3">
      <c r="B2824" s="52" t="s">
        <v>1758</v>
      </c>
      <c r="C2824" s="56">
        <v>44889</v>
      </c>
      <c r="D2824" s="54" t="s">
        <v>7</v>
      </c>
      <c r="E2824" s="54" t="s">
        <v>876</v>
      </c>
      <c r="F2824" s="54" t="s">
        <v>54</v>
      </c>
      <c r="G2824" s="54" t="s">
        <v>117</v>
      </c>
      <c r="H2824" s="54" t="s">
        <v>877</v>
      </c>
      <c r="I2824" s="54" t="s">
        <v>90</v>
      </c>
      <c r="J2824" s="55">
        <v>600</v>
      </c>
      <c r="K2824" s="55">
        <v>4800</v>
      </c>
    </row>
    <row r="2825" spans="2:11" hidden="1" outlineLevel="1" x14ac:dyDescent="0.3">
      <c r="B2825" s="52" t="s">
        <v>1765</v>
      </c>
      <c r="C2825" s="56">
        <v>44666</v>
      </c>
      <c r="D2825" s="54" t="s">
        <v>7</v>
      </c>
      <c r="E2825" s="54" t="s">
        <v>106</v>
      </c>
      <c r="F2825" s="54" t="s">
        <v>54</v>
      </c>
      <c r="G2825" s="54" t="s">
        <v>105</v>
      </c>
      <c r="H2825" s="54" t="s">
        <v>683</v>
      </c>
      <c r="I2825" s="54" t="s">
        <v>90</v>
      </c>
      <c r="J2825" s="55">
        <v>67</v>
      </c>
      <c r="K2825" s="55">
        <v>67</v>
      </c>
    </row>
    <row r="2826" spans="2:11" hidden="1" outlineLevel="1" x14ac:dyDescent="0.3">
      <c r="B2826" s="52" t="s">
        <v>1765</v>
      </c>
      <c r="C2826" s="56">
        <v>44681</v>
      </c>
      <c r="D2826" s="54" t="s">
        <v>7</v>
      </c>
      <c r="E2826" s="54" t="s">
        <v>130</v>
      </c>
      <c r="F2826" s="54" t="s">
        <v>54</v>
      </c>
      <c r="G2826" s="54" t="s">
        <v>105</v>
      </c>
      <c r="H2826" s="54" t="s">
        <v>707</v>
      </c>
      <c r="I2826" s="54" t="s">
        <v>90</v>
      </c>
      <c r="J2826" s="55">
        <v>67</v>
      </c>
      <c r="K2826" s="55">
        <v>134</v>
      </c>
    </row>
    <row r="2827" spans="2:11" hidden="1" outlineLevel="1" x14ac:dyDescent="0.3">
      <c r="B2827" s="52" t="s">
        <v>1765</v>
      </c>
      <c r="C2827" s="56">
        <v>44694</v>
      </c>
      <c r="D2827" s="54" t="s">
        <v>7</v>
      </c>
      <c r="E2827" s="54" t="s">
        <v>141</v>
      </c>
      <c r="F2827" s="54" t="s">
        <v>54</v>
      </c>
      <c r="G2827" s="54" t="s">
        <v>105</v>
      </c>
      <c r="H2827" s="54" t="s">
        <v>719</v>
      </c>
      <c r="I2827" s="54" t="s">
        <v>90</v>
      </c>
      <c r="J2827" s="55">
        <v>67</v>
      </c>
      <c r="K2827" s="55">
        <v>201</v>
      </c>
    </row>
    <row r="2828" spans="2:11" hidden="1" outlineLevel="1" x14ac:dyDescent="0.3">
      <c r="B2828" s="52" t="s">
        <v>1765</v>
      </c>
      <c r="C2828" s="56">
        <v>44712</v>
      </c>
      <c r="D2828" s="54" t="s">
        <v>7</v>
      </c>
      <c r="E2828" s="54" t="s">
        <v>738</v>
      </c>
      <c r="F2828" s="54" t="s">
        <v>54</v>
      </c>
      <c r="G2828" s="54" t="s">
        <v>105</v>
      </c>
      <c r="H2828" s="54" t="s">
        <v>739</v>
      </c>
      <c r="I2828" s="54" t="s">
        <v>90</v>
      </c>
      <c r="J2828" s="55">
        <v>67</v>
      </c>
      <c r="K2828" s="55">
        <v>268</v>
      </c>
    </row>
    <row r="2829" spans="2:11" hidden="1" outlineLevel="1" x14ac:dyDescent="0.3">
      <c r="B2829" s="52" t="s">
        <v>1765</v>
      </c>
      <c r="C2829" s="56">
        <v>44727</v>
      </c>
      <c r="D2829" s="54" t="s">
        <v>7</v>
      </c>
      <c r="E2829" s="54" t="s">
        <v>171</v>
      </c>
      <c r="F2829" s="54" t="s">
        <v>54</v>
      </c>
      <c r="G2829" s="54" t="s">
        <v>105</v>
      </c>
      <c r="H2829" s="54" t="s">
        <v>766</v>
      </c>
      <c r="I2829" s="54" t="s">
        <v>90</v>
      </c>
      <c r="J2829" s="55">
        <v>69</v>
      </c>
      <c r="K2829" s="55">
        <v>337</v>
      </c>
    </row>
    <row r="2830" spans="2:11" hidden="1" outlineLevel="1" x14ac:dyDescent="0.3">
      <c r="B2830" s="52" t="s">
        <v>1765</v>
      </c>
      <c r="C2830" s="56">
        <v>44742</v>
      </c>
      <c r="D2830" s="54" t="s">
        <v>7</v>
      </c>
      <c r="E2830" s="54" t="s">
        <v>778</v>
      </c>
      <c r="F2830" s="54" t="s">
        <v>54</v>
      </c>
      <c r="G2830" s="54" t="s">
        <v>105</v>
      </c>
      <c r="H2830" s="54" t="s">
        <v>779</v>
      </c>
      <c r="I2830" s="54" t="s">
        <v>90</v>
      </c>
      <c r="J2830" s="55">
        <v>69</v>
      </c>
      <c r="K2830" s="55">
        <v>406</v>
      </c>
    </row>
    <row r="2831" spans="2:11" hidden="1" outlineLevel="1" x14ac:dyDescent="0.3">
      <c r="B2831" s="52" t="s">
        <v>1765</v>
      </c>
      <c r="C2831" s="56">
        <v>44757</v>
      </c>
      <c r="D2831" s="54" t="s">
        <v>7</v>
      </c>
      <c r="E2831" s="54" t="s">
        <v>788</v>
      </c>
      <c r="F2831" s="54" t="s">
        <v>54</v>
      </c>
      <c r="G2831" s="54" t="s">
        <v>105</v>
      </c>
      <c r="H2831" s="54" t="s">
        <v>789</v>
      </c>
      <c r="I2831" s="54" t="s">
        <v>90</v>
      </c>
      <c r="J2831" s="55">
        <v>73.73</v>
      </c>
      <c r="K2831" s="55">
        <v>479.73</v>
      </c>
    </row>
    <row r="2832" spans="2:11" hidden="1" outlineLevel="1" x14ac:dyDescent="0.3">
      <c r="B2832" s="52" t="s">
        <v>1765</v>
      </c>
      <c r="C2832" s="56">
        <v>44773</v>
      </c>
      <c r="D2832" s="54" t="s">
        <v>7</v>
      </c>
      <c r="E2832" s="54" t="s">
        <v>803</v>
      </c>
      <c r="F2832" s="54" t="s">
        <v>54</v>
      </c>
      <c r="G2832" s="54" t="s">
        <v>105</v>
      </c>
      <c r="H2832" s="54" t="s">
        <v>213</v>
      </c>
      <c r="I2832" s="54" t="s">
        <v>90</v>
      </c>
      <c r="J2832" s="55">
        <v>75.87</v>
      </c>
      <c r="K2832" s="55">
        <v>555.6</v>
      </c>
    </row>
    <row r="2833" spans="2:11" hidden="1" outlineLevel="1" x14ac:dyDescent="0.3">
      <c r="B2833" s="52" t="s">
        <v>1765</v>
      </c>
      <c r="C2833" s="56">
        <v>44788</v>
      </c>
      <c r="D2833" s="54" t="s">
        <v>7</v>
      </c>
      <c r="E2833" s="54" t="s">
        <v>807</v>
      </c>
      <c r="F2833" s="54" t="s">
        <v>54</v>
      </c>
      <c r="G2833" s="54" t="s">
        <v>105</v>
      </c>
      <c r="H2833" s="54" t="s">
        <v>218</v>
      </c>
      <c r="I2833" s="54" t="s">
        <v>90</v>
      </c>
      <c r="J2833" s="55">
        <v>75.87</v>
      </c>
      <c r="K2833" s="55">
        <v>631.47</v>
      </c>
    </row>
    <row r="2834" spans="2:11" hidden="1" outlineLevel="1" x14ac:dyDescent="0.3">
      <c r="B2834" s="52" t="s">
        <v>1765</v>
      </c>
      <c r="C2834" s="56">
        <v>44804</v>
      </c>
      <c r="D2834" s="54" t="s">
        <v>7</v>
      </c>
      <c r="E2834" s="54" t="s">
        <v>822</v>
      </c>
      <c r="F2834" s="54" t="s">
        <v>54</v>
      </c>
      <c r="G2834" s="54" t="s">
        <v>105</v>
      </c>
      <c r="H2834" s="54" t="s">
        <v>223</v>
      </c>
      <c r="I2834" s="54" t="s">
        <v>90</v>
      </c>
      <c r="J2834" s="55">
        <v>73.73</v>
      </c>
      <c r="K2834" s="55">
        <v>705.2</v>
      </c>
    </row>
    <row r="2835" spans="2:11" hidden="1" outlineLevel="1" x14ac:dyDescent="0.3">
      <c r="B2835" s="52" t="s">
        <v>1765</v>
      </c>
      <c r="C2835" s="56">
        <v>44819</v>
      </c>
      <c r="D2835" s="54" t="s">
        <v>7</v>
      </c>
      <c r="E2835" s="54" t="s">
        <v>834</v>
      </c>
      <c r="F2835" s="54" t="s">
        <v>54</v>
      </c>
      <c r="G2835" s="54" t="s">
        <v>105</v>
      </c>
      <c r="H2835" s="54" t="s">
        <v>835</v>
      </c>
      <c r="I2835" s="54" t="s">
        <v>90</v>
      </c>
      <c r="J2835" s="55">
        <v>71.59</v>
      </c>
      <c r="K2835" s="55">
        <v>776.79</v>
      </c>
    </row>
    <row r="2836" spans="2:11" hidden="1" outlineLevel="1" x14ac:dyDescent="0.3">
      <c r="B2836" s="52" t="s">
        <v>1765</v>
      </c>
      <c r="C2836" s="56">
        <v>44833</v>
      </c>
      <c r="D2836" s="54" t="s">
        <v>7</v>
      </c>
      <c r="E2836" s="54" t="s">
        <v>842</v>
      </c>
      <c r="F2836" s="54" t="s">
        <v>54</v>
      </c>
      <c r="G2836" s="54" t="s">
        <v>105</v>
      </c>
      <c r="H2836" s="54" t="s">
        <v>256</v>
      </c>
      <c r="I2836" s="54" t="s">
        <v>90</v>
      </c>
      <c r="J2836" s="55">
        <v>73.73</v>
      </c>
      <c r="K2836" s="55">
        <v>850.52</v>
      </c>
    </row>
    <row r="2837" spans="2:11" hidden="1" outlineLevel="1" x14ac:dyDescent="0.3">
      <c r="B2837" s="52" t="s">
        <v>1765</v>
      </c>
      <c r="C2837" s="56">
        <v>44848</v>
      </c>
      <c r="D2837" s="54" t="s">
        <v>7</v>
      </c>
      <c r="E2837" s="54" t="s">
        <v>850</v>
      </c>
      <c r="F2837" s="54" t="s">
        <v>54</v>
      </c>
      <c r="G2837" s="54" t="s">
        <v>105</v>
      </c>
      <c r="H2837" s="54" t="s">
        <v>851</v>
      </c>
      <c r="I2837" s="54" t="s">
        <v>90</v>
      </c>
      <c r="J2837" s="55">
        <v>75.87</v>
      </c>
      <c r="K2837" s="55">
        <v>926.39</v>
      </c>
    </row>
    <row r="2838" spans="2:11" hidden="1" outlineLevel="1" x14ac:dyDescent="0.3">
      <c r="B2838" s="52" t="s">
        <v>1765</v>
      </c>
      <c r="C2838" s="56">
        <v>44865</v>
      </c>
      <c r="D2838" s="54" t="s">
        <v>7</v>
      </c>
      <c r="E2838" s="54" t="s">
        <v>862</v>
      </c>
      <c r="F2838" s="54" t="s">
        <v>54</v>
      </c>
      <c r="G2838" s="54" t="s">
        <v>105</v>
      </c>
      <c r="H2838" s="54" t="s">
        <v>863</v>
      </c>
      <c r="I2838" s="54" t="s">
        <v>90</v>
      </c>
      <c r="J2838" s="55">
        <v>73.73</v>
      </c>
      <c r="K2838" s="55">
        <v>1000.12</v>
      </c>
    </row>
    <row r="2839" spans="2:11" hidden="1" outlineLevel="1" x14ac:dyDescent="0.3">
      <c r="B2839" s="52" t="s">
        <v>1765</v>
      </c>
      <c r="C2839" s="56">
        <v>44880</v>
      </c>
      <c r="D2839" s="54" t="s">
        <v>7</v>
      </c>
      <c r="E2839" s="54" t="s">
        <v>871</v>
      </c>
      <c r="F2839" s="54" t="s">
        <v>54</v>
      </c>
      <c r="G2839" s="54" t="s">
        <v>105</v>
      </c>
      <c r="H2839" s="54" t="s">
        <v>872</v>
      </c>
      <c r="I2839" s="54" t="s">
        <v>90</v>
      </c>
      <c r="J2839" s="55">
        <v>71.59</v>
      </c>
      <c r="K2839" s="55">
        <v>1071.71</v>
      </c>
    </row>
    <row r="2840" spans="2:11" hidden="1" outlineLevel="1" x14ac:dyDescent="0.3">
      <c r="B2840" s="52" t="s">
        <v>1765</v>
      </c>
      <c r="C2840" s="56">
        <v>44895</v>
      </c>
      <c r="D2840" s="54" t="s">
        <v>7</v>
      </c>
      <c r="E2840" s="54" t="s">
        <v>881</v>
      </c>
      <c r="F2840" s="54" t="s">
        <v>54</v>
      </c>
      <c r="G2840" s="54" t="s">
        <v>105</v>
      </c>
      <c r="H2840" s="54" t="s">
        <v>882</v>
      </c>
      <c r="I2840" s="54" t="s">
        <v>90</v>
      </c>
      <c r="J2840" s="55">
        <v>67.31</v>
      </c>
      <c r="K2840" s="55">
        <v>1139.02</v>
      </c>
    </row>
    <row r="2841" spans="2:11" hidden="1" outlineLevel="1" x14ac:dyDescent="0.3">
      <c r="B2841" s="52" t="s">
        <v>1765</v>
      </c>
      <c r="C2841" s="56">
        <v>44910</v>
      </c>
      <c r="D2841" s="54" t="s">
        <v>7</v>
      </c>
      <c r="E2841" s="54" t="s">
        <v>897</v>
      </c>
      <c r="F2841" s="54" t="s">
        <v>54</v>
      </c>
      <c r="G2841" s="54" t="s">
        <v>105</v>
      </c>
      <c r="H2841" s="54" t="s">
        <v>314</v>
      </c>
      <c r="I2841" s="54" t="s">
        <v>90</v>
      </c>
      <c r="J2841" s="55">
        <v>67.31</v>
      </c>
      <c r="K2841" s="55">
        <v>1206.33</v>
      </c>
    </row>
    <row r="2842" spans="2:11" hidden="1" outlineLevel="1" x14ac:dyDescent="0.3">
      <c r="B2842" s="52" t="s">
        <v>1765</v>
      </c>
      <c r="C2842" s="56">
        <v>44926</v>
      </c>
      <c r="D2842" s="54" t="s">
        <v>7</v>
      </c>
      <c r="E2842" s="54" t="s">
        <v>905</v>
      </c>
      <c r="F2842" s="54" t="s">
        <v>54</v>
      </c>
      <c r="G2842" s="54" t="s">
        <v>105</v>
      </c>
      <c r="H2842" s="54" t="s">
        <v>906</v>
      </c>
      <c r="I2842" s="54" t="s">
        <v>90</v>
      </c>
      <c r="J2842" s="55">
        <v>65.17</v>
      </c>
      <c r="K2842" s="55">
        <v>1271.5</v>
      </c>
    </row>
    <row r="2843" spans="2:11" hidden="1" outlineLevel="1" x14ac:dyDescent="0.3">
      <c r="B2843" s="52" t="s">
        <v>1765</v>
      </c>
      <c r="C2843" s="56">
        <v>44941</v>
      </c>
      <c r="D2843" s="54" t="s">
        <v>7</v>
      </c>
      <c r="E2843" s="54" t="s">
        <v>912</v>
      </c>
      <c r="F2843" s="54" t="s">
        <v>54</v>
      </c>
      <c r="G2843" s="54" t="s">
        <v>105</v>
      </c>
      <c r="H2843" s="54" t="s">
        <v>336</v>
      </c>
      <c r="I2843" s="54" t="s">
        <v>90</v>
      </c>
      <c r="J2843" s="55">
        <v>65.17</v>
      </c>
      <c r="K2843" s="55">
        <v>1336.67</v>
      </c>
    </row>
    <row r="2844" spans="2:11" hidden="1" outlineLevel="1" x14ac:dyDescent="0.3">
      <c r="B2844" s="52" t="s">
        <v>1765</v>
      </c>
      <c r="C2844" s="56">
        <v>44957</v>
      </c>
      <c r="D2844" s="54" t="s">
        <v>7</v>
      </c>
      <c r="E2844" s="54" t="s">
        <v>923</v>
      </c>
      <c r="F2844" s="54" t="s">
        <v>54</v>
      </c>
      <c r="G2844" s="54" t="s">
        <v>105</v>
      </c>
      <c r="H2844" s="54" t="s">
        <v>349</v>
      </c>
      <c r="I2844" s="54" t="s">
        <v>90</v>
      </c>
      <c r="J2844" s="55">
        <v>79.86</v>
      </c>
      <c r="K2844" s="55">
        <v>1416.53</v>
      </c>
    </row>
    <row r="2845" spans="2:11" hidden="1" outlineLevel="1" x14ac:dyDescent="0.3">
      <c r="B2845" s="52" t="s">
        <v>1765</v>
      </c>
      <c r="C2845" s="56">
        <v>44972</v>
      </c>
      <c r="D2845" s="54" t="s">
        <v>7</v>
      </c>
      <c r="E2845" s="54" t="s">
        <v>352</v>
      </c>
      <c r="F2845" s="54" t="s">
        <v>54</v>
      </c>
      <c r="G2845" s="54" t="s">
        <v>105</v>
      </c>
      <c r="H2845" s="54" t="s">
        <v>352</v>
      </c>
      <c r="I2845" s="54" t="s">
        <v>90</v>
      </c>
      <c r="J2845" s="55">
        <v>65.17</v>
      </c>
      <c r="K2845" s="55">
        <v>1481.7</v>
      </c>
    </row>
    <row r="2846" spans="2:11" hidden="1" outlineLevel="1" x14ac:dyDescent="0.3">
      <c r="B2846" s="52" t="s">
        <v>1765</v>
      </c>
      <c r="C2846" s="56">
        <v>44985</v>
      </c>
      <c r="D2846" s="54" t="s">
        <v>7</v>
      </c>
      <c r="E2846" s="54" t="s">
        <v>940</v>
      </c>
      <c r="F2846" s="54" t="s">
        <v>54</v>
      </c>
      <c r="G2846" s="54" t="s">
        <v>105</v>
      </c>
      <c r="H2846" s="54" t="s">
        <v>360</v>
      </c>
      <c r="I2846" s="54" t="s">
        <v>90</v>
      </c>
      <c r="J2846" s="55">
        <v>65.17</v>
      </c>
      <c r="K2846" s="55">
        <v>1546.87</v>
      </c>
    </row>
    <row r="2847" spans="2:11" hidden="1" outlineLevel="1" x14ac:dyDescent="0.3">
      <c r="B2847" s="52" t="s">
        <v>1765</v>
      </c>
      <c r="C2847" s="56">
        <v>45000</v>
      </c>
      <c r="D2847" s="54" t="s">
        <v>7</v>
      </c>
      <c r="E2847" s="54" t="s">
        <v>375</v>
      </c>
      <c r="F2847" s="54" t="s">
        <v>54</v>
      </c>
      <c r="G2847" s="54" t="s">
        <v>105</v>
      </c>
      <c r="H2847" s="54" t="s">
        <v>375</v>
      </c>
      <c r="I2847" s="54" t="s">
        <v>90</v>
      </c>
      <c r="J2847" s="55">
        <v>65.17</v>
      </c>
      <c r="K2847" s="55">
        <v>1612.04</v>
      </c>
    </row>
    <row r="2848" spans="2:11" hidden="1" outlineLevel="1" x14ac:dyDescent="0.3">
      <c r="B2848" s="52" t="s">
        <v>1765</v>
      </c>
      <c r="C2848" s="56">
        <v>45016</v>
      </c>
      <c r="D2848" s="54" t="s">
        <v>7</v>
      </c>
      <c r="E2848" s="54" t="s">
        <v>960</v>
      </c>
      <c r="F2848" s="54" t="s">
        <v>54</v>
      </c>
      <c r="G2848" s="54" t="s">
        <v>105</v>
      </c>
      <c r="H2848" s="54" t="s">
        <v>961</v>
      </c>
      <c r="I2848" s="54" t="s">
        <v>90</v>
      </c>
      <c r="J2848" s="55">
        <v>65.17</v>
      </c>
      <c r="K2848" s="55">
        <v>1677.21</v>
      </c>
    </row>
    <row r="2849" spans="2:11" ht="52.2" hidden="1" outlineLevel="1" x14ac:dyDescent="0.3">
      <c r="B2849" s="52" t="s">
        <v>741</v>
      </c>
      <c r="C2849" s="56">
        <v>44712</v>
      </c>
      <c r="D2849" s="54" t="s">
        <v>7</v>
      </c>
      <c r="E2849" s="54">
        <v>2069</v>
      </c>
      <c r="F2849" s="54" t="s">
        <v>54</v>
      </c>
      <c r="G2849" s="54" t="s">
        <v>209</v>
      </c>
      <c r="H2849" s="54" t="s">
        <v>740</v>
      </c>
      <c r="I2849" s="54" t="s">
        <v>90</v>
      </c>
      <c r="J2849" s="55">
        <v>15600</v>
      </c>
      <c r="K2849" s="55">
        <v>15600</v>
      </c>
    </row>
    <row r="2850" spans="2:11" ht="21.6" hidden="1" outlineLevel="1" x14ac:dyDescent="0.3">
      <c r="B2850" s="52" t="s">
        <v>741</v>
      </c>
      <c r="C2850" s="56">
        <v>44798</v>
      </c>
      <c r="D2850" s="54" t="s">
        <v>7</v>
      </c>
      <c r="E2850" s="54">
        <v>1305</v>
      </c>
      <c r="F2850" s="54" t="s">
        <v>54</v>
      </c>
      <c r="G2850" s="54" t="s">
        <v>247</v>
      </c>
      <c r="H2850" s="54" t="s">
        <v>819</v>
      </c>
      <c r="I2850" s="54" t="s">
        <v>90</v>
      </c>
      <c r="J2850" s="55">
        <v>640</v>
      </c>
      <c r="K2850" s="55">
        <v>16240</v>
      </c>
    </row>
    <row r="2851" spans="2:11" ht="31.8" hidden="1" outlineLevel="1" x14ac:dyDescent="0.3">
      <c r="B2851" s="52" t="s">
        <v>1769</v>
      </c>
      <c r="C2851" s="56">
        <v>45016</v>
      </c>
      <c r="D2851" s="54" t="s">
        <v>78</v>
      </c>
      <c r="E2851" s="54">
        <v>1517</v>
      </c>
      <c r="F2851" s="54" t="s">
        <v>54</v>
      </c>
      <c r="G2851" s="54"/>
      <c r="H2851" s="54" t="s">
        <v>1375</v>
      </c>
      <c r="I2851" s="57" t="s">
        <v>80</v>
      </c>
      <c r="J2851" s="55">
        <v>133000</v>
      </c>
      <c r="K2851" s="55">
        <v>133000</v>
      </c>
    </row>
    <row r="2852" spans="2:11" ht="62.4" hidden="1" outlineLevel="1" x14ac:dyDescent="0.3">
      <c r="B2852" s="52" t="s">
        <v>1771</v>
      </c>
      <c r="C2852" s="56">
        <v>44680</v>
      </c>
      <c r="D2852" s="54" t="s">
        <v>78</v>
      </c>
      <c r="E2852" s="54">
        <v>1160</v>
      </c>
      <c r="F2852" s="54" t="s">
        <v>54</v>
      </c>
      <c r="G2852" s="54"/>
      <c r="H2852" s="54" t="s">
        <v>697</v>
      </c>
      <c r="I2852" s="57" t="s">
        <v>80</v>
      </c>
      <c r="J2852" s="55">
        <v>-273.95</v>
      </c>
      <c r="K2852" s="55">
        <v>-273.95</v>
      </c>
    </row>
    <row r="2853" spans="2:11" ht="42" hidden="1" outlineLevel="1" x14ac:dyDescent="0.3">
      <c r="B2853" s="52" t="s">
        <v>1771</v>
      </c>
      <c r="C2853" s="56">
        <v>44681</v>
      </c>
      <c r="D2853" s="54" t="s">
        <v>7</v>
      </c>
      <c r="E2853" s="54" t="s">
        <v>130</v>
      </c>
      <c r="F2853" s="54" t="s">
        <v>54</v>
      </c>
      <c r="G2853" s="54" t="s">
        <v>105</v>
      </c>
      <c r="H2853" s="54" t="s">
        <v>1772</v>
      </c>
      <c r="I2853" s="54" t="s">
        <v>90</v>
      </c>
      <c r="J2853" s="55">
        <v>273.95</v>
      </c>
      <c r="K2853" s="55">
        <v>0</v>
      </c>
    </row>
    <row r="2854" spans="2:11" ht="31.8" hidden="1" outlineLevel="1" x14ac:dyDescent="0.3">
      <c r="B2854" s="52" t="s">
        <v>1771</v>
      </c>
      <c r="C2854" s="56">
        <v>44694</v>
      </c>
      <c r="D2854" s="54" t="s">
        <v>7</v>
      </c>
      <c r="E2854" s="54" t="s">
        <v>141</v>
      </c>
      <c r="F2854" s="54" t="s">
        <v>54</v>
      </c>
      <c r="G2854" s="54" t="s">
        <v>105</v>
      </c>
      <c r="H2854" s="54" t="s">
        <v>1773</v>
      </c>
      <c r="I2854" s="54" t="s">
        <v>90</v>
      </c>
      <c r="J2854" s="55">
        <v>431.92</v>
      </c>
      <c r="K2854" s="55">
        <v>431.92</v>
      </c>
    </row>
    <row r="2855" spans="2:11" ht="52.2" hidden="1" outlineLevel="1" x14ac:dyDescent="0.3">
      <c r="B2855" s="52" t="s">
        <v>1771</v>
      </c>
      <c r="C2855" s="56">
        <v>44694</v>
      </c>
      <c r="D2855" s="54" t="s">
        <v>78</v>
      </c>
      <c r="E2855" s="54">
        <v>1167</v>
      </c>
      <c r="F2855" s="54" t="s">
        <v>54</v>
      </c>
      <c r="G2855" s="54"/>
      <c r="H2855" s="54" t="s">
        <v>718</v>
      </c>
      <c r="I2855" s="57" t="s">
        <v>80</v>
      </c>
      <c r="J2855" s="55">
        <v>-431.92</v>
      </c>
      <c r="K2855" s="55">
        <v>0</v>
      </c>
    </row>
    <row r="2856" spans="2:11" ht="21.6" hidden="1" outlineLevel="1" x14ac:dyDescent="0.3">
      <c r="B2856" s="52" t="s">
        <v>706</v>
      </c>
      <c r="C2856" s="56">
        <v>44680</v>
      </c>
      <c r="D2856" s="54" t="s">
        <v>7</v>
      </c>
      <c r="E2856" s="54" t="s">
        <v>698</v>
      </c>
      <c r="F2856" s="54" t="s">
        <v>54</v>
      </c>
      <c r="G2856" s="54" t="s">
        <v>699</v>
      </c>
      <c r="H2856" s="54" t="s">
        <v>1775</v>
      </c>
      <c r="I2856" s="54" t="s">
        <v>90</v>
      </c>
      <c r="J2856" s="55">
        <v>202.48</v>
      </c>
      <c r="K2856" s="55">
        <v>202.48</v>
      </c>
    </row>
    <row r="2857" spans="2:11" ht="21.6" hidden="1" outlineLevel="1" x14ac:dyDescent="0.3">
      <c r="B2857" s="52" t="s">
        <v>706</v>
      </c>
      <c r="C2857" s="56">
        <v>44681</v>
      </c>
      <c r="D2857" s="54" t="s">
        <v>7</v>
      </c>
      <c r="E2857" s="54" t="s">
        <v>704</v>
      </c>
      <c r="F2857" s="54" t="s">
        <v>54</v>
      </c>
      <c r="G2857" s="54" t="s">
        <v>699</v>
      </c>
      <c r="H2857" s="54" t="s">
        <v>1776</v>
      </c>
      <c r="I2857" s="54" t="s">
        <v>90</v>
      </c>
      <c r="J2857" s="55">
        <v>63.3</v>
      </c>
      <c r="K2857" s="55">
        <v>265.77999999999997</v>
      </c>
    </row>
    <row r="2858" spans="2:11" ht="31.8" hidden="1" outlineLevel="1" x14ac:dyDescent="0.3">
      <c r="B2858" s="52" t="s">
        <v>706</v>
      </c>
      <c r="C2858" s="56">
        <v>44705</v>
      </c>
      <c r="D2858" s="54" t="s">
        <v>7</v>
      </c>
      <c r="E2858" s="54" t="s">
        <v>725</v>
      </c>
      <c r="F2858" s="54" t="s">
        <v>54</v>
      </c>
      <c r="G2858" s="54" t="s">
        <v>370</v>
      </c>
      <c r="H2858" s="54" t="s">
        <v>1777</v>
      </c>
      <c r="I2858" s="54" t="s">
        <v>90</v>
      </c>
      <c r="J2858" s="55">
        <v>7.65</v>
      </c>
      <c r="K2858" s="55">
        <v>273.43</v>
      </c>
    </row>
    <row r="2859" spans="2:11" ht="42" hidden="1" outlineLevel="1" x14ac:dyDescent="0.3">
      <c r="B2859" s="52" t="s">
        <v>706</v>
      </c>
      <c r="C2859" s="56">
        <v>44768</v>
      </c>
      <c r="D2859" s="54" t="s">
        <v>7</v>
      </c>
      <c r="E2859" s="54" t="s">
        <v>800</v>
      </c>
      <c r="F2859" s="54" t="s">
        <v>54</v>
      </c>
      <c r="G2859" s="54" t="s">
        <v>125</v>
      </c>
      <c r="H2859" s="54" t="s">
        <v>1778</v>
      </c>
      <c r="I2859" s="54" t="s">
        <v>90</v>
      </c>
      <c r="J2859" s="55">
        <v>69.25</v>
      </c>
      <c r="K2859" s="55">
        <v>342.68</v>
      </c>
    </row>
    <row r="2860" spans="2:11" ht="21.6" hidden="1" outlineLevel="1" x14ac:dyDescent="0.3">
      <c r="B2860" s="52" t="s">
        <v>706</v>
      </c>
      <c r="C2860" s="56">
        <v>44789</v>
      </c>
      <c r="D2860" s="54" t="s">
        <v>7</v>
      </c>
      <c r="E2860" s="54" t="s">
        <v>808</v>
      </c>
      <c r="F2860" s="54" t="s">
        <v>54</v>
      </c>
      <c r="G2860" s="54" t="s">
        <v>117</v>
      </c>
      <c r="H2860" s="54" t="s">
        <v>1779</v>
      </c>
      <c r="I2860" s="54" t="s">
        <v>90</v>
      </c>
      <c r="J2860" s="55">
        <v>30</v>
      </c>
      <c r="K2860" s="55">
        <v>372.68</v>
      </c>
    </row>
    <row r="2861" spans="2:11" ht="31.8" hidden="1" outlineLevel="1" x14ac:dyDescent="0.3">
      <c r="B2861" s="52" t="s">
        <v>674</v>
      </c>
      <c r="C2861" s="56">
        <v>44656</v>
      </c>
      <c r="D2861" s="54" t="s">
        <v>7</v>
      </c>
      <c r="E2861" s="54" t="s">
        <v>672</v>
      </c>
      <c r="F2861" s="54" t="s">
        <v>54</v>
      </c>
      <c r="G2861" s="54" t="s">
        <v>234</v>
      </c>
      <c r="H2861" s="54" t="s">
        <v>673</v>
      </c>
      <c r="I2861" s="54" t="s">
        <v>90</v>
      </c>
      <c r="J2861" s="55">
        <v>46.1</v>
      </c>
      <c r="K2861" s="55">
        <v>46.1</v>
      </c>
    </row>
    <row r="2862" spans="2:11" ht="21.6" hidden="1" outlineLevel="1" x14ac:dyDescent="0.3">
      <c r="B2862" s="52" t="s">
        <v>674</v>
      </c>
      <c r="C2862" s="56">
        <v>44664</v>
      </c>
      <c r="D2862" s="54" t="s">
        <v>229</v>
      </c>
      <c r="E2862" s="54"/>
      <c r="F2862" s="54" t="s">
        <v>54</v>
      </c>
      <c r="G2862" s="54"/>
      <c r="H2862" s="54" t="s">
        <v>1117</v>
      </c>
      <c r="I2862" s="54" t="s">
        <v>83</v>
      </c>
      <c r="J2862" s="55">
        <v>69.95</v>
      </c>
      <c r="K2862" s="55">
        <v>116.05</v>
      </c>
    </row>
    <row r="2863" spans="2:11" ht="21.6" hidden="1" outlineLevel="1" x14ac:dyDescent="0.3">
      <c r="B2863" s="52" t="s">
        <v>674</v>
      </c>
      <c r="C2863" s="56">
        <v>44672</v>
      </c>
      <c r="D2863" s="54" t="s">
        <v>229</v>
      </c>
      <c r="E2863" s="54">
        <v>378987</v>
      </c>
      <c r="F2863" s="54" t="s">
        <v>54</v>
      </c>
      <c r="G2863" s="54"/>
      <c r="H2863" s="54" t="s">
        <v>1123</v>
      </c>
      <c r="I2863" s="54" t="s">
        <v>83</v>
      </c>
      <c r="J2863" s="55">
        <v>132.06</v>
      </c>
      <c r="K2863" s="55">
        <v>248.11</v>
      </c>
    </row>
    <row r="2864" spans="2:11" ht="21.6" hidden="1" outlineLevel="1" x14ac:dyDescent="0.3">
      <c r="B2864" s="52" t="s">
        <v>674</v>
      </c>
      <c r="C2864" s="56">
        <v>44672</v>
      </c>
      <c r="D2864" s="54" t="s">
        <v>229</v>
      </c>
      <c r="E2864" s="54"/>
      <c r="F2864" s="54" t="s">
        <v>54</v>
      </c>
      <c r="G2864" s="54"/>
      <c r="H2864" s="54" t="s">
        <v>1122</v>
      </c>
      <c r="I2864" s="54" t="s">
        <v>83</v>
      </c>
      <c r="J2864" s="55">
        <v>96.81</v>
      </c>
      <c r="K2864" s="55">
        <v>344.92</v>
      </c>
    </row>
    <row r="2865" spans="2:11" ht="31.8" hidden="1" outlineLevel="1" x14ac:dyDescent="0.3">
      <c r="B2865" s="52" t="s">
        <v>674</v>
      </c>
      <c r="C2865" s="56">
        <v>44673</v>
      </c>
      <c r="D2865" s="54" t="s">
        <v>78</v>
      </c>
      <c r="E2865" s="54">
        <v>1162</v>
      </c>
      <c r="F2865" s="54" t="s">
        <v>54</v>
      </c>
      <c r="G2865" s="54"/>
      <c r="H2865" s="54" t="s">
        <v>1124</v>
      </c>
      <c r="I2865" s="57" t="s">
        <v>80</v>
      </c>
      <c r="J2865" s="55">
        <v>-106.49</v>
      </c>
      <c r="K2865" s="55">
        <v>238.43</v>
      </c>
    </row>
    <row r="2866" spans="2:11" ht="52.2" hidden="1" outlineLevel="1" x14ac:dyDescent="0.3">
      <c r="B2866" s="52" t="s">
        <v>674</v>
      </c>
      <c r="C2866" s="56">
        <v>44705</v>
      </c>
      <c r="D2866" s="54" t="s">
        <v>7</v>
      </c>
      <c r="E2866" s="54" t="s">
        <v>725</v>
      </c>
      <c r="F2866" s="54" t="s">
        <v>54</v>
      </c>
      <c r="G2866" s="54" t="s">
        <v>370</v>
      </c>
      <c r="H2866" s="54" t="s">
        <v>1781</v>
      </c>
      <c r="I2866" s="54" t="s">
        <v>90</v>
      </c>
      <c r="J2866" s="55">
        <v>2443.8200000000002</v>
      </c>
      <c r="K2866" s="55">
        <v>2682.25</v>
      </c>
    </row>
    <row r="2867" spans="2:11" ht="31.8" hidden="1" outlineLevel="1" x14ac:dyDescent="0.3">
      <c r="B2867" s="52" t="s">
        <v>674</v>
      </c>
      <c r="C2867" s="56">
        <v>44712</v>
      </c>
      <c r="D2867" s="54" t="s">
        <v>229</v>
      </c>
      <c r="E2867" s="54"/>
      <c r="F2867" s="54" t="s">
        <v>54</v>
      </c>
      <c r="G2867" s="54"/>
      <c r="H2867" s="54" t="s">
        <v>1174</v>
      </c>
      <c r="I2867" s="54" t="s">
        <v>83</v>
      </c>
      <c r="J2867" s="55">
        <v>139.1</v>
      </c>
      <c r="K2867" s="55">
        <v>2821.35</v>
      </c>
    </row>
    <row r="2868" spans="2:11" ht="52.2" hidden="1" outlineLevel="1" x14ac:dyDescent="0.3">
      <c r="B2868" s="52" t="s">
        <v>674</v>
      </c>
      <c r="C2868" s="56">
        <v>44713</v>
      </c>
      <c r="D2868" s="54" t="s">
        <v>229</v>
      </c>
      <c r="E2868" s="54"/>
      <c r="F2868" s="54" t="s">
        <v>54</v>
      </c>
      <c r="G2868" s="54"/>
      <c r="H2868" s="54" t="s">
        <v>1175</v>
      </c>
      <c r="I2868" s="54" t="s">
        <v>83</v>
      </c>
      <c r="J2868" s="55">
        <v>323.07</v>
      </c>
      <c r="K2868" s="55">
        <v>3144.42</v>
      </c>
    </row>
    <row r="2869" spans="2:11" ht="21.6" hidden="1" outlineLevel="1" x14ac:dyDescent="0.3">
      <c r="B2869" s="52" t="s">
        <v>674</v>
      </c>
      <c r="C2869" s="56">
        <v>44720</v>
      </c>
      <c r="D2869" s="54" t="s">
        <v>229</v>
      </c>
      <c r="E2869" s="54"/>
      <c r="F2869" s="54" t="s">
        <v>54</v>
      </c>
      <c r="G2869" s="54"/>
      <c r="H2869" s="54" t="s">
        <v>1207</v>
      </c>
      <c r="I2869" s="54" t="s">
        <v>83</v>
      </c>
      <c r="J2869" s="55">
        <v>1179.3800000000001</v>
      </c>
      <c r="K2869" s="55">
        <v>4323.8</v>
      </c>
    </row>
    <row r="2870" spans="2:11" ht="31.8" hidden="1" outlineLevel="1" x14ac:dyDescent="0.3">
      <c r="B2870" s="52" t="s">
        <v>674</v>
      </c>
      <c r="C2870" s="56">
        <v>44748</v>
      </c>
      <c r="D2870" s="54" t="s">
        <v>229</v>
      </c>
      <c r="E2870" s="54"/>
      <c r="F2870" s="54" t="s">
        <v>54</v>
      </c>
      <c r="G2870" s="54"/>
      <c r="H2870" s="54" t="s">
        <v>1217</v>
      </c>
      <c r="I2870" s="54" t="s">
        <v>83</v>
      </c>
      <c r="J2870" s="55">
        <v>67.13</v>
      </c>
      <c r="K2870" s="55">
        <v>4390.93</v>
      </c>
    </row>
    <row r="2871" spans="2:11" ht="21.6" hidden="1" outlineLevel="1" x14ac:dyDescent="0.3">
      <c r="B2871" s="52" t="s">
        <v>674</v>
      </c>
      <c r="C2871" s="56">
        <v>44755</v>
      </c>
      <c r="D2871" s="54" t="s">
        <v>229</v>
      </c>
      <c r="E2871" s="54" t="s">
        <v>1230</v>
      </c>
      <c r="F2871" s="54" t="s">
        <v>54</v>
      </c>
      <c r="G2871" s="54"/>
      <c r="H2871" s="54" t="s">
        <v>1231</v>
      </c>
      <c r="I2871" s="54" t="s">
        <v>83</v>
      </c>
      <c r="J2871" s="55">
        <v>347.83</v>
      </c>
      <c r="K2871" s="55">
        <v>4738.76</v>
      </c>
    </row>
    <row r="2872" spans="2:11" ht="31.8" hidden="1" outlineLevel="1" x14ac:dyDescent="0.3">
      <c r="B2872" s="52" t="s">
        <v>674</v>
      </c>
      <c r="C2872" s="56">
        <v>44761</v>
      </c>
      <c r="D2872" s="54" t="s">
        <v>7</v>
      </c>
      <c r="E2872" s="54" t="s">
        <v>794</v>
      </c>
      <c r="F2872" s="54" t="s">
        <v>54</v>
      </c>
      <c r="G2872" s="54" t="s">
        <v>370</v>
      </c>
      <c r="H2872" s="54" t="s">
        <v>795</v>
      </c>
      <c r="I2872" s="54" t="s">
        <v>90</v>
      </c>
      <c r="J2872" s="55">
        <v>51.96</v>
      </c>
      <c r="K2872" s="55">
        <v>4790.72</v>
      </c>
    </row>
    <row r="2873" spans="2:11" ht="21.6" hidden="1" outlineLevel="1" x14ac:dyDescent="0.3">
      <c r="B2873" s="52" t="s">
        <v>674</v>
      </c>
      <c r="C2873" s="56">
        <v>44769</v>
      </c>
      <c r="D2873" s="54" t="s">
        <v>229</v>
      </c>
      <c r="E2873" s="54"/>
      <c r="F2873" s="54" t="s">
        <v>54</v>
      </c>
      <c r="G2873" s="54"/>
      <c r="H2873" s="54" t="s">
        <v>1235</v>
      </c>
      <c r="I2873" s="54" t="s">
        <v>83</v>
      </c>
      <c r="J2873" s="55">
        <v>725.54</v>
      </c>
      <c r="K2873" s="55">
        <v>5516.26</v>
      </c>
    </row>
    <row r="2874" spans="2:11" ht="21.6" hidden="1" outlineLevel="1" x14ac:dyDescent="0.3">
      <c r="B2874" s="52" t="s">
        <v>674</v>
      </c>
      <c r="C2874" s="56">
        <v>44839</v>
      </c>
      <c r="D2874" s="54" t="s">
        <v>229</v>
      </c>
      <c r="E2874" s="54"/>
      <c r="F2874" s="54" t="s">
        <v>54</v>
      </c>
      <c r="G2874" s="54"/>
      <c r="H2874" s="54" t="s">
        <v>1245</v>
      </c>
      <c r="I2874" s="54" t="s">
        <v>83</v>
      </c>
      <c r="J2874" s="55">
        <v>619.22</v>
      </c>
      <c r="K2874" s="55">
        <v>6135.48</v>
      </c>
    </row>
    <row r="2875" spans="2:11" ht="31.8" hidden="1" outlineLevel="1" x14ac:dyDescent="0.3">
      <c r="B2875" s="52" t="s">
        <v>674</v>
      </c>
      <c r="C2875" s="56">
        <v>44872</v>
      </c>
      <c r="D2875" s="54" t="s">
        <v>229</v>
      </c>
      <c r="E2875" s="54"/>
      <c r="F2875" s="54" t="s">
        <v>54</v>
      </c>
      <c r="G2875" s="54"/>
      <c r="H2875" s="54" t="s">
        <v>1782</v>
      </c>
      <c r="I2875" s="54" t="s">
        <v>83</v>
      </c>
      <c r="J2875" s="55">
        <v>253.48</v>
      </c>
      <c r="K2875" s="55">
        <v>6388.96</v>
      </c>
    </row>
    <row r="2876" spans="2:11" ht="31.8" hidden="1" outlineLevel="1" x14ac:dyDescent="0.3">
      <c r="B2876" s="52" t="s">
        <v>674</v>
      </c>
      <c r="C2876" s="56">
        <v>44931</v>
      </c>
      <c r="D2876" s="54" t="s">
        <v>229</v>
      </c>
      <c r="E2876" s="54"/>
      <c r="F2876" s="54" t="s">
        <v>54</v>
      </c>
      <c r="G2876" s="54"/>
      <c r="H2876" s="54" t="s">
        <v>1783</v>
      </c>
      <c r="I2876" s="54" t="s">
        <v>83</v>
      </c>
      <c r="J2876" s="55">
        <v>246.59</v>
      </c>
      <c r="K2876" s="55">
        <v>6635.55</v>
      </c>
    </row>
    <row r="2877" spans="2:11" ht="21.6" hidden="1" outlineLevel="1" x14ac:dyDescent="0.3">
      <c r="B2877" s="52" t="s">
        <v>674</v>
      </c>
      <c r="C2877" s="56">
        <v>44978</v>
      </c>
      <c r="D2877" s="54" t="s">
        <v>7</v>
      </c>
      <c r="E2877" s="54" t="s">
        <v>937</v>
      </c>
      <c r="F2877" s="54" t="s">
        <v>54</v>
      </c>
      <c r="G2877" s="54" t="s">
        <v>370</v>
      </c>
      <c r="H2877" s="54" t="s">
        <v>1784</v>
      </c>
      <c r="I2877" s="54" t="s">
        <v>90</v>
      </c>
      <c r="J2877" s="55">
        <v>442.31</v>
      </c>
      <c r="K2877" s="55">
        <v>7077.86</v>
      </c>
    </row>
    <row r="2878" spans="2:11" ht="21.6" hidden="1" outlineLevel="1" x14ac:dyDescent="0.3">
      <c r="B2878" s="52" t="s">
        <v>674</v>
      </c>
      <c r="C2878" s="56">
        <v>44991</v>
      </c>
      <c r="D2878" s="54" t="s">
        <v>229</v>
      </c>
      <c r="E2878" s="54"/>
      <c r="F2878" s="54" t="s">
        <v>54</v>
      </c>
      <c r="G2878" s="54"/>
      <c r="H2878" s="54" t="s">
        <v>1250</v>
      </c>
      <c r="I2878" s="54" t="s">
        <v>83</v>
      </c>
      <c r="J2878" s="55">
        <v>318.29000000000002</v>
      </c>
      <c r="K2878" s="55">
        <v>7396.15</v>
      </c>
    </row>
    <row r="2879" spans="2:11" hidden="1" outlineLevel="1" x14ac:dyDescent="0.3">
      <c r="B2879" s="52" t="s">
        <v>109</v>
      </c>
      <c r="C2879" s="56">
        <v>44672</v>
      </c>
      <c r="D2879" s="54" t="s">
        <v>107</v>
      </c>
      <c r="E2879" s="54" t="s">
        <v>104</v>
      </c>
      <c r="F2879" s="54" t="s">
        <v>54</v>
      </c>
      <c r="G2879" s="54"/>
      <c r="H2879" s="54" t="s">
        <v>108</v>
      </c>
      <c r="I2879" s="54" t="s">
        <v>77</v>
      </c>
      <c r="J2879" s="55">
        <v>84</v>
      </c>
      <c r="K2879" s="55">
        <v>84</v>
      </c>
    </row>
    <row r="2880" spans="2:11" ht="21.6" hidden="1" outlineLevel="1" x14ac:dyDescent="0.3">
      <c r="B2880" s="52" t="s">
        <v>109</v>
      </c>
      <c r="C2880" s="56">
        <v>44680</v>
      </c>
      <c r="D2880" s="54" t="s">
        <v>107</v>
      </c>
      <c r="E2880" s="54" t="s">
        <v>145</v>
      </c>
      <c r="F2880" s="54" t="s">
        <v>54</v>
      </c>
      <c r="G2880" s="54"/>
      <c r="H2880" s="54" t="s">
        <v>409</v>
      </c>
      <c r="I2880" s="54" t="s">
        <v>401</v>
      </c>
      <c r="J2880" s="55">
        <v>24.3</v>
      </c>
      <c r="K2880" s="55">
        <v>108.3</v>
      </c>
    </row>
    <row r="2881" spans="2:11" hidden="1" outlineLevel="1" x14ac:dyDescent="0.3">
      <c r="B2881" s="52" t="s">
        <v>109</v>
      </c>
      <c r="C2881" s="56">
        <v>44705</v>
      </c>
      <c r="D2881" s="54" t="s">
        <v>107</v>
      </c>
      <c r="E2881" s="54" t="s">
        <v>145</v>
      </c>
      <c r="F2881" s="54" t="s">
        <v>54</v>
      </c>
      <c r="G2881" s="54" t="s">
        <v>146</v>
      </c>
      <c r="H2881" s="54" t="s">
        <v>108</v>
      </c>
      <c r="I2881" s="54" t="s">
        <v>77</v>
      </c>
      <c r="J2881" s="55">
        <v>178</v>
      </c>
      <c r="K2881" s="55">
        <v>286.3</v>
      </c>
    </row>
    <row r="2882" spans="2:11" ht="21.6" hidden="1" outlineLevel="1" x14ac:dyDescent="0.3">
      <c r="B2882" s="52" t="s">
        <v>109</v>
      </c>
      <c r="C2882" s="56">
        <v>44712</v>
      </c>
      <c r="D2882" s="54" t="s">
        <v>107</v>
      </c>
      <c r="E2882" s="54" t="s">
        <v>145</v>
      </c>
      <c r="F2882" s="54" t="s">
        <v>54</v>
      </c>
      <c r="G2882" s="54"/>
      <c r="H2882" s="54" t="s">
        <v>412</v>
      </c>
      <c r="I2882" s="54" t="s">
        <v>401</v>
      </c>
      <c r="J2882" s="55">
        <v>24.03</v>
      </c>
      <c r="K2882" s="55">
        <v>310.33</v>
      </c>
    </row>
    <row r="2883" spans="2:11" hidden="1" outlineLevel="1" x14ac:dyDescent="0.3">
      <c r="B2883" s="52" t="s">
        <v>109</v>
      </c>
      <c r="C2883" s="56">
        <v>44718</v>
      </c>
      <c r="D2883" s="54" t="s">
        <v>229</v>
      </c>
      <c r="E2883" s="54"/>
      <c r="F2883" s="54" t="s">
        <v>54</v>
      </c>
      <c r="G2883" s="54" t="s">
        <v>146</v>
      </c>
      <c r="H2883" s="54" t="s">
        <v>1201</v>
      </c>
      <c r="I2883" s="54" t="s">
        <v>83</v>
      </c>
      <c r="J2883" s="55">
        <v>29</v>
      </c>
      <c r="K2883" s="55">
        <v>339.33</v>
      </c>
    </row>
    <row r="2884" spans="2:11" hidden="1" outlineLevel="1" x14ac:dyDescent="0.3">
      <c r="B2884" s="52" t="s">
        <v>109</v>
      </c>
      <c r="C2884" s="56">
        <v>44727</v>
      </c>
      <c r="D2884" s="54" t="s">
        <v>84</v>
      </c>
      <c r="E2884" s="54"/>
      <c r="F2884" s="54" t="s">
        <v>54</v>
      </c>
      <c r="G2884" s="54"/>
      <c r="H2884" s="54" t="s">
        <v>1786</v>
      </c>
      <c r="I2884" s="54" t="s">
        <v>77</v>
      </c>
      <c r="J2884" s="55">
        <v>17.5</v>
      </c>
      <c r="K2884" s="55">
        <v>356.83</v>
      </c>
    </row>
    <row r="2885" spans="2:11" hidden="1" outlineLevel="1" x14ac:dyDescent="0.3">
      <c r="B2885" s="52" t="s">
        <v>109</v>
      </c>
      <c r="C2885" s="56">
        <v>44733</v>
      </c>
      <c r="D2885" s="54" t="s">
        <v>107</v>
      </c>
      <c r="E2885" s="54" t="s">
        <v>104</v>
      </c>
      <c r="F2885" s="54" t="s">
        <v>54</v>
      </c>
      <c r="G2885" s="54"/>
      <c r="H2885" s="54" t="s">
        <v>108</v>
      </c>
      <c r="I2885" s="54" t="s">
        <v>77</v>
      </c>
      <c r="J2885" s="55">
        <v>84</v>
      </c>
      <c r="K2885" s="55">
        <v>440.83</v>
      </c>
    </row>
    <row r="2886" spans="2:11" hidden="1" outlineLevel="1" x14ac:dyDescent="0.3">
      <c r="B2886" s="52" t="s">
        <v>109</v>
      </c>
      <c r="C2886" s="56">
        <v>44742</v>
      </c>
      <c r="D2886" s="54" t="s">
        <v>107</v>
      </c>
      <c r="E2886" s="54" t="s">
        <v>145</v>
      </c>
      <c r="F2886" s="54" t="s">
        <v>54</v>
      </c>
      <c r="G2886" s="54" t="s">
        <v>146</v>
      </c>
      <c r="H2886" s="54" t="s">
        <v>42</v>
      </c>
      <c r="I2886" s="54" t="s">
        <v>77</v>
      </c>
      <c r="J2886" s="55">
        <v>5</v>
      </c>
      <c r="K2886" s="55">
        <v>445.83</v>
      </c>
    </row>
    <row r="2887" spans="2:11" ht="21.6" hidden="1" outlineLevel="1" x14ac:dyDescent="0.3">
      <c r="B2887" s="52" t="s">
        <v>109</v>
      </c>
      <c r="C2887" s="56">
        <v>44742</v>
      </c>
      <c r="D2887" s="54" t="s">
        <v>107</v>
      </c>
      <c r="E2887" s="54" t="s">
        <v>145</v>
      </c>
      <c r="F2887" s="54" t="s">
        <v>54</v>
      </c>
      <c r="G2887" s="54"/>
      <c r="H2887" s="54" t="s">
        <v>416</v>
      </c>
      <c r="I2887" s="54" t="s">
        <v>401</v>
      </c>
      <c r="J2887" s="55">
        <v>24.48</v>
      </c>
      <c r="K2887" s="55">
        <v>470.31</v>
      </c>
    </row>
    <row r="2888" spans="2:11" hidden="1" outlineLevel="1" x14ac:dyDescent="0.3">
      <c r="B2888" s="52" t="s">
        <v>109</v>
      </c>
      <c r="C2888" s="56">
        <v>44742</v>
      </c>
      <c r="D2888" s="54" t="s">
        <v>107</v>
      </c>
      <c r="E2888" s="54" t="s">
        <v>145</v>
      </c>
      <c r="F2888" s="54" t="s">
        <v>54</v>
      </c>
      <c r="G2888" s="54" t="s">
        <v>146</v>
      </c>
      <c r="H2888" s="54" t="s">
        <v>214</v>
      </c>
      <c r="I2888" s="54" t="s">
        <v>77</v>
      </c>
      <c r="J2888" s="55">
        <v>19</v>
      </c>
      <c r="K2888" s="55">
        <v>489.31</v>
      </c>
    </row>
    <row r="2889" spans="2:11" ht="31.8" hidden="1" outlineLevel="1" x14ac:dyDescent="0.3">
      <c r="B2889" s="52" t="s">
        <v>109</v>
      </c>
      <c r="C2889" s="56">
        <v>44753</v>
      </c>
      <c r="D2889" s="54" t="s">
        <v>84</v>
      </c>
      <c r="E2889" s="54"/>
      <c r="F2889" s="54" t="s">
        <v>54</v>
      </c>
      <c r="G2889" s="54"/>
      <c r="H2889" s="54" t="s">
        <v>194</v>
      </c>
      <c r="I2889" s="54" t="s">
        <v>77</v>
      </c>
      <c r="J2889" s="55">
        <v>17.5</v>
      </c>
      <c r="K2889" s="55">
        <v>506.81</v>
      </c>
    </row>
    <row r="2890" spans="2:11" ht="21.6" hidden="1" outlineLevel="1" x14ac:dyDescent="0.3">
      <c r="B2890" s="52" t="s">
        <v>109</v>
      </c>
      <c r="C2890" s="56">
        <v>44754</v>
      </c>
      <c r="D2890" s="54" t="s">
        <v>84</v>
      </c>
      <c r="E2890" s="54"/>
      <c r="F2890" s="54" t="s">
        <v>54</v>
      </c>
      <c r="G2890" s="54"/>
      <c r="H2890" s="54" t="s">
        <v>1787</v>
      </c>
      <c r="I2890" s="54" t="s">
        <v>401</v>
      </c>
      <c r="J2890" s="55">
        <v>22.77</v>
      </c>
      <c r="K2890" s="55">
        <v>529.58000000000004</v>
      </c>
    </row>
    <row r="2891" spans="2:11" ht="21.6" hidden="1" outlineLevel="1" x14ac:dyDescent="0.3">
      <c r="B2891" s="52" t="s">
        <v>109</v>
      </c>
      <c r="C2891" s="56">
        <v>44755</v>
      </c>
      <c r="D2891" s="54" t="s">
        <v>84</v>
      </c>
      <c r="E2891" s="54"/>
      <c r="F2891" s="54" t="s">
        <v>54</v>
      </c>
      <c r="G2891" s="54"/>
      <c r="H2891" s="54" t="s">
        <v>1788</v>
      </c>
      <c r="I2891" s="54" t="s">
        <v>401</v>
      </c>
      <c r="J2891" s="55">
        <v>22.71</v>
      </c>
      <c r="K2891" s="55">
        <v>552.29</v>
      </c>
    </row>
    <row r="2892" spans="2:11" hidden="1" outlineLevel="1" x14ac:dyDescent="0.3">
      <c r="B2892" s="52" t="s">
        <v>109</v>
      </c>
      <c r="C2892" s="56">
        <v>44763</v>
      </c>
      <c r="D2892" s="54" t="s">
        <v>107</v>
      </c>
      <c r="E2892" s="54" t="s">
        <v>145</v>
      </c>
      <c r="F2892" s="54" t="s">
        <v>54</v>
      </c>
      <c r="G2892" s="54"/>
      <c r="H2892" s="54" t="s">
        <v>108</v>
      </c>
      <c r="I2892" s="54" t="s">
        <v>77</v>
      </c>
      <c r="J2892" s="55">
        <v>50</v>
      </c>
      <c r="K2892" s="55">
        <v>602.29</v>
      </c>
    </row>
    <row r="2893" spans="2:11" hidden="1" outlineLevel="1" x14ac:dyDescent="0.3">
      <c r="B2893" s="52" t="s">
        <v>109</v>
      </c>
      <c r="C2893" s="56">
        <v>44768</v>
      </c>
      <c r="D2893" s="54" t="s">
        <v>107</v>
      </c>
      <c r="E2893" s="54" t="s">
        <v>104</v>
      </c>
      <c r="F2893" s="54" t="s">
        <v>54</v>
      </c>
      <c r="G2893" s="54"/>
      <c r="H2893" s="54" t="s">
        <v>205</v>
      </c>
      <c r="I2893" s="54" t="s">
        <v>77</v>
      </c>
      <c r="J2893" s="55">
        <v>1.35</v>
      </c>
      <c r="K2893" s="55">
        <v>603.64</v>
      </c>
    </row>
    <row r="2894" spans="2:11" hidden="1" outlineLevel="1" x14ac:dyDescent="0.3">
      <c r="B2894" s="52" t="s">
        <v>109</v>
      </c>
      <c r="C2894" s="56">
        <v>44768</v>
      </c>
      <c r="D2894" s="54" t="s">
        <v>107</v>
      </c>
      <c r="E2894" s="54" t="s">
        <v>104</v>
      </c>
      <c r="F2894" s="54" t="s">
        <v>54</v>
      </c>
      <c r="G2894" s="54"/>
      <c r="H2894" s="54" t="s">
        <v>205</v>
      </c>
      <c r="I2894" s="54" t="s">
        <v>77</v>
      </c>
      <c r="J2894" s="55">
        <v>1.35</v>
      </c>
      <c r="K2894" s="55">
        <v>604.99</v>
      </c>
    </row>
    <row r="2895" spans="2:11" hidden="1" outlineLevel="1" x14ac:dyDescent="0.3">
      <c r="B2895" s="52" t="s">
        <v>109</v>
      </c>
      <c r="C2895" s="56">
        <v>44768</v>
      </c>
      <c r="D2895" s="54" t="s">
        <v>107</v>
      </c>
      <c r="E2895" s="54" t="s">
        <v>104</v>
      </c>
      <c r="F2895" s="54" t="s">
        <v>54</v>
      </c>
      <c r="G2895" s="54"/>
      <c r="H2895" s="54" t="s">
        <v>205</v>
      </c>
      <c r="I2895" s="54" t="s">
        <v>77</v>
      </c>
      <c r="J2895" s="55">
        <v>1.35</v>
      </c>
      <c r="K2895" s="55">
        <v>606.34</v>
      </c>
    </row>
    <row r="2896" spans="2:11" hidden="1" outlineLevel="1" x14ac:dyDescent="0.3">
      <c r="B2896" s="52" t="s">
        <v>109</v>
      </c>
      <c r="C2896" s="56">
        <v>44771</v>
      </c>
      <c r="D2896" s="54" t="s">
        <v>107</v>
      </c>
      <c r="E2896" s="54" t="s">
        <v>145</v>
      </c>
      <c r="F2896" s="54" t="s">
        <v>54</v>
      </c>
      <c r="G2896" s="54"/>
      <c r="H2896" s="54" t="s">
        <v>214</v>
      </c>
      <c r="I2896" s="54" t="s">
        <v>77</v>
      </c>
      <c r="J2896" s="55">
        <v>19</v>
      </c>
      <c r="K2896" s="55">
        <v>625.34</v>
      </c>
    </row>
    <row r="2897" spans="2:11" ht="21.6" hidden="1" outlineLevel="1" x14ac:dyDescent="0.3">
      <c r="B2897" s="52" t="s">
        <v>109</v>
      </c>
      <c r="C2897" s="56">
        <v>44771</v>
      </c>
      <c r="D2897" s="54" t="s">
        <v>107</v>
      </c>
      <c r="E2897" s="54" t="s">
        <v>145</v>
      </c>
      <c r="F2897" s="54" t="s">
        <v>54</v>
      </c>
      <c r="G2897" s="54"/>
      <c r="H2897" s="54" t="s">
        <v>1789</v>
      </c>
      <c r="I2897" s="54" t="s">
        <v>401</v>
      </c>
      <c r="J2897" s="55">
        <v>24.37</v>
      </c>
      <c r="K2897" s="55">
        <v>649.71</v>
      </c>
    </row>
    <row r="2898" spans="2:11" hidden="1" outlineLevel="1" x14ac:dyDescent="0.3">
      <c r="B2898" s="52" t="s">
        <v>109</v>
      </c>
      <c r="C2898" s="56">
        <v>44795</v>
      </c>
      <c r="D2898" s="54" t="s">
        <v>107</v>
      </c>
      <c r="E2898" s="54" t="s">
        <v>104</v>
      </c>
      <c r="F2898" s="54" t="s">
        <v>54</v>
      </c>
      <c r="G2898" s="54"/>
      <c r="H2898" s="54" t="s">
        <v>108</v>
      </c>
      <c r="I2898" s="54" t="s">
        <v>77</v>
      </c>
      <c r="J2898" s="55">
        <v>50</v>
      </c>
      <c r="K2898" s="55">
        <v>699.71</v>
      </c>
    </row>
    <row r="2899" spans="2:11" hidden="1" outlineLevel="1" x14ac:dyDescent="0.3">
      <c r="B2899" s="52" t="s">
        <v>109</v>
      </c>
      <c r="C2899" s="56">
        <v>44804</v>
      </c>
      <c r="D2899" s="54" t="s">
        <v>107</v>
      </c>
      <c r="E2899" s="54" t="s">
        <v>145</v>
      </c>
      <c r="F2899" s="54" t="s">
        <v>54</v>
      </c>
      <c r="G2899" s="54"/>
      <c r="H2899" s="54" t="s">
        <v>214</v>
      </c>
      <c r="I2899" s="54" t="s">
        <v>77</v>
      </c>
      <c r="J2899" s="55">
        <v>19</v>
      </c>
      <c r="K2899" s="55">
        <v>718.71</v>
      </c>
    </row>
    <row r="2900" spans="2:11" hidden="1" outlineLevel="1" x14ac:dyDescent="0.3">
      <c r="B2900" s="52" t="s">
        <v>109</v>
      </c>
      <c r="C2900" s="56">
        <v>44804</v>
      </c>
      <c r="D2900" s="54" t="s">
        <v>107</v>
      </c>
      <c r="E2900" s="54" t="s">
        <v>145</v>
      </c>
      <c r="F2900" s="54" t="s">
        <v>54</v>
      </c>
      <c r="G2900" s="54"/>
      <c r="H2900" s="54" t="s">
        <v>42</v>
      </c>
      <c r="I2900" s="54" t="s">
        <v>77</v>
      </c>
      <c r="J2900" s="55">
        <v>12.5</v>
      </c>
      <c r="K2900" s="55">
        <v>731.21</v>
      </c>
    </row>
    <row r="2901" spans="2:11" ht="21.6" hidden="1" outlineLevel="1" x14ac:dyDescent="0.3">
      <c r="B2901" s="52" t="s">
        <v>109</v>
      </c>
      <c r="C2901" s="56">
        <v>44804</v>
      </c>
      <c r="D2901" s="54" t="s">
        <v>107</v>
      </c>
      <c r="E2901" s="54" t="s">
        <v>145</v>
      </c>
      <c r="F2901" s="54" t="s">
        <v>54</v>
      </c>
      <c r="G2901" s="54"/>
      <c r="H2901" s="54" t="s">
        <v>426</v>
      </c>
      <c r="I2901" s="54" t="s">
        <v>401</v>
      </c>
      <c r="J2901" s="55">
        <v>24.91</v>
      </c>
      <c r="K2901" s="55">
        <v>756.12</v>
      </c>
    </row>
    <row r="2902" spans="2:11" hidden="1" outlineLevel="1" x14ac:dyDescent="0.3">
      <c r="B2902" s="52" t="s">
        <v>109</v>
      </c>
      <c r="C2902" s="56">
        <v>44825</v>
      </c>
      <c r="D2902" s="54" t="s">
        <v>107</v>
      </c>
      <c r="E2902" s="54" t="s">
        <v>104</v>
      </c>
      <c r="F2902" s="54" t="s">
        <v>54</v>
      </c>
      <c r="G2902" s="54"/>
      <c r="H2902" s="54" t="s">
        <v>108</v>
      </c>
      <c r="I2902" s="54" t="s">
        <v>77</v>
      </c>
      <c r="J2902" s="55">
        <v>50</v>
      </c>
      <c r="K2902" s="55">
        <v>806.12</v>
      </c>
    </row>
    <row r="2903" spans="2:11" ht="21.6" hidden="1" outlineLevel="1" x14ac:dyDescent="0.3">
      <c r="B2903" s="52" t="s">
        <v>109</v>
      </c>
      <c r="C2903" s="56">
        <v>44833</v>
      </c>
      <c r="D2903" s="54" t="s">
        <v>107</v>
      </c>
      <c r="E2903" s="54" t="s">
        <v>145</v>
      </c>
      <c r="F2903" s="54" t="s">
        <v>54</v>
      </c>
      <c r="G2903" s="54"/>
      <c r="H2903" s="54" t="s">
        <v>428</v>
      </c>
      <c r="I2903" s="54" t="s">
        <v>401</v>
      </c>
      <c r="J2903" s="55">
        <v>26.04</v>
      </c>
      <c r="K2903" s="55">
        <v>832.16</v>
      </c>
    </row>
    <row r="2904" spans="2:11" hidden="1" outlineLevel="1" x14ac:dyDescent="0.3">
      <c r="B2904" s="52" t="s">
        <v>109</v>
      </c>
      <c r="C2904" s="56">
        <v>44833</v>
      </c>
      <c r="D2904" s="54" t="s">
        <v>107</v>
      </c>
      <c r="E2904" s="54" t="s">
        <v>145</v>
      </c>
      <c r="F2904" s="54" t="s">
        <v>54</v>
      </c>
      <c r="G2904" s="54"/>
      <c r="H2904" s="54" t="s">
        <v>214</v>
      </c>
      <c r="I2904" s="54" t="s">
        <v>77</v>
      </c>
      <c r="J2904" s="55">
        <v>19</v>
      </c>
      <c r="K2904" s="55">
        <v>851.16</v>
      </c>
    </row>
    <row r="2905" spans="2:11" ht="31.8" hidden="1" outlineLevel="1" x14ac:dyDescent="0.3">
      <c r="B2905" s="52" t="s">
        <v>109</v>
      </c>
      <c r="C2905" s="56">
        <v>44835</v>
      </c>
      <c r="D2905" s="54" t="s">
        <v>78</v>
      </c>
      <c r="E2905" s="54">
        <v>1365</v>
      </c>
      <c r="F2905" s="54" t="s">
        <v>54</v>
      </c>
      <c r="G2905" s="54"/>
      <c r="H2905" s="54" t="s">
        <v>1620</v>
      </c>
      <c r="I2905" s="57" t="s">
        <v>80</v>
      </c>
      <c r="J2905" s="55">
        <v>1534.13</v>
      </c>
      <c r="K2905" s="55">
        <v>2385.29</v>
      </c>
    </row>
    <row r="2906" spans="2:11" ht="21.6" hidden="1" outlineLevel="1" x14ac:dyDescent="0.3">
      <c r="B2906" s="52" t="s">
        <v>109</v>
      </c>
      <c r="C2906" s="56">
        <v>44835</v>
      </c>
      <c r="D2906" s="54" t="s">
        <v>78</v>
      </c>
      <c r="E2906" s="54">
        <v>1366</v>
      </c>
      <c r="F2906" s="54" t="s">
        <v>54</v>
      </c>
      <c r="G2906" s="54"/>
      <c r="H2906" s="54" t="s">
        <v>1599</v>
      </c>
      <c r="I2906" s="57" t="s">
        <v>80</v>
      </c>
      <c r="J2906" s="55">
        <v>2406.8000000000002</v>
      </c>
      <c r="K2906" s="55">
        <v>4792.09</v>
      </c>
    </row>
    <row r="2907" spans="2:11" ht="21.6" hidden="1" outlineLevel="1" x14ac:dyDescent="0.3">
      <c r="B2907" s="52" t="s">
        <v>109</v>
      </c>
      <c r="C2907" s="56">
        <v>44838</v>
      </c>
      <c r="D2907" s="54" t="s">
        <v>84</v>
      </c>
      <c r="E2907" s="54"/>
      <c r="F2907" s="54" t="s">
        <v>54</v>
      </c>
      <c r="G2907" s="54"/>
      <c r="H2907" s="54" t="s">
        <v>1790</v>
      </c>
      <c r="I2907" s="54" t="s">
        <v>401</v>
      </c>
      <c r="J2907" s="55">
        <v>-0.81</v>
      </c>
      <c r="K2907" s="55">
        <v>4791.28</v>
      </c>
    </row>
    <row r="2908" spans="2:11" ht="21.6" hidden="1" outlineLevel="1" x14ac:dyDescent="0.3">
      <c r="B2908" s="52" t="s">
        <v>109</v>
      </c>
      <c r="C2908" s="56">
        <v>44839</v>
      </c>
      <c r="D2908" s="54" t="s">
        <v>229</v>
      </c>
      <c r="E2908" s="54"/>
      <c r="F2908" s="54" t="s">
        <v>54</v>
      </c>
      <c r="G2908" s="54"/>
      <c r="H2908" s="54" t="s">
        <v>1255</v>
      </c>
      <c r="I2908" s="54" t="s">
        <v>201</v>
      </c>
      <c r="J2908" s="55">
        <v>29</v>
      </c>
      <c r="K2908" s="55">
        <v>4820.28</v>
      </c>
    </row>
    <row r="2909" spans="2:11" ht="21.6" hidden="1" outlineLevel="1" x14ac:dyDescent="0.3">
      <c r="B2909" s="52" t="s">
        <v>109</v>
      </c>
      <c r="C2909" s="56">
        <v>44840</v>
      </c>
      <c r="D2909" s="54" t="s">
        <v>84</v>
      </c>
      <c r="E2909" s="54"/>
      <c r="F2909" s="54" t="s">
        <v>54</v>
      </c>
      <c r="G2909" s="54"/>
      <c r="H2909" s="54" t="s">
        <v>1791</v>
      </c>
      <c r="I2909" s="54" t="s">
        <v>401</v>
      </c>
      <c r="J2909" s="55">
        <v>-1.17</v>
      </c>
      <c r="K2909" s="55">
        <v>4819.1099999999997</v>
      </c>
    </row>
    <row r="2910" spans="2:11" hidden="1" outlineLevel="1" x14ac:dyDescent="0.3">
      <c r="B2910" s="52" t="s">
        <v>109</v>
      </c>
      <c r="C2910" s="56">
        <v>44845</v>
      </c>
      <c r="D2910" s="54" t="s">
        <v>84</v>
      </c>
      <c r="E2910" s="54"/>
      <c r="F2910" s="54" t="s">
        <v>54</v>
      </c>
      <c r="G2910" s="54"/>
      <c r="H2910" s="54" t="s">
        <v>188</v>
      </c>
      <c r="I2910" s="54" t="s">
        <v>77</v>
      </c>
      <c r="J2910" s="55">
        <v>-0.84</v>
      </c>
      <c r="K2910" s="55">
        <v>4818.2700000000004</v>
      </c>
    </row>
    <row r="2911" spans="2:11" ht="21.6" hidden="1" outlineLevel="1" x14ac:dyDescent="0.3">
      <c r="B2911" s="52" t="s">
        <v>109</v>
      </c>
      <c r="C2911" s="56">
        <v>44846</v>
      </c>
      <c r="D2911" s="54" t="s">
        <v>84</v>
      </c>
      <c r="E2911" s="54"/>
      <c r="F2911" s="54" t="s">
        <v>54</v>
      </c>
      <c r="G2911" s="54"/>
      <c r="H2911" s="54" t="s">
        <v>1792</v>
      </c>
      <c r="I2911" s="54" t="s">
        <v>401</v>
      </c>
      <c r="J2911" s="55">
        <v>-1.1499999999999999</v>
      </c>
      <c r="K2911" s="55">
        <v>4817.12</v>
      </c>
    </row>
    <row r="2912" spans="2:11" hidden="1" outlineLevel="1" x14ac:dyDescent="0.3">
      <c r="B2912" s="52" t="s">
        <v>109</v>
      </c>
      <c r="C2912" s="56">
        <v>44848</v>
      </c>
      <c r="D2912" s="54" t="s">
        <v>84</v>
      </c>
      <c r="E2912" s="54"/>
      <c r="F2912" s="54" t="s">
        <v>54</v>
      </c>
      <c r="G2912" s="54"/>
      <c r="H2912" s="54" t="s">
        <v>1793</v>
      </c>
      <c r="I2912" s="54" t="s">
        <v>77</v>
      </c>
      <c r="J2912" s="55">
        <v>226.33</v>
      </c>
      <c r="K2912" s="55">
        <v>5043.45</v>
      </c>
    </row>
    <row r="2913" spans="2:11" hidden="1" outlineLevel="1" x14ac:dyDescent="0.3">
      <c r="B2913" s="52" t="s">
        <v>109</v>
      </c>
      <c r="C2913" s="56">
        <v>44851</v>
      </c>
      <c r="D2913" s="54" t="s">
        <v>107</v>
      </c>
      <c r="E2913" s="54" t="s">
        <v>104</v>
      </c>
      <c r="F2913" s="54" t="s">
        <v>54</v>
      </c>
      <c r="G2913" s="54" t="s">
        <v>273</v>
      </c>
      <c r="H2913" s="54" t="s">
        <v>274</v>
      </c>
      <c r="I2913" s="54" t="s">
        <v>77</v>
      </c>
      <c r="J2913" s="55">
        <v>38.99</v>
      </c>
      <c r="K2913" s="55">
        <v>5082.4399999999996</v>
      </c>
    </row>
    <row r="2914" spans="2:11" ht="21.6" hidden="1" outlineLevel="1" x14ac:dyDescent="0.3">
      <c r="B2914" s="52" t="s">
        <v>109</v>
      </c>
      <c r="C2914" s="56">
        <v>44851</v>
      </c>
      <c r="D2914" s="54" t="s">
        <v>84</v>
      </c>
      <c r="E2914" s="54"/>
      <c r="F2914" s="54" t="s">
        <v>54</v>
      </c>
      <c r="G2914" s="54"/>
      <c r="H2914" s="54" t="s">
        <v>430</v>
      </c>
      <c r="I2914" s="54" t="s">
        <v>401</v>
      </c>
      <c r="J2914" s="55">
        <v>-1.85</v>
      </c>
      <c r="K2914" s="55">
        <v>5080.59</v>
      </c>
    </row>
    <row r="2915" spans="2:11" ht="21.6" hidden="1" outlineLevel="1" x14ac:dyDescent="0.3">
      <c r="B2915" s="52" t="s">
        <v>109</v>
      </c>
      <c r="C2915" s="56">
        <v>44851</v>
      </c>
      <c r="D2915" s="54" t="s">
        <v>84</v>
      </c>
      <c r="E2915" s="54"/>
      <c r="F2915" s="54" t="s">
        <v>54</v>
      </c>
      <c r="G2915" s="54"/>
      <c r="H2915" s="54" t="s">
        <v>1794</v>
      </c>
      <c r="I2915" s="54" t="s">
        <v>401</v>
      </c>
      <c r="J2915" s="55">
        <v>24.03</v>
      </c>
      <c r="K2915" s="55">
        <v>5104.62</v>
      </c>
    </row>
    <row r="2916" spans="2:11" ht="21.6" hidden="1" outlineLevel="1" x14ac:dyDescent="0.3">
      <c r="B2916" s="52" t="s">
        <v>109</v>
      </c>
      <c r="C2916" s="56">
        <v>44852</v>
      </c>
      <c r="D2916" s="54" t="s">
        <v>84</v>
      </c>
      <c r="E2916" s="54"/>
      <c r="F2916" s="54" t="s">
        <v>54</v>
      </c>
      <c r="G2916" s="54"/>
      <c r="H2916" s="54" t="s">
        <v>431</v>
      </c>
      <c r="I2916" s="54" t="s">
        <v>401</v>
      </c>
      <c r="J2916" s="55">
        <v>-1.57</v>
      </c>
      <c r="K2916" s="55">
        <v>5103.05</v>
      </c>
    </row>
    <row r="2917" spans="2:11" hidden="1" outlineLevel="1" x14ac:dyDescent="0.3">
      <c r="B2917" s="52" t="s">
        <v>109</v>
      </c>
      <c r="C2917" s="56">
        <v>44855</v>
      </c>
      <c r="D2917" s="54" t="s">
        <v>107</v>
      </c>
      <c r="E2917" s="54" t="s">
        <v>104</v>
      </c>
      <c r="F2917" s="54" t="s">
        <v>54</v>
      </c>
      <c r="G2917" s="54"/>
      <c r="H2917" s="54" t="s">
        <v>108</v>
      </c>
      <c r="I2917" s="54" t="s">
        <v>77</v>
      </c>
      <c r="J2917" s="55">
        <v>50</v>
      </c>
      <c r="K2917" s="55">
        <v>5153.05</v>
      </c>
    </row>
    <row r="2918" spans="2:11" ht="21.6" hidden="1" outlineLevel="1" x14ac:dyDescent="0.3">
      <c r="B2918" s="52" t="s">
        <v>109</v>
      </c>
      <c r="C2918" s="56">
        <v>44861</v>
      </c>
      <c r="D2918" s="54" t="s">
        <v>84</v>
      </c>
      <c r="E2918" s="54"/>
      <c r="F2918" s="54" t="s">
        <v>54</v>
      </c>
      <c r="G2918" s="54"/>
      <c r="H2918" s="54" t="s">
        <v>432</v>
      </c>
      <c r="I2918" s="54" t="s">
        <v>401</v>
      </c>
      <c r="J2918" s="55">
        <v>-0.95</v>
      </c>
      <c r="K2918" s="55">
        <v>5152.1000000000004</v>
      </c>
    </row>
    <row r="2919" spans="2:11" ht="21.6" hidden="1" outlineLevel="1" x14ac:dyDescent="0.3">
      <c r="B2919" s="52" t="s">
        <v>109</v>
      </c>
      <c r="C2919" s="56">
        <v>44865</v>
      </c>
      <c r="D2919" s="54" t="s">
        <v>229</v>
      </c>
      <c r="E2919" s="54" t="s">
        <v>145</v>
      </c>
      <c r="F2919" s="54" t="s">
        <v>54</v>
      </c>
      <c r="G2919" s="54"/>
      <c r="H2919" s="54" t="s">
        <v>190</v>
      </c>
      <c r="I2919" s="54" t="s">
        <v>77</v>
      </c>
      <c r="J2919" s="55">
        <v>21.5</v>
      </c>
      <c r="K2919" s="55">
        <v>5173.6000000000004</v>
      </c>
    </row>
    <row r="2920" spans="2:11" ht="21.6" hidden="1" outlineLevel="1" x14ac:dyDescent="0.3">
      <c r="B2920" s="52" t="s">
        <v>109</v>
      </c>
      <c r="C2920" s="56">
        <v>44865</v>
      </c>
      <c r="D2920" s="54" t="s">
        <v>229</v>
      </c>
      <c r="E2920" s="54"/>
      <c r="F2920" s="54" t="s">
        <v>54</v>
      </c>
      <c r="G2920" s="54"/>
      <c r="H2920" s="54" t="s">
        <v>433</v>
      </c>
      <c r="I2920" s="54" t="s">
        <v>401</v>
      </c>
      <c r="J2920" s="55">
        <v>25.93</v>
      </c>
      <c r="K2920" s="55">
        <v>5199.53</v>
      </c>
    </row>
    <row r="2921" spans="2:11" ht="21.6" hidden="1" outlineLevel="1" x14ac:dyDescent="0.3">
      <c r="B2921" s="52" t="s">
        <v>109</v>
      </c>
      <c r="C2921" s="56">
        <v>44866</v>
      </c>
      <c r="D2921" s="54" t="s">
        <v>84</v>
      </c>
      <c r="E2921" s="54"/>
      <c r="F2921" s="54" t="s">
        <v>54</v>
      </c>
      <c r="G2921" s="54"/>
      <c r="H2921" s="54" t="s">
        <v>1795</v>
      </c>
      <c r="I2921" s="54" t="s">
        <v>401</v>
      </c>
      <c r="J2921" s="55">
        <v>23.82</v>
      </c>
      <c r="K2921" s="55">
        <v>5223.3500000000004</v>
      </c>
    </row>
    <row r="2922" spans="2:11" ht="21.6" hidden="1" outlineLevel="1" x14ac:dyDescent="0.3">
      <c r="B2922" s="52" t="s">
        <v>109</v>
      </c>
      <c r="C2922" s="56">
        <v>44867</v>
      </c>
      <c r="D2922" s="54" t="s">
        <v>84</v>
      </c>
      <c r="E2922" s="54"/>
      <c r="F2922" s="54" t="s">
        <v>54</v>
      </c>
      <c r="G2922" s="54"/>
      <c r="H2922" s="54" t="s">
        <v>1796</v>
      </c>
      <c r="I2922" s="54" t="s">
        <v>401</v>
      </c>
      <c r="J2922" s="55">
        <v>23.85</v>
      </c>
      <c r="K2922" s="55">
        <v>5247.2</v>
      </c>
    </row>
    <row r="2923" spans="2:11" ht="21.6" hidden="1" outlineLevel="1" x14ac:dyDescent="0.3">
      <c r="B2923" s="52" t="s">
        <v>109</v>
      </c>
      <c r="C2923" s="56">
        <v>44867</v>
      </c>
      <c r="D2923" s="54" t="s">
        <v>84</v>
      </c>
      <c r="E2923" s="54"/>
      <c r="F2923" s="54" t="s">
        <v>54</v>
      </c>
      <c r="G2923" s="54"/>
      <c r="H2923" s="54" t="s">
        <v>1797</v>
      </c>
      <c r="I2923" s="54" t="s">
        <v>401</v>
      </c>
      <c r="J2923" s="55">
        <v>357.46</v>
      </c>
      <c r="K2923" s="55">
        <v>5604.66</v>
      </c>
    </row>
    <row r="2924" spans="2:11" ht="21.6" hidden="1" outlineLevel="1" x14ac:dyDescent="0.3">
      <c r="B2924" s="52" t="s">
        <v>109</v>
      </c>
      <c r="C2924" s="56">
        <v>44868</v>
      </c>
      <c r="D2924" s="54" t="s">
        <v>84</v>
      </c>
      <c r="E2924" s="54"/>
      <c r="F2924" s="54" t="s">
        <v>54</v>
      </c>
      <c r="G2924" s="54"/>
      <c r="H2924" s="54" t="s">
        <v>437</v>
      </c>
      <c r="I2924" s="54" t="s">
        <v>401</v>
      </c>
      <c r="J2924" s="55">
        <v>-0.96</v>
      </c>
      <c r="K2924" s="55">
        <v>5603.7</v>
      </c>
    </row>
    <row r="2925" spans="2:11" ht="21.6" hidden="1" outlineLevel="1" x14ac:dyDescent="0.3">
      <c r="B2925" s="52" t="s">
        <v>109</v>
      </c>
      <c r="C2925" s="56">
        <v>44869</v>
      </c>
      <c r="D2925" s="54" t="s">
        <v>84</v>
      </c>
      <c r="E2925" s="54"/>
      <c r="F2925" s="54" t="s">
        <v>54</v>
      </c>
      <c r="G2925" s="54"/>
      <c r="H2925" s="54" t="s">
        <v>438</v>
      </c>
      <c r="I2925" s="54" t="s">
        <v>401</v>
      </c>
      <c r="J2925" s="55">
        <v>-1.55</v>
      </c>
      <c r="K2925" s="55">
        <v>5602.15</v>
      </c>
    </row>
    <row r="2926" spans="2:11" ht="21.6" hidden="1" outlineLevel="1" x14ac:dyDescent="0.3">
      <c r="B2926" s="52" t="s">
        <v>109</v>
      </c>
      <c r="C2926" s="56">
        <v>44872</v>
      </c>
      <c r="D2926" s="54" t="s">
        <v>229</v>
      </c>
      <c r="E2926" s="54"/>
      <c r="F2926" s="54" t="s">
        <v>54</v>
      </c>
      <c r="G2926" s="54"/>
      <c r="H2926" s="54" t="s">
        <v>1256</v>
      </c>
      <c r="I2926" s="54" t="s">
        <v>201</v>
      </c>
      <c r="J2926" s="55">
        <v>0.93</v>
      </c>
      <c r="K2926" s="55">
        <v>5603.08</v>
      </c>
    </row>
    <row r="2927" spans="2:11" hidden="1" outlineLevel="1" x14ac:dyDescent="0.3">
      <c r="B2927" s="52" t="s">
        <v>109</v>
      </c>
      <c r="C2927" s="56">
        <v>44872</v>
      </c>
      <c r="D2927" s="54" t="s">
        <v>229</v>
      </c>
      <c r="E2927" s="54"/>
      <c r="F2927" s="54" t="s">
        <v>54</v>
      </c>
      <c r="G2927" s="54"/>
      <c r="H2927" s="54" t="s">
        <v>1798</v>
      </c>
      <c r="I2927" s="54" t="s">
        <v>201</v>
      </c>
      <c r="J2927" s="55">
        <v>-134.28</v>
      </c>
      <c r="K2927" s="55">
        <v>5468.8</v>
      </c>
    </row>
    <row r="2928" spans="2:11" ht="21.6" hidden="1" outlineLevel="1" x14ac:dyDescent="0.3">
      <c r="B2928" s="52" t="s">
        <v>109</v>
      </c>
      <c r="C2928" s="56">
        <v>44872</v>
      </c>
      <c r="D2928" s="54" t="s">
        <v>229</v>
      </c>
      <c r="E2928" s="54"/>
      <c r="F2928" s="54" t="s">
        <v>54</v>
      </c>
      <c r="G2928" s="54"/>
      <c r="H2928" s="54" t="s">
        <v>1246</v>
      </c>
      <c r="I2928" s="54" t="s">
        <v>83</v>
      </c>
      <c r="J2928" s="55">
        <v>-665.9</v>
      </c>
      <c r="K2928" s="55">
        <v>4802.8999999999996</v>
      </c>
    </row>
    <row r="2929" spans="2:11" hidden="1" outlineLevel="1" x14ac:dyDescent="0.3">
      <c r="B2929" s="52" t="s">
        <v>109</v>
      </c>
      <c r="C2929" s="56">
        <v>44874</v>
      </c>
      <c r="D2929" s="54" t="s">
        <v>84</v>
      </c>
      <c r="E2929" s="54"/>
      <c r="F2929" s="54" t="s">
        <v>54</v>
      </c>
      <c r="G2929" s="54"/>
      <c r="H2929" s="54" t="s">
        <v>191</v>
      </c>
      <c r="I2929" s="54" t="s">
        <v>77</v>
      </c>
      <c r="J2929" s="55">
        <v>-0.6</v>
      </c>
      <c r="K2929" s="55">
        <v>4802.3</v>
      </c>
    </row>
    <row r="2930" spans="2:11" ht="21.6" hidden="1" outlineLevel="1" x14ac:dyDescent="0.3">
      <c r="B2930" s="52" t="s">
        <v>109</v>
      </c>
      <c r="C2930" s="56">
        <v>44875</v>
      </c>
      <c r="D2930" s="54" t="s">
        <v>84</v>
      </c>
      <c r="E2930" s="54"/>
      <c r="F2930" s="54" t="s">
        <v>54</v>
      </c>
      <c r="G2930" s="54"/>
      <c r="H2930" s="54" t="s">
        <v>439</v>
      </c>
      <c r="I2930" s="54" t="s">
        <v>401</v>
      </c>
      <c r="J2930" s="55">
        <v>-1.73</v>
      </c>
      <c r="K2930" s="55">
        <v>4800.57</v>
      </c>
    </row>
    <row r="2931" spans="2:11" ht="21.6" hidden="1" outlineLevel="1" x14ac:dyDescent="0.3">
      <c r="B2931" s="52" t="s">
        <v>109</v>
      </c>
      <c r="C2931" s="56">
        <v>44880</v>
      </c>
      <c r="D2931" s="54" t="s">
        <v>84</v>
      </c>
      <c r="E2931" s="54"/>
      <c r="F2931" s="54" t="s">
        <v>54</v>
      </c>
      <c r="G2931" s="54"/>
      <c r="H2931" s="54" t="s">
        <v>1799</v>
      </c>
      <c r="I2931" s="54" t="s">
        <v>401</v>
      </c>
      <c r="J2931" s="55">
        <v>43.19</v>
      </c>
      <c r="K2931" s="55">
        <v>4843.76</v>
      </c>
    </row>
    <row r="2932" spans="2:11" ht="21.6" hidden="1" outlineLevel="1" x14ac:dyDescent="0.3">
      <c r="B2932" s="52" t="s">
        <v>109</v>
      </c>
      <c r="C2932" s="56">
        <v>44882</v>
      </c>
      <c r="D2932" s="54" t="s">
        <v>84</v>
      </c>
      <c r="E2932" s="54"/>
      <c r="F2932" s="54" t="s">
        <v>54</v>
      </c>
      <c r="G2932" s="54"/>
      <c r="H2932" s="54" t="s">
        <v>442</v>
      </c>
      <c r="I2932" s="54" t="s">
        <v>401</v>
      </c>
      <c r="J2932" s="55">
        <v>-0.65</v>
      </c>
      <c r="K2932" s="55">
        <v>4843.1099999999997</v>
      </c>
    </row>
    <row r="2933" spans="2:11" ht="21.6" hidden="1" outlineLevel="1" x14ac:dyDescent="0.3">
      <c r="B2933" s="52" t="s">
        <v>109</v>
      </c>
      <c r="C2933" s="56">
        <v>44882</v>
      </c>
      <c r="D2933" s="54" t="s">
        <v>84</v>
      </c>
      <c r="E2933" s="54"/>
      <c r="F2933" s="54" t="s">
        <v>54</v>
      </c>
      <c r="G2933" s="54"/>
      <c r="H2933" s="54" t="s">
        <v>1800</v>
      </c>
      <c r="I2933" s="54" t="s">
        <v>401</v>
      </c>
      <c r="J2933" s="55">
        <v>23.36</v>
      </c>
      <c r="K2933" s="55">
        <v>4866.47</v>
      </c>
    </row>
    <row r="2934" spans="2:11" hidden="1" outlineLevel="1" x14ac:dyDescent="0.3">
      <c r="B2934" s="52" t="s">
        <v>109</v>
      </c>
      <c r="C2934" s="56">
        <v>44886</v>
      </c>
      <c r="D2934" s="54" t="s">
        <v>107</v>
      </c>
      <c r="E2934" s="54" t="s">
        <v>145</v>
      </c>
      <c r="F2934" s="54" t="s">
        <v>54</v>
      </c>
      <c r="G2934" s="54"/>
      <c r="H2934" s="54" t="s">
        <v>108</v>
      </c>
      <c r="I2934" s="54" t="s">
        <v>77</v>
      </c>
      <c r="J2934" s="55">
        <v>50</v>
      </c>
      <c r="K2934" s="55">
        <v>4916.47</v>
      </c>
    </row>
    <row r="2935" spans="2:11" ht="21.6" hidden="1" outlineLevel="1" x14ac:dyDescent="0.3">
      <c r="B2935" s="52" t="s">
        <v>109</v>
      </c>
      <c r="C2935" s="56">
        <v>44886</v>
      </c>
      <c r="D2935" s="54" t="s">
        <v>107</v>
      </c>
      <c r="E2935" s="54" t="s">
        <v>43</v>
      </c>
      <c r="F2935" s="54" t="s">
        <v>54</v>
      </c>
      <c r="G2935" s="54"/>
      <c r="H2935" s="54" t="s">
        <v>1801</v>
      </c>
      <c r="I2935" s="54" t="s">
        <v>450</v>
      </c>
      <c r="J2935" s="55">
        <v>20.18</v>
      </c>
      <c r="K2935" s="55">
        <v>4936.6499999999996</v>
      </c>
    </row>
    <row r="2936" spans="2:11" ht="21.6" hidden="1" outlineLevel="1" x14ac:dyDescent="0.3">
      <c r="B2936" s="52" t="s">
        <v>109</v>
      </c>
      <c r="C2936" s="56">
        <v>44895</v>
      </c>
      <c r="D2936" s="54" t="s">
        <v>84</v>
      </c>
      <c r="E2936" s="54"/>
      <c r="F2936" s="54" t="s">
        <v>54</v>
      </c>
      <c r="G2936" s="54"/>
      <c r="H2936" s="54" t="s">
        <v>1802</v>
      </c>
      <c r="I2936" s="54" t="s">
        <v>406</v>
      </c>
      <c r="J2936" s="55">
        <v>196.92</v>
      </c>
      <c r="K2936" s="55">
        <v>5133.57</v>
      </c>
    </row>
    <row r="2937" spans="2:11" ht="21.6" hidden="1" outlineLevel="1" x14ac:dyDescent="0.3">
      <c r="B2937" s="52" t="s">
        <v>109</v>
      </c>
      <c r="C2937" s="56">
        <v>44895</v>
      </c>
      <c r="D2937" s="54" t="s">
        <v>107</v>
      </c>
      <c r="E2937" s="54" t="s">
        <v>145</v>
      </c>
      <c r="F2937" s="54" t="s">
        <v>54</v>
      </c>
      <c r="G2937" s="54"/>
      <c r="H2937" s="54" t="s">
        <v>443</v>
      </c>
      <c r="I2937" s="54" t="s">
        <v>401</v>
      </c>
      <c r="J2937" s="55">
        <v>25.67</v>
      </c>
      <c r="K2937" s="55">
        <v>5159.24</v>
      </c>
    </row>
    <row r="2938" spans="2:11" ht="21.6" hidden="1" outlineLevel="1" x14ac:dyDescent="0.3">
      <c r="B2938" s="52" t="s">
        <v>109</v>
      </c>
      <c r="C2938" s="56">
        <v>44895</v>
      </c>
      <c r="D2938" s="54" t="s">
        <v>107</v>
      </c>
      <c r="E2938" s="54" t="s">
        <v>43</v>
      </c>
      <c r="F2938" s="54" t="s">
        <v>54</v>
      </c>
      <c r="G2938" s="54"/>
      <c r="H2938" s="54" t="s">
        <v>495</v>
      </c>
      <c r="I2938" s="54" t="s">
        <v>450</v>
      </c>
      <c r="J2938" s="55">
        <v>20.260000000000002</v>
      </c>
      <c r="K2938" s="55">
        <v>5179.5</v>
      </c>
    </row>
    <row r="2939" spans="2:11" hidden="1" outlineLevel="1" x14ac:dyDescent="0.3">
      <c r="B2939" s="52" t="s">
        <v>109</v>
      </c>
      <c r="C2939" s="56">
        <v>44895</v>
      </c>
      <c r="D2939" s="54" t="s">
        <v>107</v>
      </c>
      <c r="E2939" s="54" t="s">
        <v>145</v>
      </c>
      <c r="F2939" s="54" t="s">
        <v>54</v>
      </c>
      <c r="G2939" s="54"/>
      <c r="H2939" s="54" t="s">
        <v>214</v>
      </c>
      <c r="I2939" s="54" t="s">
        <v>77</v>
      </c>
      <c r="J2939" s="55">
        <v>19</v>
      </c>
      <c r="K2939" s="55">
        <v>5198.5</v>
      </c>
    </row>
    <row r="2940" spans="2:11" hidden="1" outlineLevel="1" x14ac:dyDescent="0.3">
      <c r="B2940" s="52" t="s">
        <v>109</v>
      </c>
      <c r="C2940" s="56">
        <v>44900</v>
      </c>
      <c r="D2940" s="54" t="s">
        <v>84</v>
      </c>
      <c r="E2940" s="54"/>
      <c r="F2940" s="54" t="s">
        <v>54</v>
      </c>
      <c r="G2940" s="54"/>
      <c r="H2940" s="54"/>
      <c r="I2940" s="54" t="s">
        <v>77</v>
      </c>
      <c r="J2940" s="55">
        <v>-0.6</v>
      </c>
      <c r="K2940" s="55">
        <v>5197.8999999999996</v>
      </c>
    </row>
    <row r="2941" spans="2:11" hidden="1" outlineLevel="1" x14ac:dyDescent="0.3">
      <c r="B2941" s="52" t="s">
        <v>109</v>
      </c>
      <c r="C2941" s="56">
        <v>44901</v>
      </c>
      <c r="D2941" s="54" t="s">
        <v>107</v>
      </c>
      <c r="E2941" s="54" t="s">
        <v>191</v>
      </c>
      <c r="F2941" s="54" t="s">
        <v>54</v>
      </c>
      <c r="G2941" s="54"/>
      <c r="H2941" s="54" t="s">
        <v>309</v>
      </c>
      <c r="I2941" s="54" t="s">
        <v>77</v>
      </c>
      <c r="J2941" s="55">
        <v>33.9</v>
      </c>
      <c r="K2941" s="55">
        <v>5231.8</v>
      </c>
    </row>
    <row r="2942" spans="2:11" ht="21.6" hidden="1" outlineLevel="1" x14ac:dyDescent="0.3">
      <c r="B2942" s="52" t="s">
        <v>109</v>
      </c>
      <c r="C2942" s="56">
        <v>44903</v>
      </c>
      <c r="D2942" s="54" t="s">
        <v>107</v>
      </c>
      <c r="E2942" s="54" t="s">
        <v>498</v>
      </c>
      <c r="F2942" s="54" t="s">
        <v>54</v>
      </c>
      <c r="G2942" s="54" t="s">
        <v>496</v>
      </c>
      <c r="H2942" s="54" t="s">
        <v>499</v>
      </c>
      <c r="I2942" s="54" t="s">
        <v>450</v>
      </c>
      <c r="J2942" s="55">
        <v>20.37</v>
      </c>
      <c r="K2942" s="55">
        <v>5252.17</v>
      </c>
    </row>
    <row r="2943" spans="2:11" ht="21.6" hidden="1" outlineLevel="1" x14ac:dyDescent="0.3">
      <c r="B2943" s="52" t="s">
        <v>109</v>
      </c>
      <c r="C2943" s="56">
        <v>44903</v>
      </c>
      <c r="D2943" s="54" t="s">
        <v>84</v>
      </c>
      <c r="E2943" s="54"/>
      <c r="F2943" s="54" t="s">
        <v>54</v>
      </c>
      <c r="G2943" s="54"/>
      <c r="H2943" s="54" t="s">
        <v>309</v>
      </c>
      <c r="I2943" s="54" t="s">
        <v>401</v>
      </c>
      <c r="J2943" s="55">
        <v>-3.27</v>
      </c>
      <c r="K2943" s="55">
        <v>5248.9</v>
      </c>
    </row>
    <row r="2944" spans="2:11" ht="21.6" hidden="1" outlineLevel="1" x14ac:dyDescent="0.3">
      <c r="B2944" s="52" t="s">
        <v>109</v>
      </c>
      <c r="C2944" s="56">
        <v>44903</v>
      </c>
      <c r="D2944" s="54" t="s">
        <v>84</v>
      </c>
      <c r="E2944" s="54"/>
      <c r="F2944" s="54" t="s">
        <v>54</v>
      </c>
      <c r="G2944" s="54"/>
      <c r="H2944" s="54" t="s">
        <v>1803</v>
      </c>
      <c r="I2944" s="54" t="s">
        <v>401</v>
      </c>
      <c r="J2944" s="55">
        <v>-0.5</v>
      </c>
      <c r="K2944" s="55">
        <v>5248.4</v>
      </c>
    </row>
    <row r="2945" spans="2:11" ht="62.4" hidden="1" outlineLevel="1" x14ac:dyDescent="0.3">
      <c r="B2945" s="52" t="s">
        <v>109</v>
      </c>
      <c r="C2945" s="56">
        <v>44903</v>
      </c>
      <c r="D2945" s="54" t="s">
        <v>84</v>
      </c>
      <c r="E2945" s="54"/>
      <c r="F2945" s="54" t="s">
        <v>54</v>
      </c>
      <c r="G2945" s="54"/>
      <c r="H2945" s="54" t="s">
        <v>1804</v>
      </c>
      <c r="I2945" s="54" t="s">
        <v>401</v>
      </c>
      <c r="J2945" s="55">
        <v>24.44</v>
      </c>
      <c r="K2945" s="55">
        <v>5272.84</v>
      </c>
    </row>
    <row r="2946" spans="2:11" ht="21.6" hidden="1" outlineLevel="1" x14ac:dyDescent="0.3">
      <c r="B2946" s="52" t="s">
        <v>109</v>
      </c>
      <c r="C2946" s="56">
        <v>44904</v>
      </c>
      <c r="D2946" s="54" t="s">
        <v>84</v>
      </c>
      <c r="E2946" s="54"/>
      <c r="F2946" s="54" t="s">
        <v>54</v>
      </c>
      <c r="G2946" s="54"/>
      <c r="H2946" s="54" t="s">
        <v>309</v>
      </c>
      <c r="I2946" s="54" t="s">
        <v>401</v>
      </c>
      <c r="J2946" s="55">
        <v>-0.87</v>
      </c>
      <c r="K2946" s="55">
        <v>5271.97</v>
      </c>
    </row>
    <row r="2947" spans="2:11" ht="31.8" hidden="1" outlineLevel="1" x14ac:dyDescent="0.3">
      <c r="B2947" s="52" t="s">
        <v>109</v>
      </c>
      <c r="C2947" s="56">
        <v>44904</v>
      </c>
      <c r="D2947" s="54" t="s">
        <v>84</v>
      </c>
      <c r="E2947" s="54"/>
      <c r="F2947" s="54" t="s">
        <v>54</v>
      </c>
      <c r="G2947" s="54"/>
      <c r="H2947" s="54" t="s">
        <v>310</v>
      </c>
      <c r="I2947" s="54" t="s">
        <v>77</v>
      </c>
      <c r="J2947" s="55">
        <v>17.5</v>
      </c>
      <c r="K2947" s="55">
        <v>5289.47</v>
      </c>
    </row>
    <row r="2948" spans="2:11" ht="21.6" hidden="1" outlineLevel="1" x14ac:dyDescent="0.3">
      <c r="B2948" s="52" t="s">
        <v>109</v>
      </c>
      <c r="C2948" s="56">
        <v>44907</v>
      </c>
      <c r="D2948" s="54" t="s">
        <v>107</v>
      </c>
      <c r="E2948" s="54" t="s">
        <v>43</v>
      </c>
      <c r="F2948" s="54" t="s">
        <v>54</v>
      </c>
      <c r="G2948" s="54" t="s">
        <v>496</v>
      </c>
      <c r="H2948" s="54" t="s">
        <v>502</v>
      </c>
      <c r="I2948" s="54" t="s">
        <v>450</v>
      </c>
      <c r="J2948" s="55">
        <v>20.49</v>
      </c>
      <c r="K2948" s="55">
        <v>5309.96</v>
      </c>
    </row>
    <row r="2949" spans="2:11" hidden="1" outlineLevel="1" x14ac:dyDescent="0.3">
      <c r="B2949" s="52" t="s">
        <v>109</v>
      </c>
      <c r="C2949" s="56">
        <v>44907</v>
      </c>
      <c r="D2949" s="54" t="s">
        <v>84</v>
      </c>
      <c r="E2949" s="54"/>
      <c r="F2949" s="54" t="s">
        <v>54</v>
      </c>
      <c r="G2949" s="54"/>
      <c r="H2949" s="54" t="s">
        <v>309</v>
      </c>
      <c r="I2949" s="54" t="s">
        <v>77</v>
      </c>
      <c r="J2949" s="55">
        <v>-0.6</v>
      </c>
      <c r="K2949" s="55">
        <v>5309.36</v>
      </c>
    </row>
    <row r="2950" spans="2:11" hidden="1" outlineLevel="1" x14ac:dyDescent="0.3">
      <c r="B2950" s="52" t="s">
        <v>109</v>
      </c>
      <c r="C2950" s="56">
        <v>44908</v>
      </c>
      <c r="D2950" s="54" t="s">
        <v>84</v>
      </c>
      <c r="E2950" s="54"/>
      <c r="F2950" s="54" t="s">
        <v>54</v>
      </c>
      <c r="G2950" s="54"/>
      <c r="H2950" s="54" t="s">
        <v>191</v>
      </c>
      <c r="I2950" s="54" t="s">
        <v>77</v>
      </c>
      <c r="J2950" s="55">
        <v>-1.19</v>
      </c>
      <c r="K2950" s="55">
        <v>5308.17</v>
      </c>
    </row>
    <row r="2951" spans="2:11" ht="21.6" hidden="1" outlineLevel="1" x14ac:dyDescent="0.3">
      <c r="B2951" s="52" t="s">
        <v>109</v>
      </c>
      <c r="C2951" s="56">
        <v>44909</v>
      </c>
      <c r="D2951" s="54" t="s">
        <v>107</v>
      </c>
      <c r="E2951" s="54" t="s">
        <v>43</v>
      </c>
      <c r="F2951" s="54" t="s">
        <v>54</v>
      </c>
      <c r="G2951" s="54" t="s">
        <v>496</v>
      </c>
      <c r="H2951" s="54" t="s">
        <v>503</v>
      </c>
      <c r="I2951" s="54" t="s">
        <v>450</v>
      </c>
      <c r="J2951" s="55">
        <v>20.34</v>
      </c>
      <c r="K2951" s="55">
        <v>5328.51</v>
      </c>
    </row>
    <row r="2952" spans="2:11" ht="21.6" hidden="1" outlineLevel="1" x14ac:dyDescent="0.3">
      <c r="B2952" s="52" t="s">
        <v>109</v>
      </c>
      <c r="C2952" s="56">
        <v>44910</v>
      </c>
      <c r="D2952" s="54" t="s">
        <v>84</v>
      </c>
      <c r="E2952" s="54"/>
      <c r="F2952" s="54" t="s">
        <v>54</v>
      </c>
      <c r="G2952" s="54"/>
      <c r="H2952" s="54" t="s">
        <v>191</v>
      </c>
      <c r="I2952" s="54" t="s">
        <v>401</v>
      </c>
      <c r="J2952" s="55">
        <v>-2.86</v>
      </c>
      <c r="K2952" s="55">
        <v>5325.65</v>
      </c>
    </row>
    <row r="2953" spans="2:11" hidden="1" outlineLevel="1" x14ac:dyDescent="0.3">
      <c r="B2953" s="52" t="s">
        <v>109</v>
      </c>
      <c r="C2953" s="56">
        <v>44911</v>
      </c>
      <c r="D2953" s="54" t="s">
        <v>84</v>
      </c>
      <c r="E2953" s="54"/>
      <c r="F2953" s="54" t="s">
        <v>54</v>
      </c>
      <c r="G2953" s="54"/>
      <c r="H2953" s="54" t="s">
        <v>191</v>
      </c>
      <c r="I2953" s="54" t="s">
        <v>77</v>
      </c>
      <c r="J2953" s="55">
        <v>-2.11</v>
      </c>
      <c r="K2953" s="55">
        <v>5323.54</v>
      </c>
    </row>
    <row r="2954" spans="2:11" ht="21.6" hidden="1" outlineLevel="1" x14ac:dyDescent="0.3">
      <c r="B2954" s="52" t="s">
        <v>109</v>
      </c>
      <c r="C2954" s="56">
        <v>44911</v>
      </c>
      <c r="D2954" s="54" t="s">
        <v>84</v>
      </c>
      <c r="E2954" s="54"/>
      <c r="F2954" s="54" t="s">
        <v>54</v>
      </c>
      <c r="G2954" s="54"/>
      <c r="H2954" s="54" t="s">
        <v>191</v>
      </c>
      <c r="I2954" s="54" t="s">
        <v>401</v>
      </c>
      <c r="J2954" s="55">
        <v>-0.82</v>
      </c>
      <c r="K2954" s="55">
        <v>5322.72</v>
      </c>
    </row>
    <row r="2955" spans="2:11" ht="21.6" hidden="1" outlineLevel="1" x14ac:dyDescent="0.3">
      <c r="B2955" s="52" t="s">
        <v>109</v>
      </c>
      <c r="C2955" s="56">
        <v>44914</v>
      </c>
      <c r="D2955" s="54" t="s">
        <v>537</v>
      </c>
      <c r="E2955" s="54">
        <v>1039</v>
      </c>
      <c r="F2955" s="54" t="s">
        <v>54</v>
      </c>
      <c r="G2955" s="54" t="s">
        <v>496</v>
      </c>
      <c r="H2955" s="54" t="s">
        <v>1805</v>
      </c>
      <c r="I2955" s="54" t="s">
        <v>493</v>
      </c>
      <c r="J2955" s="55">
        <v>23.93</v>
      </c>
      <c r="K2955" s="55">
        <v>5346.65</v>
      </c>
    </row>
    <row r="2956" spans="2:11" ht="21.6" hidden="1" outlineLevel="1" x14ac:dyDescent="0.3">
      <c r="B2956" s="52" t="s">
        <v>109</v>
      </c>
      <c r="C2956" s="56">
        <v>44916</v>
      </c>
      <c r="D2956" s="54" t="s">
        <v>229</v>
      </c>
      <c r="E2956" s="54" t="s">
        <v>318</v>
      </c>
      <c r="F2956" s="54" t="s">
        <v>54</v>
      </c>
      <c r="G2956" s="54" t="s">
        <v>327</v>
      </c>
      <c r="H2956" s="54" t="s">
        <v>328</v>
      </c>
      <c r="I2956" s="54" t="s">
        <v>77</v>
      </c>
      <c r="J2956" s="55">
        <v>2500</v>
      </c>
      <c r="K2956" s="55">
        <v>7846.65</v>
      </c>
    </row>
    <row r="2957" spans="2:11" ht="21.6" hidden="1" outlineLevel="1" x14ac:dyDescent="0.3">
      <c r="B2957" s="52" t="s">
        <v>109</v>
      </c>
      <c r="C2957" s="56">
        <v>44916</v>
      </c>
      <c r="D2957" s="54" t="s">
        <v>107</v>
      </c>
      <c r="E2957" s="54"/>
      <c r="F2957" s="54" t="s">
        <v>54</v>
      </c>
      <c r="G2957" s="54" t="s">
        <v>496</v>
      </c>
      <c r="H2957" s="54" t="s">
        <v>505</v>
      </c>
      <c r="I2957" s="54" t="s">
        <v>450</v>
      </c>
      <c r="J2957" s="55">
        <v>20.41</v>
      </c>
      <c r="K2957" s="55">
        <v>7867.06</v>
      </c>
    </row>
    <row r="2958" spans="2:11" hidden="1" outlineLevel="1" x14ac:dyDescent="0.3">
      <c r="B2958" s="52" t="s">
        <v>109</v>
      </c>
      <c r="C2958" s="56">
        <v>44916</v>
      </c>
      <c r="D2958" s="54" t="s">
        <v>107</v>
      </c>
      <c r="E2958" s="54" t="s">
        <v>145</v>
      </c>
      <c r="F2958" s="54" t="s">
        <v>54</v>
      </c>
      <c r="G2958" s="54"/>
      <c r="H2958" s="54" t="s">
        <v>108</v>
      </c>
      <c r="I2958" s="54" t="s">
        <v>77</v>
      </c>
      <c r="J2958" s="55">
        <v>50</v>
      </c>
      <c r="K2958" s="55">
        <v>7917.06</v>
      </c>
    </row>
    <row r="2959" spans="2:11" ht="21.6" hidden="1" outlineLevel="1" x14ac:dyDescent="0.3">
      <c r="B2959" s="52" t="s">
        <v>109</v>
      </c>
      <c r="C2959" s="56">
        <v>44925</v>
      </c>
      <c r="D2959" s="54" t="s">
        <v>107</v>
      </c>
      <c r="E2959" s="54" t="s">
        <v>145</v>
      </c>
      <c r="F2959" s="54" t="s">
        <v>54</v>
      </c>
      <c r="G2959" s="54"/>
      <c r="H2959" s="54" t="s">
        <v>451</v>
      </c>
      <c r="I2959" s="54" t="s">
        <v>401</v>
      </c>
      <c r="J2959" s="55">
        <v>25.73</v>
      </c>
      <c r="K2959" s="55">
        <v>7942.79</v>
      </c>
    </row>
    <row r="2960" spans="2:11" ht="21.6" hidden="1" outlineLevel="1" x14ac:dyDescent="0.3">
      <c r="B2960" s="52" t="s">
        <v>109</v>
      </c>
      <c r="C2960" s="56">
        <v>44925</v>
      </c>
      <c r="D2960" s="54" t="s">
        <v>537</v>
      </c>
      <c r="E2960" s="54">
        <v>1042</v>
      </c>
      <c r="F2960" s="54" t="s">
        <v>54</v>
      </c>
      <c r="G2960" s="54" t="s">
        <v>496</v>
      </c>
      <c r="H2960" s="54" t="s">
        <v>1806</v>
      </c>
      <c r="I2960" s="54" t="s">
        <v>493</v>
      </c>
      <c r="J2960" s="55">
        <v>23.75</v>
      </c>
      <c r="K2960" s="55">
        <v>7966.54</v>
      </c>
    </row>
    <row r="2961" spans="2:11" ht="21.6" hidden="1" outlineLevel="1" x14ac:dyDescent="0.3">
      <c r="B2961" s="52" t="s">
        <v>109</v>
      </c>
      <c r="C2961" s="56">
        <v>44929</v>
      </c>
      <c r="D2961" s="54" t="s">
        <v>107</v>
      </c>
      <c r="E2961" s="54" t="s">
        <v>145</v>
      </c>
      <c r="F2961" s="54" t="s">
        <v>54</v>
      </c>
      <c r="G2961" s="54" t="s">
        <v>496</v>
      </c>
      <c r="H2961" s="54" t="s">
        <v>505</v>
      </c>
      <c r="I2961" s="54" t="s">
        <v>450</v>
      </c>
      <c r="J2961" s="55">
        <v>20.41</v>
      </c>
      <c r="K2961" s="55">
        <v>7986.95</v>
      </c>
    </row>
    <row r="2962" spans="2:11" hidden="1" outlineLevel="1" x14ac:dyDescent="0.3">
      <c r="B2962" s="52" t="s">
        <v>109</v>
      </c>
      <c r="C2962" s="56">
        <v>44932</v>
      </c>
      <c r="D2962" s="54" t="s">
        <v>84</v>
      </c>
      <c r="E2962" s="54"/>
      <c r="F2962" s="54" t="s">
        <v>54</v>
      </c>
      <c r="G2962" s="54"/>
      <c r="H2962" s="54" t="s">
        <v>191</v>
      </c>
      <c r="I2962" s="54" t="s">
        <v>77</v>
      </c>
      <c r="J2962" s="55">
        <v>-1.33</v>
      </c>
      <c r="K2962" s="55">
        <v>7985.62</v>
      </c>
    </row>
    <row r="2963" spans="2:11" hidden="1" outlineLevel="1" x14ac:dyDescent="0.3">
      <c r="B2963" s="52" t="s">
        <v>109</v>
      </c>
      <c r="C2963" s="56">
        <v>44936</v>
      </c>
      <c r="D2963" s="54" t="s">
        <v>84</v>
      </c>
      <c r="E2963" s="54"/>
      <c r="F2963" s="54" t="s">
        <v>54</v>
      </c>
      <c r="G2963" s="54"/>
      <c r="H2963" s="54" t="s">
        <v>191</v>
      </c>
      <c r="I2963" s="54" t="s">
        <v>77</v>
      </c>
      <c r="J2963" s="55">
        <v>-2.4</v>
      </c>
      <c r="K2963" s="55">
        <v>7983.22</v>
      </c>
    </row>
    <row r="2964" spans="2:11" hidden="1" outlineLevel="1" x14ac:dyDescent="0.3">
      <c r="B2964" s="52" t="s">
        <v>109</v>
      </c>
      <c r="C2964" s="56">
        <v>44939</v>
      </c>
      <c r="D2964" s="54" t="s">
        <v>84</v>
      </c>
      <c r="E2964" s="54"/>
      <c r="F2964" s="54" t="s">
        <v>54</v>
      </c>
      <c r="G2964" s="54"/>
      <c r="H2964" s="54" t="s">
        <v>191</v>
      </c>
      <c r="I2964" s="54" t="s">
        <v>77</v>
      </c>
      <c r="J2964" s="55">
        <v>-1.2</v>
      </c>
      <c r="K2964" s="55">
        <v>7982.02</v>
      </c>
    </row>
    <row r="2965" spans="2:11" hidden="1" outlineLevel="1" x14ac:dyDescent="0.3">
      <c r="B2965" s="52" t="s">
        <v>109</v>
      </c>
      <c r="C2965" s="56">
        <v>44946</v>
      </c>
      <c r="D2965" s="54" t="s">
        <v>84</v>
      </c>
      <c r="E2965" s="54"/>
      <c r="F2965" s="54" t="s">
        <v>54</v>
      </c>
      <c r="G2965" s="54"/>
      <c r="H2965" s="54" t="s">
        <v>1601</v>
      </c>
      <c r="I2965" s="54" t="s">
        <v>77</v>
      </c>
      <c r="J2965" s="55">
        <v>327.48</v>
      </c>
      <c r="K2965" s="55">
        <v>8309.5</v>
      </c>
    </row>
    <row r="2966" spans="2:11" hidden="1" outlineLevel="1" x14ac:dyDescent="0.3">
      <c r="B2966" s="52" t="s">
        <v>109</v>
      </c>
      <c r="C2966" s="56">
        <v>44949</v>
      </c>
      <c r="D2966" s="54" t="s">
        <v>107</v>
      </c>
      <c r="E2966" s="54" t="s">
        <v>145</v>
      </c>
      <c r="F2966" s="54" t="s">
        <v>54</v>
      </c>
      <c r="G2966" s="54"/>
      <c r="H2966" s="54" t="s">
        <v>108</v>
      </c>
      <c r="I2966" s="54" t="s">
        <v>77</v>
      </c>
      <c r="J2966" s="55">
        <v>50</v>
      </c>
      <c r="K2966" s="55">
        <v>8359.5</v>
      </c>
    </row>
    <row r="2967" spans="2:11" ht="21.6" hidden="1" outlineLevel="1" x14ac:dyDescent="0.3">
      <c r="B2967" s="52" t="s">
        <v>109</v>
      </c>
      <c r="C2967" s="56">
        <v>44949</v>
      </c>
      <c r="D2967" s="54" t="s">
        <v>537</v>
      </c>
      <c r="E2967" s="54">
        <v>1046</v>
      </c>
      <c r="F2967" s="54" t="s">
        <v>54</v>
      </c>
      <c r="G2967" s="54" t="s">
        <v>496</v>
      </c>
      <c r="H2967" s="54" t="s">
        <v>1807</v>
      </c>
      <c r="I2967" s="54" t="s">
        <v>493</v>
      </c>
      <c r="J2967" s="55">
        <v>23.44</v>
      </c>
      <c r="K2967" s="55">
        <v>8382.94</v>
      </c>
    </row>
    <row r="2968" spans="2:11" ht="21.6" hidden="1" outlineLevel="1" x14ac:dyDescent="0.3">
      <c r="B2968" s="52" t="s">
        <v>109</v>
      </c>
      <c r="C2968" s="56">
        <v>44949</v>
      </c>
      <c r="D2968" s="54" t="s">
        <v>537</v>
      </c>
      <c r="E2968" s="54">
        <v>1045</v>
      </c>
      <c r="F2968" s="54" t="s">
        <v>54</v>
      </c>
      <c r="G2968" s="54" t="s">
        <v>496</v>
      </c>
      <c r="H2968" s="54" t="s">
        <v>1807</v>
      </c>
      <c r="I2968" s="54" t="s">
        <v>493</v>
      </c>
      <c r="J2968" s="55">
        <v>23.44</v>
      </c>
      <c r="K2968" s="55">
        <v>8406.3799999999992</v>
      </c>
    </row>
    <row r="2969" spans="2:11" ht="21.6" hidden="1" outlineLevel="1" x14ac:dyDescent="0.3">
      <c r="B2969" s="52" t="s">
        <v>109</v>
      </c>
      <c r="C2969" s="56">
        <v>44949</v>
      </c>
      <c r="D2969" s="54" t="s">
        <v>107</v>
      </c>
      <c r="E2969" s="54" t="s">
        <v>145</v>
      </c>
      <c r="F2969" s="54" t="s">
        <v>54</v>
      </c>
      <c r="G2969" s="54"/>
      <c r="H2969" s="54" t="s">
        <v>508</v>
      </c>
      <c r="I2969" s="54" t="s">
        <v>450</v>
      </c>
      <c r="J2969" s="55">
        <v>20.07</v>
      </c>
      <c r="K2969" s="55">
        <v>8426.4500000000007</v>
      </c>
    </row>
    <row r="2970" spans="2:11" hidden="1" outlineLevel="1" x14ac:dyDescent="0.3">
      <c r="B2970" s="52" t="s">
        <v>109</v>
      </c>
      <c r="C2970" s="56">
        <v>44949</v>
      </c>
      <c r="D2970" s="54" t="s">
        <v>7</v>
      </c>
      <c r="E2970" s="54">
        <v>22300667</v>
      </c>
      <c r="F2970" s="54" t="s">
        <v>54</v>
      </c>
      <c r="G2970" s="54" t="s">
        <v>91</v>
      </c>
      <c r="H2970" s="54" t="s">
        <v>1808</v>
      </c>
      <c r="I2970" s="54" t="s">
        <v>90</v>
      </c>
      <c r="J2970" s="55">
        <v>25</v>
      </c>
      <c r="K2970" s="55">
        <v>8451.4500000000007</v>
      </c>
    </row>
    <row r="2971" spans="2:11" ht="21.6" hidden="1" outlineLevel="1" x14ac:dyDescent="0.3">
      <c r="B2971" s="52" t="s">
        <v>109</v>
      </c>
      <c r="C2971" s="56">
        <v>44950</v>
      </c>
      <c r="D2971" s="54" t="s">
        <v>84</v>
      </c>
      <c r="E2971" s="54"/>
      <c r="F2971" s="54" t="s">
        <v>54</v>
      </c>
      <c r="G2971" s="54"/>
      <c r="H2971" s="54" t="s">
        <v>455</v>
      </c>
      <c r="I2971" s="54" t="s">
        <v>401</v>
      </c>
      <c r="J2971" s="55">
        <v>-6.4</v>
      </c>
      <c r="K2971" s="55">
        <v>8445.0499999999993</v>
      </c>
    </row>
    <row r="2972" spans="2:11" ht="21.6" hidden="1" outlineLevel="1" x14ac:dyDescent="0.3">
      <c r="B2972" s="52" t="s">
        <v>109</v>
      </c>
      <c r="C2972" s="56">
        <v>44951</v>
      </c>
      <c r="D2972" s="54" t="s">
        <v>84</v>
      </c>
      <c r="E2972" s="54"/>
      <c r="F2972" s="54" t="s">
        <v>54</v>
      </c>
      <c r="G2972" s="54"/>
      <c r="H2972" s="54" t="s">
        <v>456</v>
      </c>
      <c r="I2972" s="54" t="s">
        <v>401</v>
      </c>
      <c r="J2972" s="55">
        <v>-0.8</v>
      </c>
      <c r="K2972" s="55">
        <v>8444.25</v>
      </c>
    </row>
    <row r="2973" spans="2:11" ht="21.6" hidden="1" outlineLevel="1" x14ac:dyDescent="0.3">
      <c r="B2973" s="52" t="s">
        <v>109</v>
      </c>
      <c r="C2973" s="56">
        <v>44957</v>
      </c>
      <c r="D2973" s="54" t="s">
        <v>537</v>
      </c>
      <c r="E2973" s="54">
        <v>1050</v>
      </c>
      <c r="F2973" s="54" t="s">
        <v>54</v>
      </c>
      <c r="G2973" s="54" t="s">
        <v>496</v>
      </c>
      <c r="H2973" s="54" t="s">
        <v>1807</v>
      </c>
      <c r="I2973" s="54" t="s">
        <v>493</v>
      </c>
      <c r="J2973" s="55">
        <v>23.3</v>
      </c>
      <c r="K2973" s="55">
        <v>8467.5499999999993</v>
      </c>
    </row>
    <row r="2974" spans="2:11" hidden="1" outlineLevel="1" x14ac:dyDescent="0.3">
      <c r="B2974" s="52" t="s">
        <v>109</v>
      </c>
      <c r="C2974" s="56">
        <v>44957</v>
      </c>
      <c r="D2974" s="54" t="s">
        <v>107</v>
      </c>
      <c r="E2974" s="54" t="s">
        <v>145</v>
      </c>
      <c r="F2974" s="54" t="s">
        <v>54</v>
      </c>
      <c r="G2974" s="54"/>
      <c r="H2974" s="54" t="s">
        <v>214</v>
      </c>
      <c r="I2974" s="54" t="s">
        <v>77</v>
      </c>
      <c r="J2974" s="55">
        <v>19</v>
      </c>
      <c r="K2974" s="55">
        <v>8486.5499999999993</v>
      </c>
    </row>
    <row r="2975" spans="2:11" ht="21.6" hidden="1" outlineLevel="1" x14ac:dyDescent="0.3">
      <c r="B2975" s="52" t="s">
        <v>109</v>
      </c>
      <c r="C2975" s="56">
        <v>44957</v>
      </c>
      <c r="D2975" s="54" t="s">
        <v>107</v>
      </c>
      <c r="E2975" s="54" t="s">
        <v>145</v>
      </c>
      <c r="F2975" s="54" t="s">
        <v>54</v>
      </c>
      <c r="G2975" s="54"/>
      <c r="H2975" s="54" t="s">
        <v>1809</v>
      </c>
      <c r="I2975" s="54" t="s">
        <v>450</v>
      </c>
      <c r="J2975" s="55">
        <v>4.01</v>
      </c>
      <c r="K2975" s="55">
        <v>8490.56</v>
      </c>
    </row>
    <row r="2976" spans="2:11" ht="21.6" hidden="1" outlineLevel="1" x14ac:dyDescent="0.3">
      <c r="B2976" s="52" t="s">
        <v>109</v>
      </c>
      <c r="C2976" s="56">
        <v>44957</v>
      </c>
      <c r="D2976" s="54" t="s">
        <v>107</v>
      </c>
      <c r="E2976" s="54" t="s">
        <v>145</v>
      </c>
      <c r="F2976" s="54" t="s">
        <v>54</v>
      </c>
      <c r="G2976" s="54"/>
      <c r="H2976" s="54" t="s">
        <v>214</v>
      </c>
      <c r="I2976" s="54" t="s">
        <v>401</v>
      </c>
      <c r="J2976" s="55">
        <v>25.36</v>
      </c>
      <c r="K2976" s="55">
        <v>8515.92</v>
      </c>
    </row>
    <row r="2977" spans="2:11" ht="21.6" hidden="1" outlineLevel="1" x14ac:dyDescent="0.3">
      <c r="B2977" s="52" t="s">
        <v>109</v>
      </c>
      <c r="C2977" s="56">
        <v>44958</v>
      </c>
      <c r="D2977" s="54" t="s">
        <v>84</v>
      </c>
      <c r="E2977" s="54"/>
      <c r="F2977" s="54" t="s">
        <v>54</v>
      </c>
      <c r="G2977" s="54"/>
      <c r="H2977" s="54" t="s">
        <v>513</v>
      </c>
      <c r="I2977" s="54" t="s">
        <v>450</v>
      </c>
      <c r="J2977" s="55">
        <v>-4</v>
      </c>
      <c r="K2977" s="55">
        <v>8511.92</v>
      </c>
    </row>
    <row r="2978" spans="2:11" ht="21.6" hidden="1" outlineLevel="1" x14ac:dyDescent="0.3">
      <c r="B2978" s="52" t="s">
        <v>109</v>
      </c>
      <c r="C2978" s="56">
        <v>44958</v>
      </c>
      <c r="D2978" s="54" t="s">
        <v>107</v>
      </c>
      <c r="E2978" s="54" t="s">
        <v>145</v>
      </c>
      <c r="F2978" s="54" t="s">
        <v>54</v>
      </c>
      <c r="G2978" s="54"/>
      <c r="H2978" s="54" t="s">
        <v>511</v>
      </c>
      <c r="I2978" s="54" t="s">
        <v>450</v>
      </c>
      <c r="J2978" s="55">
        <v>19.98</v>
      </c>
      <c r="K2978" s="55">
        <v>8531.9</v>
      </c>
    </row>
    <row r="2979" spans="2:11" ht="21.6" hidden="1" outlineLevel="1" x14ac:dyDescent="0.3">
      <c r="B2979" s="52" t="s">
        <v>109</v>
      </c>
      <c r="C2979" s="56">
        <v>44960</v>
      </c>
      <c r="D2979" s="54" t="s">
        <v>84</v>
      </c>
      <c r="E2979" s="54"/>
      <c r="F2979" s="54" t="s">
        <v>54</v>
      </c>
      <c r="G2979" s="54"/>
      <c r="H2979" s="54" t="s">
        <v>458</v>
      </c>
      <c r="I2979" s="54" t="s">
        <v>401</v>
      </c>
      <c r="J2979" s="55">
        <v>-0.8</v>
      </c>
      <c r="K2979" s="55">
        <v>8531.1</v>
      </c>
    </row>
    <row r="2980" spans="2:11" hidden="1" outlineLevel="1" x14ac:dyDescent="0.3">
      <c r="B2980" s="52" t="s">
        <v>109</v>
      </c>
      <c r="C2980" s="56">
        <v>44963</v>
      </c>
      <c r="D2980" s="54" t="s">
        <v>84</v>
      </c>
      <c r="E2980" s="54"/>
      <c r="F2980" s="54" t="s">
        <v>54</v>
      </c>
      <c r="G2980" s="54"/>
      <c r="H2980" s="54" t="s">
        <v>191</v>
      </c>
      <c r="I2980" s="54" t="s">
        <v>77</v>
      </c>
      <c r="J2980" s="55">
        <v>-0.6</v>
      </c>
      <c r="K2980" s="55">
        <v>8530.5</v>
      </c>
    </row>
    <row r="2981" spans="2:11" ht="42" hidden="1" outlineLevel="1" x14ac:dyDescent="0.3">
      <c r="B2981" s="52" t="s">
        <v>109</v>
      </c>
      <c r="C2981" s="56">
        <v>44963</v>
      </c>
      <c r="D2981" s="54" t="s">
        <v>229</v>
      </c>
      <c r="E2981" s="54"/>
      <c r="F2981" s="54" t="s">
        <v>54</v>
      </c>
      <c r="G2981" s="54"/>
      <c r="H2981" s="54" t="s">
        <v>1810</v>
      </c>
      <c r="I2981" s="54" t="s">
        <v>201</v>
      </c>
      <c r="J2981" s="55">
        <v>5.86</v>
      </c>
      <c r="K2981" s="55">
        <v>8536.36</v>
      </c>
    </row>
    <row r="2982" spans="2:11" ht="21.6" hidden="1" outlineLevel="1" x14ac:dyDescent="0.3">
      <c r="B2982" s="52" t="s">
        <v>109</v>
      </c>
      <c r="C2982" s="56">
        <v>44970</v>
      </c>
      <c r="D2982" s="54" t="s">
        <v>84</v>
      </c>
      <c r="E2982" s="54"/>
      <c r="F2982" s="54" t="s">
        <v>54</v>
      </c>
      <c r="G2982" s="54"/>
      <c r="H2982" s="54" t="s">
        <v>459</v>
      </c>
      <c r="I2982" s="54" t="s">
        <v>401</v>
      </c>
      <c r="J2982" s="55">
        <v>-3.55</v>
      </c>
      <c r="K2982" s="55">
        <v>8532.81</v>
      </c>
    </row>
    <row r="2983" spans="2:11" ht="21.6" hidden="1" outlineLevel="1" x14ac:dyDescent="0.3">
      <c r="B2983" s="52" t="s">
        <v>109</v>
      </c>
      <c r="C2983" s="56">
        <v>44972</v>
      </c>
      <c r="D2983" s="54" t="s">
        <v>537</v>
      </c>
      <c r="E2983" s="54">
        <v>1054</v>
      </c>
      <c r="F2983" s="54" t="s">
        <v>54</v>
      </c>
      <c r="G2983" s="54" t="s">
        <v>496</v>
      </c>
      <c r="H2983" s="54" t="s">
        <v>1807</v>
      </c>
      <c r="I2983" s="54" t="s">
        <v>493</v>
      </c>
      <c r="J2983" s="55">
        <v>23.42</v>
      </c>
      <c r="K2983" s="55">
        <v>8556.23</v>
      </c>
    </row>
    <row r="2984" spans="2:11" ht="21.6" hidden="1" outlineLevel="1" x14ac:dyDescent="0.3">
      <c r="B2984" s="52" t="s">
        <v>109</v>
      </c>
      <c r="C2984" s="56">
        <v>44973</v>
      </c>
      <c r="D2984" s="54" t="s">
        <v>107</v>
      </c>
      <c r="E2984" s="54" t="s">
        <v>145</v>
      </c>
      <c r="F2984" s="54" t="s">
        <v>54</v>
      </c>
      <c r="G2984" s="54"/>
      <c r="H2984" s="54" t="s">
        <v>515</v>
      </c>
      <c r="I2984" s="54" t="s">
        <v>450</v>
      </c>
      <c r="J2984" s="55">
        <v>20.16</v>
      </c>
      <c r="K2984" s="55">
        <v>8576.39</v>
      </c>
    </row>
    <row r="2985" spans="2:11" hidden="1" outlineLevel="1" x14ac:dyDescent="0.3">
      <c r="B2985" s="52" t="s">
        <v>109</v>
      </c>
      <c r="C2985" s="56">
        <v>44978</v>
      </c>
      <c r="D2985" s="54" t="s">
        <v>107</v>
      </c>
      <c r="E2985" s="54" t="s">
        <v>145</v>
      </c>
      <c r="F2985" s="54" t="s">
        <v>54</v>
      </c>
      <c r="G2985" s="54"/>
      <c r="H2985" s="54" t="s">
        <v>108</v>
      </c>
      <c r="I2985" s="54" t="s">
        <v>77</v>
      </c>
      <c r="J2985" s="55">
        <v>50</v>
      </c>
      <c r="K2985" s="55">
        <v>8626.39</v>
      </c>
    </row>
    <row r="2986" spans="2:11" ht="21.6" hidden="1" outlineLevel="1" x14ac:dyDescent="0.3">
      <c r="B2986" s="52" t="s">
        <v>109</v>
      </c>
      <c r="C2986" s="56">
        <v>44978</v>
      </c>
      <c r="D2986" s="54" t="s">
        <v>84</v>
      </c>
      <c r="E2986" s="54"/>
      <c r="F2986" s="54" t="s">
        <v>54</v>
      </c>
      <c r="G2986" s="54"/>
      <c r="H2986" s="54" t="s">
        <v>463</v>
      </c>
      <c r="I2986" s="54" t="s">
        <v>401</v>
      </c>
      <c r="J2986" s="55">
        <v>-3.54</v>
      </c>
      <c r="K2986" s="55">
        <v>8622.85</v>
      </c>
    </row>
    <row r="2987" spans="2:11" ht="21.6" hidden="1" outlineLevel="1" x14ac:dyDescent="0.3">
      <c r="B2987" s="52" t="s">
        <v>109</v>
      </c>
      <c r="C2987" s="56">
        <v>44979</v>
      </c>
      <c r="D2987" s="54" t="s">
        <v>84</v>
      </c>
      <c r="E2987" s="54"/>
      <c r="F2987" s="54" t="s">
        <v>54</v>
      </c>
      <c r="G2987" s="54"/>
      <c r="H2987" s="54" t="s">
        <v>464</v>
      </c>
      <c r="I2987" s="54" t="s">
        <v>401</v>
      </c>
      <c r="J2987" s="55">
        <v>-0.81</v>
      </c>
      <c r="K2987" s="55">
        <v>8622.0400000000009</v>
      </c>
    </row>
    <row r="2988" spans="2:11" ht="21.6" hidden="1" outlineLevel="1" x14ac:dyDescent="0.3">
      <c r="B2988" s="52" t="s">
        <v>109</v>
      </c>
      <c r="C2988" s="56">
        <v>44981</v>
      </c>
      <c r="D2988" s="54" t="s">
        <v>84</v>
      </c>
      <c r="E2988" s="54"/>
      <c r="F2988" s="54" t="s">
        <v>54</v>
      </c>
      <c r="G2988" s="54"/>
      <c r="H2988" s="54" t="s">
        <v>465</v>
      </c>
      <c r="I2988" s="54" t="s">
        <v>401</v>
      </c>
      <c r="J2988" s="55">
        <v>-0.73</v>
      </c>
      <c r="K2988" s="55">
        <v>8621.31</v>
      </c>
    </row>
    <row r="2989" spans="2:11" ht="21.6" hidden="1" outlineLevel="1" x14ac:dyDescent="0.3">
      <c r="B2989" s="52" t="s">
        <v>109</v>
      </c>
      <c r="C2989" s="56">
        <v>44984</v>
      </c>
      <c r="D2989" s="54" t="s">
        <v>537</v>
      </c>
      <c r="E2989" s="54">
        <v>1055</v>
      </c>
      <c r="F2989" s="54" t="s">
        <v>54</v>
      </c>
      <c r="G2989" s="54" t="s">
        <v>496</v>
      </c>
      <c r="H2989" s="54" t="s">
        <v>1807</v>
      </c>
      <c r="I2989" s="54" t="s">
        <v>493</v>
      </c>
      <c r="J2989" s="55">
        <v>23.76</v>
      </c>
      <c r="K2989" s="55">
        <v>8645.07</v>
      </c>
    </row>
    <row r="2990" spans="2:11" ht="21.6" hidden="1" outlineLevel="1" x14ac:dyDescent="0.3">
      <c r="B2990" s="52" t="s">
        <v>109</v>
      </c>
      <c r="C2990" s="56">
        <v>44984</v>
      </c>
      <c r="D2990" s="54" t="s">
        <v>107</v>
      </c>
      <c r="E2990" s="54" t="s">
        <v>145</v>
      </c>
      <c r="F2990" s="54" t="s">
        <v>54</v>
      </c>
      <c r="G2990" s="54"/>
      <c r="H2990" s="54" t="s">
        <v>516</v>
      </c>
      <c r="I2990" s="54" t="s">
        <v>450</v>
      </c>
      <c r="J2990" s="55">
        <v>20.36</v>
      </c>
      <c r="K2990" s="55">
        <v>8665.43</v>
      </c>
    </row>
    <row r="2991" spans="2:11" ht="21.6" hidden="1" outlineLevel="1" x14ac:dyDescent="0.3">
      <c r="B2991" s="52" t="s">
        <v>109</v>
      </c>
      <c r="C2991" s="56">
        <v>44985</v>
      </c>
      <c r="D2991" s="54" t="s">
        <v>107</v>
      </c>
      <c r="E2991" s="54" t="s">
        <v>145</v>
      </c>
      <c r="F2991" s="54" t="s">
        <v>54</v>
      </c>
      <c r="G2991" s="54"/>
      <c r="H2991" s="54" t="s">
        <v>466</v>
      </c>
      <c r="I2991" s="54" t="s">
        <v>401</v>
      </c>
      <c r="J2991" s="55">
        <v>25.86</v>
      </c>
      <c r="K2991" s="55">
        <v>8691.2900000000009</v>
      </c>
    </row>
    <row r="2992" spans="2:11" ht="21.6" hidden="1" outlineLevel="1" x14ac:dyDescent="0.3">
      <c r="B2992" s="52" t="s">
        <v>109</v>
      </c>
      <c r="C2992" s="56">
        <v>44985</v>
      </c>
      <c r="D2992" s="54" t="s">
        <v>107</v>
      </c>
      <c r="E2992" s="54" t="s">
        <v>145</v>
      </c>
      <c r="F2992" s="54" t="s">
        <v>54</v>
      </c>
      <c r="G2992" s="54"/>
      <c r="H2992" s="54" t="s">
        <v>519</v>
      </c>
      <c r="I2992" s="54" t="s">
        <v>450</v>
      </c>
      <c r="J2992" s="55">
        <v>20.41</v>
      </c>
      <c r="K2992" s="55">
        <v>8711.7000000000007</v>
      </c>
    </row>
    <row r="2993" spans="2:11" ht="21.6" hidden="1" outlineLevel="1" x14ac:dyDescent="0.3">
      <c r="B2993" s="52" t="s">
        <v>109</v>
      </c>
      <c r="C2993" s="56">
        <v>44985</v>
      </c>
      <c r="D2993" s="54" t="s">
        <v>537</v>
      </c>
      <c r="E2993" s="54">
        <v>1056</v>
      </c>
      <c r="F2993" s="54" t="s">
        <v>54</v>
      </c>
      <c r="G2993" s="54" t="s">
        <v>496</v>
      </c>
      <c r="H2993" s="54" t="s">
        <v>1807</v>
      </c>
      <c r="I2993" s="54" t="s">
        <v>493</v>
      </c>
      <c r="J2993" s="55">
        <v>23.85</v>
      </c>
      <c r="K2993" s="55">
        <v>8735.5499999999993</v>
      </c>
    </row>
    <row r="2994" spans="2:11" ht="21.6" hidden="1" outlineLevel="1" x14ac:dyDescent="0.3">
      <c r="B2994" s="52" t="s">
        <v>109</v>
      </c>
      <c r="C2994" s="56">
        <v>44985</v>
      </c>
      <c r="D2994" s="54" t="s">
        <v>107</v>
      </c>
      <c r="E2994" s="54" t="s">
        <v>145</v>
      </c>
      <c r="F2994" s="54" t="s">
        <v>54</v>
      </c>
      <c r="G2994" s="54"/>
      <c r="H2994" s="54" t="s">
        <v>519</v>
      </c>
      <c r="I2994" s="54" t="s">
        <v>450</v>
      </c>
      <c r="J2994" s="55">
        <v>20.41</v>
      </c>
      <c r="K2994" s="55">
        <v>8755.9599999999991</v>
      </c>
    </row>
    <row r="2995" spans="2:11" ht="21.6" hidden="1" outlineLevel="1" x14ac:dyDescent="0.3">
      <c r="B2995" s="52" t="s">
        <v>109</v>
      </c>
      <c r="C2995" s="56">
        <v>44986</v>
      </c>
      <c r="D2995" s="54" t="s">
        <v>84</v>
      </c>
      <c r="E2995" s="54"/>
      <c r="F2995" s="54" t="s">
        <v>54</v>
      </c>
      <c r="G2995" s="54"/>
      <c r="H2995" s="54" t="s">
        <v>1811</v>
      </c>
      <c r="I2995" s="54" t="s">
        <v>401</v>
      </c>
      <c r="J2995" s="55">
        <v>10.210000000000001</v>
      </c>
      <c r="K2995" s="55">
        <v>8766.17</v>
      </c>
    </row>
    <row r="2996" spans="2:11" ht="21.6" hidden="1" outlineLevel="1" x14ac:dyDescent="0.3">
      <c r="B2996" s="52" t="s">
        <v>109</v>
      </c>
      <c r="C2996" s="56">
        <v>44986</v>
      </c>
      <c r="D2996" s="54" t="s">
        <v>84</v>
      </c>
      <c r="E2996" s="54"/>
      <c r="F2996" s="54" t="s">
        <v>54</v>
      </c>
      <c r="G2996" s="54"/>
      <c r="H2996" s="54" t="s">
        <v>467</v>
      </c>
      <c r="I2996" s="54" t="s">
        <v>401</v>
      </c>
      <c r="J2996" s="55">
        <v>-4.04</v>
      </c>
      <c r="K2996" s="55">
        <v>8762.1299999999992</v>
      </c>
    </row>
    <row r="2997" spans="2:11" ht="21.6" hidden="1" outlineLevel="1" x14ac:dyDescent="0.3">
      <c r="B2997" s="52" t="s">
        <v>109</v>
      </c>
      <c r="C2997" s="56">
        <v>44987</v>
      </c>
      <c r="D2997" s="54" t="s">
        <v>84</v>
      </c>
      <c r="E2997" s="54"/>
      <c r="F2997" s="54" t="s">
        <v>54</v>
      </c>
      <c r="G2997" s="54"/>
      <c r="H2997" s="54" t="s">
        <v>467</v>
      </c>
      <c r="I2997" s="54" t="s">
        <v>401</v>
      </c>
      <c r="J2997" s="55">
        <v>-4.07</v>
      </c>
      <c r="K2997" s="55">
        <v>8758.06</v>
      </c>
    </row>
    <row r="2998" spans="2:11" ht="31.8" hidden="1" outlineLevel="1" x14ac:dyDescent="0.3">
      <c r="B2998" s="52" t="s">
        <v>109</v>
      </c>
      <c r="C2998" s="56">
        <v>44991</v>
      </c>
      <c r="D2998" s="54" t="s">
        <v>229</v>
      </c>
      <c r="E2998" s="54"/>
      <c r="F2998" s="54" t="s">
        <v>54</v>
      </c>
      <c r="G2998" s="54"/>
      <c r="H2998" s="54" t="s">
        <v>1812</v>
      </c>
      <c r="I2998" s="54" t="s">
        <v>201</v>
      </c>
      <c r="J2998" s="55">
        <v>340.8</v>
      </c>
      <c r="K2998" s="55">
        <v>9098.86</v>
      </c>
    </row>
    <row r="2999" spans="2:11" ht="31.8" hidden="1" outlineLevel="1" x14ac:dyDescent="0.3">
      <c r="B2999" s="52" t="s">
        <v>109</v>
      </c>
      <c r="C2999" s="56">
        <v>44991</v>
      </c>
      <c r="D2999" s="54" t="s">
        <v>229</v>
      </c>
      <c r="E2999" s="54"/>
      <c r="F2999" s="54" t="s">
        <v>54</v>
      </c>
      <c r="G2999" s="54"/>
      <c r="H2999" s="54" t="s">
        <v>1813</v>
      </c>
      <c r="I2999" s="54" t="s">
        <v>83</v>
      </c>
      <c r="J2999" s="55">
        <v>355.77</v>
      </c>
      <c r="K2999" s="55">
        <v>9454.6299999999992</v>
      </c>
    </row>
    <row r="3000" spans="2:11" ht="21.6" hidden="1" outlineLevel="1" x14ac:dyDescent="0.3">
      <c r="B3000" s="52" t="s">
        <v>109</v>
      </c>
      <c r="C3000" s="56">
        <v>44991</v>
      </c>
      <c r="D3000" s="54" t="s">
        <v>537</v>
      </c>
      <c r="E3000" s="54">
        <v>1057</v>
      </c>
      <c r="F3000" s="54" t="s">
        <v>54</v>
      </c>
      <c r="G3000" s="54" t="s">
        <v>496</v>
      </c>
      <c r="H3000" s="54" t="s">
        <v>1807</v>
      </c>
      <c r="I3000" s="54" t="s">
        <v>493</v>
      </c>
      <c r="J3000" s="55">
        <v>23.81</v>
      </c>
      <c r="K3000" s="55">
        <v>9478.44</v>
      </c>
    </row>
    <row r="3001" spans="2:11" ht="21.6" hidden="1" outlineLevel="1" x14ac:dyDescent="0.3">
      <c r="B3001" s="52" t="s">
        <v>109</v>
      </c>
      <c r="C3001" s="56">
        <v>44992</v>
      </c>
      <c r="D3001" s="54" t="s">
        <v>107</v>
      </c>
      <c r="E3001" s="54" t="s">
        <v>145</v>
      </c>
      <c r="F3001" s="54" t="s">
        <v>54</v>
      </c>
      <c r="G3001" s="54"/>
      <c r="H3001" s="54" t="s">
        <v>523</v>
      </c>
      <c r="I3001" s="54" t="s">
        <v>450</v>
      </c>
      <c r="J3001" s="55">
        <v>20.58</v>
      </c>
      <c r="K3001" s="55">
        <v>9499.02</v>
      </c>
    </row>
    <row r="3002" spans="2:11" ht="21.6" hidden="1" outlineLevel="1" x14ac:dyDescent="0.3">
      <c r="B3002" s="52" t="s">
        <v>109</v>
      </c>
      <c r="C3002" s="56">
        <v>44999</v>
      </c>
      <c r="D3002" s="54" t="s">
        <v>537</v>
      </c>
      <c r="E3002" s="54">
        <v>1059</v>
      </c>
      <c r="F3002" s="54" t="s">
        <v>54</v>
      </c>
      <c r="G3002" s="54" t="s">
        <v>496</v>
      </c>
      <c r="H3002" s="54" t="s">
        <v>1807</v>
      </c>
      <c r="I3002" s="54" t="s">
        <v>493</v>
      </c>
      <c r="J3002" s="55">
        <v>23.91</v>
      </c>
      <c r="K3002" s="55">
        <v>9522.93</v>
      </c>
    </row>
    <row r="3003" spans="2:11" ht="21.6" hidden="1" outlineLevel="1" x14ac:dyDescent="0.3">
      <c r="B3003" s="52" t="s">
        <v>109</v>
      </c>
      <c r="C3003" s="56">
        <v>45000</v>
      </c>
      <c r="D3003" s="54" t="s">
        <v>107</v>
      </c>
      <c r="E3003" s="54" t="s">
        <v>145</v>
      </c>
      <c r="F3003" s="54" t="s">
        <v>54</v>
      </c>
      <c r="G3003" s="54"/>
      <c r="H3003" s="54" t="s">
        <v>525</v>
      </c>
      <c r="I3003" s="54" t="s">
        <v>450</v>
      </c>
      <c r="J3003" s="55">
        <v>20.67</v>
      </c>
      <c r="K3003" s="55">
        <v>9543.6</v>
      </c>
    </row>
    <row r="3004" spans="2:11" ht="21.6" hidden="1" outlineLevel="1" x14ac:dyDescent="0.3">
      <c r="B3004" s="52" t="s">
        <v>109</v>
      </c>
      <c r="C3004" s="56">
        <v>45001</v>
      </c>
      <c r="D3004" s="54" t="s">
        <v>84</v>
      </c>
      <c r="E3004" s="54"/>
      <c r="F3004" s="54" t="s">
        <v>54</v>
      </c>
      <c r="G3004" s="54"/>
      <c r="H3004" s="54" t="s">
        <v>470</v>
      </c>
      <c r="I3004" s="54" t="s">
        <v>401</v>
      </c>
      <c r="J3004" s="55">
        <v>-0.8</v>
      </c>
      <c r="K3004" s="55">
        <v>9542.7999999999993</v>
      </c>
    </row>
    <row r="3005" spans="2:11" ht="21.6" hidden="1" outlineLevel="1" x14ac:dyDescent="0.3">
      <c r="B3005" s="52" t="s">
        <v>109</v>
      </c>
      <c r="C3005" s="56">
        <v>45002</v>
      </c>
      <c r="D3005" s="54" t="s">
        <v>84</v>
      </c>
      <c r="E3005" s="54"/>
      <c r="F3005" s="54" t="s">
        <v>54</v>
      </c>
      <c r="G3005" s="54"/>
      <c r="H3005" s="54" t="s">
        <v>471</v>
      </c>
      <c r="I3005" s="54" t="s">
        <v>401</v>
      </c>
      <c r="J3005" s="55">
        <v>-0.82</v>
      </c>
      <c r="K3005" s="55">
        <v>9541.98</v>
      </c>
    </row>
    <row r="3006" spans="2:11" hidden="1" outlineLevel="1" x14ac:dyDescent="0.3">
      <c r="B3006" s="52" t="s">
        <v>109</v>
      </c>
      <c r="C3006" s="56">
        <v>45006</v>
      </c>
      <c r="D3006" s="54" t="s">
        <v>107</v>
      </c>
      <c r="E3006" s="54" t="s">
        <v>145</v>
      </c>
      <c r="F3006" s="54" t="s">
        <v>54</v>
      </c>
      <c r="G3006" s="54"/>
      <c r="H3006" s="54" t="s">
        <v>108</v>
      </c>
      <c r="I3006" s="54" t="s">
        <v>77</v>
      </c>
      <c r="J3006" s="55">
        <v>50</v>
      </c>
      <c r="K3006" s="55">
        <v>9591.98</v>
      </c>
    </row>
    <row r="3007" spans="2:11" ht="21.6" hidden="1" outlineLevel="1" x14ac:dyDescent="0.3">
      <c r="B3007" s="52" t="s">
        <v>109</v>
      </c>
      <c r="C3007" s="56">
        <v>45008</v>
      </c>
      <c r="D3007" s="54" t="s">
        <v>84</v>
      </c>
      <c r="E3007" s="54"/>
      <c r="F3007" s="54" t="s">
        <v>54</v>
      </c>
      <c r="G3007" s="54"/>
      <c r="H3007" s="54" t="s">
        <v>472</v>
      </c>
      <c r="I3007" s="54" t="s">
        <v>401</v>
      </c>
      <c r="J3007" s="55">
        <v>-0.82</v>
      </c>
      <c r="K3007" s="55">
        <v>9591.16</v>
      </c>
    </row>
    <row r="3008" spans="2:11" ht="21.6" hidden="1" outlineLevel="1" x14ac:dyDescent="0.3">
      <c r="B3008" s="52" t="s">
        <v>109</v>
      </c>
      <c r="C3008" s="56">
        <v>45009</v>
      </c>
      <c r="D3008" s="54" t="s">
        <v>84</v>
      </c>
      <c r="E3008" s="54"/>
      <c r="F3008" s="54" t="s">
        <v>54</v>
      </c>
      <c r="G3008" s="54"/>
      <c r="H3008" s="54" t="s">
        <v>473</v>
      </c>
      <c r="I3008" s="54" t="s">
        <v>401</v>
      </c>
      <c r="J3008" s="55">
        <v>-0.83</v>
      </c>
      <c r="K3008" s="55">
        <v>9590.33</v>
      </c>
    </row>
    <row r="3009" spans="2:11" ht="21.6" hidden="1" outlineLevel="1" x14ac:dyDescent="0.3">
      <c r="B3009" s="52" t="s">
        <v>109</v>
      </c>
      <c r="C3009" s="56">
        <v>45013</v>
      </c>
      <c r="D3009" s="54" t="s">
        <v>107</v>
      </c>
      <c r="E3009" s="54" t="s">
        <v>145</v>
      </c>
      <c r="F3009" s="54" t="s">
        <v>54</v>
      </c>
      <c r="G3009" s="54"/>
      <c r="H3009" s="54" t="s">
        <v>528</v>
      </c>
      <c r="I3009" s="54" t="s">
        <v>450</v>
      </c>
      <c r="J3009" s="55">
        <v>20.440000000000001</v>
      </c>
      <c r="K3009" s="55">
        <v>9610.77</v>
      </c>
    </row>
    <row r="3010" spans="2:11" ht="21.6" hidden="1" outlineLevel="1" x14ac:dyDescent="0.3">
      <c r="B3010" s="52" t="s">
        <v>109</v>
      </c>
      <c r="C3010" s="56">
        <v>45015</v>
      </c>
      <c r="D3010" s="54" t="s">
        <v>84</v>
      </c>
      <c r="E3010" s="54"/>
      <c r="F3010" s="54" t="s">
        <v>54</v>
      </c>
      <c r="G3010" s="54"/>
      <c r="H3010" s="54" t="s">
        <v>474</v>
      </c>
      <c r="I3010" s="54" t="s">
        <v>401</v>
      </c>
      <c r="J3010" s="55">
        <v>-0.81</v>
      </c>
      <c r="K3010" s="55">
        <v>9609.9599999999991</v>
      </c>
    </row>
    <row r="3011" spans="2:11" ht="21.6" hidden="1" outlineLevel="1" x14ac:dyDescent="0.3">
      <c r="B3011" s="52" t="s">
        <v>109</v>
      </c>
      <c r="C3011" s="56">
        <v>45016</v>
      </c>
      <c r="D3011" s="54" t="s">
        <v>84</v>
      </c>
      <c r="E3011" s="54"/>
      <c r="F3011" s="54" t="s">
        <v>54</v>
      </c>
      <c r="G3011" s="54"/>
      <c r="H3011" s="54" t="s">
        <v>474</v>
      </c>
      <c r="I3011" s="54" t="s">
        <v>401</v>
      </c>
      <c r="J3011" s="55">
        <v>-1.56</v>
      </c>
      <c r="K3011" s="55">
        <v>9608.4</v>
      </c>
    </row>
    <row r="3012" spans="2:11" ht="21.6" hidden="1" outlineLevel="1" x14ac:dyDescent="0.3">
      <c r="B3012" s="52" t="s">
        <v>109</v>
      </c>
      <c r="C3012" s="56">
        <v>45016</v>
      </c>
      <c r="D3012" s="54" t="s">
        <v>107</v>
      </c>
      <c r="E3012" s="54" t="s">
        <v>145</v>
      </c>
      <c r="F3012" s="54" t="s">
        <v>54</v>
      </c>
      <c r="G3012" s="54"/>
      <c r="H3012" s="54" t="s">
        <v>475</v>
      </c>
      <c r="I3012" s="54" t="s">
        <v>401</v>
      </c>
      <c r="J3012" s="55">
        <v>25.71</v>
      </c>
      <c r="K3012" s="55">
        <v>9634.11</v>
      </c>
    </row>
    <row r="3013" spans="2:11" hidden="1" outlineLevel="1" x14ac:dyDescent="0.3">
      <c r="B3013" s="52" t="s">
        <v>109</v>
      </c>
      <c r="C3013" s="56">
        <v>45016</v>
      </c>
      <c r="D3013" s="54" t="s">
        <v>107</v>
      </c>
      <c r="E3013" s="54" t="s">
        <v>145</v>
      </c>
      <c r="F3013" s="54" t="s">
        <v>54</v>
      </c>
      <c r="G3013" s="54"/>
      <c r="H3013" s="54" t="s">
        <v>383</v>
      </c>
      <c r="I3013" s="54" t="s">
        <v>77</v>
      </c>
      <c r="J3013" s="55">
        <v>8.11</v>
      </c>
      <c r="K3013" s="55">
        <v>9642.2199999999993</v>
      </c>
    </row>
    <row r="3014" spans="2:11" hidden="1" outlineLevel="1" x14ac:dyDescent="0.3">
      <c r="B3014" s="52" t="s">
        <v>109</v>
      </c>
      <c r="C3014" s="56">
        <v>45016</v>
      </c>
      <c r="D3014" s="54" t="s">
        <v>107</v>
      </c>
      <c r="E3014" s="54" t="s">
        <v>145</v>
      </c>
      <c r="F3014" s="54" t="s">
        <v>54</v>
      </c>
      <c r="G3014" s="54"/>
      <c r="H3014" s="54" t="s">
        <v>214</v>
      </c>
      <c r="I3014" s="54" t="s">
        <v>77</v>
      </c>
      <c r="J3014" s="55">
        <v>19</v>
      </c>
      <c r="K3014" s="55">
        <v>9661.2199999999993</v>
      </c>
    </row>
    <row r="3015" spans="2:11" hidden="1" outlineLevel="1" x14ac:dyDescent="0.3">
      <c r="B3015" s="52" t="s">
        <v>109</v>
      </c>
      <c r="C3015" s="56">
        <v>45016</v>
      </c>
      <c r="D3015" s="54" t="s">
        <v>107</v>
      </c>
      <c r="E3015" s="54" t="s">
        <v>145</v>
      </c>
      <c r="F3015" s="54" t="s">
        <v>54</v>
      </c>
      <c r="G3015" s="54"/>
      <c r="H3015" s="54" t="s">
        <v>42</v>
      </c>
      <c r="I3015" s="54" t="s">
        <v>77</v>
      </c>
      <c r="J3015" s="55">
        <v>5</v>
      </c>
      <c r="K3015" s="55">
        <v>9666.2199999999993</v>
      </c>
    </row>
    <row r="3016" spans="2:11" ht="21.6" hidden="1" outlineLevel="1" x14ac:dyDescent="0.3">
      <c r="B3016" s="52" t="s">
        <v>1206</v>
      </c>
      <c r="C3016" s="56">
        <v>44680</v>
      </c>
      <c r="D3016" s="54" t="s">
        <v>7</v>
      </c>
      <c r="E3016" s="54" t="s">
        <v>698</v>
      </c>
      <c r="F3016" s="54" t="s">
        <v>54</v>
      </c>
      <c r="G3016" s="54" t="s">
        <v>699</v>
      </c>
      <c r="H3016" s="54" t="s">
        <v>1815</v>
      </c>
      <c r="I3016" s="54" t="s">
        <v>90</v>
      </c>
      <c r="J3016" s="55">
        <v>27.71</v>
      </c>
      <c r="K3016" s="55">
        <v>27.71</v>
      </c>
    </row>
    <row r="3017" spans="2:11" ht="31.8" hidden="1" outlineLevel="1" x14ac:dyDescent="0.3">
      <c r="B3017" s="52" t="s">
        <v>1206</v>
      </c>
      <c r="C3017" s="56">
        <v>44719</v>
      </c>
      <c r="D3017" s="54" t="s">
        <v>229</v>
      </c>
      <c r="E3017" s="54">
        <v>10775</v>
      </c>
      <c r="F3017" s="54" t="s">
        <v>54</v>
      </c>
      <c r="G3017" s="54" t="s">
        <v>1204</v>
      </c>
      <c r="H3017" s="54" t="s">
        <v>1205</v>
      </c>
      <c r="I3017" s="54" t="s">
        <v>83</v>
      </c>
      <c r="J3017" s="55">
        <v>65</v>
      </c>
      <c r="K3017" s="55">
        <v>92.71</v>
      </c>
    </row>
    <row r="3018" spans="2:11" ht="31.8" hidden="1" outlineLevel="1" x14ac:dyDescent="0.3">
      <c r="B3018" s="52" t="s">
        <v>1817</v>
      </c>
      <c r="C3018" s="56">
        <v>44700</v>
      </c>
      <c r="D3018" s="54" t="s">
        <v>229</v>
      </c>
      <c r="E3018" s="54"/>
      <c r="F3018" s="54" t="s">
        <v>54</v>
      </c>
      <c r="G3018" s="54"/>
      <c r="H3018" s="54" t="s">
        <v>1818</v>
      </c>
      <c r="I3018" s="54" t="s">
        <v>83</v>
      </c>
      <c r="J3018" s="55">
        <v>449.99</v>
      </c>
      <c r="K3018" s="55">
        <v>449.99</v>
      </c>
    </row>
    <row r="3019" spans="2:11" ht="21.6" hidden="1" outlineLevel="1" x14ac:dyDescent="0.3">
      <c r="B3019" s="52" t="s">
        <v>1817</v>
      </c>
      <c r="C3019" s="56">
        <v>44700</v>
      </c>
      <c r="D3019" s="54" t="s">
        <v>229</v>
      </c>
      <c r="E3019" s="54"/>
      <c r="F3019" s="54" t="s">
        <v>54</v>
      </c>
      <c r="G3019" s="54"/>
      <c r="H3019" s="54" t="s">
        <v>1166</v>
      </c>
      <c r="I3019" s="54" t="s">
        <v>83</v>
      </c>
      <c r="J3019" s="55">
        <v>1789.98</v>
      </c>
      <c r="K3019" s="55">
        <v>2239.9699999999998</v>
      </c>
    </row>
    <row r="3020" spans="2:11" ht="31.8" hidden="1" outlineLevel="1" x14ac:dyDescent="0.3">
      <c r="B3020" s="52" t="s">
        <v>1817</v>
      </c>
      <c r="C3020" s="56">
        <v>44705</v>
      </c>
      <c r="D3020" s="54" t="s">
        <v>229</v>
      </c>
      <c r="E3020" s="54"/>
      <c r="F3020" s="54" t="s">
        <v>54</v>
      </c>
      <c r="G3020" s="54"/>
      <c r="H3020" s="54" t="s">
        <v>1167</v>
      </c>
      <c r="I3020" s="54" t="s">
        <v>83</v>
      </c>
      <c r="J3020" s="55">
        <v>1969.97</v>
      </c>
      <c r="K3020" s="55">
        <v>4209.9399999999996</v>
      </c>
    </row>
    <row r="3021" spans="2:11" ht="31.8" hidden="1" outlineLevel="1" x14ac:dyDescent="0.3">
      <c r="B3021" s="52" t="s">
        <v>1817</v>
      </c>
      <c r="C3021" s="56">
        <v>44705</v>
      </c>
      <c r="D3021" s="54" t="s">
        <v>229</v>
      </c>
      <c r="E3021" s="54"/>
      <c r="F3021" s="54" t="s">
        <v>54</v>
      </c>
      <c r="G3021" s="54"/>
      <c r="H3021" s="54" t="s">
        <v>1818</v>
      </c>
      <c r="I3021" s="54" t="s">
        <v>83</v>
      </c>
      <c r="J3021" s="55">
        <v>449.99</v>
      </c>
      <c r="K3021" s="55">
        <v>4659.93</v>
      </c>
    </row>
    <row r="3022" spans="2:11" ht="31.8" hidden="1" outlineLevel="1" x14ac:dyDescent="0.3">
      <c r="B3022" s="52" t="s">
        <v>1820</v>
      </c>
      <c r="C3022" s="56">
        <v>44882</v>
      </c>
      <c r="D3022" s="54" t="s">
        <v>7</v>
      </c>
      <c r="E3022" s="54">
        <v>964</v>
      </c>
      <c r="F3022" s="54" t="s">
        <v>54</v>
      </c>
      <c r="G3022" s="54" t="s">
        <v>88</v>
      </c>
      <c r="H3022" s="54" t="s">
        <v>1821</v>
      </c>
      <c r="I3022" s="54" t="s">
        <v>90</v>
      </c>
      <c r="J3022" s="55">
        <v>25.16</v>
      </c>
      <c r="K3022" s="55">
        <v>25.16</v>
      </c>
    </row>
    <row r="3023" spans="2:11" hidden="1" outlineLevel="1" x14ac:dyDescent="0.3">
      <c r="B3023" s="52" t="s">
        <v>1820</v>
      </c>
      <c r="C3023" s="56">
        <v>44949</v>
      </c>
      <c r="D3023" s="54" t="s">
        <v>7</v>
      </c>
      <c r="E3023" s="54">
        <v>22300667</v>
      </c>
      <c r="F3023" s="54" t="s">
        <v>54</v>
      </c>
      <c r="G3023" s="54" t="s">
        <v>91</v>
      </c>
      <c r="H3023" s="54" t="s">
        <v>1822</v>
      </c>
      <c r="I3023" s="54" t="s">
        <v>90</v>
      </c>
      <c r="J3023" s="55">
        <v>21.37</v>
      </c>
      <c r="K3023" s="55">
        <v>46.53</v>
      </c>
    </row>
    <row r="3024" spans="2:11" ht="21.6" hidden="1" outlineLevel="1" x14ac:dyDescent="0.3">
      <c r="B3024" s="52" t="s">
        <v>1820</v>
      </c>
      <c r="C3024" s="56">
        <v>44951</v>
      </c>
      <c r="D3024" s="54" t="s">
        <v>7</v>
      </c>
      <c r="E3024" s="54">
        <v>1005</v>
      </c>
      <c r="F3024" s="54" t="s">
        <v>54</v>
      </c>
      <c r="G3024" s="54" t="s">
        <v>88</v>
      </c>
      <c r="H3024" s="54" t="s">
        <v>1823</v>
      </c>
      <c r="I3024" s="54" t="s">
        <v>90</v>
      </c>
      <c r="J3024" s="55">
        <v>250</v>
      </c>
      <c r="K3024" s="55">
        <v>296.52999999999997</v>
      </c>
    </row>
    <row r="3025" spans="2:11" hidden="1" outlineLevel="1" x14ac:dyDescent="0.3">
      <c r="B3025" s="52" t="s">
        <v>1820</v>
      </c>
      <c r="C3025" s="56">
        <v>44970</v>
      </c>
      <c r="D3025" s="54" t="s">
        <v>7</v>
      </c>
      <c r="E3025" s="54">
        <v>22301692</v>
      </c>
      <c r="F3025" s="54" t="s">
        <v>54</v>
      </c>
      <c r="G3025" s="54" t="s">
        <v>91</v>
      </c>
      <c r="H3025" s="54" t="s">
        <v>1822</v>
      </c>
      <c r="I3025" s="54" t="s">
        <v>90</v>
      </c>
      <c r="J3025" s="55">
        <v>64.099999999999994</v>
      </c>
      <c r="K3025" s="55">
        <v>360.63</v>
      </c>
    </row>
    <row r="3026" spans="2:11" ht="21.6" hidden="1" outlineLevel="1" x14ac:dyDescent="0.3">
      <c r="B3026" s="52" t="s">
        <v>656</v>
      </c>
      <c r="C3026" s="56">
        <v>44652</v>
      </c>
      <c r="D3026" s="54" t="s">
        <v>7</v>
      </c>
      <c r="E3026" s="54" t="s">
        <v>657</v>
      </c>
      <c r="F3026" s="54" t="s">
        <v>54</v>
      </c>
      <c r="G3026" s="54" t="s">
        <v>95</v>
      </c>
      <c r="H3026" s="54" t="s">
        <v>658</v>
      </c>
      <c r="I3026" s="54" t="s">
        <v>90</v>
      </c>
      <c r="J3026" s="55">
        <v>40</v>
      </c>
      <c r="K3026" s="55">
        <v>40</v>
      </c>
    </row>
    <row r="3027" spans="2:11" hidden="1" outlineLevel="1" x14ac:dyDescent="0.3">
      <c r="B3027" s="52" t="s">
        <v>656</v>
      </c>
      <c r="C3027" s="56">
        <v>44652</v>
      </c>
      <c r="D3027" s="54" t="s">
        <v>7</v>
      </c>
      <c r="E3027" s="54" t="s">
        <v>654</v>
      </c>
      <c r="F3027" s="54" t="s">
        <v>54</v>
      </c>
      <c r="G3027" s="54" t="s">
        <v>95</v>
      </c>
      <c r="H3027" s="54" t="s">
        <v>655</v>
      </c>
      <c r="I3027" s="54" t="s">
        <v>90</v>
      </c>
      <c r="J3027" s="55">
        <v>1496.42</v>
      </c>
      <c r="K3027" s="55">
        <v>1536.42</v>
      </c>
    </row>
    <row r="3028" spans="2:11" ht="21.6" hidden="1" outlineLevel="1" x14ac:dyDescent="0.3">
      <c r="B3028" s="52" t="s">
        <v>656</v>
      </c>
      <c r="C3028" s="56">
        <v>44657</v>
      </c>
      <c r="D3028" s="54" t="s">
        <v>7</v>
      </c>
      <c r="E3028" s="54">
        <v>373</v>
      </c>
      <c r="F3028" s="54" t="s">
        <v>54</v>
      </c>
      <c r="G3028" s="54" t="s">
        <v>97</v>
      </c>
      <c r="H3028" s="54" t="s">
        <v>675</v>
      </c>
      <c r="I3028" s="54" t="s">
        <v>90</v>
      </c>
      <c r="J3028" s="55">
        <v>1100</v>
      </c>
      <c r="K3028" s="55">
        <v>2636.42</v>
      </c>
    </row>
    <row r="3029" spans="2:11" ht="21.6" hidden="1" outlineLevel="1" x14ac:dyDescent="0.3">
      <c r="B3029" s="52" t="s">
        <v>656</v>
      </c>
      <c r="C3029" s="56">
        <v>44682</v>
      </c>
      <c r="D3029" s="54" t="s">
        <v>7</v>
      </c>
      <c r="E3029" s="54" t="s">
        <v>708</v>
      </c>
      <c r="F3029" s="54" t="s">
        <v>54</v>
      </c>
      <c r="G3029" s="54" t="s">
        <v>95</v>
      </c>
      <c r="H3029" s="54" t="s">
        <v>709</v>
      </c>
      <c r="I3029" s="54" t="s">
        <v>90</v>
      </c>
      <c r="J3029" s="55">
        <v>40</v>
      </c>
      <c r="K3029" s="55">
        <v>2676.42</v>
      </c>
    </row>
    <row r="3030" spans="2:11" hidden="1" outlineLevel="1" x14ac:dyDescent="0.3">
      <c r="B3030" s="52" t="s">
        <v>656</v>
      </c>
      <c r="C3030" s="56">
        <v>44682</v>
      </c>
      <c r="D3030" s="54" t="s">
        <v>7</v>
      </c>
      <c r="E3030" s="54" t="s">
        <v>713</v>
      </c>
      <c r="F3030" s="54" t="s">
        <v>54</v>
      </c>
      <c r="G3030" s="54" t="s">
        <v>95</v>
      </c>
      <c r="H3030" s="54" t="s">
        <v>714</v>
      </c>
      <c r="I3030" s="54" t="s">
        <v>90</v>
      </c>
      <c r="J3030" s="55">
        <v>1496.42</v>
      </c>
      <c r="K3030" s="55">
        <v>4172.84</v>
      </c>
    </row>
    <row r="3031" spans="2:11" ht="21.6" hidden="1" outlineLevel="1" x14ac:dyDescent="0.3">
      <c r="B3031" s="52" t="s">
        <v>656</v>
      </c>
      <c r="C3031" s="56">
        <v>44713</v>
      </c>
      <c r="D3031" s="54" t="s">
        <v>744</v>
      </c>
      <c r="E3031" s="54" t="s">
        <v>755</v>
      </c>
      <c r="F3031" s="54" t="s">
        <v>54</v>
      </c>
      <c r="G3031" s="54" t="s">
        <v>95</v>
      </c>
      <c r="H3031" s="54" t="s">
        <v>756</v>
      </c>
      <c r="I3031" s="54" t="s">
        <v>90</v>
      </c>
      <c r="J3031" s="55">
        <v>-1416.42</v>
      </c>
      <c r="K3031" s="55">
        <v>2756.42</v>
      </c>
    </row>
    <row r="3032" spans="2:11" ht="21.6" hidden="1" outlineLevel="1" x14ac:dyDescent="0.3">
      <c r="B3032" s="52" t="s">
        <v>656</v>
      </c>
      <c r="C3032" s="56">
        <v>44713</v>
      </c>
      <c r="D3032" s="54" t="s">
        <v>7</v>
      </c>
      <c r="E3032" s="54" t="s">
        <v>742</v>
      </c>
      <c r="F3032" s="54" t="s">
        <v>54</v>
      </c>
      <c r="G3032" s="54" t="s">
        <v>95</v>
      </c>
      <c r="H3032" s="54" t="s">
        <v>743</v>
      </c>
      <c r="I3032" s="54" t="s">
        <v>90</v>
      </c>
      <c r="J3032" s="55">
        <v>40</v>
      </c>
      <c r="K3032" s="55">
        <v>2796.42</v>
      </c>
    </row>
    <row r="3033" spans="2:11" ht="31.8" hidden="1" outlineLevel="1" x14ac:dyDescent="0.3">
      <c r="B3033" s="52" t="s">
        <v>656</v>
      </c>
      <c r="C3033" s="56">
        <v>44713</v>
      </c>
      <c r="D3033" s="54" t="s">
        <v>7</v>
      </c>
      <c r="E3033" s="54" t="s">
        <v>753</v>
      </c>
      <c r="F3033" s="54" t="s">
        <v>54</v>
      </c>
      <c r="G3033" s="54" t="s">
        <v>95</v>
      </c>
      <c r="H3033" s="54" t="s">
        <v>754</v>
      </c>
      <c r="I3033" s="54" t="s">
        <v>90</v>
      </c>
      <c r="J3033" s="55">
        <v>225</v>
      </c>
      <c r="K3033" s="55">
        <v>3021.42</v>
      </c>
    </row>
    <row r="3034" spans="2:11" hidden="1" outlineLevel="1" x14ac:dyDescent="0.3">
      <c r="B3034" s="52" t="s">
        <v>656</v>
      </c>
      <c r="C3034" s="56">
        <v>44713</v>
      </c>
      <c r="D3034" s="54" t="s">
        <v>7</v>
      </c>
      <c r="E3034" s="54" t="s">
        <v>747</v>
      </c>
      <c r="F3034" s="54" t="s">
        <v>54</v>
      </c>
      <c r="G3034" s="54" t="s">
        <v>95</v>
      </c>
      <c r="H3034" s="54" t="s">
        <v>748</v>
      </c>
      <c r="I3034" s="54" t="s">
        <v>90</v>
      </c>
      <c r="J3034" s="55">
        <v>1795.92</v>
      </c>
      <c r="K3034" s="55">
        <v>4817.34</v>
      </c>
    </row>
    <row r="3035" spans="2:11" ht="21.6" hidden="1" outlineLevel="1" x14ac:dyDescent="0.3">
      <c r="B3035" s="52" t="s">
        <v>656</v>
      </c>
      <c r="C3035" s="56">
        <v>44713</v>
      </c>
      <c r="D3035" s="54" t="s">
        <v>7</v>
      </c>
      <c r="E3035" s="54" t="s">
        <v>749</v>
      </c>
      <c r="F3035" s="54" t="s">
        <v>54</v>
      </c>
      <c r="G3035" s="54" t="s">
        <v>95</v>
      </c>
      <c r="H3035" s="54" t="s">
        <v>750</v>
      </c>
      <c r="I3035" s="54" t="s">
        <v>90</v>
      </c>
      <c r="J3035" s="55">
        <v>35.25</v>
      </c>
      <c r="K3035" s="55">
        <v>4852.59</v>
      </c>
    </row>
    <row r="3036" spans="2:11" ht="31.8" hidden="1" outlineLevel="1" x14ac:dyDescent="0.3">
      <c r="B3036" s="52" t="s">
        <v>656</v>
      </c>
      <c r="C3036" s="56">
        <v>44713</v>
      </c>
      <c r="D3036" s="54" t="s">
        <v>7</v>
      </c>
      <c r="E3036" s="54" t="s">
        <v>751</v>
      </c>
      <c r="F3036" s="54" t="s">
        <v>54</v>
      </c>
      <c r="G3036" s="54" t="s">
        <v>95</v>
      </c>
      <c r="H3036" s="54" t="s">
        <v>1825</v>
      </c>
      <c r="I3036" s="54" t="s">
        <v>90</v>
      </c>
      <c r="J3036" s="55">
        <v>1416.42</v>
      </c>
      <c r="K3036" s="55">
        <v>6269.01</v>
      </c>
    </row>
    <row r="3037" spans="2:11" ht="31.8" hidden="1" outlineLevel="1" x14ac:dyDescent="0.3">
      <c r="B3037" s="52" t="s">
        <v>656</v>
      </c>
      <c r="C3037" s="56">
        <v>44713</v>
      </c>
      <c r="D3037" s="54" t="s">
        <v>744</v>
      </c>
      <c r="E3037" s="54" t="s">
        <v>745</v>
      </c>
      <c r="F3037" s="54" t="s">
        <v>54</v>
      </c>
      <c r="G3037" s="54" t="s">
        <v>95</v>
      </c>
      <c r="H3037" s="54" t="s">
        <v>746</v>
      </c>
      <c r="I3037" s="54" t="s">
        <v>90</v>
      </c>
      <c r="J3037" s="55">
        <v>-1795.92</v>
      </c>
      <c r="K3037" s="55">
        <v>4473.09</v>
      </c>
    </row>
    <row r="3038" spans="2:11" ht="21.6" hidden="1" outlineLevel="1" x14ac:dyDescent="0.3">
      <c r="B3038" s="52" t="s">
        <v>656</v>
      </c>
      <c r="C3038" s="56">
        <v>44722</v>
      </c>
      <c r="D3038" s="54" t="s">
        <v>7</v>
      </c>
      <c r="E3038" s="54" t="s">
        <v>761</v>
      </c>
      <c r="F3038" s="54" t="s">
        <v>54</v>
      </c>
      <c r="G3038" s="54" t="s">
        <v>95</v>
      </c>
      <c r="H3038" s="54" t="s">
        <v>752</v>
      </c>
      <c r="I3038" s="54" t="s">
        <v>90</v>
      </c>
      <c r="J3038" s="55">
        <v>1522.37</v>
      </c>
      <c r="K3038" s="55">
        <v>5995.46</v>
      </c>
    </row>
    <row r="3039" spans="2:11" ht="21.6" hidden="1" outlineLevel="1" x14ac:dyDescent="0.3">
      <c r="B3039" s="52" t="s">
        <v>656</v>
      </c>
      <c r="C3039" s="56">
        <v>44743</v>
      </c>
      <c r="D3039" s="54" t="s">
        <v>744</v>
      </c>
      <c r="E3039" s="54" t="s">
        <v>783</v>
      </c>
      <c r="F3039" s="54" t="s">
        <v>54</v>
      </c>
      <c r="G3039" s="54" t="s">
        <v>95</v>
      </c>
      <c r="H3039" s="54" t="s">
        <v>784</v>
      </c>
      <c r="I3039" s="54" t="s">
        <v>90</v>
      </c>
      <c r="J3039" s="55">
        <v>-1563.75</v>
      </c>
      <c r="K3039" s="55">
        <v>4431.71</v>
      </c>
    </row>
    <row r="3040" spans="2:11" hidden="1" outlineLevel="1" x14ac:dyDescent="0.3">
      <c r="B3040" s="52" t="s">
        <v>656</v>
      </c>
      <c r="C3040" s="56">
        <v>44743</v>
      </c>
      <c r="D3040" s="54" t="s">
        <v>7</v>
      </c>
      <c r="E3040" s="54" t="s">
        <v>785</v>
      </c>
      <c r="F3040" s="54" t="s">
        <v>54</v>
      </c>
      <c r="G3040" s="54" t="s">
        <v>95</v>
      </c>
      <c r="H3040" s="54" t="s">
        <v>781</v>
      </c>
      <c r="I3040" s="54" t="s">
        <v>90</v>
      </c>
      <c r="J3040" s="55">
        <v>1563.75</v>
      </c>
      <c r="K3040" s="55">
        <v>5995.46</v>
      </c>
    </row>
    <row r="3041" spans="2:11" hidden="1" outlineLevel="1" x14ac:dyDescent="0.3">
      <c r="B3041" s="52" t="s">
        <v>656</v>
      </c>
      <c r="C3041" s="56">
        <v>44743</v>
      </c>
      <c r="D3041" s="54" t="s">
        <v>7</v>
      </c>
      <c r="E3041" s="54" t="s">
        <v>782</v>
      </c>
      <c r="F3041" s="54" t="s">
        <v>54</v>
      </c>
      <c r="G3041" s="54" t="s">
        <v>95</v>
      </c>
      <c r="H3041" s="54" t="s">
        <v>781</v>
      </c>
      <c r="I3041" s="54" t="s">
        <v>90</v>
      </c>
      <c r="J3041" s="55">
        <v>1548.12</v>
      </c>
      <c r="K3041" s="55">
        <v>7543.58</v>
      </c>
    </row>
    <row r="3042" spans="2:11" hidden="1" outlineLevel="1" x14ac:dyDescent="0.3">
      <c r="B3042" s="52" t="s">
        <v>656</v>
      </c>
      <c r="C3042" s="56">
        <v>44743</v>
      </c>
      <c r="D3042" s="54" t="s">
        <v>7</v>
      </c>
      <c r="E3042" s="54" t="s">
        <v>780</v>
      </c>
      <c r="F3042" s="54" t="s">
        <v>54</v>
      </c>
      <c r="G3042" s="54" t="s">
        <v>95</v>
      </c>
      <c r="H3042" s="54" t="s">
        <v>781</v>
      </c>
      <c r="I3042" s="54" t="s">
        <v>90</v>
      </c>
      <c r="J3042" s="55">
        <v>40</v>
      </c>
      <c r="K3042" s="55">
        <v>7583.58</v>
      </c>
    </row>
    <row r="3043" spans="2:11" hidden="1" outlineLevel="1" x14ac:dyDescent="0.3">
      <c r="B3043" s="52" t="s">
        <v>656</v>
      </c>
      <c r="C3043" s="56">
        <v>44774</v>
      </c>
      <c r="D3043" s="54" t="s">
        <v>7</v>
      </c>
      <c r="E3043" s="54" t="s">
        <v>804</v>
      </c>
      <c r="F3043" s="54" t="s">
        <v>54</v>
      </c>
      <c r="G3043" s="54" t="s">
        <v>95</v>
      </c>
      <c r="H3043" s="54" t="s">
        <v>805</v>
      </c>
      <c r="I3043" s="54" t="s">
        <v>90</v>
      </c>
      <c r="J3043" s="55">
        <v>1548.12</v>
      </c>
      <c r="K3043" s="55">
        <v>9131.7000000000007</v>
      </c>
    </row>
    <row r="3044" spans="2:11" hidden="1" outlineLevel="1" x14ac:dyDescent="0.3">
      <c r="B3044" s="52" t="s">
        <v>656</v>
      </c>
      <c r="C3044" s="56">
        <v>44774</v>
      </c>
      <c r="D3044" s="54" t="s">
        <v>7</v>
      </c>
      <c r="E3044" s="54" t="s">
        <v>806</v>
      </c>
      <c r="F3044" s="54" t="s">
        <v>54</v>
      </c>
      <c r="G3044" s="54" t="s">
        <v>95</v>
      </c>
      <c r="H3044" s="54" t="s">
        <v>805</v>
      </c>
      <c r="I3044" s="54" t="s">
        <v>90</v>
      </c>
      <c r="J3044" s="55">
        <v>40</v>
      </c>
      <c r="K3044" s="55">
        <v>9171.7000000000007</v>
      </c>
    </row>
    <row r="3045" spans="2:11" hidden="1" outlineLevel="1" x14ac:dyDescent="0.3">
      <c r="B3045" s="52" t="s">
        <v>656</v>
      </c>
      <c r="C3045" s="56">
        <v>44805</v>
      </c>
      <c r="D3045" s="54" t="s">
        <v>7</v>
      </c>
      <c r="E3045" s="54" t="s">
        <v>823</v>
      </c>
      <c r="F3045" s="54" t="s">
        <v>54</v>
      </c>
      <c r="G3045" s="54" t="s">
        <v>95</v>
      </c>
      <c r="H3045" s="54" t="s">
        <v>824</v>
      </c>
      <c r="I3045" s="54" t="s">
        <v>90</v>
      </c>
      <c r="J3045" s="55">
        <v>1548.12</v>
      </c>
      <c r="K3045" s="55">
        <v>10719.82</v>
      </c>
    </row>
    <row r="3046" spans="2:11" hidden="1" outlineLevel="1" x14ac:dyDescent="0.3">
      <c r="B3046" s="52" t="s">
        <v>656</v>
      </c>
      <c r="C3046" s="56">
        <v>44805</v>
      </c>
      <c r="D3046" s="54" t="s">
        <v>7</v>
      </c>
      <c r="E3046" s="54" t="s">
        <v>825</v>
      </c>
      <c r="F3046" s="54" t="s">
        <v>54</v>
      </c>
      <c r="G3046" s="54" t="s">
        <v>95</v>
      </c>
      <c r="H3046" s="54" t="s">
        <v>824</v>
      </c>
      <c r="I3046" s="54" t="s">
        <v>90</v>
      </c>
      <c r="J3046" s="55">
        <v>65.06</v>
      </c>
      <c r="K3046" s="55">
        <v>10784.88</v>
      </c>
    </row>
    <row r="3047" spans="2:11" ht="21.6" hidden="1" outlineLevel="1" x14ac:dyDescent="0.3">
      <c r="B3047" s="52" t="s">
        <v>656</v>
      </c>
      <c r="C3047" s="56">
        <v>44805</v>
      </c>
      <c r="D3047" s="54" t="s">
        <v>7</v>
      </c>
      <c r="E3047" s="54" t="s">
        <v>828</v>
      </c>
      <c r="F3047" s="54" t="s">
        <v>54</v>
      </c>
      <c r="G3047" s="54" t="s">
        <v>95</v>
      </c>
      <c r="H3047" s="54" t="s">
        <v>829</v>
      </c>
      <c r="I3047" s="54" t="s">
        <v>90</v>
      </c>
      <c r="J3047" s="55">
        <v>900</v>
      </c>
      <c r="K3047" s="55">
        <v>11684.88</v>
      </c>
    </row>
    <row r="3048" spans="2:11" ht="21.6" hidden="1" outlineLevel="1" x14ac:dyDescent="0.3">
      <c r="B3048" s="52" t="s">
        <v>656</v>
      </c>
      <c r="C3048" s="56">
        <v>44805</v>
      </c>
      <c r="D3048" s="54" t="s">
        <v>7</v>
      </c>
      <c r="E3048" s="54" t="s">
        <v>830</v>
      </c>
      <c r="F3048" s="54" t="s">
        <v>54</v>
      </c>
      <c r="G3048" s="54" t="s">
        <v>95</v>
      </c>
      <c r="H3048" s="54" t="s">
        <v>831</v>
      </c>
      <c r="I3048" s="54" t="s">
        <v>90</v>
      </c>
      <c r="J3048" s="55">
        <v>123.82</v>
      </c>
      <c r="K3048" s="55">
        <v>11808.7</v>
      </c>
    </row>
    <row r="3049" spans="2:11" ht="21.6" hidden="1" outlineLevel="1" x14ac:dyDescent="0.3">
      <c r="B3049" s="52" t="s">
        <v>656</v>
      </c>
      <c r="C3049" s="56">
        <v>44835</v>
      </c>
      <c r="D3049" s="54" t="s">
        <v>7</v>
      </c>
      <c r="E3049" s="54" t="s">
        <v>847</v>
      </c>
      <c r="F3049" s="54" t="s">
        <v>54</v>
      </c>
      <c r="G3049" s="54" t="s">
        <v>95</v>
      </c>
      <c r="H3049" s="54" t="s">
        <v>848</v>
      </c>
      <c r="I3049" s="54" t="s">
        <v>90</v>
      </c>
      <c r="J3049" s="55">
        <v>1548.12</v>
      </c>
      <c r="K3049" s="55">
        <v>13356.82</v>
      </c>
    </row>
    <row r="3050" spans="2:11" ht="21.6" hidden="1" outlineLevel="1" x14ac:dyDescent="0.3">
      <c r="B3050" s="52" t="s">
        <v>656</v>
      </c>
      <c r="C3050" s="56">
        <v>44835</v>
      </c>
      <c r="D3050" s="54" t="s">
        <v>7</v>
      </c>
      <c r="E3050" s="54" t="s">
        <v>845</v>
      </c>
      <c r="F3050" s="54" t="s">
        <v>54</v>
      </c>
      <c r="G3050" s="54" t="s">
        <v>95</v>
      </c>
      <c r="H3050" s="54" t="s">
        <v>846</v>
      </c>
      <c r="I3050" s="54" t="s">
        <v>90</v>
      </c>
      <c r="J3050" s="55">
        <v>65.06</v>
      </c>
      <c r="K3050" s="55">
        <v>13421.88</v>
      </c>
    </row>
    <row r="3051" spans="2:11" hidden="1" outlineLevel="1" x14ac:dyDescent="0.3">
      <c r="B3051" s="52" t="s">
        <v>656</v>
      </c>
      <c r="C3051" s="56">
        <v>44866</v>
      </c>
      <c r="D3051" s="54" t="s">
        <v>7</v>
      </c>
      <c r="E3051" s="54" t="s">
        <v>864</v>
      </c>
      <c r="F3051" s="54" t="s">
        <v>54</v>
      </c>
      <c r="G3051" s="54" t="s">
        <v>95</v>
      </c>
      <c r="H3051" s="54" t="s">
        <v>865</v>
      </c>
      <c r="I3051" s="54" t="s">
        <v>90</v>
      </c>
      <c r="J3051" s="55">
        <v>1548.12</v>
      </c>
      <c r="K3051" s="55">
        <v>14970</v>
      </c>
    </row>
    <row r="3052" spans="2:11" ht="31.8" hidden="1" outlineLevel="1" x14ac:dyDescent="0.3">
      <c r="B3052" s="52" t="s">
        <v>656</v>
      </c>
      <c r="C3052" s="56">
        <v>44866</v>
      </c>
      <c r="D3052" s="54" t="s">
        <v>7</v>
      </c>
      <c r="E3052" s="54" t="s">
        <v>866</v>
      </c>
      <c r="F3052" s="54" t="s">
        <v>54</v>
      </c>
      <c r="G3052" s="54" t="s">
        <v>95</v>
      </c>
      <c r="H3052" s="54" t="s">
        <v>867</v>
      </c>
      <c r="I3052" s="54" t="s">
        <v>90</v>
      </c>
      <c r="J3052" s="55">
        <v>2250</v>
      </c>
      <c r="K3052" s="55">
        <v>17220</v>
      </c>
    </row>
    <row r="3053" spans="2:11" hidden="1" outlineLevel="1" x14ac:dyDescent="0.3">
      <c r="B3053" s="52" t="s">
        <v>656</v>
      </c>
      <c r="C3053" s="56">
        <v>44866</v>
      </c>
      <c r="D3053" s="54" t="s">
        <v>7</v>
      </c>
      <c r="E3053" s="54" t="s">
        <v>868</v>
      </c>
      <c r="F3053" s="54" t="s">
        <v>54</v>
      </c>
      <c r="G3053" s="54" t="s">
        <v>95</v>
      </c>
      <c r="H3053" s="54" t="s">
        <v>865</v>
      </c>
      <c r="I3053" s="54" t="s">
        <v>90</v>
      </c>
      <c r="J3053" s="55">
        <v>65.06</v>
      </c>
      <c r="K3053" s="55">
        <v>17285.060000000001</v>
      </c>
    </row>
    <row r="3054" spans="2:11" hidden="1" outlineLevel="1" x14ac:dyDescent="0.3">
      <c r="B3054" s="52" t="s">
        <v>656</v>
      </c>
      <c r="C3054" s="56">
        <v>44896</v>
      </c>
      <c r="D3054" s="54" t="s">
        <v>7</v>
      </c>
      <c r="E3054" s="54" t="s">
        <v>886</v>
      </c>
      <c r="F3054" s="54" t="s">
        <v>54</v>
      </c>
      <c r="G3054" s="54" t="s">
        <v>95</v>
      </c>
      <c r="H3054" s="54" t="s">
        <v>887</v>
      </c>
      <c r="I3054" s="54" t="s">
        <v>90</v>
      </c>
      <c r="J3054" s="55">
        <v>65.06</v>
      </c>
      <c r="K3054" s="55">
        <v>17350.12</v>
      </c>
    </row>
    <row r="3055" spans="2:11" ht="21.6" hidden="1" outlineLevel="1" x14ac:dyDescent="0.3">
      <c r="B3055" s="52" t="s">
        <v>656</v>
      </c>
      <c r="C3055" s="56">
        <v>44896</v>
      </c>
      <c r="D3055" s="54" t="s">
        <v>7</v>
      </c>
      <c r="E3055" s="54" t="s">
        <v>888</v>
      </c>
      <c r="F3055" s="54" t="s">
        <v>54</v>
      </c>
      <c r="G3055" s="54" t="s">
        <v>95</v>
      </c>
      <c r="H3055" s="54" t="s">
        <v>889</v>
      </c>
      <c r="I3055" s="54" t="s">
        <v>90</v>
      </c>
      <c r="J3055" s="55">
        <v>2163</v>
      </c>
      <c r="K3055" s="55">
        <v>19513.12</v>
      </c>
    </row>
    <row r="3056" spans="2:11" ht="21.6" hidden="1" outlineLevel="1" x14ac:dyDescent="0.3">
      <c r="B3056" s="52" t="s">
        <v>656</v>
      </c>
      <c r="C3056" s="56">
        <v>44927</v>
      </c>
      <c r="D3056" s="54" t="s">
        <v>7</v>
      </c>
      <c r="E3056" s="54" t="s">
        <v>909</v>
      </c>
      <c r="F3056" s="54" t="s">
        <v>54</v>
      </c>
      <c r="G3056" s="54" t="s">
        <v>95</v>
      </c>
      <c r="H3056" s="54" t="s">
        <v>910</v>
      </c>
      <c r="I3056" s="54" t="s">
        <v>90</v>
      </c>
      <c r="J3056" s="55">
        <v>2163</v>
      </c>
      <c r="K3056" s="55">
        <v>21676.12</v>
      </c>
    </row>
    <row r="3057" spans="2:11" hidden="1" outlineLevel="1" x14ac:dyDescent="0.3">
      <c r="B3057" s="52" t="s">
        <v>656</v>
      </c>
      <c r="C3057" s="56">
        <v>44927</v>
      </c>
      <c r="D3057" s="54" t="s">
        <v>7</v>
      </c>
      <c r="E3057" s="54" t="s">
        <v>907</v>
      </c>
      <c r="F3057" s="54" t="s">
        <v>54</v>
      </c>
      <c r="G3057" s="54" t="s">
        <v>95</v>
      </c>
      <c r="H3057" s="54" t="s">
        <v>908</v>
      </c>
      <c r="I3057" s="54" t="s">
        <v>90</v>
      </c>
      <c r="J3057" s="55">
        <v>65.06</v>
      </c>
      <c r="K3057" s="55">
        <v>21741.18</v>
      </c>
    </row>
    <row r="3058" spans="2:11" ht="21.6" hidden="1" outlineLevel="1" x14ac:dyDescent="0.3">
      <c r="B3058" s="52" t="s">
        <v>656</v>
      </c>
      <c r="C3058" s="56">
        <v>44958</v>
      </c>
      <c r="D3058" s="54" t="s">
        <v>7</v>
      </c>
      <c r="E3058" s="54" t="s">
        <v>926</v>
      </c>
      <c r="F3058" s="54" t="s">
        <v>54</v>
      </c>
      <c r="G3058" s="54" t="s">
        <v>95</v>
      </c>
      <c r="H3058" s="54" t="s">
        <v>927</v>
      </c>
      <c r="I3058" s="54" t="s">
        <v>90</v>
      </c>
      <c r="J3058" s="55">
        <v>134.1</v>
      </c>
      <c r="K3058" s="55">
        <v>21875.279999999999</v>
      </c>
    </row>
    <row r="3059" spans="2:11" hidden="1" outlineLevel="1" x14ac:dyDescent="0.3">
      <c r="B3059" s="52" t="s">
        <v>656</v>
      </c>
      <c r="C3059" s="56">
        <v>44958</v>
      </c>
      <c r="D3059" s="54" t="s">
        <v>7</v>
      </c>
      <c r="E3059" s="54" t="s">
        <v>928</v>
      </c>
      <c r="F3059" s="54" t="s">
        <v>54</v>
      </c>
      <c r="G3059" s="54" t="s">
        <v>95</v>
      </c>
      <c r="H3059" s="54" t="s">
        <v>929</v>
      </c>
      <c r="I3059" s="54" t="s">
        <v>90</v>
      </c>
      <c r="J3059" s="55">
        <v>2188.75</v>
      </c>
      <c r="K3059" s="55">
        <v>24064.03</v>
      </c>
    </row>
    <row r="3060" spans="2:11" hidden="1" outlineLevel="1" x14ac:dyDescent="0.3">
      <c r="B3060" s="52" t="s">
        <v>656</v>
      </c>
      <c r="C3060" s="56">
        <v>44958</v>
      </c>
      <c r="D3060" s="54" t="s">
        <v>7</v>
      </c>
      <c r="E3060" s="54" t="s">
        <v>930</v>
      </c>
      <c r="F3060" s="54" t="s">
        <v>54</v>
      </c>
      <c r="G3060" s="54" t="s">
        <v>95</v>
      </c>
      <c r="H3060" s="54" t="s">
        <v>929</v>
      </c>
      <c r="I3060" s="54" t="s">
        <v>90</v>
      </c>
      <c r="J3060" s="55">
        <v>65.06</v>
      </c>
      <c r="K3060" s="55">
        <v>24129.09</v>
      </c>
    </row>
    <row r="3061" spans="2:11" hidden="1" outlineLevel="1" x14ac:dyDescent="0.3">
      <c r="B3061" s="52" t="s">
        <v>656</v>
      </c>
      <c r="C3061" s="56">
        <v>44986</v>
      </c>
      <c r="D3061" s="54" t="s">
        <v>7</v>
      </c>
      <c r="E3061" s="54" t="s">
        <v>947</v>
      </c>
      <c r="F3061" s="54" t="s">
        <v>54</v>
      </c>
      <c r="G3061" s="54" t="s">
        <v>95</v>
      </c>
      <c r="H3061" s="54" t="s">
        <v>948</v>
      </c>
      <c r="I3061" s="54" t="s">
        <v>90</v>
      </c>
      <c r="J3061" s="55">
        <v>65.06</v>
      </c>
      <c r="K3061" s="55">
        <v>24194.15</v>
      </c>
    </row>
    <row r="3062" spans="2:11" hidden="1" outlineLevel="1" x14ac:dyDescent="0.3">
      <c r="B3062" s="52" t="s">
        <v>656</v>
      </c>
      <c r="C3062" s="56">
        <v>44986</v>
      </c>
      <c r="D3062" s="54" t="s">
        <v>7</v>
      </c>
      <c r="E3062" s="54" t="s">
        <v>949</v>
      </c>
      <c r="F3062" s="54" t="s">
        <v>54</v>
      </c>
      <c r="G3062" s="54" t="s">
        <v>95</v>
      </c>
      <c r="H3062" s="54" t="s">
        <v>948</v>
      </c>
      <c r="I3062" s="54" t="s">
        <v>90</v>
      </c>
      <c r="J3062" s="55">
        <v>2188.75</v>
      </c>
      <c r="K3062" s="55">
        <v>26382.9</v>
      </c>
    </row>
    <row r="3063" spans="2:11" ht="31.8" hidden="1" outlineLevel="1" x14ac:dyDescent="0.3">
      <c r="B3063" s="52" t="s">
        <v>1827</v>
      </c>
      <c r="C3063" s="56">
        <v>44788</v>
      </c>
      <c r="D3063" s="54" t="s">
        <v>7</v>
      </c>
      <c r="E3063" s="54" t="s">
        <v>807</v>
      </c>
      <c r="F3063" s="54" t="s">
        <v>54</v>
      </c>
      <c r="G3063" s="54" t="s">
        <v>105</v>
      </c>
      <c r="H3063" s="54" t="s">
        <v>1828</v>
      </c>
      <c r="I3063" s="54" t="s">
        <v>90</v>
      </c>
      <c r="J3063" s="55">
        <v>300</v>
      </c>
      <c r="K3063" s="55">
        <v>300</v>
      </c>
    </row>
    <row r="3064" spans="2:11" ht="21.6" hidden="1" outlineLevel="1" x14ac:dyDescent="0.3">
      <c r="B3064" s="52" t="s">
        <v>1827</v>
      </c>
      <c r="C3064" s="56">
        <v>44810</v>
      </c>
      <c r="D3064" s="54" t="s">
        <v>229</v>
      </c>
      <c r="E3064" s="54"/>
      <c r="F3064" s="54" t="s">
        <v>54</v>
      </c>
      <c r="G3064" s="54"/>
      <c r="H3064" s="54" t="s">
        <v>1244</v>
      </c>
      <c r="I3064" s="54" t="s">
        <v>83</v>
      </c>
      <c r="J3064" s="55">
        <v>47.84</v>
      </c>
      <c r="K3064" s="55">
        <v>347.84</v>
      </c>
    </row>
    <row r="3065" spans="2:11" ht="21.6" hidden="1" outlineLevel="1" x14ac:dyDescent="0.3">
      <c r="B3065" s="52" t="s">
        <v>1827</v>
      </c>
      <c r="C3065" s="56">
        <v>44839</v>
      </c>
      <c r="D3065" s="54" t="s">
        <v>229</v>
      </c>
      <c r="E3065" s="54"/>
      <c r="F3065" s="54" t="s">
        <v>54</v>
      </c>
      <c r="G3065" s="54"/>
      <c r="H3065" s="54" t="s">
        <v>1245</v>
      </c>
      <c r="I3065" s="54" t="s">
        <v>83</v>
      </c>
      <c r="J3065" s="55">
        <v>129.55000000000001</v>
      </c>
      <c r="K3065" s="55">
        <v>477.39</v>
      </c>
    </row>
    <row r="3066" spans="2:11" ht="21.6" hidden="1" outlineLevel="1" x14ac:dyDescent="0.3">
      <c r="B3066" s="52" t="s">
        <v>1827</v>
      </c>
      <c r="C3066" s="56">
        <v>44872</v>
      </c>
      <c r="D3066" s="54" t="s">
        <v>229</v>
      </c>
      <c r="E3066" s="54"/>
      <c r="F3066" s="54" t="s">
        <v>54</v>
      </c>
      <c r="G3066" s="54"/>
      <c r="H3066" s="54" t="s">
        <v>1246</v>
      </c>
      <c r="I3066" s="54" t="s">
        <v>83</v>
      </c>
      <c r="J3066" s="55">
        <v>39.450000000000003</v>
      </c>
      <c r="K3066" s="55">
        <v>516.84</v>
      </c>
    </row>
    <row r="3067" spans="2:11" ht="21.6" hidden="1" outlineLevel="1" x14ac:dyDescent="0.3">
      <c r="B3067" s="52" t="s">
        <v>1827</v>
      </c>
      <c r="C3067" s="56">
        <v>44900</v>
      </c>
      <c r="D3067" s="54" t="s">
        <v>229</v>
      </c>
      <c r="E3067" s="54"/>
      <c r="F3067" s="54" t="s">
        <v>54</v>
      </c>
      <c r="G3067" s="54"/>
      <c r="H3067" s="54" t="s">
        <v>1247</v>
      </c>
      <c r="I3067" s="54" t="s">
        <v>83</v>
      </c>
      <c r="J3067" s="55">
        <v>16</v>
      </c>
      <c r="K3067" s="55">
        <v>532.84</v>
      </c>
    </row>
    <row r="3068" spans="2:11" ht="21.6" hidden="1" outlineLevel="1" x14ac:dyDescent="0.3">
      <c r="B3068" s="52" t="s">
        <v>1827</v>
      </c>
      <c r="C3068" s="56">
        <v>44900</v>
      </c>
      <c r="D3068" s="54" t="s">
        <v>229</v>
      </c>
      <c r="E3068" s="54"/>
      <c r="F3068" s="54" t="s">
        <v>54</v>
      </c>
      <c r="G3068" s="54"/>
      <c r="H3068" s="54" t="s">
        <v>1257</v>
      </c>
      <c r="I3068" s="54" t="s">
        <v>201</v>
      </c>
      <c r="J3068" s="55">
        <v>132.80000000000001</v>
      </c>
      <c r="K3068" s="55">
        <v>665.64</v>
      </c>
    </row>
    <row r="3069" spans="2:11" ht="31.8" hidden="1" outlineLevel="1" x14ac:dyDescent="0.3">
      <c r="B3069" s="52" t="s">
        <v>1827</v>
      </c>
      <c r="C3069" s="56">
        <v>44931</v>
      </c>
      <c r="D3069" s="54" t="s">
        <v>229</v>
      </c>
      <c r="E3069" s="54"/>
      <c r="F3069" s="54" t="s">
        <v>54</v>
      </c>
      <c r="G3069" s="54"/>
      <c r="H3069" s="54" t="s">
        <v>1248</v>
      </c>
      <c r="I3069" s="54" t="s">
        <v>83</v>
      </c>
      <c r="J3069" s="55">
        <v>16</v>
      </c>
      <c r="K3069" s="55">
        <v>681.64</v>
      </c>
    </row>
    <row r="3070" spans="2:11" ht="21.6" hidden="1" outlineLevel="1" x14ac:dyDescent="0.3">
      <c r="B3070" s="52" t="s">
        <v>1827</v>
      </c>
      <c r="C3070" s="56">
        <v>44991</v>
      </c>
      <c r="D3070" s="54" t="s">
        <v>229</v>
      </c>
      <c r="E3070" s="54"/>
      <c r="F3070" s="54" t="s">
        <v>54</v>
      </c>
      <c r="G3070" s="54"/>
      <c r="H3070" s="54" t="s">
        <v>1250</v>
      </c>
      <c r="I3070" s="54" t="s">
        <v>83</v>
      </c>
      <c r="J3070" s="55">
        <v>16</v>
      </c>
      <c r="K3070" s="55">
        <v>697.64</v>
      </c>
    </row>
    <row r="3071" spans="2:11" ht="21.6" hidden="1" outlineLevel="1" x14ac:dyDescent="0.3">
      <c r="B3071" s="52" t="s">
        <v>1830</v>
      </c>
      <c r="C3071" s="56">
        <v>44742</v>
      </c>
      <c r="D3071" s="54" t="s">
        <v>78</v>
      </c>
      <c r="E3071" s="54">
        <v>1198</v>
      </c>
      <c r="F3071" s="54" t="s">
        <v>54</v>
      </c>
      <c r="G3071" s="54"/>
      <c r="H3071" s="54" t="s">
        <v>642</v>
      </c>
      <c r="I3071" s="57" t="s">
        <v>80</v>
      </c>
      <c r="J3071" s="55">
        <v>4750</v>
      </c>
      <c r="K3071" s="55">
        <v>4750</v>
      </c>
    </row>
    <row r="3072" spans="2:11" ht="31.8" hidden="1" outlineLevel="1" x14ac:dyDescent="0.3">
      <c r="B3072" s="52" t="s">
        <v>1830</v>
      </c>
      <c r="C3072" s="56">
        <v>44742</v>
      </c>
      <c r="D3072" s="54" t="s">
        <v>78</v>
      </c>
      <c r="E3072" s="54">
        <v>1197</v>
      </c>
      <c r="F3072" s="54" t="s">
        <v>54</v>
      </c>
      <c r="G3072" s="54"/>
      <c r="H3072" s="54" t="s">
        <v>629</v>
      </c>
      <c r="I3072" s="57" t="s">
        <v>80</v>
      </c>
      <c r="J3072" s="55">
        <v>1211.96</v>
      </c>
      <c r="K3072" s="55">
        <v>5961.96</v>
      </c>
    </row>
    <row r="3073" spans="2:11" ht="21.6" hidden="1" outlineLevel="1" x14ac:dyDescent="0.3">
      <c r="B3073" s="52" t="s">
        <v>1830</v>
      </c>
      <c r="C3073" s="56">
        <v>44773</v>
      </c>
      <c r="D3073" s="54" t="s">
        <v>78</v>
      </c>
      <c r="E3073" s="54">
        <v>1324</v>
      </c>
      <c r="F3073" s="54" t="s">
        <v>54</v>
      </c>
      <c r="G3073" s="54"/>
      <c r="H3073" s="54" t="s">
        <v>643</v>
      </c>
      <c r="I3073" s="57" t="s">
        <v>80</v>
      </c>
      <c r="J3073" s="55">
        <v>1583.33</v>
      </c>
      <c r="K3073" s="55">
        <v>7545.29</v>
      </c>
    </row>
    <row r="3074" spans="2:11" ht="21.6" hidden="1" outlineLevel="1" x14ac:dyDescent="0.3">
      <c r="B3074" s="52" t="s">
        <v>1830</v>
      </c>
      <c r="C3074" s="56">
        <v>44773</v>
      </c>
      <c r="D3074" s="54" t="s">
        <v>78</v>
      </c>
      <c r="E3074" s="54">
        <v>1326</v>
      </c>
      <c r="F3074" s="54" t="s">
        <v>54</v>
      </c>
      <c r="G3074" s="54"/>
      <c r="H3074" s="54" t="s">
        <v>630</v>
      </c>
      <c r="I3074" s="57" t="s">
        <v>80</v>
      </c>
      <c r="J3074" s="55">
        <v>473.89</v>
      </c>
      <c r="K3074" s="55">
        <v>8019.18</v>
      </c>
    </row>
    <row r="3075" spans="2:11" ht="21.6" hidden="1" outlineLevel="1" x14ac:dyDescent="0.3">
      <c r="B3075" s="52" t="s">
        <v>1830</v>
      </c>
      <c r="C3075" s="56">
        <v>44804</v>
      </c>
      <c r="D3075" s="54" t="s">
        <v>78</v>
      </c>
      <c r="E3075" s="54">
        <v>1325</v>
      </c>
      <c r="F3075" s="54" t="s">
        <v>54</v>
      </c>
      <c r="G3075" s="54"/>
      <c r="H3075" s="54" t="s">
        <v>644</v>
      </c>
      <c r="I3075" s="57" t="s">
        <v>80</v>
      </c>
      <c r="J3075" s="55">
        <v>1583.33</v>
      </c>
      <c r="K3075" s="55">
        <v>9602.51</v>
      </c>
    </row>
    <row r="3076" spans="2:11" ht="21.6" hidden="1" outlineLevel="1" x14ac:dyDescent="0.3">
      <c r="B3076" s="52" t="s">
        <v>1830</v>
      </c>
      <c r="C3076" s="56">
        <v>44804</v>
      </c>
      <c r="D3076" s="54" t="s">
        <v>78</v>
      </c>
      <c r="E3076" s="54">
        <v>1327</v>
      </c>
      <c r="F3076" s="54" t="s">
        <v>54</v>
      </c>
      <c r="G3076" s="54"/>
      <c r="H3076" s="54" t="s">
        <v>631</v>
      </c>
      <c r="I3076" s="57" t="s">
        <v>80</v>
      </c>
      <c r="J3076" s="55">
        <v>527.82000000000005</v>
      </c>
      <c r="K3076" s="55">
        <v>10130.33</v>
      </c>
    </row>
    <row r="3077" spans="2:11" ht="21.6" hidden="1" outlineLevel="1" x14ac:dyDescent="0.3">
      <c r="B3077" s="52" t="s">
        <v>1830</v>
      </c>
      <c r="C3077" s="56">
        <v>44834</v>
      </c>
      <c r="D3077" s="54" t="s">
        <v>78</v>
      </c>
      <c r="E3077" s="54">
        <v>1333</v>
      </c>
      <c r="F3077" s="54" t="s">
        <v>54</v>
      </c>
      <c r="G3077" s="54"/>
      <c r="H3077" s="54" t="s">
        <v>645</v>
      </c>
      <c r="I3077" s="57" t="s">
        <v>80</v>
      </c>
      <c r="J3077" s="55">
        <v>1583.33</v>
      </c>
      <c r="K3077" s="55">
        <v>11713.66</v>
      </c>
    </row>
    <row r="3078" spans="2:11" ht="21.6" hidden="1" outlineLevel="1" x14ac:dyDescent="0.3">
      <c r="B3078" s="52" t="s">
        <v>1830</v>
      </c>
      <c r="C3078" s="56">
        <v>44834</v>
      </c>
      <c r="D3078" s="54" t="s">
        <v>78</v>
      </c>
      <c r="E3078" s="54">
        <v>1332</v>
      </c>
      <c r="F3078" s="54" t="s">
        <v>54</v>
      </c>
      <c r="G3078" s="54"/>
      <c r="H3078" s="54" t="s">
        <v>632</v>
      </c>
      <c r="I3078" s="57" t="s">
        <v>80</v>
      </c>
      <c r="J3078" s="55">
        <v>527.82000000000005</v>
      </c>
      <c r="K3078" s="55">
        <v>12241.48</v>
      </c>
    </row>
    <row r="3079" spans="2:11" ht="21.6" hidden="1" outlineLevel="1" x14ac:dyDescent="0.3">
      <c r="B3079" s="52" t="s">
        <v>1830</v>
      </c>
      <c r="C3079" s="56">
        <v>44865</v>
      </c>
      <c r="D3079" s="54" t="s">
        <v>78</v>
      </c>
      <c r="E3079" s="54">
        <v>1356</v>
      </c>
      <c r="F3079" s="54" t="s">
        <v>54</v>
      </c>
      <c r="G3079" s="54"/>
      <c r="H3079" s="54" t="s">
        <v>646</v>
      </c>
      <c r="I3079" s="57" t="s">
        <v>80</v>
      </c>
      <c r="J3079" s="55">
        <v>1583.33</v>
      </c>
      <c r="K3079" s="55">
        <v>13824.81</v>
      </c>
    </row>
    <row r="3080" spans="2:11" ht="21.6" hidden="1" outlineLevel="1" x14ac:dyDescent="0.3">
      <c r="B3080" s="52" t="s">
        <v>1830</v>
      </c>
      <c r="C3080" s="56">
        <v>44865</v>
      </c>
      <c r="D3080" s="54" t="s">
        <v>78</v>
      </c>
      <c r="E3080" s="54">
        <v>1355</v>
      </c>
      <c r="F3080" s="54" t="s">
        <v>54</v>
      </c>
      <c r="G3080" s="54"/>
      <c r="H3080" s="54" t="s">
        <v>633</v>
      </c>
      <c r="I3080" s="57" t="s">
        <v>80</v>
      </c>
      <c r="J3080" s="55">
        <v>527.82000000000005</v>
      </c>
      <c r="K3080" s="55">
        <v>14352.63</v>
      </c>
    </row>
    <row r="3081" spans="2:11" ht="21.6" hidden="1" outlineLevel="1" x14ac:dyDescent="0.3">
      <c r="B3081" s="52" t="s">
        <v>1830</v>
      </c>
      <c r="C3081" s="56">
        <v>44895</v>
      </c>
      <c r="D3081" s="54" t="s">
        <v>78</v>
      </c>
      <c r="E3081" s="54">
        <v>1374</v>
      </c>
      <c r="F3081" s="54" t="s">
        <v>54</v>
      </c>
      <c r="G3081" s="54"/>
      <c r="H3081" s="54" t="s">
        <v>647</v>
      </c>
      <c r="I3081" s="57" t="s">
        <v>80</v>
      </c>
      <c r="J3081" s="55">
        <v>1583.33</v>
      </c>
      <c r="K3081" s="55">
        <v>15935.96</v>
      </c>
    </row>
    <row r="3082" spans="2:11" ht="21.6" hidden="1" outlineLevel="1" x14ac:dyDescent="0.3">
      <c r="B3082" s="52" t="s">
        <v>1830</v>
      </c>
      <c r="C3082" s="56">
        <v>44895</v>
      </c>
      <c r="D3082" s="54" t="s">
        <v>78</v>
      </c>
      <c r="E3082" s="54">
        <v>1373</v>
      </c>
      <c r="F3082" s="54" t="s">
        <v>54</v>
      </c>
      <c r="G3082" s="54"/>
      <c r="H3082" s="54" t="s">
        <v>634</v>
      </c>
      <c r="I3082" s="57" t="s">
        <v>80</v>
      </c>
      <c r="J3082" s="55">
        <v>527.82000000000005</v>
      </c>
      <c r="K3082" s="55">
        <v>16463.78</v>
      </c>
    </row>
    <row r="3083" spans="2:11" ht="21.6" hidden="1" outlineLevel="1" x14ac:dyDescent="0.3">
      <c r="B3083" s="52" t="s">
        <v>1830</v>
      </c>
      <c r="C3083" s="56">
        <v>44926</v>
      </c>
      <c r="D3083" s="54" t="s">
        <v>78</v>
      </c>
      <c r="E3083" s="54">
        <v>1404</v>
      </c>
      <c r="F3083" s="54" t="s">
        <v>54</v>
      </c>
      <c r="G3083" s="54"/>
      <c r="H3083" s="54" t="s">
        <v>635</v>
      </c>
      <c r="I3083" s="57" t="s">
        <v>80</v>
      </c>
      <c r="J3083" s="55">
        <v>527.82000000000005</v>
      </c>
      <c r="K3083" s="55">
        <v>16991.599999999999</v>
      </c>
    </row>
    <row r="3084" spans="2:11" ht="21.6" hidden="1" outlineLevel="1" x14ac:dyDescent="0.3">
      <c r="B3084" s="52" t="s">
        <v>1830</v>
      </c>
      <c r="C3084" s="56">
        <v>44926</v>
      </c>
      <c r="D3084" s="54" t="s">
        <v>78</v>
      </c>
      <c r="E3084" s="54">
        <v>1405</v>
      </c>
      <c r="F3084" s="54" t="s">
        <v>54</v>
      </c>
      <c r="G3084" s="54"/>
      <c r="H3084" s="54" t="s">
        <v>648</v>
      </c>
      <c r="I3084" s="57" t="s">
        <v>80</v>
      </c>
      <c r="J3084" s="55">
        <v>1583.33</v>
      </c>
      <c r="K3084" s="55">
        <v>18574.93</v>
      </c>
    </row>
    <row r="3085" spans="2:11" ht="21.6" hidden="1" outlineLevel="1" x14ac:dyDescent="0.3">
      <c r="B3085" s="52" t="s">
        <v>1830</v>
      </c>
      <c r="C3085" s="56">
        <v>44957</v>
      </c>
      <c r="D3085" s="54" t="s">
        <v>78</v>
      </c>
      <c r="E3085" s="54">
        <v>1435</v>
      </c>
      <c r="F3085" s="54" t="s">
        <v>54</v>
      </c>
      <c r="G3085" s="54"/>
      <c r="H3085" s="54" t="s">
        <v>636</v>
      </c>
      <c r="I3085" s="57" t="s">
        <v>80</v>
      </c>
      <c r="J3085" s="55">
        <v>527.82000000000005</v>
      </c>
      <c r="K3085" s="55">
        <v>19102.75</v>
      </c>
    </row>
    <row r="3086" spans="2:11" ht="21.6" hidden="1" outlineLevel="1" x14ac:dyDescent="0.3">
      <c r="B3086" s="52" t="s">
        <v>1830</v>
      </c>
      <c r="C3086" s="56">
        <v>44957</v>
      </c>
      <c r="D3086" s="54" t="s">
        <v>78</v>
      </c>
      <c r="E3086" s="54">
        <v>1437</v>
      </c>
      <c r="F3086" s="54" t="s">
        <v>54</v>
      </c>
      <c r="G3086" s="54"/>
      <c r="H3086" s="54" t="s">
        <v>649</v>
      </c>
      <c r="I3086" s="57" t="s">
        <v>80</v>
      </c>
      <c r="J3086" s="55">
        <v>1583.33</v>
      </c>
      <c r="K3086" s="55">
        <v>20686.080000000002</v>
      </c>
    </row>
    <row r="3087" spans="2:11" ht="21.6" hidden="1" outlineLevel="1" x14ac:dyDescent="0.3">
      <c r="B3087" s="52" t="s">
        <v>1830</v>
      </c>
      <c r="C3087" s="56">
        <v>44985</v>
      </c>
      <c r="D3087" s="54" t="s">
        <v>78</v>
      </c>
      <c r="E3087" s="54">
        <v>1438</v>
      </c>
      <c r="F3087" s="54" t="s">
        <v>54</v>
      </c>
      <c r="G3087" s="54"/>
      <c r="H3087" s="54" t="s">
        <v>650</v>
      </c>
      <c r="I3087" s="57" t="s">
        <v>80</v>
      </c>
      <c r="J3087" s="55">
        <v>1583.33</v>
      </c>
      <c r="K3087" s="55">
        <v>22269.41</v>
      </c>
    </row>
    <row r="3088" spans="2:11" ht="21.6" hidden="1" outlineLevel="1" x14ac:dyDescent="0.3">
      <c r="B3088" s="52" t="s">
        <v>1830</v>
      </c>
      <c r="C3088" s="56">
        <v>44985</v>
      </c>
      <c r="D3088" s="54" t="s">
        <v>78</v>
      </c>
      <c r="E3088" s="54">
        <v>1436</v>
      </c>
      <c r="F3088" s="54" t="s">
        <v>54</v>
      </c>
      <c r="G3088" s="54"/>
      <c r="H3088" s="54" t="s">
        <v>637</v>
      </c>
      <c r="I3088" s="57" t="s">
        <v>80</v>
      </c>
      <c r="J3088" s="55">
        <v>527.82000000000005</v>
      </c>
      <c r="K3088" s="55">
        <v>22797.23</v>
      </c>
    </row>
    <row r="3089" spans="2:11" ht="21.6" hidden="1" outlineLevel="1" x14ac:dyDescent="0.3">
      <c r="B3089" s="52" t="s">
        <v>1830</v>
      </c>
      <c r="C3089" s="56">
        <v>45016</v>
      </c>
      <c r="D3089" s="54" t="s">
        <v>78</v>
      </c>
      <c r="E3089" s="54">
        <v>1449</v>
      </c>
      <c r="F3089" s="54" t="s">
        <v>54</v>
      </c>
      <c r="G3089" s="54"/>
      <c r="H3089" s="54" t="s">
        <v>651</v>
      </c>
      <c r="I3089" s="57" t="s">
        <v>80</v>
      </c>
      <c r="J3089" s="55">
        <v>1583.33</v>
      </c>
      <c r="K3089" s="55">
        <v>24380.560000000001</v>
      </c>
    </row>
    <row r="3090" spans="2:11" ht="21.6" hidden="1" outlineLevel="1" x14ac:dyDescent="0.3">
      <c r="B3090" s="52" t="s">
        <v>1830</v>
      </c>
      <c r="C3090" s="56">
        <v>45016</v>
      </c>
      <c r="D3090" s="54" t="s">
        <v>78</v>
      </c>
      <c r="E3090" s="54">
        <v>1448</v>
      </c>
      <c r="F3090" s="54" t="s">
        <v>54</v>
      </c>
      <c r="G3090" s="54"/>
      <c r="H3090" s="54" t="s">
        <v>638</v>
      </c>
      <c r="I3090" s="57" t="s">
        <v>80</v>
      </c>
      <c r="J3090" s="55">
        <v>527.82000000000005</v>
      </c>
      <c r="K3090" s="55">
        <v>24908.38</v>
      </c>
    </row>
    <row r="3091" spans="2:11" ht="42" hidden="1" outlineLevel="1" x14ac:dyDescent="0.3">
      <c r="B3091" s="52" t="s">
        <v>1832</v>
      </c>
      <c r="C3091" s="56">
        <v>44834</v>
      </c>
      <c r="D3091" s="54" t="s">
        <v>78</v>
      </c>
      <c r="E3091" s="54">
        <v>1351</v>
      </c>
      <c r="F3091" s="54" t="s">
        <v>54</v>
      </c>
      <c r="G3091" s="54"/>
      <c r="H3091" s="54" t="s">
        <v>1833</v>
      </c>
      <c r="I3091" s="57" t="s">
        <v>80</v>
      </c>
      <c r="J3091" s="55">
        <v>30.68</v>
      </c>
      <c r="K3091" s="55">
        <v>30.68</v>
      </c>
    </row>
    <row r="3092" spans="2:11" ht="31.8" hidden="1" outlineLevel="1" x14ac:dyDescent="0.3">
      <c r="B3092" s="52" t="s">
        <v>1832</v>
      </c>
      <c r="C3092" s="56">
        <v>44834</v>
      </c>
      <c r="D3092" s="54" t="s">
        <v>78</v>
      </c>
      <c r="E3092" s="54">
        <v>1351</v>
      </c>
      <c r="F3092" s="54" t="s">
        <v>54</v>
      </c>
      <c r="G3092" s="54"/>
      <c r="H3092" s="54" t="s">
        <v>1834</v>
      </c>
      <c r="I3092" s="57" t="s">
        <v>80</v>
      </c>
      <c r="J3092" s="55">
        <v>53.7</v>
      </c>
      <c r="K3092" s="55">
        <v>84.38</v>
      </c>
    </row>
    <row r="3093" spans="2:11" ht="31.8" hidden="1" outlineLevel="1" x14ac:dyDescent="0.3">
      <c r="B3093" s="52" t="s">
        <v>1832</v>
      </c>
      <c r="C3093" s="56">
        <v>44834</v>
      </c>
      <c r="D3093" s="54" t="s">
        <v>78</v>
      </c>
      <c r="E3093" s="54">
        <v>1351</v>
      </c>
      <c r="F3093" s="54" t="s">
        <v>54</v>
      </c>
      <c r="G3093" s="54"/>
      <c r="H3093" s="54" t="s">
        <v>1835</v>
      </c>
      <c r="I3093" s="57" t="s">
        <v>80</v>
      </c>
      <c r="J3093" s="55">
        <v>157.81</v>
      </c>
      <c r="K3093" s="55">
        <v>242.19</v>
      </c>
    </row>
    <row r="3094" spans="2:11" ht="21.6" hidden="1" outlineLevel="1" x14ac:dyDescent="0.3">
      <c r="B3094" s="52" t="s">
        <v>1832</v>
      </c>
      <c r="C3094" s="56">
        <v>44865</v>
      </c>
      <c r="D3094" s="54" t="s">
        <v>78</v>
      </c>
      <c r="E3094" s="54">
        <v>1359</v>
      </c>
      <c r="F3094" s="54" t="s">
        <v>54</v>
      </c>
      <c r="G3094" s="54"/>
      <c r="H3094" s="54" t="s">
        <v>1402</v>
      </c>
      <c r="I3094" s="57" t="s">
        <v>80</v>
      </c>
      <c r="J3094" s="55">
        <v>1025.54</v>
      </c>
      <c r="K3094" s="55">
        <v>1267.73</v>
      </c>
    </row>
    <row r="3095" spans="2:11" ht="21.6" hidden="1" outlineLevel="1" x14ac:dyDescent="0.3">
      <c r="B3095" s="52" t="s">
        <v>1832</v>
      </c>
      <c r="C3095" s="56">
        <v>44895</v>
      </c>
      <c r="D3095" s="54" t="s">
        <v>78</v>
      </c>
      <c r="E3095" s="54">
        <v>1375</v>
      </c>
      <c r="F3095" s="54" t="s">
        <v>54</v>
      </c>
      <c r="G3095" s="54"/>
      <c r="H3095" s="54" t="s">
        <v>1403</v>
      </c>
      <c r="I3095" s="57" t="s">
        <v>80</v>
      </c>
      <c r="J3095" s="55">
        <v>1397.26</v>
      </c>
      <c r="K3095" s="55">
        <v>2664.99</v>
      </c>
    </row>
    <row r="3096" spans="2:11" ht="21.6" hidden="1" outlineLevel="1" x14ac:dyDescent="0.3">
      <c r="B3096" s="52" t="s">
        <v>1832</v>
      </c>
      <c r="C3096" s="56">
        <v>44926</v>
      </c>
      <c r="D3096" s="54" t="s">
        <v>78</v>
      </c>
      <c r="E3096" s="54">
        <v>1387</v>
      </c>
      <c r="F3096" s="54" t="s">
        <v>54</v>
      </c>
      <c r="G3096" s="54"/>
      <c r="H3096" s="54" t="s">
        <v>1404</v>
      </c>
      <c r="I3096" s="57" t="s">
        <v>80</v>
      </c>
      <c r="J3096" s="55">
        <v>1477.81</v>
      </c>
      <c r="K3096" s="55">
        <v>4142.8</v>
      </c>
    </row>
    <row r="3097" spans="2:11" ht="21.6" hidden="1" outlineLevel="1" x14ac:dyDescent="0.3">
      <c r="B3097" s="52" t="s">
        <v>1832</v>
      </c>
      <c r="C3097" s="56">
        <v>44957</v>
      </c>
      <c r="D3097" s="54" t="s">
        <v>78</v>
      </c>
      <c r="E3097" s="54">
        <v>1433</v>
      </c>
      <c r="F3097" s="54" t="s">
        <v>54</v>
      </c>
      <c r="G3097" s="54"/>
      <c r="H3097" s="54" t="s">
        <v>1405</v>
      </c>
      <c r="I3097" s="57" t="s">
        <v>80</v>
      </c>
      <c r="J3097" s="55">
        <v>1581.37</v>
      </c>
      <c r="K3097" s="55">
        <v>5724.17</v>
      </c>
    </row>
    <row r="3098" spans="2:11" ht="21.6" hidden="1" outlineLevel="1" x14ac:dyDescent="0.3">
      <c r="B3098" s="52" t="s">
        <v>1832</v>
      </c>
      <c r="C3098" s="56">
        <v>44985</v>
      </c>
      <c r="D3098" s="54" t="s">
        <v>78</v>
      </c>
      <c r="E3098" s="54">
        <v>1434</v>
      </c>
      <c r="F3098" s="54" t="s">
        <v>54</v>
      </c>
      <c r="G3098" s="54"/>
      <c r="H3098" s="54" t="s">
        <v>1406</v>
      </c>
      <c r="I3098" s="57" t="s">
        <v>80</v>
      </c>
      <c r="J3098" s="55">
        <v>1721.42</v>
      </c>
      <c r="K3098" s="55">
        <v>7445.59</v>
      </c>
    </row>
    <row r="3099" spans="2:11" ht="21.6" hidden="1" outlineLevel="1" x14ac:dyDescent="0.3">
      <c r="B3099" s="52" t="s">
        <v>1832</v>
      </c>
      <c r="C3099" s="56">
        <v>45016</v>
      </c>
      <c r="D3099" s="54" t="s">
        <v>78</v>
      </c>
      <c r="E3099" s="54">
        <v>1450</v>
      </c>
      <c r="F3099" s="54" t="s">
        <v>54</v>
      </c>
      <c r="G3099" s="54"/>
      <c r="H3099" s="54" t="s">
        <v>1407</v>
      </c>
      <c r="I3099" s="57" t="s">
        <v>80</v>
      </c>
      <c r="J3099" s="55">
        <v>1905.86</v>
      </c>
      <c r="K3099" s="55">
        <v>9351.4500000000007</v>
      </c>
    </row>
    <row r="3100" spans="2:11" ht="21.6" hidden="1" outlineLevel="1" x14ac:dyDescent="0.3">
      <c r="B3100" s="52" t="s">
        <v>364</v>
      </c>
      <c r="C3100" s="56">
        <v>44986</v>
      </c>
      <c r="D3100" s="54" t="s">
        <v>107</v>
      </c>
      <c r="E3100" s="54" t="s">
        <v>104</v>
      </c>
      <c r="F3100" s="54" t="s">
        <v>54</v>
      </c>
      <c r="G3100" s="54" t="s">
        <v>327</v>
      </c>
      <c r="H3100" s="54" t="s">
        <v>363</v>
      </c>
      <c r="I3100" s="54" t="s">
        <v>77</v>
      </c>
      <c r="J3100" s="55">
        <v>1760.31</v>
      </c>
      <c r="K3100" s="55">
        <v>1760.31</v>
      </c>
    </row>
    <row r="3101" spans="2:11" ht="31.8" hidden="1" outlineLevel="1" x14ac:dyDescent="0.3">
      <c r="B3101" s="52" t="s">
        <v>1838</v>
      </c>
      <c r="C3101" s="56">
        <v>44742</v>
      </c>
      <c r="D3101" s="54" t="s">
        <v>78</v>
      </c>
      <c r="E3101" s="54">
        <v>1310</v>
      </c>
      <c r="F3101" s="54" t="s">
        <v>54</v>
      </c>
      <c r="G3101" s="54"/>
      <c r="H3101" s="54" t="s">
        <v>1515</v>
      </c>
      <c r="I3101" s="57" t="s">
        <v>80</v>
      </c>
      <c r="J3101" s="55">
        <v>1032.24</v>
      </c>
      <c r="K3101" s="55">
        <v>1032.24</v>
      </c>
    </row>
    <row r="3102" spans="2:11" ht="31.8" hidden="1" outlineLevel="1" x14ac:dyDescent="0.3">
      <c r="B3102" s="52" t="s">
        <v>1838</v>
      </c>
      <c r="C3102" s="56">
        <v>44742</v>
      </c>
      <c r="D3102" s="54" t="s">
        <v>78</v>
      </c>
      <c r="E3102" s="54">
        <v>1312</v>
      </c>
      <c r="F3102" s="54" t="s">
        <v>54</v>
      </c>
      <c r="G3102" s="54"/>
      <c r="H3102" s="54" t="s">
        <v>1513</v>
      </c>
      <c r="I3102" s="57" t="s">
        <v>80</v>
      </c>
      <c r="J3102" s="55">
        <v>1018.01</v>
      </c>
      <c r="K3102" s="55">
        <v>2050.25</v>
      </c>
    </row>
    <row r="3103" spans="2:11" ht="31.8" hidden="1" outlineLevel="1" x14ac:dyDescent="0.3">
      <c r="B3103" s="52" t="s">
        <v>1838</v>
      </c>
      <c r="C3103" s="56">
        <v>44742</v>
      </c>
      <c r="D3103" s="54" t="s">
        <v>78</v>
      </c>
      <c r="E3103" s="54">
        <v>1311</v>
      </c>
      <c r="F3103" s="54" t="s">
        <v>54</v>
      </c>
      <c r="G3103" s="54"/>
      <c r="H3103" s="54" t="s">
        <v>1514</v>
      </c>
      <c r="I3103" s="57" t="s">
        <v>80</v>
      </c>
      <c r="J3103" s="55">
        <v>3751.31</v>
      </c>
      <c r="K3103" s="55">
        <v>5801.56</v>
      </c>
    </row>
    <row r="3104" spans="2:11" ht="31.8" hidden="1" outlineLevel="1" x14ac:dyDescent="0.3">
      <c r="B3104" s="52" t="s">
        <v>1838</v>
      </c>
      <c r="C3104" s="56">
        <v>44742</v>
      </c>
      <c r="D3104" s="54" t="s">
        <v>78</v>
      </c>
      <c r="E3104" s="54">
        <v>1313</v>
      </c>
      <c r="F3104" s="54" t="s">
        <v>54</v>
      </c>
      <c r="G3104" s="54"/>
      <c r="H3104" s="54" t="s">
        <v>1512</v>
      </c>
      <c r="I3104" s="57" t="s">
        <v>80</v>
      </c>
      <c r="J3104" s="55">
        <v>13337.04</v>
      </c>
      <c r="K3104" s="55">
        <v>19138.599999999999</v>
      </c>
    </row>
    <row r="3105" spans="2:11" ht="31.8" hidden="1" outlineLevel="1" x14ac:dyDescent="0.3">
      <c r="B3105" s="52" t="s">
        <v>1838</v>
      </c>
      <c r="C3105" s="56">
        <v>44834</v>
      </c>
      <c r="D3105" s="54" t="s">
        <v>78</v>
      </c>
      <c r="E3105" s="54">
        <v>1342</v>
      </c>
      <c r="F3105" s="54" t="s">
        <v>54</v>
      </c>
      <c r="G3105" s="54"/>
      <c r="H3105" s="54" t="s">
        <v>1517</v>
      </c>
      <c r="I3105" s="57" t="s">
        <v>80</v>
      </c>
      <c r="J3105" s="55">
        <v>4332.8900000000003</v>
      </c>
      <c r="K3105" s="55">
        <v>23471.49</v>
      </c>
    </row>
    <row r="3106" spans="2:11" ht="31.8" hidden="1" outlineLevel="1" x14ac:dyDescent="0.3">
      <c r="B3106" s="52" t="s">
        <v>1838</v>
      </c>
      <c r="C3106" s="56">
        <v>44834</v>
      </c>
      <c r="D3106" s="54" t="s">
        <v>78</v>
      </c>
      <c r="E3106" s="54">
        <v>1336</v>
      </c>
      <c r="F3106" s="54" t="s">
        <v>54</v>
      </c>
      <c r="G3106" s="54"/>
      <c r="H3106" s="54" t="s">
        <v>1521</v>
      </c>
      <c r="I3106" s="57" t="s">
        <v>80</v>
      </c>
      <c r="J3106" s="55">
        <v>3792.53</v>
      </c>
      <c r="K3106" s="55">
        <v>27264.02</v>
      </c>
    </row>
    <row r="3107" spans="2:11" ht="31.8" hidden="1" outlineLevel="1" x14ac:dyDescent="0.3">
      <c r="B3107" s="52" t="s">
        <v>1838</v>
      </c>
      <c r="C3107" s="56">
        <v>44834</v>
      </c>
      <c r="D3107" s="54" t="s">
        <v>78</v>
      </c>
      <c r="E3107" s="54">
        <v>1335</v>
      </c>
      <c r="F3107" s="54" t="s">
        <v>54</v>
      </c>
      <c r="G3107" s="54"/>
      <c r="H3107" s="54" t="s">
        <v>1518</v>
      </c>
      <c r="I3107" s="57" t="s">
        <v>80</v>
      </c>
      <c r="J3107" s="55">
        <v>412.14</v>
      </c>
      <c r="K3107" s="55">
        <v>27676.16</v>
      </c>
    </row>
    <row r="3108" spans="2:11" ht="31.8" hidden="1" outlineLevel="1" x14ac:dyDescent="0.3">
      <c r="B3108" s="52" t="s">
        <v>1838</v>
      </c>
      <c r="C3108" s="56">
        <v>44834</v>
      </c>
      <c r="D3108" s="54" t="s">
        <v>78</v>
      </c>
      <c r="E3108" s="54">
        <v>1341</v>
      </c>
      <c r="F3108" s="54" t="s">
        <v>54</v>
      </c>
      <c r="G3108" s="54"/>
      <c r="H3108" s="54" t="s">
        <v>1519</v>
      </c>
      <c r="I3108" s="57" t="s">
        <v>80</v>
      </c>
      <c r="J3108" s="55">
        <v>3021.2</v>
      </c>
      <c r="K3108" s="55">
        <v>30697.360000000001</v>
      </c>
    </row>
    <row r="3109" spans="2:11" ht="31.8" hidden="1" outlineLevel="1" x14ac:dyDescent="0.3">
      <c r="B3109" s="52" t="s">
        <v>1838</v>
      </c>
      <c r="C3109" s="56">
        <v>44834</v>
      </c>
      <c r="D3109" s="54" t="s">
        <v>78</v>
      </c>
      <c r="E3109" s="54">
        <v>1340</v>
      </c>
      <c r="F3109" s="54" t="s">
        <v>54</v>
      </c>
      <c r="G3109" s="54"/>
      <c r="H3109" s="54" t="s">
        <v>1520</v>
      </c>
      <c r="I3109" s="57" t="s">
        <v>80</v>
      </c>
      <c r="J3109" s="55">
        <v>12132.57</v>
      </c>
      <c r="K3109" s="55">
        <v>42829.93</v>
      </c>
    </row>
    <row r="3110" spans="2:11" ht="31.8" hidden="1" outlineLevel="1" x14ac:dyDescent="0.3">
      <c r="B3110" s="52" t="s">
        <v>1838</v>
      </c>
      <c r="C3110" s="56">
        <v>44926</v>
      </c>
      <c r="D3110" s="54" t="s">
        <v>78</v>
      </c>
      <c r="E3110" s="54">
        <v>1424</v>
      </c>
      <c r="F3110" s="54" t="s">
        <v>54</v>
      </c>
      <c r="G3110" s="54"/>
      <c r="H3110" s="54" t="s">
        <v>1529</v>
      </c>
      <c r="I3110" s="57" t="s">
        <v>80</v>
      </c>
      <c r="J3110" s="55">
        <v>9407.14</v>
      </c>
      <c r="K3110" s="55">
        <v>52237.07</v>
      </c>
    </row>
    <row r="3111" spans="2:11" ht="31.8" hidden="1" outlineLevel="1" x14ac:dyDescent="0.3">
      <c r="B3111" s="52" t="s">
        <v>1838</v>
      </c>
      <c r="C3111" s="56">
        <v>44926</v>
      </c>
      <c r="D3111" s="54" t="s">
        <v>78</v>
      </c>
      <c r="E3111" s="54">
        <v>1425</v>
      </c>
      <c r="F3111" s="54" t="s">
        <v>54</v>
      </c>
      <c r="G3111" s="54"/>
      <c r="H3111" s="54" t="s">
        <v>1527</v>
      </c>
      <c r="I3111" s="57" t="s">
        <v>80</v>
      </c>
      <c r="J3111" s="55">
        <v>3021.2</v>
      </c>
      <c r="K3111" s="55">
        <v>55258.27</v>
      </c>
    </row>
    <row r="3112" spans="2:11" ht="31.8" hidden="1" outlineLevel="1" x14ac:dyDescent="0.3">
      <c r="B3112" s="52" t="s">
        <v>1838</v>
      </c>
      <c r="C3112" s="56">
        <v>44926</v>
      </c>
      <c r="D3112" s="54" t="s">
        <v>78</v>
      </c>
      <c r="E3112" s="54">
        <v>1426</v>
      </c>
      <c r="F3112" s="54" t="s">
        <v>54</v>
      </c>
      <c r="G3112" s="54"/>
      <c r="H3112" s="54" t="s">
        <v>1523</v>
      </c>
      <c r="I3112" s="57" t="s">
        <v>80</v>
      </c>
      <c r="J3112" s="55">
        <v>2068.4299999999998</v>
      </c>
      <c r="K3112" s="55">
        <v>57326.7</v>
      </c>
    </row>
    <row r="3113" spans="2:11" ht="31.8" hidden="1" outlineLevel="1" x14ac:dyDescent="0.3">
      <c r="B3113" s="52" t="s">
        <v>1838</v>
      </c>
      <c r="C3113" s="56">
        <v>44926</v>
      </c>
      <c r="D3113" s="54" t="s">
        <v>78</v>
      </c>
      <c r="E3113" s="54">
        <v>1423</v>
      </c>
      <c r="F3113" s="54" t="s">
        <v>54</v>
      </c>
      <c r="G3113" s="54"/>
      <c r="H3113" s="54" t="s">
        <v>1524</v>
      </c>
      <c r="I3113" s="57" t="s">
        <v>80</v>
      </c>
      <c r="J3113" s="55">
        <v>2605.0300000000002</v>
      </c>
      <c r="K3113" s="55">
        <v>59931.73</v>
      </c>
    </row>
    <row r="3114" spans="2:11" ht="31.8" hidden="1" outlineLevel="1" x14ac:dyDescent="0.3">
      <c r="B3114" s="52" t="s">
        <v>1838</v>
      </c>
      <c r="C3114" s="56">
        <v>44926</v>
      </c>
      <c r="D3114" s="54" t="s">
        <v>78</v>
      </c>
      <c r="E3114" s="54">
        <v>1422</v>
      </c>
      <c r="F3114" s="54" t="s">
        <v>54</v>
      </c>
      <c r="G3114" s="54"/>
      <c r="H3114" s="54" t="s">
        <v>1528</v>
      </c>
      <c r="I3114" s="57" t="s">
        <v>80</v>
      </c>
      <c r="J3114" s="55">
        <v>405.2</v>
      </c>
      <c r="K3114" s="55">
        <v>60336.93</v>
      </c>
    </row>
    <row r="3115" spans="2:11" ht="31.8" hidden="1" outlineLevel="1" x14ac:dyDescent="0.3">
      <c r="B3115" s="52" t="s">
        <v>1838</v>
      </c>
      <c r="C3115" s="56">
        <v>45016</v>
      </c>
      <c r="D3115" s="54" t="s">
        <v>78</v>
      </c>
      <c r="E3115" s="54">
        <v>1475</v>
      </c>
      <c r="F3115" s="54" t="s">
        <v>54</v>
      </c>
      <c r="G3115" s="54"/>
      <c r="H3115" s="54" t="s">
        <v>1531</v>
      </c>
      <c r="I3115" s="57" t="s">
        <v>80</v>
      </c>
      <c r="J3115" s="55">
        <v>1409.95</v>
      </c>
      <c r="K3115" s="55">
        <v>61746.879999999997</v>
      </c>
    </row>
    <row r="3116" spans="2:11" ht="31.8" hidden="1" outlineLevel="1" x14ac:dyDescent="0.3">
      <c r="B3116" s="52" t="s">
        <v>1838</v>
      </c>
      <c r="C3116" s="56">
        <v>45016</v>
      </c>
      <c r="D3116" s="54" t="s">
        <v>78</v>
      </c>
      <c r="E3116" s="54">
        <v>1476</v>
      </c>
      <c r="F3116" s="54" t="s">
        <v>54</v>
      </c>
      <c r="G3116" s="54"/>
      <c r="H3116" s="54" t="s">
        <v>1533</v>
      </c>
      <c r="I3116" s="57" t="s">
        <v>80</v>
      </c>
      <c r="J3116" s="55">
        <v>2023.46</v>
      </c>
      <c r="K3116" s="55">
        <v>63770.34</v>
      </c>
    </row>
    <row r="3117" spans="2:11" ht="31.8" hidden="1" outlineLevel="1" x14ac:dyDescent="0.3">
      <c r="B3117" s="52" t="s">
        <v>1838</v>
      </c>
      <c r="C3117" s="56">
        <v>45016</v>
      </c>
      <c r="D3117" s="54" t="s">
        <v>78</v>
      </c>
      <c r="E3117" s="54">
        <v>1472</v>
      </c>
      <c r="F3117" s="54" t="s">
        <v>54</v>
      </c>
      <c r="G3117" s="54"/>
      <c r="H3117" s="54" t="s">
        <v>1530</v>
      </c>
      <c r="I3117" s="57" t="s">
        <v>80</v>
      </c>
      <c r="J3117" s="55">
        <v>4065.99</v>
      </c>
      <c r="K3117" s="55">
        <v>67836.33</v>
      </c>
    </row>
    <row r="3118" spans="2:11" ht="31.8" hidden="1" outlineLevel="1" x14ac:dyDescent="0.3">
      <c r="B3118" s="52" t="s">
        <v>1838</v>
      </c>
      <c r="C3118" s="56">
        <v>45016</v>
      </c>
      <c r="D3118" s="54" t="s">
        <v>78</v>
      </c>
      <c r="E3118" s="54">
        <v>1471</v>
      </c>
      <c r="F3118" s="54" t="s">
        <v>54</v>
      </c>
      <c r="G3118" s="54"/>
      <c r="H3118" s="54" t="s">
        <v>1532</v>
      </c>
      <c r="I3118" s="57" t="s">
        <v>80</v>
      </c>
      <c r="J3118" s="55">
        <v>1928.84</v>
      </c>
      <c r="K3118" s="55">
        <v>69765.17</v>
      </c>
    </row>
    <row r="3119" spans="2:11" ht="31.8" hidden="1" outlineLevel="1" x14ac:dyDescent="0.3">
      <c r="B3119" s="52" t="s">
        <v>1840</v>
      </c>
      <c r="C3119" s="56">
        <v>44742</v>
      </c>
      <c r="D3119" s="54" t="s">
        <v>78</v>
      </c>
      <c r="E3119" s="54">
        <v>1309</v>
      </c>
      <c r="F3119" s="54" t="s">
        <v>54</v>
      </c>
      <c r="G3119" s="54"/>
      <c r="H3119" s="54" t="s">
        <v>1538</v>
      </c>
      <c r="I3119" s="57" t="s">
        <v>80</v>
      </c>
      <c r="J3119" s="55">
        <v>4556.75</v>
      </c>
      <c r="K3119" s="55">
        <v>4556.75</v>
      </c>
    </row>
    <row r="3120" spans="2:11" ht="31.8" hidden="1" outlineLevel="1" x14ac:dyDescent="0.3">
      <c r="B3120" s="52" t="s">
        <v>1840</v>
      </c>
      <c r="C3120" s="56">
        <v>44834</v>
      </c>
      <c r="D3120" s="54" t="s">
        <v>78</v>
      </c>
      <c r="E3120" s="54">
        <v>1343</v>
      </c>
      <c r="F3120" s="54" t="s">
        <v>54</v>
      </c>
      <c r="G3120" s="54"/>
      <c r="H3120" s="54" t="s">
        <v>1539</v>
      </c>
      <c r="I3120" s="57" t="s">
        <v>80</v>
      </c>
      <c r="J3120" s="55">
        <v>4606.83</v>
      </c>
      <c r="K3120" s="55">
        <v>9163.58</v>
      </c>
    </row>
    <row r="3121" spans="2:11" ht="31.8" hidden="1" outlineLevel="1" x14ac:dyDescent="0.3">
      <c r="B3121" s="52" t="s">
        <v>1840</v>
      </c>
      <c r="C3121" s="56">
        <v>44926</v>
      </c>
      <c r="D3121" s="54" t="s">
        <v>78</v>
      </c>
      <c r="E3121" s="54">
        <v>1427</v>
      </c>
      <c r="F3121" s="54" t="s">
        <v>54</v>
      </c>
      <c r="G3121" s="54"/>
      <c r="H3121" s="54" t="s">
        <v>1540</v>
      </c>
      <c r="I3121" s="57" t="s">
        <v>80</v>
      </c>
      <c r="J3121" s="55">
        <v>3164.36</v>
      </c>
      <c r="K3121" s="55">
        <v>12327.94</v>
      </c>
    </row>
    <row r="3122" spans="2:11" ht="31.8" hidden="1" outlineLevel="1" x14ac:dyDescent="0.3">
      <c r="B3122" s="52" t="s">
        <v>1840</v>
      </c>
      <c r="C3122" s="56">
        <v>45016</v>
      </c>
      <c r="D3122" s="54" t="s">
        <v>78</v>
      </c>
      <c r="E3122" s="54">
        <v>1470</v>
      </c>
      <c r="F3122" s="54" t="s">
        <v>54</v>
      </c>
      <c r="G3122" s="54"/>
      <c r="H3122" s="54" t="s">
        <v>1541</v>
      </c>
      <c r="I3122" s="57" t="s">
        <v>80</v>
      </c>
      <c r="J3122" s="55">
        <v>2342.98</v>
      </c>
      <c r="K3122" s="55">
        <v>14670.92</v>
      </c>
    </row>
    <row r="3123" spans="2:11" ht="31.8" hidden="1" outlineLevel="1" x14ac:dyDescent="0.3">
      <c r="B3123" s="52" t="s">
        <v>1842</v>
      </c>
      <c r="C3123" s="56">
        <v>44978</v>
      </c>
      <c r="D3123" s="54" t="s">
        <v>7</v>
      </c>
      <c r="E3123" s="54" t="s">
        <v>937</v>
      </c>
      <c r="F3123" s="54" t="s">
        <v>54</v>
      </c>
      <c r="G3123" s="54" t="s">
        <v>370</v>
      </c>
      <c r="H3123" s="54" t="s">
        <v>1843</v>
      </c>
      <c r="I3123" s="54" t="s">
        <v>90</v>
      </c>
      <c r="J3123" s="55">
        <v>33</v>
      </c>
      <c r="K3123" s="55">
        <v>33</v>
      </c>
    </row>
    <row r="3124" spans="2:11" ht="21.6" hidden="1" outlineLevel="1" x14ac:dyDescent="0.3">
      <c r="B3124" s="52" t="s">
        <v>1846</v>
      </c>
      <c r="C3124" s="56">
        <v>44970</v>
      </c>
      <c r="D3124" s="54" t="s">
        <v>7</v>
      </c>
      <c r="E3124" s="54">
        <v>22301692</v>
      </c>
      <c r="F3124" s="54" t="s">
        <v>54</v>
      </c>
      <c r="G3124" s="54" t="s">
        <v>91</v>
      </c>
      <c r="H3124" s="54" t="s">
        <v>936</v>
      </c>
      <c r="I3124" s="54" t="s">
        <v>90</v>
      </c>
      <c r="J3124" s="55">
        <v>1767.85</v>
      </c>
      <c r="K3124" s="55">
        <v>1767.85</v>
      </c>
    </row>
    <row r="3125" spans="2:11" ht="21.6" hidden="1" outlineLevel="1" x14ac:dyDescent="0.3">
      <c r="B3125" s="52" t="s">
        <v>1848</v>
      </c>
      <c r="C3125" s="56">
        <v>44652</v>
      </c>
      <c r="D3125" s="54" t="s">
        <v>7</v>
      </c>
      <c r="E3125" s="54" t="s">
        <v>967</v>
      </c>
      <c r="F3125" s="54" t="s">
        <v>54</v>
      </c>
      <c r="G3125" s="54" t="s">
        <v>968</v>
      </c>
      <c r="H3125" s="54" t="s">
        <v>1849</v>
      </c>
      <c r="I3125" s="54" t="s">
        <v>411</v>
      </c>
      <c r="J3125" s="55">
        <v>-592.79999999999995</v>
      </c>
      <c r="K3125" s="55">
        <v>-592.79999999999995</v>
      </c>
    </row>
    <row r="3126" spans="2:11" ht="21.6" hidden="1" outlineLevel="1" x14ac:dyDescent="0.3">
      <c r="B3126" s="52" t="s">
        <v>1848</v>
      </c>
      <c r="C3126" s="56">
        <v>44652</v>
      </c>
      <c r="D3126" s="54" t="s">
        <v>78</v>
      </c>
      <c r="E3126" s="54" t="s">
        <v>1024</v>
      </c>
      <c r="F3126" s="54" t="s">
        <v>54</v>
      </c>
      <c r="G3126" s="54"/>
      <c r="H3126" s="54" t="s">
        <v>1025</v>
      </c>
      <c r="I3126" s="57" t="s">
        <v>80</v>
      </c>
      <c r="J3126" s="55">
        <v>-17176.099999999999</v>
      </c>
      <c r="K3126" s="55">
        <v>-17768.900000000001</v>
      </c>
    </row>
    <row r="3127" spans="2:11" ht="21.6" hidden="1" outlineLevel="1" x14ac:dyDescent="0.3">
      <c r="B3127" s="52" t="s">
        <v>1848</v>
      </c>
      <c r="C3127" s="56">
        <v>44652</v>
      </c>
      <c r="D3127" s="54" t="s">
        <v>78</v>
      </c>
      <c r="E3127" s="54">
        <v>1139</v>
      </c>
      <c r="F3127" s="54" t="s">
        <v>54</v>
      </c>
      <c r="G3127" s="54"/>
      <c r="H3127" s="54" t="s">
        <v>79</v>
      </c>
      <c r="I3127" s="57" t="s">
        <v>80</v>
      </c>
      <c r="J3127" s="55">
        <v>2385.7399999999998</v>
      </c>
      <c r="K3127" s="55">
        <v>-15383.16</v>
      </c>
    </row>
    <row r="3128" spans="2:11" ht="21.6" hidden="1" outlineLevel="1" x14ac:dyDescent="0.3">
      <c r="B3128" s="52" t="s">
        <v>1848</v>
      </c>
      <c r="C3128" s="56">
        <v>44656</v>
      </c>
      <c r="D3128" s="54" t="s">
        <v>7</v>
      </c>
      <c r="E3128" s="54" t="s">
        <v>970</v>
      </c>
      <c r="F3128" s="54" t="s">
        <v>54</v>
      </c>
      <c r="G3128" s="54" t="s">
        <v>139</v>
      </c>
      <c r="H3128" s="54" t="s">
        <v>1850</v>
      </c>
      <c r="I3128" s="54" t="s">
        <v>411</v>
      </c>
      <c r="J3128" s="55">
        <v>-455.67</v>
      </c>
      <c r="K3128" s="55">
        <v>-15838.83</v>
      </c>
    </row>
    <row r="3129" spans="2:11" ht="31.8" hidden="1" outlineLevel="1" x14ac:dyDescent="0.3">
      <c r="B3129" s="52" t="s">
        <v>1848</v>
      </c>
      <c r="C3129" s="56">
        <v>44663</v>
      </c>
      <c r="D3129" s="54" t="s">
        <v>78</v>
      </c>
      <c r="E3129" s="54">
        <v>1155</v>
      </c>
      <c r="F3129" s="54" t="s">
        <v>54</v>
      </c>
      <c r="G3129" s="54"/>
      <c r="H3129" s="54" t="s">
        <v>101</v>
      </c>
      <c r="I3129" s="57" t="s">
        <v>80</v>
      </c>
      <c r="J3129" s="55">
        <v>6131.39</v>
      </c>
      <c r="K3129" s="55">
        <v>-9707.44</v>
      </c>
    </row>
    <row r="3130" spans="2:11" ht="31.8" hidden="1" outlineLevel="1" x14ac:dyDescent="0.3">
      <c r="B3130" s="52" t="s">
        <v>1848</v>
      </c>
      <c r="C3130" s="56">
        <v>44664</v>
      </c>
      <c r="D3130" s="54" t="s">
        <v>78</v>
      </c>
      <c r="E3130" s="54">
        <v>1156</v>
      </c>
      <c r="F3130" s="54" t="s">
        <v>54</v>
      </c>
      <c r="G3130" s="54"/>
      <c r="H3130" s="54" t="s">
        <v>102</v>
      </c>
      <c r="I3130" s="57" t="s">
        <v>80</v>
      </c>
      <c r="J3130" s="55">
        <v>3326.02</v>
      </c>
      <c r="K3130" s="55">
        <v>-6381.42</v>
      </c>
    </row>
    <row r="3131" spans="2:11" ht="31.8" hidden="1" outlineLevel="1" x14ac:dyDescent="0.3">
      <c r="B3131" s="52" t="s">
        <v>1848</v>
      </c>
      <c r="C3131" s="56">
        <v>44665</v>
      </c>
      <c r="D3131" s="54" t="s">
        <v>78</v>
      </c>
      <c r="E3131" s="54">
        <v>1158</v>
      </c>
      <c r="F3131" s="54" t="s">
        <v>54</v>
      </c>
      <c r="G3131" s="54"/>
      <c r="H3131" s="54" t="s">
        <v>103</v>
      </c>
      <c r="I3131" s="57" t="s">
        <v>80</v>
      </c>
      <c r="J3131" s="55">
        <v>3253.45</v>
      </c>
      <c r="K3131" s="55">
        <v>-3127.97</v>
      </c>
    </row>
    <row r="3132" spans="2:11" ht="31.8" hidden="1" outlineLevel="1" x14ac:dyDescent="0.3">
      <c r="B3132" s="52" t="s">
        <v>1848</v>
      </c>
      <c r="C3132" s="56">
        <v>44671</v>
      </c>
      <c r="D3132" s="54" t="s">
        <v>7</v>
      </c>
      <c r="E3132" s="54">
        <v>204</v>
      </c>
      <c r="F3132" s="54" t="s">
        <v>54</v>
      </c>
      <c r="G3132" s="54" t="s">
        <v>177</v>
      </c>
      <c r="H3132" s="54" t="s">
        <v>1851</v>
      </c>
      <c r="I3132" s="54" t="s">
        <v>411</v>
      </c>
      <c r="J3132" s="55">
        <v>-2186.58</v>
      </c>
      <c r="K3132" s="55">
        <v>-5314.55</v>
      </c>
    </row>
    <row r="3133" spans="2:11" ht="21.6" hidden="1" outlineLevel="1" x14ac:dyDescent="0.3">
      <c r="B3133" s="52" t="s">
        <v>1848</v>
      </c>
      <c r="C3133" s="56">
        <v>44679</v>
      </c>
      <c r="D3133" s="54" t="s">
        <v>78</v>
      </c>
      <c r="E3133" s="54">
        <v>1163</v>
      </c>
      <c r="F3133" s="54" t="s">
        <v>54</v>
      </c>
      <c r="G3133" s="54"/>
      <c r="H3133" s="54" t="s">
        <v>120</v>
      </c>
      <c r="I3133" s="57" t="s">
        <v>80</v>
      </c>
      <c r="J3133" s="55">
        <v>2648.23</v>
      </c>
      <c r="K3133" s="55">
        <v>-2666.32</v>
      </c>
    </row>
    <row r="3134" spans="2:11" ht="42" hidden="1" outlineLevel="1" x14ac:dyDescent="0.3">
      <c r="B3134" s="52" t="s">
        <v>1848</v>
      </c>
      <c r="C3134" s="56">
        <v>44680</v>
      </c>
      <c r="D3134" s="54" t="s">
        <v>78</v>
      </c>
      <c r="E3134" s="54">
        <v>1164</v>
      </c>
      <c r="F3134" s="54" t="s">
        <v>54</v>
      </c>
      <c r="G3134" s="54"/>
      <c r="H3134" s="54" t="s">
        <v>478</v>
      </c>
      <c r="I3134" s="57" t="s">
        <v>80</v>
      </c>
      <c r="J3134" s="55">
        <v>-283.66000000000003</v>
      </c>
      <c r="K3134" s="55">
        <v>-2949.98</v>
      </c>
    </row>
    <row r="3135" spans="2:11" ht="21.6" hidden="1" outlineLevel="1" x14ac:dyDescent="0.3">
      <c r="B3135" s="52" t="s">
        <v>1848</v>
      </c>
      <c r="C3135" s="56">
        <v>44680</v>
      </c>
      <c r="D3135" s="54" t="s">
        <v>107</v>
      </c>
      <c r="E3135" s="54" t="s">
        <v>145</v>
      </c>
      <c r="F3135" s="54" t="s">
        <v>54</v>
      </c>
      <c r="G3135" s="54"/>
      <c r="H3135" s="54" t="s">
        <v>1852</v>
      </c>
      <c r="I3135" s="54" t="s">
        <v>401</v>
      </c>
      <c r="J3135" s="55">
        <v>-5.3</v>
      </c>
      <c r="K3135" s="55">
        <v>-2955.28</v>
      </c>
    </row>
    <row r="3136" spans="2:11" hidden="1" outlineLevel="1" x14ac:dyDescent="0.3">
      <c r="B3136" s="52" t="s">
        <v>1848</v>
      </c>
      <c r="C3136" s="56">
        <v>44681</v>
      </c>
      <c r="D3136" s="54" t="s">
        <v>78</v>
      </c>
      <c r="E3136" s="54">
        <v>1170</v>
      </c>
      <c r="F3136" s="54" t="s">
        <v>54</v>
      </c>
      <c r="G3136" s="54"/>
      <c r="H3136" s="54" t="s">
        <v>1853</v>
      </c>
      <c r="I3136" s="57" t="s">
        <v>80</v>
      </c>
      <c r="J3136" s="55">
        <v>-231.6</v>
      </c>
      <c r="K3136" s="55">
        <v>-3186.88</v>
      </c>
    </row>
    <row r="3137" spans="2:11" ht="21.6" hidden="1" outlineLevel="1" x14ac:dyDescent="0.3">
      <c r="B3137" s="52" t="s">
        <v>1848</v>
      </c>
      <c r="C3137" s="56">
        <v>44681</v>
      </c>
      <c r="D3137" s="54" t="s">
        <v>7</v>
      </c>
      <c r="E3137" s="54" t="s">
        <v>973</v>
      </c>
      <c r="F3137" s="54" t="s">
        <v>54</v>
      </c>
      <c r="G3137" s="54" t="s">
        <v>168</v>
      </c>
      <c r="H3137" s="54" t="s">
        <v>1854</v>
      </c>
      <c r="I3137" s="54" t="s">
        <v>411</v>
      </c>
      <c r="J3137" s="55">
        <v>-8841.33</v>
      </c>
      <c r="K3137" s="55">
        <v>-12028.21</v>
      </c>
    </row>
    <row r="3138" spans="2:11" ht="21.6" hidden="1" outlineLevel="1" x14ac:dyDescent="0.3">
      <c r="B3138" s="52" t="s">
        <v>1848</v>
      </c>
      <c r="C3138" s="56">
        <v>44686</v>
      </c>
      <c r="D3138" s="54" t="s">
        <v>107</v>
      </c>
      <c r="E3138" s="54" t="s">
        <v>110</v>
      </c>
      <c r="F3138" s="54" t="s">
        <v>54</v>
      </c>
      <c r="G3138" s="54" t="s">
        <v>137</v>
      </c>
      <c r="H3138" s="54" t="s">
        <v>1855</v>
      </c>
      <c r="I3138" s="54" t="s">
        <v>77</v>
      </c>
      <c r="J3138" s="55">
        <v>5241.9799999999996</v>
      </c>
      <c r="K3138" s="55">
        <v>-6786.23</v>
      </c>
    </row>
    <row r="3139" spans="2:11" ht="21.6" hidden="1" outlineLevel="1" x14ac:dyDescent="0.3">
      <c r="B3139" s="52" t="s">
        <v>1848</v>
      </c>
      <c r="C3139" s="56">
        <v>44686</v>
      </c>
      <c r="D3139" s="54" t="s">
        <v>107</v>
      </c>
      <c r="E3139" s="54" t="s">
        <v>110</v>
      </c>
      <c r="F3139" s="54" t="s">
        <v>54</v>
      </c>
      <c r="G3139" s="54" t="s">
        <v>139</v>
      </c>
      <c r="H3139" s="54" t="s">
        <v>1856</v>
      </c>
      <c r="I3139" s="54" t="s">
        <v>77</v>
      </c>
      <c r="J3139" s="55">
        <v>583.04</v>
      </c>
      <c r="K3139" s="55">
        <v>-6203.19</v>
      </c>
    </row>
    <row r="3140" spans="2:11" ht="42" hidden="1" outlineLevel="1" x14ac:dyDescent="0.3">
      <c r="B3140" s="52" t="s">
        <v>1848</v>
      </c>
      <c r="C3140" s="56">
        <v>44706</v>
      </c>
      <c r="D3140" s="54" t="s">
        <v>78</v>
      </c>
      <c r="E3140" s="54">
        <v>1168</v>
      </c>
      <c r="F3140" s="54" t="s">
        <v>54</v>
      </c>
      <c r="G3140" s="54"/>
      <c r="H3140" s="54" t="s">
        <v>1644</v>
      </c>
      <c r="I3140" s="57" t="s">
        <v>80</v>
      </c>
      <c r="J3140" s="55">
        <v>0.14000000000000001</v>
      </c>
      <c r="K3140" s="55">
        <v>-6203.05</v>
      </c>
    </row>
    <row r="3141" spans="2:11" ht="21.6" hidden="1" outlineLevel="1" x14ac:dyDescent="0.3">
      <c r="B3141" s="52" t="s">
        <v>1848</v>
      </c>
      <c r="C3141" s="56">
        <v>44706</v>
      </c>
      <c r="D3141" s="54" t="s">
        <v>7</v>
      </c>
      <c r="E3141" s="54">
        <v>205</v>
      </c>
      <c r="F3141" s="54" t="s">
        <v>54</v>
      </c>
      <c r="G3141" s="54" t="s">
        <v>177</v>
      </c>
      <c r="H3141" s="54" t="s">
        <v>1857</v>
      </c>
      <c r="I3141" s="54" t="s">
        <v>411</v>
      </c>
      <c r="J3141" s="55">
        <v>-2364.0700000000002</v>
      </c>
      <c r="K3141" s="55">
        <v>-8567.1200000000008</v>
      </c>
    </row>
    <row r="3142" spans="2:11" ht="21.6" hidden="1" outlineLevel="1" x14ac:dyDescent="0.3">
      <c r="B3142" s="52" t="s">
        <v>1848</v>
      </c>
      <c r="C3142" s="56">
        <v>44712</v>
      </c>
      <c r="D3142" s="54" t="s">
        <v>7</v>
      </c>
      <c r="E3142" s="54" t="s">
        <v>979</v>
      </c>
      <c r="F3142" s="54" t="s">
        <v>54</v>
      </c>
      <c r="G3142" s="54" t="s">
        <v>168</v>
      </c>
      <c r="H3142" s="54" t="s">
        <v>1858</v>
      </c>
      <c r="I3142" s="54" t="s">
        <v>411</v>
      </c>
      <c r="J3142" s="55">
        <v>-9977.66</v>
      </c>
      <c r="K3142" s="55">
        <v>-18544.78</v>
      </c>
    </row>
    <row r="3143" spans="2:11" ht="42" hidden="1" outlineLevel="1" x14ac:dyDescent="0.3">
      <c r="B3143" s="52" t="s">
        <v>1848</v>
      </c>
      <c r="C3143" s="56">
        <v>44712</v>
      </c>
      <c r="D3143" s="54" t="s">
        <v>78</v>
      </c>
      <c r="E3143" s="54">
        <v>1169</v>
      </c>
      <c r="F3143" s="54" t="s">
        <v>54</v>
      </c>
      <c r="G3143" s="54"/>
      <c r="H3143" s="54" t="s">
        <v>479</v>
      </c>
      <c r="I3143" s="57" t="s">
        <v>80</v>
      </c>
      <c r="J3143" s="55">
        <v>2351.91</v>
      </c>
      <c r="K3143" s="55">
        <v>-16192.87</v>
      </c>
    </row>
    <row r="3144" spans="2:11" ht="21.6" hidden="1" outlineLevel="1" x14ac:dyDescent="0.3">
      <c r="B3144" s="52" t="s">
        <v>1848</v>
      </c>
      <c r="C3144" s="56">
        <v>44712</v>
      </c>
      <c r="D3144" s="54" t="s">
        <v>107</v>
      </c>
      <c r="E3144" s="54" t="s">
        <v>145</v>
      </c>
      <c r="F3144" s="54" t="s">
        <v>54</v>
      </c>
      <c r="G3144" s="54"/>
      <c r="H3144" s="54" t="s">
        <v>1859</v>
      </c>
      <c r="I3144" s="54" t="s">
        <v>401</v>
      </c>
      <c r="J3144" s="55">
        <v>-5.03</v>
      </c>
      <c r="K3144" s="55">
        <v>-16197.9</v>
      </c>
    </row>
    <row r="3145" spans="2:11" ht="21.6" hidden="1" outlineLevel="1" x14ac:dyDescent="0.3">
      <c r="B3145" s="52" t="s">
        <v>1848</v>
      </c>
      <c r="C3145" s="56">
        <v>44712</v>
      </c>
      <c r="D3145" s="54" t="s">
        <v>7</v>
      </c>
      <c r="E3145" s="54" t="s">
        <v>981</v>
      </c>
      <c r="F3145" s="54" t="s">
        <v>54</v>
      </c>
      <c r="G3145" s="54" t="s">
        <v>968</v>
      </c>
      <c r="H3145" s="54" t="s">
        <v>1860</v>
      </c>
      <c r="I3145" s="54" t="s">
        <v>411</v>
      </c>
      <c r="J3145" s="55">
        <v>-211.84</v>
      </c>
      <c r="K3145" s="55">
        <v>-16409.740000000002</v>
      </c>
    </row>
    <row r="3146" spans="2:11" ht="42" hidden="1" outlineLevel="1" x14ac:dyDescent="0.3">
      <c r="B3146" s="52" t="s">
        <v>1848</v>
      </c>
      <c r="C3146" s="56">
        <v>44720</v>
      </c>
      <c r="D3146" s="54" t="s">
        <v>78</v>
      </c>
      <c r="E3146" s="54">
        <v>1300</v>
      </c>
      <c r="F3146" s="54" t="s">
        <v>54</v>
      </c>
      <c r="G3146" s="54"/>
      <c r="H3146" s="54" t="s">
        <v>560</v>
      </c>
      <c r="I3146" s="57" t="s">
        <v>80</v>
      </c>
      <c r="J3146" s="55">
        <v>-2606.9</v>
      </c>
      <c r="K3146" s="55">
        <v>-19016.64</v>
      </c>
    </row>
    <row r="3147" spans="2:11" ht="21.6" hidden="1" outlineLevel="1" x14ac:dyDescent="0.3">
      <c r="B3147" s="52" t="s">
        <v>1848</v>
      </c>
      <c r="C3147" s="56">
        <v>44721</v>
      </c>
      <c r="D3147" s="54" t="s">
        <v>107</v>
      </c>
      <c r="E3147" s="54" t="s">
        <v>142</v>
      </c>
      <c r="F3147" s="54" t="s">
        <v>54</v>
      </c>
      <c r="G3147" s="54" t="s">
        <v>168</v>
      </c>
      <c r="H3147" s="54" t="s">
        <v>1861</v>
      </c>
      <c r="I3147" s="54" t="s">
        <v>77</v>
      </c>
      <c r="J3147" s="55">
        <v>4683.3100000000004</v>
      </c>
      <c r="K3147" s="55">
        <v>-14333.33</v>
      </c>
    </row>
    <row r="3148" spans="2:11" ht="21.6" hidden="1" outlineLevel="1" x14ac:dyDescent="0.3">
      <c r="B3148" s="52" t="s">
        <v>1848</v>
      </c>
      <c r="C3148" s="56">
        <v>44722</v>
      </c>
      <c r="D3148" s="54" t="s">
        <v>7</v>
      </c>
      <c r="E3148" s="54">
        <v>9098</v>
      </c>
      <c r="F3148" s="54" t="s">
        <v>54</v>
      </c>
      <c r="G3148" s="54" t="s">
        <v>251</v>
      </c>
      <c r="H3148" s="54" t="s">
        <v>1862</v>
      </c>
      <c r="I3148" s="54" t="s">
        <v>411</v>
      </c>
      <c r="J3148" s="55">
        <v>-694.25</v>
      </c>
      <c r="K3148" s="55">
        <v>-15027.58</v>
      </c>
    </row>
    <row r="3149" spans="2:11" ht="21.6" hidden="1" outlineLevel="1" x14ac:dyDescent="0.3">
      <c r="B3149" s="52" t="s">
        <v>1848</v>
      </c>
      <c r="C3149" s="56">
        <v>44728</v>
      </c>
      <c r="D3149" s="54" t="s">
        <v>107</v>
      </c>
      <c r="E3149" s="54" t="s">
        <v>142</v>
      </c>
      <c r="F3149" s="54" t="s">
        <v>54</v>
      </c>
      <c r="G3149" s="54" t="s">
        <v>168</v>
      </c>
      <c r="H3149" s="54" t="s">
        <v>1863</v>
      </c>
      <c r="I3149" s="54" t="s">
        <v>77</v>
      </c>
      <c r="J3149" s="55">
        <v>5082.92</v>
      </c>
      <c r="K3149" s="55">
        <v>-9944.66</v>
      </c>
    </row>
    <row r="3150" spans="2:11" ht="31.8" hidden="1" outlineLevel="1" x14ac:dyDescent="0.3">
      <c r="B3150" s="52" t="s">
        <v>1848</v>
      </c>
      <c r="C3150" s="56">
        <v>44733</v>
      </c>
      <c r="D3150" s="54" t="s">
        <v>7</v>
      </c>
      <c r="E3150" s="54">
        <v>206</v>
      </c>
      <c r="F3150" s="54" t="s">
        <v>54</v>
      </c>
      <c r="G3150" s="54" t="s">
        <v>177</v>
      </c>
      <c r="H3150" s="54" t="s">
        <v>1864</v>
      </c>
      <c r="I3150" s="54" t="s">
        <v>411</v>
      </c>
      <c r="J3150" s="55">
        <v>-1247.45</v>
      </c>
      <c r="K3150" s="55">
        <v>-11192.11</v>
      </c>
    </row>
    <row r="3151" spans="2:11" ht="21.6" hidden="1" outlineLevel="1" x14ac:dyDescent="0.3">
      <c r="B3151" s="52" t="s">
        <v>1848</v>
      </c>
      <c r="C3151" s="56">
        <v>44735</v>
      </c>
      <c r="D3151" s="54" t="s">
        <v>84</v>
      </c>
      <c r="E3151" s="54"/>
      <c r="F3151" s="54" t="s">
        <v>54</v>
      </c>
      <c r="G3151" s="54"/>
      <c r="H3151" s="54" t="s">
        <v>1865</v>
      </c>
      <c r="I3151" s="54" t="s">
        <v>401</v>
      </c>
      <c r="J3151" s="55">
        <v>17.95</v>
      </c>
      <c r="K3151" s="55">
        <v>-11174.16</v>
      </c>
    </row>
    <row r="3152" spans="2:11" ht="21.6" hidden="1" outlineLevel="1" x14ac:dyDescent="0.3">
      <c r="B3152" s="52" t="s">
        <v>1848</v>
      </c>
      <c r="C3152" s="56">
        <v>44736</v>
      </c>
      <c r="D3152" s="54" t="s">
        <v>107</v>
      </c>
      <c r="E3152" s="54" t="s">
        <v>142</v>
      </c>
      <c r="F3152" s="54" t="s">
        <v>54</v>
      </c>
      <c r="G3152" s="54" t="s">
        <v>177</v>
      </c>
      <c r="H3152" s="54" t="s">
        <v>1866</v>
      </c>
      <c r="I3152" s="54" t="s">
        <v>77</v>
      </c>
      <c r="J3152" s="55">
        <v>1378.32</v>
      </c>
      <c r="K3152" s="55">
        <v>-9795.84</v>
      </c>
    </row>
    <row r="3153" spans="2:11" ht="21.6" hidden="1" outlineLevel="1" x14ac:dyDescent="0.3">
      <c r="B3153" s="52" t="s">
        <v>1848</v>
      </c>
      <c r="C3153" s="56">
        <v>44739</v>
      </c>
      <c r="D3153" s="54" t="s">
        <v>84</v>
      </c>
      <c r="E3153" s="54"/>
      <c r="F3153" s="54" t="s">
        <v>54</v>
      </c>
      <c r="G3153" s="54"/>
      <c r="H3153" s="54" t="s">
        <v>1867</v>
      </c>
      <c r="I3153" s="54" t="s">
        <v>401</v>
      </c>
      <c r="J3153" s="55">
        <v>0.19</v>
      </c>
      <c r="K3153" s="55">
        <v>-9795.65</v>
      </c>
    </row>
    <row r="3154" spans="2:11" ht="21.6" hidden="1" outlineLevel="1" x14ac:dyDescent="0.3">
      <c r="B3154" s="52" t="s">
        <v>1848</v>
      </c>
      <c r="C3154" s="56">
        <v>44740</v>
      </c>
      <c r="D3154" s="54" t="s">
        <v>84</v>
      </c>
      <c r="E3154" s="54"/>
      <c r="F3154" s="54" t="s">
        <v>54</v>
      </c>
      <c r="G3154" s="54"/>
      <c r="H3154" s="54" t="s">
        <v>1868</v>
      </c>
      <c r="I3154" s="54" t="s">
        <v>401</v>
      </c>
      <c r="J3154" s="55">
        <v>0.14000000000000001</v>
      </c>
      <c r="K3154" s="55">
        <v>-9795.51</v>
      </c>
    </row>
    <row r="3155" spans="2:11" ht="42" hidden="1" outlineLevel="1" x14ac:dyDescent="0.3">
      <c r="B3155" s="52" t="s">
        <v>1848</v>
      </c>
      <c r="C3155" s="56">
        <v>44742</v>
      </c>
      <c r="D3155" s="54" t="s">
        <v>78</v>
      </c>
      <c r="E3155" s="54">
        <v>1307</v>
      </c>
      <c r="F3155" s="54" t="s">
        <v>54</v>
      </c>
      <c r="G3155" s="54"/>
      <c r="H3155" s="54" t="s">
        <v>588</v>
      </c>
      <c r="I3155" s="57" t="s">
        <v>80</v>
      </c>
      <c r="J3155" s="55">
        <v>2437.2600000000002</v>
      </c>
      <c r="K3155" s="55">
        <v>-7358.25</v>
      </c>
    </row>
    <row r="3156" spans="2:11" ht="21.6" hidden="1" outlineLevel="1" x14ac:dyDescent="0.3">
      <c r="B3156" s="52" t="s">
        <v>1848</v>
      </c>
      <c r="C3156" s="56">
        <v>44742</v>
      </c>
      <c r="D3156" s="54" t="s">
        <v>78</v>
      </c>
      <c r="E3156" s="54">
        <v>1191</v>
      </c>
      <c r="F3156" s="54" t="s">
        <v>54</v>
      </c>
      <c r="G3156" s="54"/>
      <c r="H3156" s="54" t="s">
        <v>1263</v>
      </c>
      <c r="I3156" s="57" t="s">
        <v>80</v>
      </c>
      <c r="J3156" s="55">
        <v>21115.42</v>
      </c>
      <c r="K3156" s="55">
        <v>13757.17</v>
      </c>
    </row>
    <row r="3157" spans="2:11" ht="21.6" hidden="1" outlineLevel="1" x14ac:dyDescent="0.3">
      <c r="B3157" s="52" t="s">
        <v>1848</v>
      </c>
      <c r="C3157" s="56">
        <v>44742</v>
      </c>
      <c r="D3157" s="54" t="s">
        <v>107</v>
      </c>
      <c r="E3157" s="54" t="s">
        <v>145</v>
      </c>
      <c r="F3157" s="54" t="s">
        <v>54</v>
      </c>
      <c r="G3157" s="54"/>
      <c r="H3157" s="54" t="s">
        <v>1869</v>
      </c>
      <c r="I3157" s="54" t="s">
        <v>401</v>
      </c>
      <c r="J3157" s="55">
        <v>-5.48</v>
      </c>
      <c r="K3157" s="55">
        <v>13751.69</v>
      </c>
    </row>
    <row r="3158" spans="2:11" ht="21.6" hidden="1" outlineLevel="1" x14ac:dyDescent="0.3">
      <c r="B3158" s="52" t="s">
        <v>1848</v>
      </c>
      <c r="C3158" s="56">
        <v>44742</v>
      </c>
      <c r="D3158" s="54" t="s">
        <v>7</v>
      </c>
      <c r="E3158" s="54" t="s">
        <v>985</v>
      </c>
      <c r="F3158" s="54" t="s">
        <v>54</v>
      </c>
      <c r="G3158" s="54" t="s">
        <v>968</v>
      </c>
      <c r="H3158" s="54" t="s">
        <v>1870</v>
      </c>
      <c r="I3158" s="54" t="s">
        <v>411</v>
      </c>
      <c r="J3158" s="55">
        <v>-230.88</v>
      </c>
      <c r="K3158" s="55">
        <v>13520.81</v>
      </c>
    </row>
    <row r="3159" spans="2:11" ht="21.6" hidden="1" outlineLevel="1" x14ac:dyDescent="0.3">
      <c r="B3159" s="52" t="s">
        <v>1848</v>
      </c>
      <c r="C3159" s="56">
        <v>44742</v>
      </c>
      <c r="D3159" s="54" t="s">
        <v>7</v>
      </c>
      <c r="E3159" s="54" t="s">
        <v>987</v>
      </c>
      <c r="F3159" s="54" t="s">
        <v>54</v>
      </c>
      <c r="G3159" s="54" t="s">
        <v>168</v>
      </c>
      <c r="H3159" s="54" t="s">
        <v>1871</v>
      </c>
      <c r="I3159" s="54" t="s">
        <v>411</v>
      </c>
      <c r="J3159" s="55">
        <v>-8134.19</v>
      </c>
      <c r="K3159" s="55">
        <v>5386.62</v>
      </c>
    </row>
    <row r="3160" spans="2:11" ht="42" hidden="1" outlineLevel="1" x14ac:dyDescent="0.3">
      <c r="B3160" s="52" t="s">
        <v>1848</v>
      </c>
      <c r="C3160" s="56">
        <v>44742</v>
      </c>
      <c r="D3160" s="54" t="s">
        <v>78</v>
      </c>
      <c r="E3160" s="54">
        <v>1176</v>
      </c>
      <c r="F3160" s="54" t="s">
        <v>54</v>
      </c>
      <c r="G3160" s="54"/>
      <c r="H3160" s="54" t="s">
        <v>480</v>
      </c>
      <c r="I3160" s="57" t="s">
        <v>80</v>
      </c>
      <c r="J3160" s="55">
        <v>-45.34</v>
      </c>
      <c r="K3160" s="55">
        <v>5341.28</v>
      </c>
    </row>
    <row r="3161" spans="2:11" ht="31.8" hidden="1" outlineLevel="1" x14ac:dyDescent="0.3">
      <c r="B3161" s="52" t="s">
        <v>1848</v>
      </c>
      <c r="C3161" s="56">
        <v>44743</v>
      </c>
      <c r="D3161" s="54" t="s">
        <v>78</v>
      </c>
      <c r="E3161" s="54">
        <v>1192</v>
      </c>
      <c r="F3161" s="54" t="s">
        <v>54</v>
      </c>
      <c r="G3161" s="54"/>
      <c r="H3161" s="54" t="s">
        <v>1264</v>
      </c>
      <c r="I3161" s="57" t="s">
        <v>80</v>
      </c>
      <c r="J3161" s="55">
        <v>-21115.42</v>
      </c>
      <c r="K3161" s="55">
        <v>-15774.14</v>
      </c>
    </row>
    <row r="3162" spans="2:11" ht="52.2" hidden="1" outlineLevel="1" x14ac:dyDescent="0.3">
      <c r="B3162" s="52" t="s">
        <v>1848</v>
      </c>
      <c r="C3162" s="56">
        <v>44743</v>
      </c>
      <c r="D3162" s="54" t="s">
        <v>78</v>
      </c>
      <c r="E3162" s="54" t="s">
        <v>589</v>
      </c>
      <c r="F3162" s="54" t="s">
        <v>54</v>
      </c>
      <c r="G3162" s="54"/>
      <c r="H3162" s="54" t="s">
        <v>590</v>
      </c>
      <c r="I3162" s="57" t="s">
        <v>80</v>
      </c>
      <c r="J3162" s="55">
        <v>-2437.2600000000002</v>
      </c>
      <c r="K3162" s="55">
        <v>-18211.400000000001</v>
      </c>
    </row>
    <row r="3163" spans="2:11" ht="21.6" hidden="1" outlineLevel="1" x14ac:dyDescent="0.3">
      <c r="B3163" s="52" t="s">
        <v>1848</v>
      </c>
      <c r="C3163" s="56">
        <v>44746</v>
      </c>
      <c r="D3163" s="54" t="s">
        <v>84</v>
      </c>
      <c r="E3163" s="54"/>
      <c r="F3163" s="54" t="s">
        <v>54</v>
      </c>
      <c r="G3163" s="54"/>
      <c r="H3163" s="54" t="s">
        <v>1872</v>
      </c>
      <c r="I3163" s="54" t="s">
        <v>401</v>
      </c>
      <c r="J3163" s="55">
        <v>0.12</v>
      </c>
      <c r="K3163" s="55">
        <v>-18211.28</v>
      </c>
    </row>
    <row r="3164" spans="2:11" ht="21.6" hidden="1" outlineLevel="1" x14ac:dyDescent="0.3">
      <c r="B3164" s="52" t="s">
        <v>1848</v>
      </c>
      <c r="C3164" s="56">
        <v>44747</v>
      </c>
      <c r="D3164" s="54" t="s">
        <v>84</v>
      </c>
      <c r="E3164" s="54"/>
      <c r="F3164" s="54" t="s">
        <v>54</v>
      </c>
      <c r="G3164" s="54"/>
      <c r="H3164" s="54" t="s">
        <v>1873</v>
      </c>
      <c r="I3164" s="54" t="s">
        <v>401</v>
      </c>
      <c r="J3164" s="55">
        <v>0.35</v>
      </c>
      <c r="K3164" s="55">
        <v>-18210.93</v>
      </c>
    </row>
    <row r="3165" spans="2:11" ht="21.6" hidden="1" outlineLevel="1" x14ac:dyDescent="0.3">
      <c r="B3165" s="52" t="s">
        <v>1848</v>
      </c>
      <c r="C3165" s="56">
        <v>44749</v>
      </c>
      <c r="D3165" s="54" t="s">
        <v>84</v>
      </c>
      <c r="E3165" s="54"/>
      <c r="F3165" s="54" t="s">
        <v>54</v>
      </c>
      <c r="G3165" s="54"/>
      <c r="H3165" s="54" t="s">
        <v>1874</v>
      </c>
      <c r="I3165" s="54" t="s">
        <v>401</v>
      </c>
      <c r="J3165" s="55">
        <v>-122.24</v>
      </c>
      <c r="K3165" s="55">
        <v>-18333.169999999998</v>
      </c>
    </row>
    <row r="3166" spans="2:11" ht="21.6" hidden="1" outlineLevel="1" x14ac:dyDescent="0.3">
      <c r="B3166" s="52" t="s">
        <v>1848</v>
      </c>
      <c r="C3166" s="56">
        <v>44754</v>
      </c>
      <c r="D3166" s="54" t="s">
        <v>84</v>
      </c>
      <c r="E3166" s="54"/>
      <c r="F3166" s="54" t="s">
        <v>54</v>
      </c>
      <c r="G3166" s="54"/>
      <c r="H3166" s="54" t="s">
        <v>1875</v>
      </c>
      <c r="I3166" s="54" t="s">
        <v>401</v>
      </c>
      <c r="J3166" s="55">
        <v>-5.27</v>
      </c>
      <c r="K3166" s="55">
        <v>-18338.439999999999</v>
      </c>
    </row>
    <row r="3167" spans="2:11" ht="21.6" hidden="1" outlineLevel="1" x14ac:dyDescent="0.3">
      <c r="B3167" s="52" t="s">
        <v>1848</v>
      </c>
      <c r="C3167" s="56">
        <v>44755</v>
      </c>
      <c r="D3167" s="54" t="s">
        <v>84</v>
      </c>
      <c r="E3167" s="54"/>
      <c r="F3167" s="54" t="s">
        <v>54</v>
      </c>
      <c r="G3167" s="54"/>
      <c r="H3167" s="54" t="s">
        <v>1876</v>
      </c>
      <c r="I3167" s="54" t="s">
        <v>401</v>
      </c>
      <c r="J3167" s="55">
        <v>-5.21</v>
      </c>
      <c r="K3167" s="55">
        <v>-18343.650000000001</v>
      </c>
    </row>
    <row r="3168" spans="2:11" ht="21.6" hidden="1" outlineLevel="1" x14ac:dyDescent="0.3">
      <c r="B3168" s="52" t="s">
        <v>1848</v>
      </c>
      <c r="C3168" s="56">
        <v>44756</v>
      </c>
      <c r="D3168" s="54" t="s">
        <v>107</v>
      </c>
      <c r="E3168" s="54" t="s">
        <v>104</v>
      </c>
      <c r="F3168" s="54" t="s">
        <v>54</v>
      </c>
      <c r="G3168" s="54" t="s">
        <v>168</v>
      </c>
      <c r="H3168" s="54" t="s">
        <v>1877</v>
      </c>
      <c r="I3168" s="54" t="s">
        <v>86</v>
      </c>
      <c r="J3168" s="55">
        <v>10571.33</v>
      </c>
      <c r="K3168" s="55">
        <v>-7772.32</v>
      </c>
    </row>
    <row r="3169" spans="2:11" ht="21.6" hidden="1" outlineLevel="1" x14ac:dyDescent="0.3">
      <c r="B3169" s="52" t="s">
        <v>1848</v>
      </c>
      <c r="C3169" s="56">
        <v>44760</v>
      </c>
      <c r="D3169" s="54" t="s">
        <v>84</v>
      </c>
      <c r="E3169" s="54"/>
      <c r="F3169" s="54" t="s">
        <v>54</v>
      </c>
      <c r="G3169" s="54"/>
      <c r="H3169" s="54" t="s">
        <v>1878</v>
      </c>
      <c r="I3169" s="54" t="s">
        <v>401</v>
      </c>
      <c r="J3169" s="55">
        <v>0.25</v>
      </c>
      <c r="K3169" s="55">
        <v>-7772.07</v>
      </c>
    </row>
    <row r="3170" spans="2:11" ht="21.6" hidden="1" outlineLevel="1" x14ac:dyDescent="0.3">
      <c r="B3170" s="52" t="s">
        <v>1848</v>
      </c>
      <c r="C3170" s="56">
        <v>44761</v>
      </c>
      <c r="D3170" s="54" t="s">
        <v>84</v>
      </c>
      <c r="E3170" s="54"/>
      <c r="F3170" s="54" t="s">
        <v>54</v>
      </c>
      <c r="G3170" s="54"/>
      <c r="H3170" s="54" t="s">
        <v>1868</v>
      </c>
      <c r="I3170" s="54" t="s">
        <v>401</v>
      </c>
      <c r="J3170" s="55">
        <v>0.14000000000000001</v>
      </c>
      <c r="K3170" s="55">
        <v>-7771.93</v>
      </c>
    </row>
    <row r="3171" spans="2:11" ht="21.6" hidden="1" outlineLevel="1" x14ac:dyDescent="0.3">
      <c r="B3171" s="52" t="s">
        <v>1848</v>
      </c>
      <c r="C3171" s="56">
        <v>44761</v>
      </c>
      <c r="D3171" s="54" t="s">
        <v>107</v>
      </c>
      <c r="E3171" s="54" t="s">
        <v>142</v>
      </c>
      <c r="F3171" s="54" t="s">
        <v>54</v>
      </c>
      <c r="G3171" s="54"/>
      <c r="H3171" s="54" t="s">
        <v>1879</v>
      </c>
      <c r="I3171" s="54" t="s">
        <v>401</v>
      </c>
      <c r="J3171" s="55">
        <v>-9570.86</v>
      </c>
      <c r="K3171" s="55">
        <v>-17342.79</v>
      </c>
    </row>
    <row r="3172" spans="2:11" ht="21.6" hidden="1" outlineLevel="1" x14ac:dyDescent="0.3">
      <c r="B3172" s="52" t="s">
        <v>1848</v>
      </c>
      <c r="C3172" s="56">
        <v>44763</v>
      </c>
      <c r="D3172" s="54" t="s">
        <v>84</v>
      </c>
      <c r="E3172" s="54"/>
      <c r="F3172" s="54" t="s">
        <v>54</v>
      </c>
      <c r="G3172" s="54"/>
      <c r="H3172" s="54" t="s">
        <v>1880</v>
      </c>
      <c r="I3172" s="54" t="s">
        <v>401</v>
      </c>
      <c r="J3172" s="55">
        <v>0.14000000000000001</v>
      </c>
      <c r="K3172" s="55">
        <v>-17342.650000000001</v>
      </c>
    </row>
    <row r="3173" spans="2:11" ht="21.6" hidden="1" outlineLevel="1" x14ac:dyDescent="0.3">
      <c r="B3173" s="52" t="s">
        <v>1848</v>
      </c>
      <c r="C3173" s="56">
        <v>44771</v>
      </c>
      <c r="D3173" s="54" t="s">
        <v>107</v>
      </c>
      <c r="E3173" s="54" t="s">
        <v>145</v>
      </c>
      <c r="F3173" s="54" t="s">
        <v>54</v>
      </c>
      <c r="G3173" s="54"/>
      <c r="H3173" s="54" t="s">
        <v>1881</v>
      </c>
      <c r="I3173" s="54" t="s">
        <v>401</v>
      </c>
      <c r="J3173" s="55">
        <v>-5.37</v>
      </c>
      <c r="K3173" s="55">
        <v>-17348.02</v>
      </c>
    </row>
    <row r="3174" spans="2:11" ht="42" hidden="1" outlineLevel="1" x14ac:dyDescent="0.3">
      <c r="B3174" s="52" t="s">
        <v>1848</v>
      </c>
      <c r="C3174" s="56">
        <v>44771</v>
      </c>
      <c r="D3174" s="54" t="s">
        <v>78</v>
      </c>
      <c r="E3174" s="54">
        <v>1199</v>
      </c>
      <c r="F3174" s="54" t="s">
        <v>54</v>
      </c>
      <c r="G3174" s="54"/>
      <c r="H3174" s="54" t="s">
        <v>481</v>
      </c>
      <c r="I3174" s="57" t="s">
        <v>80</v>
      </c>
      <c r="J3174" s="55">
        <v>266.08</v>
      </c>
      <c r="K3174" s="55">
        <v>-17081.939999999999</v>
      </c>
    </row>
    <row r="3175" spans="2:11" ht="21.6" hidden="1" outlineLevel="1" x14ac:dyDescent="0.3">
      <c r="B3175" s="52" t="s">
        <v>1848</v>
      </c>
      <c r="C3175" s="56">
        <v>44771</v>
      </c>
      <c r="D3175" s="54" t="s">
        <v>84</v>
      </c>
      <c r="E3175" s="54"/>
      <c r="F3175" s="54" t="s">
        <v>54</v>
      </c>
      <c r="G3175" s="54"/>
      <c r="H3175" s="54" t="s">
        <v>1882</v>
      </c>
      <c r="I3175" s="54" t="s">
        <v>401</v>
      </c>
      <c r="J3175" s="55">
        <v>0.21</v>
      </c>
      <c r="K3175" s="55">
        <v>-17081.73</v>
      </c>
    </row>
    <row r="3176" spans="2:11" ht="31.8" hidden="1" outlineLevel="1" x14ac:dyDescent="0.3">
      <c r="B3176" s="52" t="s">
        <v>1848</v>
      </c>
      <c r="C3176" s="56">
        <v>44773</v>
      </c>
      <c r="D3176" s="54" t="s">
        <v>78</v>
      </c>
      <c r="E3176" s="54">
        <v>1329</v>
      </c>
      <c r="F3176" s="54" t="s">
        <v>54</v>
      </c>
      <c r="G3176" s="54"/>
      <c r="H3176" s="54" t="s">
        <v>1265</v>
      </c>
      <c r="I3176" s="57" t="s">
        <v>80</v>
      </c>
      <c r="J3176" s="55">
        <v>11361.66</v>
      </c>
      <c r="K3176" s="55">
        <v>-5720.07</v>
      </c>
    </row>
    <row r="3177" spans="2:11" ht="31.8" hidden="1" outlineLevel="1" x14ac:dyDescent="0.3">
      <c r="B3177" s="52" t="s">
        <v>1848</v>
      </c>
      <c r="C3177" s="56">
        <v>44774</v>
      </c>
      <c r="D3177" s="54" t="s">
        <v>78</v>
      </c>
      <c r="E3177" s="54" t="s">
        <v>1266</v>
      </c>
      <c r="F3177" s="54" t="s">
        <v>54</v>
      </c>
      <c r="G3177" s="54"/>
      <c r="H3177" s="54" t="s">
        <v>1267</v>
      </c>
      <c r="I3177" s="57" t="s">
        <v>80</v>
      </c>
      <c r="J3177" s="55">
        <v>-11361.66</v>
      </c>
      <c r="K3177" s="55">
        <v>-17081.73</v>
      </c>
    </row>
    <row r="3178" spans="2:11" ht="21.6" hidden="1" outlineLevel="1" x14ac:dyDescent="0.3">
      <c r="B3178" s="52" t="s">
        <v>1848</v>
      </c>
      <c r="C3178" s="56">
        <v>44775</v>
      </c>
      <c r="D3178" s="54" t="s">
        <v>84</v>
      </c>
      <c r="E3178" s="54"/>
      <c r="F3178" s="54" t="s">
        <v>54</v>
      </c>
      <c r="G3178" s="54"/>
      <c r="H3178" s="54" t="s">
        <v>1883</v>
      </c>
      <c r="I3178" s="54" t="s">
        <v>401</v>
      </c>
      <c r="J3178" s="55">
        <v>0.21</v>
      </c>
      <c r="K3178" s="55">
        <v>-17081.52</v>
      </c>
    </row>
    <row r="3179" spans="2:11" ht="21.6" hidden="1" outlineLevel="1" x14ac:dyDescent="0.3">
      <c r="B3179" s="52" t="s">
        <v>1848</v>
      </c>
      <c r="C3179" s="56">
        <v>44784</v>
      </c>
      <c r="D3179" s="54" t="s">
        <v>84</v>
      </c>
      <c r="E3179" s="54"/>
      <c r="F3179" s="54" t="s">
        <v>54</v>
      </c>
      <c r="G3179" s="54"/>
      <c r="H3179" s="54" t="s">
        <v>1884</v>
      </c>
      <c r="I3179" s="54" t="s">
        <v>401</v>
      </c>
      <c r="J3179" s="55">
        <v>-72.209999999999994</v>
      </c>
      <c r="K3179" s="55">
        <v>-17153.73</v>
      </c>
    </row>
    <row r="3180" spans="2:11" hidden="1" outlineLevel="1" x14ac:dyDescent="0.3">
      <c r="B3180" s="52" t="s">
        <v>1848</v>
      </c>
      <c r="C3180" s="56">
        <v>44797</v>
      </c>
      <c r="D3180" s="54" t="s">
        <v>84</v>
      </c>
      <c r="E3180" s="54"/>
      <c r="F3180" s="54" t="s">
        <v>54</v>
      </c>
      <c r="G3180" s="54"/>
      <c r="H3180" s="54" t="s">
        <v>1885</v>
      </c>
      <c r="I3180" s="54" t="s">
        <v>77</v>
      </c>
      <c r="J3180" s="55">
        <v>-1974</v>
      </c>
      <c r="K3180" s="55">
        <v>-19127.73</v>
      </c>
    </row>
    <row r="3181" spans="2:11" ht="21.6" hidden="1" outlineLevel="1" x14ac:dyDescent="0.3">
      <c r="B3181" s="52" t="s">
        <v>1848</v>
      </c>
      <c r="C3181" s="56">
        <v>44802</v>
      </c>
      <c r="D3181" s="54" t="s">
        <v>107</v>
      </c>
      <c r="E3181" s="54" t="s">
        <v>104</v>
      </c>
      <c r="F3181" s="54" t="s">
        <v>54</v>
      </c>
      <c r="G3181" s="54" t="s">
        <v>168</v>
      </c>
      <c r="H3181" s="54" t="s">
        <v>1886</v>
      </c>
      <c r="I3181" s="54" t="s">
        <v>86</v>
      </c>
      <c r="J3181" s="55">
        <v>9563.6</v>
      </c>
      <c r="K3181" s="55">
        <v>-9564.1299999999992</v>
      </c>
    </row>
    <row r="3182" spans="2:11" hidden="1" outlineLevel="1" x14ac:dyDescent="0.3">
      <c r="B3182" s="52" t="s">
        <v>1848</v>
      </c>
      <c r="C3182" s="56">
        <v>44803</v>
      </c>
      <c r="D3182" s="54" t="s">
        <v>84</v>
      </c>
      <c r="E3182" s="54"/>
      <c r="F3182" s="54" t="s">
        <v>54</v>
      </c>
      <c r="G3182" s="54"/>
      <c r="H3182" s="54"/>
      <c r="I3182" s="54" t="s">
        <v>77</v>
      </c>
      <c r="J3182" s="55">
        <v>-1674.94</v>
      </c>
      <c r="K3182" s="55">
        <v>-11239.07</v>
      </c>
    </row>
    <row r="3183" spans="2:11" ht="21.6" hidden="1" outlineLevel="1" x14ac:dyDescent="0.3">
      <c r="B3183" s="52" t="s">
        <v>1848</v>
      </c>
      <c r="C3183" s="56">
        <v>44803</v>
      </c>
      <c r="D3183" s="54" t="s">
        <v>84</v>
      </c>
      <c r="E3183" s="54"/>
      <c r="F3183" s="54" t="s">
        <v>54</v>
      </c>
      <c r="G3183" s="54"/>
      <c r="H3183" s="54" t="s">
        <v>1887</v>
      </c>
      <c r="I3183" s="54" t="s">
        <v>401</v>
      </c>
      <c r="J3183" s="55">
        <v>0.12</v>
      </c>
      <c r="K3183" s="55">
        <v>-11238.95</v>
      </c>
    </row>
    <row r="3184" spans="2:11" ht="42" hidden="1" outlineLevel="1" x14ac:dyDescent="0.3">
      <c r="B3184" s="52" t="s">
        <v>1848</v>
      </c>
      <c r="C3184" s="56">
        <v>44804</v>
      </c>
      <c r="D3184" s="54" t="s">
        <v>78</v>
      </c>
      <c r="E3184" s="54">
        <v>1306</v>
      </c>
      <c r="F3184" s="54" t="s">
        <v>54</v>
      </c>
      <c r="G3184" s="54"/>
      <c r="H3184" s="54" t="s">
        <v>482</v>
      </c>
      <c r="I3184" s="57" t="s">
        <v>80</v>
      </c>
      <c r="J3184" s="55">
        <v>75.69</v>
      </c>
      <c r="K3184" s="55">
        <v>-11163.26</v>
      </c>
    </row>
    <row r="3185" spans="2:11" ht="31.8" hidden="1" outlineLevel="1" x14ac:dyDescent="0.3">
      <c r="B3185" s="52" t="s">
        <v>1848</v>
      </c>
      <c r="C3185" s="56">
        <v>44804</v>
      </c>
      <c r="D3185" s="54" t="s">
        <v>78</v>
      </c>
      <c r="E3185" s="54">
        <v>1328</v>
      </c>
      <c r="F3185" s="54" t="s">
        <v>54</v>
      </c>
      <c r="G3185" s="54"/>
      <c r="H3185" s="54" t="s">
        <v>1268</v>
      </c>
      <c r="I3185" s="57" t="s">
        <v>80</v>
      </c>
      <c r="J3185" s="55">
        <v>2287.12</v>
      </c>
      <c r="K3185" s="55">
        <v>-8876.14</v>
      </c>
    </row>
    <row r="3186" spans="2:11" ht="21.6" hidden="1" outlineLevel="1" x14ac:dyDescent="0.3">
      <c r="B3186" s="52" t="s">
        <v>1848</v>
      </c>
      <c r="C3186" s="56">
        <v>44804</v>
      </c>
      <c r="D3186" s="54" t="s">
        <v>107</v>
      </c>
      <c r="E3186" s="54" t="s">
        <v>145</v>
      </c>
      <c r="F3186" s="54" t="s">
        <v>54</v>
      </c>
      <c r="G3186" s="54"/>
      <c r="H3186" s="54" t="s">
        <v>1888</v>
      </c>
      <c r="I3186" s="54" t="s">
        <v>401</v>
      </c>
      <c r="J3186" s="55">
        <v>-5.91</v>
      </c>
      <c r="K3186" s="55">
        <v>-8882.0499999999993</v>
      </c>
    </row>
    <row r="3187" spans="2:11" ht="21.6" hidden="1" outlineLevel="1" x14ac:dyDescent="0.3">
      <c r="B3187" s="52" t="s">
        <v>1848</v>
      </c>
      <c r="C3187" s="56">
        <v>44804</v>
      </c>
      <c r="D3187" s="54" t="s">
        <v>78</v>
      </c>
      <c r="E3187" s="54">
        <v>1352</v>
      </c>
      <c r="F3187" s="54" t="s">
        <v>54</v>
      </c>
      <c r="G3187" s="54"/>
      <c r="H3187" s="54" t="s">
        <v>1889</v>
      </c>
      <c r="I3187" s="57" t="s">
        <v>80</v>
      </c>
      <c r="J3187" s="55">
        <v>16058.43</v>
      </c>
      <c r="K3187" s="55">
        <v>7176.38</v>
      </c>
    </row>
    <row r="3188" spans="2:11" ht="21.6" hidden="1" outlineLevel="1" x14ac:dyDescent="0.3">
      <c r="B3188" s="52" t="s">
        <v>1848</v>
      </c>
      <c r="C3188" s="56">
        <v>44804</v>
      </c>
      <c r="D3188" s="54" t="s">
        <v>84</v>
      </c>
      <c r="E3188" s="54"/>
      <c r="F3188" s="54" t="s">
        <v>54</v>
      </c>
      <c r="G3188" s="54"/>
      <c r="H3188" s="54" t="s">
        <v>1890</v>
      </c>
      <c r="I3188" s="54" t="s">
        <v>401</v>
      </c>
      <c r="J3188" s="55">
        <v>1.1399999999999999</v>
      </c>
      <c r="K3188" s="55">
        <v>7177.52</v>
      </c>
    </row>
    <row r="3189" spans="2:11" ht="31.8" hidden="1" outlineLevel="1" x14ac:dyDescent="0.3">
      <c r="B3189" s="52" t="s">
        <v>1848</v>
      </c>
      <c r="C3189" s="56">
        <v>44804</v>
      </c>
      <c r="D3189" s="54" t="s">
        <v>78</v>
      </c>
      <c r="E3189" s="54">
        <v>1331</v>
      </c>
      <c r="F3189" s="54" t="s">
        <v>54</v>
      </c>
      <c r="G3189" s="54"/>
      <c r="H3189" s="54" t="s">
        <v>591</v>
      </c>
      <c r="I3189" s="57" t="s">
        <v>80</v>
      </c>
      <c r="J3189" s="55">
        <v>-155.86000000000001</v>
      </c>
      <c r="K3189" s="55">
        <v>7021.66</v>
      </c>
    </row>
    <row r="3190" spans="2:11" ht="31.8" hidden="1" outlineLevel="1" x14ac:dyDescent="0.3">
      <c r="B3190" s="52" t="s">
        <v>1848</v>
      </c>
      <c r="C3190" s="56">
        <v>44805</v>
      </c>
      <c r="D3190" s="54" t="s">
        <v>78</v>
      </c>
      <c r="E3190" s="54" t="s">
        <v>592</v>
      </c>
      <c r="F3190" s="54" t="s">
        <v>54</v>
      </c>
      <c r="G3190" s="54"/>
      <c r="H3190" s="54" t="s">
        <v>593</v>
      </c>
      <c r="I3190" s="57" t="s">
        <v>80</v>
      </c>
      <c r="J3190" s="55">
        <v>155.86000000000001</v>
      </c>
      <c r="K3190" s="55">
        <v>7177.52</v>
      </c>
    </row>
    <row r="3191" spans="2:11" ht="31.8" hidden="1" outlineLevel="1" x14ac:dyDescent="0.3">
      <c r="B3191" s="52" t="s">
        <v>1848</v>
      </c>
      <c r="C3191" s="56">
        <v>44805</v>
      </c>
      <c r="D3191" s="54" t="s">
        <v>78</v>
      </c>
      <c r="E3191" s="54" t="s">
        <v>1269</v>
      </c>
      <c r="F3191" s="54" t="s">
        <v>54</v>
      </c>
      <c r="G3191" s="54"/>
      <c r="H3191" s="54" t="s">
        <v>1270</v>
      </c>
      <c r="I3191" s="57" t="s">
        <v>80</v>
      </c>
      <c r="J3191" s="55">
        <v>-2287.12</v>
      </c>
      <c r="K3191" s="55">
        <v>4890.3999999999996</v>
      </c>
    </row>
    <row r="3192" spans="2:11" ht="21.6" hidden="1" outlineLevel="1" x14ac:dyDescent="0.3">
      <c r="B3192" s="52" t="s">
        <v>1848</v>
      </c>
      <c r="C3192" s="56">
        <v>44806</v>
      </c>
      <c r="D3192" s="54" t="s">
        <v>84</v>
      </c>
      <c r="E3192" s="54"/>
      <c r="F3192" s="54" t="s">
        <v>54</v>
      </c>
      <c r="G3192" s="54"/>
      <c r="H3192" s="54" t="s">
        <v>1891</v>
      </c>
      <c r="I3192" s="54" t="s">
        <v>401</v>
      </c>
      <c r="J3192" s="55">
        <v>0.48</v>
      </c>
      <c r="K3192" s="55">
        <v>4890.88</v>
      </c>
    </row>
    <row r="3193" spans="2:11" ht="21.6" hidden="1" outlineLevel="1" x14ac:dyDescent="0.3">
      <c r="B3193" s="52" t="s">
        <v>1848</v>
      </c>
      <c r="C3193" s="56">
        <v>44816</v>
      </c>
      <c r="D3193" s="54" t="s">
        <v>84</v>
      </c>
      <c r="E3193" s="54"/>
      <c r="F3193" s="54" t="s">
        <v>54</v>
      </c>
      <c r="G3193" s="54"/>
      <c r="H3193" s="54" t="s">
        <v>1892</v>
      </c>
      <c r="I3193" s="54" t="s">
        <v>401</v>
      </c>
      <c r="J3193" s="55">
        <v>0.25</v>
      </c>
      <c r="K3193" s="55">
        <v>4891.13</v>
      </c>
    </row>
    <row r="3194" spans="2:11" ht="21.6" hidden="1" outlineLevel="1" x14ac:dyDescent="0.3">
      <c r="B3194" s="52" t="s">
        <v>1848</v>
      </c>
      <c r="C3194" s="56">
        <v>44818</v>
      </c>
      <c r="D3194" s="54" t="s">
        <v>84</v>
      </c>
      <c r="E3194" s="54"/>
      <c r="F3194" s="54" t="s">
        <v>54</v>
      </c>
      <c r="G3194" s="54"/>
      <c r="H3194" s="54" t="s">
        <v>1893</v>
      </c>
      <c r="I3194" s="54" t="s">
        <v>401</v>
      </c>
      <c r="J3194" s="55">
        <v>486.9</v>
      </c>
      <c r="K3194" s="55">
        <v>5378.03</v>
      </c>
    </row>
    <row r="3195" spans="2:11" ht="21.6" hidden="1" outlineLevel="1" x14ac:dyDescent="0.3">
      <c r="B3195" s="52" t="s">
        <v>1848</v>
      </c>
      <c r="C3195" s="56">
        <v>44818</v>
      </c>
      <c r="D3195" s="54" t="s">
        <v>84</v>
      </c>
      <c r="E3195" s="54"/>
      <c r="F3195" s="54" t="s">
        <v>54</v>
      </c>
      <c r="G3195" s="54"/>
      <c r="H3195" s="54" t="s">
        <v>1894</v>
      </c>
      <c r="I3195" s="54" t="s">
        <v>401</v>
      </c>
      <c r="J3195" s="55">
        <v>0.93</v>
      </c>
      <c r="K3195" s="55">
        <v>5378.96</v>
      </c>
    </row>
    <row r="3196" spans="2:11" ht="21.6" hidden="1" outlineLevel="1" x14ac:dyDescent="0.3">
      <c r="B3196" s="52" t="s">
        <v>1848</v>
      </c>
      <c r="C3196" s="56">
        <v>44823</v>
      </c>
      <c r="D3196" s="54" t="s">
        <v>84</v>
      </c>
      <c r="E3196" s="54"/>
      <c r="F3196" s="54" t="s">
        <v>54</v>
      </c>
      <c r="G3196" s="54"/>
      <c r="H3196" s="54" t="s">
        <v>1895</v>
      </c>
      <c r="I3196" s="54" t="s">
        <v>401</v>
      </c>
      <c r="J3196" s="55">
        <v>0.21</v>
      </c>
      <c r="K3196" s="55">
        <v>5379.17</v>
      </c>
    </row>
    <row r="3197" spans="2:11" ht="21.6" hidden="1" outlineLevel="1" x14ac:dyDescent="0.3">
      <c r="B3197" s="52" t="s">
        <v>1848</v>
      </c>
      <c r="C3197" s="56">
        <v>44824</v>
      </c>
      <c r="D3197" s="54" t="s">
        <v>84</v>
      </c>
      <c r="E3197" s="54"/>
      <c r="F3197" s="54" t="s">
        <v>54</v>
      </c>
      <c r="G3197" s="54"/>
      <c r="H3197" s="54" t="s">
        <v>1896</v>
      </c>
      <c r="I3197" s="54" t="s">
        <v>401</v>
      </c>
      <c r="J3197" s="55">
        <v>0.52</v>
      </c>
      <c r="K3197" s="55">
        <v>5379.69</v>
      </c>
    </row>
    <row r="3198" spans="2:11" ht="21.6" hidden="1" outlineLevel="1" x14ac:dyDescent="0.3">
      <c r="B3198" s="52" t="s">
        <v>1848</v>
      </c>
      <c r="C3198" s="56">
        <v>44825</v>
      </c>
      <c r="D3198" s="54" t="s">
        <v>84</v>
      </c>
      <c r="E3198" s="54"/>
      <c r="F3198" s="54" t="s">
        <v>54</v>
      </c>
      <c r="G3198" s="54"/>
      <c r="H3198" s="54" t="s">
        <v>1897</v>
      </c>
      <c r="I3198" s="54" t="s">
        <v>401</v>
      </c>
      <c r="J3198" s="55">
        <v>0.28999999999999998</v>
      </c>
      <c r="K3198" s="55">
        <v>5379.98</v>
      </c>
    </row>
    <row r="3199" spans="2:11" ht="21.6" hidden="1" outlineLevel="1" x14ac:dyDescent="0.3">
      <c r="B3199" s="52" t="s">
        <v>1848</v>
      </c>
      <c r="C3199" s="56">
        <v>44832</v>
      </c>
      <c r="D3199" s="54" t="s">
        <v>107</v>
      </c>
      <c r="E3199" s="54" t="s">
        <v>6</v>
      </c>
      <c r="F3199" s="54" t="s">
        <v>54</v>
      </c>
      <c r="G3199" s="54" t="s">
        <v>251</v>
      </c>
      <c r="H3199" s="54" t="s">
        <v>1898</v>
      </c>
      <c r="I3199" s="54" t="s">
        <v>77</v>
      </c>
      <c r="J3199" s="55">
        <v>1012.6</v>
      </c>
      <c r="K3199" s="55">
        <v>6392.58</v>
      </c>
    </row>
    <row r="3200" spans="2:11" ht="42" hidden="1" outlineLevel="1" x14ac:dyDescent="0.3">
      <c r="B3200" s="52" t="s">
        <v>1848</v>
      </c>
      <c r="C3200" s="56">
        <v>44833</v>
      </c>
      <c r="D3200" s="54" t="s">
        <v>78</v>
      </c>
      <c r="E3200" s="54">
        <v>1334</v>
      </c>
      <c r="F3200" s="54" t="s">
        <v>54</v>
      </c>
      <c r="G3200" s="54"/>
      <c r="H3200" s="54" t="s">
        <v>483</v>
      </c>
      <c r="I3200" s="57" t="s">
        <v>80</v>
      </c>
      <c r="J3200" s="55">
        <v>-598.36</v>
      </c>
      <c r="K3200" s="55">
        <v>5794.22</v>
      </c>
    </row>
    <row r="3201" spans="2:11" ht="21.6" hidden="1" outlineLevel="1" x14ac:dyDescent="0.3">
      <c r="B3201" s="52" t="s">
        <v>1848</v>
      </c>
      <c r="C3201" s="56">
        <v>44833</v>
      </c>
      <c r="D3201" s="54" t="s">
        <v>107</v>
      </c>
      <c r="E3201" s="54" t="s">
        <v>145</v>
      </c>
      <c r="F3201" s="54" t="s">
        <v>54</v>
      </c>
      <c r="G3201" s="54"/>
      <c r="H3201" s="54" t="s">
        <v>1899</v>
      </c>
      <c r="I3201" s="54" t="s">
        <v>401</v>
      </c>
      <c r="J3201" s="55">
        <v>-7.04</v>
      </c>
      <c r="K3201" s="55">
        <v>5787.18</v>
      </c>
    </row>
    <row r="3202" spans="2:11" ht="31.8" hidden="1" outlineLevel="1" x14ac:dyDescent="0.3">
      <c r="B3202" s="52" t="s">
        <v>1848</v>
      </c>
      <c r="C3202" s="56">
        <v>44834</v>
      </c>
      <c r="D3202" s="54" t="s">
        <v>78</v>
      </c>
      <c r="E3202" s="54">
        <v>1337</v>
      </c>
      <c r="F3202" s="54" t="s">
        <v>54</v>
      </c>
      <c r="G3202" s="54"/>
      <c r="H3202" s="54" t="s">
        <v>594</v>
      </c>
      <c r="I3202" s="57" t="s">
        <v>80</v>
      </c>
      <c r="J3202" s="55">
        <v>-1508.77</v>
      </c>
      <c r="K3202" s="55">
        <v>4278.41</v>
      </c>
    </row>
    <row r="3203" spans="2:11" ht="31.8" hidden="1" outlineLevel="1" x14ac:dyDescent="0.3">
      <c r="B3203" s="52" t="s">
        <v>1848</v>
      </c>
      <c r="C3203" s="56">
        <v>44834</v>
      </c>
      <c r="D3203" s="54" t="s">
        <v>78</v>
      </c>
      <c r="E3203" s="54">
        <v>1338</v>
      </c>
      <c r="F3203" s="54" t="s">
        <v>54</v>
      </c>
      <c r="G3203" s="54"/>
      <c r="H3203" s="54" t="s">
        <v>1271</v>
      </c>
      <c r="I3203" s="57" t="s">
        <v>80</v>
      </c>
      <c r="J3203" s="55">
        <v>1880.77</v>
      </c>
      <c r="K3203" s="55">
        <v>6159.18</v>
      </c>
    </row>
    <row r="3204" spans="2:11" ht="31.8" hidden="1" outlineLevel="1" x14ac:dyDescent="0.3">
      <c r="B3204" s="52" t="s">
        <v>1848</v>
      </c>
      <c r="C3204" s="56">
        <v>44834</v>
      </c>
      <c r="D3204" s="54" t="s">
        <v>78</v>
      </c>
      <c r="E3204" s="54">
        <v>1339</v>
      </c>
      <c r="F3204" s="54" t="s">
        <v>54</v>
      </c>
      <c r="G3204" s="54"/>
      <c r="H3204" s="54" t="s">
        <v>1286</v>
      </c>
      <c r="I3204" s="57" t="s">
        <v>80</v>
      </c>
      <c r="J3204" s="55">
        <v>108.67</v>
      </c>
      <c r="K3204" s="55">
        <v>6267.85</v>
      </c>
    </row>
    <row r="3205" spans="2:11" ht="31.8" hidden="1" outlineLevel="1" x14ac:dyDescent="0.3">
      <c r="B3205" s="52" t="s">
        <v>1848</v>
      </c>
      <c r="C3205" s="56">
        <v>44835</v>
      </c>
      <c r="D3205" s="54" t="s">
        <v>78</v>
      </c>
      <c r="E3205" s="54" t="s">
        <v>1272</v>
      </c>
      <c r="F3205" s="54" t="s">
        <v>54</v>
      </c>
      <c r="G3205" s="54"/>
      <c r="H3205" s="54" t="s">
        <v>1273</v>
      </c>
      <c r="I3205" s="57" t="s">
        <v>80</v>
      </c>
      <c r="J3205" s="55">
        <v>-1880.77</v>
      </c>
      <c r="K3205" s="55">
        <v>4387.08</v>
      </c>
    </row>
    <row r="3206" spans="2:11" ht="31.8" hidden="1" outlineLevel="1" x14ac:dyDescent="0.3">
      <c r="B3206" s="52" t="s">
        <v>1848</v>
      </c>
      <c r="C3206" s="56">
        <v>44835</v>
      </c>
      <c r="D3206" s="54" t="s">
        <v>78</v>
      </c>
      <c r="E3206" s="54" t="s">
        <v>1287</v>
      </c>
      <c r="F3206" s="54" t="s">
        <v>54</v>
      </c>
      <c r="G3206" s="54"/>
      <c r="H3206" s="54" t="s">
        <v>1288</v>
      </c>
      <c r="I3206" s="57" t="s">
        <v>80</v>
      </c>
      <c r="J3206" s="55">
        <v>-108.67</v>
      </c>
      <c r="K3206" s="55">
        <v>4278.41</v>
      </c>
    </row>
    <row r="3207" spans="2:11" ht="31.8" hidden="1" outlineLevel="1" x14ac:dyDescent="0.3">
      <c r="B3207" s="52" t="s">
        <v>1848</v>
      </c>
      <c r="C3207" s="56">
        <v>44835</v>
      </c>
      <c r="D3207" s="54" t="s">
        <v>78</v>
      </c>
      <c r="E3207" s="54" t="s">
        <v>595</v>
      </c>
      <c r="F3207" s="54" t="s">
        <v>54</v>
      </c>
      <c r="G3207" s="54"/>
      <c r="H3207" s="54" t="s">
        <v>594</v>
      </c>
      <c r="I3207" s="57" t="s">
        <v>80</v>
      </c>
      <c r="J3207" s="55">
        <v>1508.77</v>
      </c>
      <c r="K3207" s="55">
        <v>5787.18</v>
      </c>
    </row>
    <row r="3208" spans="2:11" ht="21.6" hidden="1" outlineLevel="1" x14ac:dyDescent="0.3">
      <c r="B3208" s="52" t="s">
        <v>1848</v>
      </c>
      <c r="C3208" s="56">
        <v>44838</v>
      </c>
      <c r="D3208" s="54" t="s">
        <v>84</v>
      </c>
      <c r="E3208" s="54"/>
      <c r="F3208" s="54" t="s">
        <v>54</v>
      </c>
      <c r="G3208" s="54"/>
      <c r="H3208" s="54" t="s">
        <v>1900</v>
      </c>
      <c r="I3208" s="54" t="s">
        <v>401</v>
      </c>
      <c r="J3208" s="55">
        <v>0.21</v>
      </c>
      <c r="K3208" s="55">
        <v>5787.39</v>
      </c>
    </row>
    <row r="3209" spans="2:11" ht="21.6" hidden="1" outlineLevel="1" x14ac:dyDescent="0.3">
      <c r="B3209" s="52" t="s">
        <v>1848</v>
      </c>
      <c r="C3209" s="56">
        <v>44840</v>
      </c>
      <c r="D3209" s="54" t="s">
        <v>84</v>
      </c>
      <c r="E3209" s="54"/>
      <c r="F3209" s="54" t="s">
        <v>54</v>
      </c>
      <c r="G3209" s="54"/>
      <c r="H3209" s="54" t="s">
        <v>1901</v>
      </c>
      <c r="I3209" s="54" t="s">
        <v>401</v>
      </c>
      <c r="J3209" s="55">
        <v>0.32</v>
      </c>
      <c r="K3209" s="55">
        <v>5787.71</v>
      </c>
    </row>
    <row r="3210" spans="2:11" ht="21.6" hidden="1" outlineLevel="1" x14ac:dyDescent="0.3">
      <c r="B3210" s="52" t="s">
        <v>1848</v>
      </c>
      <c r="C3210" s="56">
        <v>44845</v>
      </c>
      <c r="D3210" s="54" t="s">
        <v>84</v>
      </c>
      <c r="E3210" s="54"/>
      <c r="F3210" s="54" t="s">
        <v>54</v>
      </c>
      <c r="G3210" s="54"/>
      <c r="H3210" s="54" t="s">
        <v>1902</v>
      </c>
      <c r="I3210" s="54" t="s">
        <v>77</v>
      </c>
      <c r="J3210" s="55">
        <v>-573.24</v>
      </c>
      <c r="K3210" s="55">
        <v>5214.47</v>
      </c>
    </row>
    <row r="3211" spans="2:11" ht="21.6" hidden="1" outlineLevel="1" x14ac:dyDescent="0.3">
      <c r="B3211" s="52" t="s">
        <v>1848</v>
      </c>
      <c r="C3211" s="56">
        <v>44846</v>
      </c>
      <c r="D3211" s="54" t="s">
        <v>84</v>
      </c>
      <c r="E3211" s="54"/>
      <c r="F3211" s="54" t="s">
        <v>54</v>
      </c>
      <c r="G3211" s="54"/>
      <c r="H3211" s="54" t="s">
        <v>1903</v>
      </c>
      <c r="I3211" s="54" t="s">
        <v>401</v>
      </c>
      <c r="J3211" s="55">
        <v>0.32</v>
      </c>
      <c r="K3211" s="55">
        <v>5214.79</v>
      </c>
    </row>
    <row r="3212" spans="2:11" ht="21.6" hidden="1" outlineLevel="1" x14ac:dyDescent="0.3">
      <c r="B3212" s="52" t="s">
        <v>1848</v>
      </c>
      <c r="C3212" s="56">
        <v>44851</v>
      </c>
      <c r="D3212" s="54" t="s">
        <v>84</v>
      </c>
      <c r="E3212" s="54"/>
      <c r="F3212" s="54" t="s">
        <v>54</v>
      </c>
      <c r="G3212" s="54"/>
      <c r="H3212" s="54" t="s">
        <v>1904</v>
      </c>
      <c r="I3212" s="54" t="s">
        <v>401</v>
      </c>
      <c r="J3212" s="55">
        <v>-6.53</v>
      </c>
      <c r="K3212" s="55">
        <v>5208.26</v>
      </c>
    </row>
    <row r="3213" spans="2:11" ht="21.6" hidden="1" outlineLevel="1" x14ac:dyDescent="0.3">
      <c r="B3213" s="52" t="s">
        <v>1848</v>
      </c>
      <c r="C3213" s="56">
        <v>44851</v>
      </c>
      <c r="D3213" s="54" t="s">
        <v>84</v>
      </c>
      <c r="E3213" s="54"/>
      <c r="F3213" s="54" t="s">
        <v>54</v>
      </c>
      <c r="G3213" s="54"/>
      <c r="H3213" s="54" t="s">
        <v>1905</v>
      </c>
      <c r="I3213" s="54" t="s">
        <v>401</v>
      </c>
      <c r="J3213" s="55">
        <v>0.5</v>
      </c>
      <c r="K3213" s="55">
        <v>5208.76</v>
      </c>
    </row>
    <row r="3214" spans="2:11" ht="21.6" hidden="1" outlineLevel="1" x14ac:dyDescent="0.3">
      <c r="B3214" s="52" t="s">
        <v>1848</v>
      </c>
      <c r="C3214" s="56">
        <v>44852</v>
      </c>
      <c r="D3214" s="54" t="s">
        <v>84</v>
      </c>
      <c r="E3214" s="54"/>
      <c r="F3214" s="54" t="s">
        <v>54</v>
      </c>
      <c r="G3214" s="54"/>
      <c r="H3214" s="54" t="s">
        <v>1906</v>
      </c>
      <c r="I3214" s="54" t="s">
        <v>401</v>
      </c>
      <c r="J3214" s="55">
        <v>0.43</v>
      </c>
      <c r="K3214" s="55">
        <v>5209.1899999999996</v>
      </c>
    </row>
    <row r="3215" spans="2:11" ht="21.6" hidden="1" outlineLevel="1" x14ac:dyDescent="0.3">
      <c r="B3215" s="52" t="s">
        <v>1848</v>
      </c>
      <c r="C3215" s="56">
        <v>44859</v>
      </c>
      <c r="D3215" s="54" t="s">
        <v>84</v>
      </c>
      <c r="E3215" s="54"/>
      <c r="F3215" s="54" t="s">
        <v>54</v>
      </c>
      <c r="G3215" s="54"/>
      <c r="H3215" s="54" t="s">
        <v>1907</v>
      </c>
      <c r="I3215" s="54" t="s">
        <v>77</v>
      </c>
      <c r="J3215" s="55">
        <v>-3839.85</v>
      </c>
      <c r="K3215" s="55">
        <v>1369.34</v>
      </c>
    </row>
    <row r="3216" spans="2:11" ht="21.6" hidden="1" outlineLevel="1" x14ac:dyDescent="0.3">
      <c r="B3216" s="52" t="s">
        <v>1848</v>
      </c>
      <c r="C3216" s="56">
        <v>44861</v>
      </c>
      <c r="D3216" s="54" t="s">
        <v>84</v>
      </c>
      <c r="E3216" s="54"/>
      <c r="F3216" s="54" t="s">
        <v>54</v>
      </c>
      <c r="G3216" s="54"/>
      <c r="H3216" s="54" t="s">
        <v>1908</v>
      </c>
      <c r="I3216" s="54" t="s">
        <v>401</v>
      </c>
      <c r="J3216" s="55">
        <v>0.25</v>
      </c>
      <c r="K3216" s="55">
        <v>1369.59</v>
      </c>
    </row>
    <row r="3217" spans="2:11" ht="31.8" hidden="1" outlineLevel="1" x14ac:dyDescent="0.3">
      <c r="B3217" s="52" t="s">
        <v>1848</v>
      </c>
      <c r="C3217" s="56">
        <v>44865</v>
      </c>
      <c r="D3217" s="54" t="s">
        <v>78</v>
      </c>
      <c r="E3217" s="54">
        <v>1372</v>
      </c>
      <c r="F3217" s="54" t="s">
        <v>54</v>
      </c>
      <c r="G3217" s="54"/>
      <c r="H3217" s="54" t="s">
        <v>1289</v>
      </c>
      <c r="I3217" s="57" t="s">
        <v>80</v>
      </c>
      <c r="J3217" s="55">
        <v>156.27000000000001</v>
      </c>
      <c r="K3217" s="55">
        <v>1525.86</v>
      </c>
    </row>
    <row r="3218" spans="2:11" ht="31.8" hidden="1" outlineLevel="1" x14ac:dyDescent="0.3">
      <c r="B3218" s="52" t="s">
        <v>1848</v>
      </c>
      <c r="C3218" s="56">
        <v>44865</v>
      </c>
      <c r="D3218" s="54" t="s">
        <v>78</v>
      </c>
      <c r="E3218" s="54">
        <v>1369</v>
      </c>
      <c r="F3218" s="54" t="s">
        <v>54</v>
      </c>
      <c r="G3218" s="54"/>
      <c r="H3218" s="54" t="s">
        <v>596</v>
      </c>
      <c r="I3218" s="57" t="s">
        <v>80</v>
      </c>
      <c r="J3218" s="55">
        <v>-493.01</v>
      </c>
      <c r="K3218" s="55">
        <v>1032.8499999999999</v>
      </c>
    </row>
    <row r="3219" spans="2:11" ht="31.8" hidden="1" outlineLevel="1" x14ac:dyDescent="0.3">
      <c r="B3219" s="52" t="s">
        <v>1848</v>
      </c>
      <c r="C3219" s="56">
        <v>44865</v>
      </c>
      <c r="D3219" s="54" t="s">
        <v>78</v>
      </c>
      <c r="E3219" s="54">
        <v>1371</v>
      </c>
      <c r="F3219" s="54" t="s">
        <v>54</v>
      </c>
      <c r="G3219" s="54"/>
      <c r="H3219" s="54" t="s">
        <v>1274</v>
      </c>
      <c r="I3219" s="57" t="s">
        <v>80</v>
      </c>
      <c r="J3219" s="55">
        <v>1841.59</v>
      </c>
      <c r="K3219" s="55">
        <v>2874.44</v>
      </c>
    </row>
    <row r="3220" spans="2:11" ht="42" hidden="1" outlineLevel="1" x14ac:dyDescent="0.3">
      <c r="B3220" s="52" t="s">
        <v>1848</v>
      </c>
      <c r="C3220" s="56">
        <v>44865</v>
      </c>
      <c r="D3220" s="54" t="s">
        <v>78</v>
      </c>
      <c r="E3220" s="54">
        <v>1357</v>
      </c>
      <c r="F3220" s="54" t="s">
        <v>54</v>
      </c>
      <c r="G3220" s="54"/>
      <c r="H3220" s="54" t="s">
        <v>484</v>
      </c>
      <c r="I3220" s="57" t="s">
        <v>80</v>
      </c>
      <c r="J3220" s="55">
        <v>468.45</v>
      </c>
      <c r="K3220" s="55">
        <v>3342.89</v>
      </c>
    </row>
    <row r="3221" spans="2:11" ht="21.6" hidden="1" outlineLevel="1" x14ac:dyDescent="0.3">
      <c r="B3221" s="52" t="s">
        <v>1848</v>
      </c>
      <c r="C3221" s="56">
        <v>44865</v>
      </c>
      <c r="D3221" s="54" t="s">
        <v>229</v>
      </c>
      <c r="E3221" s="54"/>
      <c r="F3221" s="54" t="s">
        <v>54</v>
      </c>
      <c r="G3221" s="54"/>
      <c r="H3221" s="54" t="s">
        <v>1909</v>
      </c>
      <c r="I3221" s="54" t="s">
        <v>401</v>
      </c>
      <c r="J3221" s="55">
        <v>-6.93</v>
      </c>
      <c r="K3221" s="55">
        <v>3335.96</v>
      </c>
    </row>
    <row r="3222" spans="2:11" ht="21.6" hidden="1" outlineLevel="1" x14ac:dyDescent="0.3">
      <c r="B3222" s="52" t="s">
        <v>1848</v>
      </c>
      <c r="C3222" s="56">
        <v>44866</v>
      </c>
      <c r="D3222" s="54" t="s">
        <v>84</v>
      </c>
      <c r="E3222" s="54"/>
      <c r="F3222" s="54" t="s">
        <v>54</v>
      </c>
      <c r="G3222" s="54"/>
      <c r="H3222" s="54" t="s">
        <v>1910</v>
      </c>
      <c r="I3222" s="54" t="s">
        <v>401</v>
      </c>
      <c r="J3222" s="55">
        <v>-6.32</v>
      </c>
      <c r="K3222" s="55">
        <v>3329.64</v>
      </c>
    </row>
    <row r="3223" spans="2:11" ht="31.8" hidden="1" outlineLevel="1" x14ac:dyDescent="0.3">
      <c r="B3223" s="52" t="s">
        <v>1848</v>
      </c>
      <c r="C3223" s="56">
        <v>44866</v>
      </c>
      <c r="D3223" s="54" t="s">
        <v>78</v>
      </c>
      <c r="E3223" s="54" t="s">
        <v>1290</v>
      </c>
      <c r="F3223" s="54" t="s">
        <v>54</v>
      </c>
      <c r="G3223" s="54"/>
      <c r="H3223" s="54" t="s">
        <v>1291</v>
      </c>
      <c r="I3223" s="57" t="s">
        <v>80</v>
      </c>
      <c r="J3223" s="55">
        <v>-156.27000000000001</v>
      </c>
      <c r="K3223" s="55">
        <v>3173.37</v>
      </c>
    </row>
    <row r="3224" spans="2:11" ht="42" hidden="1" outlineLevel="1" x14ac:dyDescent="0.3">
      <c r="B3224" s="52" t="s">
        <v>1848</v>
      </c>
      <c r="C3224" s="56">
        <v>44866</v>
      </c>
      <c r="D3224" s="54" t="s">
        <v>78</v>
      </c>
      <c r="E3224" s="54" t="s">
        <v>597</v>
      </c>
      <c r="F3224" s="54" t="s">
        <v>54</v>
      </c>
      <c r="G3224" s="54"/>
      <c r="H3224" s="54" t="s">
        <v>598</v>
      </c>
      <c r="I3224" s="57" t="s">
        <v>80</v>
      </c>
      <c r="J3224" s="55">
        <v>493.01</v>
      </c>
      <c r="K3224" s="55">
        <v>3666.38</v>
      </c>
    </row>
    <row r="3225" spans="2:11" ht="31.8" hidden="1" outlineLevel="1" x14ac:dyDescent="0.3">
      <c r="B3225" s="52" t="s">
        <v>1848</v>
      </c>
      <c r="C3225" s="56">
        <v>44866</v>
      </c>
      <c r="D3225" s="54" t="s">
        <v>78</v>
      </c>
      <c r="E3225" s="54" t="s">
        <v>1275</v>
      </c>
      <c r="F3225" s="54" t="s">
        <v>54</v>
      </c>
      <c r="G3225" s="54"/>
      <c r="H3225" s="54" t="s">
        <v>1276</v>
      </c>
      <c r="I3225" s="57" t="s">
        <v>80</v>
      </c>
      <c r="J3225" s="55">
        <v>-1841.59</v>
      </c>
      <c r="K3225" s="55">
        <v>1824.79</v>
      </c>
    </row>
    <row r="3226" spans="2:11" ht="21.6" hidden="1" outlineLevel="1" x14ac:dyDescent="0.3">
      <c r="B3226" s="52" t="s">
        <v>1848</v>
      </c>
      <c r="C3226" s="56">
        <v>44867</v>
      </c>
      <c r="D3226" s="54" t="s">
        <v>84</v>
      </c>
      <c r="E3226" s="54"/>
      <c r="F3226" s="54" t="s">
        <v>54</v>
      </c>
      <c r="G3226" s="54"/>
      <c r="H3226" s="54" t="s">
        <v>1911</v>
      </c>
      <c r="I3226" s="54" t="s">
        <v>401</v>
      </c>
      <c r="J3226" s="55">
        <v>-6.35</v>
      </c>
      <c r="K3226" s="55">
        <v>1818.44</v>
      </c>
    </row>
    <row r="3227" spans="2:11" ht="21.6" hidden="1" outlineLevel="1" x14ac:dyDescent="0.3">
      <c r="B3227" s="52" t="s">
        <v>1848</v>
      </c>
      <c r="C3227" s="56">
        <v>44867</v>
      </c>
      <c r="D3227" s="54" t="s">
        <v>84</v>
      </c>
      <c r="E3227" s="54"/>
      <c r="F3227" s="54" t="s">
        <v>54</v>
      </c>
      <c r="G3227" s="54"/>
      <c r="H3227" s="54" t="s">
        <v>1912</v>
      </c>
      <c r="I3227" s="54" t="s">
        <v>401</v>
      </c>
      <c r="J3227" s="55">
        <v>-95.2</v>
      </c>
      <c r="K3227" s="55">
        <v>1723.24</v>
      </c>
    </row>
    <row r="3228" spans="2:11" ht="21.6" hidden="1" outlineLevel="1" x14ac:dyDescent="0.3">
      <c r="B3228" s="52" t="s">
        <v>1848</v>
      </c>
      <c r="C3228" s="56">
        <v>44868</v>
      </c>
      <c r="D3228" s="54" t="s">
        <v>84</v>
      </c>
      <c r="E3228" s="54"/>
      <c r="F3228" s="54" t="s">
        <v>54</v>
      </c>
      <c r="G3228" s="54"/>
      <c r="H3228" s="54" t="s">
        <v>1913</v>
      </c>
      <c r="I3228" s="54" t="s">
        <v>401</v>
      </c>
      <c r="J3228" s="55">
        <v>0.26</v>
      </c>
      <c r="K3228" s="55">
        <v>1723.5</v>
      </c>
    </row>
    <row r="3229" spans="2:11" ht="21.6" hidden="1" outlineLevel="1" x14ac:dyDescent="0.3">
      <c r="B3229" s="52" t="s">
        <v>1848</v>
      </c>
      <c r="C3229" s="56">
        <v>44869</v>
      </c>
      <c r="D3229" s="54" t="s">
        <v>84</v>
      </c>
      <c r="E3229" s="54"/>
      <c r="F3229" s="54" t="s">
        <v>54</v>
      </c>
      <c r="G3229" s="54"/>
      <c r="H3229" s="54" t="s">
        <v>1914</v>
      </c>
      <c r="I3229" s="54" t="s">
        <v>401</v>
      </c>
      <c r="J3229" s="55">
        <v>0.4</v>
      </c>
      <c r="K3229" s="55">
        <v>1723.9</v>
      </c>
    </row>
    <row r="3230" spans="2:11" ht="21.6" hidden="1" outlineLevel="1" x14ac:dyDescent="0.3">
      <c r="B3230" s="52" t="s">
        <v>1848</v>
      </c>
      <c r="C3230" s="56">
        <v>44873</v>
      </c>
      <c r="D3230" s="54" t="s">
        <v>84</v>
      </c>
      <c r="E3230" s="54"/>
      <c r="F3230" s="54" t="s">
        <v>54</v>
      </c>
      <c r="G3230" s="54"/>
      <c r="H3230" s="54" t="s">
        <v>1915</v>
      </c>
      <c r="I3230" s="54" t="s">
        <v>77</v>
      </c>
      <c r="J3230" s="55">
        <v>-4796.55</v>
      </c>
      <c r="K3230" s="55">
        <v>-3072.65</v>
      </c>
    </row>
    <row r="3231" spans="2:11" ht="21.6" hidden="1" outlineLevel="1" x14ac:dyDescent="0.3">
      <c r="B3231" s="52" t="s">
        <v>1848</v>
      </c>
      <c r="C3231" s="56">
        <v>44875</v>
      </c>
      <c r="D3231" s="54" t="s">
        <v>84</v>
      </c>
      <c r="E3231" s="54"/>
      <c r="F3231" s="54" t="s">
        <v>54</v>
      </c>
      <c r="G3231" s="54"/>
      <c r="H3231" s="54" t="s">
        <v>1916</v>
      </c>
      <c r="I3231" s="54" t="s">
        <v>401</v>
      </c>
      <c r="J3231" s="55">
        <v>0.44</v>
      </c>
      <c r="K3231" s="55">
        <v>-3072.21</v>
      </c>
    </row>
    <row r="3232" spans="2:11" ht="21.6" hidden="1" outlineLevel="1" x14ac:dyDescent="0.3">
      <c r="B3232" s="52" t="s">
        <v>1848</v>
      </c>
      <c r="C3232" s="56">
        <v>44879</v>
      </c>
      <c r="D3232" s="54" t="s">
        <v>107</v>
      </c>
      <c r="E3232" s="54" t="s">
        <v>104</v>
      </c>
      <c r="F3232" s="54" t="s">
        <v>54</v>
      </c>
      <c r="G3232" s="54" t="s">
        <v>91</v>
      </c>
      <c r="H3232" s="54" t="s">
        <v>1917</v>
      </c>
      <c r="I3232" s="54" t="s">
        <v>86</v>
      </c>
      <c r="J3232" s="55">
        <v>-0.68</v>
      </c>
      <c r="K3232" s="55">
        <v>-3072.89</v>
      </c>
    </row>
    <row r="3233" spans="2:11" ht="21.6" hidden="1" outlineLevel="1" x14ac:dyDescent="0.3">
      <c r="B3233" s="52" t="s">
        <v>1848</v>
      </c>
      <c r="C3233" s="56">
        <v>44880</v>
      </c>
      <c r="D3233" s="54" t="s">
        <v>84</v>
      </c>
      <c r="E3233" s="54"/>
      <c r="F3233" s="54" t="s">
        <v>54</v>
      </c>
      <c r="G3233" s="54"/>
      <c r="H3233" s="54" t="s">
        <v>1918</v>
      </c>
      <c r="I3233" s="54" t="s">
        <v>401</v>
      </c>
      <c r="J3233" s="55">
        <v>-10.69</v>
      </c>
      <c r="K3233" s="55">
        <v>-3083.58</v>
      </c>
    </row>
    <row r="3234" spans="2:11" ht="21.6" hidden="1" outlineLevel="1" x14ac:dyDescent="0.3">
      <c r="B3234" s="52" t="s">
        <v>1848</v>
      </c>
      <c r="C3234" s="56">
        <v>44882</v>
      </c>
      <c r="D3234" s="54" t="s">
        <v>84</v>
      </c>
      <c r="E3234" s="54"/>
      <c r="F3234" s="54" t="s">
        <v>54</v>
      </c>
      <c r="G3234" s="54"/>
      <c r="H3234" s="54" t="s">
        <v>1919</v>
      </c>
      <c r="I3234" s="54" t="s">
        <v>401</v>
      </c>
      <c r="J3234" s="55">
        <v>-5.86</v>
      </c>
      <c r="K3234" s="55">
        <v>-3089.44</v>
      </c>
    </row>
    <row r="3235" spans="2:11" ht="21.6" hidden="1" outlineLevel="1" x14ac:dyDescent="0.3">
      <c r="B3235" s="52" t="s">
        <v>1848</v>
      </c>
      <c r="C3235" s="56">
        <v>44882</v>
      </c>
      <c r="D3235" s="54" t="s">
        <v>84</v>
      </c>
      <c r="E3235" s="54"/>
      <c r="F3235" s="54" t="s">
        <v>54</v>
      </c>
      <c r="G3235" s="54"/>
      <c r="H3235" s="54" t="s">
        <v>1920</v>
      </c>
      <c r="I3235" s="54" t="s">
        <v>401</v>
      </c>
      <c r="J3235" s="55">
        <v>0.16</v>
      </c>
      <c r="K3235" s="55">
        <v>-3089.28</v>
      </c>
    </row>
    <row r="3236" spans="2:11" ht="21.6" hidden="1" outlineLevel="1" x14ac:dyDescent="0.3">
      <c r="B3236" s="52" t="s">
        <v>1848</v>
      </c>
      <c r="C3236" s="56">
        <v>44886</v>
      </c>
      <c r="D3236" s="54" t="s">
        <v>107</v>
      </c>
      <c r="E3236" s="54" t="s">
        <v>43</v>
      </c>
      <c r="F3236" s="54" t="s">
        <v>54</v>
      </c>
      <c r="G3236" s="54"/>
      <c r="H3236" s="54" t="s">
        <v>1921</v>
      </c>
      <c r="I3236" s="54" t="s">
        <v>450</v>
      </c>
      <c r="J3236" s="55">
        <v>-5.18</v>
      </c>
      <c r="K3236" s="55">
        <v>-3094.46</v>
      </c>
    </row>
    <row r="3237" spans="2:11" ht="31.8" hidden="1" outlineLevel="1" x14ac:dyDescent="0.3">
      <c r="B3237" s="52" t="s">
        <v>1848</v>
      </c>
      <c r="C3237" s="56">
        <v>44895</v>
      </c>
      <c r="D3237" s="54" t="s">
        <v>78</v>
      </c>
      <c r="E3237" s="54">
        <v>1370</v>
      </c>
      <c r="F3237" s="54" t="s">
        <v>54</v>
      </c>
      <c r="G3237" s="54"/>
      <c r="H3237" s="54" t="s">
        <v>599</v>
      </c>
      <c r="I3237" s="57" t="s">
        <v>80</v>
      </c>
      <c r="J3237" s="55">
        <v>-115.93</v>
      </c>
      <c r="K3237" s="55">
        <v>-3210.39</v>
      </c>
    </row>
    <row r="3238" spans="2:11" ht="42" hidden="1" outlineLevel="1" x14ac:dyDescent="0.3">
      <c r="B3238" s="52" t="s">
        <v>1848</v>
      </c>
      <c r="C3238" s="56">
        <v>44895</v>
      </c>
      <c r="D3238" s="54" t="s">
        <v>78</v>
      </c>
      <c r="E3238" s="54">
        <v>1364</v>
      </c>
      <c r="F3238" s="54" t="s">
        <v>54</v>
      </c>
      <c r="G3238" s="54"/>
      <c r="H3238" s="54" t="s">
        <v>531</v>
      </c>
      <c r="I3238" s="57" t="s">
        <v>80</v>
      </c>
      <c r="J3238" s="55">
        <v>-4185.9399999999996</v>
      </c>
      <c r="K3238" s="55">
        <v>-7396.33</v>
      </c>
    </row>
    <row r="3239" spans="2:11" ht="31.8" hidden="1" outlineLevel="1" x14ac:dyDescent="0.3">
      <c r="B3239" s="52" t="s">
        <v>1848</v>
      </c>
      <c r="C3239" s="56">
        <v>44895</v>
      </c>
      <c r="D3239" s="54" t="s">
        <v>78</v>
      </c>
      <c r="E3239" s="54">
        <v>1376</v>
      </c>
      <c r="F3239" s="54" t="s">
        <v>54</v>
      </c>
      <c r="G3239" s="54"/>
      <c r="H3239" s="54" t="s">
        <v>1277</v>
      </c>
      <c r="I3239" s="57" t="s">
        <v>80</v>
      </c>
      <c r="J3239" s="55">
        <v>1699.45</v>
      </c>
      <c r="K3239" s="55">
        <v>-5696.88</v>
      </c>
    </row>
    <row r="3240" spans="2:11" ht="42" hidden="1" outlineLevel="1" x14ac:dyDescent="0.3">
      <c r="B3240" s="52" t="s">
        <v>1848</v>
      </c>
      <c r="C3240" s="56">
        <v>44895</v>
      </c>
      <c r="D3240" s="54" t="s">
        <v>78</v>
      </c>
      <c r="E3240" s="54">
        <v>1363</v>
      </c>
      <c r="F3240" s="54" t="s">
        <v>54</v>
      </c>
      <c r="G3240" s="54"/>
      <c r="H3240" s="54" t="s">
        <v>485</v>
      </c>
      <c r="I3240" s="57" t="s">
        <v>80</v>
      </c>
      <c r="J3240" s="55">
        <v>-4767.95</v>
      </c>
      <c r="K3240" s="55">
        <v>-10464.83</v>
      </c>
    </row>
    <row r="3241" spans="2:11" ht="21.6" hidden="1" outlineLevel="1" x14ac:dyDescent="0.3">
      <c r="B3241" s="52" t="s">
        <v>1848</v>
      </c>
      <c r="C3241" s="56">
        <v>44895</v>
      </c>
      <c r="D3241" s="54" t="s">
        <v>107</v>
      </c>
      <c r="E3241" s="54" t="s">
        <v>145</v>
      </c>
      <c r="F3241" s="54" t="s">
        <v>54</v>
      </c>
      <c r="G3241" s="54"/>
      <c r="H3241" s="54" t="s">
        <v>1922</v>
      </c>
      <c r="I3241" s="54" t="s">
        <v>401</v>
      </c>
      <c r="J3241" s="55">
        <v>-6.67</v>
      </c>
      <c r="K3241" s="55">
        <v>-10471.5</v>
      </c>
    </row>
    <row r="3242" spans="2:11" ht="21.6" hidden="1" outlineLevel="1" x14ac:dyDescent="0.3">
      <c r="B3242" s="52" t="s">
        <v>1848</v>
      </c>
      <c r="C3242" s="56">
        <v>44895</v>
      </c>
      <c r="D3242" s="54" t="s">
        <v>107</v>
      </c>
      <c r="E3242" s="54" t="s">
        <v>43</v>
      </c>
      <c r="F3242" s="54" t="s">
        <v>54</v>
      </c>
      <c r="G3242" s="54"/>
      <c r="H3242" s="54" t="s">
        <v>1923</v>
      </c>
      <c r="I3242" s="54" t="s">
        <v>450</v>
      </c>
      <c r="J3242" s="55">
        <v>-5.26</v>
      </c>
      <c r="K3242" s="55">
        <v>-10476.76</v>
      </c>
    </row>
    <row r="3243" spans="2:11" ht="42" hidden="1" outlineLevel="1" x14ac:dyDescent="0.3">
      <c r="B3243" s="52" t="s">
        <v>1848</v>
      </c>
      <c r="C3243" s="56">
        <v>44896</v>
      </c>
      <c r="D3243" s="54" t="s">
        <v>78</v>
      </c>
      <c r="E3243" s="54" t="s">
        <v>600</v>
      </c>
      <c r="F3243" s="54" t="s">
        <v>54</v>
      </c>
      <c r="G3243" s="54"/>
      <c r="H3243" s="54" t="s">
        <v>601</v>
      </c>
      <c r="I3243" s="57" t="s">
        <v>80</v>
      </c>
      <c r="J3243" s="55">
        <v>115.93</v>
      </c>
      <c r="K3243" s="55">
        <v>-10360.83</v>
      </c>
    </row>
    <row r="3244" spans="2:11" ht="42" hidden="1" outlineLevel="1" x14ac:dyDescent="0.3">
      <c r="B3244" s="52" t="s">
        <v>1848</v>
      </c>
      <c r="C3244" s="56">
        <v>44896</v>
      </c>
      <c r="D3244" s="54" t="s">
        <v>78</v>
      </c>
      <c r="E3244" s="54" t="s">
        <v>1278</v>
      </c>
      <c r="F3244" s="54" t="s">
        <v>54</v>
      </c>
      <c r="G3244" s="54"/>
      <c r="H3244" s="54" t="s">
        <v>1279</v>
      </c>
      <c r="I3244" s="57" t="s">
        <v>80</v>
      </c>
      <c r="J3244" s="55">
        <v>-1699.45</v>
      </c>
      <c r="K3244" s="55">
        <v>-12060.28</v>
      </c>
    </row>
    <row r="3245" spans="2:11" ht="62.4" hidden="1" outlineLevel="1" x14ac:dyDescent="0.3">
      <c r="B3245" s="52" t="s">
        <v>1848</v>
      </c>
      <c r="C3245" s="56">
        <v>44903</v>
      </c>
      <c r="D3245" s="54" t="s">
        <v>84</v>
      </c>
      <c r="E3245" s="54"/>
      <c r="F3245" s="54" t="s">
        <v>54</v>
      </c>
      <c r="G3245" s="54"/>
      <c r="H3245" s="54" t="s">
        <v>1804</v>
      </c>
      <c r="I3245" s="54" t="s">
        <v>401</v>
      </c>
      <c r="J3245" s="55">
        <v>-6.44</v>
      </c>
      <c r="K3245" s="55">
        <v>-12066.72</v>
      </c>
    </row>
    <row r="3246" spans="2:11" ht="21.6" hidden="1" outlineLevel="1" x14ac:dyDescent="0.3">
      <c r="B3246" s="52" t="s">
        <v>1848</v>
      </c>
      <c r="C3246" s="56">
        <v>44903</v>
      </c>
      <c r="D3246" s="54" t="s">
        <v>107</v>
      </c>
      <c r="E3246" s="54" t="s">
        <v>498</v>
      </c>
      <c r="F3246" s="54" t="s">
        <v>54</v>
      </c>
      <c r="G3246" s="54" t="s">
        <v>496</v>
      </c>
      <c r="H3246" s="54" t="s">
        <v>499</v>
      </c>
      <c r="I3246" s="54" t="s">
        <v>450</v>
      </c>
      <c r="J3246" s="55">
        <v>-5.37</v>
      </c>
      <c r="K3246" s="55">
        <v>-12072.09</v>
      </c>
    </row>
    <row r="3247" spans="2:11" ht="31.8" hidden="1" outlineLevel="1" x14ac:dyDescent="0.3">
      <c r="B3247" s="52" t="s">
        <v>1848</v>
      </c>
      <c r="C3247" s="56">
        <v>44903</v>
      </c>
      <c r="D3247" s="54" t="s">
        <v>84</v>
      </c>
      <c r="E3247" s="54"/>
      <c r="F3247" s="54" t="s">
        <v>54</v>
      </c>
      <c r="G3247" s="54"/>
      <c r="H3247" s="54" t="s">
        <v>1924</v>
      </c>
      <c r="I3247" s="54" t="s">
        <v>401</v>
      </c>
      <c r="J3247" s="55">
        <v>0.86</v>
      </c>
      <c r="K3247" s="55">
        <v>-12071.23</v>
      </c>
    </row>
    <row r="3248" spans="2:11" ht="21.6" hidden="1" outlineLevel="1" x14ac:dyDescent="0.3">
      <c r="B3248" s="52" t="s">
        <v>1848</v>
      </c>
      <c r="C3248" s="56">
        <v>44907</v>
      </c>
      <c r="D3248" s="54" t="s">
        <v>107</v>
      </c>
      <c r="E3248" s="54" t="s">
        <v>43</v>
      </c>
      <c r="F3248" s="54" t="s">
        <v>54</v>
      </c>
      <c r="G3248" s="54" t="s">
        <v>496</v>
      </c>
      <c r="H3248" s="54" t="s">
        <v>502</v>
      </c>
      <c r="I3248" s="54" t="s">
        <v>450</v>
      </c>
      <c r="J3248" s="55">
        <v>-5.49</v>
      </c>
      <c r="K3248" s="55">
        <v>-12076.72</v>
      </c>
    </row>
    <row r="3249" spans="2:11" ht="21.6" hidden="1" outlineLevel="1" x14ac:dyDescent="0.3">
      <c r="B3249" s="52" t="s">
        <v>1848</v>
      </c>
      <c r="C3249" s="56">
        <v>44909</v>
      </c>
      <c r="D3249" s="54" t="s">
        <v>107</v>
      </c>
      <c r="E3249" s="54" t="s">
        <v>43</v>
      </c>
      <c r="F3249" s="54" t="s">
        <v>54</v>
      </c>
      <c r="G3249" s="54" t="s">
        <v>496</v>
      </c>
      <c r="H3249" s="54" t="s">
        <v>503</v>
      </c>
      <c r="I3249" s="54" t="s">
        <v>450</v>
      </c>
      <c r="J3249" s="55">
        <v>-5.34</v>
      </c>
      <c r="K3249" s="55">
        <v>-12082.06</v>
      </c>
    </row>
    <row r="3250" spans="2:11" ht="21.6" hidden="1" outlineLevel="1" x14ac:dyDescent="0.3">
      <c r="B3250" s="52" t="s">
        <v>1848</v>
      </c>
      <c r="C3250" s="56">
        <v>44911</v>
      </c>
      <c r="D3250" s="54" t="s">
        <v>84</v>
      </c>
      <c r="E3250" s="54"/>
      <c r="F3250" s="54" t="s">
        <v>54</v>
      </c>
      <c r="G3250" s="54"/>
      <c r="H3250" s="54" t="s">
        <v>1925</v>
      </c>
      <c r="I3250" s="54" t="s">
        <v>401</v>
      </c>
      <c r="J3250" s="55">
        <v>0.22</v>
      </c>
      <c r="K3250" s="55">
        <v>-12081.84</v>
      </c>
    </row>
    <row r="3251" spans="2:11" ht="31.8" hidden="1" outlineLevel="1" x14ac:dyDescent="0.3">
      <c r="B3251" s="52" t="s">
        <v>1848</v>
      </c>
      <c r="C3251" s="56">
        <v>44915</v>
      </c>
      <c r="D3251" s="54" t="s">
        <v>84</v>
      </c>
      <c r="E3251" s="54"/>
      <c r="F3251" s="54" t="s">
        <v>54</v>
      </c>
      <c r="G3251" s="54"/>
      <c r="H3251" s="54" t="s">
        <v>317</v>
      </c>
      <c r="I3251" s="54" t="s">
        <v>77</v>
      </c>
      <c r="J3251" s="55">
        <v>-8647.0499999999993</v>
      </c>
      <c r="K3251" s="55">
        <v>-20728.89</v>
      </c>
    </row>
    <row r="3252" spans="2:11" ht="21.6" hidden="1" outlineLevel="1" x14ac:dyDescent="0.3">
      <c r="B3252" s="52" t="s">
        <v>1848</v>
      </c>
      <c r="C3252" s="56">
        <v>44915</v>
      </c>
      <c r="D3252" s="54" t="s">
        <v>84</v>
      </c>
      <c r="E3252" s="54"/>
      <c r="F3252" s="54" t="s">
        <v>54</v>
      </c>
      <c r="G3252" s="54"/>
      <c r="H3252" s="54" t="s">
        <v>316</v>
      </c>
      <c r="I3252" s="54" t="s">
        <v>77</v>
      </c>
      <c r="J3252" s="55">
        <v>-4989</v>
      </c>
      <c r="K3252" s="55">
        <v>-25717.89</v>
      </c>
    </row>
    <row r="3253" spans="2:11" ht="21.6" hidden="1" outlineLevel="1" x14ac:dyDescent="0.3">
      <c r="B3253" s="52" t="s">
        <v>1848</v>
      </c>
      <c r="C3253" s="56">
        <v>44916</v>
      </c>
      <c r="D3253" s="54" t="s">
        <v>107</v>
      </c>
      <c r="E3253" s="54"/>
      <c r="F3253" s="54" t="s">
        <v>54</v>
      </c>
      <c r="G3253" s="54" t="s">
        <v>496</v>
      </c>
      <c r="H3253" s="54" t="s">
        <v>505</v>
      </c>
      <c r="I3253" s="54" t="s">
        <v>450</v>
      </c>
      <c r="J3253" s="55">
        <v>-5.41</v>
      </c>
      <c r="K3253" s="55">
        <v>-25723.3</v>
      </c>
    </row>
    <row r="3254" spans="2:11" ht="42" hidden="1" outlineLevel="1" x14ac:dyDescent="0.3">
      <c r="B3254" s="52" t="s">
        <v>1848</v>
      </c>
      <c r="C3254" s="56">
        <v>44925</v>
      </c>
      <c r="D3254" s="54" t="s">
        <v>78</v>
      </c>
      <c r="E3254" s="54">
        <v>1391</v>
      </c>
      <c r="F3254" s="54" t="s">
        <v>54</v>
      </c>
      <c r="G3254" s="54"/>
      <c r="H3254" s="54" t="s">
        <v>486</v>
      </c>
      <c r="I3254" s="57" t="s">
        <v>80</v>
      </c>
      <c r="J3254" s="55">
        <v>2703.66</v>
      </c>
      <c r="K3254" s="55">
        <v>-23019.64</v>
      </c>
    </row>
    <row r="3255" spans="2:11" ht="21.6" hidden="1" outlineLevel="1" x14ac:dyDescent="0.3">
      <c r="B3255" s="52" t="s">
        <v>1848</v>
      </c>
      <c r="C3255" s="56">
        <v>44925</v>
      </c>
      <c r="D3255" s="54" t="s">
        <v>107</v>
      </c>
      <c r="E3255" s="54" t="s">
        <v>145</v>
      </c>
      <c r="F3255" s="54" t="s">
        <v>54</v>
      </c>
      <c r="G3255" s="54"/>
      <c r="H3255" s="54" t="s">
        <v>1926</v>
      </c>
      <c r="I3255" s="54" t="s">
        <v>401</v>
      </c>
      <c r="J3255" s="55">
        <v>-6.73</v>
      </c>
      <c r="K3255" s="55">
        <v>-23026.37</v>
      </c>
    </row>
    <row r="3256" spans="2:11" ht="31.8" hidden="1" outlineLevel="1" x14ac:dyDescent="0.3">
      <c r="B3256" s="52" t="s">
        <v>1848</v>
      </c>
      <c r="C3256" s="56">
        <v>44926</v>
      </c>
      <c r="D3256" s="54" t="s">
        <v>78</v>
      </c>
      <c r="E3256" s="54">
        <v>1406</v>
      </c>
      <c r="F3256" s="54" t="s">
        <v>54</v>
      </c>
      <c r="G3256" s="54"/>
      <c r="H3256" s="54" t="s">
        <v>1280</v>
      </c>
      <c r="I3256" s="57" t="s">
        <v>80</v>
      </c>
      <c r="J3256" s="55">
        <v>1716.81</v>
      </c>
      <c r="K3256" s="55">
        <v>-21309.56</v>
      </c>
    </row>
    <row r="3257" spans="2:11" ht="42" hidden="1" outlineLevel="1" x14ac:dyDescent="0.3">
      <c r="B3257" s="52" t="s">
        <v>1848</v>
      </c>
      <c r="C3257" s="56">
        <v>44926</v>
      </c>
      <c r="D3257" s="54" t="s">
        <v>78</v>
      </c>
      <c r="E3257" s="54">
        <v>1392</v>
      </c>
      <c r="F3257" s="54" t="s">
        <v>54</v>
      </c>
      <c r="G3257" s="54"/>
      <c r="H3257" s="54" t="s">
        <v>532</v>
      </c>
      <c r="I3257" s="57" t="s">
        <v>80</v>
      </c>
      <c r="J3257" s="55">
        <v>1845.11</v>
      </c>
      <c r="K3257" s="55">
        <v>-19464.45</v>
      </c>
    </row>
    <row r="3258" spans="2:11" ht="31.8" hidden="1" outlineLevel="1" x14ac:dyDescent="0.3">
      <c r="B3258" s="52" t="s">
        <v>1848</v>
      </c>
      <c r="C3258" s="56">
        <v>44926</v>
      </c>
      <c r="D3258" s="54" t="s">
        <v>78</v>
      </c>
      <c r="E3258" s="54">
        <v>1413</v>
      </c>
      <c r="F3258" s="54" t="s">
        <v>54</v>
      </c>
      <c r="G3258" s="54"/>
      <c r="H3258" s="54" t="s">
        <v>602</v>
      </c>
      <c r="I3258" s="57" t="s">
        <v>80</v>
      </c>
      <c r="J3258" s="55">
        <v>-8.16</v>
      </c>
      <c r="K3258" s="55">
        <v>-19472.61</v>
      </c>
    </row>
    <row r="3259" spans="2:11" ht="31.8" hidden="1" outlineLevel="1" x14ac:dyDescent="0.3">
      <c r="B3259" s="52" t="s">
        <v>1848</v>
      </c>
      <c r="C3259" s="56">
        <v>44927</v>
      </c>
      <c r="D3259" s="54" t="s">
        <v>78</v>
      </c>
      <c r="E3259" s="54" t="s">
        <v>603</v>
      </c>
      <c r="F3259" s="54" t="s">
        <v>54</v>
      </c>
      <c r="G3259" s="54"/>
      <c r="H3259" s="54" t="s">
        <v>604</v>
      </c>
      <c r="I3259" s="57" t="s">
        <v>80</v>
      </c>
      <c r="J3259" s="55">
        <v>8.16</v>
      </c>
      <c r="K3259" s="55">
        <v>-19464.45</v>
      </c>
    </row>
    <row r="3260" spans="2:11" ht="31.8" hidden="1" outlineLevel="1" x14ac:dyDescent="0.3">
      <c r="B3260" s="52" t="s">
        <v>1848</v>
      </c>
      <c r="C3260" s="56">
        <v>44927</v>
      </c>
      <c r="D3260" s="54" t="s">
        <v>78</v>
      </c>
      <c r="E3260" s="54" t="s">
        <v>1281</v>
      </c>
      <c r="F3260" s="54" t="s">
        <v>54</v>
      </c>
      <c r="G3260" s="54"/>
      <c r="H3260" s="54" t="s">
        <v>1282</v>
      </c>
      <c r="I3260" s="57" t="s">
        <v>80</v>
      </c>
      <c r="J3260" s="55">
        <v>-1716.81</v>
      </c>
      <c r="K3260" s="55">
        <v>-21181.26</v>
      </c>
    </row>
    <row r="3261" spans="2:11" ht="21.6" hidden="1" outlineLevel="1" x14ac:dyDescent="0.3">
      <c r="B3261" s="52" t="s">
        <v>1848</v>
      </c>
      <c r="C3261" s="56">
        <v>44929</v>
      </c>
      <c r="D3261" s="54" t="s">
        <v>107</v>
      </c>
      <c r="E3261" s="54" t="s">
        <v>145</v>
      </c>
      <c r="F3261" s="54" t="s">
        <v>54</v>
      </c>
      <c r="G3261" s="54" t="s">
        <v>496</v>
      </c>
      <c r="H3261" s="54" t="s">
        <v>505</v>
      </c>
      <c r="I3261" s="54" t="s">
        <v>450</v>
      </c>
      <c r="J3261" s="55">
        <v>-5.41</v>
      </c>
      <c r="K3261" s="55">
        <v>-21186.67</v>
      </c>
    </row>
    <row r="3262" spans="2:11" ht="31.8" hidden="1" outlineLevel="1" x14ac:dyDescent="0.3">
      <c r="B3262" s="52" t="s">
        <v>1848</v>
      </c>
      <c r="C3262" s="56">
        <v>44932</v>
      </c>
      <c r="D3262" s="54" t="s">
        <v>84</v>
      </c>
      <c r="E3262" s="54"/>
      <c r="F3262" s="54" t="s">
        <v>54</v>
      </c>
      <c r="G3262" s="54"/>
      <c r="H3262" s="54" t="s">
        <v>334</v>
      </c>
      <c r="I3262" s="54" t="s">
        <v>77</v>
      </c>
      <c r="J3262" s="55">
        <v>-4405.8</v>
      </c>
      <c r="K3262" s="55">
        <v>-25592.47</v>
      </c>
    </row>
    <row r="3263" spans="2:11" ht="21.6" hidden="1" outlineLevel="1" x14ac:dyDescent="0.3">
      <c r="B3263" s="52" t="s">
        <v>1848</v>
      </c>
      <c r="C3263" s="56">
        <v>44949</v>
      </c>
      <c r="D3263" s="54" t="s">
        <v>107</v>
      </c>
      <c r="E3263" s="54" t="s">
        <v>145</v>
      </c>
      <c r="F3263" s="54" t="s">
        <v>54</v>
      </c>
      <c r="G3263" s="54"/>
      <c r="H3263" s="54" t="s">
        <v>508</v>
      </c>
      <c r="I3263" s="54" t="s">
        <v>450</v>
      </c>
      <c r="J3263" s="55">
        <v>-5.07</v>
      </c>
      <c r="K3263" s="55">
        <v>-25597.54</v>
      </c>
    </row>
    <row r="3264" spans="2:11" ht="21.6" hidden="1" outlineLevel="1" x14ac:dyDescent="0.3">
      <c r="B3264" s="52" t="s">
        <v>1848</v>
      </c>
      <c r="C3264" s="56">
        <v>44950</v>
      </c>
      <c r="D3264" s="54" t="s">
        <v>84</v>
      </c>
      <c r="E3264" s="54"/>
      <c r="F3264" s="54" t="s">
        <v>54</v>
      </c>
      <c r="G3264" s="54"/>
      <c r="H3264" s="54" t="s">
        <v>1927</v>
      </c>
      <c r="I3264" s="54" t="s">
        <v>401</v>
      </c>
      <c r="J3264" s="55">
        <v>1.61</v>
      </c>
      <c r="K3264" s="55">
        <v>-25595.93</v>
      </c>
    </row>
    <row r="3265" spans="2:11" ht="21.6" hidden="1" outlineLevel="1" x14ac:dyDescent="0.3">
      <c r="B3265" s="52" t="s">
        <v>1848</v>
      </c>
      <c r="C3265" s="56">
        <v>44951</v>
      </c>
      <c r="D3265" s="54" t="s">
        <v>84</v>
      </c>
      <c r="E3265" s="54"/>
      <c r="F3265" s="54" t="s">
        <v>54</v>
      </c>
      <c r="G3265" s="54"/>
      <c r="H3265" s="54" t="s">
        <v>1928</v>
      </c>
      <c r="I3265" s="54" t="s">
        <v>401</v>
      </c>
      <c r="J3265" s="55">
        <v>0.2</v>
      </c>
      <c r="K3265" s="55">
        <v>-25595.73</v>
      </c>
    </row>
    <row r="3266" spans="2:11" ht="21.6" hidden="1" outlineLevel="1" x14ac:dyDescent="0.3">
      <c r="B3266" s="52" t="s">
        <v>1848</v>
      </c>
      <c r="C3266" s="56">
        <v>44956</v>
      </c>
      <c r="D3266" s="54" t="s">
        <v>84</v>
      </c>
      <c r="E3266" s="54"/>
      <c r="F3266" s="54" t="s">
        <v>54</v>
      </c>
      <c r="G3266" s="54"/>
      <c r="H3266" s="54" t="s">
        <v>345</v>
      </c>
      <c r="I3266" s="54" t="s">
        <v>77</v>
      </c>
      <c r="J3266" s="55">
        <v>-1931.52</v>
      </c>
      <c r="K3266" s="55">
        <v>-27527.25</v>
      </c>
    </row>
    <row r="3267" spans="2:11" ht="42" hidden="1" outlineLevel="1" x14ac:dyDescent="0.3">
      <c r="B3267" s="52" t="s">
        <v>1848</v>
      </c>
      <c r="C3267" s="56">
        <v>44957</v>
      </c>
      <c r="D3267" s="54" t="s">
        <v>78</v>
      </c>
      <c r="E3267" s="54">
        <v>1409</v>
      </c>
      <c r="F3267" s="54" t="s">
        <v>54</v>
      </c>
      <c r="G3267" s="54"/>
      <c r="H3267" s="54" t="s">
        <v>487</v>
      </c>
      <c r="I3267" s="57" t="s">
        <v>80</v>
      </c>
      <c r="J3267" s="55">
        <v>2253.58</v>
      </c>
      <c r="K3267" s="55">
        <v>-25273.67</v>
      </c>
    </row>
    <row r="3268" spans="2:11" ht="21.6" hidden="1" outlineLevel="1" x14ac:dyDescent="0.3">
      <c r="B3268" s="52" t="s">
        <v>1848</v>
      </c>
      <c r="C3268" s="56">
        <v>44957</v>
      </c>
      <c r="D3268" s="54" t="s">
        <v>107</v>
      </c>
      <c r="E3268" s="54" t="s">
        <v>145</v>
      </c>
      <c r="F3268" s="54" t="s">
        <v>54</v>
      </c>
      <c r="G3268" s="54"/>
      <c r="H3268" s="54" t="s">
        <v>1929</v>
      </c>
      <c r="I3268" s="54" t="s">
        <v>401</v>
      </c>
      <c r="J3268" s="55">
        <v>-6.36</v>
      </c>
      <c r="K3268" s="55">
        <v>-25280.03</v>
      </c>
    </row>
    <row r="3269" spans="2:11" ht="21.6" hidden="1" outlineLevel="1" x14ac:dyDescent="0.3">
      <c r="B3269" s="52" t="s">
        <v>1848</v>
      </c>
      <c r="C3269" s="56">
        <v>44957</v>
      </c>
      <c r="D3269" s="54" t="s">
        <v>107</v>
      </c>
      <c r="E3269" s="54" t="s">
        <v>145</v>
      </c>
      <c r="F3269" s="54" t="s">
        <v>54</v>
      </c>
      <c r="G3269" s="54"/>
      <c r="H3269" s="54" t="s">
        <v>1930</v>
      </c>
      <c r="I3269" s="54" t="s">
        <v>450</v>
      </c>
      <c r="J3269" s="55">
        <v>-1.01</v>
      </c>
      <c r="K3269" s="55">
        <v>-25281.040000000001</v>
      </c>
    </row>
    <row r="3270" spans="2:11" ht="42" hidden="1" outlineLevel="1" x14ac:dyDescent="0.3">
      <c r="B3270" s="52" t="s">
        <v>1848</v>
      </c>
      <c r="C3270" s="56">
        <v>44957</v>
      </c>
      <c r="D3270" s="54" t="s">
        <v>78</v>
      </c>
      <c r="E3270" s="54">
        <v>1410</v>
      </c>
      <c r="F3270" s="54" t="s">
        <v>54</v>
      </c>
      <c r="G3270" s="54"/>
      <c r="H3270" s="54" t="s">
        <v>533</v>
      </c>
      <c r="I3270" s="57" t="s">
        <v>80</v>
      </c>
      <c r="J3270" s="55">
        <v>73.03</v>
      </c>
      <c r="K3270" s="55">
        <v>-25208.01</v>
      </c>
    </row>
    <row r="3271" spans="2:11" ht="21.6" hidden="1" outlineLevel="1" x14ac:dyDescent="0.3">
      <c r="B3271" s="52" t="s">
        <v>1848</v>
      </c>
      <c r="C3271" s="56">
        <v>44958</v>
      </c>
      <c r="D3271" s="54" t="s">
        <v>107</v>
      </c>
      <c r="E3271" s="54" t="s">
        <v>145</v>
      </c>
      <c r="F3271" s="54" t="s">
        <v>54</v>
      </c>
      <c r="G3271" s="54"/>
      <c r="H3271" s="54" t="s">
        <v>1931</v>
      </c>
      <c r="I3271" s="54" t="s">
        <v>450</v>
      </c>
      <c r="J3271" s="55">
        <v>-4.9800000000000004</v>
      </c>
      <c r="K3271" s="55">
        <v>-25212.99</v>
      </c>
    </row>
    <row r="3272" spans="2:11" ht="21.6" hidden="1" outlineLevel="1" x14ac:dyDescent="0.3">
      <c r="B3272" s="52" t="s">
        <v>1848</v>
      </c>
      <c r="C3272" s="56">
        <v>44958</v>
      </c>
      <c r="D3272" s="54" t="s">
        <v>84</v>
      </c>
      <c r="E3272" s="54"/>
      <c r="F3272" s="54" t="s">
        <v>54</v>
      </c>
      <c r="G3272" s="54"/>
      <c r="H3272" s="54" t="s">
        <v>1932</v>
      </c>
      <c r="I3272" s="54" t="s">
        <v>450</v>
      </c>
      <c r="J3272" s="55">
        <v>1</v>
      </c>
      <c r="K3272" s="55">
        <v>-25211.99</v>
      </c>
    </row>
    <row r="3273" spans="2:11" ht="21.6" hidden="1" outlineLevel="1" x14ac:dyDescent="0.3">
      <c r="B3273" s="52" t="s">
        <v>1848</v>
      </c>
      <c r="C3273" s="56">
        <v>44960</v>
      </c>
      <c r="D3273" s="54" t="s">
        <v>84</v>
      </c>
      <c r="E3273" s="54"/>
      <c r="F3273" s="54" t="s">
        <v>54</v>
      </c>
      <c r="G3273" s="54"/>
      <c r="H3273" s="54" t="s">
        <v>1928</v>
      </c>
      <c r="I3273" s="54" t="s">
        <v>401</v>
      </c>
      <c r="J3273" s="55">
        <v>0.2</v>
      </c>
      <c r="K3273" s="55">
        <v>-25211.79</v>
      </c>
    </row>
    <row r="3274" spans="2:11" ht="21.6" hidden="1" outlineLevel="1" x14ac:dyDescent="0.3">
      <c r="B3274" s="52" t="s">
        <v>1848</v>
      </c>
      <c r="C3274" s="56">
        <v>44970</v>
      </c>
      <c r="D3274" s="54" t="s">
        <v>84</v>
      </c>
      <c r="E3274" s="54"/>
      <c r="F3274" s="54" t="s">
        <v>54</v>
      </c>
      <c r="G3274" s="54"/>
      <c r="H3274" s="54" t="s">
        <v>1933</v>
      </c>
      <c r="I3274" s="54" t="s">
        <v>401</v>
      </c>
      <c r="J3274" s="55">
        <v>0.89</v>
      </c>
      <c r="K3274" s="55">
        <v>-25210.9</v>
      </c>
    </row>
    <row r="3275" spans="2:11" ht="21.6" hidden="1" outlineLevel="1" x14ac:dyDescent="0.3">
      <c r="B3275" s="52" t="s">
        <v>1848</v>
      </c>
      <c r="C3275" s="56">
        <v>44971</v>
      </c>
      <c r="D3275" s="54" t="s">
        <v>107</v>
      </c>
      <c r="E3275" s="54" t="s">
        <v>104</v>
      </c>
      <c r="F3275" s="54" t="s">
        <v>54</v>
      </c>
      <c r="G3275" s="54" t="s">
        <v>354</v>
      </c>
      <c r="H3275" s="54" t="s">
        <v>1934</v>
      </c>
      <c r="I3275" s="54" t="s">
        <v>77</v>
      </c>
      <c r="J3275" s="55">
        <v>1861.8</v>
      </c>
      <c r="K3275" s="55">
        <v>-23349.1</v>
      </c>
    </row>
    <row r="3276" spans="2:11" ht="21.6" hidden="1" outlineLevel="1" x14ac:dyDescent="0.3">
      <c r="B3276" s="52" t="s">
        <v>1848</v>
      </c>
      <c r="C3276" s="56">
        <v>44973</v>
      </c>
      <c r="D3276" s="54" t="s">
        <v>107</v>
      </c>
      <c r="E3276" s="54" t="s">
        <v>145</v>
      </c>
      <c r="F3276" s="54" t="s">
        <v>54</v>
      </c>
      <c r="G3276" s="54"/>
      <c r="H3276" s="54" t="s">
        <v>1935</v>
      </c>
      <c r="I3276" s="54" t="s">
        <v>450</v>
      </c>
      <c r="J3276" s="55">
        <v>-5.16</v>
      </c>
      <c r="K3276" s="55">
        <v>-23354.26</v>
      </c>
    </row>
    <row r="3277" spans="2:11" ht="21.6" hidden="1" outlineLevel="1" x14ac:dyDescent="0.3">
      <c r="B3277" s="52" t="s">
        <v>1848</v>
      </c>
      <c r="C3277" s="56">
        <v>44978</v>
      </c>
      <c r="D3277" s="54" t="s">
        <v>84</v>
      </c>
      <c r="E3277" s="54"/>
      <c r="F3277" s="54" t="s">
        <v>54</v>
      </c>
      <c r="G3277" s="54"/>
      <c r="H3277" s="54" t="s">
        <v>1936</v>
      </c>
      <c r="I3277" s="54" t="s">
        <v>401</v>
      </c>
      <c r="J3277" s="55">
        <v>0.92</v>
      </c>
      <c r="K3277" s="55">
        <v>-23353.34</v>
      </c>
    </row>
    <row r="3278" spans="2:11" ht="21.6" hidden="1" outlineLevel="1" x14ac:dyDescent="0.3">
      <c r="B3278" s="52" t="s">
        <v>1848</v>
      </c>
      <c r="C3278" s="56">
        <v>44979</v>
      </c>
      <c r="D3278" s="54" t="s">
        <v>84</v>
      </c>
      <c r="E3278" s="54"/>
      <c r="F3278" s="54" t="s">
        <v>54</v>
      </c>
      <c r="G3278" s="54"/>
      <c r="H3278" s="54" t="s">
        <v>1937</v>
      </c>
      <c r="I3278" s="54" t="s">
        <v>401</v>
      </c>
      <c r="J3278" s="55">
        <v>0.21</v>
      </c>
      <c r="K3278" s="55">
        <v>-23353.13</v>
      </c>
    </row>
    <row r="3279" spans="2:11" ht="21.6" hidden="1" outlineLevel="1" x14ac:dyDescent="0.3">
      <c r="B3279" s="52" t="s">
        <v>1848</v>
      </c>
      <c r="C3279" s="56">
        <v>44981</v>
      </c>
      <c r="D3279" s="54" t="s">
        <v>84</v>
      </c>
      <c r="E3279" s="54"/>
      <c r="F3279" s="54" t="s">
        <v>54</v>
      </c>
      <c r="G3279" s="54"/>
      <c r="H3279" s="54" t="s">
        <v>1938</v>
      </c>
      <c r="I3279" s="54" t="s">
        <v>401</v>
      </c>
      <c r="J3279" s="55">
        <v>0.13</v>
      </c>
      <c r="K3279" s="55">
        <v>-23353</v>
      </c>
    </row>
    <row r="3280" spans="2:11" ht="21.6" hidden="1" outlineLevel="1" x14ac:dyDescent="0.3">
      <c r="B3280" s="52" t="s">
        <v>1848</v>
      </c>
      <c r="C3280" s="56">
        <v>44984</v>
      </c>
      <c r="D3280" s="54" t="s">
        <v>107</v>
      </c>
      <c r="E3280" s="54" t="s">
        <v>145</v>
      </c>
      <c r="F3280" s="54" t="s">
        <v>54</v>
      </c>
      <c r="G3280" s="54"/>
      <c r="H3280" s="54" t="s">
        <v>1939</v>
      </c>
      <c r="I3280" s="54" t="s">
        <v>450</v>
      </c>
      <c r="J3280" s="55">
        <v>-5.36</v>
      </c>
      <c r="K3280" s="55">
        <v>-23358.36</v>
      </c>
    </row>
    <row r="3281" spans="2:11" ht="21.6" hidden="1" outlineLevel="1" x14ac:dyDescent="0.3">
      <c r="B3281" s="52" t="s">
        <v>1848</v>
      </c>
      <c r="C3281" s="56">
        <v>44985</v>
      </c>
      <c r="D3281" s="54" t="s">
        <v>107</v>
      </c>
      <c r="E3281" s="54" t="s">
        <v>145</v>
      </c>
      <c r="F3281" s="54" t="s">
        <v>54</v>
      </c>
      <c r="G3281" s="54"/>
      <c r="H3281" s="54"/>
      <c r="I3281" s="54" t="s">
        <v>450</v>
      </c>
      <c r="J3281" s="55">
        <v>-5.41</v>
      </c>
      <c r="K3281" s="55">
        <v>-23363.77</v>
      </c>
    </row>
    <row r="3282" spans="2:11" ht="42" hidden="1" outlineLevel="1" x14ac:dyDescent="0.3">
      <c r="B3282" s="52" t="s">
        <v>1848</v>
      </c>
      <c r="C3282" s="56">
        <v>44985</v>
      </c>
      <c r="D3282" s="54" t="s">
        <v>78</v>
      </c>
      <c r="E3282" s="54">
        <v>1430</v>
      </c>
      <c r="F3282" s="54" t="s">
        <v>54</v>
      </c>
      <c r="G3282" s="54"/>
      <c r="H3282" s="54" t="s">
        <v>534</v>
      </c>
      <c r="I3282" s="57" t="s">
        <v>80</v>
      </c>
      <c r="J3282" s="55">
        <v>-16349.42</v>
      </c>
      <c r="K3282" s="55">
        <v>-39713.19</v>
      </c>
    </row>
    <row r="3283" spans="2:11" ht="21.6" hidden="1" outlineLevel="1" x14ac:dyDescent="0.3">
      <c r="B3283" s="52" t="s">
        <v>1848</v>
      </c>
      <c r="C3283" s="56">
        <v>44985</v>
      </c>
      <c r="D3283" s="54" t="s">
        <v>107</v>
      </c>
      <c r="E3283" s="54" t="s">
        <v>145</v>
      </c>
      <c r="F3283" s="54" t="s">
        <v>54</v>
      </c>
      <c r="G3283" s="54"/>
      <c r="H3283" s="54" t="s">
        <v>1940</v>
      </c>
      <c r="I3283" s="54" t="s">
        <v>450</v>
      </c>
      <c r="J3283" s="55">
        <v>-5.41</v>
      </c>
      <c r="K3283" s="55">
        <v>-39718.6</v>
      </c>
    </row>
    <row r="3284" spans="2:11" ht="21.6" hidden="1" outlineLevel="1" x14ac:dyDescent="0.3">
      <c r="B3284" s="52" t="s">
        <v>1848</v>
      </c>
      <c r="C3284" s="56">
        <v>44985</v>
      </c>
      <c r="D3284" s="54" t="s">
        <v>107</v>
      </c>
      <c r="E3284" s="54" t="s">
        <v>145</v>
      </c>
      <c r="F3284" s="54" t="s">
        <v>54</v>
      </c>
      <c r="G3284" s="54"/>
      <c r="H3284" s="54" t="s">
        <v>1941</v>
      </c>
      <c r="I3284" s="54" t="s">
        <v>401</v>
      </c>
      <c r="J3284" s="55">
        <v>-6.86</v>
      </c>
      <c r="K3284" s="55">
        <v>-39725.46</v>
      </c>
    </row>
    <row r="3285" spans="2:11" ht="42" hidden="1" outlineLevel="1" x14ac:dyDescent="0.3">
      <c r="B3285" s="52" t="s">
        <v>1848</v>
      </c>
      <c r="C3285" s="56">
        <v>44985</v>
      </c>
      <c r="D3285" s="54" t="s">
        <v>78</v>
      </c>
      <c r="E3285" s="54">
        <v>1429</v>
      </c>
      <c r="F3285" s="54" t="s">
        <v>54</v>
      </c>
      <c r="G3285" s="54"/>
      <c r="H3285" s="54" t="s">
        <v>488</v>
      </c>
      <c r="I3285" s="57" t="s">
        <v>80</v>
      </c>
      <c r="J3285" s="55">
        <v>-2587.9299999999998</v>
      </c>
      <c r="K3285" s="55">
        <v>-42313.39</v>
      </c>
    </row>
    <row r="3286" spans="2:11" ht="21.6" hidden="1" outlineLevel="1" x14ac:dyDescent="0.3">
      <c r="B3286" s="52" t="s">
        <v>1848</v>
      </c>
      <c r="C3286" s="56">
        <v>44986</v>
      </c>
      <c r="D3286" s="54" t="s">
        <v>84</v>
      </c>
      <c r="E3286" s="54"/>
      <c r="F3286" s="54" t="s">
        <v>54</v>
      </c>
      <c r="G3286" s="54"/>
      <c r="H3286" s="54" t="s">
        <v>1942</v>
      </c>
      <c r="I3286" s="54" t="s">
        <v>401</v>
      </c>
      <c r="J3286" s="55">
        <v>1.07</v>
      </c>
      <c r="K3286" s="55">
        <v>-42312.32</v>
      </c>
    </row>
    <row r="3287" spans="2:11" ht="21.6" hidden="1" outlineLevel="1" x14ac:dyDescent="0.3">
      <c r="B3287" s="52" t="s">
        <v>1848</v>
      </c>
      <c r="C3287" s="56">
        <v>44986</v>
      </c>
      <c r="D3287" s="54" t="s">
        <v>84</v>
      </c>
      <c r="E3287" s="54"/>
      <c r="F3287" s="54" t="s">
        <v>54</v>
      </c>
      <c r="G3287" s="54"/>
      <c r="H3287" s="54" t="s">
        <v>1943</v>
      </c>
      <c r="I3287" s="54" t="s">
        <v>401</v>
      </c>
      <c r="J3287" s="55">
        <v>-2.71</v>
      </c>
      <c r="K3287" s="55">
        <v>-42315.03</v>
      </c>
    </row>
    <row r="3288" spans="2:11" ht="21.6" hidden="1" outlineLevel="1" x14ac:dyDescent="0.3">
      <c r="B3288" s="52" t="s">
        <v>1848</v>
      </c>
      <c r="C3288" s="56">
        <v>44987</v>
      </c>
      <c r="D3288" s="54" t="s">
        <v>84</v>
      </c>
      <c r="E3288" s="54"/>
      <c r="F3288" s="54" t="s">
        <v>54</v>
      </c>
      <c r="G3288" s="54"/>
      <c r="H3288" s="54" t="s">
        <v>1944</v>
      </c>
      <c r="I3288" s="54" t="s">
        <v>401</v>
      </c>
      <c r="J3288" s="55">
        <v>1.08</v>
      </c>
      <c r="K3288" s="55">
        <v>-42313.95</v>
      </c>
    </row>
    <row r="3289" spans="2:11" ht="21.6" hidden="1" outlineLevel="1" x14ac:dyDescent="0.3">
      <c r="B3289" s="52" t="s">
        <v>1848</v>
      </c>
      <c r="C3289" s="56">
        <v>44992</v>
      </c>
      <c r="D3289" s="54" t="s">
        <v>107</v>
      </c>
      <c r="E3289" s="54" t="s">
        <v>145</v>
      </c>
      <c r="F3289" s="54" t="s">
        <v>54</v>
      </c>
      <c r="G3289" s="54"/>
      <c r="H3289" s="54"/>
      <c r="I3289" s="54" t="s">
        <v>450</v>
      </c>
      <c r="J3289" s="55">
        <v>-5.58</v>
      </c>
      <c r="K3289" s="55">
        <v>-42319.53</v>
      </c>
    </row>
    <row r="3290" spans="2:11" ht="21.6" hidden="1" outlineLevel="1" x14ac:dyDescent="0.3">
      <c r="B3290" s="52" t="s">
        <v>1848</v>
      </c>
      <c r="C3290" s="56">
        <v>44994</v>
      </c>
      <c r="D3290" s="54" t="s">
        <v>78</v>
      </c>
      <c r="E3290" s="54">
        <v>1431</v>
      </c>
      <c r="F3290" s="54" t="s">
        <v>54</v>
      </c>
      <c r="G3290" s="54"/>
      <c r="H3290" s="54" t="s">
        <v>367</v>
      </c>
      <c r="I3290" s="57" t="s">
        <v>80</v>
      </c>
      <c r="J3290" s="55">
        <v>-7060</v>
      </c>
      <c r="K3290" s="55">
        <v>-49379.53</v>
      </c>
    </row>
    <row r="3291" spans="2:11" ht="21.6" hidden="1" outlineLevel="1" x14ac:dyDescent="0.3">
      <c r="B3291" s="52" t="s">
        <v>1848</v>
      </c>
      <c r="C3291" s="56">
        <v>45000</v>
      </c>
      <c r="D3291" s="54" t="s">
        <v>107</v>
      </c>
      <c r="E3291" s="54" t="s">
        <v>145</v>
      </c>
      <c r="F3291" s="54" t="s">
        <v>54</v>
      </c>
      <c r="G3291" s="54"/>
      <c r="H3291" s="54" t="s">
        <v>1945</v>
      </c>
      <c r="I3291" s="54" t="s">
        <v>450</v>
      </c>
      <c r="J3291" s="55">
        <v>-5.67</v>
      </c>
      <c r="K3291" s="55">
        <v>-49385.2</v>
      </c>
    </row>
    <row r="3292" spans="2:11" ht="21.6" hidden="1" outlineLevel="1" x14ac:dyDescent="0.3">
      <c r="B3292" s="52" t="s">
        <v>1848</v>
      </c>
      <c r="C3292" s="56">
        <v>45001</v>
      </c>
      <c r="D3292" s="54" t="s">
        <v>78</v>
      </c>
      <c r="E3292" s="54">
        <v>1439</v>
      </c>
      <c r="F3292" s="54" t="s">
        <v>54</v>
      </c>
      <c r="G3292" s="54"/>
      <c r="H3292" s="54" t="s">
        <v>1946</v>
      </c>
      <c r="I3292" s="57" t="s">
        <v>80</v>
      </c>
      <c r="J3292" s="55">
        <v>-1700</v>
      </c>
      <c r="K3292" s="55">
        <v>-51085.2</v>
      </c>
    </row>
    <row r="3293" spans="2:11" ht="21.6" hidden="1" outlineLevel="1" x14ac:dyDescent="0.3">
      <c r="B3293" s="52" t="s">
        <v>1848</v>
      </c>
      <c r="C3293" s="56">
        <v>45001</v>
      </c>
      <c r="D3293" s="54" t="s">
        <v>84</v>
      </c>
      <c r="E3293" s="54"/>
      <c r="F3293" s="54" t="s">
        <v>54</v>
      </c>
      <c r="G3293" s="54"/>
      <c r="H3293" s="54"/>
      <c r="I3293" s="54" t="s">
        <v>401</v>
      </c>
      <c r="J3293" s="55">
        <v>0.22</v>
      </c>
      <c r="K3293" s="55">
        <v>-51084.98</v>
      </c>
    </row>
    <row r="3294" spans="2:11" ht="21.6" hidden="1" outlineLevel="1" x14ac:dyDescent="0.3">
      <c r="B3294" s="52" t="s">
        <v>1848</v>
      </c>
      <c r="C3294" s="56">
        <v>45002</v>
      </c>
      <c r="D3294" s="54" t="s">
        <v>84</v>
      </c>
      <c r="E3294" s="54"/>
      <c r="F3294" s="54" t="s">
        <v>54</v>
      </c>
      <c r="G3294" s="54"/>
      <c r="H3294" s="54"/>
      <c r="I3294" s="54" t="s">
        <v>401</v>
      </c>
      <c r="J3294" s="55">
        <v>0.22</v>
      </c>
      <c r="K3294" s="55">
        <v>-51084.76</v>
      </c>
    </row>
    <row r="3295" spans="2:11" ht="21.6" hidden="1" outlineLevel="1" x14ac:dyDescent="0.3">
      <c r="B3295" s="52" t="s">
        <v>1848</v>
      </c>
      <c r="C3295" s="56">
        <v>45002</v>
      </c>
      <c r="D3295" s="54" t="s">
        <v>107</v>
      </c>
      <c r="E3295" s="54" t="s">
        <v>104</v>
      </c>
      <c r="F3295" s="54" t="s">
        <v>54</v>
      </c>
      <c r="G3295" s="54" t="s">
        <v>378</v>
      </c>
      <c r="H3295" s="54" t="s">
        <v>1947</v>
      </c>
      <c r="I3295" s="54" t="s">
        <v>77</v>
      </c>
      <c r="J3295" s="55">
        <v>560.94000000000005</v>
      </c>
      <c r="K3295" s="55">
        <v>-50523.82</v>
      </c>
    </row>
    <row r="3296" spans="2:11" ht="31.8" hidden="1" outlineLevel="1" x14ac:dyDescent="0.3">
      <c r="B3296" s="52" t="s">
        <v>1848</v>
      </c>
      <c r="C3296" s="56">
        <v>45002</v>
      </c>
      <c r="D3296" s="54" t="s">
        <v>78</v>
      </c>
      <c r="E3296" s="54">
        <v>1440</v>
      </c>
      <c r="F3296" s="54" t="s">
        <v>54</v>
      </c>
      <c r="G3296" s="54"/>
      <c r="H3296" s="54" t="s">
        <v>1948</v>
      </c>
      <c r="I3296" s="57" t="s">
        <v>80</v>
      </c>
      <c r="J3296" s="55">
        <v>-23496</v>
      </c>
      <c r="K3296" s="55">
        <v>-74019.820000000007</v>
      </c>
    </row>
    <row r="3297" spans="2:11" ht="21.6" hidden="1" outlineLevel="1" x14ac:dyDescent="0.3">
      <c r="B3297" s="52" t="s">
        <v>1848</v>
      </c>
      <c r="C3297" s="56">
        <v>45008</v>
      </c>
      <c r="D3297" s="54" t="s">
        <v>84</v>
      </c>
      <c r="E3297" s="54"/>
      <c r="F3297" s="54" t="s">
        <v>54</v>
      </c>
      <c r="G3297" s="54"/>
      <c r="H3297" s="54" t="s">
        <v>1949</v>
      </c>
      <c r="I3297" s="54" t="s">
        <v>401</v>
      </c>
      <c r="J3297" s="55">
        <v>0.22</v>
      </c>
      <c r="K3297" s="55">
        <v>-74019.600000000006</v>
      </c>
    </row>
    <row r="3298" spans="2:11" ht="21.6" hidden="1" outlineLevel="1" x14ac:dyDescent="0.3">
      <c r="B3298" s="52" t="s">
        <v>1848</v>
      </c>
      <c r="C3298" s="56">
        <v>45009</v>
      </c>
      <c r="D3298" s="54" t="s">
        <v>84</v>
      </c>
      <c r="E3298" s="54"/>
      <c r="F3298" s="54" t="s">
        <v>54</v>
      </c>
      <c r="G3298" s="54"/>
      <c r="H3298" s="54"/>
      <c r="I3298" s="54" t="s">
        <v>401</v>
      </c>
      <c r="J3298" s="55">
        <v>0.23</v>
      </c>
      <c r="K3298" s="55">
        <v>-74019.37</v>
      </c>
    </row>
    <row r="3299" spans="2:11" ht="21.6" hidden="1" outlineLevel="1" x14ac:dyDescent="0.3">
      <c r="B3299" s="52" t="s">
        <v>1848</v>
      </c>
      <c r="C3299" s="56">
        <v>45013</v>
      </c>
      <c r="D3299" s="54" t="s">
        <v>107</v>
      </c>
      <c r="E3299" s="54" t="s">
        <v>145</v>
      </c>
      <c r="F3299" s="54" t="s">
        <v>54</v>
      </c>
      <c r="G3299" s="54"/>
      <c r="H3299" s="54" t="s">
        <v>1950</v>
      </c>
      <c r="I3299" s="54" t="s">
        <v>450</v>
      </c>
      <c r="J3299" s="55">
        <v>-5.44</v>
      </c>
      <c r="K3299" s="55">
        <v>-74024.81</v>
      </c>
    </row>
    <row r="3300" spans="2:11" ht="21.6" hidden="1" outlineLevel="1" x14ac:dyDescent="0.3">
      <c r="B3300" s="52" t="s">
        <v>1848</v>
      </c>
      <c r="C3300" s="56">
        <v>45015</v>
      </c>
      <c r="D3300" s="54" t="s">
        <v>84</v>
      </c>
      <c r="E3300" s="54"/>
      <c r="F3300" s="54" t="s">
        <v>54</v>
      </c>
      <c r="G3300" s="54"/>
      <c r="H3300" s="54" t="s">
        <v>1937</v>
      </c>
      <c r="I3300" s="54" t="s">
        <v>401</v>
      </c>
      <c r="J3300" s="55">
        <v>0.21</v>
      </c>
      <c r="K3300" s="55">
        <v>-74024.600000000006</v>
      </c>
    </row>
    <row r="3301" spans="2:11" ht="31.8" hidden="1" outlineLevel="1" x14ac:dyDescent="0.3">
      <c r="B3301" s="52" t="s">
        <v>1848</v>
      </c>
      <c r="C3301" s="56">
        <v>45016</v>
      </c>
      <c r="D3301" s="54" t="s">
        <v>78</v>
      </c>
      <c r="E3301" s="54">
        <v>1468</v>
      </c>
      <c r="F3301" s="54" t="s">
        <v>54</v>
      </c>
      <c r="G3301" s="54"/>
      <c r="H3301" s="54" t="s">
        <v>605</v>
      </c>
      <c r="I3301" s="57" t="s">
        <v>80</v>
      </c>
      <c r="J3301" s="55">
        <v>-428.37</v>
      </c>
      <c r="K3301" s="55">
        <v>-74452.97</v>
      </c>
    </row>
    <row r="3302" spans="2:11" ht="42" hidden="1" outlineLevel="1" x14ac:dyDescent="0.3">
      <c r="B3302" s="52" t="s">
        <v>1848</v>
      </c>
      <c r="C3302" s="56">
        <v>45016</v>
      </c>
      <c r="D3302" s="54" t="s">
        <v>78</v>
      </c>
      <c r="E3302" s="54">
        <v>1446</v>
      </c>
      <c r="F3302" s="54" t="s">
        <v>54</v>
      </c>
      <c r="G3302" s="54"/>
      <c r="H3302" s="54" t="s">
        <v>489</v>
      </c>
      <c r="I3302" s="57" t="s">
        <v>80</v>
      </c>
      <c r="J3302" s="55">
        <v>2427.91</v>
      </c>
      <c r="K3302" s="55">
        <v>-72025.06</v>
      </c>
    </row>
    <row r="3303" spans="2:11" ht="21.6" hidden="1" outlineLevel="1" x14ac:dyDescent="0.3">
      <c r="B3303" s="52" t="s">
        <v>1848</v>
      </c>
      <c r="C3303" s="56">
        <v>45016</v>
      </c>
      <c r="D3303" s="54" t="s">
        <v>84</v>
      </c>
      <c r="E3303" s="54"/>
      <c r="F3303" s="54" t="s">
        <v>54</v>
      </c>
      <c r="G3303" s="54"/>
      <c r="H3303" s="54"/>
      <c r="I3303" s="54" t="s">
        <v>401</v>
      </c>
      <c r="J3303" s="55">
        <v>0.41</v>
      </c>
      <c r="K3303" s="55">
        <v>-72024.649999999994</v>
      </c>
    </row>
    <row r="3304" spans="2:11" ht="21.6" hidden="1" outlineLevel="1" x14ac:dyDescent="0.3">
      <c r="B3304" s="52" t="s">
        <v>1848</v>
      </c>
      <c r="C3304" s="56">
        <v>45016</v>
      </c>
      <c r="D3304" s="54" t="s">
        <v>107</v>
      </c>
      <c r="E3304" s="54" t="s">
        <v>145</v>
      </c>
      <c r="F3304" s="54" t="s">
        <v>54</v>
      </c>
      <c r="G3304" s="54"/>
      <c r="H3304" s="54" t="s">
        <v>1951</v>
      </c>
      <c r="I3304" s="54" t="s">
        <v>401</v>
      </c>
      <c r="J3304" s="55">
        <v>-6.71</v>
      </c>
      <c r="K3304" s="55">
        <v>-72031.360000000001</v>
      </c>
    </row>
    <row r="3305" spans="2:11" ht="42" hidden="1" outlineLevel="1" x14ac:dyDescent="0.3">
      <c r="B3305" s="52" t="s">
        <v>1848</v>
      </c>
      <c r="C3305" s="56">
        <v>45016</v>
      </c>
      <c r="D3305" s="54" t="s">
        <v>78</v>
      </c>
      <c r="E3305" s="54">
        <v>1447</v>
      </c>
      <c r="F3305" s="54" t="s">
        <v>54</v>
      </c>
      <c r="G3305" s="54"/>
      <c r="H3305" s="54" t="s">
        <v>535</v>
      </c>
      <c r="I3305" s="57" t="s">
        <v>80</v>
      </c>
      <c r="J3305" s="55">
        <v>10431.42</v>
      </c>
      <c r="K3305" s="55">
        <v>-61599.94</v>
      </c>
    </row>
    <row r="3306" spans="2:11" ht="21.6" hidden="1" outlineLevel="1" x14ac:dyDescent="0.3">
      <c r="B3306" s="52" t="s">
        <v>1848</v>
      </c>
      <c r="C3306" s="56">
        <v>45016</v>
      </c>
      <c r="D3306" s="54" t="s">
        <v>78</v>
      </c>
      <c r="E3306" s="54">
        <v>1444</v>
      </c>
      <c r="F3306" s="54" t="s">
        <v>54</v>
      </c>
      <c r="G3306" s="54"/>
      <c r="H3306" s="54" t="s">
        <v>384</v>
      </c>
      <c r="I3306" s="57" t="s">
        <v>80</v>
      </c>
      <c r="J3306" s="55">
        <v>-631</v>
      </c>
      <c r="K3306" s="55">
        <v>-62230.94</v>
      </c>
    </row>
    <row r="3307" spans="2:11" ht="31.8" hidden="1" outlineLevel="1" x14ac:dyDescent="0.3">
      <c r="B3307" s="52" t="s">
        <v>1848</v>
      </c>
      <c r="C3307" s="56">
        <v>45016</v>
      </c>
      <c r="D3307" s="54" t="s">
        <v>78</v>
      </c>
      <c r="E3307" s="54">
        <v>1467</v>
      </c>
      <c r="F3307" s="54" t="s">
        <v>54</v>
      </c>
      <c r="G3307" s="54"/>
      <c r="H3307" s="54" t="s">
        <v>1283</v>
      </c>
      <c r="I3307" s="57" t="s">
        <v>80</v>
      </c>
      <c r="J3307" s="55">
        <v>1801.3</v>
      </c>
      <c r="K3307" s="55">
        <v>-60429.64</v>
      </c>
    </row>
    <row r="3308" spans="2:11" ht="21.6" hidden="1" outlineLevel="1" x14ac:dyDescent="0.3">
      <c r="B3308" s="52" t="s">
        <v>1953</v>
      </c>
      <c r="C3308" s="56">
        <v>44715</v>
      </c>
      <c r="D3308" s="54" t="s">
        <v>84</v>
      </c>
      <c r="E3308" s="54"/>
      <c r="F3308" s="54" t="s">
        <v>54</v>
      </c>
      <c r="G3308" s="54"/>
      <c r="H3308" s="54" t="s">
        <v>1954</v>
      </c>
      <c r="I3308" s="54" t="s">
        <v>77</v>
      </c>
      <c r="J3308" s="55">
        <v>7.32</v>
      </c>
      <c r="K3308" s="55">
        <v>7.32</v>
      </c>
    </row>
    <row r="3309" spans="2:11" hidden="1" outlineLevel="1" x14ac:dyDescent="0.3">
      <c r="B3309" s="52" t="s">
        <v>1953</v>
      </c>
      <c r="C3309" s="56">
        <v>44818</v>
      </c>
      <c r="D3309" s="54" t="s">
        <v>84</v>
      </c>
      <c r="E3309" s="54"/>
      <c r="F3309" s="54" t="s">
        <v>54</v>
      </c>
      <c r="G3309" s="54"/>
      <c r="H3309" s="54" t="s">
        <v>1955</v>
      </c>
      <c r="I3309" s="54" t="s">
        <v>77</v>
      </c>
      <c r="J3309" s="55">
        <v>2.83</v>
      </c>
      <c r="K3309" s="55">
        <v>10.15</v>
      </c>
    </row>
    <row r="3310" spans="2:11" hidden="1" outlineLevel="1" x14ac:dyDescent="0.3">
      <c r="B3310" s="52" t="s">
        <v>1953</v>
      </c>
      <c r="C3310" s="56">
        <v>44888</v>
      </c>
      <c r="D3310" s="54" t="s">
        <v>84</v>
      </c>
      <c r="E3310" s="54"/>
      <c r="F3310" s="54" t="s">
        <v>54</v>
      </c>
      <c r="G3310" s="54"/>
      <c r="H3310" s="54" t="s">
        <v>1955</v>
      </c>
      <c r="I3310" s="54" t="s">
        <v>77</v>
      </c>
      <c r="J3310" s="55">
        <v>5.16</v>
      </c>
      <c r="K3310" s="55">
        <v>15.31</v>
      </c>
    </row>
    <row r="3311" spans="2:11" ht="31.8" hidden="1" outlineLevel="1" x14ac:dyDescent="0.3">
      <c r="B3311" s="52" t="s">
        <v>295</v>
      </c>
      <c r="C3311" s="56">
        <v>44880</v>
      </c>
      <c r="D3311" s="54" t="s">
        <v>84</v>
      </c>
      <c r="E3311" s="54"/>
      <c r="F3311" s="54" t="s">
        <v>54</v>
      </c>
      <c r="G3311" s="54" t="s">
        <v>293</v>
      </c>
      <c r="H3311" s="54" t="s">
        <v>294</v>
      </c>
      <c r="I3311" s="54" t="s">
        <v>77</v>
      </c>
      <c r="J3311" s="55">
        <v>114884.38</v>
      </c>
      <c r="K3311" s="55">
        <v>114884.38</v>
      </c>
    </row>
    <row r="3312" spans="2:11" ht="21.6" hidden="1" outlineLevel="1" x14ac:dyDescent="0.3">
      <c r="B3312" s="52" t="s">
        <v>295</v>
      </c>
      <c r="C3312" s="56">
        <v>45016</v>
      </c>
      <c r="D3312" s="54" t="s">
        <v>78</v>
      </c>
      <c r="E3312" s="54">
        <v>1483</v>
      </c>
      <c r="F3312" s="54" t="s">
        <v>54</v>
      </c>
      <c r="G3312" s="54"/>
      <c r="H3312" s="54" t="s">
        <v>1483</v>
      </c>
      <c r="I3312" s="57" t="s">
        <v>80</v>
      </c>
      <c r="J3312" s="55">
        <v>-114884.38</v>
      </c>
      <c r="K3312" s="55">
        <v>0</v>
      </c>
    </row>
    <row r="3313" spans="2:11" ht="31.8" hidden="1" outlineLevel="1" x14ac:dyDescent="0.3">
      <c r="B3313" s="52" t="s">
        <v>1958</v>
      </c>
      <c r="C3313" s="56">
        <v>44834</v>
      </c>
      <c r="D3313" s="54" t="s">
        <v>78</v>
      </c>
      <c r="E3313" s="54" t="s">
        <v>1623</v>
      </c>
      <c r="F3313" s="54" t="s">
        <v>54</v>
      </c>
      <c r="G3313" s="54"/>
      <c r="H3313" s="54" t="s">
        <v>1624</v>
      </c>
      <c r="I3313" s="57" t="s">
        <v>80</v>
      </c>
      <c r="J3313" s="55">
        <v>-4834.17</v>
      </c>
      <c r="K3313" s="55">
        <v>-4834.17</v>
      </c>
    </row>
    <row r="3314" spans="2:11" ht="31.8" hidden="1" outlineLevel="1" x14ac:dyDescent="0.3">
      <c r="B3314" s="52" t="s">
        <v>1958</v>
      </c>
      <c r="C3314" s="56">
        <v>44834</v>
      </c>
      <c r="D3314" s="54" t="s">
        <v>78</v>
      </c>
      <c r="E3314" s="54" t="s">
        <v>1623</v>
      </c>
      <c r="F3314" s="54" t="s">
        <v>54</v>
      </c>
      <c r="G3314" s="54"/>
      <c r="H3314" s="54" t="s">
        <v>1624</v>
      </c>
      <c r="I3314" s="57" t="s">
        <v>80</v>
      </c>
      <c r="J3314" s="55">
        <v>-14316.8</v>
      </c>
      <c r="K3314" s="55">
        <v>-19150.97</v>
      </c>
    </row>
    <row r="3315" spans="2:11" ht="31.8" hidden="1" outlineLevel="1" x14ac:dyDescent="0.3">
      <c r="B3315" s="52" t="s">
        <v>1958</v>
      </c>
      <c r="C3315" s="56">
        <v>44834</v>
      </c>
      <c r="D3315" s="54" t="s">
        <v>78</v>
      </c>
      <c r="E3315" s="54">
        <v>1354</v>
      </c>
      <c r="F3315" s="54" t="s">
        <v>54</v>
      </c>
      <c r="G3315" s="54"/>
      <c r="H3315" s="54" t="s">
        <v>1624</v>
      </c>
      <c r="I3315" s="57" t="s">
        <v>80</v>
      </c>
      <c r="J3315" s="55">
        <v>4834.17</v>
      </c>
      <c r="K3315" s="55">
        <v>-14316.8</v>
      </c>
    </row>
    <row r="3316" spans="2:11" ht="31.8" hidden="1" outlineLevel="1" x14ac:dyDescent="0.3">
      <c r="B3316" s="52" t="s">
        <v>1958</v>
      </c>
      <c r="C3316" s="56">
        <v>44834</v>
      </c>
      <c r="D3316" s="54" t="s">
        <v>78</v>
      </c>
      <c r="E3316" s="54">
        <v>1354</v>
      </c>
      <c r="F3316" s="54" t="s">
        <v>54</v>
      </c>
      <c r="G3316" s="54"/>
      <c r="H3316" s="54" t="s">
        <v>1624</v>
      </c>
      <c r="I3316" s="57" t="s">
        <v>80</v>
      </c>
      <c r="J3316" s="55">
        <v>14316.8</v>
      </c>
      <c r="K3316" s="55">
        <v>0</v>
      </c>
    </row>
    <row r="3317" spans="2:11" ht="52.2" hidden="1" outlineLevel="1" x14ac:dyDescent="0.3">
      <c r="B3317" s="52" t="s">
        <v>1960</v>
      </c>
      <c r="C3317" s="56">
        <v>44652</v>
      </c>
      <c r="D3317" s="54" t="s">
        <v>78</v>
      </c>
      <c r="E3317" s="54" t="s">
        <v>1352</v>
      </c>
      <c r="F3317" s="54" t="s">
        <v>54</v>
      </c>
      <c r="G3317" s="54"/>
      <c r="H3317" s="54" t="s">
        <v>1353</v>
      </c>
      <c r="I3317" s="57" t="s">
        <v>80</v>
      </c>
      <c r="J3317" s="55">
        <v>-3116</v>
      </c>
      <c r="K3317" s="55">
        <v>-3116</v>
      </c>
    </row>
    <row r="3318" spans="2:11" ht="21.6" hidden="1" outlineLevel="1" x14ac:dyDescent="0.3">
      <c r="B3318" s="52" t="s">
        <v>1962</v>
      </c>
      <c r="C3318" s="56">
        <v>44655</v>
      </c>
      <c r="D3318" s="54" t="s">
        <v>537</v>
      </c>
      <c r="E3318" s="54">
        <v>1005</v>
      </c>
      <c r="F3318" s="54" t="s">
        <v>54</v>
      </c>
      <c r="G3318" s="54" t="s">
        <v>275</v>
      </c>
      <c r="H3318" s="54" t="s">
        <v>1963</v>
      </c>
      <c r="I3318" s="54" t="s">
        <v>493</v>
      </c>
      <c r="J3318" s="55">
        <v>-0.01</v>
      </c>
      <c r="K3318" s="55">
        <v>-0.01</v>
      </c>
    </row>
    <row r="3319" spans="2:11" ht="21.6" hidden="1" outlineLevel="1" x14ac:dyDescent="0.3">
      <c r="B3319" s="52" t="s">
        <v>1962</v>
      </c>
      <c r="C3319" s="56">
        <v>44739</v>
      </c>
      <c r="D3319" s="54" t="s">
        <v>537</v>
      </c>
      <c r="E3319" s="54">
        <v>1007</v>
      </c>
      <c r="F3319" s="54" t="s">
        <v>54</v>
      </c>
      <c r="G3319" s="54" t="s">
        <v>559</v>
      </c>
      <c r="H3319" s="54" t="s">
        <v>1963</v>
      </c>
      <c r="I3319" s="54" t="s">
        <v>493</v>
      </c>
      <c r="J3319" s="55">
        <v>0.01</v>
      </c>
      <c r="K3319" s="55">
        <v>0</v>
      </c>
    </row>
    <row r="3320" spans="2:11" ht="21.6" hidden="1" outlineLevel="1" x14ac:dyDescent="0.3">
      <c r="B3320" s="52" t="s">
        <v>1962</v>
      </c>
      <c r="C3320" s="56">
        <v>44749</v>
      </c>
      <c r="D3320" s="54" t="s">
        <v>133</v>
      </c>
      <c r="E3320" s="54"/>
      <c r="F3320" s="54" t="s">
        <v>54</v>
      </c>
      <c r="G3320" s="54" t="s">
        <v>562</v>
      </c>
      <c r="H3320" s="54" t="s">
        <v>1963</v>
      </c>
      <c r="I3320" s="57" t="s">
        <v>80</v>
      </c>
      <c r="J3320" s="55">
        <v>3348.36</v>
      </c>
      <c r="K3320" s="55">
        <v>3348.36</v>
      </c>
    </row>
    <row r="3321" spans="2:11" hidden="1" outlineLevel="1" x14ac:dyDescent="0.3">
      <c r="B3321" s="52" t="s">
        <v>1962</v>
      </c>
      <c r="C3321" s="56">
        <v>44754</v>
      </c>
      <c r="D3321" s="54" t="s">
        <v>133</v>
      </c>
      <c r="E3321" s="54"/>
      <c r="F3321" s="54" t="s">
        <v>54</v>
      </c>
      <c r="G3321" s="54" t="s">
        <v>561</v>
      </c>
      <c r="H3321" s="54" t="s">
        <v>1963</v>
      </c>
      <c r="I3321" s="57" t="s">
        <v>80</v>
      </c>
      <c r="J3321" s="55">
        <v>3562.5</v>
      </c>
      <c r="K3321" s="55">
        <v>6910.86</v>
      </c>
    </row>
    <row r="3322" spans="2:11" hidden="1" outlineLevel="1" x14ac:dyDescent="0.3">
      <c r="B3322" s="52" t="s">
        <v>1962</v>
      </c>
      <c r="C3322" s="56">
        <v>44755</v>
      </c>
      <c r="D3322" s="54" t="s">
        <v>989</v>
      </c>
      <c r="E3322" s="54" t="s">
        <v>104</v>
      </c>
      <c r="F3322" s="54" t="s">
        <v>54</v>
      </c>
      <c r="G3322" s="54" t="s">
        <v>618</v>
      </c>
      <c r="H3322" s="54" t="s">
        <v>1963</v>
      </c>
      <c r="I3322" s="54" t="s">
        <v>201</v>
      </c>
      <c r="J3322" s="55">
        <v>195.89</v>
      </c>
      <c r="K3322" s="55">
        <v>7106.75</v>
      </c>
    </row>
    <row r="3323" spans="2:11" hidden="1" outlineLevel="1" x14ac:dyDescent="0.3">
      <c r="B3323" s="52" t="s">
        <v>1962</v>
      </c>
      <c r="C3323" s="56">
        <v>44755</v>
      </c>
      <c r="D3323" s="54" t="s">
        <v>133</v>
      </c>
      <c r="E3323" s="54"/>
      <c r="F3323" s="54" t="s">
        <v>54</v>
      </c>
      <c r="G3323" s="54" t="s">
        <v>559</v>
      </c>
      <c r="H3323" s="54" t="s">
        <v>1963</v>
      </c>
      <c r="I3323" s="57" t="s">
        <v>80</v>
      </c>
      <c r="J3323" s="55">
        <v>2686.21</v>
      </c>
      <c r="K3323" s="55">
        <v>9792.9599999999991</v>
      </c>
    </row>
    <row r="3324" spans="2:11" hidden="1" outlineLevel="1" x14ac:dyDescent="0.3">
      <c r="B3324" s="52" t="s">
        <v>1962</v>
      </c>
      <c r="C3324" s="56">
        <v>44784</v>
      </c>
      <c r="D3324" s="54" t="s">
        <v>133</v>
      </c>
      <c r="E3324" s="54"/>
      <c r="F3324" s="54" t="s">
        <v>54</v>
      </c>
      <c r="G3324" s="54" t="s">
        <v>564</v>
      </c>
      <c r="H3324" s="54" t="s">
        <v>1963</v>
      </c>
      <c r="I3324" s="57" t="s">
        <v>80</v>
      </c>
      <c r="J3324" s="55">
        <v>2138.46</v>
      </c>
      <c r="K3324" s="55">
        <v>11931.42</v>
      </c>
    </row>
    <row r="3325" spans="2:11" hidden="1" outlineLevel="1" x14ac:dyDescent="0.3">
      <c r="B3325" s="52" t="s">
        <v>1962</v>
      </c>
      <c r="C3325" s="56">
        <v>44803</v>
      </c>
      <c r="D3325" s="54" t="s">
        <v>133</v>
      </c>
      <c r="E3325" s="54"/>
      <c r="F3325" s="54" t="s">
        <v>54</v>
      </c>
      <c r="G3325" s="54" t="s">
        <v>585</v>
      </c>
      <c r="H3325" s="54" t="s">
        <v>1963</v>
      </c>
      <c r="I3325" s="57" t="s">
        <v>80</v>
      </c>
      <c r="J3325" s="55">
        <v>1930.46</v>
      </c>
      <c r="K3325" s="55">
        <v>13861.88</v>
      </c>
    </row>
    <row r="3326" spans="2:11" hidden="1" outlineLevel="1" x14ac:dyDescent="0.3">
      <c r="B3326" s="52" t="s">
        <v>1962</v>
      </c>
      <c r="C3326" s="56">
        <v>44803</v>
      </c>
      <c r="D3326" s="54" t="s">
        <v>133</v>
      </c>
      <c r="E3326" s="54"/>
      <c r="F3326" s="54" t="s">
        <v>54</v>
      </c>
      <c r="G3326" s="54" t="s">
        <v>275</v>
      </c>
      <c r="H3326" s="54" t="s">
        <v>1963</v>
      </c>
      <c r="I3326" s="57" t="s">
        <v>80</v>
      </c>
      <c r="J3326" s="55">
        <v>2196.5500000000002</v>
      </c>
      <c r="K3326" s="55">
        <v>16058.43</v>
      </c>
    </row>
    <row r="3327" spans="2:11" ht="21.6" hidden="1" outlineLevel="1" x14ac:dyDescent="0.3">
      <c r="B3327" s="52" t="s">
        <v>1962</v>
      </c>
      <c r="C3327" s="56">
        <v>44804</v>
      </c>
      <c r="D3327" s="54" t="s">
        <v>78</v>
      </c>
      <c r="E3327" s="54">
        <v>1352</v>
      </c>
      <c r="F3327" s="54" t="s">
        <v>54</v>
      </c>
      <c r="G3327" s="54"/>
      <c r="H3327" s="54" t="s">
        <v>1889</v>
      </c>
      <c r="I3327" s="57" t="s">
        <v>80</v>
      </c>
      <c r="J3327" s="55">
        <v>-16058.43</v>
      </c>
      <c r="K3327" s="55">
        <v>0</v>
      </c>
    </row>
    <row r="3328" spans="2:11" hidden="1" outlineLevel="1" x14ac:dyDescent="0.3">
      <c r="B3328" s="52" t="s">
        <v>1962</v>
      </c>
      <c r="C3328" s="56">
        <v>44851</v>
      </c>
      <c r="D3328" s="54" t="s">
        <v>133</v>
      </c>
      <c r="E3328" s="54"/>
      <c r="F3328" s="54" t="s">
        <v>54</v>
      </c>
      <c r="G3328" s="54" t="s">
        <v>566</v>
      </c>
      <c r="H3328" s="54" t="s">
        <v>1963</v>
      </c>
      <c r="I3328" s="57" t="s">
        <v>80</v>
      </c>
      <c r="J3328" s="55">
        <v>4162.6400000000003</v>
      </c>
      <c r="K3328" s="55">
        <v>4162.6400000000003</v>
      </c>
    </row>
    <row r="3329" spans="2:11" hidden="1" outlineLevel="1" x14ac:dyDescent="0.3">
      <c r="B3329" s="52" t="s">
        <v>1962</v>
      </c>
      <c r="C3329" s="56">
        <v>44855</v>
      </c>
      <c r="D3329" s="54" t="s">
        <v>133</v>
      </c>
      <c r="E3329" s="54"/>
      <c r="F3329" s="54" t="s">
        <v>54</v>
      </c>
      <c r="G3329" s="54" t="s">
        <v>275</v>
      </c>
      <c r="H3329" s="54" t="s">
        <v>1963</v>
      </c>
      <c r="I3329" s="54" t="s">
        <v>77</v>
      </c>
      <c r="J3329" s="55">
        <v>-584.91999999999996</v>
      </c>
      <c r="K3329" s="55">
        <v>3577.72</v>
      </c>
    </row>
    <row r="3330" spans="2:11" hidden="1" outlineLevel="1" x14ac:dyDescent="0.3">
      <c r="B3330" s="52" t="s">
        <v>1962</v>
      </c>
      <c r="C3330" s="56">
        <v>44866</v>
      </c>
      <c r="D3330" s="54" t="s">
        <v>133</v>
      </c>
      <c r="E3330" s="54"/>
      <c r="F3330" s="54" t="s">
        <v>54</v>
      </c>
      <c r="G3330" s="54" t="s">
        <v>572</v>
      </c>
      <c r="H3330" s="54" t="s">
        <v>1963</v>
      </c>
      <c r="I3330" s="57" t="s">
        <v>80</v>
      </c>
      <c r="J3330" s="55">
        <v>1263.93</v>
      </c>
      <c r="K3330" s="55">
        <v>4841.6499999999996</v>
      </c>
    </row>
    <row r="3331" spans="2:11" ht="21.6" hidden="1" outlineLevel="1" x14ac:dyDescent="0.3">
      <c r="B3331" s="52" t="s">
        <v>1962</v>
      </c>
      <c r="C3331" s="56">
        <v>44867</v>
      </c>
      <c r="D3331" s="54" t="s">
        <v>133</v>
      </c>
      <c r="E3331" s="54"/>
      <c r="F3331" s="54" t="s">
        <v>54</v>
      </c>
      <c r="G3331" s="54" t="s">
        <v>571</v>
      </c>
      <c r="H3331" s="54" t="s">
        <v>1963</v>
      </c>
      <c r="I3331" s="57" t="s">
        <v>80</v>
      </c>
      <c r="J3331" s="55">
        <v>2068.15</v>
      </c>
      <c r="K3331" s="55">
        <v>6909.8</v>
      </c>
    </row>
    <row r="3332" spans="2:11" hidden="1" outlineLevel="1" x14ac:dyDescent="0.3">
      <c r="B3332" s="52" t="s">
        <v>1962</v>
      </c>
      <c r="C3332" s="56">
        <v>44867</v>
      </c>
      <c r="D3332" s="54" t="s">
        <v>133</v>
      </c>
      <c r="E3332" s="54"/>
      <c r="F3332" s="54" t="s">
        <v>54</v>
      </c>
      <c r="G3332" s="54" t="s">
        <v>568</v>
      </c>
      <c r="H3332" s="54" t="s">
        <v>1963</v>
      </c>
      <c r="I3332" s="57" t="s">
        <v>80</v>
      </c>
      <c r="J3332" s="55">
        <v>2373.5700000000002</v>
      </c>
      <c r="K3332" s="55">
        <v>9283.3700000000008</v>
      </c>
    </row>
    <row r="3333" spans="2:11" ht="21.6" hidden="1" outlineLevel="1" x14ac:dyDescent="0.3">
      <c r="B3333" s="52" t="s">
        <v>1962</v>
      </c>
      <c r="C3333" s="56">
        <v>44880</v>
      </c>
      <c r="D3333" s="54" t="s">
        <v>133</v>
      </c>
      <c r="E3333" s="54"/>
      <c r="F3333" s="54" t="s">
        <v>54</v>
      </c>
      <c r="G3333" s="54" t="s">
        <v>570</v>
      </c>
      <c r="H3333" s="54" t="s">
        <v>1963</v>
      </c>
      <c r="I3333" s="57" t="s">
        <v>80</v>
      </c>
      <c r="J3333" s="55">
        <v>4040.87</v>
      </c>
      <c r="K3333" s="55">
        <v>13324.24</v>
      </c>
    </row>
    <row r="3334" spans="2:11" hidden="1" outlineLevel="1" x14ac:dyDescent="0.3">
      <c r="B3334" s="52" t="s">
        <v>1962</v>
      </c>
      <c r="C3334" s="56">
        <v>44881</v>
      </c>
      <c r="D3334" s="54" t="s">
        <v>87</v>
      </c>
      <c r="E3334" s="54" t="s">
        <v>104</v>
      </c>
      <c r="F3334" s="54" t="s">
        <v>54</v>
      </c>
      <c r="G3334" s="54" t="s">
        <v>297</v>
      </c>
      <c r="H3334" s="54" t="s">
        <v>1963</v>
      </c>
      <c r="I3334" s="54" t="s">
        <v>77</v>
      </c>
      <c r="J3334" s="55">
        <v>429.71</v>
      </c>
      <c r="K3334" s="55">
        <v>13753.95</v>
      </c>
    </row>
    <row r="3335" spans="2:11" hidden="1" outlineLevel="1" x14ac:dyDescent="0.3">
      <c r="B3335" s="52" t="s">
        <v>1962</v>
      </c>
      <c r="C3335" s="56">
        <v>44882</v>
      </c>
      <c r="D3335" s="54" t="s">
        <v>133</v>
      </c>
      <c r="E3335" s="54"/>
      <c r="F3335" s="54" t="s">
        <v>54</v>
      </c>
      <c r="G3335" s="54" t="s">
        <v>565</v>
      </c>
      <c r="H3335" s="54" t="s">
        <v>1963</v>
      </c>
      <c r="I3335" s="57" t="s">
        <v>80</v>
      </c>
      <c r="J3335" s="55">
        <v>791.85</v>
      </c>
      <c r="K3335" s="55">
        <v>14545.8</v>
      </c>
    </row>
    <row r="3336" spans="2:11" hidden="1" outlineLevel="1" x14ac:dyDescent="0.3">
      <c r="B3336" s="52" t="s">
        <v>1962</v>
      </c>
      <c r="C3336" s="56">
        <v>44886</v>
      </c>
      <c r="D3336" s="54" t="s">
        <v>133</v>
      </c>
      <c r="E3336" s="54"/>
      <c r="F3336" s="54" t="s">
        <v>54</v>
      </c>
      <c r="G3336" s="54" t="s">
        <v>491</v>
      </c>
      <c r="H3336" s="54" t="s">
        <v>1963</v>
      </c>
      <c r="I3336" s="57" t="s">
        <v>80</v>
      </c>
      <c r="J3336" s="55">
        <v>1462.46</v>
      </c>
      <c r="K3336" s="55">
        <v>16008.26</v>
      </c>
    </row>
    <row r="3337" spans="2:11" hidden="1" outlineLevel="1" x14ac:dyDescent="0.3">
      <c r="B3337" s="52" t="s">
        <v>1962</v>
      </c>
      <c r="C3337" s="56">
        <v>44895</v>
      </c>
      <c r="D3337" s="54" t="s">
        <v>133</v>
      </c>
      <c r="E3337" s="54"/>
      <c r="F3337" s="54" t="s">
        <v>54</v>
      </c>
      <c r="G3337" s="54" t="s">
        <v>496</v>
      </c>
      <c r="H3337" s="54" t="s">
        <v>1963</v>
      </c>
      <c r="I3337" s="57" t="s">
        <v>80</v>
      </c>
      <c r="J3337" s="55">
        <v>2488.63</v>
      </c>
      <c r="K3337" s="55">
        <v>18496.89</v>
      </c>
    </row>
    <row r="3338" spans="2:11" ht="21.6" hidden="1" outlineLevel="1" x14ac:dyDescent="0.3">
      <c r="B3338" s="52" t="s">
        <v>1962</v>
      </c>
      <c r="C3338" s="56">
        <v>44901</v>
      </c>
      <c r="D3338" s="54" t="s">
        <v>87</v>
      </c>
      <c r="E3338" s="54" t="s">
        <v>104</v>
      </c>
      <c r="F3338" s="54" t="s">
        <v>54</v>
      </c>
      <c r="G3338" s="54" t="s">
        <v>354</v>
      </c>
      <c r="H3338" s="54" t="s">
        <v>1963</v>
      </c>
      <c r="I3338" s="54" t="s">
        <v>401</v>
      </c>
      <c r="J3338" s="55">
        <v>-1783.34</v>
      </c>
      <c r="K3338" s="55">
        <v>16713.55</v>
      </c>
    </row>
    <row r="3339" spans="2:11" ht="21.6" hidden="1" outlineLevel="1" x14ac:dyDescent="0.3">
      <c r="B3339" s="52" t="s">
        <v>1962</v>
      </c>
      <c r="C3339" s="56">
        <v>44901</v>
      </c>
      <c r="D3339" s="54" t="s">
        <v>133</v>
      </c>
      <c r="E3339" s="54"/>
      <c r="F3339" s="54" t="s">
        <v>54</v>
      </c>
      <c r="G3339" s="54" t="s">
        <v>574</v>
      </c>
      <c r="H3339" s="54" t="s">
        <v>1963</v>
      </c>
      <c r="I3339" s="57" t="s">
        <v>80</v>
      </c>
      <c r="J3339" s="55">
        <v>6123.28</v>
      </c>
      <c r="K3339" s="55">
        <v>22836.83</v>
      </c>
    </row>
    <row r="3340" spans="2:11" hidden="1" outlineLevel="1" x14ac:dyDescent="0.3">
      <c r="B3340" s="52" t="s">
        <v>1962</v>
      </c>
      <c r="C3340" s="56">
        <v>44903</v>
      </c>
      <c r="D3340" s="54" t="s">
        <v>133</v>
      </c>
      <c r="E3340" s="54"/>
      <c r="F3340" s="54" t="s">
        <v>54</v>
      </c>
      <c r="G3340" s="54" t="s">
        <v>496</v>
      </c>
      <c r="H3340" s="54" t="s">
        <v>1963</v>
      </c>
      <c r="I3340" s="57" t="s">
        <v>80</v>
      </c>
      <c r="J3340" s="55">
        <v>628.12</v>
      </c>
      <c r="K3340" s="55">
        <v>23464.95</v>
      </c>
    </row>
    <row r="3341" spans="2:11" ht="21.6" hidden="1" outlineLevel="1" x14ac:dyDescent="0.3">
      <c r="B3341" s="52" t="s">
        <v>1962</v>
      </c>
      <c r="C3341" s="56">
        <v>44903</v>
      </c>
      <c r="D3341" s="54" t="s">
        <v>87</v>
      </c>
      <c r="E3341" s="54" t="s">
        <v>104</v>
      </c>
      <c r="F3341" s="54" t="s">
        <v>54</v>
      </c>
      <c r="G3341" s="54" t="s">
        <v>378</v>
      </c>
      <c r="H3341" s="54" t="s">
        <v>1963</v>
      </c>
      <c r="I3341" s="54" t="s">
        <v>401</v>
      </c>
      <c r="J3341" s="55">
        <v>-34.96</v>
      </c>
      <c r="K3341" s="55">
        <v>23429.99</v>
      </c>
    </row>
    <row r="3342" spans="2:11" ht="31.8" hidden="1" outlineLevel="1" x14ac:dyDescent="0.3">
      <c r="B3342" s="52" t="s">
        <v>1962</v>
      </c>
      <c r="C3342" s="56">
        <v>44904</v>
      </c>
      <c r="D3342" s="54" t="s">
        <v>84</v>
      </c>
      <c r="E3342" s="54"/>
      <c r="F3342" s="54" t="s">
        <v>54</v>
      </c>
      <c r="G3342" s="54"/>
      <c r="H3342" s="54" t="s">
        <v>1964</v>
      </c>
      <c r="I3342" s="54" t="s">
        <v>401</v>
      </c>
      <c r="J3342" s="55">
        <v>0.23</v>
      </c>
      <c r="K3342" s="55">
        <v>23430.22</v>
      </c>
    </row>
    <row r="3343" spans="2:11" ht="21.6" hidden="1" outlineLevel="1" x14ac:dyDescent="0.3">
      <c r="B3343" s="52" t="s">
        <v>1962</v>
      </c>
      <c r="C3343" s="56">
        <v>44907</v>
      </c>
      <c r="D3343" s="54" t="s">
        <v>133</v>
      </c>
      <c r="E3343" s="54"/>
      <c r="F3343" s="54" t="s">
        <v>54</v>
      </c>
      <c r="G3343" s="54" t="s">
        <v>496</v>
      </c>
      <c r="H3343" s="54" t="s">
        <v>1963</v>
      </c>
      <c r="I3343" s="54" t="s">
        <v>450</v>
      </c>
      <c r="J3343" s="55">
        <v>1863.75</v>
      </c>
      <c r="K3343" s="55">
        <v>25293.97</v>
      </c>
    </row>
    <row r="3344" spans="2:11" ht="21.6" hidden="1" outlineLevel="1" x14ac:dyDescent="0.3">
      <c r="B3344" s="52" t="s">
        <v>1962</v>
      </c>
      <c r="C3344" s="56">
        <v>44908</v>
      </c>
      <c r="D3344" s="54" t="s">
        <v>87</v>
      </c>
      <c r="E3344" s="54" t="s">
        <v>311</v>
      </c>
      <c r="F3344" s="54" t="s">
        <v>54</v>
      </c>
      <c r="G3344" s="54" t="s">
        <v>378</v>
      </c>
      <c r="H3344" s="54" t="s">
        <v>1963</v>
      </c>
      <c r="I3344" s="54" t="s">
        <v>401</v>
      </c>
      <c r="J3344" s="55">
        <v>-253.42</v>
      </c>
      <c r="K3344" s="55">
        <v>25040.55</v>
      </c>
    </row>
    <row r="3345" spans="2:11" ht="21.6" hidden="1" outlineLevel="1" x14ac:dyDescent="0.3">
      <c r="B3345" s="52" t="s">
        <v>1962</v>
      </c>
      <c r="C3345" s="56">
        <v>44909</v>
      </c>
      <c r="D3345" s="54" t="s">
        <v>133</v>
      </c>
      <c r="E3345" s="54"/>
      <c r="F3345" s="54" t="s">
        <v>54</v>
      </c>
      <c r="G3345" s="54" t="s">
        <v>496</v>
      </c>
      <c r="H3345" s="54" t="s">
        <v>1963</v>
      </c>
      <c r="I3345" s="54" t="s">
        <v>450</v>
      </c>
      <c r="J3345" s="55">
        <v>1428.18</v>
      </c>
      <c r="K3345" s="55">
        <v>26468.73</v>
      </c>
    </row>
    <row r="3346" spans="2:11" ht="31.8" hidden="1" outlineLevel="1" x14ac:dyDescent="0.3">
      <c r="B3346" s="52" t="s">
        <v>1962</v>
      </c>
      <c r="C3346" s="56">
        <v>44910</v>
      </c>
      <c r="D3346" s="54" t="s">
        <v>84</v>
      </c>
      <c r="E3346" s="54"/>
      <c r="F3346" s="54" t="s">
        <v>54</v>
      </c>
      <c r="G3346" s="54"/>
      <c r="H3346" s="54" t="s">
        <v>1965</v>
      </c>
      <c r="I3346" s="54" t="s">
        <v>401</v>
      </c>
      <c r="J3346" s="55">
        <v>0.76</v>
      </c>
      <c r="K3346" s="55">
        <v>26469.49</v>
      </c>
    </row>
    <row r="3347" spans="2:11" ht="21.6" hidden="1" outlineLevel="1" x14ac:dyDescent="0.3">
      <c r="B3347" s="52" t="s">
        <v>1962</v>
      </c>
      <c r="C3347" s="56">
        <v>44916</v>
      </c>
      <c r="D3347" s="54" t="s">
        <v>133</v>
      </c>
      <c r="E3347" s="54"/>
      <c r="F3347" s="54" t="s">
        <v>54</v>
      </c>
      <c r="G3347" s="54" t="s">
        <v>496</v>
      </c>
      <c r="H3347" s="54" t="s">
        <v>1963</v>
      </c>
      <c r="I3347" s="54" t="s">
        <v>450</v>
      </c>
      <c r="J3347" s="55">
        <v>1829.73</v>
      </c>
      <c r="K3347" s="55">
        <v>28299.22</v>
      </c>
    </row>
    <row r="3348" spans="2:11" ht="21.6" hidden="1" outlineLevel="1" x14ac:dyDescent="0.3">
      <c r="B3348" s="52" t="s">
        <v>1962</v>
      </c>
      <c r="C3348" s="56">
        <v>44929</v>
      </c>
      <c r="D3348" s="54" t="s">
        <v>133</v>
      </c>
      <c r="E3348" s="54"/>
      <c r="F3348" s="54" t="s">
        <v>54</v>
      </c>
      <c r="G3348" s="54" t="s">
        <v>496</v>
      </c>
      <c r="H3348" s="54" t="s">
        <v>1963</v>
      </c>
      <c r="I3348" s="54" t="s">
        <v>450</v>
      </c>
      <c r="J3348" s="55">
        <v>2849.35</v>
      </c>
      <c r="K3348" s="55">
        <v>31148.57</v>
      </c>
    </row>
    <row r="3349" spans="2:11" ht="21.6" hidden="1" outlineLevel="1" x14ac:dyDescent="0.3">
      <c r="B3349" s="52" t="s">
        <v>1962</v>
      </c>
      <c r="C3349" s="56">
        <v>44937</v>
      </c>
      <c r="D3349" s="54" t="s">
        <v>133</v>
      </c>
      <c r="E3349" s="54"/>
      <c r="F3349" s="54" t="s">
        <v>54</v>
      </c>
      <c r="G3349" s="54" t="s">
        <v>453</v>
      </c>
      <c r="H3349" s="54" t="s">
        <v>1963</v>
      </c>
      <c r="I3349" s="54" t="s">
        <v>401</v>
      </c>
      <c r="J3349" s="55">
        <v>2161.9699999999998</v>
      </c>
      <c r="K3349" s="55">
        <v>33310.54</v>
      </c>
    </row>
    <row r="3350" spans="2:11" ht="21.6" hidden="1" outlineLevel="1" x14ac:dyDescent="0.3">
      <c r="B3350" s="52" t="s">
        <v>1962</v>
      </c>
      <c r="C3350" s="56">
        <v>44943</v>
      </c>
      <c r="D3350" s="54" t="s">
        <v>87</v>
      </c>
      <c r="E3350" s="54" t="s">
        <v>104</v>
      </c>
      <c r="F3350" s="54" t="s">
        <v>54</v>
      </c>
      <c r="G3350" s="54" t="s">
        <v>354</v>
      </c>
      <c r="H3350" s="54" t="s">
        <v>1963</v>
      </c>
      <c r="I3350" s="54" t="s">
        <v>401</v>
      </c>
      <c r="J3350" s="55">
        <v>-1808.7</v>
      </c>
      <c r="K3350" s="55">
        <v>31501.84</v>
      </c>
    </row>
    <row r="3351" spans="2:11" ht="21.6" hidden="1" outlineLevel="1" x14ac:dyDescent="0.3">
      <c r="B3351" s="52" t="s">
        <v>1962</v>
      </c>
      <c r="C3351" s="56">
        <v>44949</v>
      </c>
      <c r="D3351" s="54" t="s">
        <v>537</v>
      </c>
      <c r="E3351" s="54">
        <v>1046</v>
      </c>
      <c r="F3351" s="54" t="s">
        <v>54</v>
      </c>
      <c r="G3351" s="54" t="s">
        <v>496</v>
      </c>
      <c r="H3351" s="54" t="s">
        <v>1963</v>
      </c>
      <c r="I3351" s="54" t="s">
        <v>493</v>
      </c>
      <c r="J3351" s="55">
        <v>-0.01</v>
      </c>
      <c r="K3351" s="55">
        <v>31501.83</v>
      </c>
    </row>
    <row r="3352" spans="2:11" ht="21.6" hidden="1" outlineLevel="1" x14ac:dyDescent="0.3">
      <c r="B3352" s="52" t="s">
        <v>1962</v>
      </c>
      <c r="C3352" s="56">
        <v>44949</v>
      </c>
      <c r="D3352" s="54" t="s">
        <v>133</v>
      </c>
      <c r="E3352" s="54"/>
      <c r="F3352" s="54" t="s">
        <v>54</v>
      </c>
      <c r="G3352" s="54" t="s">
        <v>496</v>
      </c>
      <c r="H3352" s="54" t="s">
        <v>1963</v>
      </c>
      <c r="I3352" s="54" t="s">
        <v>450</v>
      </c>
      <c r="J3352" s="55">
        <v>1768.69</v>
      </c>
      <c r="K3352" s="55">
        <v>33270.519999999997</v>
      </c>
    </row>
    <row r="3353" spans="2:11" ht="21.6" hidden="1" outlineLevel="1" x14ac:dyDescent="0.3">
      <c r="B3353" s="52" t="s">
        <v>1962</v>
      </c>
      <c r="C3353" s="56">
        <v>44958</v>
      </c>
      <c r="D3353" s="54" t="s">
        <v>133</v>
      </c>
      <c r="E3353" s="54"/>
      <c r="F3353" s="54" t="s">
        <v>54</v>
      </c>
      <c r="G3353" s="54" t="s">
        <v>496</v>
      </c>
      <c r="H3353" s="54" t="s">
        <v>1963</v>
      </c>
      <c r="I3353" s="54" t="s">
        <v>450</v>
      </c>
      <c r="J3353" s="55">
        <v>1236.3900000000001</v>
      </c>
      <c r="K3353" s="55">
        <v>34506.910000000003</v>
      </c>
    </row>
    <row r="3354" spans="2:11" ht="21.6" hidden="1" outlineLevel="1" x14ac:dyDescent="0.3">
      <c r="B3354" s="52" t="s">
        <v>1962</v>
      </c>
      <c r="C3354" s="56">
        <v>44964</v>
      </c>
      <c r="D3354" s="54" t="s">
        <v>537</v>
      </c>
      <c r="E3354" s="54">
        <v>1053</v>
      </c>
      <c r="F3354" s="54" t="s">
        <v>54</v>
      </c>
      <c r="G3354" s="54" t="s">
        <v>580</v>
      </c>
      <c r="H3354" s="54" t="s">
        <v>1963</v>
      </c>
      <c r="I3354" s="54" t="s">
        <v>493</v>
      </c>
      <c r="J3354" s="55">
        <v>-0.01</v>
      </c>
      <c r="K3354" s="55">
        <v>34506.9</v>
      </c>
    </row>
    <row r="3355" spans="2:11" hidden="1" outlineLevel="1" x14ac:dyDescent="0.3">
      <c r="B3355" s="52" t="s">
        <v>1962</v>
      </c>
      <c r="C3355" s="56">
        <v>44971</v>
      </c>
      <c r="D3355" s="54" t="s">
        <v>87</v>
      </c>
      <c r="E3355" s="54" t="s">
        <v>104</v>
      </c>
      <c r="F3355" s="54" t="s">
        <v>54</v>
      </c>
      <c r="G3355" s="54" t="s">
        <v>354</v>
      </c>
      <c r="H3355" s="54" t="s">
        <v>1963</v>
      </c>
      <c r="I3355" s="57" t="s">
        <v>80</v>
      </c>
      <c r="J3355" s="55">
        <v>-1679.63</v>
      </c>
      <c r="K3355" s="55">
        <v>32827.269999999997</v>
      </c>
    </row>
    <row r="3356" spans="2:11" ht="21.6" hidden="1" outlineLevel="1" x14ac:dyDescent="0.3">
      <c r="B3356" s="52" t="s">
        <v>1962</v>
      </c>
      <c r="C3356" s="56">
        <v>44971</v>
      </c>
      <c r="D3356" s="54" t="s">
        <v>87</v>
      </c>
      <c r="E3356" s="54" t="s">
        <v>104</v>
      </c>
      <c r="F3356" s="54" t="s">
        <v>54</v>
      </c>
      <c r="G3356" s="54" t="s">
        <v>460</v>
      </c>
      <c r="H3356" s="54" t="s">
        <v>1963</v>
      </c>
      <c r="I3356" s="54" t="s">
        <v>401</v>
      </c>
      <c r="J3356" s="55">
        <v>-604.09</v>
      </c>
      <c r="K3356" s="55">
        <v>32223.18</v>
      </c>
    </row>
    <row r="3357" spans="2:11" ht="21.6" hidden="1" outlineLevel="1" x14ac:dyDescent="0.3">
      <c r="B3357" s="52" t="s">
        <v>1962</v>
      </c>
      <c r="C3357" s="56">
        <v>44973</v>
      </c>
      <c r="D3357" s="54" t="s">
        <v>133</v>
      </c>
      <c r="E3357" s="54"/>
      <c r="F3357" s="54" t="s">
        <v>54</v>
      </c>
      <c r="G3357" s="54" t="s">
        <v>496</v>
      </c>
      <c r="H3357" s="54" t="s">
        <v>1963</v>
      </c>
      <c r="I3357" s="54" t="s">
        <v>450</v>
      </c>
      <c r="J3357" s="55">
        <v>1229.31</v>
      </c>
      <c r="K3357" s="55">
        <v>33452.49</v>
      </c>
    </row>
    <row r="3358" spans="2:11" ht="21.6" hidden="1" outlineLevel="1" x14ac:dyDescent="0.3">
      <c r="B3358" s="52" t="s">
        <v>1962</v>
      </c>
      <c r="C3358" s="56">
        <v>44984</v>
      </c>
      <c r="D3358" s="54" t="s">
        <v>133</v>
      </c>
      <c r="E3358" s="54"/>
      <c r="F3358" s="54" t="s">
        <v>54</v>
      </c>
      <c r="G3358" s="54" t="s">
        <v>517</v>
      </c>
      <c r="H3358" s="54" t="s">
        <v>1963</v>
      </c>
      <c r="I3358" s="54" t="s">
        <v>450</v>
      </c>
      <c r="J3358" s="55">
        <v>14221.66</v>
      </c>
      <c r="K3358" s="55">
        <v>47674.15</v>
      </c>
    </row>
    <row r="3359" spans="2:11" ht="21.6" hidden="1" outlineLevel="1" x14ac:dyDescent="0.3">
      <c r="B3359" s="52" t="s">
        <v>1962</v>
      </c>
      <c r="C3359" s="56">
        <v>44985</v>
      </c>
      <c r="D3359" s="54" t="s">
        <v>133</v>
      </c>
      <c r="E3359" s="54"/>
      <c r="F3359" s="54" t="s">
        <v>54</v>
      </c>
      <c r="G3359" s="54" t="s">
        <v>496</v>
      </c>
      <c r="H3359" s="54" t="s">
        <v>1963</v>
      </c>
      <c r="I3359" s="54" t="s">
        <v>450</v>
      </c>
      <c r="J3359" s="55">
        <v>809.99</v>
      </c>
      <c r="K3359" s="55">
        <v>48484.14</v>
      </c>
    </row>
    <row r="3360" spans="2:11" ht="21.6" hidden="1" outlineLevel="1" x14ac:dyDescent="0.3">
      <c r="B3360" s="52" t="s">
        <v>1962</v>
      </c>
      <c r="C3360" s="56">
        <v>44985</v>
      </c>
      <c r="D3360" s="54" t="s">
        <v>133</v>
      </c>
      <c r="E3360" s="54"/>
      <c r="F3360" s="54" t="s">
        <v>54</v>
      </c>
      <c r="G3360" s="54" t="s">
        <v>496</v>
      </c>
      <c r="H3360" s="54" t="s">
        <v>1963</v>
      </c>
      <c r="I3360" s="54" t="s">
        <v>450</v>
      </c>
      <c r="J3360" s="55">
        <v>799.12</v>
      </c>
      <c r="K3360" s="55">
        <v>49283.26</v>
      </c>
    </row>
    <row r="3361" spans="2:11" hidden="1" outlineLevel="1" x14ac:dyDescent="0.3">
      <c r="B3361" s="52" t="s">
        <v>1962</v>
      </c>
      <c r="C3361" s="56">
        <v>44986</v>
      </c>
      <c r="D3361" s="54" t="s">
        <v>133</v>
      </c>
      <c r="E3361" s="54"/>
      <c r="F3361" s="54" t="s">
        <v>54</v>
      </c>
      <c r="G3361" s="54" t="s">
        <v>580</v>
      </c>
      <c r="H3361" s="54" t="s">
        <v>1963</v>
      </c>
      <c r="I3361" s="57" t="s">
        <v>80</v>
      </c>
      <c r="J3361" s="55">
        <v>6886.61</v>
      </c>
      <c r="K3361" s="55">
        <v>56169.87</v>
      </c>
    </row>
    <row r="3362" spans="2:11" ht="21.6" hidden="1" outlineLevel="1" x14ac:dyDescent="0.3">
      <c r="B3362" s="52" t="s">
        <v>1962</v>
      </c>
      <c r="C3362" s="56">
        <v>44991</v>
      </c>
      <c r="D3362" s="54" t="s">
        <v>537</v>
      </c>
      <c r="E3362" s="54">
        <v>1057</v>
      </c>
      <c r="F3362" s="54" t="s">
        <v>54</v>
      </c>
      <c r="G3362" s="54" t="s">
        <v>496</v>
      </c>
      <c r="H3362" s="54" t="s">
        <v>1963</v>
      </c>
      <c r="I3362" s="54" t="s">
        <v>493</v>
      </c>
      <c r="J3362" s="55">
        <v>0.01</v>
      </c>
      <c r="K3362" s="55">
        <v>56169.88</v>
      </c>
    </row>
    <row r="3363" spans="2:11" ht="21.6" hidden="1" outlineLevel="1" x14ac:dyDescent="0.3">
      <c r="B3363" s="52" t="s">
        <v>1962</v>
      </c>
      <c r="C3363" s="56">
        <v>44992</v>
      </c>
      <c r="D3363" s="54" t="s">
        <v>133</v>
      </c>
      <c r="E3363" s="54"/>
      <c r="F3363" s="54" t="s">
        <v>54</v>
      </c>
      <c r="G3363" s="54" t="s">
        <v>496</v>
      </c>
      <c r="H3363" s="54" t="s">
        <v>1963</v>
      </c>
      <c r="I3363" s="54" t="s">
        <v>450</v>
      </c>
      <c r="J3363" s="55">
        <v>1860.41</v>
      </c>
      <c r="K3363" s="55">
        <v>58030.29</v>
      </c>
    </row>
    <row r="3364" spans="2:11" ht="21.6" hidden="1" outlineLevel="1" x14ac:dyDescent="0.3">
      <c r="B3364" s="52" t="s">
        <v>1962</v>
      </c>
      <c r="C3364" s="56">
        <v>45000</v>
      </c>
      <c r="D3364" s="54" t="s">
        <v>133</v>
      </c>
      <c r="E3364" s="54"/>
      <c r="F3364" s="54" t="s">
        <v>54</v>
      </c>
      <c r="G3364" s="54" t="s">
        <v>496</v>
      </c>
      <c r="H3364" s="54" t="s">
        <v>1963</v>
      </c>
      <c r="I3364" s="54" t="s">
        <v>450</v>
      </c>
      <c r="J3364" s="55">
        <v>4215.6000000000004</v>
      </c>
      <c r="K3364" s="55">
        <v>62245.89</v>
      </c>
    </row>
    <row r="3365" spans="2:11" hidden="1" outlineLevel="1" x14ac:dyDescent="0.3">
      <c r="B3365" s="52" t="s">
        <v>1962</v>
      </c>
      <c r="C3365" s="56">
        <v>45002</v>
      </c>
      <c r="D3365" s="54" t="s">
        <v>87</v>
      </c>
      <c r="E3365" s="54" t="s">
        <v>104</v>
      </c>
      <c r="F3365" s="54" t="s">
        <v>54</v>
      </c>
      <c r="G3365" s="54" t="s">
        <v>378</v>
      </c>
      <c r="H3365" s="54" t="s">
        <v>1963</v>
      </c>
      <c r="I3365" s="57" t="s">
        <v>80</v>
      </c>
      <c r="J3365" s="55">
        <v>-500.19</v>
      </c>
      <c r="K3365" s="55">
        <v>61745.7</v>
      </c>
    </row>
    <row r="3366" spans="2:11" ht="21.6" hidden="1" outlineLevel="1" x14ac:dyDescent="0.3">
      <c r="B3366" s="52" t="s">
        <v>1962</v>
      </c>
      <c r="C3366" s="56">
        <v>45013</v>
      </c>
      <c r="D3366" s="54" t="s">
        <v>133</v>
      </c>
      <c r="E3366" s="54"/>
      <c r="F3366" s="54" t="s">
        <v>54</v>
      </c>
      <c r="G3366" s="54" t="s">
        <v>526</v>
      </c>
      <c r="H3366" s="54" t="s">
        <v>1963</v>
      </c>
      <c r="I3366" s="54" t="s">
        <v>450</v>
      </c>
      <c r="J3366" s="55">
        <v>7988.4</v>
      </c>
      <c r="K3366" s="55">
        <v>69734.100000000006</v>
      </c>
    </row>
    <row r="3367" spans="2:11" collapsed="1" x14ac:dyDescent="0.3"/>
  </sheetData>
  <autoFilter ref="B37:K37" xr:uid="{00000000-0001-0000-0D00-000000000000}"/>
  <conditionalFormatting sqref="B2">
    <cfRule type="duplicateValues" dxfId="24" priority="17"/>
    <cfRule type="duplicateValues" dxfId="23" priority="18"/>
  </conditionalFormatting>
  <conditionalFormatting sqref="B5">
    <cfRule type="duplicateValues" dxfId="22" priority="11"/>
    <cfRule type="duplicateValues" dxfId="21" priority="12"/>
  </conditionalFormatting>
  <conditionalFormatting sqref="B25">
    <cfRule type="duplicateValues" dxfId="20" priority="9"/>
    <cfRule type="duplicateValues" dxfId="19" priority="10"/>
  </conditionalFormatting>
  <pageMargins left="0.7" right="0.7" top="0.75" bottom="0.75" header="0.3" footer="0.3"/>
  <pageSetup fitToWidth="0" pageOrder="overThenDown"/>
  <customProperties>
    <customPr name="OrphanNamesChecked" r:id="rId1"/>
  </customProperties>
  <drawing r:id="rId2"/>
  <extLst>
    <ext uri="smNativeData">
      <pm:sheetPrefs xmlns:pm="smNativeData" day="1651780158" outlineProtect="1" showHorizontalRuler="1" showVerticalRuler="1" showAltShade="0">
        <pm:shade id="0" type="0" fgLvl="100" fgClr="000000" bgLvl="100" bgClr="FFFFFF"/>
        <pm:shade id="1" type="0" fgLvl="100" fgClr="000000" bgLvl="100" bgClr="FFFFFF"/>
      </pm:sheetPref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B050"/>
  </sheetPr>
  <dimension ref="B2:D106"/>
  <sheetViews>
    <sheetView workbookViewId="0">
      <selection activeCell="E15" sqref="E15"/>
    </sheetView>
  </sheetViews>
  <sheetFormatPr defaultColWidth="8.6640625" defaultRowHeight="14.4" x14ac:dyDescent="0.3"/>
  <cols>
    <col min="1" max="1" width="4.33203125" style="36" customWidth="1"/>
    <col min="2" max="2" width="44.33203125" style="36" customWidth="1"/>
    <col min="3" max="3" width="16.33203125" style="170" customWidth="1"/>
    <col min="4" max="4" width="16.33203125" style="36" customWidth="1"/>
    <col min="5" max="5" width="22.5546875" style="36" bestFit="1" customWidth="1"/>
    <col min="6" max="6" width="35.33203125" style="36" customWidth="1"/>
    <col min="7" max="8" width="13.33203125" style="36" customWidth="1"/>
    <col min="9" max="9" width="12.5546875" style="36" bestFit="1" customWidth="1"/>
    <col min="10" max="10" width="10.6640625" style="36" bestFit="1" customWidth="1"/>
    <col min="11" max="11" width="18.44140625" style="36" bestFit="1" customWidth="1"/>
    <col min="12" max="16384" width="8.6640625" style="36"/>
  </cols>
  <sheetData>
    <row r="2" spans="2:4" x14ac:dyDescent="0.3">
      <c r="B2" s="41" t="s">
        <v>3263</v>
      </c>
    </row>
    <row r="3" spans="2:4" x14ac:dyDescent="0.3">
      <c r="B3" s="36" t="s">
        <v>3268</v>
      </c>
    </row>
    <row r="5" spans="2:4" x14ac:dyDescent="0.3">
      <c r="B5" s="37" t="s">
        <v>64</v>
      </c>
    </row>
    <row r="6" spans="2:4" x14ac:dyDescent="0.3">
      <c r="B6" s="36" t="s">
        <v>67</v>
      </c>
    </row>
    <row r="7" spans="2:4" x14ac:dyDescent="0.3">
      <c r="B7" s="39" t="s">
        <v>3002</v>
      </c>
      <c r="C7" s="171"/>
      <c r="D7" s="40"/>
    </row>
    <row r="8" spans="2:4" x14ac:dyDescent="0.3">
      <c r="B8" s="42"/>
    </row>
    <row r="9" spans="2:4" x14ac:dyDescent="0.3">
      <c r="B9" s="70" t="s">
        <v>51</v>
      </c>
      <c r="C9" s="172" t="s">
        <v>2950</v>
      </c>
    </row>
    <row r="10" spans="2:4" x14ac:dyDescent="0.3">
      <c r="B10" s="71" t="s">
        <v>628</v>
      </c>
      <c r="C10" s="172">
        <v>-5908.41</v>
      </c>
    </row>
    <row r="11" spans="2:4" x14ac:dyDescent="0.3">
      <c r="B11" s="72" t="s">
        <v>641</v>
      </c>
      <c r="C11" s="173">
        <v>-18999.97</v>
      </c>
    </row>
    <row r="12" spans="2:4" x14ac:dyDescent="0.3">
      <c r="B12" s="72" t="s">
        <v>1294</v>
      </c>
      <c r="C12" s="173">
        <v>13349.23</v>
      </c>
    </row>
    <row r="13" spans="2:4" x14ac:dyDescent="0.3">
      <c r="B13" s="72" t="s">
        <v>1339</v>
      </c>
      <c r="C13" s="173">
        <v>14251.02</v>
      </c>
    </row>
    <row r="14" spans="2:4" x14ac:dyDescent="0.3">
      <c r="B14" s="72" t="s">
        <v>1380</v>
      </c>
      <c r="C14" s="173">
        <v>-4.0927261579781771E-12</v>
      </c>
    </row>
    <row r="15" spans="2:4" x14ac:dyDescent="0.3">
      <c r="B15" s="72" t="s">
        <v>1392</v>
      </c>
      <c r="C15" s="173">
        <v>1246.8400000000001</v>
      </c>
    </row>
    <row r="16" spans="2:4" x14ac:dyDescent="0.3">
      <c r="B16" s="72" t="s">
        <v>1636</v>
      </c>
      <c r="C16" s="173">
        <v>77480</v>
      </c>
    </row>
    <row r="17" spans="2:3" x14ac:dyDescent="0.3">
      <c r="B17" s="72" t="s">
        <v>1640</v>
      </c>
      <c r="C17" s="173">
        <v>52302.869999999988</v>
      </c>
    </row>
    <row r="18" spans="2:3" x14ac:dyDescent="0.3">
      <c r="B18" s="72" t="s">
        <v>1647</v>
      </c>
      <c r="C18" s="173">
        <v>393787.81</v>
      </c>
    </row>
    <row r="19" spans="2:3" x14ac:dyDescent="0.3">
      <c r="B19" s="72" t="s">
        <v>1656</v>
      </c>
      <c r="C19" s="173">
        <v>35874.999999999993</v>
      </c>
    </row>
    <row r="20" spans="2:3" x14ac:dyDescent="0.3">
      <c r="B20" s="72" t="s">
        <v>1659</v>
      </c>
      <c r="C20" s="173">
        <v>13460.35</v>
      </c>
    </row>
    <row r="21" spans="2:3" x14ac:dyDescent="0.3">
      <c r="B21" s="72" t="s">
        <v>1663</v>
      </c>
      <c r="C21" s="173">
        <v>12762.689999999999</v>
      </c>
    </row>
    <row r="22" spans="2:3" x14ac:dyDescent="0.3">
      <c r="B22" s="72" t="s">
        <v>1670</v>
      </c>
      <c r="C22" s="173">
        <v>55207.16</v>
      </c>
    </row>
    <row r="23" spans="2:3" x14ac:dyDescent="0.3">
      <c r="B23" s="72" t="s">
        <v>1674</v>
      </c>
      <c r="C23" s="173">
        <v>33575.810000000005</v>
      </c>
    </row>
    <row r="24" spans="2:3" x14ac:dyDescent="0.3">
      <c r="B24" s="72" t="s">
        <v>1678</v>
      </c>
      <c r="C24" s="173">
        <v>8769.85</v>
      </c>
    </row>
    <row r="25" spans="2:3" x14ac:dyDescent="0.3">
      <c r="B25" s="72" t="s">
        <v>1680</v>
      </c>
      <c r="C25" s="173">
        <v>514.38</v>
      </c>
    </row>
    <row r="26" spans="2:3" x14ac:dyDescent="0.3">
      <c r="B26" s="72" t="s">
        <v>1686</v>
      </c>
      <c r="C26" s="173">
        <v>198.22999999999996</v>
      </c>
    </row>
    <row r="27" spans="2:3" x14ac:dyDescent="0.3">
      <c r="B27" s="72" t="s">
        <v>1688</v>
      </c>
      <c r="C27" s="173">
        <v>26462.83</v>
      </c>
    </row>
    <row r="28" spans="2:3" x14ac:dyDescent="0.3">
      <c r="B28" s="72" t="s">
        <v>1692</v>
      </c>
      <c r="C28" s="173">
        <v>9247.0300000000007</v>
      </c>
    </row>
    <row r="29" spans="2:3" x14ac:dyDescent="0.3">
      <c r="B29" s="72" t="s">
        <v>1696</v>
      </c>
      <c r="C29" s="173">
        <v>900797.80000000028</v>
      </c>
    </row>
    <row r="30" spans="2:3" x14ac:dyDescent="0.3">
      <c r="B30" s="72" t="s">
        <v>1708</v>
      </c>
      <c r="C30" s="173">
        <v>47291.529999999984</v>
      </c>
    </row>
    <row r="31" spans="2:3" x14ac:dyDescent="0.3">
      <c r="B31" s="72" t="s">
        <v>1754</v>
      </c>
      <c r="C31" s="173">
        <v>59632.179999999993</v>
      </c>
    </row>
    <row r="32" spans="2:3" x14ac:dyDescent="0.3">
      <c r="B32" s="72" t="s">
        <v>1758</v>
      </c>
      <c r="C32" s="173">
        <v>4800</v>
      </c>
    </row>
    <row r="33" spans="2:3" x14ac:dyDescent="0.3">
      <c r="B33" s="72" t="s">
        <v>1765</v>
      </c>
      <c r="C33" s="173">
        <v>1677.2100000000003</v>
      </c>
    </row>
    <row r="34" spans="2:3" x14ac:dyDescent="0.3">
      <c r="B34" s="72" t="s">
        <v>1842</v>
      </c>
      <c r="C34" s="173">
        <v>33</v>
      </c>
    </row>
    <row r="35" spans="2:3" x14ac:dyDescent="0.3">
      <c r="B35" s="72" t="s">
        <v>77</v>
      </c>
      <c r="C35" s="173">
        <v>-221181.47000000003</v>
      </c>
    </row>
    <row r="36" spans="2:3" x14ac:dyDescent="0.3">
      <c r="B36" s="72" t="s">
        <v>86</v>
      </c>
      <c r="C36" s="173">
        <v>-200000.00000000006</v>
      </c>
    </row>
    <row r="37" spans="2:3" x14ac:dyDescent="0.3">
      <c r="B37" s="72" t="s">
        <v>406</v>
      </c>
      <c r="C37" s="173">
        <v>0</v>
      </c>
    </row>
    <row r="38" spans="2:3" x14ac:dyDescent="0.3">
      <c r="B38" s="72" t="s">
        <v>401</v>
      </c>
      <c r="C38" s="173">
        <v>-9273.7099999999937</v>
      </c>
    </row>
    <row r="39" spans="2:3" x14ac:dyDescent="0.3">
      <c r="B39" s="72" t="s">
        <v>477</v>
      </c>
      <c r="C39" s="173">
        <v>-2264.04</v>
      </c>
    </row>
    <row r="40" spans="2:3" x14ac:dyDescent="0.3">
      <c r="B40" s="72" t="s">
        <v>450</v>
      </c>
      <c r="C40" s="173">
        <v>23169.550000000003</v>
      </c>
    </row>
    <row r="41" spans="2:3" x14ac:dyDescent="0.3">
      <c r="B41" s="72" t="s">
        <v>530</v>
      </c>
      <c r="C41" s="173">
        <v>8185.8000000000011</v>
      </c>
    </row>
    <row r="42" spans="2:3" x14ac:dyDescent="0.3">
      <c r="B42" s="72" t="s">
        <v>136</v>
      </c>
      <c r="C42" s="173">
        <v>-13991.38</v>
      </c>
    </row>
    <row r="43" spans="2:3" x14ac:dyDescent="0.3">
      <c r="B43" s="72" t="s">
        <v>493</v>
      </c>
      <c r="C43" s="173">
        <v>31378.780000000013</v>
      </c>
    </row>
    <row r="44" spans="2:3" x14ac:dyDescent="0.3">
      <c r="B44" s="72" t="s">
        <v>587</v>
      </c>
      <c r="C44" s="173">
        <v>428.37</v>
      </c>
    </row>
    <row r="45" spans="2:3" x14ac:dyDescent="0.3">
      <c r="B45" s="72" t="s">
        <v>584</v>
      </c>
      <c r="C45" s="173">
        <v>0</v>
      </c>
    </row>
    <row r="46" spans="2:3" x14ac:dyDescent="0.3">
      <c r="B46" s="72" t="s">
        <v>607</v>
      </c>
      <c r="C46" s="173">
        <v>-9759.3799999999992</v>
      </c>
    </row>
    <row r="47" spans="2:3" x14ac:dyDescent="0.3">
      <c r="B47" s="72" t="s">
        <v>614</v>
      </c>
      <c r="C47" s="173">
        <v>0</v>
      </c>
    </row>
    <row r="48" spans="2:3" x14ac:dyDescent="0.3">
      <c r="B48" s="72" t="s">
        <v>617</v>
      </c>
      <c r="C48" s="173">
        <v>0</v>
      </c>
    </row>
    <row r="49" spans="2:3" x14ac:dyDescent="0.3">
      <c r="B49" s="72" t="s">
        <v>622</v>
      </c>
      <c r="C49" s="173">
        <v>4457.9400000000005</v>
      </c>
    </row>
    <row r="50" spans="2:3" x14ac:dyDescent="0.3">
      <c r="B50" s="72" t="s">
        <v>90</v>
      </c>
      <c r="C50" s="173">
        <v>72962.619999999952</v>
      </c>
    </row>
    <row r="51" spans="2:3" x14ac:dyDescent="0.3">
      <c r="B51" s="72" t="s">
        <v>411</v>
      </c>
      <c r="C51" s="173">
        <v>-49386.580000000016</v>
      </c>
    </row>
    <row r="52" spans="2:3" x14ac:dyDescent="0.3">
      <c r="B52" s="72" t="s">
        <v>1262</v>
      </c>
      <c r="C52" s="173">
        <v>1801.3</v>
      </c>
    </row>
    <row r="53" spans="2:3" x14ac:dyDescent="0.3">
      <c r="B53" s="72" t="s">
        <v>1285</v>
      </c>
      <c r="C53" s="173">
        <v>0</v>
      </c>
    </row>
    <row r="54" spans="2:3" x14ac:dyDescent="0.3">
      <c r="B54" s="72" t="s">
        <v>1018</v>
      </c>
      <c r="C54" s="173">
        <v>0</v>
      </c>
    </row>
    <row r="55" spans="2:3" x14ac:dyDescent="0.3">
      <c r="B55" s="72" t="s">
        <v>1022</v>
      </c>
      <c r="C55" s="173">
        <v>-17176.099999999999</v>
      </c>
    </row>
    <row r="56" spans="2:3" x14ac:dyDescent="0.3">
      <c r="B56" s="72" t="s">
        <v>83</v>
      </c>
      <c r="C56" s="173">
        <v>-2718.49</v>
      </c>
    </row>
    <row r="57" spans="2:3" x14ac:dyDescent="0.3">
      <c r="B57" s="72" t="s">
        <v>201</v>
      </c>
      <c r="C57" s="173">
        <v>-0.30999999999767169</v>
      </c>
    </row>
    <row r="58" spans="2:3" x14ac:dyDescent="0.3">
      <c r="B58" s="72" t="s">
        <v>236</v>
      </c>
      <c r="C58" s="173">
        <v>280500</v>
      </c>
    </row>
    <row r="59" spans="2:3" x14ac:dyDescent="0.3">
      <c r="B59" s="72" t="s">
        <v>348</v>
      </c>
      <c r="C59" s="173">
        <v>125000</v>
      </c>
    </row>
    <row r="60" spans="2:3" x14ac:dyDescent="0.3">
      <c r="B60" s="72" t="s">
        <v>1348</v>
      </c>
      <c r="C60" s="173">
        <v>2.2453150450019166E-12</v>
      </c>
    </row>
    <row r="61" spans="2:3" x14ac:dyDescent="0.3">
      <c r="B61" s="72" t="s">
        <v>953</v>
      </c>
      <c r="C61" s="173">
        <v>321093.53999999998</v>
      </c>
    </row>
    <row r="62" spans="2:3" x14ac:dyDescent="0.3">
      <c r="B62" s="72" t="s">
        <v>1400</v>
      </c>
      <c r="C62" s="173">
        <v>9351.4499999999989</v>
      </c>
    </row>
    <row r="63" spans="2:3" x14ac:dyDescent="0.3">
      <c r="B63" s="72" t="s">
        <v>1409</v>
      </c>
      <c r="C63" s="173">
        <v>1939.9199999999998</v>
      </c>
    </row>
    <row r="64" spans="2:3" x14ac:dyDescent="0.3">
      <c r="B64" s="72" t="s">
        <v>576</v>
      </c>
      <c r="C64" s="173">
        <v>159296.94000000006</v>
      </c>
    </row>
    <row r="65" spans="2:3" x14ac:dyDescent="0.3">
      <c r="B65" s="72" t="s">
        <v>162</v>
      </c>
      <c r="C65" s="173">
        <v>0</v>
      </c>
    </row>
    <row r="66" spans="2:3" x14ac:dyDescent="0.3">
      <c r="B66" s="72" t="s">
        <v>1490</v>
      </c>
      <c r="C66" s="173">
        <v>437345.03</v>
      </c>
    </row>
    <row r="67" spans="2:3" x14ac:dyDescent="0.3">
      <c r="B67" s="72" t="s">
        <v>787</v>
      </c>
      <c r="C67" s="173">
        <v>-51475.159999999996</v>
      </c>
    </row>
    <row r="68" spans="2:3" x14ac:dyDescent="0.3">
      <c r="B68" s="72" t="s">
        <v>1507</v>
      </c>
      <c r="C68" s="173">
        <v>180838.49000000002</v>
      </c>
    </row>
    <row r="69" spans="2:3" x14ac:dyDescent="0.3">
      <c r="B69" s="72" t="s">
        <v>1509</v>
      </c>
      <c r="C69" s="173">
        <v>-18682.63</v>
      </c>
    </row>
    <row r="70" spans="2:3" x14ac:dyDescent="0.3">
      <c r="B70" s="72" t="s">
        <v>1511</v>
      </c>
      <c r="C70" s="173">
        <v>42566.30999999999</v>
      </c>
    </row>
    <row r="71" spans="2:3" x14ac:dyDescent="0.3">
      <c r="B71" s="72" t="s">
        <v>1537</v>
      </c>
      <c r="C71" s="173">
        <v>14670.92</v>
      </c>
    </row>
    <row r="72" spans="2:3" x14ac:dyDescent="0.3">
      <c r="B72" s="72" t="s">
        <v>1543</v>
      </c>
      <c r="C72" s="173">
        <v>27198.86</v>
      </c>
    </row>
    <row r="73" spans="2:3" x14ac:dyDescent="0.3">
      <c r="B73" s="72" t="s">
        <v>538</v>
      </c>
      <c r="C73" s="173">
        <v>306663</v>
      </c>
    </row>
    <row r="74" spans="2:3" x14ac:dyDescent="0.3">
      <c r="B74" s="72" t="s">
        <v>1583</v>
      </c>
      <c r="C74" s="173">
        <v>0</v>
      </c>
    </row>
    <row r="75" spans="2:3" x14ac:dyDescent="0.3">
      <c r="B75" s="72" t="s">
        <v>231</v>
      </c>
      <c r="C75" s="173">
        <v>0</v>
      </c>
    </row>
    <row r="76" spans="2:3" x14ac:dyDescent="0.3">
      <c r="B76" s="72" t="s">
        <v>189</v>
      </c>
      <c r="C76" s="173">
        <v>0</v>
      </c>
    </row>
    <row r="77" spans="2:3" x14ac:dyDescent="0.3">
      <c r="B77" s="72" t="s">
        <v>181</v>
      </c>
      <c r="C77" s="173">
        <v>157946.02999999997</v>
      </c>
    </row>
    <row r="78" spans="2:3" x14ac:dyDescent="0.3">
      <c r="B78" s="72" t="s">
        <v>1628</v>
      </c>
      <c r="C78" s="173">
        <v>20874.630000000005</v>
      </c>
    </row>
    <row r="79" spans="2:3" x14ac:dyDescent="0.3">
      <c r="B79" s="72" t="s">
        <v>1632</v>
      </c>
      <c r="C79" s="173">
        <v>0</v>
      </c>
    </row>
    <row r="80" spans="2:3" x14ac:dyDescent="0.3">
      <c r="B80" s="72" t="s">
        <v>1634</v>
      </c>
      <c r="C80" s="173">
        <v>-2000</v>
      </c>
    </row>
    <row r="81" spans="2:3" x14ac:dyDescent="0.3">
      <c r="B81" s="72" t="s">
        <v>827</v>
      </c>
      <c r="C81" s="173">
        <v>9415.59</v>
      </c>
    </row>
    <row r="82" spans="2:3" x14ac:dyDescent="0.3">
      <c r="B82" s="72" t="s">
        <v>1684</v>
      </c>
      <c r="C82" s="173">
        <v>37016.050000000003</v>
      </c>
    </row>
    <row r="83" spans="2:3" x14ac:dyDescent="0.3">
      <c r="B83" s="72" t="s">
        <v>741</v>
      </c>
      <c r="C83" s="173">
        <v>16240</v>
      </c>
    </row>
    <row r="84" spans="2:3" x14ac:dyDescent="0.3">
      <c r="B84" s="72" t="s">
        <v>1769</v>
      </c>
      <c r="C84" s="173">
        <v>133000</v>
      </c>
    </row>
    <row r="85" spans="2:3" x14ac:dyDescent="0.3">
      <c r="B85" s="72" t="s">
        <v>1771</v>
      </c>
      <c r="C85" s="173">
        <v>0</v>
      </c>
    </row>
    <row r="86" spans="2:3" x14ac:dyDescent="0.3">
      <c r="B86" s="72" t="s">
        <v>706</v>
      </c>
      <c r="C86" s="173">
        <v>372.67999999999995</v>
      </c>
    </row>
    <row r="87" spans="2:3" x14ac:dyDescent="0.3">
      <c r="B87" s="72" t="s">
        <v>674</v>
      </c>
      <c r="C87" s="173">
        <v>7396.1500000000005</v>
      </c>
    </row>
    <row r="88" spans="2:3" x14ac:dyDescent="0.3">
      <c r="B88" s="72" t="s">
        <v>109</v>
      </c>
      <c r="C88" s="173">
        <v>9666.2200000000048</v>
      </c>
    </row>
    <row r="89" spans="2:3" x14ac:dyDescent="0.3">
      <c r="B89" s="72" t="s">
        <v>1206</v>
      </c>
      <c r="C89" s="173">
        <v>92.710000000000008</v>
      </c>
    </row>
    <row r="90" spans="2:3" x14ac:dyDescent="0.3">
      <c r="B90" s="72" t="s">
        <v>1817</v>
      </c>
      <c r="C90" s="173">
        <v>4659.93</v>
      </c>
    </row>
    <row r="91" spans="2:3" x14ac:dyDescent="0.3">
      <c r="B91" s="72" t="s">
        <v>1820</v>
      </c>
      <c r="C91" s="173">
        <v>360.63</v>
      </c>
    </row>
    <row r="92" spans="2:3" x14ac:dyDescent="0.3">
      <c r="B92" s="72" t="s">
        <v>656</v>
      </c>
      <c r="C92" s="173">
        <v>26382.900000000005</v>
      </c>
    </row>
    <row r="93" spans="2:3" x14ac:dyDescent="0.3">
      <c r="B93" s="72" t="s">
        <v>1827</v>
      </c>
      <c r="C93" s="173">
        <v>697.6400000000001</v>
      </c>
    </row>
    <row r="94" spans="2:3" x14ac:dyDescent="0.3">
      <c r="B94" s="72" t="s">
        <v>1830</v>
      </c>
      <c r="C94" s="173">
        <v>24908.380000000005</v>
      </c>
    </row>
    <row r="95" spans="2:3" x14ac:dyDescent="0.3">
      <c r="B95" s="72" t="s">
        <v>1832</v>
      </c>
      <c r="C95" s="173">
        <v>9351.4499999999989</v>
      </c>
    </row>
    <row r="96" spans="2:3" x14ac:dyDescent="0.3">
      <c r="B96" s="72" t="s">
        <v>364</v>
      </c>
      <c r="C96" s="173">
        <v>1760.31</v>
      </c>
    </row>
    <row r="97" spans="2:3" x14ac:dyDescent="0.3">
      <c r="B97" s="72" t="s">
        <v>1838</v>
      </c>
      <c r="C97" s="173">
        <v>69765.169999999984</v>
      </c>
    </row>
    <row r="98" spans="2:3" x14ac:dyDescent="0.3">
      <c r="B98" s="72" t="s">
        <v>1840</v>
      </c>
      <c r="C98" s="173">
        <v>14670.92</v>
      </c>
    </row>
    <row r="99" spans="2:3" x14ac:dyDescent="0.3">
      <c r="B99" s="72" t="s">
        <v>1846</v>
      </c>
      <c r="C99" s="173">
        <v>1767.85</v>
      </c>
    </row>
    <row r="100" spans="2:3" x14ac:dyDescent="0.3">
      <c r="B100" s="72" t="s">
        <v>1848</v>
      </c>
      <c r="C100" s="173">
        <v>-60429.639999999985</v>
      </c>
    </row>
    <row r="101" spans="2:3" x14ac:dyDescent="0.3">
      <c r="B101" s="72" t="s">
        <v>1958</v>
      </c>
      <c r="C101" s="173">
        <v>0</v>
      </c>
    </row>
    <row r="102" spans="2:3" x14ac:dyDescent="0.3">
      <c r="B102" s="72" t="s">
        <v>1960</v>
      </c>
      <c r="C102" s="173">
        <v>-3116</v>
      </c>
    </row>
    <row r="103" spans="2:3" x14ac:dyDescent="0.3">
      <c r="B103" s="72" t="s">
        <v>1953</v>
      </c>
      <c r="C103" s="173">
        <v>15.31</v>
      </c>
    </row>
    <row r="104" spans="2:3" x14ac:dyDescent="0.3">
      <c r="B104" s="72" t="s">
        <v>295</v>
      </c>
      <c r="C104" s="173">
        <v>0</v>
      </c>
    </row>
    <row r="105" spans="2:3" x14ac:dyDescent="0.3">
      <c r="B105" s="72" t="s">
        <v>1962</v>
      </c>
      <c r="C105" s="173">
        <v>69734.100000000006</v>
      </c>
    </row>
    <row r="106" spans="2:3" x14ac:dyDescent="0.3">
      <c r="B106" s="174" t="s">
        <v>50</v>
      </c>
      <c r="C106" s="175">
        <v>3741303.0200000005</v>
      </c>
    </row>
  </sheetData>
  <conditionalFormatting sqref="B2">
    <cfRule type="duplicateValues" dxfId="18" priority="15"/>
    <cfRule type="duplicateValues" dxfId="17" priority="16"/>
  </conditionalFormatting>
  <conditionalFormatting sqref="B5">
    <cfRule type="duplicateValues" dxfId="16" priority="1"/>
    <cfRule type="duplicateValues" dxfId="15" priority="2"/>
  </conditionalFormatting>
  <conditionalFormatting sqref="B8">
    <cfRule type="duplicateValues" dxfId="14" priority="13"/>
    <cfRule type="duplicateValues" dxfId="13" priority="14"/>
  </conditionalFormatting>
  <pageMargins left="0.7" right="0.7" top="0.75" bottom="0.75" header="0.3" footer="0.3"/>
  <pageSetup fitToWidth="0" pageOrder="overThenDown"/>
  <customProperties>
    <customPr name="OrphanNamesChecked" r:id="rId2"/>
  </customProperties>
  <extLst>
    <ext uri="smNativeData">
      <pm:sheetPrefs xmlns:pm="smNativeData" day="1651780158" outlineProtect="1" showHorizontalRuler="1" showVerticalRuler="1" showAltShade="0">
        <pm:shade id="0" type="0" fgLvl="100" fgClr="000000" bgLvl="100" bgClr="FFFFFF"/>
        <pm:shade id="1" type="0" fgLvl="100" fgClr="000000" bgLvl="100" bgClr="FFFFFF"/>
      </pm:sheetPref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00B050"/>
  </sheetPr>
  <dimension ref="B2:I14"/>
  <sheetViews>
    <sheetView zoomScaleNormal="100" workbookViewId="0">
      <selection activeCell="B11" sqref="B11"/>
    </sheetView>
  </sheetViews>
  <sheetFormatPr defaultRowHeight="14.4" x14ac:dyDescent="0.3"/>
  <cols>
    <col min="1" max="1" width="8.6640625" style="29"/>
    <col min="2" max="2" width="35.33203125" style="29" bestFit="1" customWidth="1"/>
    <col min="3" max="3" width="12.6640625" style="29" bestFit="1" customWidth="1"/>
    <col min="4" max="4" width="13.5546875" style="29" customWidth="1"/>
    <col min="5" max="5" width="11.5546875" style="29" bestFit="1" customWidth="1"/>
    <col min="6" max="6" width="12.44140625" style="29" customWidth="1"/>
    <col min="7" max="7" width="36.5546875" style="29" customWidth="1"/>
    <col min="8" max="8" width="13.6640625" style="29" customWidth="1"/>
    <col min="9" max="9" width="14.44140625" style="29" customWidth="1"/>
    <col min="10" max="10" width="29.6640625" style="29" bestFit="1" customWidth="1"/>
    <col min="11" max="12" width="14.44140625" style="29" bestFit="1" customWidth="1"/>
    <col min="13" max="13" width="13.6640625" style="29" bestFit="1" customWidth="1"/>
    <col min="14" max="16383" width="8.6640625" style="29"/>
    <col min="16384" max="16384" width="9" style="29" bestFit="1" customWidth="1"/>
  </cols>
  <sheetData>
    <row r="2" spans="2:9" x14ac:dyDescent="0.3">
      <c r="B2" s="28" t="s">
        <v>2965</v>
      </c>
    </row>
    <row r="4" spans="2:9" x14ac:dyDescent="0.3">
      <c r="B4" s="29" t="s">
        <v>3259</v>
      </c>
      <c r="H4" s="32"/>
      <c r="I4" s="32"/>
    </row>
    <row r="5" spans="2:9" x14ac:dyDescent="0.3">
      <c r="B5" s="29" t="s">
        <v>3260</v>
      </c>
    </row>
    <row r="8" spans="2:9" x14ac:dyDescent="0.3">
      <c r="B8" s="59" t="s">
        <v>3261</v>
      </c>
    </row>
    <row r="10" spans="2:9" x14ac:dyDescent="0.3">
      <c r="B10" s="373" t="s">
        <v>3262</v>
      </c>
      <c r="C10" s="373"/>
      <c r="D10" s="373"/>
    </row>
    <row r="11" spans="2:9" x14ac:dyDescent="0.3">
      <c r="B11" s="373"/>
      <c r="C11" s="373"/>
      <c r="D11" s="373"/>
    </row>
    <row r="13" spans="2:9" x14ac:dyDescent="0.3">
      <c r="B13" s="26" t="s">
        <v>8</v>
      </c>
    </row>
    <row r="14" spans="2:9" x14ac:dyDescent="0.3">
      <c r="B14" s="31" t="s">
        <v>62</v>
      </c>
    </row>
  </sheetData>
  <conditionalFormatting sqref="B2">
    <cfRule type="duplicateValues" dxfId="12" priority="5"/>
    <cfRule type="duplicateValues" dxfId="11" priority="6"/>
  </conditionalFormatting>
  <pageMargins left="0.7" right="0.7" top="0.75" bottom="0.75" header="0.3" footer="0.3"/>
  <pageSetup fitToWidth="0" pageOrder="overThenDown"/>
  <customProperties>
    <customPr name="OrphanNamesChecked" r:id="rId1"/>
  </customProperties>
  <extLst>
    <ext uri="smNativeData">
      <pm:sheetPrefs xmlns:pm="smNativeData" day="1651780158" outlineProtect="1" showHorizontalRuler="1" showVerticalRuler="1" showAltShade="0">
        <pm:shade id="0" type="0" fgLvl="100" fgClr="000000" bgLvl="100" bgClr="FFFFFF"/>
        <pm:shade id="1" type="0" fgLvl="100" fgClr="000000" bgLvl="100" bgClr="FFFFFF"/>
      </pm:sheetPref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A90AD-9E6D-40D0-8E13-57BD622F6BA2}">
  <sheetPr codeName="Sheet7">
    <tabColor theme="1"/>
  </sheetPr>
  <dimension ref="A1"/>
  <sheetViews>
    <sheetView workbookViewId="0">
      <selection activeCell="L29" sqref="L29"/>
    </sheetView>
  </sheetViews>
  <sheetFormatPr defaultRowHeight="14.4" x14ac:dyDescent="0.3"/>
  <sheetData/>
  <pageMargins left="0.7" right="0.7" top="0.75" bottom="0.75" header="0.3" footer="0.3"/>
  <customProperties>
    <customPr name="OrphanNamesChecked"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7AB03-0A17-427E-8634-74D49F64E2FD}">
  <sheetPr codeName="Sheet6">
    <tabColor rgb="FF00B050"/>
  </sheetPr>
  <dimension ref="A1:N38"/>
  <sheetViews>
    <sheetView showGridLines="0" topLeftCell="A18" zoomScaleNormal="100" workbookViewId="0">
      <selection activeCell="J39" sqref="J39"/>
    </sheetView>
  </sheetViews>
  <sheetFormatPr defaultColWidth="8.88671875" defaultRowHeight="14.4" x14ac:dyDescent="0.3"/>
  <cols>
    <col min="1" max="1" width="13.5546875" style="29" customWidth="1"/>
    <col min="2" max="11" width="12" style="29" customWidth="1"/>
    <col min="12" max="12" width="13.44140625" style="29" customWidth="1"/>
    <col min="13" max="16384" width="8.88671875" style="29"/>
  </cols>
  <sheetData>
    <row r="1" spans="1:13" x14ac:dyDescent="0.3">
      <c r="A1" s="365" t="s">
        <v>71</v>
      </c>
      <c r="M1" s="365"/>
    </row>
    <row r="2" spans="1:13" x14ac:dyDescent="0.3">
      <c r="A2" s="365"/>
      <c r="M2" s="365"/>
    </row>
    <row r="3" spans="1:13" x14ac:dyDescent="0.3">
      <c r="A3" s="365" t="s">
        <v>3291</v>
      </c>
      <c r="M3" s="365"/>
    </row>
    <row r="4" spans="1:13" x14ac:dyDescent="0.3">
      <c r="A4" s="365"/>
      <c r="M4" s="365"/>
    </row>
    <row r="5" spans="1:13" x14ac:dyDescent="0.3">
      <c r="A5" s="366" t="s">
        <v>3239</v>
      </c>
      <c r="K5" s="367" t="s">
        <v>3240</v>
      </c>
    </row>
    <row r="6" spans="1:13" x14ac:dyDescent="0.3">
      <c r="A6" s="29" t="s">
        <v>57</v>
      </c>
      <c r="D6" s="32" t="s">
        <v>58</v>
      </c>
    </row>
    <row r="8" spans="1:13" x14ac:dyDescent="0.3">
      <c r="A8" s="366" t="s">
        <v>59</v>
      </c>
    </row>
    <row r="9" spans="1:13" x14ac:dyDescent="0.3">
      <c r="A9" s="29" t="s">
        <v>57</v>
      </c>
      <c r="D9" s="32" t="s">
        <v>60</v>
      </c>
    </row>
    <row r="11" spans="1:13" x14ac:dyDescent="0.3">
      <c r="A11" s="366" t="s">
        <v>3289</v>
      </c>
    </row>
    <row r="12" spans="1:13" x14ac:dyDescent="0.3">
      <c r="A12" s="29" t="s">
        <v>57</v>
      </c>
      <c r="D12" s="32" t="s">
        <v>61</v>
      </c>
    </row>
    <row r="14" spans="1:13" x14ac:dyDescent="0.3">
      <c r="A14" s="366" t="s">
        <v>3003</v>
      </c>
      <c r="K14" s="29" t="s">
        <v>3290</v>
      </c>
    </row>
    <row r="15" spans="1:13" x14ac:dyDescent="0.3">
      <c r="A15" s="29" t="s">
        <v>57</v>
      </c>
      <c r="D15" s="368" t="s">
        <v>3061</v>
      </c>
    </row>
    <row r="17" spans="1:14" x14ac:dyDescent="0.3">
      <c r="A17" s="366" t="s">
        <v>3004</v>
      </c>
    </row>
    <row r="18" spans="1:14" x14ac:dyDescent="0.3">
      <c r="A18" s="29" t="s">
        <v>57</v>
      </c>
      <c r="D18" s="32" t="s">
        <v>3018</v>
      </c>
    </row>
    <row r="19" spans="1:14" x14ac:dyDescent="0.3">
      <c r="H19" s="32"/>
    </row>
    <row r="20" spans="1:14" s="402" customFormat="1" ht="4.5" customHeight="1" x14ac:dyDescent="0.3">
      <c r="H20" s="403"/>
    </row>
    <row r="21" spans="1:14" x14ac:dyDescent="0.3">
      <c r="H21" s="32"/>
    </row>
    <row r="22" spans="1:14" ht="21" customHeight="1" x14ac:dyDescent="0.3">
      <c r="A22" s="365" t="s">
        <v>3292</v>
      </c>
      <c r="N22" s="298" t="s">
        <v>3249</v>
      </c>
    </row>
    <row r="23" spans="1:14" x14ac:dyDescent="0.3">
      <c r="B23" s="369"/>
      <c r="C23" s="369"/>
      <c r="D23" s="369"/>
      <c r="E23" s="369"/>
      <c r="F23" s="369"/>
      <c r="G23" s="369"/>
      <c r="H23" s="369"/>
      <c r="I23" s="369"/>
      <c r="J23" s="369"/>
      <c r="K23" s="369"/>
      <c r="L23" s="298"/>
    </row>
    <row r="24" spans="1:14" x14ac:dyDescent="0.3">
      <c r="A24" s="372" t="s">
        <v>3241</v>
      </c>
      <c r="B24" s="29" t="s">
        <v>3244</v>
      </c>
      <c r="C24" s="369"/>
      <c r="D24" s="369"/>
      <c r="E24" s="369"/>
      <c r="F24" s="369"/>
      <c r="G24" s="369"/>
      <c r="H24" s="369"/>
      <c r="I24" s="369"/>
      <c r="J24" s="369"/>
      <c r="K24" s="369"/>
      <c r="L24" s="298"/>
    </row>
    <row r="25" spans="1:14" x14ac:dyDescent="0.3">
      <c r="A25" s="372" t="s">
        <v>3241</v>
      </c>
      <c r="B25" s="31" t="s">
        <v>3242</v>
      </c>
      <c r="C25" s="369"/>
      <c r="D25" s="369"/>
      <c r="E25" s="369"/>
      <c r="F25" s="369"/>
      <c r="G25" s="369"/>
      <c r="H25" s="369"/>
      <c r="I25" s="369"/>
      <c r="J25" s="369"/>
      <c r="K25" s="369"/>
      <c r="L25" s="298"/>
    </row>
    <row r="26" spans="1:14" x14ac:dyDescent="0.3">
      <c r="A26" s="370" t="s">
        <v>3250</v>
      </c>
      <c r="B26" s="31" t="s">
        <v>3243</v>
      </c>
      <c r="C26" s="31"/>
      <c r="D26" s="31"/>
      <c r="E26" s="31"/>
      <c r="F26" s="31"/>
      <c r="G26" s="31"/>
      <c r="H26" s="31"/>
      <c r="I26" s="31"/>
      <c r="J26" s="31"/>
      <c r="K26" s="369"/>
      <c r="L26" s="298"/>
    </row>
    <row r="27" spans="1:14" x14ac:dyDescent="0.3">
      <c r="A27" s="370" t="s">
        <v>3250</v>
      </c>
      <c r="B27" s="31" t="s">
        <v>3253</v>
      </c>
      <c r="C27" s="31"/>
      <c r="D27" s="31"/>
      <c r="E27" s="31"/>
      <c r="F27" s="31"/>
      <c r="G27" s="31"/>
      <c r="H27" s="31"/>
      <c r="I27" s="31"/>
      <c r="J27" s="31"/>
      <c r="K27" s="369"/>
      <c r="L27" s="298"/>
    </row>
    <row r="28" spans="1:14" x14ac:dyDescent="0.3">
      <c r="A28" s="372" t="s">
        <v>3241</v>
      </c>
      <c r="B28" s="31" t="s">
        <v>3246</v>
      </c>
      <c r="C28" s="31"/>
      <c r="D28" s="31"/>
      <c r="E28" s="31"/>
      <c r="F28" s="31"/>
      <c r="G28" s="31"/>
      <c r="H28" s="31"/>
      <c r="I28" s="31"/>
      <c r="J28" s="31"/>
      <c r="K28" s="369"/>
    </row>
    <row r="29" spans="1:14" x14ac:dyDescent="0.3">
      <c r="A29" s="372" t="s">
        <v>3241</v>
      </c>
      <c r="B29" s="31" t="s">
        <v>3247</v>
      </c>
      <c r="C29" s="31"/>
      <c r="D29" s="31"/>
      <c r="E29" s="31"/>
      <c r="F29" s="31"/>
      <c r="G29" s="31"/>
      <c r="H29" s="31"/>
      <c r="I29" s="31"/>
      <c r="J29" s="31"/>
      <c r="K29" s="369"/>
    </row>
    <row r="30" spans="1:14" x14ac:dyDescent="0.3">
      <c r="A30" s="372" t="s">
        <v>3241</v>
      </c>
      <c r="B30" s="31" t="s">
        <v>3248</v>
      </c>
      <c r="C30" s="31"/>
      <c r="D30" s="31"/>
      <c r="E30" s="31"/>
      <c r="F30" s="31"/>
      <c r="G30" s="31"/>
      <c r="H30" s="31"/>
      <c r="I30" s="31"/>
      <c r="J30" s="31"/>
      <c r="K30" s="369"/>
    </row>
    <row r="31" spans="1:14" x14ac:dyDescent="0.3">
      <c r="A31" s="370" t="s">
        <v>3250</v>
      </c>
      <c r="B31" s="29" t="s">
        <v>72</v>
      </c>
      <c r="C31" s="298"/>
      <c r="D31" s="298"/>
      <c r="E31" s="298"/>
      <c r="F31" s="298"/>
      <c r="G31" s="298"/>
      <c r="H31" s="298"/>
      <c r="I31" s="298"/>
      <c r="J31" s="298"/>
      <c r="K31" s="298"/>
      <c r="L31" s="298"/>
    </row>
    <row r="32" spans="1:14" x14ac:dyDescent="0.3">
      <c r="A32" s="370"/>
      <c r="B32" s="29" t="s">
        <v>3251</v>
      </c>
      <c r="C32" s="298"/>
      <c r="D32" s="298"/>
      <c r="E32" s="298"/>
      <c r="F32" s="298"/>
      <c r="G32" s="298"/>
      <c r="H32" s="298"/>
      <c r="I32" s="298"/>
      <c r="J32" s="298"/>
      <c r="K32" s="298"/>
      <c r="L32" s="298"/>
    </row>
    <row r="33" spans="1:12" x14ac:dyDescent="0.3">
      <c r="A33" s="370"/>
      <c r="C33" s="298"/>
      <c r="D33" s="298"/>
      <c r="E33" s="298"/>
      <c r="F33" s="298"/>
      <c r="G33" s="298"/>
      <c r="H33" s="298"/>
      <c r="I33" s="298"/>
      <c r="J33" s="298"/>
      <c r="K33" s="298"/>
      <c r="L33" s="298"/>
    </row>
    <row r="34" spans="1:12" x14ac:dyDescent="0.3">
      <c r="A34" s="365" t="s">
        <v>3252</v>
      </c>
      <c r="B34" s="298"/>
      <c r="C34" s="298"/>
      <c r="D34" s="298"/>
      <c r="E34" s="298"/>
      <c r="F34" s="298"/>
      <c r="G34" s="298"/>
      <c r="H34" s="298"/>
      <c r="I34" s="298"/>
      <c r="J34" s="298"/>
      <c r="K34" s="298"/>
      <c r="L34" s="298"/>
    </row>
    <row r="35" spans="1:12" x14ac:dyDescent="0.3">
      <c r="A35" s="29" t="s">
        <v>2970</v>
      </c>
      <c r="B35" s="298"/>
      <c r="C35" s="298"/>
      <c r="E35" s="366" t="s">
        <v>3254</v>
      </c>
      <c r="F35" s="298"/>
      <c r="G35" s="298"/>
      <c r="H35" s="298"/>
      <c r="I35" s="298"/>
      <c r="J35" s="298"/>
      <c r="K35" s="298"/>
      <c r="L35" s="298"/>
    </row>
    <row r="36" spans="1:12" x14ac:dyDescent="0.3">
      <c r="A36" s="31" t="s">
        <v>3245</v>
      </c>
      <c r="E36" s="366" t="s">
        <v>3255</v>
      </c>
    </row>
    <row r="37" spans="1:12" x14ac:dyDescent="0.3">
      <c r="A37" s="29" t="s">
        <v>2971</v>
      </c>
      <c r="E37" s="366" t="s">
        <v>3256</v>
      </c>
    </row>
    <row r="38" spans="1:12" x14ac:dyDescent="0.3">
      <c r="A38" s="29" t="s">
        <v>3251</v>
      </c>
      <c r="E38" s="366" t="s">
        <v>3218</v>
      </c>
    </row>
  </sheetData>
  <hyperlinks>
    <hyperlink ref="D6" location="'Significant Transactions'!B6" display="See &quot;Significant Entries&quot; tab. No indicator of fraudulent entries identified." xr:uid="{5E024E26-E993-413E-A6D7-003B3B3D07FB}"/>
    <hyperlink ref="D9" location="'Seldom Accounts'!B39" display="See &quot;Seldom used accounts&quot; tab. No indicator of fraudulent entries identified." xr:uid="{2D9A1F1A-4C7B-49D7-8D07-ECD154A578DE}"/>
    <hyperlink ref="D12" location="'Keyword searching'!B6" display="See &quot;Keyword searching&quot; tab. No indicator of fraudulent entries identified." xr:uid="{4F97FF83-C1F8-450D-96F1-1F3F67AE6D0D}"/>
    <hyperlink ref="K5" r:id="rId1" display="Bank of Canada - US/CAD FX average rate March 1 to May 31, 2022 " xr:uid="{D533BC8F-FB89-45FF-8CD0-0B196A79EDA4}"/>
    <hyperlink ref="D18" location="'Subsequent reversal of revenue'!A1" display="See&quot; Subsequent reversal of Revenue&quot; tab. No issues noted" xr:uid="{57A75C98-3BA9-480F-BADA-B4A05D7E3B70}"/>
    <hyperlink ref="D15" location="'Unusual Revenue Transactions'!B6" display="See &quot;Unusual revenue transaction tab&quot; tab. No indicator of fraudulent entries identified." xr:uid="{CDA6D765-A600-47CB-B8A6-09A379CBF081}"/>
  </hyperlinks>
  <pageMargins left="0.7" right="0.7" top="0.75" bottom="0.75" header="0.3" footer="0.3"/>
  <pageSetup orientation="portrait" verticalDpi="0" r:id="rId2"/>
  <customProperties>
    <customPr name="OrphanNamesChecked" r:id="rId3"/>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5ED73-505D-4479-9A04-D5E3F87BDFDD}">
  <sheetPr codeName="Sheet12">
    <tabColor rgb="FF00B050"/>
  </sheetPr>
  <dimension ref="A2:L86"/>
  <sheetViews>
    <sheetView showGridLines="0" topLeftCell="B8" zoomScale="85" zoomScaleNormal="85" workbookViewId="0">
      <selection activeCell="H70" sqref="H70"/>
    </sheetView>
  </sheetViews>
  <sheetFormatPr defaultColWidth="8.6640625" defaultRowHeight="14.4" x14ac:dyDescent="0.3"/>
  <cols>
    <col min="1" max="1" width="8.6640625" style="36"/>
    <col min="2" max="2" width="28.44140625" style="36" bestFit="1" customWidth="1"/>
    <col min="3" max="3" width="12.5546875" style="36" customWidth="1"/>
    <col min="4" max="4" width="20.6640625" style="36" customWidth="1"/>
    <col min="5" max="5" width="12.5546875" style="36" bestFit="1" customWidth="1"/>
    <col min="6" max="6" width="7.44140625" style="36" customWidth="1"/>
    <col min="7" max="7" width="24.33203125" style="36" customWidth="1"/>
    <col min="8" max="8" width="77.6640625" style="36" customWidth="1"/>
    <col min="9" max="9" width="34.33203125" style="36" customWidth="1"/>
    <col min="10" max="10" width="13.5546875" style="94" bestFit="1" customWidth="1"/>
    <col min="11" max="11" width="40.33203125" style="36" customWidth="1"/>
    <col min="12" max="12" width="17.33203125" style="36" bestFit="1" customWidth="1"/>
    <col min="13" max="16384" width="8.6640625" style="36"/>
  </cols>
  <sheetData>
    <row r="2" spans="2:10" x14ac:dyDescent="0.3">
      <c r="B2" s="37" t="s">
        <v>69</v>
      </c>
    </row>
    <row r="3" spans="2:10" x14ac:dyDescent="0.3">
      <c r="B3" s="38" t="s">
        <v>3229</v>
      </c>
      <c r="J3" s="95"/>
    </row>
    <row r="5" spans="2:10" x14ac:dyDescent="0.3">
      <c r="B5" s="37" t="s">
        <v>2968</v>
      </c>
    </row>
    <row r="6" spans="2:10" x14ac:dyDescent="0.3">
      <c r="B6" s="37" t="s">
        <v>3230</v>
      </c>
      <c r="E6" s="37" t="s">
        <v>9</v>
      </c>
    </row>
    <row r="7" spans="2:10" x14ac:dyDescent="0.3">
      <c r="B7" s="36" t="s">
        <v>3237</v>
      </c>
      <c r="E7" s="36" t="s">
        <v>3238</v>
      </c>
    </row>
    <row r="8" spans="2:10" x14ac:dyDescent="0.3">
      <c r="B8" s="36" t="s">
        <v>3231</v>
      </c>
      <c r="E8" s="36" t="s">
        <v>3233</v>
      </c>
    </row>
    <row r="9" spans="2:10" x14ac:dyDescent="0.3">
      <c r="B9" s="36" t="s">
        <v>3232</v>
      </c>
      <c r="E9" s="36" t="s">
        <v>3233</v>
      </c>
    </row>
    <row r="10" spans="2:10" x14ac:dyDescent="0.3">
      <c r="B10" s="36" t="s">
        <v>3235</v>
      </c>
      <c r="E10" s="36" t="s">
        <v>3233</v>
      </c>
    </row>
    <row r="11" spans="2:10" x14ac:dyDescent="0.3">
      <c r="B11" s="36" t="s">
        <v>3236</v>
      </c>
      <c r="E11" s="36" t="s">
        <v>3234</v>
      </c>
    </row>
    <row r="13" spans="2:10" x14ac:dyDescent="0.3">
      <c r="B13" s="37" t="s">
        <v>64</v>
      </c>
    </row>
    <row r="14" spans="2:10" x14ac:dyDescent="0.3">
      <c r="B14" s="38" t="s">
        <v>3011</v>
      </c>
    </row>
    <row r="16" spans="2:10" x14ac:dyDescent="0.3">
      <c r="B16" s="50"/>
    </row>
    <row r="17" spans="1:12" x14ac:dyDescent="0.3">
      <c r="A17" s="36" t="s">
        <v>2969</v>
      </c>
      <c r="B17" s="75" t="s">
        <v>73</v>
      </c>
      <c r="C17" s="75" t="s">
        <v>0</v>
      </c>
      <c r="D17" s="75" t="s">
        <v>74</v>
      </c>
      <c r="E17" s="75" t="s">
        <v>1</v>
      </c>
      <c r="F17" s="75" t="s">
        <v>2</v>
      </c>
      <c r="G17" s="75" t="s">
        <v>3</v>
      </c>
      <c r="H17" s="75" t="s">
        <v>75</v>
      </c>
      <c r="I17" s="75" t="s">
        <v>4</v>
      </c>
      <c r="J17" s="96" t="s">
        <v>76</v>
      </c>
      <c r="K17" s="75" t="s">
        <v>1969</v>
      </c>
      <c r="L17" s="75" t="s">
        <v>2979</v>
      </c>
    </row>
    <row r="18" spans="1:12" x14ac:dyDescent="0.3">
      <c r="A18" s="419">
        <v>1</v>
      </c>
      <c r="B18" s="79" t="s">
        <v>953</v>
      </c>
      <c r="C18" s="80">
        <v>45016</v>
      </c>
      <c r="D18" s="79" t="s">
        <v>78</v>
      </c>
      <c r="E18" s="79">
        <v>1515</v>
      </c>
      <c r="F18" s="79" t="s">
        <v>54</v>
      </c>
      <c r="G18" s="79"/>
      <c r="H18" s="79" t="s">
        <v>1371</v>
      </c>
      <c r="I18" s="79" t="s">
        <v>80</v>
      </c>
      <c r="J18" s="97">
        <v>154711.12</v>
      </c>
      <c r="K18" s="428" t="s">
        <v>2978</v>
      </c>
      <c r="L18" s="434" t="s">
        <v>2980</v>
      </c>
    </row>
    <row r="19" spans="1:12" x14ac:dyDescent="0.3">
      <c r="A19" s="420"/>
      <c r="B19" s="24" t="s">
        <v>1647</v>
      </c>
      <c r="C19" s="81">
        <v>45016</v>
      </c>
      <c r="D19" s="24" t="s">
        <v>78</v>
      </c>
      <c r="E19" s="24">
        <v>1515</v>
      </c>
      <c r="F19" s="24" t="s">
        <v>54</v>
      </c>
      <c r="G19" s="24"/>
      <c r="H19" s="24" t="s">
        <v>1371</v>
      </c>
      <c r="I19" s="24" t="s">
        <v>80</v>
      </c>
      <c r="J19" s="98">
        <v>125000</v>
      </c>
      <c r="K19" s="430"/>
      <c r="L19" s="435"/>
    </row>
    <row r="20" spans="1:12" x14ac:dyDescent="0.3">
      <c r="A20" s="421"/>
      <c r="B20" s="82" t="s">
        <v>1647</v>
      </c>
      <c r="C20" s="83">
        <v>45016</v>
      </c>
      <c r="D20" s="82" t="s">
        <v>78</v>
      </c>
      <c r="E20" s="82">
        <v>1515</v>
      </c>
      <c r="F20" s="82" t="s">
        <v>54</v>
      </c>
      <c r="G20" s="82"/>
      <c r="H20" s="82" t="s">
        <v>1654</v>
      </c>
      <c r="I20" s="82" t="s">
        <v>80</v>
      </c>
      <c r="J20" s="99">
        <v>29711.119999999999</v>
      </c>
      <c r="K20" s="432"/>
      <c r="L20" s="436"/>
    </row>
    <row r="21" spans="1:12" x14ac:dyDescent="0.3">
      <c r="B21"/>
      <c r="C21" s="78"/>
      <c r="D21"/>
      <c r="E21"/>
      <c r="F21"/>
      <c r="G21"/>
      <c r="H21"/>
      <c r="I21"/>
      <c r="J21" s="100"/>
      <c r="K21" s="86"/>
    </row>
    <row r="22" spans="1:12" x14ac:dyDescent="0.3">
      <c r="A22" s="419">
        <v>2</v>
      </c>
      <c r="B22" s="79" t="s">
        <v>576</v>
      </c>
      <c r="C22" s="80">
        <v>44967</v>
      </c>
      <c r="D22" s="79" t="s">
        <v>537</v>
      </c>
      <c r="E22" s="79">
        <v>1052</v>
      </c>
      <c r="F22" s="79" t="s">
        <v>54</v>
      </c>
      <c r="G22" s="79" t="s">
        <v>517</v>
      </c>
      <c r="H22" s="79" t="s">
        <v>1476</v>
      </c>
      <c r="I22" s="79" t="s">
        <v>493</v>
      </c>
      <c r="J22" s="97">
        <v>56179.66</v>
      </c>
      <c r="K22" s="439" t="s">
        <v>3023</v>
      </c>
      <c r="L22" s="91"/>
    </row>
    <row r="23" spans="1:12" x14ac:dyDescent="0.3">
      <c r="A23" s="420"/>
      <c r="B23" s="24" t="s">
        <v>493</v>
      </c>
      <c r="C23" s="81">
        <v>44967</v>
      </c>
      <c r="D23" s="24" t="s">
        <v>537</v>
      </c>
      <c r="E23" s="24">
        <v>1052</v>
      </c>
      <c r="F23" s="24" t="s">
        <v>54</v>
      </c>
      <c r="G23" s="24" t="s">
        <v>517</v>
      </c>
      <c r="H23" s="24"/>
      <c r="I23" s="24" t="s">
        <v>576</v>
      </c>
      <c r="J23" s="98">
        <v>56179.66</v>
      </c>
      <c r="K23" s="440"/>
      <c r="L23" s="202">
        <v>707</v>
      </c>
    </row>
    <row r="24" spans="1:12" ht="28.35" customHeight="1" x14ac:dyDescent="0.3">
      <c r="A24" s="421"/>
      <c r="B24" s="82" t="s">
        <v>1348</v>
      </c>
      <c r="C24" s="83">
        <v>44967</v>
      </c>
      <c r="D24" s="82" t="s">
        <v>537</v>
      </c>
      <c r="E24" s="82">
        <v>1052</v>
      </c>
      <c r="F24" s="82" t="s">
        <v>54</v>
      </c>
      <c r="G24" s="82" t="s">
        <v>517</v>
      </c>
      <c r="H24" s="82"/>
      <c r="I24" s="82" t="s">
        <v>493</v>
      </c>
      <c r="J24" s="99">
        <v>0</v>
      </c>
      <c r="K24" s="441"/>
      <c r="L24" s="92"/>
    </row>
    <row r="25" spans="1:12" x14ac:dyDescent="0.3">
      <c r="B25"/>
      <c r="C25" s="78"/>
      <c r="D25"/>
      <c r="E25"/>
      <c r="F25"/>
      <c r="G25"/>
      <c r="H25"/>
      <c r="I25"/>
      <c r="J25" s="100"/>
      <c r="K25"/>
    </row>
    <row r="26" spans="1:12" x14ac:dyDescent="0.3">
      <c r="A26" s="419">
        <v>3</v>
      </c>
      <c r="B26" s="79" t="s">
        <v>538</v>
      </c>
      <c r="C26" s="80">
        <v>44834</v>
      </c>
      <c r="D26" s="79" t="s">
        <v>78</v>
      </c>
      <c r="E26" s="79">
        <v>1345</v>
      </c>
      <c r="F26" s="79" t="s">
        <v>54</v>
      </c>
      <c r="G26" s="79"/>
      <c r="H26" s="79" t="s">
        <v>1444</v>
      </c>
      <c r="I26" s="79" t="s">
        <v>80</v>
      </c>
      <c r="J26" s="97">
        <v>-99872</v>
      </c>
      <c r="K26" s="425" t="s">
        <v>2982</v>
      </c>
      <c r="L26" s="434">
        <v>706</v>
      </c>
    </row>
    <row r="27" spans="1:12" x14ac:dyDescent="0.3">
      <c r="A27" s="420"/>
      <c r="B27" s="24" t="s">
        <v>576</v>
      </c>
      <c r="C27" s="81">
        <v>44834</v>
      </c>
      <c r="D27" s="24" t="s">
        <v>78</v>
      </c>
      <c r="E27" s="24">
        <v>1345</v>
      </c>
      <c r="F27" s="24" t="s">
        <v>54</v>
      </c>
      <c r="G27" s="24"/>
      <c r="H27" s="24" t="s">
        <v>1444</v>
      </c>
      <c r="I27" s="24" t="s">
        <v>80</v>
      </c>
      <c r="J27" s="98">
        <v>86087</v>
      </c>
      <c r="K27" s="426"/>
      <c r="L27" s="435"/>
    </row>
    <row r="28" spans="1:12" x14ac:dyDescent="0.3">
      <c r="A28" s="421"/>
      <c r="B28" s="82" t="s">
        <v>1583</v>
      </c>
      <c r="C28" s="83">
        <v>44834</v>
      </c>
      <c r="D28" s="82" t="s">
        <v>78</v>
      </c>
      <c r="E28" s="82">
        <v>1345</v>
      </c>
      <c r="F28" s="82" t="s">
        <v>54</v>
      </c>
      <c r="G28" s="82"/>
      <c r="H28" s="82" t="s">
        <v>1444</v>
      </c>
      <c r="I28" s="82" t="s">
        <v>80</v>
      </c>
      <c r="J28" s="99">
        <v>13785</v>
      </c>
      <c r="K28" s="427"/>
      <c r="L28" s="436"/>
    </row>
    <row r="29" spans="1:12" x14ac:dyDescent="0.3">
      <c r="B29"/>
      <c r="C29" s="78"/>
      <c r="D29"/>
      <c r="E29"/>
      <c r="F29"/>
      <c r="G29"/>
      <c r="H29"/>
      <c r="I29"/>
      <c r="J29" s="100"/>
      <c r="K29"/>
    </row>
    <row r="30" spans="1:12" x14ac:dyDescent="0.3">
      <c r="A30" s="419">
        <v>4</v>
      </c>
      <c r="B30" s="79" t="s">
        <v>576</v>
      </c>
      <c r="C30" s="80">
        <v>44926</v>
      </c>
      <c r="D30" s="79" t="s">
        <v>78</v>
      </c>
      <c r="E30" s="79">
        <v>1395</v>
      </c>
      <c r="F30" s="79" t="s">
        <v>54</v>
      </c>
      <c r="G30" s="79"/>
      <c r="H30" s="79" t="s">
        <v>1463</v>
      </c>
      <c r="I30" s="79" t="s">
        <v>80</v>
      </c>
      <c r="J30" s="97">
        <v>-43417</v>
      </c>
      <c r="K30" s="425" t="s">
        <v>2982</v>
      </c>
      <c r="L30" s="434">
        <v>706</v>
      </c>
    </row>
    <row r="31" spans="1:12" x14ac:dyDescent="0.3">
      <c r="A31" s="421"/>
      <c r="B31" s="82" t="s">
        <v>538</v>
      </c>
      <c r="C31" s="83">
        <v>44926</v>
      </c>
      <c r="D31" s="82" t="s">
        <v>78</v>
      </c>
      <c r="E31" s="82">
        <v>1395</v>
      </c>
      <c r="F31" s="82" t="s">
        <v>54</v>
      </c>
      <c r="G31" s="82"/>
      <c r="H31" s="82" t="s">
        <v>1463</v>
      </c>
      <c r="I31" s="82" t="s">
        <v>80</v>
      </c>
      <c r="J31" s="99">
        <v>43417</v>
      </c>
      <c r="K31" s="427"/>
      <c r="L31" s="436"/>
    </row>
    <row r="32" spans="1:12" x14ac:dyDescent="0.3">
      <c r="B32"/>
      <c r="C32" s="78"/>
      <c r="D32"/>
      <c r="E32"/>
      <c r="F32"/>
      <c r="G32"/>
      <c r="H32"/>
      <c r="I32"/>
      <c r="J32" s="100"/>
      <c r="K32"/>
      <c r="L32" s="30"/>
    </row>
    <row r="33" spans="1:12" x14ac:dyDescent="0.3">
      <c r="A33" s="419">
        <v>5</v>
      </c>
      <c r="B33" s="79" t="s">
        <v>90</v>
      </c>
      <c r="C33" s="80">
        <v>44720</v>
      </c>
      <c r="D33" s="79" t="s">
        <v>78</v>
      </c>
      <c r="E33" s="79">
        <v>1302</v>
      </c>
      <c r="F33" s="79" t="s">
        <v>54</v>
      </c>
      <c r="G33" s="79"/>
      <c r="H33" s="79" t="s">
        <v>760</v>
      </c>
      <c r="I33" s="79" t="s">
        <v>80</v>
      </c>
      <c r="J33" s="97">
        <v>-56932.800000000003</v>
      </c>
      <c r="K33" s="425" t="s">
        <v>3008</v>
      </c>
      <c r="L33" s="434" t="s">
        <v>2984</v>
      </c>
    </row>
    <row r="34" spans="1:12" x14ac:dyDescent="0.3">
      <c r="A34" s="420"/>
      <c r="B34" s="24" t="s">
        <v>1490</v>
      </c>
      <c r="C34" s="81">
        <v>44720</v>
      </c>
      <c r="D34" s="24" t="s">
        <v>78</v>
      </c>
      <c r="E34" s="24">
        <v>1302</v>
      </c>
      <c r="F34" s="24" t="s">
        <v>54</v>
      </c>
      <c r="G34" s="24"/>
      <c r="H34" s="24" t="s">
        <v>760</v>
      </c>
      <c r="I34" s="24" t="s">
        <v>80</v>
      </c>
      <c r="J34" s="98">
        <v>41558.03</v>
      </c>
      <c r="K34" s="426"/>
      <c r="L34" s="435"/>
    </row>
    <row r="35" spans="1:12" x14ac:dyDescent="0.3">
      <c r="A35" s="421"/>
      <c r="B35" s="82" t="s">
        <v>1507</v>
      </c>
      <c r="C35" s="83">
        <v>44720</v>
      </c>
      <c r="D35" s="82" t="s">
        <v>78</v>
      </c>
      <c r="E35" s="82">
        <v>1302</v>
      </c>
      <c r="F35" s="82" t="s">
        <v>54</v>
      </c>
      <c r="G35" s="82"/>
      <c r="H35" s="82" t="s">
        <v>760</v>
      </c>
      <c r="I35" s="82" t="s">
        <v>80</v>
      </c>
      <c r="J35" s="99">
        <v>15374.77</v>
      </c>
      <c r="K35" s="427"/>
      <c r="L35" s="436"/>
    </row>
    <row r="36" spans="1:12" x14ac:dyDescent="0.3">
      <c r="B36"/>
      <c r="C36" s="78"/>
      <c r="D36"/>
      <c r="E36"/>
      <c r="F36"/>
      <c r="G36"/>
      <c r="H36"/>
      <c r="I36"/>
      <c r="J36" s="100"/>
      <c r="K36"/>
    </row>
    <row r="37" spans="1:12" x14ac:dyDescent="0.3">
      <c r="A37" s="419">
        <v>6</v>
      </c>
      <c r="B37" s="79" t="s">
        <v>1490</v>
      </c>
      <c r="C37" s="80">
        <v>44753</v>
      </c>
      <c r="D37" s="79" t="s">
        <v>78</v>
      </c>
      <c r="E37" s="79">
        <v>1308</v>
      </c>
      <c r="F37" s="79" t="s">
        <v>54</v>
      </c>
      <c r="G37" s="79"/>
      <c r="H37" s="79" t="s">
        <v>1492</v>
      </c>
      <c r="I37" s="79" t="s">
        <v>80</v>
      </c>
      <c r="J37" s="97">
        <v>-126897</v>
      </c>
      <c r="K37" s="425" t="s">
        <v>3009</v>
      </c>
      <c r="L37" s="434" t="s">
        <v>3010</v>
      </c>
    </row>
    <row r="38" spans="1:12" x14ac:dyDescent="0.3">
      <c r="A38" s="421"/>
      <c r="B38" s="82" t="s">
        <v>1507</v>
      </c>
      <c r="C38" s="83">
        <v>44753</v>
      </c>
      <c r="D38" s="82" t="s">
        <v>78</v>
      </c>
      <c r="E38" s="82">
        <v>1308</v>
      </c>
      <c r="F38" s="82" t="s">
        <v>54</v>
      </c>
      <c r="G38" s="82"/>
      <c r="H38" s="82" t="s">
        <v>1492</v>
      </c>
      <c r="I38" s="82" t="s">
        <v>80</v>
      </c>
      <c r="J38" s="99">
        <v>126897</v>
      </c>
      <c r="K38" s="427"/>
      <c r="L38" s="436"/>
    </row>
    <row r="39" spans="1:12" x14ac:dyDescent="0.3">
      <c r="B39"/>
      <c r="C39" s="78"/>
      <c r="D39"/>
      <c r="E39"/>
      <c r="F39"/>
      <c r="G39"/>
      <c r="H39"/>
      <c r="I39"/>
      <c r="J39" s="100"/>
      <c r="K39"/>
    </row>
    <row r="40" spans="1:12" x14ac:dyDescent="0.3">
      <c r="A40" s="419">
        <v>7</v>
      </c>
      <c r="B40" s="79" t="s">
        <v>162</v>
      </c>
      <c r="C40" s="80">
        <v>44753</v>
      </c>
      <c r="D40" s="79" t="s">
        <v>78</v>
      </c>
      <c r="E40" s="79">
        <v>1315</v>
      </c>
      <c r="F40" s="79" t="s">
        <v>54</v>
      </c>
      <c r="G40" s="79"/>
      <c r="H40" s="79" t="s">
        <v>1486</v>
      </c>
      <c r="I40" s="79" t="s">
        <v>80</v>
      </c>
      <c r="J40" s="97">
        <v>-470000</v>
      </c>
      <c r="K40" s="425" t="s">
        <v>2983</v>
      </c>
      <c r="L40" s="434" t="s">
        <v>2984</v>
      </c>
    </row>
    <row r="41" spans="1:12" x14ac:dyDescent="0.3">
      <c r="A41" s="420"/>
      <c r="B41" s="24" t="s">
        <v>1490</v>
      </c>
      <c r="C41" s="81">
        <v>44753</v>
      </c>
      <c r="D41" s="24" t="s">
        <v>78</v>
      </c>
      <c r="E41" s="24">
        <v>1315</v>
      </c>
      <c r="F41" s="24" t="s">
        <v>54</v>
      </c>
      <c r="G41" s="24"/>
      <c r="H41" s="24" t="s">
        <v>1491</v>
      </c>
      <c r="I41" s="24" t="s">
        <v>80</v>
      </c>
      <c r="J41" s="98">
        <v>50000</v>
      </c>
      <c r="K41" s="426"/>
      <c r="L41" s="435"/>
    </row>
    <row r="42" spans="1:12" x14ac:dyDescent="0.3">
      <c r="A42" s="420"/>
      <c r="B42" s="24" t="s">
        <v>1490</v>
      </c>
      <c r="C42" s="81">
        <v>44753</v>
      </c>
      <c r="D42" s="24" t="s">
        <v>78</v>
      </c>
      <c r="E42" s="24">
        <v>1315</v>
      </c>
      <c r="F42" s="24" t="s">
        <v>54</v>
      </c>
      <c r="G42" s="24"/>
      <c r="H42" s="24" t="s">
        <v>1495</v>
      </c>
      <c r="I42" s="24" t="s">
        <v>80</v>
      </c>
      <c r="J42" s="98">
        <v>50000</v>
      </c>
      <c r="K42" s="426"/>
      <c r="L42" s="435"/>
    </row>
    <row r="43" spans="1:12" x14ac:dyDescent="0.3">
      <c r="A43" s="420"/>
      <c r="B43" s="24" t="s">
        <v>1490</v>
      </c>
      <c r="C43" s="81">
        <v>44753</v>
      </c>
      <c r="D43" s="24" t="s">
        <v>78</v>
      </c>
      <c r="E43" s="24">
        <v>1315</v>
      </c>
      <c r="F43" s="24" t="s">
        <v>54</v>
      </c>
      <c r="G43" s="24"/>
      <c r="H43" s="24" t="s">
        <v>1496</v>
      </c>
      <c r="I43" s="24" t="s">
        <v>80</v>
      </c>
      <c r="J43" s="98">
        <v>50000</v>
      </c>
      <c r="K43" s="426"/>
      <c r="L43" s="435"/>
    </row>
    <row r="44" spans="1:12" x14ac:dyDescent="0.3">
      <c r="A44" s="420"/>
      <c r="B44" s="24" t="s">
        <v>1490</v>
      </c>
      <c r="C44" s="81">
        <v>44753</v>
      </c>
      <c r="D44" s="24" t="s">
        <v>78</v>
      </c>
      <c r="E44" s="24">
        <v>1315</v>
      </c>
      <c r="F44" s="24" t="s">
        <v>54</v>
      </c>
      <c r="G44" s="24"/>
      <c r="H44" s="24" t="s">
        <v>1497</v>
      </c>
      <c r="I44" s="24" t="s">
        <v>80</v>
      </c>
      <c r="J44" s="98">
        <v>50000</v>
      </c>
      <c r="K44" s="426"/>
      <c r="L44" s="435"/>
    </row>
    <row r="45" spans="1:12" x14ac:dyDescent="0.3">
      <c r="A45" s="420"/>
      <c r="B45" s="24" t="s">
        <v>1490</v>
      </c>
      <c r="C45" s="81">
        <v>44753</v>
      </c>
      <c r="D45" s="24" t="s">
        <v>78</v>
      </c>
      <c r="E45" s="24">
        <v>1315</v>
      </c>
      <c r="F45" s="24" t="s">
        <v>54</v>
      </c>
      <c r="G45" s="24"/>
      <c r="H45" s="24" t="s">
        <v>1498</v>
      </c>
      <c r="I45" s="24" t="s">
        <v>80</v>
      </c>
      <c r="J45" s="98">
        <v>50000</v>
      </c>
      <c r="K45" s="426"/>
      <c r="L45" s="435"/>
    </row>
    <row r="46" spans="1:12" x14ac:dyDescent="0.3">
      <c r="A46" s="420"/>
      <c r="B46" s="24" t="s">
        <v>1490</v>
      </c>
      <c r="C46" s="81">
        <v>44753</v>
      </c>
      <c r="D46" s="24" t="s">
        <v>78</v>
      </c>
      <c r="E46" s="24">
        <v>1315</v>
      </c>
      <c r="F46" s="24" t="s">
        <v>54</v>
      </c>
      <c r="G46" s="24"/>
      <c r="H46" s="24" t="s">
        <v>1499</v>
      </c>
      <c r="I46" s="24" t="s">
        <v>80</v>
      </c>
      <c r="J46" s="98">
        <v>50000</v>
      </c>
      <c r="K46" s="426"/>
      <c r="L46" s="435"/>
    </row>
    <row r="47" spans="1:12" x14ac:dyDescent="0.3">
      <c r="A47" s="420"/>
      <c r="B47" s="24" t="s">
        <v>1490</v>
      </c>
      <c r="C47" s="81">
        <v>44753</v>
      </c>
      <c r="D47" s="24" t="s">
        <v>78</v>
      </c>
      <c r="E47" s="24">
        <v>1315</v>
      </c>
      <c r="F47" s="24" t="s">
        <v>54</v>
      </c>
      <c r="G47" s="24"/>
      <c r="H47" s="24" t="s">
        <v>1500</v>
      </c>
      <c r="I47" s="24" t="s">
        <v>80</v>
      </c>
      <c r="J47" s="98">
        <v>50000</v>
      </c>
      <c r="K47" s="426"/>
      <c r="L47" s="435"/>
    </row>
    <row r="48" spans="1:12" x14ac:dyDescent="0.3">
      <c r="A48" s="420"/>
      <c r="B48" s="24" t="s">
        <v>1490</v>
      </c>
      <c r="C48" s="81">
        <v>44753</v>
      </c>
      <c r="D48" s="24" t="s">
        <v>78</v>
      </c>
      <c r="E48" s="24">
        <v>1315</v>
      </c>
      <c r="F48" s="24" t="s">
        <v>54</v>
      </c>
      <c r="G48" s="24"/>
      <c r="H48" s="24" t="s">
        <v>1501</v>
      </c>
      <c r="I48" s="24" t="s">
        <v>80</v>
      </c>
      <c r="J48" s="98">
        <v>50000</v>
      </c>
      <c r="K48" s="426"/>
      <c r="L48" s="435"/>
    </row>
    <row r="49" spans="1:12" x14ac:dyDescent="0.3">
      <c r="A49" s="420"/>
      <c r="B49" s="24" t="s">
        <v>1490</v>
      </c>
      <c r="C49" s="81">
        <v>44753</v>
      </c>
      <c r="D49" s="24" t="s">
        <v>78</v>
      </c>
      <c r="E49" s="24">
        <v>1315</v>
      </c>
      <c r="F49" s="24" t="s">
        <v>54</v>
      </c>
      <c r="G49" s="24"/>
      <c r="H49" s="24" t="s">
        <v>1493</v>
      </c>
      <c r="I49" s="24" t="s">
        <v>80</v>
      </c>
      <c r="J49" s="98">
        <v>20000</v>
      </c>
      <c r="K49" s="426"/>
      <c r="L49" s="435"/>
    </row>
    <row r="50" spans="1:12" x14ac:dyDescent="0.3">
      <c r="A50" s="420"/>
      <c r="B50" s="24" t="s">
        <v>1490</v>
      </c>
      <c r="C50" s="81">
        <v>44753</v>
      </c>
      <c r="D50" s="24" t="s">
        <v>78</v>
      </c>
      <c r="E50" s="24">
        <v>1315</v>
      </c>
      <c r="F50" s="24" t="s">
        <v>54</v>
      </c>
      <c r="G50" s="24"/>
      <c r="H50" s="24" t="s">
        <v>1494</v>
      </c>
      <c r="I50" s="24" t="s">
        <v>80</v>
      </c>
      <c r="J50" s="98">
        <v>25000</v>
      </c>
      <c r="K50" s="426"/>
      <c r="L50" s="435"/>
    </row>
    <row r="51" spans="1:12" x14ac:dyDescent="0.3">
      <c r="A51" s="421"/>
      <c r="B51" s="82" t="s">
        <v>1490</v>
      </c>
      <c r="C51" s="83">
        <v>44753</v>
      </c>
      <c r="D51" s="82" t="s">
        <v>78</v>
      </c>
      <c r="E51" s="82">
        <v>1315</v>
      </c>
      <c r="F51" s="82" t="s">
        <v>54</v>
      </c>
      <c r="G51" s="82"/>
      <c r="H51" s="82" t="s">
        <v>1502</v>
      </c>
      <c r="I51" s="82" t="s">
        <v>80</v>
      </c>
      <c r="J51" s="99">
        <v>25000</v>
      </c>
      <c r="K51" s="427"/>
      <c r="L51" s="436"/>
    </row>
    <row r="52" spans="1:12" x14ac:dyDescent="0.3">
      <c r="B52"/>
      <c r="C52" s="78"/>
      <c r="D52"/>
      <c r="E52"/>
      <c r="F52"/>
      <c r="G52"/>
      <c r="H52"/>
      <c r="I52"/>
      <c r="J52" s="100"/>
      <c r="K52"/>
    </row>
    <row r="53" spans="1:12" x14ac:dyDescent="0.3">
      <c r="A53" s="419">
        <v>8</v>
      </c>
      <c r="B53" s="79" t="s">
        <v>162</v>
      </c>
      <c r="C53" s="80">
        <v>44938</v>
      </c>
      <c r="D53" s="79" t="s">
        <v>78</v>
      </c>
      <c r="E53" s="79">
        <v>1484</v>
      </c>
      <c r="F53" s="79" t="s">
        <v>54</v>
      </c>
      <c r="G53" s="79"/>
      <c r="H53" s="79" t="s">
        <v>1487</v>
      </c>
      <c r="I53" s="79" t="s">
        <v>80</v>
      </c>
      <c r="J53" s="97">
        <v>-60000</v>
      </c>
      <c r="K53" s="425" t="s">
        <v>2983</v>
      </c>
      <c r="L53" s="434" t="s">
        <v>2984</v>
      </c>
    </row>
    <row r="54" spans="1:12" x14ac:dyDescent="0.3">
      <c r="A54" s="421"/>
      <c r="B54" s="82" t="s">
        <v>1490</v>
      </c>
      <c r="C54" s="83">
        <v>44938</v>
      </c>
      <c r="D54" s="82" t="s">
        <v>78</v>
      </c>
      <c r="E54" s="82">
        <v>1484</v>
      </c>
      <c r="F54" s="82" t="s">
        <v>54</v>
      </c>
      <c r="G54" s="82"/>
      <c r="H54" s="82" t="s">
        <v>1487</v>
      </c>
      <c r="I54" s="82" t="s">
        <v>80</v>
      </c>
      <c r="J54" s="99">
        <v>60000</v>
      </c>
      <c r="K54" s="427"/>
      <c r="L54" s="436"/>
    </row>
    <row r="55" spans="1:12" x14ac:dyDescent="0.3">
      <c r="B55"/>
      <c r="C55" s="78"/>
      <c r="D55"/>
      <c r="E55"/>
      <c r="F55"/>
      <c r="G55"/>
      <c r="H55"/>
      <c r="I55"/>
      <c r="J55" s="100"/>
      <c r="K55"/>
    </row>
    <row r="56" spans="1:12" x14ac:dyDescent="0.3">
      <c r="A56" s="437">
        <v>9</v>
      </c>
      <c r="B56" s="89" t="s">
        <v>86</v>
      </c>
      <c r="C56" s="80">
        <v>44760</v>
      </c>
      <c r="D56" s="79" t="s">
        <v>87</v>
      </c>
      <c r="E56" s="79" t="s">
        <v>104</v>
      </c>
      <c r="F56" s="79" t="s">
        <v>54</v>
      </c>
      <c r="G56" s="79" t="s">
        <v>123</v>
      </c>
      <c r="H56" s="79" t="s">
        <v>399</v>
      </c>
      <c r="I56" s="79" t="s">
        <v>90</v>
      </c>
      <c r="J56" s="97">
        <v>-37600</v>
      </c>
      <c r="K56" s="422" t="s">
        <v>3007</v>
      </c>
      <c r="L56" s="434" t="s">
        <v>2984</v>
      </c>
    </row>
    <row r="57" spans="1:12" x14ac:dyDescent="0.3">
      <c r="A57" s="438"/>
      <c r="B57" s="52" t="s">
        <v>90</v>
      </c>
      <c r="C57" s="81">
        <v>44760</v>
      </c>
      <c r="D57" s="24" t="s">
        <v>87</v>
      </c>
      <c r="E57" s="24" t="s">
        <v>104</v>
      </c>
      <c r="F57" s="24" t="s">
        <v>54</v>
      </c>
      <c r="G57" s="24" t="s">
        <v>123</v>
      </c>
      <c r="H57" s="24"/>
      <c r="I57" s="24" t="s">
        <v>86</v>
      </c>
      <c r="J57" s="98">
        <v>-37600</v>
      </c>
      <c r="K57" s="423"/>
      <c r="L57" s="435"/>
    </row>
    <row r="58" spans="1:12" x14ac:dyDescent="0.3">
      <c r="A58" s="84"/>
      <c r="B58" s="24" t="s">
        <v>90</v>
      </c>
      <c r="C58" s="81">
        <v>44753</v>
      </c>
      <c r="D58" s="24" t="s">
        <v>7</v>
      </c>
      <c r="E58" s="24">
        <v>606</v>
      </c>
      <c r="F58" s="24" t="s">
        <v>54</v>
      </c>
      <c r="G58" s="24" t="s">
        <v>123</v>
      </c>
      <c r="H58" s="24" t="s">
        <v>786</v>
      </c>
      <c r="I58" s="24" t="s">
        <v>787</v>
      </c>
      <c r="J58" s="98">
        <v>37600</v>
      </c>
      <c r="K58" s="423"/>
      <c r="L58" s="435"/>
    </row>
    <row r="59" spans="1:12" x14ac:dyDescent="0.3">
      <c r="A59" s="85"/>
      <c r="B59" s="82" t="s">
        <v>787</v>
      </c>
      <c r="C59" s="83">
        <v>44753</v>
      </c>
      <c r="D59" s="82" t="s">
        <v>7</v>
      </c>
      <c r="E59" s="82">
        <v>606</v>
      </c>
      <c r="F59" s="82" t="s">
        <v>54</v>
      </c>
      <c r="G59" s="82" t="s">
        <v>123</v>
      </c>
      <c r="H59" s="82" t="s">
        <v>786</v>
      </c>
      <c r="I59" s="82" t="s">
        <v>90</v>
      </c>
      <c r="J59" s="99">
        <v>-37600</v>
      </c>
      <c r="K59" s="424"/>
      <c r="L59" s="436"/>
    </row>
    <row r="60" spans="1:12" x14ac:dyDescent="0.3">
      <c r="A60" s="87"/>
      <c r="B60" s="52"/>
      <c r="C60" s="56"/>
      <c r="D60" s="54"/>
      <c r="E60" s="54"/>
      <c r="F60" s="54"/>
      <c r="G60" s="54"/>
      <c r="H60" s="54"/>
      <c r="I60" s="54"/>
      <c r="J60" s="101"/>
      <c r="K60" s="88"/>
    </row>
    <row r="61" spans="1:12" x14ac:dyDescent="0.3">
      <c r="A61" s="419">
        <v>10</v>
      </c>
      <c r="B61" s="79" t="s">
        <v>90</v>
      </c>
      <c r="C61" s="80">
        <v>44797</v>
      </c>
      <c r="D61" s="79" t="s">
        <v>7</v>
      </c>
      <c r="E61" s="79">
        <v>22211368</v>
      </c>
      <c r="F61" s="79" t="s">
        <v>54</v>
      </c>
      <c r="G61" s="79" t="s">
        <v>91</v>
      </c>
      <c r="H61" s="79" t="s">
        <v>815</v>
      </c>
      <c r="I61" s="79" t="s">
        <v>80</v>
      </c>
      <c r="J61" s="97">
        <v>45351.83</v>
      </c>
      <c r="K61" s="425" t="s">
        <v>2985</v>
      </c>
      <c r="L61" s="434">
        <v>747</v>
      </c>
    </row>
    <row r="62" spans="1:12" x14ac:dyDescent="0.3">
      <c r="A62" s="420"/>
      <c r="B62" s="24" t="s">
        <v>1640</v>
      </c>
      <c r="C62" s="81">
        <v>44797</v>
      </c>
      <c r="D62" s="24" t="s">
        <v>7</v>
      </c>
      <c r="E62" s="24">
        <v>22211368</v>
      </c>
      <c r="F62" s="24" t="s">
        <v>54</v>
      </c>
      <c r="G62" s="24" t="s">
        <v>91</v>
      </c>
      <c r="H62" s="24" t="s">
        <v>815</v>
      </c>
      <c r="I62" s="24" t="s">
        <v>90</v>
      </c>
      <c r="J62" s="98">
        <v>36239.629999999997</v>
      </c>
      <c r="K62" s="426"/>
      <c r="L62" s="435"/>
    </row>
    <row r="63" spans="1:12" x14ac:dyDescent="0.3">
      <c r="A63" s="420"/>
      <c r="B63" s="24" t="s">
        <v>1348</v>
      </c>
      <c r="C63" s="81">
        <v>44797</v>
      </c>
      <c r="D63" s="24" t="s">
        <v>7</v>
      </c>
      <c r="E63" s="24">
        <v>22211368</v>
      </c>
      <c r="F63" s="24" t="s">
        <v>54</v>
      </c>
      <c r="G63" s="24" t="s">
        <v>91</v>
      </c>
      <c r="H63" s="24"/>
      <c r="I63" s="24" t="s">
        <v>90</v>
      </c>
      <c r="J63" s="98">
        <v>-5217.47</v>
      </c>
      <c r="K63" s="426"/>
      <c r="L63" s="435"/>
    </row>
    <row r="64" spans="1:12" x14ac:dyDescent="0.3">
      <c r="A64" s="420"/>
      <c r="B64" s="24" t="s">
        <v>787</v>
      </c>
      <c r="C64" s="81">
        <v>44797</v>
      </c>
      <c r="D64" s="24" t="s">
        <v>7</v>
      </c>
      <c r="E64" s="24">
        <v>22211368</v>
      </c>
      <c r="F64" s="24" t="s">
        <v>54</v>
      </c>
      <c r="G64" s="24" t="s">
        <v>91</v>
      </c>
      <c r="H64" s="24" t="s">
        <v>1505</v>
      </c>
      <c r="I64" s="24" t="s">
        <v>90</v>
      </c>
      <c r="J64" s="98">
        <v>-3691.07</v>
      </c>
      <c r="K64" s="426"/>
      <c r="L64" s="435"/>
    </row>
    <row r="65" spans="1:12" x14ac:dyDescent="0.3">
      <c r="A65" s="421"/>
      <c r="B65" s="82" t="s">
        <v>1640</v>
      </c>
      <c r="C65" s="83">
        <v>44797</v>
      </c>
      <c r="D65" s="82" t="s">
        <v>7</v>
      </c>
      <c r="E65" s="82">
        <v>22211368</v>
      </c>
      <c r="F65" s="82" t="s">
        <v>54</v>
      </c>
      <c r="G65" s="82" t="s">
        <v>91</v>
      </c>
      <c r="H65" s="82" t="s">
        <v>1645</v>
      </c>
      <c r="I65" s="82" t="s">
        <v>90</v>
      </c>
      <c r="J65" s="99">
        <v>203.66</v>
      </c>
      <c r="K65" s="427"/>
      <c r="L65" s="436"/>
    </row>
    <row r="66" spans="1:12" x14ac:dyDescent="0.3">
      <c r="B66"/>
      <c r="C66" s="78"/>
      <c r="D66"/>
      <c r="E66"/>
      <c r="F66"/>
      <c r="G66"/>
      <c r="H66"/>
      <c r="I66"/>
      <c r="J66" s="100"/>
      <c r="K66"/>
      <c r="L66" s="90"/>
    </row>
    <row r="67" spans="1:12" x14ac:dyDescent="0.3">
      <c r="A67" s="419">
        <v>11</v>
      </c>
      <c r="B67" s="79" t="s">
        <v>953</v>
      </c>
      <c r="C67" s="80">
        <v>44742</v>
      </c>
      <c r="D67" s="79" t="s">
        <v>78</v>
      </c>
      <c r="E67" s="79">
        <v>1177</v>
      </c>
      <c r="F67" s="79" t="s">
        <v>54</v>
      </c>
      <c r="G67" s="79"/>
      <c r="H67" s="79" t="s">
        <v>1354</v>
      </c>
      <c r="I67" s="79" t="s">
        <v>80</v>
      </c>
      <c r="J67" s="97">
        <v>30324</v>
      </c>
      <c r="K67" s="428" t="s">
        <v>2962</v>
      </c>
      <c r="L67" s="429"/>
    </row>
    <row r="68" spans="1:12" x14ac:dyDescent="0.3">
      <c r="A68" s="420"/>
      <c r="B68" s="24" t="s">
        <v>1640</v>
      </c>
      <c r="C68" s="81">
        <v>44742</v>
      </c>
      <c r="D68" s="24" t="s">
        <v>78</v>
      </c>
      <c r="E68" s="24">
        <v>1177</v>
      </c>
      <c r="F68" s="24" t="s">
        <v>54</v>
      </c>
      <c r="G68" s="24"/>
      <c r="H68" s="24" t="s">
        <v>1377</v>
      </c>
      <c r="I68" s="24" t="s">
        <v>80</v>
      </c>
      <c r="J68" s="98">
        <v>30049</v>
      </c>
      <c r="K68" s="430"/>
      <c r="L68" s="431"/>
    </row>
    <row r="69" spans="1:12" x14ac:dyDescent="0.3">
      <c r="A69" s="420"/>
      <c r="B69" s="24" t="s">
        <v>953</v>
      </c>
      <c r="C69" s="81">
        <v>44743</v>
      </c>
      <c r="D69" s="24" t="s">
        <v>78</v>
      </c>
      <c r="E69" s="24" t="s">
        <v>1355</v>
      </c>
      <c r="F69" s="24" t="s">
        <v>54</v>
      </c>
      <c r="G69" s="24"/>
      <c r="H69" s="24" t="s">
        <v>1354</v>
      </c>
      <c r="I69" s="24" t="s">
        <v>80</v>
      </c>
      <c r="J69" s="98">
        <v>-30324</v>
      </c>
      <c r="K69" s="430"/>
      <c r="L69" s="431"/>
    </row>
    <row r="70" spans="1:12" x14ac:dyDescent="0.3">
      <c r="A70" s="421"/>
      <c r="B70" s="82" t="s">
        <v>1640</v>
      </c>
      <c r="C70" s="83">
        <v>44743</v>
      </c>
      <c r="D70" s="82" t="s">
        <v>78</v>
      </c>
      <c r="E70" s="82" t="s">
        <v>1355</v>
      </c>
      <c r="F70" s="82" t="s">
        <v>54</v>
      </c>
      <c r="G70" s="82"/>
      <c r="H70" s="82" t="s">
        <v>1377</v>
      </c>
      <c r="I70" s="82" t="s">
        <v>80</v>
      </c>
      <c r="J70" s="99">
        <v>-30049</v>
      </c>
      <c r="K70" s="432"/>
      <c r="L70" s="433"/>
    </row>
    <row r="71" spans="1:12" x14ac:dyDescent="0.3">
      <c r="B71"/>
      <c r="C71" s="78"/>
      <c r="D71"/>
      <c r="E71"/>
      <c r="F71"/>
      <c r="G71"/>
      <c r="H71"/>
      <c r="I71"/>
      <c r="J71" s="100"/>
      <c r="K71"/>
    </row>
    <row r="72" spans="1:12" x14ac:dyDescent="0.3">
      <c r="A72" s="419">
        <v>12</v>
      </c>
      <c r="B72" s="79" t="s">
        <v>90</v>
      </c>
      <c r="C72" s="80">
        <v>44893</v>
      </c>
      <c r="D72" s="79" t="s">
        <v>7</v>
      </c>
      <c r="E72" s="79">
        <v>362</v>
      </c>
      <c r="F72" s="79" t="s">
        <v>54</v>
      </c>
      <c r="G72" s="79" t="s">
        <v>312</v>
      </c>
      <c r="H72" s="79" t="s">
        <v>880</v>
      </c>
      <c r="I72" s="79" t="s">
        <v>688</v>
      </c>
      <c r="J72" s="97">
        <v>32252.74</v>
      </c>
      <c r="K72" s="428" t="s">
        <v>2981</v>
      </c>
      <c r="L72" s="434">
        <v>752</v>
      </c>
    </row>
    <row r="73" spans="1:12" x14ac:dyDescent="0.3">
      <c r="A73" s="420"/>
      <c r="B73" s="24" t="s">
        <v>1348</v>
      </c>
      <c r="C73" s="81">
        <v>44893</v>
      </c>
      <c r="D73" s="24" t="s">
        <v>7</v>
      </c>
      <c r="E73" s="24">
        <v>362</v>
      </c>
      <c r="F73" s="24" t="s">
        <v>54</v>
      </c>
      <c r="G73" s="24" t="s">
        <v>312</v>
      </c>
      <c r="H73" s="24"/>
      <c r="I73" s="24" t="s">
        <v>90</v>
      </c>
      <c r="J73" s="98">
        <v>-3710.49</v>
      </c>
      <c r="K73" s="430"/>
      <c r="L73" s="435"/>
    </row>
    <row r="74" spans="1:12" x14ac:dyDescent="0.3">
      <c r="A74" s="421"/>
      <c r="B74" s="82" t="s">
        <v>1647</v>
      </c>
      <c r="C74" s="83">
        <v>44893</v>
      </c>
      <c r="D74" s="82" t="s">
        <v>7</v>
      </c>
      <c r="E74" s="82">
        <v>362</v>
      </c>
      <c r="F74" s="82" t="s">
        <v>54</v>
      </c>
      <c r="G74" s="82" t="s">
        <v>312</v>
      </c>
      <c r="H74" s="82" t="s">
        <v>880</v>
      </c>
      <c r="I74" s="82" t="s">
        <v>90</v>
      </c>
      <c r="J74" s="99">
        <v>28542.25</v>
      </c>
      <c r="K74" s="432"/>
      <c r="L74" s="436"/>
    </row>
    <row r="75" spans="1:12" x14ac:dyDescent="0.3">
      <c r="B75"/>
      <c r="C75" s="78"/>
      <c r="D75"/>
      <c r="E75"/>
      <c r="F75"/>
      <c r="G75"/>
      <c r="H75"/>
      <c r="I75"/>
      <c r="J75" s="100"/>
      <c r="K75"/>
    </row>
    <row r="76" spans="1:12" x14ac:dyDescent="0.3">
      <c r="A76" s="419">
        <v>13</v>
      </c>
      <c r="B76" s="79" t="s">
        <v>1684</v>
      </c>
      <c r="C76" s="80">
        <v>44712</v>
      </c>
      <c r="D76" s="79" t="s">
        <v>7</v>
      </c>
      <c r="E76" s="79" t="s">
        <v>979</v>
      </c>
      <c r="F76" s="79" t="s">
        <v>54</v>
      </c>
      <c r="G76" s="79" t="s">
        <v>168</v>
      </c>
      <c r="H76" s="79" t="s">
        <v>980</v>
      </c>
      <c r="I76" s="79" t="s">
        <v>411</v>
      </c>
      <c r="J76" s="97">
        <v>47657.66</v>
      </c>
      <c r="K76" s="428" t="s">
        <v>2986</v>
      </c>
      <c r="L76" s="434">
        <v>748</v>
      </c>
    </row>
    <row r="77" spans="1:12" x14ac:dyDescent="0.3">
      <c r="A77" s="420"/>
      <c r="B77" s="40" t="s">
        <v>411</v>
      </c>
      <c r="C77" s="40">
        <v>44712</v>
      </c>
      <c r="D77" s="40" t="s">
        <v>7</v>
      </c>
      <c r="E77" s="40" t="s">
        <v>979</v>
      </c>
      <c r="F77" s="40" t="b">
        <v>0</v>
      </c>
      <c r="G77" s="40" t="s">
        <v>54</v>
      </c>
      <c r="H77" s="40" t="s">
        <v>168</v>
      </c>
      <c r="I77" s="40" t="s">
        <v>80</v>
      </c>
      <c r="J77" s="102">
        <v>37680</v>
      </c>
      <c r="K77" s="430"/>
      <c r="L77" s="435"/>
    </row>
    <row r="78" spans="1:12" x14ac:dyDescent="0.3">
      <c r="A78" s="421"/>
      <c r="B78" s="93" t="s">
        <v>1848</v>
      </c>
      <c r="C78" s="93">
        <v>44712</v>
      </c>
      <c r="D78" s="93" t="s">
        <v>7</v>
      </c>
      <c r="E78" s="93" t="s">
        <v>979</v>
      </c>
      <c r="F78" s="93" t="b">
        <v>0</v>
      </c>
      <c r="G78" s="93" t="s">
        <v>54</v>
      </c>
      <c r="H78" s="93" t="s">
        <v>168</v>
      </c>
      <c r="I78" s="93" t="s">
        <v>411</v>
      </c>
      <c r="J78" s="103">
        <v>-9977.66</v>
      </c>
      <c r="K78" s="432"/>
      <c r="L78" s="436"/>
    </row>
    <row r="79" spans="1:12" x14ac:dyDescent="0.3">
      <c r="B79"/>
      <c r="C79" s="78"/>
      <c r="D79"/>
      <c r="E79"/>
      <c r="F79"/>
      <c r="G79"/>
      <c r="H79"/>
      <c r="I79"/>
      <c r="J79" s="100"/>
      <c r="K79"/>
    </row>
    <row r="80" spans="1:12" x14ac:dyDescent="0.3">
      <c r="A80" s="419">
        <v>14</v>
      </c>
      <c r="B80" s="79" t="s">
        <v>1684</v>
      </c>
      <c r="C80" s="80">
        <v>44742</v>
      </c>
      <c r="D80" s="79" t="s">
        <v>7</v>
      </c>
      <c r="E80" s="79" t="s">
        <v>987</v>
      </c>
      <c r="F80" s="79" t="s">
        <v>54</v>
      </c>
      <c r="G80" s="79" t="s">
        <v>168</v>
      </c>
      <c r="H80" s="79" t="s">
        <v>988</v>
      </c>
      <c r="I80" s="79" t="s">
        <v>411</v>
      </c>
      <c r="J80" s="97">
        <v>36319.19</v>
      </c>
      <c r="K80" s="425" t="s">
        <v>2998</v>
      </c>
      <c r="L80" s="434" t="s">
        <v>2980</v>
      </c>
    </row>
    <row r="81" spans="1:12" x14ac:dyDescent="0.3">
      <c r="A81" s="420"/>
      <c r="B81" s="24" t="s">
        <v>411</v>
      </c>
      <c r="C81" s="81">
        <v>44742</v>
      </c>
      <c r="D81" s="24" t="s">
        <v>7</v>
      </c>
      <c r="E81" s="24" t="s">
        <v>987</v>
      </c>
      <c r="F81" s="24" t="b">
        <v>0</v>
      </c>
      <c r="G81" s="24" t="s">
        <v>54</v>
      </c>
      <c r="H81" s="24" t="s">
        <v>168</v>
      </c>
      <c r="I81" s="24" t="s">
        <v>80</v>
      </c>
      <c r="J81" s="104">
        <v>28185</v>
      </c>
      <c r="K81" s="426"/>
      <c r="L81" s="435"/>
    </row>
    <row r="82" spans="1:12" x14ac:dyDescent="0.3">
      <c r="A82" s="421"/>
      <c r="B82" s="82" t="s">
        <v>1848</v>
      </c>
      <c r="C82" s="83">
        <v>44742</v>
      </c>
      <c r="D82" s="82" t="s">
        <v>7</v>
      </c>
      <c r="E82" s="82" t="s">
        <v>987</v>
      </c>
      <c r="F82" s="82" t="b">
        <v>0</v>
      </c>
      <c r="G82" s="82" t="s">
        <v>54</v>
      </c>
      <c r="H82" s="82" t="s">
        <v>168</v>
      </c>
      <c r="I82" s="82" t="s">
        <v>411</v>
      </c>
      <c r="J82" s="105">
        <v>-8134.19</v>
      </c>
      <c r="K82" s="427"/>
      <c r="L82" s="436"/>
    </row>
    <row r="83" spans="1:12" s="24" customFormat="1" x14ac:dyDescent="0.3">
      <c r="J83" s="98"/>
    </row>
    <row r="84" spans="1:12" x14ac:dyDescent="0.3">
      <c r="A84" s="419">
        <v>15</v>
      </c>
      <c r="B84" s="79" t="s">
        <v>1684</v>
      </c>
      <c r="C84" s="80">
        <v>44681</v>
      </c>
      <c r="D84" s="79" t="s">
        <v>7</v>
      </c>
      <c r="E84" s="79" t="s">
        <v>973</v>
      </c>
      <c r="F84" s="79" t="s">
        <v>54</v>
      </c>
      <c r="G84" s="79" t="s">
        <v>168</v>
      </c>
      <c r="H84" s="79" t="s">
        <v>974</v>
      </c>
      <c r="I84" s="79" t="s">
        <v>411</v>
      </c>
      <c r="J84" s="97">
        <v>39381.33</v>
      </c>
      <c r="K84" s="425" t="s">
        <v>2998</v>
      </c>
      <c r="L84" s="434" t="s">
        <v>2980</v>
      </c>
    </row>
    <row r="85" spans="1:12" x14ac:dyDescent="0.3">
      <c r="A85" s="420"/>
      <c r="B85" s="40" t="s">
        <v>411</v>
      </c>
      <c r="C85" s="40">
        <v>44681</v>
      </c>
      <c r="D85" s="40" t="s">
        <v>7</v>
      </c>
      <c r="E85" s="40" t="s">
        <v>973</v>
      </c>
      <c r="F85" s="40" t="b">
        <v>0</v>
      </c>
      <c r="G85" s="40" t="s">
        <v>54</v>
      </c>
      <c r="H85" s="40" t="s">
        <v>168</v>
      </c>
      <c r="I85" s="40" t="s">
        <v>80</v>
      </c>
      <c r="J85" s="102">
        <v>30540</v>
      </c>
      <c r="K85" s="426"/>
      <c r="L85" s="435"/>
    </row>
    <row r="86" spans="1:12" x14ac:dyDescent="0.3">
      <c r="A86" s="421"/>
      <c r="B86" s="93" t="s">
        <v>1848</v>
      </c>
      <c r="C86" s="93">
        <v>44681</v>
      </c>
      <c r="D86" s="93" t="s">
        <v>7</v>
      </c>
      <c r="E86" s="93" t="s">
        <v>973</v>
      </c>
      <c r="F86" s="93" t="b">
        <v>0</v>
      </c>
      <c r="G86" s="93" t="s">
        <v>54</v>
      </c>
      <c r="H86" s="93" t="s">
        <v>168</v>
      </c>
      <c r="I86" s="93" t="s">
        <v>411</v>
      </c>
      <c r="J86" s="103">
        <v>-8841.33</v>
      </c>
      <c r="K86" s="427"/>
      <c r="L86" s="436"/>
    </row>
  </sheetData>
  <mergeCells count="43">
    <mergeCell ref="L18:L20"/>
    <mergeCell ref="A76:A78"/>
    <mergeCell ref="A37:A38"/>
    <mergeCell ref="A40:A51"/>
    <mergeCell ref="A53:A54"/>
    <mergeCell ref="A56:A57"/>
    <mergeCell ref="A61:A65"/>
    <mergeCell ref="K18:K20"/>
    <mergeCell ref="A18:A20"/>
    <mergeCell ref="A22:A24"/>
    <mergeCell ref="A26:A28"/>
    <mergeCell ref="A30:A31"/>
    <mergeCell ref="K22:K24"/>
    <mergeCell ref="K26:K28"/>
    <mergeCell ref="K30:K31"/>
    <mergeCell ref="A33:A35"/>
    <mergeCell ref="L26:L28"/>
    <mergeCell ref="L30:L31"/>
    <mergeCell ref="L40:L51"/>
    <mergeCell ref="L53:L54"/>
    <mergeCell ref="L61:L65"/>
    <mergeCell ref="L56:L59"/>
    <mergeCell ref="L33:L35"/>
    <mergeCell ref="L37:L38"/>
    <mergeCell ref="A84:A86"/>
    <mergeCell ref="L72:L74"/>
    <mergeCell ref="K84:K86"/>
    <mergeCell ref="K80:K82"/>
    <mergeCell ref="L80:L82"/>
    <mergeCell ref="L84:L86"/>
    <mergeCell ref="A72:A74"/>
    <mergeCell ref="K72:K74"/>
    <mergeCell ref="L76:L78"/>
    <mergeCell ref="K76:K78"/>
    <mergeCell ref="A80:A82"/>
    <mergeCell ref="A67:A70"/>
    <mergeCell ref="K56:K59"/>
    <mergeCell ref="K61:K65"/>
    <mergeCell ref="K33:K35"/>
    <mergeCell ref="K37:K38"/>
    <mergeCell ref="K40:K51"/>
    <mergeCell ref="K53:K54"/>
    <mergeCell ref="K67:L70"/>
  </mergeCells>
  <conditionalFormatting sqref="B13">
    <cfRule type="duplicateValues" dxfId="10" priority="1"/>
    <cfRule type="duplicateValues" dxfId="9" priority="2"/>
  </conditionalFormatting>
  <hyperlinks>
    <hyperlink ref="L18:L20" r:id="rId1" display="CC.101" xr:uid="{1250C153-D3BD-45DC-B08A-9072E45292D0}"/>
    <hyperlink ref="L72:L74" r:id="rId2" display="Consulting Fees Sample.xlsx" xr:uid="{1935A52D-8937-4336-8397-0922EB7B7883}"/>
    <hyperlink ref="L26:L28" r:id="rId3" display="Revenue FY23.xlsx" xr:uid="{C1667DC5-73F4-4896-9960-E9074BE06981}"/>
    <hyperlink ref="L40:L51" r:id="rId4" display="UU.100" xr:uid="{92642EF3-81F9-4D9A-AD7B-DE0C7CAC27C6}"/>
    <hyperlink ref="L53:L54" r:id="rId5" display="UU.100" xr:uid="{98C10F0D-FC77-4E0C-BE0C-D92C1BE91F1F}"/>
    <hyperlink ref="L61:L65" r:id="rId6" display="Legal expenses FY23.xlsx" xr:uid="{FDF57354-1A19-45AD-9742-8D6F27A85ABF}"/>
    <hyperlink ref="L76" r:id="rId7" display="OPEX FY23.xlsx" xr:uid="{E456F2EC-E5B1-4F9E-A550-063DD77495FF}"/>
    <hyperlink ref="L30:L31" r:id="rId8" display="Revenue FY23.xlsx" xr:uid="{E4207140-62A3-40D4-9444-27FBE54034A0}"/>
    <hyperlink ref="L80:L82" r:id="rId9" display="CC.101" xr:uid="{60A823C3-BD26-419B-853A-264CC2A028B9}"/>
    <hyperlink ref="L84:L86" r:id="rId10" display="CC.101" xr:uid="{E5B7A2BB-C38A-4E4E-BEA4-26C6510F7962}"/>
    <hyperlink ref="L56" r:id="rId11" xr:uid="{D790F171-52F6-4FF7-B6DF-787F923DCA87}"/>
    <hyperlink ref="L33:L35" r:id="rId12" display="UU.100" xr:uid="{E7FB5A13-D2A6-46EF-A99A-F057D3592C26}"/>
    <hyperlink ref="L37:L38" location="'Seldom Accounts'!A1" display="Seldom accounts" xr:uid="{374CD0DD-A20F-45E5-AE3D-736A118A8B60}"/>
    <hyperlink ref="L23" r:id="rId13" display="WP - revenue.xlsx" xr:uid="{18203834-D742-4730-9B60-9C402C5435A4}"/>
  </hyperlinks>
  <pageMargins left="0.7" right="0.7" top="0.75" bottom="0.75" header="0.3" footer="0.3"/>
  <customProperties>
    <customPr name="OrphanNamesChecked" r:id="rId14"/>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B1591-3749-42B5-B3A9-C2CE56BA7F09}">
  <sheetPr codeName="Sheet14">
    <tabColor rgb="FF00B050"/>
  </sheetPr>
  <dimension ref="A2:Q311"/>
  <sheetViews>
    <sheetView showGridLines="0" topLeftCell="A21" zoomScaleNormal="100" workbookViewId="0">
      <selection activeCell="B3" sqref="B3"/>
    </sheetView>
  </sheetViews>
  <sheetFormatPr defaultColWidth="8.6640625" defaultRowHeight="14.4" x14ac:dyDescent="0.3"/>
  <cols>
    <col min="1" max="1" width="8.6640625" style="106"/>
    <col min="2" max="2" width="36.33203125" style="38" customWidth="1"/>
    <col min="3" max="3" width="19.33203125" style="38" customWidth="1"/>
    <col min="4" max="4" width="15.33203125" style="38" bestFit="1" customWidth="1"/>
    <col min="5" max="5" width="15.44140625" style="38" bestFit="1" customWidth="1"/>
    <col min="6" max="6" width="42.33203125" style="38" customWidth="1"/>
    <col min="7" max="7" width="39.33203125" style="38" customWidth="1"/>
    <col min="8" max="8" width="78.33203125" style="38" customWidth="1"/>
    <col min="9" max="9" width="119.6640625" style="38" customWidth="1"/>
    <col min="10" max="10" width="13.44140625" style="38" customWidth="1"/>
    <col min="11" max="11" width="13.44140625" style="38" hidden="1" customWidth="1"/>
    <col min="12" max="12" width="33.44140625" style="107" customWidth="1"/>
    <col min="13" max="13" width="24.6640625" style="38" customWidth="1"/>
    <col min="14" max="16384" width="8.6640625" style="38"/>
  </cols>
  <sheetData>
    <row r="2" spans="2:6" x14ac:dyDescent="0.3">
      <c r="B2" s="49" t="s">
        <v>3040</v>
      </c>
    </row>
    <row r="3" spans="2:6" x14ac:dyDescent="0.3">
      <c r="B3" s="38" t="s">
        <v>3278</v>
      </c>
    </row>
    <row r="5" spans="2:6" x14ac:dyDescent="0.3">
      <c r="B5" s="37" t="s">
        <v>2968</v>
      </c>
    </row>
    <row r="6" spans="2:6" x14ac:dyDescent="0.3">
      <c r="B6" s="36" t="s">
        <v>3237</v>
      </c>
      <c r="C6" s="36"/>
      <c r="D6" s="36"/>
      <c r="E6" s="36" t="s">
        <v>3238</v>
      </c>
      <c r="F6" s="36"/>
    </row>
    <row r="7" spans="2:6" x14ac:dyDescent="0.3">
      <c r="B7" s="36" t="s">
        <v>3231</v>
      </c>
      <c r="C7" s="36"/>
      <c r="D7" s="36"/>
      <c r="E7" s="36" t="s">
        <v>3233</v>
      </c>
      <c r="F7" s="36"/>
    </row>
    <row r="8" spans="2:6" x14ac:dyDescent="0.3">
      <c r="B8" s="36" t="s">
        <v>3232</v>
      </c>
      <c r="C8" s="36"/>
      <c r="D8" s="36"/>
      <c r="E8" s="36" t="s">
        <v>3233</v>
      </c>
      <c r="F8" s="36"/>
    </row>
    <row r="9" spans="2:6" x14ac:dyDescent="0.3">
      <c r="B9" s="36" t="s">
        <v>3235</v>
      </c>
      <c r="C9" s="36"/>
      <c r="D9" s="36"/>
      <c r="E9" s="36" t="s">
        <v>3233</v>
      </c>
      <c r="F9" s="36"/>
    </row>
    <row r="10" spans="2:6" x14ac:dyDescent="0.3">
      <c r="B10" s="36" t="s">
        <v>3236</v>
      </c>
      <c r="C10" s="36"/>
      <c r="D10" s="36"/>
      <c r="E10" s="36" t="s">
        <v>3234</v>
      </c>
      <c r="F10" s="36"/>
    </row>
    <row r="11" spans="2:6" x14ac:dyDescent="0.3">
      <c r="B11" s="49"/>
    </row>
    <row r="12" spans="2:6" x14ac:dyDescent="0.3">
      <c r="B12" s="197" t="s">
        <v>68</v>
      </c>
    </row>
    <row r="13" spans="2:6" x14ac:dyDescent="0.3">
      <c r="B13" s="237" t="s">
        <v>2955</v>
      </c>
    </row>
    <row r="14" spans="2:6" x14ac:dyDescent="0.3">
      <c r="B14" s="49"/>
    </row>
    <row r="15" spans="2:6" x14ac:dyDescent="0.3">
      <c r="B15" s="197" t="s">
        <v>3022</v>
      </c>
    </row>
    <row r="16" spans="2:6" x14ac:dyDescent="0.3">
      <c r="B16" s="49"/>
    </row>
    <row r="17" spans="1:12" s="109" customFormat="1" x14ac:dyDescent="0.3">
      <c r="A17" s="108"/>
      <c r="B17" s="195" t="s">
        <v>51</v>
      </c>
      <c r="C17" s="196" t="s">
        <v>2972</v>
      </c>
      <c r="F17" s="200" t="s">
        <v>51</v>
      </c>
      <c r="G17" s="201" t="s">
        <v>2972</v>
      </c>
      <c r="L17" s="110"/>
    </row>
    <row r="18" spans="1:12" s="109" customFormat="1" x14ac:dyDescent="0.3">
      <c r="A18" s="108"/>
      <c r="B18" s="71" t="s">
        <v>628</v>
      </c>
      <c r="C18" s="191">
        <v>10</v>
      </c>
      <c r="F18" s="111" t="s">
        <v>1392</v>
      </c>
      <c r="G18" s="198">
        <v>4</v>
      </c>
      <c r="L18" s="110"/>
    </row>
    <row r="19" spans="1:12" s="109" customFormat="1" x14ac:dyDescent="0.3">
      <c r="A19" s="108"/>
      <c r="B19" s="72" t="s">
        <v>641</v>
      </c>
      <c r="C19" s="192">
        <v>10</v>
      </c>
      <c r="F19" s="111" t="s">
        <v>1680</v>
      </c>
      <c r="G19" s="198">
        <v>3</v>
      </c>
      <c r="L19" s="110"/>
    </row>
    <row r="20" spans="1:12" s="109" customFormat="1" x14ac:dyDescent="0.3">
      <c r="A20" s="108"/>
      <c r="B20" s="72" t="s">
        <v>1294</v>
      </c>
      <c r="C20" s="192">
        <v>67</v>
      </c>
      <c r="F20" s="111" t="s">
        <v>1692</v>
      </c>
      <c r="G20" s="198">
        <v>1</v>
      </c>
      <c r="L20" s="110"/>
    </row>
    <row r="21" spans="1:12" s="109" customFormat="1" x14ac:dyDescent="0.3">
      <c r="A21" s="108"/>
      <c r="B21" s="72" t="s">
        <v>1339</v>
      </c>
      <c r="C21" s="192">
        <v>6</v>
      </c>
      <c r="F21" s="111" t="s">
        <v>1842</v>
      </c>
      <c r="G21" s="198">
        <v>1</v>
      </c>
      <c r="L21" s="110"/>
    </row>
    <row r="22" spans="1:12" s="109" customFormat="1" x14ac:dyDescent="0.3">
      <c r="A22" s="108"/>
      <c r="B22" s="72" t="s">
        <v>1380</v>
      </c>
      <c r="C22" s="192">
        <v>12</v>
      </c>
      <c r="F22" s="111" t="s">
        <v>406</v>
      </c>
      <c r="G22" s="198">
        <v>2</v>
      </c>
      <c r="L22" s="110"/>
    </row>
    <row r="23" spans="1:12" s="109" customFormat="1" x14ac:dyDescent="0.3">
      <c r="A23" s="108"/>
      <c r="B23" s="72" t="s">
        <v>1392</v>
      </c>
      <c r="C23" s="192">
        <v>4</v>
      </c>
      <c r="F23" s="111" t="s">
        <v>584</v>
      </c>
      <c r="G23" s="198">
        <v>3</v>
      </c>
      <c r="L23" s="110"/>
    </row>
    <row r="24" spans="1:12" s="109" customFormat="1" x14ac:dyDescent="0.3">
      <c r="A24" s="108"/>
      <c r="B24" s="72" t="s">
        <v>1636</v>
      </c>
      <c r="C24" s="192">
        <v>16</v>
      </c>
      <c r="F24" s="111" t="s">
        <v>607</v>
      </c>
      <c r="G24" s="198">
        <v>4</v>
      </c>
      <c r="L24" s="110"/>
    </row>
    <row r="25" spans="1:12" s="109" customFormat="1" x14ac:dyDescent="0.3">
      <c r="A25" s="108"/>
      <c r="B25" s="72" t="s">
        <v>1640</v>
      </c>
      <c r="C25" s="192">
        <v>20</v>
      </c>
      <c r="F25" s="111" t="s">
        <v>614</v>
      </c>
      <c r="G25" s="198">
        <v>2</v>
      </c>
      <c r="L25" s="110"/>
    </row>
    <row r="26" spans="1:12" s="109" customFormat="1" x14ac:dyDescent="0.3">
      <c r="A26" s="108"/>
      <c r="B26" s="72" t="s">
        <v>1647</v>
      </c>
      <c r="C26" s="192">
        <v>47</v>
      </c>
      <c r="F26" s="111" t="s">
        <v>617</v>
      </c>
      <c r="G26" s="198">
        <v>3</v>
      </c>
      <c r="L26" s="110"/>
    </row>
    <row r="27" spans="1:12" s="109" customFormat="1" x14ac:dyDescent="0.3">
      <c r="A27" s="108"/>
      <c r="B27" s="72" t="s">
        <v>1656</v>
      </c>
      <c r="C27" s="192">
        <v>11</v>
      </c>
      <c r="F27" s="111" t="s">
        <v>622</v>
      </c>
      <c r="G27" s="198">
        <v>2</v>
      </c>
      <c r="L27" s="110"/>
    </row>
    <row r="28" spans="1:12" s="109" customFormat="1" x14ac:dyDescent="0.3">
      <c r="A28" s="108"/>
      <c r="B28" s="72" t="s">
        <v>1659</v>
      </c>
      <c r="C28" s="192">
        <v>8</v>
      </c>
      <c r="F28" s="111" t="s">
        <v>1285</v>
      </c>
      <c r="G28" s="198">
        <v>4</v>
      </c>
      <c r="L28" s="110"/>
    </row>
    <row r="29" spans="1:12" s="109" customFormat="1" x14ac:dyDescent="0.3">
      <c r="A29" s="108"/>
      <c r="B29" s="72" t="s">
        <v>1663</v>
      </c>
      <c r="C29" s="192">
        <v>13</v>
      </c>
      <c r="F29" s="111" t="s">
        <v>1018</v>
      </c>
      <c r="G29" s="198">
        <v>2</v>
      </c>
      <c r="L29" s="110"/>
    </row>
    <row r="30" spans="1:12" s="109" customFormat="1" x14ac:dyDescent="0.3">
      <c r="A30" s="108"/>
      <c r="B30" s="72" t="s">
        <v>1670</v>
      </c>
      <c r="C30" s="192">
        <v>11</v>
      </c>
      <c r="F30" s="111" t="s">
        <v>1022</v>
      </c>
      <c r="G30" s="198">
        <v>2</v>
      </c>
      <c r="L30" s="110"/>
    </row>
    <row r="31" spans="1:12" s="109" customFormat="1" x14ac:dyDescent="0.3">
      <c r="A31" s="108"/>
      <c r="B31" s="72" t="s">
        <v>1674</v>
      </c>
      <c r="C31" s="192">
        <v>42</v>
      </c>
      <c r="F31" s="111" t="s">
        <v>348</v>
      </c>
      <c r="G31" s="198">
        <v>1</v>
      </c>
      <c r="L31" s="110"/>
    </row>
    <row r="32" spans="1:12" s="109" customFormat="1" x14ac:dyDescent="0.3">
      <c r="A32" s="108"/>
      <c r="B32" s="72" t="s">
        <v>1678</v>
      </c>
      <c r="C32" s="192">
        <v>7</v>
      </c>
      <c r="F32" s="111" t="s">
        <v>1509</v>
      </c>
      <c r="G32" s="198">
        <v>4</v>
      </c>
      <c r="L32" s="110"/>
    </row>
    <row r="33" spans="1:12" s="109" customFormat="1" x14ac:dyDescent="0.3">
      <c r="A33" s="108"/>
      <c r="B33" s="72" t="s">
        <v>1680</v>
      </c>
      <c r="C33" s="192">
        <v>3</v>
      </c>
      <c r="F33" s="111" t="s">
        <v>1537</v>
      </c>
      <c r="G33" s="198">
        <v>4</v>
      </c>
      <c r="L33" s="110"/>
    </row>
    <row r="34" spans="1:12" s="109" customFormat="1" x14ac:dyDescent="0.3">
      <c r="A34" s="108"/>
      <c r="B34" s="72" t="s">
        <v>1686</v>
      </c>
      <c r="C34" s="192">
        <v>68</v>
      </c>
      <c r="F34" s="111" t="s">
        <v>231</v>
      </c>
      <c r="G34" s="198">
        <v>2</v>
      </c>
      <c r="L34" s="110"/>
    </row>
    <row r="35" spans="1:12" s="109" customFormat="1" x14ac:dyDescent="0.3">
      <c r="A35" s="108"/>
      <c r="B35" s="72" t="s">
        <v>1688</v>
      </c>
      <c r="C35" s="192">
        <v>63</v>
      </c>
      <c r="F35" s="111" t="s">
        <v>1632</v>
      </c>
      <c r="G35" s="198">
        <v>1</v>
      </c>
      <c r="L35" s="110"/>
    </row>
    <row r="36" spans="1:12" s="109" customFormat="1" x14ac:dyDescent="0.3">
      <c r="A36" s="108"/>
      <c r="B36" s="72" t="s">
        <v>1692</v>
      </c>
      <c r="C36" s="192">
        <v>1</v>
      </c>
      <c r="F36" s="111" t="s">
        <v>1634</v>
      </c>
      <c r="G36" s="198">
        <v>1</v>
      </c>
      <c r="L36" s="110"/>
    </row>
    <row r="37" spans="1:12" s="109" customFormat="1" x14ac:dyDescent="0.3">
      <c r="A37" s="108"/>
      <c r="B37" s="72" t="s">
        <v>1696</v>
      </c>
      <c r="C37" s="192">
        <v>40</v>
      </c>
      <c r="F37" s="111" t="s">
        <v>1684</v>
      </c>
      <c r="G37" s="198">
        <v>4</v>
      </c>
      <c r="L37" s="110"/>
    </row>
    <row r="38" spans="1:12" s="109" customFormat="1" x14ac:dyDescent="0.3">
      <c r="A38" s="108"/>
      <c r="B38" s="72" t="s">
        <v>1708</v>
      </c>
      <c r="C38" s="192">
        <v>44</v>
      </c>
      <c r="F38" s="111" t="s">
        <v>741</v>
      </c>
      <c r="G38" s="198">
        <v>2</v>
      </c>
      <c r="L38" s="110"/>
    </row>
    <row r="39" spans="1:12" s="109" customFormat="1" x14ac:dyDescent="0.3">
      <c r="A39" s="108"/>
      <c r="B39" s="72" t="s">
        <v>1754</v>
      </c>
      <c r="C39" s="192">
        <v>27</v>
      </c>
      <c r="F39" s="111" t="s">
        <v>1769</v>
      </c>
      <c r="G39" s="198">
        <v>1</v>
      </c>
      <c r="L39" s="110"/>
    </row>
    <row r="40" spans="1:12" s="109" customFormat="1" x14ac:dyDescent="0.3">
      <c r="A40" s="108"/>
      <c r="B40" s="72" t="s">
        <v>1758</v>
      </c>
      <c r="C40" s="192">
        <v>8</v>
      </c>
      <c r="F40" s="111" t="s">
        <v>1771</v>
      </c>
      <c r="G40" s="198">
        <v>4</v>
      </c>
      <c r="L40" s="110"/>
    </row>
    <row r="41" spans="1:12" s="109" customFormat="1" x14ac:dyDescent="0.3">
      <c r="A41" s="108"/>
      <c r="B41" s="72" t="s">
        <v>1765</v>
      </c>
      <c r="C41" s="192">
        <v>24</v>
      </c>
      <c r="F41" s="111" t="s">
        <v>1206</v>
      </c>
      <c r="G41" s="198">
        <v>2</v>
      </c>
      <c r="L41" s="110"/>
    </row>
    <row r="42" spans="1:12" s="109" customFormat="1" x14ac:dyDescent="0.3">
      <c r="A42" s="108"/>
      <c r="B42" s="72" t="s">
        <v>1842</v>
      </c>
      <c r="C42" s="192">
        <v>1</v>
      </c>
      <c r="F42" s="111" t="s">
        <v>1817</v>
      </c>
      <c r="G42" s="198">
        <v>4</v>
      </c>
      <c r="L42" s="110"/>
    </row>
    <row r="43" spans="1:12" s="109" customFormat="1" x14ac:dyDescent="0.3">
      <c r="A43" s="108"/>
      <c r="B43" s="72" t="s">
        <v>77</v>
      </c>
      <c r="C43" s="192">
        <v>312</v>
      </c>
      <c r="F43" s="111" t="s">
        <v>1820</v>
      </c>
      <c r="G43" s="198">
        <v>4</v>
      </c>
      <c r="L43" s="110"/>
    </row>
    <row r="44" spans="1:12" s="109" customFormat="1" x14ac:dyDescent="0.3">
      <c r="A44" s="108"/>
      <c r="B44" s="72" t="s">
        <v>86</v>
      </c>
      <c r="C44" s="192">
        <v>14</v>
      </c>
      <c r="F44" s="111" t="s">
        <v>364</v>
      </c>
      <c r="G44" s="198">
        <v>1</v>
      </c>
      <c r="L44" s="110"/>
    </row>
    <row r="45" spans="1:12" s="109" customFormat="1" x14ac:dyDescent="0.3">
      <c r="A45" s="108"/>
      <c r="B45" s="72" t="s">
        <v>406</v>
      </c>
      <c r="C45" s="192">
        <v>2</v>
      </c>
      <c r="F45" s="111" t="s">
        <v>1840</v>
      </c>
      <c r="G45" s="198">
        <v>4</v>
      </c>
      <c r="L45" s="110"/>
    </row>
    <row r="46" spans="1:12" s="109" customFormat="1" x14ac:dyDescent="0.3">
      <c r="A46" s="108"/>
      <c r="B46" s="72" t="s">
        <v>401</v>
      </c>
      <c r="C46" s="192">
        <v>97</v>
      </c>
      <c r="F46" s="111" t="s">
        <v>1846</v>
      </c>
      <c r="G46" s="198">
        <v>1</v>
      </c>
      <c r="L46" s="110"/>
    </row>
    <row r="47" spans="1:12" s="109" customFormat="1" x14ac:dyDescent="0.3">
      <c r="A47" s="108"/>
      <c r="B47" s="72" t="s">
        <v>477</v>
      </c>
      <c r="C47" s="192">
        <v>12</v>
      </c>
      <c r="F47" s="111" t="s">
        <v>1958</v>
      </c>
      <c r="G47" s="198">
        <v>4</v>
      </c>
      <c r="L47" s="110"/>
    </row>
    <row r="48" spans="1:12" s="109" customFormat="1" x14ac:dyDescent="0.3">
      <c r="A48" s="108"/>
      <c r="B48" s="72" t="s">
        <v>450</v>
      </c>
      <c r="C48" s="192">
        <v>39</v>
      </c>
      <c r="F48" s="111" t="s">
        <v>1960</v>
      </c>
      <c r="G48" s="198">
        <v>1</v>
      </c>
      <c r="L48" s="110"/>
    </row>
    <row r="49" spans="1:12" s="109" customFormat="1" x14ac:dyDescent="0.3">
      <c r="A49" s="108"/>
      <c r="B49" s="72" t="s">
        <v>530</v>
      </c>
      <c r="C49" s="192">
        <v>5</v>
      </c>
      <c r="F49" s="111" t="s">
        <v>1953</v>
      </c>
      <c r="G49" s="198">
        <v>3</v>
      </c>
      <c r="L49" s="110"/>
    </row>
    <row r="50" spans="1:12" s="109" customFormat="1" x14ac:dyDescent="0.3">
      <c r="A50" s="108"/>
      <c r="B50" s="72" t="s">
        <v>136</v>
      </c>
      <c r="C50" s="192">
        <v>48</v>
      </c>
      <c r="F50" s="112" t="s">
        <v>295</v>
      </c>
      <c r="G50" s="199">
        <v>2</v>
      </c>
      <c r="L50" s="110"/>
    </row>
    <row r="51" spans="1:12" s="109" customFormat="1" x14ac:dyDescent="0.3">
      <c r="A51" s="108"/>
      <c r="B51" s="72" t="s">
        <v>493</v>
      </c>
      <c r="C51" s="192">
        <v>93</v>
      </c>
      <c r="L51" s="110"/>
    </row>
    <row r="52" spans="1:12" s="109" customFormat="1" x14ac:dyDescent="0.3">
      <c r="A52" s="108"/>
      <c r="B52" s="72" t="s">
        <v>587</v>
      </c>
      <c r="C52" s="192">
        <v>13</v>
      </c>
      <c r="L52" s="110"/>
    </row>
    <row r="53" spans="1:12" s="109" customFormat="1" x14ac:dyDescent="0.3">
      <c r="A53" s="108"/>
      <c r="B53" s="72" t="s">
        <v>584</v>
      </c>
      <c r="C53" s="192">
        <v>3</v>
      </c>
      <c r="L53" s="110"/>
    </row>
    <row r="54" spans="1:12" s="109" customFormat="1" x14ac:dyDescent="0.3">
      <c r="A54" s="108"/>
      <c r="B54" s="72" t="s">
        <v>607</v>
      </c>
      <c r="C54" s="192">
        <v>4</v>
      </c>
      <c r="L54" s="110"/>
    </row>
    <row r="55" spans="1:12" s="109" customFormat="1" x14ac:dyDescent="0.3">
      <c r="A55" s="108"/>
      <c r="B55" s="72" t="s">
        <v>614</v>
      </c>
      <c r="C55" s="192">
        <v>2</v>
      </c>
      <c r="L55" s="110"/>
    </row>
    <row r="56" spans="1:12" s="109" customFormat="1" x14ac:dyDescent="0.3">
      <c r="A56" s="108"/>
      <c r="B56" s="72" t="s">
        <v>617</v>
      </c>
      <c r="C56" s="192">
        <v>3</v>
      </c>
      <c r="L56" s="110"/>
    </row>
    <row r="57" spans="1:12" s="109" customFormat="1" x14ac:dyDescent="0.3">
      <c r="A57" s="108"/>
      <c r="B57" s="72" t="s">
        <v>622</v>
      </c>
      <c r="C57" s="192">
        <v>2</v>
      </c>
      <c r="L57" s="110"/>
    </row>
    <row r="58" spans="1:12" s="109" customFormat="1" x14ac:dyDescent="0.3">
      <c r="A58" s="108"/>
      <c r="B58" s="72" t="s">
        <v>90</v>
      </c>
      <c r="C58" s="192">
        <v>374</v>
      </c>
      <c r="L58" s="110"/>
    </row>
    <row r="59" spans="1:12" s="109" customFormat="1" x14ac:dyDescent="0.3">
      <c r="A59" s="108"/>
      <c r="B59" s="72" t="s">
        <v>411</v>
      </c>
      <c r="C59" s="192">
        <v>72</v>
      </c>
      <c r="L59" s="110"/>
    </row>
    <row r="60" spans="1:12" s="109" customFormat="1" x14ac:dyDescent="0.3">
      <c r="A60" s="108"/>
      <c r="B60" s="72" t="s">
        <v>1262</v>
      </c>
      <c r="C60" s="192">
        <v>15</v>
      </c>
      <c r="L60" s="110"/>
    </row>
    <row r="61" spans="1:12" s="109" customFormat="1" x14ac:dyDescent="0.3">
      <c r="A61" s="108"/>
      <c r="B61" s="72" t="s">
        <v>1285</v>
      </c>
      <c r="C61" s="192">
        <v>4</v>
      </c>
      <c r="L61" s="110"/>
    </row>
    <row r="62" spans="1:12" s="109" customFormat="1" x14ac:dyDescent="0.3">
      <c r="A62" s="108"/>
      <c r="B62" s="72" t="s">
        <v>1018</v>
      </c>
      <c r="C62" s="192">
        <v>2</v>
      </c>
      <c r="L62" s="110"/>
    </row>
    <row r="63" spans="1:12" s="109" customFormat="1" x14ac:dyDescent="0.3">
      <c r="A63" s="108"/>
      <c r="B63" s="72" t="s">
        <v>1022</v>
      </c>
      <c r="C63" s="192">
        <v>2</v>
      </c>
      <c r="L63" s="110"/>
    </row>
    <row r="64" spans="1:12" s="109" customFormat="1" x14ac:dyDescent="0.3">
      <c r="A64" s="108"/>
      <c r="B64" s="72" t="s">
        <v>83</v>
      </c>
      <c r="C64" s="192">
        <v>280</v>
      </c>
      <c r="L64" s="110"/>
    </row>
    <row r="65" spans="1:12" s="109" customFormat="1" x14ac:dyDescent="0.3">
      <c r="A65" s="108"/>
      <c r="B65" s="72" t="s">
        <v>201</v>
      </c>
      <c r="C65" s="192">
        <v>26</v>
      </c>
      <c r="L65" s="110"/>
    </row>
    <row r="66" spans="1:12" s="109" customFormat="1" x14ac:dyDescent="0.3">
      <c r="A66" s="108"/>
      <c r="B66" s="72" t="s">
        <v>236</v>
      </c>
      <c r="C66" s="192">
        <v>14</v>
      </c>
      <c r="L66" s="110"/>
    </row>
    <row r="67" spans="1:12" s="109" customFormat="1" x14ac:dyDescent="0.3">
      <c r="A67" s="108"/>
      <c r="B67" s="72" t="s">
        <v>348</v>
      </c>
      <c r="C67" s="192">
        <v>1</v>
      </c>
      <c r="L67" s="110"/>
    </row>
    <row r="68" spans="1:12" s="109" customFormat="1" x14ac:dyDescent="0.3">
      <c r="A68" s="108"/>
      <c r="B68" s="72" t="s">
        <v>1348</v>
      </c>
      <c r="C68" s="192">
        <v>299</v>
      </c>
      <c r="L68" s="110"/>
    </row>
    <row r="69" spans="1:12" s="109" customFormat="1" x14ac:dyDescent="0.3">
      <c r="A69" s="108"/>
      <c r="B69" s="72" t="s">
        <v>953</v>
      </c>
      <c r="C69" s="192">
        <v>27</v>
      </c>
      <c r="L69" s="110"/>
    </row>
    <row r="70" spans="1:12" s="109" customFormat="1" x14ac:dyDescent="0.3">
      <c r="A70" s="108"/>
      <c r="B70" s="72" t="s">
        <v>1400</v>
      </c>
      <c r="C70" s="192">
        <v>7</v>
      </c>
      <c r="L70" s="110"/>
    </row>
    <row r="71" spans="1:12" s="109" customFormat="1" x14ac:dyDescent="0.3">
      <c r="A71" s="108"/>
      <c r="B71" s="72" t="s">
        <v>1409</v>
      </c>
      <c r="C71" s="192">
        <v>34</v>
      </c>
      <c r="L71" s="110"/>
    </row>
    <row r="72" spans="1:12" s="109" customFormat="1" x14ac:dyDescent="0.3">
      <c r="A72" s="108"/>
      <c r="B72" s="72" t="s">
        <v>576</v>
      </c>
      <c r="C72" s="192">
        <v>44</v>
      </c>
      <c r="L72" s="110"/>
    </row>
    <row r="73" spans="1:12" s="109" customFormat="1" x14ac:dyDescent="0.3">
      <c r="A73" s="108"/>
      <c r="B73" s="72" t="s">
        <v>162</v>
      </c>
      <c r="C73" s="192">
        <v>15</v>
      </c>
      <c r="L73" s="110"/>
    </row>
    <row r="74" spans="1:12" s="109" customFormat="1" x14ac:dyDescent="0.3">
      <c r="A74" s="108"/>
      <c r="B74" s="72" t="s">
        <v>1490</v>
      </c>
      <c r="C74" s="192">
        <v>16</v>
      </c>
      <c r="L74" s="110"/>
    </row>
    <row r="75" spans="1:12" s="109" customFormat="1" x14ac:dyDescent="0.3">
      <c r="A75" s="108"/>
      <c r="B75" s="72" t="s">
        <v>787</v>
      </c>
      <c r="C75" s="192">
        <v>7</v>
      </c>
      <c r="L75" s="110"/>
    </row>
    <row r="76" spans="1:12" s="109" customFormat="1" x14ac:dyDescent="0.3">
      <c r="A76" s="108"/>
      <c r="B76" s="72" t="s">
        <v>1507</v>
      </c>
      <c r="C76" s="192">
        <v>5</v>
      </c>
      <c r="L76" s="110"/>
    </row>
    <row r="77" spans="1:12" s="109" customFormat="1" x14ac:dyDescent="0.3">
      <c r="A77" s="108"/>
      <c r="B77" s="72" t="s">
        <v>1509</v>
      </c>
      <c r="C77" s="192">
        <v>4</v>
      </c>
      <c r="L77" s="110"/>
    </row>
    <row r="78" spans="1:12" s="109" customFormat="1" x14ac:dyDescent="0.3">
      <c r="A78" s="108"/>
      <c r="B78" s="72" t="s">
        <v>1511</v>
      </c>
      <c r="C78" s="192">
        <v>23</v>
      </c>
      <c r="L78" s="110"/>
    </row>
    <row r="79" spans="1:12" s="109" customFormat="1" x14ac:dyDescent="0.3">
      <c r="A79" s="108"/>
      <c r="B79" s="72" t="s">
        <v>1537</v>
      </c>
      <c r="C79" s="192">
        <v>4</v>
      </c>
      <c r="L79" s="110"/>
    </row>
    <row r="80" spans="1:12" s="109" customFormat="1" x14ac:dyDescent="0.3">
      <c r="A80" s="108"/>
      <c r="B80" s="72" t="s">
        <v>1543</v>
      </c>
      <c r="C80" s="192">
        <v>5</v>
      </c>
      <c r="L80" s="110"/>
    </row>
    <row r="81" spans="1:12" s="109" customFormat="1" x14ac:dyDescent="0.3">
      <c r="A81" s="108"/>
      <c r="B81" s="72" t="s">
        <v>538</v>
      </c>
      <c r="C81" s="192">
        <v>56</v>
      </c>
      <c r="L81" s="110"/>
    </row>
    <row r="82" spans="1:12" s="109" customFormat="1" x14ac:dyDescent="0.3">
      <c r="A82" s="108"/>
      <c r="B82" s="72" t="s">
        <v>1583</v>
      </c>
      <c r="C82" s="192">
        <v>24</v>
      </c>
      <c r="L82" s="110"/>
    </row>
    <row r="83" spans="1:12" s="109" customFormat="1" x14ac:dyDescent="0.3">
      <c r="A83" s="108"/>
      <c r="B83" s="72" t="s">
        <v>231</v>
      </c>
      <c r="C83" s="192">
        <v>2</v>
      </c>
      <c r="L83" s="110"/>
    </row>
    <row r="84" spans="1:12" s="109" customFormat="1" x14ac:dyDescent="0.3">
      <c r="A84" s="108"/>
      <c r="B84" s="72" t="s">
        <v>189</v>
      </c>
      <c r="C84" s="192">
        <v>41</v>
      </c>
      <c r="L84" s="110"/>
    </row>
    <row r="85" spans="1:12" x14ac:dyDescent="0.3">
      <c r="B85" s="72" t="s">
        <v>181</v>
      </c>
      <c r="C85" s="192">
        <v>165</v>
      </c>
    </row>
    <row r="86" spans="1:12" x14ac:dyDescent="0.3">
      <c r="B86" s="72" t="s">
        <v>1628</v>
      </c>
      <c r="C86" s="192">
        <v>18</v>
      </c>
    </row>
    <row r="87" spans="1:12" x14ac:dyDescent="0.3">
      <c r="B87" s="72" t="s">
        <v>1632</v>
      </c>
      <c r="C87" s="192">
        <v>1</v>
      </c>
    </row>
    <row r="88" spans="1:12" x14ac:dyDescent="0.3">
      <c r="B88" s="72" t="s">
        <v>1634</v>
      </c>
      <c r="C88" s="192">
        <v>1</v>
      </c>
    </row>
    <row r="89" spans="1:12" x14ac:dyDescent="0.3">
      <c r="B89" s="72" t="s">
        <v>827</v>
      </c>
      <c r="C89" s="192">
        <v>8</v>
      </c>
    </row>
    <row r="90" spans="1:12" x14ac:dyDescent="0.3">
      <c r="B90" s="72" t="s">
        <v>1684</v>
      </c>
      <c r="C90" s="192">
        <v>4</v>
      </c>
    </row>
    <row r="91" spans="1:12" x14ac:dyDescent="0.3">
      <c r="B91" s="72" t="s">
        <v>741</v>
      </c>
      <c r="C91" s="192">
        <v>2</v>
      </c>
    </row>
    <row r="92" spans="1:12" x14ac:dyDescent="0.3">
      <c r="B92" s="72" t="s">
        <v>1769</v>
      </c>
      <c r="C92" s="192">
        <v>1</v>
      </c>
    </row>
    <row r="93" spans="1:12" x14ac:dyDescent="0.3">
      <c r="B93" s="72" t="s">
        <v>1771</v>
      </c>
      <c r="C93" s="192">
        <v>4</v>
      </c>
    </row>
    <row r="94" spans="1:12" x14ac:dyDescent="0.3">
      <c r="B94" s="72" t="s">
        <v>706</v>
      </c>
      <c r="C94" s="192">
        <v>5</v>
      </c>
    </row>
    <row r="95" spans="1:12" x14ac:dyDescent="0.3">
      <c r="B95" s="72" t="s">
        <v>674</v>
      </c>
      <c r="C95" s="192">
        <v>18</v>
      </c>
    </row>
    <row r="96" spans="1:12" x14ac:dyDescent="0.3">
      <c r="B96" s="72" t="s">
        <v>109</v>
      </c>
      <c r="C96" s="192">
        <v>137</v>
      </c>
    </row>
    <row r="97" spans="2:3" x14ac:dyDescent="0.3">
      <c r="B97" s="72" t="s">
        <v>1206</v>
      </c>
      <c r="C97" s="192">
        <v>2</v>
      </c>
    </row>
    <row r="98" spans="2:3" x14ac:dyDescent="0.3">
      <c r="B98" s="72" t="s">
        <v>1817</v>
      </c>
      <c r="C98" s="192">
        <v>4</v>
      </c>
    </row>
    <row r="99" spans="2:3" x14ac:dyDescent="0.3">
      <c r="B99" s="72" t="s">
        <v>1820</v>
      </c>
      <c r="C99" s="192">
        <v>4</v>
      </c>
    </row>
    <row r="100" spans="2:3" x14ac:dyDescent="0.3">
      <c r="B100" s="72" t="s">
        <v>656</v>
      </c>
      <c r="C100" s="192">
        <v>37</v>
      </c>
    </row>
    <row r="101" spans="2:3" x14ac:dyDescent="0.3">
      <c r="B101" s="72" t="s">
        <v>1827</v>
      </c>
      <c r="C101" s="192">
        <v>8</v>
      </c>
    </row>
    <row r="102" spans="2:3" x14ac:dyDescent="0.3">
      <c r="B102" s="72" t="s">
        <v>1830</v>
      </c>
      <c r="C102" s="192">
        <v>20</v>
      </c>
    </row>
    <row r="103" spans="2:3" x14ac:dyDescent="0.3">
      <c r="B103" s="72" t="s">
        <v>1832</v>
      </c>
      <c r="C103" s="192">
        <v>9</v>
      </c>
    </row>
    <row r="104" spans="2:3" x14ac:dyDescent="0.3">
      <c r="B104" s="72" t="s">
        <v>364</v>
      </c>
      <c r="C104" s="192">
        <v>1</v>
      </c>
    </row>
    <row r="105" spans="2:3" x14ac:dyDescent="0.3">
      <c r="B105" s="72" t="s">
        <v>1838</v>
      </c>
      <c r="C105" s="192">
        <v>18</v>
      </c>
    </row>
    <row r="106" spans="2:3" x14ac:dyDescent="0.3">
      <c r="B106" s="72" t="s">
        <v>1840</v>
      </c>
      <c r="C106" s="192">
        <v>4</v>
      </c>
    </row>
    <row r="107" spans="2:3" x14ac:dyDescent="0.3">
      <c r="B107" s="72" t="s">
        <v>1846</v>
      </c>
      <c r="C107" s="192">
        <v>1</v>
      </c>
    </row>
    <row r="108" spans="2:3" x14ac:dyDescent="0.3">
      <c r="B108" s="72" t="s">
        <v>1848</v>
      </c>
      <c r="C108" s="192">
        <v>183</v>
      </c>
    </row>
    <row r="109" spans="2:3" x14ac:dyDescent="0.3">
      <c r="B109" s="72" t="s">
        <v>1958</v>
      </c>
      <c r="C109" s="192">
        <v>4</v>
      </c>
    </row>
    <row r="110" spans="2:3" x14ac:dyDescent="0.3">
      <c r="B110" s="72" t="s">
        <v>1960</v>
      </c>
      <c r="C110" s="192">
        <v>1</v>
      </c>
    </row>
    <row r="111" spans="2:3" x14ac:dyDescent="0.3">
      <c r="B111" s="72" t="s">
        <v>1953</v>
      </c>
      <c r="C111" s="192">
        <v>3</v>
      </c>
    </row>
    <row r="112" spans="2:3" x14ac:dyDescent="0.3">
      <c r="B112" s="72" t="s">
        <v>295</v>
      </c>
      <c r="C112" s="192">
        <v>2</v>
      </c>
    </row>
    <row r="113" spans="1:13" x14ac:dyDescent="0.3">
      <c r="B113" s="72" t="s">
        <v>1962</v>
      </c>
      <c r="C113" s="192">
        <v>49</v>
      </c>
    </row>
    <row r="114" spans="1:13" x14ac:dyDescent="0.3">
      <c r="B114" s="193" t="s">
        <v>50</v>
      </c>
      <c r="C114" s="194">
        <v>3329</v>
      </c>
    </row>
    <row r="116" spans="1:13" x14ac:dyDescent="0.3">
      <c r="B116" s="113" t="s">
        <v>2973</v>
      </c>
    </row>
    <row r="118" spans="1:13" x14ac:dyDescent="0.3">
      <c r="A118" s="108"/>
      <c r="B118" s="114" t="s">
        <v>73</v>
      </c>
      <c r="C118" s="115" t="s">
        <v>0</v>
      </c>
      <c r="D118" s="115" t="s">
        <v>74</v>
      </c>
      <c r="E118" s="115" t="s">
        <v>1</v>
      </c>
      <c r="F118" s="115" t="s">
        <v>2</v>
      </c>
      <c r="G118" s="115" t="s">
        <v>3</v>
      </c>
      <c r="H118" s="115" t="s">
        <v>75</v>
      </c>
      <c r="I118" s="115" t="s">
        <v>4</v>
      </c>
      <c r="J118" s="115" t="s">
        <v>76</v>
      </c>
      <c r="K118" s="115" t="s">
        <v>2961</v>
      </c>
      <c r="L118" s="116" t="s">
        <v>1969</v>
      </c>
      <c r="M118" s="116" t="s">
        <v>2979</v>
      </c>
    </row>
    <row r="119" spans="1:13" x14ac:dyDescent="0.3">
      <c r="A119" s="108"/>
      <c r="B119" s="117" t="s">
        <v>1392</v>
      </c>
      <c r="C119" s="118">
        <v>45016</v>
      </c>
      <c r="D119" s="119" t="s">
        <v>78</v>
      </c>
      <c r="E119" s="119">
        <v>1453</v>
      </c>
      <c r="F119" s="119" t="s">
        <v>54</v>
      </c>
      <c r="G119" s="119"/>
      <c r="H119" s="119" t="s">
        <v>1397</v>
      </c>
      <c r="I119" s="119" t="s">
        <v>80</v>
      </c>
      <c r="J119" s="119">
        <v>3246.84</v>
      </c>
      <c r="K119" s="119">
        <v>3246.84</v>
      </c>
      <c r="L119" s="461" t="s">
        <v>2986</v>
      </c>
      <c r="M119" s="444">
        <v>748</v>
      </c>
    </row>
    <row r="120" spans="1:13" x14ac:dyDescent="0.3">
      <c r="A120" s="108"/>
      <c r="B120" s="152" t="s">
        <v>1663</v>
      </c>
      <c r="C120" s="153">
        <v>45016</v>
      </c>
      <c r="D120" s="154" t="s">
        <v>78</v>
      </c>
      <c r="E120" s="154">
        <v>1453</v>
      </c>
      <c r="F120" s="154" t="s">
        <v>54</v>
      </c>
      <c r="G120" s="120"/>
      <c r="H120" s="154" t="s">
        <v>1397</v>
      </c>
      <c r="I120" s="161" t="s">
        <v>80</v>
      </c>
      <c r="J120" s="162">
        <v>3246.84</v>
      </c>
      <c r="K120" s="162">
        <v>12762.69</v>
      </c>
      <c r="L120" s="462"/>
      <c r="M120" s="445"/>
    </row>
    <row r="121" spans="1:13" x14ac:dyDescent="0.3">
      <c r="A121" s="108"/>
      <c r="B121" s="52"/>
      <c r="C121" s="121"/>
      <c r="D121" s="122"/>
      <c r="E121" s="122"/>
      <c r="F121" s="122"/>
      <c r="G121" s="109"/>
      <c r="H121" s="122"/>
      <c r="I121" s="123"/>
      <c r="J121" s="124"/>
      <c r="K121" s="124"/>
      <c r="L121" s="125"/>
      <c r="M121" s="126"/>
    </row>
    <row r="122" spans="1:13" x14ac:dyDescent="0.3">
      <c r="A122" s="108"/>
      <c r="B122" s="109"/>
      <c r="C122" s="127"/>
      <c r="L122" s="128"/>
      <c r="M122" s="126"/>
    </row>
    <row r="123" spans="1:13" x14ac:dyDescent="0.3">
      <c r="A123" s="108"/>
      <c r="B123" s="117" t="s">
        <v>1392</v>
      </c>
      <c r="C123" s="118">
        <v>44908</v>
      </c>
      <c r="D123" s="119" t="s">
        <v>78</v>
      </c>
      <c r="E123" s="119" t="s">
        <v>1395</v>
      </c>
      <c r="F123" s="119" t="s">
        <v>54</v>
      </c>
      <c r="G123" s="119"/>
      <c r="H123" s="119" t="s">
        <v>1396</v>
      </c>
      <c r="I123" s="119" t="s">
        <v>80</v>
      </c>
      <c r="J123" s="119">
        <v>-2000</v>
      </c>
      <c r="K123" s="119">
        <v>2000</v>
      </c>
      <c r="L123" s="461" t="s">
        <v>2986</v>
      </c>
      <c r="M123" s="444">
        <v>748</v>
      </c>
    </row>
    <row r="124" spans="1:13" ht="28.8" x14ac:dyDescent="0.3">
      <c r="A124" s="108"/>
      <c r="B124" s="152" t="s">
        <v>1634</v>
      </c>
      <c r="C124" s="153">
        <v>44908</v>
      </c>
      <c r="D124" s="154" t="s">
        <v>78</v>
      </c>
      <c r="E124" s="154" t="s">
        <v>1395</v>
      </c>
      <c r="F124" s="154" t="s">
        <v>54</v>
      </c>
      <c r="G124" s="120"/>
      <c r="H124" s="154" t="s">
        <v>1396</v>
      </c>
      <c r="I124" s="161" t="s">
        <v>80</v>
      </c>
      <c r="J124" s="162">
        <v>-2000</v>
      </c>
      <c r="K124" s="162">
        <v>-2000</v>
      </c>
      <c r="L124" s="462"/>
      <c r="M124" s="445"/>
    </row>
    <row r="125" spans="1:13" x14ac:dyDescent="0.3">
      <c r="A125" s="108"/>
      <c r="B125" s="52"/>
      <c r="C125" s="121"/>
      <c r="D125" s="122"/>
      <c r="E125" s="122"/>
      <c r="F125" s="122"/>
      <c r="G125" s="109"/>
      <c r="H125" s="122"/>
      <c r="I125" s="123"/>
      <c r="J125" s="124"/>
      <c r="K125" s="124"/>
      <c r="L125" s="125"/>
      <c r="M125" s="126"/>
    </row>
    <row r="126" spans="1:13" x14ac:dyDescent="0.3">
      <c r="A126" s="108"/>
      <c r="B126" s="109"/>
      <c r="C126" s="127"/>
    </row>
    <row r="127" spans="1:13" x14ac:dyDescent="0.3">
      <c r="A127" s="108"/>
      <c r="B127" s="117" t="s">
        <v>1692</v>
      </c>
      <c r="C127" s="118">
        <v>45016</v>
      </c>
      <c r="D127" s="119" t="s">
        <v>78</v>
      </c>
      <c r="E127" s="119">
        <v>1482</v>
      </c>
      <c r="F127" s="119" t="s">
        <v>54</v>
      </c>
      <c r="G127" s="119"/>
      <c r="H127" s="119" t="s">
        <v>1693</v>
      </c>
      <c r="I127" s="119" t="s">
        <v>80</v>
      </c>
      <c r="J127" s="119">
        <v>9247.0300000000007</v>
      </c>
      <c r="K127" s="119">
        <v>9247.0300000000007</v>
      </c>
      <c r="L127" s="461" t="s">
        <v>2986</v>
      </c>
      <c r="M127" s="444">
        <v>748</v>
      </c>
    </row>
    <row r="128" spans="1:13" x14ac:dyDescent="0.3">
      <c r="A128" s="108"/>
      <c r="B128" s="163" t="s">
        <v>953</v>
      </c>
      <c r="C128" s="121">
        <v>45016</v>
      </c>
      <c r="D128" s="122" t="s">
        <v>78</v>
      </c>
      <c r="E128" s="122">
        <v>1482</v>
      </c>
      <c r="F128" s="122" t="s">
        <v>54</v>
      </c>
      <c r="G128" s="109"/>
      <c r="H128" s="122" t="s">
        <v>1376</v>
      </c>
      <c r="I128" s="123" t="s">
        <v>80</v>
      </c>
      <c r="J128" s="124">
        <v>9473.58</v>
      </c>
      <c r="K128" s="124">
        <v>395595.38</v>
      </c>
      <c r="L128" s="463"/>
      <c r="M128" s="446"/>
    </row>
    <row r="129" spans="1:15" x14ac:dyDescent="0.3">
      <c r="A129" s="108"/>
      <c r="B129" s="152" t="s">
        <v>181</v>
      </c>
      <c r="C129" s="153">
        <v>45016</v>
      </c>
      <c r="D129" s="154" t="s">
        <v>78</v>
      </c>
      <c r="E129" s="154">
        <v>1482</v>
      </c>
      <c r="F129" s="154" t="s">
        <v>54</v>
      </c>
      <c r="G129" s="120"/>
      <c r="H129" s="154" t="s">
        <v>1626</v>
      </c>
      <c r="I129" s="161" t="s">
        <v>80</v>
      </c>
      <c r="J129" s="162">
        <v>226.55</v>
      </c>
      <c r="K129" s="162">
        <v>157946.03</v>
      </c>
      <c r="L129" s="462"/>
      <c r="M129" s="445"/>
    </row>
    <row r="130" spans="1:15" x14ac:dyDescent="0.3">
      <c r="A130" s="108"/>
      <c r="B130" s="52"/>
      <c r="C130" s="121"/>
      <c r="D130" s="122"/>
      <c r="E130" s="122"/>
      <c r="F130" s="122"/>
      <c r="G130" s="109"/>
      <c r="H130" s="122"/>
      <c r="I130" s="123"/>
      <c r="J130" s="124"/>
      <c r="K130" s="124"/>
      <c r="L130" s="125"/>
      <c r="M130" s="126"/>
    </row>
    <row r="131" spans="1:15" x14ac:dyDescent="0.3">
      <c r="A131" s="108"/>
      <c r="B131" s="109"/>
      <c r="C131" s="127"/>
    </row>
    <row r="132" spans="1:15" x14ac:dyDescent="0.3">
      <c r="A132" s="108"/>
      <c r="B132" s="117" t="s">
        <v>406</v>
      </c>
      <c r="C132" s="118">
        <v>44895</v>
      </c>
      <c r="D132" s="119" t="s">
        <v>84</v>
      </c>
      <c r="E132" s="119"/>
      <c r="F132" s="119" t="s">
        <v>54</v>
      </c>
      <c r="G132" s="119"/>
      <c r="H132" s="119" t="s">
        <v>407</v>
      </c>
      <c r="I132" s="119" t="s">
        <v>80</v>
      </c>
      <c r="J132" s="119">
        <v>6583.08</v>
      </c>
      <c r="K132" s="119">
        <v>6583.08</v>
      </c>
      <c r="L132" s="442" t="s">
        <v>2999</v>
      </c>
      <c r="M132" s="434" t="s">
        <v>3005</v>
      </c>
    </row>
    <row r="133" spans="1:15" x14ac:dyDescent="0.3">
      <c r="A133" s="108"/>
      <c r="B133" s="163" t="s">
        <v>136</v>
      </c>
      <c r="C133" s="121">
        <v>44895</v>
      </c>
      <c r="D133" s="122" t="s">
        <v>84</v>
      </c>
      <c r="E133" s="122"/>
      <c r="F133" s="122" t="s">
        <v>54</v>
      </c>
      <c r="G133" s="109"/>
      <c r="H133" s="122" t="s">
        <v>407</v>
      </c>
      <c r="I133" s="122" t="s">
        <v>406</v>
      </c>
      <c r="J133" s="124">
        <v>-6780</v>
      </c>
      <c r="K133" s="124">
        <v>-6780</v>
      </c>
      <c r="L133" s="447"/>
      <c r="M133" s="435"/>
    </row>
    <row r="134" spans="1:15" x14ac:dyDescent="0.3">
      <c r="A134" s="108"/>
      <c r="B134" s="152" t="s">
        <v>109</v>
      </c>
      <c r="C134" s="153">
        <v>44895</v>
      </c>
      <c r="D134" s="154" t="s">
        <v>84</v>
      </c>
      <c r="E134" s="154"/>
      <c r="F134" s="154" t="s">
        <v>54</v>
      </c>
      <c r="G134" s="120"/>
      <c r="H134" s="154" t="s">
        <v>1802</v>
      </c>
      <c r="I134" s="154" t="s">
        <v>406</v>
      </c>
      <c r="J134" s="162">
        <v>196.92</v>
      </c>
      <c r="K134" s="162">
        <v>5133.57</v>
      </c>
      <c r="L134" s="443"/>
      <c r="M134" s="436"/>
    </row>
    <row r="135" spans="1:15" x14ac:dyDescent="0.3">
      <c r="A135" s="108"/>
      <c r="B135" s="52"/>
      <c r="C135" s="121"/>
      <c r="D135" s="122"/>
      <c r="E135" s="122"/>
      <c r="F135" s="122"/>
      <c r="G135" s="109"/>
      <c r="H135" s="122"/>
      <c r="I135" s="122"/>
      <c r="J135" s="124"/>
      <c r="K135" s="124"/>
      <c r="L135" s="109"/>
      <c r="M135" s="109"/>
    </row>
    <row r="136" spans="1:15" x14ac:dyDescent="0.3">
      <c r="A136" s="108"/>
      <c r="B136" s="109"/>
      <c r="C136" s="127"/>
    </row>
    <row r="137" spans="1:15" x14ac:dyDescent="0.3">
      <c r="A137" s="108"/>
      <c r="B137" s="117" t="s">
        <v>584</v>
      </c>
      <c r="C137" s="118" t="s">
        <v>2977</v>
      </c>
      <c r="D137" s="119" t="s">
        <v>537</v>
      </c>
      <c r="E137" s="119">
        <v>1018</v>
      </c>
      <c r="F137" s="119" t="s">
        <v>54</v>
      </c>
      <c r="G137" s="119" t="s">
        <v>585</v>
      </c>
      <c r="H137" s="119"/>
      <c r="I137" s="119" t="s">
        <v>80</v>
      </c>
      <c r="J137" s="148">
        <v>5409.49</v>
      </c>
      <c r="K137" s="144">
        <v>5409.49</v>
      </c>
      <c r="L137" s="461" t="s">
        <v>3033</v>
      </c>
      <c r="M137" s="434" t="s">
        <v>3006</v>
      </c>
    </row>
    <row r="138" spans="1:15" x14ac:dyDescent="0.3">
      <c r="A138" s="108"/>
      <c r="B138" s="129" t="s">
        <v>1348</v>
      </c>
      <c r="C138" s="130" t="s">
        <v>2977</v>
      </c>
      <c r="D138" s="109" t="s">
        <v>537</v>
      </c>
      <c r="E138" s="109">
        <v>1018</v>
      </c>
      <c r="F138" s="109" t="s">
        <v>54</v>
      </c>
      <c r="G138" s="109" t="s">
        <v>585</v>
      </c>
      <c r="H138" s="109"/>
      <c r="I138" s="109" t="s">
        <v>584</v>
      </c>
      <c r="J138" s="108">
        <v>0</v>
      </c>
      <c r="K138" s="145">
        <v>-3004.01</v>
      </c>
      <c r="L138" s="463"/>
      <c r="M138" s="435"/>
    </row>
    <row r="139" spans="1:15" x14ac:dyDescent="0.3">
      <c r="A139" s="108"/>
      <c r="B139" s="129" t="s">
        <v>538</v>
      </c>
      <c r="C139" s="130" t="s">
        <v>2977</v>
      </c>
      <c r="D139" s="109" t="s">
        <v>537</v>
      </c>
      <c r="E139" s="109">
        <v>1018</v>
      </c>
      <c r="F139" s="109" t="s">
        <v>54</v>
      </c>
      <c r="G139" s="109" t="s">
        <v>585</v>
      </c>
      <c r="H139" s="109" t="s">
        <v>1562</v>
      </c>
      <c r="I139" s="109" t="s">
        <v>584</v>
      </c>
      <c r="J139" s="108">
        <v>7727.84</v>
      </c>
      <c r="K139" s="145">
        <v>103179.14</v>
      </c>
      <c r="L139" s="463"/>
      <c r="M139" s="435"/>
    </row>
    <row r="140" spans="1:15" x14ac:dyDescent="0.3">
      <c r="A140" s="108"/>
      <c r="B140" s="129" t="s">
        <v>1583</v>
      </c>
      <c r="C140" s="130" t="s">
        <v>2977</v>
      </c>
      <c r="D140" s="109" t="s">
        <v>537</v>
      </c>
      <c r="E140" s="109">
        <v>1018</v>
      </c>
      <c r="F140" s="109" t="s">
        <v>54</v>
      </c>
      <c r="G140" s="109" t="s">
        <v>585</v>
      </c>
      <c r="H140" s="109" t="s">
        <v>1588</v>
      </c>
      <c r="I140" s="109" t="s">
        <v>584</v>
      </c>
      <c r="J140" s="108">
        <v>-2318.35</v>
      </c>
      <c r="K140" s="146">
        <v>-13893.83</v>
      </c>
      <c r="L140" s="463"/>
      <c r="M140" s="435"/>
    </row>
    <row r="141" spans="1:15" x14ac:dyDescent="0.3">
      <c r="A141" s="108"/>
      <c r="B141" s="129" t="s">
        <v>584</v>
      </c>
      <c r="C141" s="130">
        <v>44803</v>
      </c>
      <c r="D141" s="109" t="s">
        <v>133</v>
      </c>
      <c r="E141" s="109"/>
      <c r="F141" s="109" t="s">
        <v>54</v>
      </c>
      <c r="G141" s="109" t="s">
        <v>585</v>
      </c>
      <c r="H141" s="109"/>
      <c r="I141" s="109" t="s">
        <v>80</v>
      </c>
      <c r="J141" s="149">
        <v>-1930.46</v>
      </c>
      <c r="K141" s="119">
        <v>1930.46</v>
      </c>
      <c r="L141" s="463"/>
      <c r="M141" s="435"/>
    </row>
    <row r="142" spans="1:15" x14ac:dyDescent="0.3">
      <c r="A142" s="108"/>
      <c r="B142" s="163" t="s">
        <v>1962</v>
      </c>
      <c r="C142" s="121">
        <v>44803</v>
      </c>
      <c r="D142" s="122" t="s">
        <v>133</v>
      </c>
      <c r="E142" s="122"/>
      <c r="F142" s="122" t="s">
        <v>54</v>
      </c>
      <c r="G142" s="122" t="s">
        <v>585</v>
      </c>
      <c r="H142" s="122" t="s">
        <v>1963</v>
      </c>
      <c r="I142" s="123" t="s">
        <v>80</v>
      </c>
      <c r="J142" s="124">
        <v>1930.46</v>
      </c>
      <c r="K142" s="162">
        <v>1930.46</v>
      </c>
      <c r="L142" s="463"/>
      <c r="M142" s="435"/>
      <c r="O142" s="460"/>
    </row>
    <row r="143" spans="1:15" x14ac:dyDescent="0.3">
      <c r="A143" s="108"/>
      <c r="B143" s="163" t="s">
        <v>77</v>
      </c>
      <c r="C143" s="121">
        <v>44803</v>
      </c>
      <c r="D143" s="122" t="s">
        <v>84</v>
      </c>
      <c r="E143" s="122"/>
      <c r="F143" s="122"/>
      <c r="G143" s="122" t="s">
        <v>54</v>
      </c>
      <c r="H143" s="122" t="s">
        <v>222</v>
      </c>
      <c r="I143" s="123" t="s">
        <v>80</v>
      </c>
      <c r="J143" s="124">
        <v>5153.97</v>
      </c>
      <c r="K143" s="160">
        <v>5153.97</v>
      </c>
      <c r="L143" s="463"/>
      <c r="M143" s="435"/>
      <c r="O143" s="460"/>
    </row>
    <row r="144" spans="1:15" x14ac:dyDescent="0.3">
      <c r="A144" s="108"/>
      <c r="B144" s="129" t="s">
        <v>584</v>
      </c>
      <c r="C144" s="130">
        <v>44803</v>
      </c>
      <c r="D144" s="109" t="s">
        <v>84</v>
      </c>
      <c r="E144" s="109"/>
      <c r="F144" s="109" t="s">
        <v>54</v>
      </c>
      <c r="G144" s="109"/>
      <c r="H144" s="109" t="s">
        <v>222</v>
      </c>
      <c r="I144" s="109" t="s">
        <v>77</v>
      </c>
      <c r="J144" s="149">
        <v>-3479.03</v>
      </c>
      <c r="K144" s="109">
        <v>3479.03</v>
      </c>
      <c r="L144" s="463"/>
      <c r="M144" s="435"/>
      <c r="O144" s="460"/>
    </row>
    <row r="145" spans="1:13" x14ac:dyDescent="0.3">
      <c r="A145" s="108"/>
      <c r="B145" s="152" t="s">
        <v>1848</v>
      </c>
      <c r="C145" s="153">
        <v>44803</v>
      </c>
      <c r="D145" s="154" t="s">
        <v>84</v>
      </c>
      <c r="E145" s="154"/>
      <c r="F145" s="154" t="s">
        <v>54</v>
      </c>
      <c r="G145" s="120"/>
      <c r="H145" s="120"/>
      <c r="I145" s="154" t="s">
        <v>77</v>
      </c>
      <c r="J145" s="155">
        <v>-1674.94</v>
      </c>
      <c r="K145" s="120"/>
      <c r="L145" s="462"/>
      <c r="M145" s="436"/>
    </row>
    <row r="146" spans="1:13" x14ac:dyDescent="0.3">
      <c r="A146" s="108"/>
      <c r="B146" s="109"/>
      <c r="C146" s="130"/>
      <c r="D146" s="109"/>
      <c r="E146" s="109"/>
      <c r="F146" s="109"/>
      <c r="G146" s="109"/>
      <c r="H146" s="109"/>
      <c r="I146" s="109"/>
      <c r="J146" s="109"/>
      <c r="K146" s="109"/>
      <c r="L146" s="131"/>
      <c r="M146" s="109"/>
    </row>
    <row r="147" spans="1:13" x14ac:dyDescent="0.3">
      <c r="A147" s="108"/>
      <c r="B147" s="109"/>
      <c r="C147" s="127"/>
      <c r="L147" s="131"/>
    </row>
    <row r="148" spans="1:13" x14ac:dyDescent="0.3">
      <c r="A148" s="108"/>
      <c r="B148" s="117" t="s">
        <v>607</v>
      </c>
      <c r="C148" s="118">
        <v>44834</v>
      </c>
      <c r="D148" s="119" t="s">
        <v>78</v>
      </c>
      <c r="E148" s="119">
        <v>1344</v>
      </c>
      <c r="F148" s="119" t="s">
        <v>54</v>
      </c>
      <c r="G148" s="119"/>
      <c r="H148" s="119" t="s">
        <v>610</v>
      </c>
      <c r="I148" s="119" t="s">
        <v>80</v>
      </c>
      <c r="J148" s="119">
        <v>12405</v>
      </c>
      <c r="K148" s="119">
        <v>12405</v>
      </c>
      <c r="L148" s="422" t="s">
        <v>3031</v>
      </c>
      <c r="M148" s="464"/>
    </row>
    <row r="149" spans="1:13" ht="21.6" customHeight="1" x14ac:dyDescent="0.3">
      <c r="A149" s="108"/>
      <c r="B149" s="163" t="s">
        <v>538</v>
      </c>
      <c r="C149" s="121">
        <v>44834</v>
      </c>
      <c r="D149" s="122" t="s">
        <v>78</v>
      </c>
      <c r="E149" s="122">
        <v>1344</v>
      </c>
      <c r="F149" s="122" t="s">
        <v>54</v>
      </c>
      <c r="G149" s="122"/>
      <c r="H149" s="122" t="s">
        <v>610</v>
      </c>
      <c r="I149" s="123" t="s">
        <v>80</v>
      </c>
      <c r="J149" s="124">
        <v>12405</v>
      </c>
      <c r="K149" s="162">
        <v>181260.4</v>
      </c>
      <c r="L149" s="423"/>
      <c r="M149" s="465"/>
    </row>
    <row r="150" spans="1:13" ht="14.7" customHeight="1" x14ac:dyDescent="0.3">
      <c r="A150" s="108"/>
      <c r="B150" s="129" t="s">
        <v>607</v>
      </c>
      <c r="C150" s="130">
        <v>44926</v>
      </c>
      <c r="D150" s="109" t="s">
        <v>78</v>
      </c>
      <c r="E150" s="109">
        <v>1414</v>
      </c>
      <c r="F150" s="109" t="s">
        <v>54</v>
      </c>
      <c r="G150" s="109"/>
      <c r="H150" s="109" t="s">
        <v>611</v>
      </c>
      <c r="I150" s="109" t="s">
        <v>80</v>
      </c>
      <c r="J150" s="109">
        <v>-6417</v>
      </c>
      <c r="K150" s="119">
        <v>6417</v>
      </c>
      <c r="L150" s="423"/>
      <c r="M150" s="465"/>
    </row>
    <row r="151" spans="1:13" x14ac:dyDescent="0.3">
      <c r="A151" s="108"/>
      <c r="B151" s="163" t="s">
        <v>538</v>
      </c>
      <c r="C151" s="121">
        <v>44926</v>
      </c>
      <c r="D151" s="122" t="s">
        <v>78</v>
      </c>
      <c r="E151" s="122">
        <v>1414</v>
      </c>
      <c r="F151" s="122" t="s">
        <v>54</v>
      </c>
      <c r="G151" s="122"/>
      <c r="H151" s="122" t="s">
        <v>611</v>
      </c>
      <c r="I151" s="123" t="s">
        <v>80</v>
      </c>
      <c r="J151" s="124">
        <v>-6417</v>
      </c>
      <c r="K151" s="162">
        <v>104771.9</v>
      </c>
      <c r="L151" s="423"/>
      <c r="M151" s="465"/>
    </row>
    <row r="152" spans="1:13" ht="14.7" customHeight="1" x14ac:dyDescent="0.3">
      <c r="A152" s="108"/>
      <c r="B152" s="129" t="s">
        <v>607</v>
      </c>
      <c r="C152" s="130">
        <v>44935</v>
      </c>
      <c r="D152" s="109" t="s">
        <v>78</v>
      </c>
      <c r="E152" s="109">
        <v>1415</v>
      </c>
      <c r="F152" s="109" t="s">
        <v>54</v>
      </c>
      <c r="G152" s="109"/>
      <c r="H152" s="109" t="s">
        <v>612</v>
      </c>
      <c r="I152" s="109" t="s">
        <v>80</v>
      </c>
      <c r="J152" s="109">
        <v>-5988</v>
      </c>
      <c r="K152" s="119">
        <v>5988</v>
      </c>
      <c r="L152" s="423"/>
      <c r="M152" s="465"/>
    </row>
    <row r="153" spans="1:13" ht="28.8" x14ac:dyDescent="0.3">
      <c r="A153" s="108"/>
      <c r="B153" s="152" t="s">
        <v>538</v>
      </c>
      <c r="C153" s="153">
        <v>44935</v>
      </c>
      <c r="D153" s="154" t="s">
        <v>78</v>
      </c>
      <c r="E153" s="154">
        <v>1415</v>
      </c>
      <c r="F153" s="154" t="s">
        <v>54</v>
      </c>
      <c r="G153" s="154"/>
      <c r="H153" s="154" t="s">
        <v>612</v>
      </c>
      <c r="I153" s="161" t="s">
        <v>80</v>
      </c>
      <c r="J153" s="162">
        <v>-5988</v>
      </c>
      <c r="K153" s="162">
        <v>149685.9</v>
      </c>
      <c r="L153" s="424"/>
      <c r="M153" s="466"/>
    </row>
    <row r="154" spans="1:13" x14ac:dyDescent="0.3">
      <c r="A154" s="108"/>
      <c r="B154" s="52"/>
      <c r="C154" s="121"/>
      <c r="D154" s="122"/>
      <c r="E154" s="122"/>
      <c r="F154" s="122"/>
      <c r="G154" s="122"/>
      <c r="H154" s="122"/>
      <c r="I154" s="123"/>
      <c r="J154" s="124"/>
      <c r="K154" s="124"/>
      <c r="L154" s="135"/>
      <c r="M154" s="109"/>
    </row>
    <row r="155" spans="1:13" x14ac:dyDescent="0.3">
      <c r="A155" s="108"/>
      <c r="B155" s="109"/>
      <c r="C155" s="127"/>
    </row>
    <row r="156" spans="1:13" x14ac:dyDescent="0.3">
      <c r="A156" s="108"/>
      <c r="B156" s="117" t="s">
        <v>607</v>
      </c>
      <c r="C156" s="118">
        <v>44652</v>
      </c>
      <c r="D156" s="119" t="s">
        <v>78</v>
      </c>
      <c r="E156" s="119" t="s">
        <v>608</v>
      </c>
      <c r="F156" s="119" t="s">
        <v>54</v>
      </c>
      <c r="G156" s="119"/>
      <c r="H156" s="119" t="s">
        <v>609</v>
      </c>
      <c r="I156" s="119" t="s">
        <v>80</v>
      </c>
      <c r="J156" s="119">
        <v>-9759.3799999999992</v>
      </c>
      <c r="K156" s="119">
        <v>9759.3799999999992</v>
      </c>
      <c r="L156" s="442" t="s">
        <v>3070</v>
      </c>
      <c r="M156" s="434">
        <v>706</v>
      </c>
    </row>
    <row r="157" spans="1:13" ht="28.8" x14ac:dyDescent="0.3">
      <c r="A157" s="108"/>
      <c r="B157" s="152" t="s">
        <v>538</v>
      </c>
      <c r="C157" s="153">
        <v>44652</v>
      </c>
      <c r="D157" s="154" t="s">
        <v>78</v>
      </c>
      <c r="E157" s="154" t="s">
        <v>608</v>
      </c>
      <c r="F157" s="154" t="s">
        <v>54</v>
      </c>
      <c r="G157" s="154"/>
      <c r="H157" s="154" t="s">
        <v>1545</v>
      </c>
      <c r="I157" s="161" t="s">
        <v>80</v>
      </c>
      <c r="J157" s="162">
        <v>-9759.3799999999992</v>
      </c>
      <c r="K157" s="162">
        <v>-9759.3799999999992</v>
      </c>
      <c r="L157" s="443"/>
      <c r="M157" s="436"/>
    </row>
    <row r="158" spans="1:13" x14ac:dyDescent="0.3">
      <c r="A158" s="108"/>
      <c r="B158" s="52"/>
      <c r="C158" s="121"/>
      <c r="D158" s="122"/>
      <c r="E158" s="122"/>
      <c r="F158" s="122"/>
      <c r="G158" s="122"/>
      <c r="H158" s="122"/>
      <c r="I158" s="123"/>
      <c r="J158" s="124"/>
      <c r="K158" s="124"/>
      <c r="L158" s="135"/>
      <c r="M158" s="109"/>
    </row>
    <row r="159" spans="1:13" x14ac:dyDescent="0.3">
      <c r="A159" s="108"/>
      <c r="B159" s="52"/>
      <c r="C159" s="121"/>
      <c r="D159" s="122"/>
      <c r="E159" s="122"/>
      <c r="F159" s="122"/>
      <c r="G159" s="122"/>
      <c r="H159" s="122"/>
      <c r="I159" s="123"/>
      <c r="J159" s="124"/>
      <c r="K159" s="124"/>
    </row>
    <row r="160" spans="1:13" ht="28.8" x14ac:dyDescent="0.3">
      <c r="A160" s="108"/>
      <c r="B160" s="164" t="s">
        <v>90</v>
      </c>
      <c r="C160" s="157">
        <v>44720</v>
      </c>
      <c r="D160" s="158" t="s">
        <v>78</v>
      </c>
      <c r="E160" s="158">
        <v>1301</v>
      </c>
      <c r="F160" s="158" t="s">
        <v>54</v>
      </c>
      <c r="G160" s="158"/>
      <c r="H160" s="158" t="s">
        <v>615</v>
      </c>
      <c r="I160" s="159" t="s">
        <v>80</v>
      </c>
      <c r="J160" s="160">
        <v>-11432.2</v>
      </c>
      <c r="K160" s="160">
        <v>277171.86</v>
      </c>
      <c r="L160" s="442" t="s">
        <v>2998</v>
      </c>
      <c r="M160" s="434" t="s">
        <v>2980</v>
      </c>
    </row>
    <row r="161" spans="1:17" x14ac:dyDescent="0.3">
      <c r="A161" s="108"/>
      <c r="B161" s="150" t="s">
        <v>614</v>
      </c>
      <c r="C161" s="133">
        <v>44720</v>
      </c>
      <c r="D161" s="120" t="s">
        <v>78</v>
      </c>
      <c r="E161" s="120">
        <v>1301</v>
      </c>
      <c r="F161" s="120" t="s">
        <v>54</v>
      </c>
      <c r="G161" s="120"/>
      <c r="H161" s="120" t="s">
        <v>615</v>
      </c>
      <c r="I161" s="120" t="s">
        <v>80</v>
      </c>
      <c r="J161" s="120">
        <v>-11432.2</v>
      </c>
      <c r="K161" s="120">
        <v>11432.2</v>
      </c>
      <c r="L161" s="443"/>
      <c r="M161" s="436"/>
      <c r="N161" s="109"/>
      <c r="O161" s="109"/>
      <c r="P161" s="109"/>
      <c r="Q161" s="109"/>
    </row>
    <row r="162" spans="1:17" x14ac:dyDescent="0.3">
      <c r="A162" s="108"/>
      <c r="B162" s="109"/>
      <c r="C162" s="130"/>
      <c r="D162" s="109"/>
      <c r="E162" s="109"/>
      <c r="F162" s="109"/>
      <c r="G162" s="109"/>
      <c r="H162" s="109"/>
      <c r="I162" s="109"/>
      <c r="J162" s="109"/>
      <c r="K162" s="109"/>
      <c r="L162" s="135"/>
      <c r="N162" s="109"/>
      <c r="O162" s="109"/>
      <c r="P162" s="109"/>
      <c r="Q162" s="109"/>
    </row>
    <row r="163" spans="1:17" x14ac:dyDescent="0.3">
      <c r="A163" s="108"/>
      <c r="B163" s="109"/>
      <c r="C163" s="127"/>
      <c r="L163" s="134"/>
      <c r="N163" s="136"/>
      <c r="O163" s="137"/>
      <c r="P163" s="109"/>
      <c r="Q163" s="109"/>
    </row>
    <row r="164" spans="1:17" x14ac:dyDescent="0.3">
      <c r="A164" s="108"/>
      <c r="B164" s="156" t="s">
        <v>493</v>
      </c>
      <c r="C164" s="157">
        <v>44720</v>
      </c>
      <c r="D164" s="158" t="s">
        <v>78</v>
      </c>
      <c r="E164" s="158">
        <v>1300</v>
      </c>
      <c r="F164" s="158" t="s">
        <v>54</v>
      </c>
      <c r="G164" s="158"/>
      <c r="H164" s="158" t="s">
        <v>560</v>
      </c>
      <c r="I164" s="159" t="s">
        <v>80</v>
      </c>
      <c r="J164" s="160">
        <v>-8825.2999999999993</v>
      </c>
      <c r="K164" s="160">
        <v>2196.5500000000002</v>
      </c>
      <c r="L164" s="442" t="s">
        <v>2998</v>
      </c>
      <c r="M164" s="434" t="s">
        <v>2980</v>
      </c>
      <c r="N164" s="136"/>
      <c r="O164" s="137"/>
      <c r="P164" s="109"/>
      <c r="Q164" s="109"/>
    </row>
    <row r="165" spans="1:17" x14ac:dyDescent="0.3">
      <c r="A165" s="108"/>
      <c r="B165" s="163" t="s">
        <v>614</v>
      </c>
      <c r="C165" s="121">
        <v>44720</v>
      </c>
      <c r="D165" s="122" t="s">
        <v>78</v>
      </c>
      <c r="E165" s="122">
        <v>1300</v>
      </c>
      <c r="F165" s="122" t="s">
        <v>54</v>
      </c>
      <c r="G165" s="122"/>
      <c r="H165" s="122" t="s">
        <v>560</v>
      </c>
      <c r="I165" s="123" t="s">
        <v>80</v>
      </c>
      <c r="J165" s="124">
        <v>11432.2</v>
      </c>
      <c r="K165" s="124">
        <v>0</v>
      </c>
      <c r="L165" s="447"/>
      <c r="M165" s="435"/>
      <c r="N165" s="136"/>
      <c r="O165" s="137"/>
      <c r="P165" s="109"/>
      <c r="Q165" s="109"/>
    </row>
    <row r="166" spans="1:17" x14ac:dyDescent="0.3">
      <c r="A166" s="108"/>
      <c r="B166" s="152" t="s">
        <v>1848</v>
      </c>
      <c r="C166" s="153">
        <v>44720</v>
      </c>
      <c r="D166" s="154" t="s">
        <v>78</v>
      </c>
      <c r="E166" s="154">
        <v>1300</v>
      </c>
      <c r="F166" s="154" t="s">
        <v>54</v>
      </c>
      <c r="G166" s="154"/>
      <c r="H166" s="154" t="s">
        <v>560</v>
      </c>
      <c r="I166" s="161" t="s">
        <v>80</v>
      </c>
      <c r="J166" s="162">
        <v>-2606.9</v>
      </c>
      <c r="K166" s="162">
        <v>-19016.64</v>
      </c>
      <c r="L166" s="443"/>
      <c r="M166" s="436"/>
      <c r="N166" s="136"/>
      <c r="O166" s="137"/>
      <c r="P166" s="109"/>
      <c r="Q166" s="109"/>
    </row>
    <row r="167" spans="1:17" x14ac:dyDescent="0.3">
      <c r="A167" s="108"/>
      <c r="B167" s="109"/>
      <c r="C167" s="127"/>
      <c r="L167" s="134"/>
      <c r="N167" s="136"/>
      <c r="O167" s="137"/>
      <c r="P167" s="109"/>
      <c r="Q167" s="109"/>
    </row>
    <row r="168" spans="1:17" x14ac:dyDescent="0.3">
      <c r="A168" s="108"/>
      <c r="B168" s="109"/>
      <c r="C168" s="127"/>
      <c r="N168" s="109"/>
      <c r="O168" s="109"/>
      <c r="P168" s="109"/>
      <c r="Q168" s="109"/>
    </row>
    <row r="169" spans="1:17" x14ac:dyDescent="0.3">
      <c r="A169" s="108"/>
      <c r="B169" s="117" t="s">
        <v>617</v>
      </c>
      <c r="C169" s="118">
        <v>44791</v>
      </c>
      <c r="D169" s="119" t="s">
        <v>78</v>
      </c>
      <c r="E169" s="119">
        <v>1317</v>
      </c>
      <c r="F169" s="119" t="s">
        <v>54</v>
      </c>
      <c r="G169" s="119"/>
      <c r="H169" s="119" t="s">
        <v>620</v>
      </c>
      <c r="I169" s="119" t="s">
        <v>80</v>
      </c>
      <c r="J169" s="139">
        <v>-4419.3599999999997</v>
      </c>
      <c r="K169" s="119">
        <v>4419.3599999999997</v>
      </c>
      <c r="L169" s="422" t="s">
        <v>2987</v>
      </c>
      <c r="M169" s="444">
        <v>747</v>
      </c>
    </row>
    <row r="170" spans="1:17" x14ac:dyDescent="0.3">
      <c r="A170" s="108"/>
      <c r="B170" s="152" t="s">
        <v>411</v>
      </c>
      <c r="C170" s="153">
        <v>44791</v>
      </c>
      <c r="D170" s="154" t="s">
        <v>78</v>
      </c>
      <c r="E170" s="154">
        <v>1317</v>
      </c>
      <c r="F170" s="154" t="s">
        <v>54</v>
      </c>
      <c r="G170" s="120"/>
      <c r="H170" s="154" t="s">
        <v>620</v>
      </c>
      <c r="I170" s="161" t="s">
        <v>80</v>
      </c>
      <c r="J170" s="162">
        <v>-4419.3599999999997</v>
      </c>
      <c r="K170" s="162">
        <v>41261.11</v>
      </c>
      <c r="L170" s="424"/>
      <c r="M170" s="445"/>
    </row>
    <row r="171" spans="1:17" x14ac:dyDescent="0.3">
      <c r="A171" s="108"/>
      <c r="B171" s="52"/>
      <c r="C171" s="121"/>
      <c r="D171" s="122"/>
      <c r="E171" s="122"/>
      <c r="F171" s="122"/>
      <c r="H171" s="122"/>
      <c r="I171" s="123"/>
      <c r="J171" s="124"/>
      <c r="K171" s="124"/>
      <c r="L171" s="38"/>
    </row>
    <row r="172" spans="1:17" x14ac:dyDescent="0.3">
      <c r="A172" s="108"/>
      <c r="B172" s="109"/>
      <c r="C172" s="130"/>
      <c r="D172" s="109"/>
      <c r="E172" s="109"/>
      <c r="F172" s="109"/>
      <c r="G172" s="109"/>
      <c r="H172" s="109"/>
      <c r="I172" s="109"/>
      <c r="J172" s="109"/>
      <c r="K172" s="109"/>
      <c r="L172" s="138"/>
    </row>
    <row r="173" spans="1:17" x14ac:dyDescent="0.3">
      <c r="A173" s="108"/>
      <c r="B173" s="156" t="s">
        <v>411</v>
      </c>
      <c r="C173" s="157">
        <v>44791</v>
      </c>
      <c r="D173" s="158" t="s">
        <v>7</v>
      </c>
      <c r="E173" s="158">
        <v>3210378</v>
      </c>
      <c r="F173" s="158" t="s">
        <v>54</v>
      </c>
      <c r="G173" s="158" t="s">
        <v>618</v>
      </c>
      <c r="H173" s="158" t="s">
        <v>993</v>
      </c>
      <c r="I173" s="158" t="s">
        <v>870</v>
      </c>
      <c r="J173" s="160">
        <v>4419.3599999999997</v>
      </c>
      <c r="K173" s="119"/>
      <c r="L173" s="422" t="s">
        <v>2987</v>
      </c>
      <c r="M173" s="444">
        <v>747</v>
      </c>
    </row>
    <row r="174" spans="1:17" x14ac:dyDescent="0.3">
      <c r="A174" s="108"/>
      <c r="B174" s="152" t="s">
        <v>1640</v>
      </c>
      <c r="C174" s="153">
        <v>44791</v>
      </c>
      <c r="D174" s="154" t="s">
        <v>7</v>
      </c>
      <c r="E174" s="154">
        <v>3210378</v>
      </c>
      <c r="F174" s="154" t="s">
        <v>54</v>
      </c>
      <c r="G174" s="154" t="s">
        <v>618</v>
      </c>
      <c r="H174" s="154" t="s">
        <v>993</v>
      </c>
      <c r="I174" s="154" t="s">
        <v>411</v>
      </c>
      <c r="J174" s="162">
        <v>4419.3599999999997</v>
      </c>
      <c r="K174" s="120"/>
      <c r="L174" s="424"/>
      <c r="M174" s="445"/>
    </row>
    <row r="175" spans="1:17" x14ac:dyDescent="0.3">
      <c r="A175" s="108"/>
      <c r="B175" s="52"/>
      <c r="C175" s="121"/>
      <c r="D175" s="122"/>
      <c r="E175" s="122"/>
      <c r="F175" s="122"/>
      <c r="G175" s="122"/>
      <c r="H175" s="122"/>
      <c r="I175" s="122"/>
      <c r="J175" s="124"/>
      <c r="K175" s="109"/>
      <c r="L175" s="136"/>
      <c r="M175" s="126"/>
    </row>
    <row r="176" spans="1:17" x14ac:dyDescent="0.3">
      <c r="A176" s="108"/>
    </row>
    <row r="177" spans="1:13" x14ac:dyDescent="0.3">
      <c r="A177" s="108"/>
      <c r="B177" s="117" t="s">
        <v>617</v>
      </c>
      <c r="C177" s="118">
        <v>44755</v>
      </c>
      <c r="D177" s="119" t="s">
        <v>7</v>
      </c>
      <c r="E177" s="119" t="s">
        <v>84</v>
      </c>
      <c r="F177" s="119" t="s">
        <v>54</v>
      </c>
      <c r="G177" s="119" t="s">
        <v>618</v>
      </c>
      <c r="H177" s="119" t="s">
        <v>619</v>
      </c>
      <c r="I177" s="119" t="s">
        <v>411</v>
      </c>
      <c r="J177" s="139">
        <v>6493.76</v>
      </c>
      <c r="K177" s="139">
        <v>6493.76</v>
      </c>
      <c r="L177" s="442" t="s">
        <v>3000</v>
      </c>
      <c r="M177" s="434">
        <v>767</v>
      </c>
    </row>
    <row r="178" spans="1:13" x14ac:dyDescent="0.3">
      <c r="A178" s="108"/>
      <c r="B178" s="152" t="s">
        <v>411</v>
      </c>
      <c r="C178" s="153">
        <v>44755</v>
      </c>
      <c r="D178" s="154" t="s">
        <v>7</v>
      </c>
      <c r="E178" s="154" t="s">
        <v>84</v>
      </c>
      <c r="F178" s="154" t="s">
        <v>54</v>
      </c>
      <c r="G178" s="154" t="s">
        <v>618</v>
      </c>
      <c r="H178" s="154" t="s">
        <v>619</v>
      </c>
      <c r="I178" s="154" t="s">
        <v>617</v>
      </c>
      <c r="J178" s="162">
        <v>6493.76</v>
      </c>
      <c r="K178" s="162">
        <v>73165</v>
      </c>
      <c r="L178" s="443"/>
      <c r="M178" s="436"/>
    </row>
    <row r="179" spans="1:13" x14ac:dyDescent="0.3">
      <c r="A179" s="108"/>
      <c r="B179" s="52"/>
      <c r="C179" s="121"/>
      <c r="D179" s="122"/>
      <c r="E179" s="122"/>
      <c r="F179" s="122"/>
      <c r="G179" s="122"/>
      <c r="H179" s="122"/>
      <c r="I179" s="122"/>
      <c r="J179" s="124"/>
      <c r="K179" s="124"/>
      <c r="L179" s="109"/>
      <c r="M179" s="109"/>
    </row>
    <row r="180" spans="1:13" x14ac:dyDescent="0.3">
      <c r="A180" s="108"/>
      <c r="B180" s="109"/>
      <c r="C180" s="130"/>
      <c r="D180" s="109"/>
      <c r="E180" s="109"/>
      <c r="F180" s="109"/>
      <c r="G180" s="109"/>
      <c r="H180" s="109"/>
      <c r="I180" s="109"/>
      <c r="J180" s="149"/>
      <c r="K180" s="149"/>
      <c r="L180" s="138"/>
    </row>
    <row r="181" spans="1:13" x14ac:dyDescent="0.3">
      <c r="A181" s="108"/>
      <c r="B181" s="117" t="s">
        <v>617</v>
      </c>
      <c r="C181" s="118">
        <v>44818</v>
      </c>
      <c r="D181" s="119" t="s">
        <v>84</v>
      </c>
      <c r="E181" s="119"/>
      <c r="F181" s="119" t="s">
        <v>54</v>
      </c>
      <c r="G181" s="119"/>
      <c r="H181" s="119" t="s">
        <v>427</v>
      </c>
      <c r="I181" s="119" t="s">
        <v>401</v>
      </c>
      <c r="J181" s="139">
        <v>-2074.4</v>
      </c>
      <c r="K181" s="139">
        <v>2074.4</v>
      </c>
      <c r="L181" s="442" t="s">
        <v>3001</v>
      </c>
      <c r="M181" s="434">
        <v>729</v>
      </c>
    </row>
    <row r="182" spans="1:13" x14ac:dyDescent="0.3">
      <c r="A182" s="108"/>
      <c r="B182" s="163" t="s">
        <v>401</v>
      </c>
      <c r="C182" s="121">
        <v>44818</v>
      </c>
      <c r="D182" s="122" t="s">
        <v>84</v>
      </c>
      <c r="E182" s="122"/>
      <c r="F182" s="122" t="s">
        <v>54</v>
      </c>
      <c r="G182" s="109"/>
      <c r="H182" s="122" t="s">
        <v>427</v>
      </c>
      <c r="I182" s="123" t="s">
        <v>80</v>
      </c>
      <c r="J182" s="124">
        <v>1587.5</v>
      </c>
      <c r="K182" s="124">
        <v>1821.4</v>
      </c>
      <c r="L182" s="447"/>
      <c r="M182" s="435"/>
    </row>
    <row r="183" spans="1:13" ht="34.35" customHeight="1" x14ac:dyDescent="0.3">
      <c r="A183" s="108"/>
      <c r="B183" s="152" t="s">
        <v>1848</v>
      </c>
      <c r="C183" s="153">
        <v>44818</v>
      </c>
      <c r="D183" s="154" t="s">
        <v>84</v>
      </c>
      <c r="E183" s="154"/>
      <c r="F183" s="154" t="s">
        <v>54</v>
      </c>
      <c r="G183" s="120"/>
      <c r="H183" s="154" t="s">
        <v>1893</v>
      </c>
      <c r="I183" s="154" t="s">
        <v>401</v>
      </c>
      <c r="J183" s="162">
        <v>486.9</v>
      </c>
      <c r="K183" s="162">
        <v>486.9</v>
      </c>
      <c r="L183" s="443"/>
      <c r="M183" s="436"/>
    </row>
    <row r="184" spans="1:13" x14ac:dyDescent="0.3">
      <c r="A184" s="108"/>
      <c r="B184" s="52"/>
      <c r="C184" s="121"/>
      <c r="D184" s="122"/>
      <c r="E184" s="122"/>
      <c r="F184" s="122"/>
      <c r="H184" s="122"/>
      <c r="I184" s="122"/>
      <c r="J184" s="124"/>
      <c r="K184" s="124"/>
    </row>
    <row r="185" spans="1:13" x14ac:dyDescent="0.3">
      <c r="A185" s="108"/>
      <c r="B185" s="109"/>
      <c r="C185" s="127"/>
    </row>
    <row r="186" spans="1:13" x14ac:dyDescent="0.3">
      <c r="A186" s="108"/>
      <c r="B186" s="117" t="s">
        <v>622</v>
      </c>
      <c r="C186" s="118">
        <v>44756</v>
      </c>
      <c r="D186" s="119" t="s">
        <v>229</v>
      </c>
      <c r="E186" s="119" t="s">
        <v>625</v>
      </c>
      <c r="F186" s="119" t="s">
        <v>54</v>
      </c>
      <c r="G186" s="119"/>
      <c r="H186" s="119" t="s">
        <v>626</v>
      </c>
      <c r="I186" s="119" t="s">
        <v>83</v>
      </c>
      <c r="J186" s="139">
        <v>2228</v>
      </c>
      <c r="K186" s="165">
        <v>2228</v>
      </c>
      <c r="L186" s="442" t="s">
        <v>2988</v>
      </c>
      <c r="M186" s="444" t="s">
        <v>2991</v>
      </c>
    </row>
    <row r="187" spans="1:13" x14ac:dyDescent="0.3">
      <c r="A187" s="108"/>
      <c r="B187" s="163" t="s">
        <v>83</v>
      </c>
      <c r="C187" s="121">
        <v>44756</v>
      </c>
      <c r="D187" s="122" t="s">
        <v>229</v>
      </c>
      <c r="E187" s="122" t="s">
        <v>625</v>
      </c>
      <c r="F187" s="122" t="b">
        <v>0</v>
      </c>
      <c r="G187" s="122" t="s">
        <v>54</v>
      </c>
      <c r="H187" s="122" t="s">
        <v>626</v>
      </c>
      <c r="I187" s="122" t="s">
        <v>622</v>
      </c>
      <c r="J187" s="151">
        <v>2517.64</v>
      </c>
      <c r="K187" s="166">
        <v>2517.64</v>
      </c>
      <c r="L187" s="447"/>
      <c r="M187" s="446"/>
    </row>
    <row r="188" spans="1:13" x14ac:dyDescent="0.3">
      <c r="A188" s="108"/>
      <c r="B188" s="152" t="s">
        <v>1348</v>
      </c>
      <c r="C188" s="153">
        <v>44756</v>
      </c>
      <c r="D188" s="154" t="s">
        <v>229</v>
      </c>
      <c r="E188" s="154" t="s">
        <v>625</v>
      </c>
      <c r="F188" s="154" t="b">
        <v>0</v>
      </c>
      <c r="G188" s="154" t="s">
        <v>54</v>
      </c>
      <c r="H188" s="154"/>
      <c r="I188" s="154" t="s">
        <v>83</v>
      </c>
      <c r="J188" s="155">
        <v>-289.64</v>
      </c>
      <c r="K188" s="167">
        <v>289.64</v>
      </c>
      <c r="L188" s="443"/>
      <c r="M188" s="445"/>
    </row>
    <row r="189" spans="1:13" x14ac:dyDescent="0.3">
      <c r="A189" s="108"/>
      <c r="B189" s="52"/>
      <c r="C189" s="121"/>
      <c r="D189" s="122"/>
      <c r="E189" s="122"/>
      <c r="F189" s="122"/>
      <c r="G189" s="122"/>
      <c r="H189" s="122"/>
      <c r="I189" s="122"/>
      <c r="J189" s="151"/>
      <c r="K189" s="166"/>
      <c r="L189" s="140"/>
      <c r="M189" s="126"/>
    </row>
    <row r="190" spans="1:13" x14ac:dyDescent="0.3">
      <c r="A190" s="108"/>
      <c r="B190" s="52"/>
      <c r="C190" s="121"/>
      <c r="D190" s="122"/>
      <c r="E190" s="122"/>
      <c r="F190" s="122"/>
      <c r="G190" s="122"/>
      <c r="H190" s="122"/>
      <c r="I190" s="122"/>
      <c r="J190" s="124"/>
      <c r="L190" s="128"/>
      <c r="M190" s="137"/>
    </row>
    <row r="191" spans="1:13" x14ac:dyDescent="0.3">
      <c r="A191" s="108"/>
      <c r="B191" s="117" t="s">
        <v>622</v>
      </c>
      <c r="C191" s="118">
        <v>44755</v>
      </c>
      <c r="D191" s="119" t="s">
        <v>229</v>
      </c>
      <c r="E191" s="119"/>
      <c r="F191" s="119" t="s">
        <v>54</v>
      </c>
      <c r="G191" s="119" t="s">
        <v>623</v>
      </c>
      <c r="H191" s="119" t="s">
        <v>624</v>
      </c>
      <c r="I191" s="119" t="s">
        <v>201</v>
      </c>
      <c r="J191" s="139">
        <v>2229.94</v>
      </c>
      <c r="K191" s="139">
        <v>2229.94</v>
      </c>
      <c r="L191" s="442" t="s">
        <v>2988</v>
      </c>
      <c r="M191" s="444" t="s">
        <v>2991</v>
      </c>
    </row>
    <row r="192" spans="1:13" x14ac:dyDescent="0.3">
      <c r="A192" s="108"/>
      <c r="B192" s="163" t="s">
        <v>201</v>
      </c>
      <c r="C192" s="121">
        <v>44755</v>
      </c>
      <c r="D192" s="122" t="s">
        <v>229</v>
      </c>
      <c r="E192" s="122"/>
      <c r="F192" s="122" t="s">
        <v>54</v>
      </c>
      <c r="G192" s="122" t="s">
        <v>623</v>
      </c>
      <c r="H192" s="122" t="s">
        <v>624</v>
      </c>
      <c r="I192" s="122" t="s">
        <v>622</v>
      </c>
      <c r="J192" s="124">
        <v>2519.83</v>
      </c>
      <c r="K192" s="124">
        <v>9209.48</v>
      </c>
      <c r="L192" s="447"/>
      <c r="M192" s="446"/>
    </row>
    <row r="193" spans="1:13" x14ac:dyDescent="0.3">
      <c r="A193" s="108"/>
      <c r="B193" s="152" t="s">
        <v>1348</v>
      </c>
      <c r="C193" s="153">
        <v>44755</v>
      </c>
      <c r="D193" s="154" t="s">
        <v>229</v>
      </c>
      <c r="E193" s="154" t="s">
        <v>54</v>
      </c>
      <c r="F193" s="154" t="s">
        <v>623</v>
      </c>
      <c r="G193" s="154"/>
      <c r="H193" s="154" t="s">
        <v>201</v>
      </c>
      <c r="I193" s="162">
        <v>-289.89</v>
      </c>
      <c r="J193" s="162">
        <v>728.68</v>
      </c>
      <c r="K193" s="168">
        <f t="shared" ref="K193" si="0">ABS(I193)</f>
        <v>289.89</v>
      </c>
      <c r="L193" s="443"/>
      <c r="M193" s="445"/>
    </row>
    <row r="194" spans="1:13" x14ac:dyDescent="0.3">
      <c r="A194" s="108"/>
      <c r="B194" s="109"/>
      <c r="C194" s="130"/>
      <c r="D194" s="109"/>
      <c r="E194" s="109"/>
      <c r="F194" s="109"/>
      <c r="G194" s="109"/>
      <c r="H194" s="109"/>
      <c r="I194" s="109"/>
      <c r="J194" s="109"/>
      <c r="K194" s="109"/>
      <c r="L194" s="110"/>
      <c r="M194" s="109"/>
    </row>
    <row r="195" spans="1:13" x14ac:dyDescent="0.3">
      <c r="A195" s="108"/>
      <c r="B195" s="109"/>
      <c r="C195" s="130"/>
      <c r="D195" s="109"/>
      <c r="E195" s="109"/>
      <c r="F195" s="109"/>
      <c r="G195" s="109"/>
      <c r="H195" s="109"/>
      <c r="I195" s="109"/>
      <c r="J195" s="109"/>
      <c r="K195" s="109"/>
      <c r="L195" s="110"/>
      <c r="M195" s="109"/>
    </row>
    <row r="196" spans="1:13" x14ac:dyDescent="0.3">
      <c r="A196" s="108"/>
      <c r="B196" s="117" t="s">
        <v>1018</v>
      </c>
      <c r="C196" s="118">
        <v>44805</v>
      </c>
      <c r="D196" s="119" t="s">
        <v>7</v>
      </c>
      <c r="E196" s="119" t="s">
        <v>1019</v>
      </c>
      <c r="F196" s="119" t="s">
        <v>54</v>
      </c>
      <c r="G196" s="119" t="s">
        <v>297</v>
      </c>
      <c r="H196" s="119" t="s">
        <v>1020</v>
      </c>
      <c r="I196" s="119" t="s">
        <v>870</v>
      </c>
      <c r="J196" s="119">
        <v>5244.53</v>
      </c>
      <c r="K196" s="119">
        <v>5244.53</v>
      </c>
      <c r="L196" s="422" t="s">
        <v>2987</v>
      </c>
      <c r="M196" s="444">
        <v>747</v>
      </c>
    </row>
    <row r="197" spans="1:13" x14ac:dyDescent="0.3">
      <c r="A197" s="108"/>
      <c r="B197" s="163" t="s">
        <v>1348</v>
      </c>
      <c r="C197" s="121">
        <v>44805</v>
      </c>
      <c r="D197" s="122" t="s">
        <v>7</v>
      </c>
      <c r="E197" s="122" t="s">
        <v>1019</v>
      </c>
      <c r="F197" s="122" t="s">
        <v>54</v>
      </c>
      <c r="G197" s="122" t="s">
        <v>297</v>
      </c>
      <c r="H197" s="122"/>
      <c r="I197" s="122" t="s">
        <v>1018</v>
      </c>
      <c r="J197" s="124">
        <v>0</v>
      </c>
      <c r="K197" s="109"/>
      <c r="L197" s="423"/>
      <c r="M197" s="446"/>
    </row>
    <row r="198" spans="1:13" x14ac:dyDescent="0.3">
      <c r="A198" s="108"/>
      <c r="B198" s="152" t="s">
        <v>1640</v>
      </c>
      <c r="C198" s="153">
        <v>44805</v>
      </c>
      <c r="D198" s="154" t="s">
        <v>7</v>
      </c>
      <c r="E198" s="154" t="s">
        <v>1019</v>
      </c>
      <c r="F198" s="154" t="s">
        <v>54</v>
      </c>
      <c r="G198" s="154" t="s">
        <v>297</v>
      </c>
      <c r="H198" s="154" t="s">
        <v>1020</v>
      </c>
      <c r="I198" s="154" t="s">
        <v>1018</v>
      </c>
      <c r="J198" s="162">
        <v>5244.53</v>
      </c>
      <c r="K198" s="120"/>
      <c r="L198" s="424"/>
      <c r="M198" s="445"/>
    </row>
    <row r="199" spans="1:13" x14ac:dyDescent="0.3">
      <c r="A199" s="108"/>
      <c r="B199" s="109"/>
      <c r="C199" s="127"/>
    </row>
    <row r="200" spans="1:13" x14ac:dyDescent="0.3">
      <c r="A200" s="108"/>
      <c r="B200" s="109"/>
      <c r="C200" s="127"/>
    </row>
    <row r="201" spans="1:13" ht="29.1" customHeight="1" x14ac:dyDescent="0.3">
      <c r="A201" s="108"/>
      <c r="B201" s="117" t="s">
        <v>1509</v>
      </c>
      <c r="C201" s="118">
        <v>44753</v>
      </c>
      <c r="D201" s="119" t="s">
        <v>78</v>
      </c>
      <c r="E201" s="119">
        <v>1308</v>
      </c>
      <c r="F201" s="119" t="s">
        <v>54</v>
      </c>
      <c r="G201" s="119"/>
      <c r="H201" s="119" t="s">
        <v>1492</v>
      </c>
      <c r="I201" s="119" t="s">
        <v>80</v>
      </c>
      <c r="J201" s="139">
        <v>-6111.87</v>
      </c>
      <c r="K201" s="119">
        <v>6111.87</v>
      </c>
      <c r="L201" s="454" t="s">
        <v>3007</v>
      </c>
      <c r="M201" s="434" t="s">
        <v>2984</v>
      </c>
    </row>
    <row r="202" spans="1:13" x14ac:dyDescent="0.3">
      <c r="A202" s="108"/>
      <c r="B202" s="129" t="s">
        <v>1509</v>
      </c>
      <c r="C202" s="130">
        <v>44753</v>
      </c>
      <c r="D202" s="109" t="s">
        <v>78</v>
      </c>
      <c r="E202" s="109">
        <v>1308</v>
      </c>
      <c r="F202" s="109" t="s">
        <v>54</v>
      </c>
      <c r="G202" s="109"/>
      <c r="H202" s="109" t="s">
        <v>1492</v>
      </c>
      <c r="I202" s="109" t="s">
        <v>80</v>
      </c>
      <c r="J202" s="149">
        <v>-11148.33</v>
      </c>
      <c r="K202" s="109">
        <v>11148.33</v>
      </c>
      <c r="L202" s="456"/>
      <c r="M202" s="435"/>
    </row>
    <row r="203" spans="1:13" x14ac:dyDescent="0.3">
      <c r="A203" s="108"/>
      <c r="B203" s="163" t="s">
        <v>1490</v>
      </c>
      <c r="C203" s="121">
        <v>44753</v>
      </c>
      <c r="D203" s="122" t="s">
        <v>78</v>
      </c>
      <c r="E203" s="122">
        <v>1308</v>
      </c>
      <c r="F203" s="122" t="s">
        <v>54</v>
      </c>
      <c r="G203" s="122"/>
      <c r="H203" s="122" t="s">
        <v>1492</v>
      </c>
      <c r="I203" s="123" t="s">
        <v>80</v>
      </c>
      <c r="J203" s="151">
        <v>-126897</v>
      </c>
      <c r="K203" s="109"/>
      <c r="L203" s="456"/>
      <c r="M203" s="435"/>
    </row>
    <row r="204" spans="1:13" x14ac:dyDescent="0.3">
      <c r="A204" s="108"/>
      <c r="B204" s="163" t="s">
        <v>1507</v>
      </c>
      <c r="C204" s="121">
        <v>44753</v>
      </c>
      <c r="D204" s="122" t="s">
        <v>78</v>
      </c>
      <c r="E204" s="122">
        <v>1308</v>
      </c>
      <c r="F204" s="122" t="s">
        <v>54</v>
      </c>
      <c r="G204" s="122"/>
      <c r="H204" s="122" t="s">
        <v>1492</v>
      </c>
      <c r="I204" s="123" t="s">
        <v>80</v>
      </c>
      <c r="J204" s="151">
        <v>126897</v>
      </c>
      <c r="K204" s="109"/>
      <c r="L204" s="456"/>
      <c r="M204" s="435"/>
    </row>
    <row r="205" spans="1:13" x14ac:dyDescent="0.3">
      <c r="A205" s="108"/>
      <c r="B205" s="163" t="s">
        <v>787</v>
      </c>
      <c r="C205" s="121">
        <v>44753</v>
      </c>
      <c r="D205" s="122" t="s">
        <v>78</v>
      </c>
      <c r="E205" s="122">
        <v>1308</v>
      </c>
      <c r="F205" s="122" t="s">
        <v>54</v>
      </c>
      <c r="G205" s="122"/>
      <c r="H205" s="122" t="s">
        <v>1492</v>
      </c>
      <c r="I205" s="123" t="s">
        <v>80</v>
      </c>
      <c r="J205" s="151">
        <v>11148.33</v>
      </c>
      <c r="K205" s="109"/>
      <c r="L205" s="456"/>
      <c r="M205" s="435"/>
    </row>
    <row r="206" spans="1:13" x14ac:dyDescent="0.3">
      <c r="A206" s="109"/>
      <c r="B206" s="163" t="s">
        <v>787</v>
      </c>
      <c r="C206" s="121">
        <v>44753</v>
      </c>
      <c r="D206" s="122" t="s">
        <v>78</v>
      </c>
      <c r="E206" s="122">
        <v>1308</v>
      </c>
      <c r="F206" s="122" t="s">
        <v>54</v>
      </c>
      <c r="G206" s="122"/>
      <c r="H206" s="122" t="s">
        <v>1492</v>
      </c>
      <c r="I206" s="123" t="s">
        <v>80</v>
      </c>
      <c r="J206" s="151">
        <v>-16525.21</v>
      </c>
      <c r="K206" s="109"/>
      <c r="L206" s="456"/>
      <c r="M206" s="435"/>
    </row>
    <row r="207" spans="1:13" x14ac:dyDescent="0.3">
      <c r="A207" s="109"/>
      <c r="B207" s="152" t="s">
        <v>1507</v>
      </c>
      <c r="C207" s="153">
        <v>44753</v>
      </c>
      <c r="D207" s="154" t="s">
        <v>78</v>
      </c>
      <c r="E207" s="154">
        <v>1308</v>
      </c>
      <c r="F207" s="154" t="s">
        <v>54</v>
      </c>
      <c r="G207" s="154"/>
      <c r="H207" s="154" t="s">
        <v>1492</v>
      </c>
      <c r="I207" s="161" t="s">
        <v>80</v>
      </c>
      <c r="J207" s="155">
        <v>22637.08</v>
      </c>
      <c r="K207" s="120"/>
      <c r="L207" s="458"/>
      <c r="M207" s="436"/>
    </row>
    <row r="208" spans="1:13" x14ac:dyDescent="0.3">
      <c r="A208" s="108"/>
      <c r="B208" s="109"/>
      <c r="C208" s="127"/>
    </row>
    <row r="209" spans="1:13" x14ac:dyDescent="0.3">
      <c r="A209" s="108"/>
      <c r="B209" s="109"/>
      <c r="C209" s="127"/>
    </row>
    <row r="210" spans="1:13" x14ac:dyDescent="0.3">
      <c r="A210" s="108"/>
      <c r="B210" s="117" t="s">
        <v>1537</v>
      </c>
      <c r="C210" s="118">
        <v>44742</v>
      </c>
      <c r="D210" s="119" t="s">
        <v>78</v>
      </c>
      <c r="E210" s="119">
        <v>1309</v>
      </c>
      <c r="F210" s="119" t="s">
        <v>54</v>
      </c>
      <c r="G210" s="119"/>
      <c r="H210" s="119" t="s">
        <v>1538</v>
      </c>
      <c r="I210" s="119" t="s">
        <v>80</v>
      </c>
      <c r="J210" s="119">
        <v>4556.75</v>
      </c>
      <c r="K210" s="119">
        <v>4556.75</v>
      </c>
      <c r="L210" s="442" t="s">
        <v>2994</v>
      </c>
      <c r="M210" s="444" t="s">
        <v>2990</v>
      </c>
    </row>
    <row r="211" spans="1:13" x14ac:dyDescent="0.3">
      <c r="A211" s="108"/>
      <c r="B211" s="152" t="s">
        <v>1840</v>
      </c>
      <c r="C211" s="153">
        <v>44742</v>
      </c>
      <c r="D211" s="154" t="s">
        <v>78</v>
      </c>
      <c r="E211" s="154">
        <v>1309</v>
      </c>
      <c r="F211" s="154" t="s">
        <v>54</v>
      </c>
      <c r="G211" s="120"/>
      <c r="H211" s="154" t="s">
        <v>1538</v>
      </c>
      <c r="I211" s="161" t="s">
        <v>80</v>
      </c>
      <c r="J211" s="162">
        <v>4556.75</v>
      </c>
      <c r="K211" s="162">
        <v>4556.75</v>
      </c>
      <c r="L211" s="443"/>
      <c r="M211" s="445"/>
    </row>
    <row r="212" spans="1:13" x14ac:dyDescent="0.3">
      <c r="A212" s="108"/>
      <c r="B212" s="109"/>
      <c r="C212" s="127"/>
    </row>
    <row r="213" spans="1:13" x14ac:dyDescent="0.3">
      <c r="A213" s="108"/>
      <c r="B213" s="109"/>
      <c r="C213" s="127"/>
    </row>
    <row r="214" spans="1:13" x14ac:dyDescent="0.3">
      <c r="A214" s="108"/>
      <c r="B214" s="117" t="s">
        <v>1537</v>
      </c>
      <c r="C214" s="118">
        <v>44834</v>
      </c>
      <c r="D214" s="119" t="s">
        <v>78</v>
      </c>
      <c r="E214" s="119">
        <v>1343</v>
      </c>
      <c r="F214" s="119" t="s">
        <v>54</v>
      </c>
      <c r="G214" s="119"/>
      <c r="H214" s="119" t="s">
        <v>1539</v>
      </c>
      <c r="I214" s="119" t="s">
        <v>80</v>
      </c>
      <c r="J214" s="119">
        <v>4606.83</v>
      </c>
      <c r="K214" s="119">
        <v>4606.83</v>
      </c>
      <c r="L214" s="442" t="s">
        <v>2994</v>
      </c>
      <c r="M214" s="444" t="s">
        <v>2990</v>
      </c>
    </row>
    <row r="215" spans="1:13" x14ac:dyDescent="0.3">
      <c r="A215" s="108"/>
      <c r="B215" s="152" t="s">
        <v>1840</v>
      </c>
      <c r="C215" s="153">
        <v>44834</v>
      </c>
      <c r="D215" s="154" t="s">
        <v>78</v>
      </c>
      <c r="E215" s="154">
        <v>1343</v>
      </c>
      <c r="F215" s="154" t="b">
        <f>COUNTIF('Keyword searching'!$E$11:$E$64,#REF!)=1</f>
        <v>0</v>
      </c>
      <c r="G215" s="154" t="s">
        <v>54</v>
      </c>
      <c r="H215" s="154" t="s">
        <v>1539</v>
      </c>
      <c r="I215" s="161" t="s">
        <v>80</v>
      </c>
      <c r="J215" s="162">
        <v>4606.83</v>
      </c>
      <c r="K215" s="162">
        <v>9163.58</v>
      </c>
      <c r="L215" s="443"/>
      <c r="M215" s="445"/>
    </row>
    <row r="216" spans="1:13" x14ac:dyDescent="0.3">
      <c r="A216" s="108"/>
      <c r="B216" s="52"/>
      <c r="C216" s="121"/>
      <c r="D216" s="122"/>
      <c r="E216" s="122"/>
      <c r="F216" s="122"/>
      <c r="G216" s="122"/>
      <c r="H216" s="122"/>
      <c r="I216" s="123"/>
      <c r="J216" s="124"/>
      <c r="K216" s="124"/>
      <c r="L216" s="140"/>
      <c r="M216" s="126"/>
    </row>
    <row r="217" spans="1:13" x14ac:dyDescent="0.3">
      <c r="A217" s="108"/>
      <c r="B217" s="109"/>
      <c r="C217" s="127"/>
    </row>
    <row r="218" spans="1:13" x14ac:dyDescent="0.3">
      <c r="A218" s="108"/>
      <c r="B218" s="117" t="s">
        <v>1537</v>
      </c>
      <c r="C218" s="118">
        <v>44926</v>
      </c>
      <c r="D218" s="119" t="s">
        <v>78</v>
      </c>
      <c r="E218" s="119">
        <v>1427</v>
      </c>
      <c r="F218" s="119" t="s">
        <v>54</v>
      </c>
      <c r="G218" s="119"/>
      <c r="H218" s="119" t="s">
        <v>1540</v>
      </c>
      <c r="I218" s="119" t="s">
        <v>80</v>
      </c>
      <c r="J218" s="119">
        <v>3164.36</v>
      </c>
      <c r="K218" s="119">
        <v>3164.36</v>
      </c>
      <c r="L218" s="442" t="s">
        <v>2994</v>
      </c>
      <c r="M218" s="444" t="s">
        <v>2990</v>
      </c>
    </row>
    <row r="219" spans="1:13" x14ac:dyDescent="0.3">
      <c r="A219" s="108"/>
      <c r="B219" s="152" t="s">
        <v>1840</v>
      </c>
      <c r="C219" s="153">
        <v>44926</v>
      </c>
      <c r="D219" s="154" t="s">
        <v>78</v>
      </c>
      <c r="E219" s="154">
        <v>1427</v>
      </c>
      <c r="F219" s="154" t="s">
        <v>54</v>
      </c>
      <c r="G219" s="120"/>
      <c r="H219" s="154" t="s">
        <v>1540</v>
      </c>
      <c r="I219" s="161" t="s">
        <v>80</v>
      </c>
      <c r="J219" s="162">
        <v>3164.36</v>
      </c>
      <c r="K219" s="162">
        <v>12327.94</v>
      </c>
      <c r="L219" s="443"/>
      <c r="M219" s="445"/>
    </row>
    <row r="220" spans="1:13" x14ac:dyDescent="0.3">
      <c r="A220" s="108"/>
      <c r="B220" s="52"/>
      <c r="C220" s="121"/>
      <c r="D220" s="122"/>
      <c r="E220" s="122"/>
      <c r="F220" s="122"/>
      <c r="G220" s="109"/>
      <c r="H220" s="122"/>
      <c r="I220" s="123"/>
      <c r="J220" s="124"/>
      <c r="K220" s="124"/>
      <c r="L220" s="140"/>
      <c r="M220" s="126"/>
    </row>
    <row r="221" spans="1:13" x14ac:dyDescent="0.3">
      <c r="A221" s="108"/>
      <c r="B221" s="109"/>
      <c r="C221" s="127"/>
    </row>
    <row r="222" spans="1:13" x14ac:dyDescent="0.3">
      <c r="A222" s="108"/>
      <c r="B222" s="117" t="s">
        <v>1537</v>
      </c>
      <c r="C222" s="118">
        <v>45016</v>
      </c>
      <c r="D222" s="119" t="s">
        <v>78</v>
      </c>
      <c r="E222" s="119">
        <v>1470</v>
      </c>
      <c r="F222" s="119" t="s">
        <v>54</v>
      </c>
      <c r="G222" s="119"/>
      <c r="H222" s="119" t="s">
        <v>1541</v>
      </c>
      <c r="I222" s="119" t="s">
        <v>80</v>
      </c>
      <c r="J222" s="119">
        <v>2342.98</v>
      </c>
      <c r="K222" s="119">
        <v>2342.98</v>
      </c>
      <c r="L222" s="442" t="s">
        <v>2994</v>
      </c>
      <c r="M222" s="444" t="s">
        <v>2990</v>
      </c>
    </row>
    <row r="223" spans="1:13" x14ac:dyDescent="0.3">
      <c r="A223" s="108"/>
      <c r="B223" s="152" t="s">
        <v>1840</v>
      </c>
      <c r="C223" s="153">
        <v>45016</v>
      </c>
      <c r="D223" s="154" t="s">
        <v>78</v>
      </c>
      <c r="E223" s="154">
        <v>1470</v>
      </c>
      <c r="F223" s="154" t="s">
        <v>54</v>
      </c>
      <c r="G223" s="120"/>
      <c r="H223" s="154" t="s">
        <v>1541</v>
      </c>
      <c r="I223" s="161" t="s">
        <v>80</v>
      </c>
      <c r="J223" s="162">
        <v>2342.98</v>
      </c>
      <c r="K223" s="162">
        <v>14670.92</v>
      </c>
      <c r="L223" s="443"/>
      <c r="M223" s="445"/>
    </row>
    <row r="224" spans="1:13" x14ac:dyDescent="0.3">
      <c r="A224" s="108"/>
      <c r="B224" s="52"/>
      <c r="C224" s="121"/>
      <c r="D224" s="122"/>
      <c r="E224" s="122"/>
      <c r="F224" s="122"/>
      <c r="G224" s="109"/>
      <c r="H224" s="122"/>
      <c r="I224" s="123"/>
      <c r="J224" s="124"/>
      <c r="K224" s="124"/>
      <c r="L224" s="140"/>
      <c r="M224" s="126"/>
    </row>
    <row r="225" spans="1:13" x14ac:dyDescent="0.3">
      <c r="A225" s="108"/>
      <c r="B225" s="109"/>
      <c r="C225" s="127"/>
    </row>
    <row r="226" spans="1:13" x14ac:dyDescent="0.3">
      <c r="A226" s="108"/>
      <c r="B226" s="117" t="s">
        <v>231</v>
      </c>
      <c r="C226" s="118">
        <v>44835</v>
      </c>
      <c r="D226" s="119" t="s">
        <v>78</v>
      </c>
      <c r="E226" s="119">
        <v>1366</v>
      </c>
      <c r="F226" s="119" t="s">
        <v>54</v>
      </c>
      <c r="G226" s="119"/>
      <c r="H226" s="119" t="s">
        <v>1599</v>
      </c>
      <c r="I226" s="119" t="s">
        <v>80</v>
      </c>
      <c r="J226" s="119">
        <v>-2406.8000000000002</v>
      </c>
      <c r="K226" s="119">
        <v>2406.8000000000002</v>
      </c>
      <c r="L226" s="442" t="s">
        <v>2986</v>
      </c>
      <c r="M226" s="434">
        <v>748</v>
      </c>
    </row>
    <row r="227" spans="1:13" x14ac:dyDescent="0.3">
      <c r="A227" s="108"/>
      <c r="B227" s="152" t="s">
        <v>109</v>
      </c>
      <c r="C227" s="153">
        <v>44835</v>
      </c>
      <c r="D227" s="154" t="s">
        <v>78</v>
      </c>
      <c r="E227" s="154">
        <v>1366</v>
      </c>
      <c r="F227" s="154" t="s">
        <v>54</v>
      </c>
      <c r="G227" s="120"/>
      <c r="H227" s="154" t="s">
        <v>1599</v>
      </c>
      <c r="I227" s="161" t="s">
        <v>80</v>
      </c>
      <c r="J227" s="162">
        <v>2406.8000000000002</v>
      </c>
      <c r="K227" s="162">
        <v>4792.09</v>
      </c>
      <c r="L227" s="443"/>
      <c r="M227" s="436"/>
    </row>
    <row r="228" spans="1:13" x14ac:dyDescent="0.3">
      <c r="A228" s="108"/>
      <c r="B228" s="109"/>
      <c r="C228" s="127"/>
      <c r="L228" s="134"/>
    </row>
    <row r="229" spans="1:13" x14ac:dyDescent="0.3">
      <c r="A229" s="108"/>
      <c r="B229" s="109"/>
      <c r="C229" s="127"/>
    </row>
    <row r="230" spans="1:13" x14ac:dyDescent="0.3">
      <c r="A230" s="108"/>
      <c r="B230" s="156" t="s">
        <v>1684</v>
      </c>
      <c r="C230" s="157">
        <v>45016</v>
      </c>
      <c r="D230" s="158" t="s">
        <v>78</v>
      </c>
      <c r="E230" s="158">
        <v>1483</v>
      </c>
      <c r="F230" s="158" t="s">
        <v>54</v>
      </c>
      <c r="G230" s="158"/>
      <c r="H230" s="158" t="s">
        <v>1483</v>
      </c>
      <c r="I230" s="159" t="s">
        <v>80</v>
      </c>
      <c r="J230" s="160">
        <v>-86342.13</v>
      </c>
      <c r="K230" s="160">
        <v>37016.050000000003</v>
      </c>
      <c r="L230" s="451" t="s">
        <v>2986</v>
      </c>
      <c r="M230" s="448">
        <v>748</v>
      </c>
    </row>
    <row r="231" spans="1:13" x14ac:dyDescent="0.3">
      <c r="A231" s="108"/>
      <c r="B231" s="163" t="s">
        <v>576</v>
      </c>
      <c r="C231" s="121">
        <v>45016</v>
      </c>
      <c r="D231" s="122" t="s">
        <v>78</v>
      </c>
      <c r="E231" s="122">
        <v>1483</v>
      </c>
      <c r="F231" s="122" t="s">
        <v>54</v>
      </c>
      <c r="G231" s="122"/>
      <c r="H231" s="122" t="s">
        <v>1483</v>
      </c>
      <c r="I231" s="123" t="s">
        <v>80</v>
      </c>
      <c r="J231" s="124">
        <v>-165917.01999999999</v>
      </c>
      <c r="K231" s="124">
        <v>179680.83</v>
      </c>
      <c r="L231" s="452"/>
      <c r="M231" s="449"/>
    </row>
    <row r="232" spans="1:13" x14ac:dyDescent="0.3">
      <c r="A232" s="108"/>
      <c r="B232" s="163" t="s">
        <v>295</v>
      </c>
      <c r="C232" s="121">
        <v>45016</v>
      </c>
      <c r="D232" s="122" t="s">
        <v>78</v>
      </c>
      <c r="E232" s="122">
        <v>1483</v>
      </c>
      <c r="F232" s="122" t="s">
        <v>54</v>
      </c>
      <c r="G232" s="122"/>
      <c r="H232" s="122" t="s">
        <v>1483</v>
      </c>
      <c r="I232" s="123" t="s">
        <v>80</v>
      </c>
      <c r="J232" s="124">
        <v>-114884.38</v>
      </c>
      <c r="K232" s="124">
        <v>0</v>
      </c>
      <c r="L232" s="452"/>
      <c r="M232" s="449"/>
    </row>
    <row r="233" spans="1:13" x14ac:dyDescent="0.3">
      <c r="A233" s="108"/>
      <c r="B233" s="163" t="s">
        <v>538</v>
      </c>
      <c r="C233" s="121">
        <v>45016</v>
      </c>
      <c r="D233" s="122" t="s">
        <v>78</v>
      </c>
      <c r="E233" s="122">
        <v>1483</v>
      </c>
      <c r="F233" s="122" t="s">
        <v>54</v>
      </c>
      <c r="G233" s="122"/>
      <c r="H233" s="122" t="s">
        <v>1483</v>
      </c>
      <c r="I233" s="123" t="s">
        <v>80</v>
      </c>
      <c r="J233" s="124">
        <v>156977.1</v>
      </c>
      <c r="K233" s="124">
        <v>306663</v>
      </c>
      <c r="L233" s="452"/>
      <c r="M233" s="449"/>
    </row>
    <row r="234" spans="1:13" x14ac:dyDescent="0.3">
      <c r="A234" s="108"/>
      <c r="B234" s="163" t="s">
        <v>1583</v>
      </c>
      <c r="C234" s="121">
        <v>45016</v>
      </c>
      <c r="D234" s="122" t="s">
        <v>78</v>
      </c>
      <c r="E234" s="122">
        <v>1483</v>
      </c>
      <c r="F234" s="122" t="s">
        <v>54</v>
      </c>
      <c r="G234" s="122"/>
      <c r="H234" s="122" t="s">
        <v>1483</v>
      </c>
      <c r="I234" s="123" t="s">
        <v>80</v>
      </c>
      <c r="J234" s="124">
        <v>8939.92</v>
      </c>
      <c r="K234" s="124">
        <v>0</v>
      </c>
      <c r="L234" s="452"/>
      <c r="M234" s="449"/>
    </row>
    <row r="235" spans="1:13" x14ac:dyDescent="0.3">
      <c r="A235" s="108"/>
      <c r="B235" s="152" t="s">
        <v>1647</v>
      </c>
      <c r="C235" s="153">
        <v>45016</v>
      </c>
      <c r="D235" s="154" t="s">
        <v>78</v>
      </c>
      <c r="E235" s="154">
        <v>1483</v>
      </c>
      <c r="F235" s="154" t="s">
        <v>54</v>
      </c>
      <c r="G235" s="154"/>
      <c r="H235" s="154" t="s">
        <v>1483</v>
      </c>
      <c r="I235" s="161" t="s">
        <v>80</v>
      </c>
      <c r="J235" s="162">
        <v>-28542.25</v>
      </c>
      <c r="K235" s="162">
        <v>393787.81</v>
      </c>
      <c r="L235" s="453"/>
      <c r="M235" s="450"/>
    </row>
    <row r="236" spans="1:13" x14ac:dyDescent="0.3">
      <c r="A236" s="108"/>
      <c r="B236" s="109"/>
      <c r="C236" s="127"/>
      <c r="L236" s="128"/>
      <c r="M236" s="126"/>
    </row>
    <row r="237" spans="1:13" x14ac:dyDescent="0.3">
      <c r="A237" s="108"/>
      <c r="B237" s="109"/>
      <c r="C237" s="127"/>
      <c r="L237" s="128"/>
      <c r="M237" s="126"/>
    </row>
    <row r="238" spans="1:13" x14ac:dyDescent="0.3">
      <c r="A238" s="108"/>
      <c r="B238" s="117" t="s">
        <v>1684</v>
      </c>
      <c r="C238" s="118">
        <v>44712</v>
      </c>
      <c r="D238" s="119" t="s">
        <v>7</v>
      </c>
      <c r="E238" s="119" t="s">
        <v>979</v>
      </c>
      <c r="F238" s="119" t="s">
        <v>54</v>
      </c>
      <c r="G238" s="119" t="s">
        <v>168</v>
      </c>
      <c r="H238" s="119" t="s">
        <v>980</v>
      </c>
      <c r="I238" s="119" t="s">
        <v>411</v>
      </c>
      <c r="J238" s="119">
        <v>47657.66</v>
      </c>
      <c r="K238" s="119">
        <v>47657.66</v>
      </c>
      <c r="L238" s="442" t="s">
        <v>2986</v>
      </c>
      <c r="M238" s="444">
        <v>748</v>
      </c>
    </row>
    <row r="239" spans="1:13" x14ac:dyDescent="0.3">
      <c r="A239" s="108"/>
      <c r="B239" s="163" t="s">
        <v>411</v>
      </c>
      <c r="C239" s="121">
        <v>44712</v>
      </c>
      <c r="D239" s="122" t="s">
        <v>7</v>
      </c>
      <c r="E239" s="122" t="s">
        <v>979</v>
      </c>
      <c r="F239" s="122" t="s">
        <v>54</v>
      </c>
      <c r="G239" s="122" t="s">
        <v>168</v>
      </c>
      <c r="H239" s="122" t="s">
        <v>980</v>
      </c>
      <c r="I239" s="123" t="s">
        <v>80</v>
      </c>
      <c r="J239" s="124">
        <v>37680</v>
      </c>
      <c r="K239" s="124">
        <v>70620</v>
      </c>
      <c r="L239" s="447"/>
      <c r="M239" s="446"/>
    </row>
    <row r="240" spans="1:13" x14ac:dyDescent="0.3">
      <c r="A240" s="108"/>
      <c r="B240" s="152" t="s">
        <v>1848</v>
      </c>
      <c r="C240" s="153">
        <v>44712</v>
      </c>
      <c r="D240" s="154" t="s">
        <v>7</v>
      </c>
      <c r="E240" s="154" t="s">
        <v>979</v>
      </c>
      <c r="F240" s="154" t="s">
        <v>54</v>
      </c>
      <c r="G240" s="154" t="s">
        <v>168</v>
      </c>
      <c r="H240" s="154" t="s">
        <v>1858</v>
      </c>
      <c r="I240" s="154" t="s">
        <v>411</v>
      </c>
      <c r="J240" s="162">
        <v>-9977.66</v>
      </c>
      <c r="K240" s="162">
        <v>-18544.78</v>
      </c>
      <c r="L240" s="443"/>
      <c r="M240" s="445"/>
    </row>
    <row r="241" spans="1:13" x14ac:dyDescent="0.3">
      <c r="A241" s="108"/>
      <c r="B241" s="52"/>
      <c r="C241" s="121"/>
      <c r="D241" s="122"/>
      <c r="E241" s="122"/>
      <c r="F241" s="122"/>
      <c r="G241" s="122"/>
      <c r="H241" s="122"/>
      <c r="I241" s="122"/>
      <c r="J241" s="124"/>
      <c r="K241" s="124"/>
      <c r="L241" s="38"/>
      <c r="M241" s="126"/>
    </row>
    <row r="242" spans="1:13" x14ac:dyDescent="0.3">
      <c r="A242" s="108"/>
      <c r="B242" s="52"/>
      <c r="C242" s="121"/>
      <c r="D242" s="122"/>
      <c r="E242" s="122"/>
      <c r="F242" s="122"/>
      <c r="G242" s="122"/>
      <c r="H242" s="122"/>
      <c r="I242" s="122"/>
      <c r="J242" s="124"/>
      <c r="K242" s="124"/>
      <c r="L242" s="38"/>
      <c r="M242" s="126"/>
    </row>
    <row r="243" spans="1:13" x14ac:dyDescent="0.3">
      <c r="A243" s="108"/>
      <c r="B243" s="117" t="s">
        <v>1684</v>
      </c>
      <c r="C243" s="118">
        <v>44742</v>
      </c>
      <c r="D243" s="119" t="s">
        <v>7</v>
      </c>
      <c r="E243" s="119" t="s">
        <v>987</v>
      </c>
      <c r="F243" s="119" t="s">
        <v>54</v>
      </c>
      <c r="G243" s="119" t="s">
        <v>168</v>
      </c>
      <c r="H243" s="119" t="s">
        <v>988</v>
      </c>
      <c r="I243" s="119" t="s">
        <v>411</v>
      </c>
      <c r="J243" s="119">
        <v>36319.19</v>
      </c>
      <c r="K243" s="119">
        <v>36319.19</v>
      </c>
      <c r="L243" s="442" t="s">
        <v>2975</v>
      </c>
      <c r="M243" s="444" t="s">
        <v>2989</v>
      </c>
    </row>
    <row r="244" spans="1:13" x14ac:dyDescent="0.3">
      <c r="A244" s="108"/>
      <c r="B244" s="163" t="s">
        <v>411</v>
      </c>
      <c r="C244" s="121">
        <v>44742</v>
      </c>
      <c r="D244" s="122" t="s">
        <v>7</v>
      </c>
      <c r="E244" s="122" t="s">
        <v>987</v>
      </c>
      <c r="F244" s="122" t="s">
        <v>54</v>
      </c>
      <c r="G244" s="122" t="s">
        <v>168</v>
      </c>
      <c r="H244" s="122" t="s">
        <v>988</v>
      </c>
      <c r="I244" s="123" t="s">
        <v>80</v>
      </c>
      <c r="J244" s="124">
        <v>28185</v>
      </c>
      <c r="K244" s="124">
        <v>73165</v>
      </c>
      <c r="L244" s="447"/>
      <c r="M244" s="446"/>
    </row>
    <row r="245" spans="1:13" x14ac:dyDescent="0.3">
      <c r="A245" s="108"/>
      <c r="B245" s="152" t="s">
        <v>1848</v>
      </c>
      <c r="C245" s="153">
        <v>44742</v>
      </c>
      <c r="D245" s="154" t="s">
        <v>7</v>
      </c>
      <c r="E245" s="154" t="s">
        <v>987</v>
      </c>
      <c r="F245" s="154" t="s">
        <v>54</v>
      </c>
      <c r="G245" s="154" t="s">
        <v>168</v>
      </c>
      <c r="H245" s="154" t="s">
        <v>1871</v>
      </c>
      <c r="I245" s="154" t="s">
        <v>411</v>
      </c>
      <c r="J245" s="162">
        <v>-8134.19</v>
      </c>
      <c r="K245" s="162">
        <v>5386.62</v>
      </c>
      <c r="L245" s="443"/>
      <c r="M245" s="445"/>
    </row>
    <row r="246" spans="1:13" x14ac:dyDescent="0.3">
      <c r="A246" s="108"/>
      <c r="B246" s="52"/>
      <c r="C246" s="121"/>
      <c r="D246" s="122"/>
      <c r="E246" s="122"/>
      <c r="F246" s="122"/>
      <c r="G246" s="122"/>
      <c r="H246" s="122"/>
      <c r="I246" s="122"/>
      <c r="J246" s="124"/>
      <c r="K246" s="124"/>
      <c r="L246" s="125"/>
      <c r="M246" s="126"/>
    </row>
    <row r="247" spans="1:13" x14ac:dyDescent="0.3">
      <c r="A247" s="108"/>
      <c r="B247" s="52"/>
      <c r="C247" s="121"/>
      <c r="D247" s="122"/>
      <c r="E247" s="122"/>
      <c r="F247" s="122"/>
      <c r="G247" s="122"/>
      <c r="H247" s="122"/>
      <c r="I247" s="122"/>
      <c r="J247" s="122"/>
      <c r="K247" s="124"/>
      <c r="L247" s="124"/>
      <c r="M247" s="141"/>
    </row>
    <row r="248" spans="1:13" x14ac:dyDescent="0.3">
      <c r="A248" s="108"/>
      <c r="B248" s="117" t="s">
        <v>1684</v>
      </c>
      <c r="C248" s="118">
        <v>44681</v>
      </c>
      <c r="D248" s="119" t="s">
        <v>7</v>
      </c>
      <c r="E248" s="119" t="s">
        <v>973</v>
      </c>
      <c r="F248" s="119" t="s">
        <v>54</v>
      </c>
      <c r="G248" s="119" t="s">
        <v>168</v>
      </c>
      <c r="H248" s="119" t="s">
        <v>974</v>
      </c>
      <c r="I248" s="119" t="s">
        <v>411</v>
      </c>
      <c r="J248" s="119">
        <v>39381.33</v>
      </c>
      <c r="K248" s="119">
        <v>39381.33</v>
      </c>
      <c r="L248" s="442" t="s">
        <v>2975</v>
      </c>
      <c r="M248" s="444" t="s">
        <v>2989</v>
      </c>
    </row>
    <row r="249" spans="1:13" ht="28.8" x14ac:dyDescent="0.3">
      <c r="A249" s="108"/>
      <c r="B249" s="163" t="s">
        <v>411</v>
      </c>
      <c r="C249" s="121">
        <v>44681</v>
      </c>
      <c r="D249" s="122" t="s">
        <v>7</v>
      </c>
      <c r="E249" s="122" t="s">
        <v>973</v>
      </c>
      <c r="F249" s="122" t="s">
        <v>54</v>
      </c>
      <c r="G249" s="122" t="s">
        <v>168</v>
      </c>
      <c r="H249" s="122" t="s">
        <v>974</v>
      </c>
      <c r="I249" s="123" t="s">
        <v>80</v>
      </c>
      <c r="J249" s="124">
        <v>30540</v>
      </c>
      <c r="K249" s="124">
        <v>51609.5</v>
      </c>
      <c r="L249" s="447"/>
      <c r="M249" s="446"/>
    </row>
    <row r="250" spans="1:13" x14ac:dyDescent="0.3">
      <c r="A250" s="108"/>
      <c r="B250" s="152" t="s">
        <v>1848</v>
      </c>
      <c r="C250" s="153">
        <v>44681</v>
      </c>
      <c r="D250" s="154" t="s">
        <v>7</v>
      </c>
      <c r="E250" s="154" t="s">
        <v>973</v>
      </c>
      <c r="F250" s="154" t="s">
        <v>54</v>
      </c>
      <c r="G250" s="154" t="s">
        <v>168</v>
      </c>
      <c r="H250" s="154" t="s">
        <v>1854</v>
      </c>
      <c r="I250" s="154" t="s">
        <v>411</v>
      </c>
      <c r="J250" s="162">
        <v>-8841.33</v>
      </c>
      <c r="K250" s="162">
        <v>-12028.21</v>
      </c>
      <c r="L250" s="443"/>
      <c r="M250" s="445"/>
    </row>
    <row r="251" spans="1:13" x14ac:dyDescent="0.3">
      <c r="A251" s="109"/>
      <c r="B251" s="109"/>
      <c r="L251" s="38"/>
    </row>
    <row r="252" spans="1:13" x14ac:dyDescent="0.3">
      <c r="A252" s="108"/>
      <c r="B252" s="52"/>
      <c r="C252" s="121"/>
      <c r="D252" s="122"/>
      <c r="E252" s="122"/>
      <c r="F252" s="122"/>
      <c r="G252" s="122"/>
      <c r="H252" s="122"/>
      <c r="I252" s="122"/>
      <c r="J252" s="122"/>
      <c r="K252" s="124"/>
      <c r="L252" s="124"/>
    </row>
    <row r="253" spans="1:13" x14ac:dyDescent="0.3">
      <c r="A253" s="108"/>
      <c r="B253" s="117" t="s">
        <v>741</v>
      </c>
      <c r="C253" s="118">
        <v>44712</v>
      </c>
      <c r="D253" s="119" t="s">
        <v>7</v>
      </c>
      <c r="E253" s="119">
        <v>2069</v>
      </c>
      <c r="F253" s="119" t="s">
        <v>54</v>
      </c>
      <c r="G253" s="119" t="s">
        <v>209</v>
      </c>
      <c r="H253" s="119" t="s">
        <v>740</v>
      </c>
      <c r="I253" s="119" t="s">
        <v>90</v>
      </c>
      <c r="J253" s="119">
        <v>15600</v>
      </c>
      <c r="K253" s="119">
        <v>15600</v>
      </c>
      <c r="L253" s="442" t="s">
        <v>2986</v>
      </c>
      <c r="M253" s="444">
        <v>748</v>
      </c>
    </row>
    <row r="254" spans="1:13" ht="28.8" x14ac:dyDescent="0.3">
      <c r="A254" s="108"/>
      <c r="B254" s="169" t="s">
        <v>90</v>
      </c>
      <c r="C254" s="121">
        <v>44712</v>
      </c>
      <c r="D254" s="122" t="s">
        <v>7</v>
      </c>
      <c r="E254" s="122">
        <v>2069</v>
      </c>
      <c r="F254" s="122" t="s">
        <v>54</v>
      </c>
      <c r="G254" s="122" t="s">
        <v>209</v>
      </c>
      <c r="H254" s="122" t="s">
        <v>740</v>
      </c>
      <c r="I254" s="122" t="s">
        <v>741</v>
      </c>
      <c r="J254" s="124">
        <v>17628</v>
      </c>
      <c r="K254" s="124">
        <v>323757.63</v>
      </c>
      <c r="L254" s="447"/>
      <c r="M254" s="446"/>
    </row>
    <row r="255" spans="1:13" x14ac:dyDescent="0.3">
      <c r="A255" s="108"/>
      <c r="B255" s="152" t="s">
        <v>1348</v>
      </c>
      <c r="C255" s="153">
        <v>44712</v>
      </c>
      <c r="D255" s="154" t="s">
        <v>7</v>
      </c>
      <c r="E255" s="154">
        <v>2069</v>
      </c>
      <c r="F255" s="154" t="s">
        <v>54</v>
      </c>
      <c r="G255" s="154" t="s">
        <v>209</v>
      </c>
      <c r="H255" s="154"/>
      <c r="I255" s="154" t="s">
        <v>90</v>
      </c>
      <c r="J255" s="162">
        <v>-2028</v>
      </c>
      <c r="K255" s="162">
        <v>-10384.11</v>
      </c>
      <c r="L255" s="443"/>
      <c r="M255" s="445"/>
    </row>
    <row r="256" spans="1:13" x14ac:dyDescent="0.3">
      <c r="A256" s="108"/>
      <c r="B256" s="52"/>
      <c r="C256" s="121"/>
      <c r="D256" s="122"/>
      <c r="E256" s="122"/>
      <c r="F256" s="122"/>
      <c r="G256" s="122"/>
      <c r="H256" s="122"/>
      <c r="I256" s="122"/>
      <c r="J256" s="124"/>
      <c r="K256" s="124"/>
      <c r="L256" s="125"/>
      <c r="M256" s="126"/>
    </row>
    <row r="257" spans="1:13" x14ac:dyDescent="0.3">
      <c r="A257" s="108"/>
      <c r="B257" s="52"/>
      <c r="C257" s="121"/>
      <c r="D257" s="122"/>
      <c r="E257" s="122"/>
      <c r="F257" s="122"/>
      <c r="G257" s="122"/>
      <c r="H257" s="122"/>
      <c r="I257" s="122"/>
      <c r="J257" s="122"/>
      <c r="K257" s="124"/>
      <c r="L257" s="124"/>
    </row>
    <row r="258" spans="1:13" x14ac:dyDescent="0.3">
      <c r="A258" s="108"/>
      <c r="B258" s="117" t="s">
        <v>1817</v>
      </c>
      <c r="C258" s="118">
        <v>44700</v>
      </c>
      <c r="D258" s="119" t="s">
        <v>229</v>
      </c>
      <c r="E258" s="119"/>
      <c r="F258" s="119" t="s">
        <v>54</v>
      </c>
      <c r="G258" s="119"/>
      <c r="H258" s="119" t="s">
        <v>1166</v>
      </c>
      <c r="I258" s="119" t="s">
        <v>83</v>
      </c>
      <c r="J258" s="119">
        <v>1789.98</v>
      </c>
      <c r="K258" s="119">
        <v>1789.98</v>
      </c>
      <c r="L258" s="442" t="s">
        <v>2986</v>
      </c>
      <c r="M258" s="434">
        <v>748</v>
      </c>
    </row>
    <row r="259" spans="1:13" x14ac:dyDescent="0.3">
      <c r="A259" s="108"/>
      <c r="B259" s="163" t="s">
        <v>83</v>
      </c>
      <c r="C259" s="121">
        <v>44700</v>
      </c>
      <c r="D259" s="122" t="s">
        <v>229</v>
      </c>
      <c r="E259" s="122"/>
      <c r="F259" s="122" t="s">
        <v>54</v>
      </c>
      <c r="G259" s="109"/>
      <c r="H259" s="122" t="s">
        <v>1166</v>
      </c>
      <c r="I259" s="123" t="s">
        <v>80</v>
      </c>
      <c r="J259" s="124">
        <v>2531.17</v>
      </c>
      <c r="K259" s="124">
        <v>9792.86</v>
      </c>
      <c r="L259" s="447"/>
      <c r="M259" s="435"/>
    </row>
    <row r="260" spans="1:13" x14ac:dyDescent="0.3">
      <c r="A260" s="108"/>
      <c r="B260" s="163" t="s">
        <v>1348</v>
      </c>
      <c r="C260" s="121">
        <v>44700</v>
      </c>
      <c r="D260" s="122" t="s">
        <v>229</v>
      </c>
      <c r="E260" s="122"/>
      <c r="F260" s="122" t="s">
        <v>54</v>
      </c>
      <c r="G260" s="109"/>
      <c r="H260" s="122"/>
      <c r="I260" s="122" t="s">
        <v>83</v>
      </c>
      <c r="J260" s="124">
        <v>-291.2</v>
      </c>
      <c r="K260" s="124">
        <v>-4932.3</v>
      </c>
      <c r="L260" s="447"/>
      <c r="M260" s="435"/>
    </row>
    <row r="261" spans="1:13" x14ac:dyDescent="0.3">
      <c r="A261" s="108"/>
      <c r="B261" s="152" t="s">
        <v>1817</v>
      </c>
      <c r="C261" s="153">
        <v>44700</v>
      </c>
      <c r="D261" s="154" t="s">
        <v>229</v>
      </c>
      <c r="E261" s="154"/>
      <c r="F261" s="154" t="s">
        <v>54</v>
      </c>
      <c r="G261" s="120"/>
      <c r="H261" s="154" t="s">
        <v>1818</v>
      </c>
      <c r="I261" s="154" t="s">
        <v>83</v>
      </c>
      <c r="J261" s="162">
        <v>449.99</v>
      </c>
      <c r="K261" s="162">
        <v>449.99</v>
      </c>
      <c r="L261" s="443"/>
      <c r="M261" s="436"/>
    </row>
    <row r="262" spans="1:13" x14ac:dyDescent="0.3">
      <c r="A262" s="108"/>
      <c r="B262" s="52"/>
      <c r="C262" s="121"/>
      <c r="D262" s="122"/>
      <c r="E262" s="122"/>
      <c r="F262" s="122"/>
      <c r="G262" s="109"/>
      <c r="H262" s="122"/>
      <c r="I262" s="123"/>
      <c r="J262" s="124"/>
      <c r="K262" s="124"/>
      <c r="L262" s="135"/>
      <c r="M262" s="109"/>
    </row>
    <row r="263" spans="1:13" x14ac:dyDescent="0.3">
      <c r="A263" s="108"/>
      <c r="B263" s="52"/>
      <c r="C263" s="121"/>
      <c r="D263" s="122"/>
      <c r="E263" s="122"/>
      <c r="F263" s="122"/>
      <c r="G263" s="109"/>
      <c r="H263" s="122"/>
      <c r="I263" s="123"/>
      <c r="J263" s="124"/>
      <c r="K263" s="124"/>
      <c r="L263" s="135"/>
      <c r="M263" s="109"/>
    </row>
    <row r="264" spans="1:13" x14ac:dyDescent="0.3">
      <c r="A264" s="108"/>
      <c r="B264" s="156" t="s">
        <v>83</v>
      </c>
      <c r="C264" s="157">
        <v>44705</v>
      </c>
      <c r="D264" s="158" t="s">
        <v>229</v>
      </c>
      <c r="E264" s="158"/>
      <c r="F264" s="158" t="s">
        <v>54</v>
      </c>
      <c r="G264" s="119"/>
      <c r="H264" s="158" t="s">
        <v>1167</v>
      </c>
      <c r="I264" s="159" t="s">
        <v>80</v>
      </c>
      <c r="J264" s="160">
        <v>2734.56</v>
      </c>
      <c r="K264" s="160">
        <v>6278.09</v>
      </c>
      <c r="L264" s="442" t="s">
        <v>2986</v>
      </c>
      <c r="M264" s="444">
        <v>748</v>
      </c>
    </row>
    <row r="265" spans="1:13" x14ac:dyDescent="0.3">
      <c r="A265" s="108"/>
      <c r="B265" s="163" t="s">
        <v>1348</v>
      </c>
      <c r="C265" s="121">
        <v>44705</v>
      </c>
      <c r="D265" s="122" t="s">
        <v>229</v>
      </c>
      <c r="E265" s="122"/>
      <c r="F265" s="122" t="s">
        <v>54</v>
      </c>
      <c r="G265" s="109"/>
      <c r="H265" s="122"/>
      <c r="I265" s="122" t="s">
        <v>83</v>
      </c>
      <c r="J265" s="124">
        <v>-314.60000000000002</v>
      </c>
      <c r="K265" s="124">
        <v>-6624.9</v>
      </c>
      <c r="L265" s="447"/>
      <c r="M265" s="446"/>
    </row>
    <row r="266" spans="1:13" x14ac:dyDescent="0.3">
      <c r="A266" s="108"/>
      <c r="B266" s="163" t="s">
        <v>1817</v>
      </c>
      <c r="C266" s="121">
        <v>44705</v>
      </c>
      <c r="D266" s="122" t="s">
        <v>229</v>
      </c>
      <c r="E266" s="122"/>
      <c r="F266" s="122" t="s">
        <v>54</v>
      </c>
      <c r="G266" s="109"/>
      <c r="H266" s="122" t="s">
        <v>1167</v>
      </c>
      <c r="I266" s="122" t="s">
        <v>83</v>
      </c>
      <c r="J266" s="124">
        <v>1969.97</v>
      </c>
      <c r="K266" s="124">
        <v>4209.9399999999996</v>
      </c>
      <c r="L266" s="447"/>
      <c r="M266" s="446"/>
    </row>
    <row r="267" spans="1:13" x14ac:dyDescent="0.3">
      <c r="A267" s="108"/>
      <c r="B267" s="152" t="s">
        <v>1817</v>
      </c>
      <c r="C267" s="153">
        <v>44705</v>
      </c>
      <c r="D267" s="154" t="s">
        <v>229</v>
      </c>
      <c r="E267" s="154"/>
      <c r="F267" s="154" t="s">
        <v>54</v>
      </c>
      <c r="G267" s="120"/>
      <c r="H267" s="154" t="s">
        <v>1818</v>
      </c>
      <c r="I267" s="154" t="s">
        <v>83</v>
      </c>
      <c r="J267" s="162">
        <v>449.99</v>
      </c>
      <c r="K267" s="162">
        <v>4659.93</v>
      </c>
      <c r="L267" s="443"/>
      <c r="M267" s="445"/>
    </row>
    <row r="268" spans="1:13" x14ac:dyDescent="0.3">
      <c r="A268" s="108"/>
      <c r="B268" s="109"/>
      <c r="C268" s="127"/>
      <c r="L268" s="128"/>
      <c r="M268" s="126"/>
    </row>
    <row r="269" spans="1:13" x14ac:dyDescent="0.3">
      <c r="A269" s="108"/>
      <c r="B269" s="109"/>
      <c r="C269" s="127"/>
    </row>
    <row r="270" spans="1:13" x14ac:dyDescent="0.3">
      <c r="A270" s="108"/>
      <c r="B270" s="117" t="s">
        <v>364</v>
      </c>
      <c r="C270" s="118">
        <v>44986</v>
      </c>
      <c r="D270" s="119" t="s">
        <v>107</v>
      </c>
      <c r="E270" s="119" t="s">
        <v>104</v>
      </c>
      <c r="F270" s="119" t="s">
        <v>54</v>
      </c>
      <c r="G270" s="119" t="s">
        <v>327</v>
      </c>
      <c r="H270" s="119" t="s">
        <v>363</v>
      </c>
      <c r="I270" s="119" t="s">
        <v>77</v>
      </c>
      <c r="J270" s="119">
        <v>1760.31</v>
      </c>
      <c r="K270" s="119">
        <v>1760.31</v>
      </c>
      <c r="L270" s="442" t="s">
        <v>2993</v>
      </c>
      <c r="M270" s="444" t="s">
        <v>2992</v>
      </c>
    </row>
    <row r="271" spans="1:13" x14ac:dyDescent="0.3">
      <c r="A271" s="108"/>
      <c r="B271" s="152" t="s">
        <v>77</v>
      </c>
      <c r="C271" s="153">
        <v>44986</v>
      </c>
      <c r="D271" s="154" t="s">
        <v>107</v>
      </c>
      <c r="E271" s="154" t="s">
        <v>104</v>
      </c>
      <c r="F271" s="154" t="s">
        <v>54</v>
      </c>
      <c r="G271" s="154" t="s">
        <v>327</v>
      </c>
      <c r="H271" s="154" t="s">
        <v>363</v>
      </c>
      <c r="I271" s="154" t="s">
        <v>364</v>
      </c>
      <c r="J271" s="162">
        <v>-1760.31</v>
      </c>
      <c r="K271" s="162">
        <v>14479.21</v>
      </c>
      <c r="L271" s="443"/>
      <c r="M271" s="445"/>
    </row>
    <row r="272" spans="1:13" x14ac:dyDescent="0.3">
      <c r="A272" s="108"/>
      <c r="B272" s="109"/>
      <c r="C272" s="127"/>
    </row>
    <row r="273" spans="1:13" x14ac:dyDescent="0.3">
      <c r="A273" s="108"/>
      <c r="B273" s="109"/>
      <c r="C273" s="127"/>
    </row>
    <row r="274" spans="1:13" x14ac:dyDescent="0.3">
      <c r="A274" s="108"/>
      <c r="B274" s="117" t="s">
        <v>1840</v>
      </c>
      <c r="C274" s="118">
        <v>44742</v>
      </c>
      <c r="D274" s="119" t="s">
        <v>78</v>
      </c>
      <c r="E274" s="119">
        <v>1309</v>
      </c>
      <c r="F274" s="119" t="s">
        <v>54</v>
      </c>
      <c r="G274" s="119"/>
      <c r="H274" s="119" t="s">
        <v>1538</v>
      </c>
      <c r="I274" s="119" t="s">
        <v>80</v>
      </c>
      <c r="J274" s="119">
        <v>4556.75</v>
      </c>
      <c r="K274" s="119">
        <v>4556.75</v>
      </c>
      <c r="L274" s="442" t="s">
        <v>2994</v>
      </c>
      <c r="M274" s="444" t="s">
        <v>2990</v>
      </c>
    </row>
    <row r="275" spans="1:13" x14ac:dyDescent="0.3">
      <c r="A275" s="108"/>
      <c r="B275" s="152" t="s">
        <v>1537</v>
      </c>
      <c r="C275" s="153">
        <v>44742</v>
      </c>
      <c r="D275" s="154" t="s">
        <v>78</v>
      </c>
      <c r="E275" s="154">
        <v>1309</v>
      </c>
      <c r="F275" s="154" t="s">
        <v>54</v>
      </c>
      <c r="G275" s="154"/>
      <c r="H275" s="154" t="s">
        <v>1538</v>
      </c>
      <c r="I275" s="161" t="s">
        <v>80</v>
      </c>
      <c r="J275" s="162">
        <v>4556.75</v>
      </c>
      <c r="K275" s="162">
        <v>12067.88</v>
      </c>
      <c r="L275" s="443"/>
      <c r="M275" s="445"/>
    </row>
    <row r="276" spans="1:13" x14ac:dyDescent="0.3">
      <c r="A276" s="108"/>
      <c r="B276" s="109"/>
      <c r="C276" s="127"/>
    </row>
    <row r="277" spans="1:13" x14ac:dyDescent="0.3">
      <c r="A277" s="108"/>
      <c r="B277" s="109"/>
      <c r="C277" s="127"/>
    </row>
    <row r="278" spans="1:13" x14ac:dyDescent="0.3">
      <c r="A278" s="108"/>
      <c r="B278" s="117" t="s">
        <v>1840</v>
      </c>
      <c r="C278" s="118">
        <v>44834</v>
      </c>
      <c r="D278" s="119" t="s">
        <v>78</v>
      </c>
      <c r="E278" s="119">
        <v>1343</v>
      </c>
      <c r="F278" s="119" t="s">
        <v>54</v>
      </c>
      <c r="G278" s="119"/>
      <c r="H278" s="119" t="s">
        <v>1539</v>
      </c>
      <c r="I278" s="119" t="s">
        <v>80</v>
      </c>
      <c r="J278" s="119">
        <v>4606.83</v>
      </c>
      <c r="K278" s="119">
        <v>4606.83</v>
      </c>
      <c r="L278" s="442" t="s">
        <v>2994</v>
      </c>
      <c r="M278" s="444" t="s">
        <v>2990</v>
      </c>
    </row>
    <row r="279" spans="1:13" x14ac:dyDescent="0.3">
      <c r="A279" s="108"/>
      <c r="B279" s="152" t="s">
        <v>1537</v>
      </c>
      <c r="C279" s="153">
        <v>44834</v>
      </c>
      <c r="D279" s="154" t="s">
        <v>78</v>
      </c>
      <c r="E279" s="154">
        <v>1343</v>
      </c>
      <c r="F279" s="154" t="s">
        <v>54</v>
      </c>
      <c r="G279" s="120"/>
      <c r="H279" s="154" t="s">
        <v>1539</v>
      </c>
      <c r="I279" s="161" t="s">
        <v>80</v>
      </c>
      <c r="J279" s="162">
        <v>4606.83</v>
      </c>
      <c r="K279" s="162">
        <v>16674.71</v>
      </c>
      <c r="L279" s="443"/>
      <c r="M279" s="445"/>
    </row>
    <row r="280" spans="1:13" x14ac:dyDescent="0.3">
      <c r="A280" s="108"/>
      <c r="B280" s="52"/>
      <c r="C280" s="121"/>
      <c r="D280" s="122"/>
      <c r="E280" s="122"/>
      <c r="F280" s="122"/>
      <c r="G280" s="109"/>
      <c r="H280" s="122"/>
      <c r="I280" s="123"/>
      <c r="J280" s="124"/>
      <c r="K280" s="124"/>
      <c r="L280" s="140"/>
      <c r="M280" s="126"/>
    </row>
    <row r="281" spans="1:13" x14ac:dyDescent="0.3">
      <c r="A281" s="108"/>
      <c r="B281" s="109"/>
      <c r="C281" s="127"/>
    </row>
    <row r="282" spans="1:13" x14ac:dyDescent="0.3">
      <c r="A282" s="108"/>
      <c r="B282" s="117" t="s">
        <v>1840</v>
      </c>
      <c r="C282" s="118">
        <v>44926</v>
      </c>
      <c r="D282" s="119" t="s">
        <v>78</v>
      </c>
      <c r="E282" s="119">
        <v>1427</v>
      </c>
      <c r="F282" s="119" t="s">
        <v>54</v>
      </c>
      <c r="G282" s="119"/>
      <c r="H282" s="119" t="s">
        <v>1540</v>
      </c>
      <c r="I282" s="119" t="s">
        <v>80</v>
      </c>
      <c r="J282" s="119">
        <v>3164.36</v>
      </c>
      <c r="K282" s="119">
        <v>3164.36</v>
      </c>
      <c r="L282" s="442" t="s">
        <v>2994</v>
      </c>
      <c r="M282" s="444" t="s">
        <v>2990</v>
      </c>
    </row>
    <row r="283" spans="1:13" x14ac:dyDescent="0.3">
      <c r="A283" s="108"/>
      <c r="B283" s="152" t="s">
        <v>1537</v>
      </c>
      <c r="C283" s="153">
        <v>44926</v>
      </c>
      <c r="D283" s="154" t="s">
        <v>78</v>
      </c>
      <c r="E283" s="154">
        <v>1427</v>
      </c>
      <c r="F283" s="154" t="s">
        <v>54</v>
      </c>
      <c r="G283" s="120"/>
      <c r="H283" s="154" t="s">
        <v>1540</v>
      </c>
      <c r="I283" s="161" t="s">
        <v>80</v>
      </c>
      <c r="J283" s="162">
        <v>3164.36</v>
      </c>
      <c r="K283" s="162">
        <v>19839.07</v>
      </c>
      <c r="L283" s="443"/>
      <c r="M283" s="445"/>
    </row>
    <row r="284" spans="1:13" x14ac:dyDescent="0.3">
      <c r="A284" s="108"/>
      <c r="B284" s="52"/>
      <c r="C284" s="121"/>
      <c r="D284" s="122"/>
      <c r="E284" s="122"/>
      <c r="F284" s="122"/>
      <c r="G284" s="109"/>
      <c r="H284" s="122"/>
      <c r="I284" s="123"/>
      <c r="J284" s="124"/>
      <c r="K284" s="124"/>
      <c r="L284" s="140"/>
      <c r="M284" s="126"/>
    </row>
    <row r="285" spans="1:13" x14ac:dyDescent="0.3">
      <c r="A285" s="108"/>
      <c r="B285" s="109"/>
      <c r="C285" s="127"/>
    </row>
    <row r="286" spans="1:13" x14ac:dyDescent="0.3">
      <c r="A286" s="108"/>
      <c r="B286" s="117" t="s">
        <v>1840</v>
      </c>
      <c r="C286" s="118">
        <v>45016</v>
      </c>
      <c r="D286" s="119" t="s">
        <v>78</v>
      </c>
      <c r="E286" s="119">
        <v>1470</v>
      </c>
      <c r="F286" s="119" t="s">
        <v>54</v>
      </c>
      <c r="G286" s="119"/>
      <c r="H286" s="119" t="s">
        <v>1541</v>
      </c>
      <c r="I286" s="119" t="s">
        <v>80</v>
      </c>
      <c r="J286" s="119">
        <v>2342.98</v>
      </c>
      <c r="K286" s="119">
        <v>2342.98</v>
      </c>
      <c r="L286" s="442" t="s">
        <v>2994</v>
      </c>
      <c r="M286" s="444" t="s">
        <v>2990</v>
      </c>
    </row>
    <row r="287" spans="1:13" x14ac:dyDescent="0.3">
      <c r="A287" s="108"/>
      <c r="B287" s="152" t="s">
        <v>1537</v>
      </c>
      <c r="C287" s="153">
        <v>45016</v>
      </c>
      <c r="D287" s="154" t="s">
        <v>78</v>
      </c>
      <c r="E287" s="154">
        <v>1470</v>
      </c>
      <c r="F287" s="154" t="s">
        <v>54</v>
      </c>
      <c r="G287" s="120"/>
      <c r="H287" s="154" t="s">
        <v>1541</v>
      </c>
      <c r="I287" s="161" t="s">
        <v>80</v>
      </c>
      <c r="J287" s="162">
        <v>2342.98</v>
      </c>
      <c r="K287" s="162">
        <v>22182.05</v>
      </c>
      <c r="L287" s="443"/>
      <c r="M287" s="445"/>
    </row>
    <row r="288" spans="1:13" x14ac:dyDescent="0.3">
      <c r="A288" s="108"/>
      <c r="B288" s="52"/>
      <c r="C288" s="121"/>
      <c r="D288" s="122"/>
      <c r="E288" s="122"/>
      <c r="F288" s="122"/>
      <c r="G288" s="109"/>
      <c r="H288" s="122"/>
      <c r="I288" s="123"/>
      <c r="J288" s="124"/>
      <c r="K288" s="124"/>
      <c r="L288" s="140"/>
      <c r="M288" s="126"/>
    </row>
    <row r="289" spans="1:13" x14ac:dyDescent="0.3">
      <c r="A289" s="108"/>
      <c r="B289" s="109"/>
      <c r="C289" s="127"/>
    </row>
    <row r="290" spans="1:13" x14ac:dyDescent="0.3">
      <c r="A290" s="108"/>
      <c r="B290" s="117" t="s">
        <v>1846</v>
      </c>
      <c r="C290" s="118">
        <v>44970</v>
      </c>
      <c r="D290" s="119" t="s">
        <v>7</v>
      </c>
      <c r="E290" s="119">
        <v>22301692</v>
      </c>
      <c r="F290" s="119" t="s">
        <v>54</v>
      </c>
      <c r="G290" s="119" t="s">
        <v>91</v>
      </c>
      <c r="H290" s="119" t="s">
        <v>936</v>
      </c>
      <c r="I290" s="119" t="s">
        <v>90</v>
      </c>
      <c r="J290" s="119">
        <v>1767.85</v>
      </c>
      <c r="K290" s="119">
        <v>1767.85</v>
      </c>
      <c r="L290" s="442" t="s">
        <v>2986</v>
      </c>
      <c r="M290" s="444">
        <v>748</v>
      </c>
    </row>
    <row r="291" spans="1:13" x14ac:dyDescent="0.3">
      <c r="A291" s="108"/>
      <c r="B291" s="163" t="s">
        <v>90</v>
      </c>
      <c r="C291" s="121">
        <v>44970</v>
      </c>
      <c r="D291" s="122" t="s">
        <v>7</v>
      </c>
      <c r="E291" s="122">
        <v>22301692</v>
      </c>
      <c r="F291" s="122" t="s">
        <v>54</v>
      </c>
      <c r="G291" s="122" t="s">
        <v>91</v>
      </c>
      <c r="H291" s="122" t="s">
        <v>936</v>
      </c>
      <c r="I291" s="123" t="s">
        <v>80</v>
      </c>
      <c r="J291" s="124">
        <v>1840.28</v>
      </c>
      <c r="K291" s="124">
        <v>378381.32</v>
      </c>
      <c r="L291" s="447"/>
      <c r="M291" s="446"/>
    </row>
    <row r="292" spans="1:13" x14ac:dyDescent="0.3">
      <c r="A292" s="108"/>
      <c r="B292" s="163" t="s">
        <v>1348</v>
      </c>
      <c r="C292" s="121">
        <v>44970</v>
      </c>
      <c r="D292" s="122" t="s">
        <v>7</v>
      </c>
      <c r="E292" s="122">
        <v>22301692</v>
      </c>
      <c r="F292" s="122" t="s">
        <v>54</v>
      </c>
      <c r="G292" s="122" t="s">
        <v>91</v>
      </c>
      <c r="H292" s="122"/>
      <c r="I292" s="122" t="s">
        <v>90</v>
      </c>
      <c r="J292" s="124">
        <v>-8.33</v>
      </c>
      <c r="K292" s="124">
        <v>-3277.17</v>
      </c>
      <c r="L292" s="447"/>
      <c r="M292" s="446"/>
    </row>
    <row r="293" spans="1:13" x14ac:dyDescent="0.3">
      <c r="A293" s="108"/>
      <c r="B293" s="163" t="s">
        <v>1348</v>
      </c>
      <c r="C293" s="121">
        <v>44970</v>
      </c>
      <c r="D293" s="122" t="s">
        <v>7</v>
      </c>
      <c r="E293" s="122">
        <v>22301692</v>
      </c>
      <c r="F293" s="122" t="s">
        <v>54</v>
      </c>
      <c r="G293" s="122" t="s">
        <v>91</v>
      </c>
      <c r="H293" s="122"/>
      <c r="I293" s="122" t="s">
        <v>90</v>
      </c>
      <c r="J293" s="124">
        <v>0</v>
      </c>
      <c r="K293" s="124">
        <v>-3277.17</v>
      </c>
      <c r="L293" s="447"/>
      <c r="M293" s="446"/>
    </row>
    <row r="294" spans="1:13" x14ac:dyDescent="0.3">
      <c r="A294" s="108"/>
      <c r="B294" s="152" t="s">
        <v>1820</v>
      </c>
      <c r="C294" s="153">
        <v>44970</v>
      </c>
      <c r="D294" s="154" t="s">
        <v>7</v>
      </c>
      <c r="E294" s="154">
        <v>22301692</v>
      </c>
      <c r="F294" s="154" t="s">
        <v>54</v>
      </c>
      <c r="G294" s="154" t="s">
        <v>91</v>
      </c>
      <c r="H294" s="154" t="s">
        <v>1822</v>
      </c>
      <c r="I294" s="154" t="s">
        <v>90</v>
      </c>
      <c r="J294" s="162">
        <v>64.099999999999994</v>
      </c>
      <c r="K294" s="162">
        <v>360.63</v>
      </c>
      <c r="L294" s="443"/>
      <c r="M294" s="445"/>
    </row>
    <row r="295" spans="1:13" x14ac:dyDescent="0.3">
      <c r="A295" s="108"/>
      <c r="B295" s="52"/>
      <c r="C295" s="121"/>
      <c r="D295" s="122"/>
      <c r="E295" s="122"/>
      <c r="F295" s="122"/>
      <c r="G295" s="122"/>
      <c r="H295" s="122"/>
      <c r="I295" s="122"/>
      <c r="J295" s="124"/>
      <c r="K295" s="124"/>
      <c r="L295" s="140"/>
      <c r="M295" s="126"/>
    </row>
    <row r="296" spans="1:13" x14ac:dyDescent="0.3">
      <c r="A296" s="108"/>
      <c r="B296" s="52"/>
      <c r="C296" s="121"/>
      <c r="D296" s="122"/>
      <c r="E296" s="122"/>
      <c r="F296" s="122"/>
      <c r="G296" s="122"/>
      <c r="H296" s="122"/>
      <c r="I296" s="122"/>
      <c r="J296" s="122"/>
      <c r="K296" s="124"/>
      <c r="L296" s="124"/>
    </row>
    <row r="297" spans="1:13" ht="14.7" customHeight="1" x14ac:dyDescent="0.3">
      <c r="A297" s="108"/>
      <c r="B297" s="117" t="s">
        <v>1958</v>
      </c>
      <c r="C297" s="118">
        <v>44834</v>
      </c>
      <c r="D297" s="119" t="s">
        <v>78</v>
      </c>
      <c r="E297" s="119">
        <v>1354</v>
      </c>
      <c r="F297" s="119" t="s">
        <v>54</v>
      </c>
      <c r="G297" s="119"/>
      <c r="H297" s="119" t="s">
        <v>1624</v>
      </c>
      <c r="I297" s="119" t="s">
        <v>80</v>
      </c>
      <c r="J297" s="119">
        <v>4834.17</v>
      </c>
      <c r="K297" s="119">
        <v>4834.17</v>
      </c>
      <c r="L297" s="454" t="s">
        <v>2976</v>
      </c>
      <c r="M297" s="455"/>
    </row>
    <row r="298" spans="1:13" x14ac:dyDescent="0.3">
      <c r="A298" s="108"/>
      <c r="B298" s="129" t="s">
        <v>1958</v>
      </c>
      <c r="C298" s="130">
        <v>44834</v>
      </c>
      <c r="D298" s="109" t="s">
        <v>78</v>
      </c>
      <c r="E298" s="109">
        <v>1354</v>
      </c>
      <c r="F298" s="109" t="s">
        <v>54</v>
      </c>
      <c r="G298" s="109"/>
      <c r="H298" s="109" t="s">
        <v>1624</v>
      </c>
      <c r="I298" s="109" t="s">
        <v>80</v>
      </c>
      <c r="J298" s="109">
        <v>14316.8</v>
      </c>
      <c r="K298" s="109">
        <v>14316.8</v>
      </c>
      <c r="L298" s="456"/>
      <c r="M298" s="457"/>
    </row>
    <row r="299" spans="1:13" x14ac:dyDescent="0.3">
      <c r="A299" s="108"/>
      <c r="B299" s="152" t="s">
        <v>181</v>
      </c>
      <c r="C299" s="153">
        <v>44834</v>
      </c>
      <c r="D299" s="154" t="s">
        <v>78</v>
      </c>
      <c r="E299" s="154">
        <v>1354</v>
      </c>
      <c r="F299" s="154" t="s">
        <v>54</v>
      </c>
      <c r="G299" s="120"/>
      <c r="H299" s="154" t="s">
        <v>1624</v>
      </c>
      <c r="I299" s="161" t="s">
        <v>80</v>
      </c>
      <c r="J299" s="162">
        <v>-19150.97</v>
      </c>
      <c r="K299" s="162">
        <v>43689.69</v>
      </c>
      <c r="L299" s="458"/>
      <c r="M299" s="459"/>
    </row>
    <row r="300" spans="1:13" x14ac:dyDescent="0.3">
      <c r="A300" s="108"/>
      <c r="B300" s="52"/>
      <c r="C300" s="121"/>
      <c r="D300" s="122"/>
      <c r="E300" s="122"/>
      <c r="F300" s="122"/>
      <c r="G300" s="109"/>
      <c r="H300" s="122"/>
      <c r="I300" s="123"/>
      <c r="J300" s="124"/>
      <c r="K300" s="124"/>
      <c r="L300" s="142"/>
      <c r="M300" s="147"/>
    </row>
    <row r="301" spans="1:13" x14ac:dyDescent="0.3">
      <c r="A301" s="108"/>
      <c r="B301" s="109"/>
      <c r="C301" s="127"/>
      <c r="L301" s="143"/>
    </row>
    <row r="302" spans="1:13" ht="14.7" customHeight="1" x14ac:dyDescent="0.3">
      <c r="A302" s="108"/>
      <c r="B302" s="156" t="s">
        <v>181</v>
      </c>
      <c r="C302" s="157">
        <v>44834</v>
      </c>
      <c r="D302" s="158" t="s">
        <v>78</v>
      </c>
      <c r="E302" s="158" t="s">
        <v>1623</v>
      </c>
      <c r="F302" s="158" t="s">
        <v>54</v>
      </c>
      <c r="G302" s="119"/>
      <c r="H302" s="158" t="s">
        <v>1624</v>
      </c>
      <c r="I302" s="159" t="s">
        <v>80</v>
      </c>
      <c r="J302" s="160">
        <v>19150.97</v>
      </c>
      <c r="K302" s="160">
        <v>62840.66</v>
      </c>
      <c r="L302" s="454" t="s">
        <v>2976</v>
      </c>
      <c r="M302" s="455"/>
    </row>
    <row r="303" spans="1:13" x14ac:dyDescent="0.3">
      <c r="A303" s="108"/>
      <c r="B303" s="129" t="s">
        <v>1958</v>
      </c>
      <c r="C303" s="130">
        <v>44834</v>
      </c>
      <c r="D303" s="109" t="s">
        <v>78</v>
      </c>
      <c r="E303" s="109" t="s">
        <v>1623</v>
      </c>
      <c r="F303" s="109" t="s">
        <v>54</v>
      </c>
      <c r="G303" s="109"/>
      <c r="H303" s="109" t="s">
        <v>1624</v>
      </c>
      <c r="I303" s="109" t="s">
        <v>80</v>
      </c>
      <c r="J303" s="109">
        <v>-4834.17</v>
      </c>
      <c r="K303" s="109">
        <v>4834.17</v>
      </c>
      <c r="L303" s="456"/>
      <c r="M303" s="457"/>
    </row>
    <row r="304" spans="1:13" x14ac:dyDescent="0.3">
      <c r="A304" s="108"/>
      <c r="B304" s="132" t="s">
        <v>1958</v>
      </c>
      <c r="C304" s="133">
        <v>44834</v>
      </c>
      <c r="D304" s="120" t="s">
        <v>78</v>
      </c>
      <c r="E304" s="120" t="s">
        <v>1623</v>
      </c>
      <c r="F304" s="120" t="s">
        <v>54</v>
      </c>
      <c r="G304" s="120"/>
      <c r="H304" s="120" t="s">
        <v>1624</v>
      </c>
      <c r="I304" s="120" t="s">
        <v>80</v>
      </c>
      <c r="J304" s="120">
        <v>-14316.8</v>
      </c>
      <c r="K304" s="120">
        <v>14316.8</v>
      </c>
      <c r="L304" s="458"/>
      <c r="M304" s="459"/>
    </row>
    <row r="305" spans="1:13" x14ac:dyDescent="0.3">
      <c r="A305" s="108"/>
      <c r="B305" s="109"/>
      <c r="C305" s="130"/>
      <c r="D305" s="109"/>
      <c r="E305" s="109"/>
      <c r="F305" s="109"/>
      <c r="G305" s="109"/>
      <c r="H305" s="109"/>
      <c r="I305" s="109"/>
      <c r="J305" s="109"/>
      <c r="K305" s="109"/>
      <c r="L305" s="142"/>
      <c r="M305" s="147"/>
    </row>
    <row r="306" spans="1:13" x14ac:dyDescent="0.3">
      <c r="A306" s="108"/>
      <c r="B306" s="109"/>
      <c r="C306" s="127"/>
    </row>
    <row r="307" spans="1:13" ht="28.95" customHeight="1" x14ac:dyDescent="0.3">
      <c r="A307" s="108"/>
      <c r="B307" s="117" t="s">
        <v>1960</v>
      </c>
      <c r="C307" s="118">
        <v>44652</v>
      </c>
      <c r="D307" s="119" t="s">
        <v>78</v>
      </c>
      <c r="E307" s="119" t="s">
        <v>1352</v>
      </c>
      <c r="F307" s="119" t="s">
        <v>54</v>
      </c>
      <c r="G307" s="119"/>
      <c r="H307" s="119" t="s">
        <v>1353</v>
      </c>
      <c r="I307" s="119" t="s">
        <v>80</v>
      </c>
      <c r="J307" s="119">
        <v>-3116</v>
      </c>
      <c r="K307" s="119">
        <v>3116</v>
      </c>
      <c r="L307" s="442" t="s">
        <v>2995</v>
      </c>
      <c r="M307" s="444" t="s">
        <v>2996</v>
      </c>
    </row>
    <row r="308" spans="1:13" ht="28.8" x14ac:dyDescent="0.3">
      <c r="A308" s="108"/>
      <c r="B308" s="163" t="s">
        <v>953</v>
      </c>
      <c r="C308" s="121">
        <v>44652</v>
      </c>
      <c r="D308" s="122" t="s">
        <v>78</v>
      </c>
      <c r="E308" s="122" t="s">
        <v>1352</v>
      </c>
      <c r="F308" s="122" t="s">
        <v>54</v>
      </c>
      <c r="G308" s="109"/>
      <c r="H308" s="122" t="s">
        <v>1353</v>
      </c>
      <c r="I308" s="123" t="s">
        <v>80</v>
      </c>
      <c r="J308" s="124">
        <v>-9500</v>
      </c>
      <c r="K308" s="124">
        <v>66000</v>
      </c>
      <c r="L308" s="447"/>
      <c r="M308" s="446"/>
    </row>
    <row r="309" spans="1:13" ht="28.8" x14ac:dyDescent="0.3">
      <c r="A309" s="108"/>
      <c r="B309" s="152" t="s">
        <v>1490</v>
      </c>
      <c r="C309" s="153">
        <v>44652</v>
      </c>
      <c r="D309" s="154" t="s">
        <v>78</v>
      </c>
      <c r="E309" s="154" t="s">
        <v>1352</v>
      </c>
      <c r="F309" s="154" t="s">
        <v>54</v>
      </c>
      <c r="G309" s="120"/>
      <c r="H309" s="154" t="s">
        <v>1353</v>
      </c>
      <c r="I309" s="161" t="s">
        <v>80</v>
      </c>
      <c r="J309" s="162">
        <v>6384</v>
      </c>
      <c r="K309" s="162">
        <v>1382967.32</v>
      </c>
      <c r="L309" s="443"/>
      <c r="M309" s="445"/>
    </row>
    <row r="310" spans="1:13" x14ac:dyDescent="0.3">
      <c r="A310" s="108"/>
      <c r="B310" s="109"/>
    </row>
    <row r="311" spans="1:13" x14ac:dyDescent="0.3">
      <c r="A311" s="108"/>
      <c r="B311" s="109"/>
    </row>
  </sheetData>
  <mergeCells count="74">
    <mergeCell ref="L201:L207"/>
    <mergeCell ref="L214:L215"/>
    <mergeCell ref="M214:M215"/>
    <mergeCell ref="L196:L198"/>
    <mergeCell ref="M160:M161"/>
    <mergeCell ref="M169:M170"/>
    <mergeCell ref="M181:M183"/>
    <mergeCell ref="M164:M166"/>
    <mergeCell ref="L156:L157"/>
    <mergeCell ref="L169:L170"/>
    <mergeCell ref="L137:L145"/>
    <mergeCell ref="M137:M145"/>
    <mergeCell ref="L148:M153"/>
    <mergeCell ref="M156:M157"/>
    <mergeCell ref="L160:L161"/>
    <mergeCell ref="L164:L166"/>
    <mergeCell ref="L132:L134"/>
    <mergeCell ref="M132:M134"/>
    <mergeCell ref="O142:O144"/>
    <mergeCell ref="M119:M120"/>
    <mergeCell ref="L119:L120"/>
    <mergeCell ref="M123:M124"/>
    <mergeCell ref="L123:L124"/>
    <mergeCell ref="M127:M129"/>
    <mergeCell ref="L127:L129"/>
    <mergeCell ref="M274:M275"/>
    <mergeCell ref="M278:M279"/>
    <mergeCell ref="M282:M283"/>
    <mergeCell ref="L282:L283"/>
    <mergeCell ref="L278:L279"/>
    <mergeCell ref="L274:L275"/>
    <mergeCell ref="L307:L309"/>
    <mergeCell ref="M307:M309"/>
    <mergeCell ref="L264:L267"/>
    <mergeCell ref="M264:M267"/>
    <mergeCell ref="L222:L223"/>
    <mergeCell ref="M222:M223"/>
    <mergeCell ref="M286:M287"/>
    <mergeCell ref="L286:L287"/>
    <mergeCell ref="M290:M294"/>
    <mergeCell ref="L290:L294"/>
    <mergeCell ref="M243:M245"/>
    <mergeCell ref="L248:L250"/>
    <mergeCell ref="L297:M299"/>
    <mergeCell ref="L302:M304"/>
    <mergeCell ref="M226:M227"/>
    <mergeCell ref="M258:M261"/>
    <mergeCell ref="M270:M271"/>
    <mergeCell ref="M230:M235"/>
    <mergeCell ref="L230:L235"/>
    <mergeCell ref="M238:M240"/>
    <mergeCell ref="L238:L240"/>
    <mergeCell ref="L270:L271"/>
    <mergeCell ref="L243:L245"/>
    <mergeCell ref="M253:M255"/>
    <mergeCell ref="L253:L255"/>
    <mergeCell ref="M248:M250"/>
    <mergeCell ref="L258:L261"/>
    <mergeCell ref="L226:L227"/>
    <mergeCell ref="L210:L211"/>
    <mergeCell ref="M173:M174"/>
    <mergeCell ref="L173:L174"/>
    <mergeCell ref="M196:M198"/>
    <mergeCell ref="L186:L188"/>
    <mergeCell ref="M186:M188"/>
    <mergeCell ref="M191:M193"/>
    <mergeCell ref="L191:L193"/>
    <mergeCell ref="L218:L219"/>
    <mergeCell ref="M177:M178"/>
    <mergeCell ref="M201:M207"/>
    <mergeCell ref="M210:M211"/>
    <mergeCell ref="M218:M219"/>
    <mergeCell ref="L177:L178"/>
    <mergeCell ref="L181:L183"/>
  </mergeCells>
  <conditionalFormatting sqref="B11:B16">
    <cfRule type="duplicateValues" dxfId="8" priority="286"/>
    <cfRule type="duplicateValues" dxfId="7" priority="287"/>
  </conditionalFormatting>
  <hyperlinks>
    <hyperlink ref="M119" r:id="rId2" display="OPEX FY23.xlsx" xr:uid="{F59A81F9-1D4D-4CFE-B052-6D6CBDE2367F}"/>
    <hyperlink ref="M123" r:id="rId3" display="OPEX FY23.xlsx" xr:uid="{A2DC2421-ABC4-48F7-83E0-9CEA028ACCB5}"/>
    <hyperlink ref="M127" r:id="rId4" display="OPEX FY23.xlsx" xr:uid="{81AC14B3-E498-428A-85E8-754AD255F346}"/>
    <hyperlink ref="M173" r:id="rId5" display="Legal expenses FY23.xlsx" xr:uid="{251DC80A-031D-4318-AC42-1B238DD4C716}"/>
    <hyperlink ref="M196" r:id="rId6" display="Legal expenses FY23.xlsx" xr:uid="{B52D627C-E11B-41DA-93B1-38AA8CCEC1C5}"/>
    <hyperlink ref="M253" r:id="rId7" display="OPEX FY23.xlsx" xr:uid="{18D657D8-0662-41F8-920D-D5C0D6545821}"/>
    <hyperlink ref="M264" r:id="rId8" display="OPEX FY23.xlsx" xr:uid="{3C777900-9BF5-4171-B567-EA928B330578}"/>
    <hyperlink ref="M290" r:id="rId9" display="OPEX FY23.xlsx" xr:uid="{85BBC4A4-073F-4257-A87F-30F215F87EB6}"/>
    <hyperlink ref="M186:M188" r:id="rId10" display="U.101" xr:uid="{E0226362-FDDC-4C74-A716-E58AAA50F135}"/>
    <hyperlink ref="M270:M271" r:id="rId11" display="G.101" xr:uid="{EE796EFA-F98D-4871-A99B-A5D4F768A0F5}"/>
    <hyperlink ref="M274:M275" r:id="rId12" display="UU.101" xr:uid="{81D25D00-0094-4C1A-BA64-68940BA6C583}"/>
    <hyperlink ref="M278:M279" r:id="rId13" display="UU.101" xr:uid="{9963FA8D-A5C3-4993-900E-87E03954B4E0}"/>
    <hyperlink ref="M282:M283" r:id="rId14" display="UU.101" xr:uid="{DF86622B-C6FD-4346-BFBE-FBA457AD6808}"/>
    <hyperlink ref="M286:M287" r:id="rId15" display="UU.101" xr:uid="{8D6E2518-9651-4605-8ADB-31EF4BE8A2B6}"/>
    <hyperlink ref="M210:M211" r:id="rId16" display="UU.101" xr:uid="{1C53A3D9-8B94-4818-8902-0D246CE0B5DB}"/>
    <hyperlink ref="M214:M215" r:id="rId17" display="UU.101" xr:uid="{A7F90B44-DF5E-4911-B58F-EDB0898FB011}"/>
    <hyperlink ref="M218:M219" r:id="rId18" display="UU.101" xr:uid="{4AE6AA02-7099-4814-A39C-966AE745C112}"/>
    <hyperlink ref="M222:M223" r:id="rId19" display="UU.101" xr:uid="{9E9A497B-33DE-4675-9B36-5B6187F1036E}"/>
    <hyperlink ref="M307:M309" r:id="rId20" display="U.100" xr:uid="{65F4B66E-C9E8-4A07-9A60-1E90FCE88C60}"/>
    <hyperlink ref="M248" location="'Significant Transactions'!A1" display="Significant Transactions" xr:uid="{8C9F6D16-918F-41EC-90BA-DBCA93A20F4F}"/>
    <hyperlink ref="M243" location="'Significant Transactions'!A1" display="Significant Transactions" xr:uid="{D3C75B19-FAFD-4798-BF5E-EE4EF0338DD8}"/>
    <hyperlink ref="M238" r:id="rId21" display="OPEX FY23.xlsx" xr:uid="{6C1205E6-84A7-43E7-BA9A-516F8C71F1B5}"/>
    <hyperlink ref="M230" r:id="rId22" display="OPEX FY23.xlsx" xr:uid="{F081E5A0-BC99-44EF-8D29-88609DC70E1D}"/>
    <hyperlink ref="M226" r:id="rId23" display="OPEX FY23.xlsx" xr:uid="{457B05DC-93D2-47B8-8BFA-5254F8CF7B63}"/>
    <hyperlink ref="M258:M261" r:id="rId24" display="OPEX FY23.xlsx" xr:uid="{BCFE95CF-8808-4EB8-B545-FB52F9A5CD03}"/>
    <hyperlink ref="M132:M134" r:id="rId25" display="A.100-20" xr:uid="{18D2A740-2D44-4563-8DCB-CC0A10EAC567}"/>
    <hyperlink ref="M169" r:id="rId26" display="Legal expenses FY23.xlsx" xr:uid="{39D7E2D2-3EF1-44EB-9A3D-AD6395821F5C}"/>
    <hyperlink ref="M177:M178" r:id="rId27" display="220629 Husch Blackwell LLP Agreement_Executed-1.pdf" xr:uid="{6060640B-D87B-4C11-AA0A-01170F7B0FB2}"/>
    <hyperlink ref="M181:M183" r:id="rId28" display="220818 Husch Blackwell Inv 3210378.pdf" xr:uid="{6423A340-5D23-4542-9687-028582A5225A}"/>
    <hyperlink ref="M164:M166" r:id="rId29" display="CC.101" xr:uid="{B4A11051-DC91-4E4B-800E-EEF5D9A18578}"/>
    <hyperlink ref="M201" r:id="rId30" xr:uid="{5CB55694-F16F-4163-B716-4B8AC298F9C4}"/>
    <hyperlink ref="M137:M145" r:id="rId31" display="A.100-9" xr:uid="{E30A1E98-DCBB-4473-A8FC-29904629CCD4}"/>
    <hyperlink ref="M156:M157" r:id="rId32" display="Revenue FY23.xlsx" xr:uid="{F3BFD1A2-DCD3-4DC6-8363-A9983D09973A}"/>
  </hyperlinks>
  <pageMargins left="0.7" right="0.7" top="0.75" bottom="0.75" header="0.3" footer="0.3"/>
  <customProperties>
    <customPr name="OrphanNamesChecked" r:id="rId33"/>
  </customProperties>
  <drawing r:id="rId3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92CEE-15B8-420D-AA3A-3DC1B9860DAE}">
  <sheetPr codeName="Sheet15">
    <tabColor rgb="FF00B050"/>
  </sheetPr>
  <dimension ref="B2:M64"/>
  <sheetViews>
    <sheetView showGridLines="0" zoomScale="85" zoomScaleNormal="85" workbookViewId="0">
      <selection activeCell="B3" sqref="B3"/>
    </sheetView>
  </sheetViews>
  <sheetFormatPr defaultColWidth="8.6640625" defaultRowHeight="14.4" x14ac:dyDescent="0.3"/>
  <cols>
    <col min="1" max="1" width="8.6640625" style="36"/>
    <col min="2" max="2" width="33.5546875" style="36" customWidth="1"/>
    <col min="3" max="3" width="8.6640625" style="36"/>
    <col min="4" max="4" width="11.33203125" style="36" bestFit="1" customWidth="1"/>
    <col min="5" max="6" width="8.6640625" style="36"/>
    <col min="7" max="7" width="23.5546875" style="36" bestFit="1" customWidth="1"/>
    <col min="8" max="8" width="70.44140625" style="36" bestFit="1" customWidth="1"/>
    <col min="9" max="9" width="19.44140625" style="36" bestFit="1" customWidth="1"/>
    <col min="10" max="11" width="11.44140625" style="36" bestFit="1" customWidth="1"/>
    <col min="12" max="12" width="39.5546875" style="36" customWidth="1"/>
    <col min="13" max="13" width="39.44140625" style="203" customWidth="1"/>
    <col min="14" max="16384" width="8.6640625" style="36"/>
  </cols>
  <sheetData>
    <row r="2" spans="2:13" x14ac:dyDescent="0.3">
      <c r="B2" s="49" t="s">
        <v>3041</v>
      </c>
    </row>
    <row r="3" spans="2:13" x14ac:dyDescent="0.3">
      <c r="B3" s="38" t="s">
        <v>3279</v>
      </c>
      <c r="H3" s="36" t="s">
        <v>2974</v>
      </c>
    </row>
    <row r="5" spans="2:13" x14ac:dyDescent="0.3">
      <c r="B5" s="49" t="s">
        <v>64</v>
      </c>
    </row>
    <row r="6" spans="2:13" x14ac:dyDescent="0.3">
      <c r="B6" s="231" t="s">
        <v>3038</v>
      </c>
    </row>
    <row r="7" spans="2:13" x14ac:dyDescent="0.3">
      <c r="B7" s="231"/>
    </row>
    <row r="8" spans="2:13" x14ac:dyDescent="0.3">
      <c r="B8" s="49" t="s">
        <v>3039</v>
      </c>
    </row>
    <row r="10" spans="2:13" ht="24.6" x14ac:dyDescent="0.3">
      <c r="B10" s="205" t="s">
        <v>73</v>
      </c>
      <c r="C10" s="206" t="s">
        <v>0</v>
      </c>
      <c r="D10" s="206" t="s">
        <v>74</v>
      </c>
      <c r="E10" s="206" t="s">
        <v>1</v>
      </c>
      <c r="F10" s="206" t="s">
        <v>2</v>
      </c>
      <c r="G10" s="206" t="s">
        <v>3</v>
      </c>
      <c r="H10" s="206" t="s">
        <v>75</v>
      </c>
      <c r="I10" s="206" t="s">
        <v>4</v>
      </c>
      <c r="J10" s="206" t="s">
        <v>76</v>
      </c>
      <c r="K10" s="206" t="s">
        <v>5</v>
      </c>
      <c r="L10" s="207" t="s">
        <v>2961</v>
      </c>
      <c r="M10" s="208" t="s">
        <v>1969</v>
      </c>
    </row>
    <row r="11" spans="2:13" ht="21.6" x14ac:dyDescent="0.3">
      <c r="B11" s="209" t="s">
        <v>1511</v>
      </c>
      <c r="C11" s="210">
        <v>44853</v>
      </c>
      <c r="D11" s="211" t="s">
        <v>78</v>
      </c>
      <c r="E11" s="211">
        <v>1428</v>
      </c>
      <c r="F11" s="211" t="s">
        <v>54</v>
      </c>
      <c r="G11" s="211"/>
      <c r="H11" s="211" t="s">
        <v>1522</v>
      </c>
      <c r="I11" s="212" t="s">
        <v>80</v>
      </c>
      <c r="J11" s="213">
        <v>-4413.16</v>
      </c>
      <c r="K11" s="213">
        <v>96080.81</v>
      </c>
      <c r="L11" s="214">
        <v>4413.16</v>
      </c>
      <c r="M11" s="215" t="s">
        <v>2997</v>
      </c>
    </row>
    <row r="12" spans="2:13" ht="21.6" x14ac:dyDescent="0.3">
      <c r="B12" s="209" t="s">
        <v>1543</v>
      </c>
      <c r="C12" s="210">
        <v>44853</v>
      </c>
      <c r="D12" s="211" t="s">
        <v>78</v>
      </c>
      <c r="E12" s="211">
        <v>1428</v>
      </c>
      <c r="F12" s="211" t="s">
        <v>54</v>
      </c>
      <c r="G12" s="211"/>
      <c r="H12" s="211" t="s">
        <v>1522</v>
      </c>
      <c r="I12" s="212" t="s">
        <v>80</v>
      </c>
      <c r="J12" s="213">
        <v>4413.16</v>
      </c>
      <c r="K12" s="213">
        <v>-2480354.14</v>
      </c>
      <c r="L12" s="214">
        <v>4413.16</v>
      </c>
      <c r="M12" s="215" t="s">
        <v>2997</v>
      </c>
    </row>
    <row r="13" spans="2:13" ht="21.6" x14ac:dyDescent="0.3">
      <c r="B13" s="209" t="s">
        <v>1511</v>
      </c>
      <c r="C13" s="210">
        <v>45016</v>
      </c>
      <c r="D13" s="211" t="s">
        <v>78</v>
      </c>
      <c r="E13" s="211">
        <v>1474</v>
      </c>
      <c r="F13" s="211" t="s">
        <v>54</v>
      </c>
      <c r="G13" s="211"/>
      <c r="H13" s="211" t="s">
        <v>1535</v>
      </c>
      <c r="I13" s="212" t="s">
        <v>80</v>
      </c>
      <c r="J13" s="213">
        <v>-8557.25</v>
      </c>
      <c r="K13" s="213">
        <v>107972.92</v>
      </c>
      <c r="L13" s="214">
        <v>8557.25</v>
      </c>
      <c r="M13" s="215" t="s">
        <v>2997</v>
      </c>
    </row>
    <row r="14" spans="2:13" ht="21.6" x14ac:dyDescent="0.3">
      <c r="B14" s="209" t="s">
        <v>1543</v>
      </c>
      <c r="C14" s="210">
        <v>45016</v>
      </c>
      <c r="D14" s="211" t="s">
        <v>78</v>
      </c>
      <c r="E14" s="211">
        <v>1474</v>
      </c>
      <c r="F14" s="211" t="s">
        <v>54</v>
      </c>
      <c r="G14" s="211"/>
      <c r="H14" s="211" t="s">
        <v>1535</v>
      </c>
      <c r="I14" s="212" t="s">
        <v>80</v>
      </c>
      <c r="J14" s="213">
        <v>8557.25</v>
      </c>
      <c r="K14" s="213">
        <v>-2465311.0099999998</v>
      </c>
      <c r="L14" s="214">
        <v>8557.25</v>
      </c>
      <c r="M14" s="215" t="s">
        <v>2997</v>
      </c>
    </row>
    <row r="15" spans="2:13" ht="21.6" x14ac:dyDescent="0.3">
      <c r="B15" s="209" t="s">
        <v>1511</v>
      </c>
      <c r="C15" s="210">
        <v>44817</v>
      </c>
      <c r="D15" s="211" t="s">
        <v>78</v>
      </c>
      <c r="E15" s="211">
        <v>1316</v>
      </c>
      <c r="F15" s="211" t="s">
        <v>54</v>
      </c>
      <c r="G15" s="211"/>
      <c r="H15" s="211" t="s">
        <v>1516</v>
      </c>
      <c r="I15" s="212" t="s">
        <v>80</v>
      </c>
      <c r="J15" s="213">
        <v>-7742.57</v>
      </c>
      <c r="K15" s="213">
        <v>76802.64</v>
      </c>
      <c r="L15" s="214">
        <v>7742.57</v>
      </c>
      <c r="M15" s="215" t="s">
        <v>2997</v>
      </c>
    </row>
    <row r="16" spans="2:13" ht="21.6" x14ac:dyDescent="0.3">
      <c r="B16" s="209" t="s">
        <v>1543</v>
      </c>
      <c r="C16" s="210">
        <v>44817</v>
      </c>
      <c r="D16" s="211" t="s">
        <v>78</v>
      </c>
      <c r="E16" s="211">
        <v>1316</v>
      </c>
      <c r="F16" s="211" t="s">
        <v>54</v>
      </c>
      <c r="G16" s="211"/>
      <c r="H16" s="211" t="s">
        <v>1516</v>
      </c>
      <c r="I16" s="212" t="s">
        <v>80</v>
      </c>
      <c r="J16" s="213">
        <v>7742.57</v>
      </c>
      <c r="K16" s="213">
        <v>-2484767.2999999998</v>
      </c>
      <c r="L16" s="214">
        <v>7742.57</v>
      </c>
      <c r="M16" s="215" t="s">
        <v>2997</v>
      </c>
    </row>
    <row r="17" spans="2:13" ht="21.6" x14ac:dyDescent="0.3">
      <c r="B17" s="209" t="s">
        <v>1511</v>
      </c>
      <c r="C17" s="210">
        <v>45016</v>
      </c>
      <c r="D17" s="211" t="s">
        <v>78</v>
      </c>
      <c r="E17" s="211">
        <v>1473</v>
      </c>
      <c r="F17" s="211" t="s">
        <v>54</v>
      </c>
      <c r="G17" s="211"/>
      <c r="H17" s="211" t="s">
        <v>1534</v>
      </c>
      <c r="I17" s="212" t="s">
        <v>80</v>
      </c>
      <c r="J17" s="213">
        <v>-2206.58</v>
      </c>
      <c r="K17" s="213">
        <v>116530.17</v>
      </c>
      <c r="L17" s="214">
        <v>2206.58</v>
      </c>
      <c r="M17" s="215" t="s">
        <v>2997</v>
      </c>
    </row>
    <row r="18" spans="2:13" ht="21.6" x14ac:dyDescent="0.3">
      <c r="B18" s="209" t="s">
        <v>1543</v>
      </c>
      <c r="C18" s="210">
        <v>45016</v>
      </c>
      <c r="D18" s="211" t="s">
        <v>78</v>
      </c>
      <c r="E18" s="211">
        <v>1473</v>
      </c>
      <c r="F18" s="211" t="s">
        <v>54</v>
      </c>
      <c r="G18" s="211"/>
      <c r="H18" s="211" t="s">
        <v>1534</v>
      </c>
      <c r="I18" s="212" t="s">
        <v>80</v>
      </c>
      <c r="J18" s="213">
        <v>2206.58</v>
      </c>
      <c r="K18" s="213">
        <v>-2473868.2599999998</v>
      </c>
      <c r="L18" s="214">
        <v>2206.58</v>
      </c>
      <c r="M18" s="215" t="s">
        <v>2997</v>
      </c>
    </row>
    <row r="19" spans="2:13" ht="21.6" x14ac:dyDescent="0.3">
      <c r="B19" s="209" t="s">
        <v>1511</v>
      </c>
      <c r="C19" s="210">
        <v>44926</v>
      </c>
      <c r="D19" s="211" t="s">
        <v>78</v>
      </c>
      <c r="E19" s="211" t="s">
        <v>1525</v>
      </c>
      <c r="F19" s="211" t="s">
        <v>54</v>
      </c>
      <c r="G19" s="211"/>
      <c r="H19" s="211" t="s">
        <v>1526</v>
      </c>
      <c r="I19" s="212" t="s">
        <v>80</v>
      </c>
      <c r="J19" s="213">
        <v>-4279.3</v>
      </c>
      <c r="K19" s="213">
        <v>96474.97</v>
      </c>
      <c r="L19" s="214">
        <v>4279.3</v>
      </c>
      <c r="M19" s="215" t="s">
        <v>2997</v>
      </c>
    </row>
    <row r="20" spans="2:13" ht="21.6" x14ac:dyDescent="0.3">
      <c r="B20" s="216" t="s">
        <v>1543</v>
      </c>
      <c r="C20" s="217">
        <v>44926</v>
      </c>
      <c r="D20" s="218" t="s">
        <v>78</v>
      </c>
      <c r="E20" s="218" t="s">
        <v>1525</v>
      </c>
      <c r="F20" s="218" t="s">
        <v>54</v>
      </c>
      <c r="G20" s="218"/>
      <c r="H20" s="218" t="s">
        <v>1526</v>
      </c>
      <c r="I20" s="219" t="s">
        <v>80</v>
      </c>
      <c r="J20" s="220">
        <v>4279.3</v>
      </c>
      <c r="K20" s="220">
        <v>-2476074.84</v>
      </c>
      <c r="L20" s="221">
        <v>4279.3</v>
      </c>
      <c r="M20" s="222" t="s">
        <v>2997</v>
      </c>
    </row>
    <row r="21" spans="2:13" x14ac:dyDescent="0.3">
      <c r="B21" s="52"/>
      <c r="C21" s="56"/>
      <c r="D21" s="54"/>
      <c r="E21" s="54"/>
      <c r="F21" s="54"/>
      <c r="G21" s="54"/>
      <c r="H21" s="54"/>
      <c r="I21" s="57"/>
      <c r="J21" s="55"/>
      <c r="K21" s="55"/>
      <c r="L21" s="74"/>
    </row>
    <row r="22" spans="2:13" ht="14.7" customHeight="1" x14ac:dyDescent="0.3">
      <c r="B22" s="223" t="s">
        <v>1659</v>
      </c>
      <c r="C22" s="224">
        <v>44865</v>
      </c>
      <c r="D22" s="225" t="s">
        <v>78</v>
      </c>
      <c r="E22" s="225">
        <v>1362</v>
      </c>
      <c r="F22" s="225" t="s">
        <v>54</v>
      </c>
      <c r="G22" s="225"/>
      <c r="H22" s="225" t="s">
        <v>861</v>
      </c>
      <c r="I22" s="226" t="s">
        <v>80</v>
      </c>
      <c r="J22" s="227">
        <v>-1800</v>
      </c>
      <c r="K22" s="227">
        <v>12540</v>
      </c>
      <c r="L22" s="228">
        <v>1800</v>
      </c>
      <c r="M22" s="467" t="s">
        <v>3034</v>
      </c>
    </row>
    <row r="23" spans="2:13" x14ac:dyDescent="0.3">
      <c r="B23" s="209" t="s">
        <v>90</v>
      </c>
      <c r="C23" s="210">
        <v>44865</v>
      </c>
      <c r="D23" s="211" t="s">
        <v>78</v>
      </c>
      <c r="E23" s="211">
        <v>1362</v>
      </c>
      <c r="F23" s="211" t="s">
        <v>54</v>
      </c>
      <c r="G23" s="211"/>
      <c r="H23" s="211" t="s">
        <v>861</v>
      </c>
      <c r="I23" s="212" t="s">
        <v>80</v>
      </c>
      <c r="J23" s="213">
        <v>-2034</v>
      </c>
      <c r="K23" s="213">
        <v>279910.82</v>
      </c>
      <c r="L23" s="214">
        <v>2034</v>
      </c>
      <c r="M23" s="468"/>
    </row>
    <row r="24" spans="2:13" x14ac:dyDescent="0.3">
      <c r="B24" s="216" t="s">
        <v>1348</v>
      </c>
      <c r="C24" s="217">
        <v>44865</v>
      </c>
      <c r="D24" s="218" t="s">
        <v>78</v>
      </c>
      <c r="E24" s="218">
        <v>1362</v>
      </c>
      <c r="F24" s="218" t="s">
        <v>54</v>
      </c>
      <c r="G24" s="218"/>
      <c r="H24" s="218" t="s">
        <v>861</v>
      </c>
      <c r="I24" s="219" t="s">
        <v>80</v>
      </c>
      <c r="J24" s="220">
        <v>234</v>
      </c>
      <c r="K24" s="220">
        <v>-3345.88</v>
      </c>
      <c r="L24" s="221">
        <v>234</v>
      </c>
      <c r="M24" s="469"/>
    </row>
    <row r="25" spans="2:13" x14ac:dyDescent="0.3">
      <c r="B25" s="52"/>
      <c r="C25" s="56"/>
      <c r="D25" s="54"/>
      <c r="E25" s="54"/>
      <c r="F25" s="54"/>
      <c r="G25" s="54"/>
      <c r="H25" s="54"/>
      <c r="I25" s="57"/>
      <c r="J25" s="55"/>
      <c r="K25" s="55"/>
      <c r="L25" s="74"/>
    </row>
    <row r="26" spans="2:13" ht="43.5" customHeight="1" x14ac:dyDescent="0.3">
      <c r="B26" s="223" t="s">
        <v>1848</v>
      </c>
      <c r="C26" s="224">
        <v>44835</v>
      </c>
      <c r="D26" s="225" t="s">
        <v>78</v>
      </c>
      <c r="E26" s="225" t="s">
        <v>1272</v>
      </c>
      <c r="F26" s="225" t="s">
        <v>54</v>
      </c>
      <c r="G26" s="225"/>
      <c r="H26" s="225" t="s">
        <v>1273</v>
      </c>
      <c r="I26" s="226" t="s">
        <v>80</v>
      </c>
      <c r="J26" s="227">
        <v>-1880.77</v>
      </c>
      <c r="K26" s="227">
        <v>4387.08</v>
      </c>
      <c r="L26" s="228">
        <v>1880.77</v>
      </c>
      <c r="M26" s="470" t="s">
        <v>3025</v>
      </c>
    </row>
    <row r="27" spans="2:13" x14ac:dyDescent="0.3">
      <c r="B27" s="216" t="s">
        <v>1262</v>
      </c>
      <c r="C27" s="217">
        <v>44835</v>
      </c>
      <c r="D27" s="218" t="s">
        <v>78</v>
      </c>
      <c r="E27" s="218" t="s">
        <v>1272</v>
      </c>
      <c r="F27" s="218" t="s">
        <v>54</v>
      </c>
      <c r="G27" s="218"/>
      <c r="H27" s="218" t="s">
        <v>1273</v>
      </c>
      <c r="I27" s="219" t="s">
        <v>80</v>
      </c>
      <c r="J27" s="220">
        <v>-1880.77</v>
      </c>
      <c r="K27" s="220">
        <v>0</v>
      </c>
      <c r="L27" s="221">
        <f t="shared" ref="L27" si="0">ABS(J27)</f>
        <v>1880.77</v>
      </c>
      <c r="M27" s="471"/>
    </row>
    <row r="28" spans="2:13" x14ac:dyDescent="0.3">
      <c r="B28" s="52"/>
      <c r="C28" s="56"/>
      <c r="D28" s="54"/>
      <c r="E28" s="54"/>
      <c r="F28" s="54"/>
      <c r="G28" s="54"/>
      <c r="H28" s="54"/>
      <c r="I28" s="57"/>
      <c r="J28" s="55"/>
      <c r="K28" s="55"/>
      <c r="L28" s="74"/>
    </row>
    <row r="29" spans="2:13" ht="43.5" customHeight="1" x14ac:dyDescent="0.3">
      <c r="B29" s="223" t="s">
        <v>1848</v>
      </c>
      <c r="C29" s="224">
        <v>44805</v>
      </c>
      <c r="D29" s="225" t="s">
        <v>78</v>
      </c>
      <c r="E29" s="225" t="s">
        <v>1269</v>
      </c>
      <c r="F29" s="225" t="s">
        <v>54</v>
      </c>
      <c r="G29" s="225"/>
      <c r="H29" s="225" t="s">
        <v>1270</v>
      </c>
      <c r="I29" s="226" t="s">
        <v>80</v>
      </c>
      <c r="J29" s="227">
        <v>-2287.12</v>
      </c>
      <c r="K29" s="227">
        <v>4890.3999999999996</v>
      </c>
      <c r="L29" s="228">
        <v>2287.12</v>
      </c>
      <c r="M29" s="473" t="s">
        <v>3025</v>
      </c>
    </row>
    <row r="30" spans="2:13" x14ac:dyDescent="0.3">
      <c r="B30" s="216" t="s">
        <v>1262</v>
      </c>
      <c r="C30" s="217">
        <v>44805</v>
      </c>
      <c r="D30" s="218" t="s">
        <v>78</v>
      </c>
      <c r="E30" s="218" t="s">
        <v>1269</v>
      </c>
      <c r="F30" s="218" t="s">
        <v>54</v>
      </c>
      <c r="G30" s="218"/>
      <c r="H30" s="218" t="s">
        <v>1270</v>
      </c>
      <c r="I30" s="219" t="s">
        <v>80</v>
      </c>
      <c r="J30" s="220">
        <v>-2287.12</v>
      </c>
      <c r="K30" s="220">
        <v>0</v>
      </c>
      <c r="L30" s="221">
        <f t="shared" ref="L30" si="1">ABS(J30)</f>
        <v>2287.12</v>
      </c>
      <c r="M30" s="474"/>
    </row>
    <row r="31" spans="2:13" x14ac:dyDescent="0.3">
      <c r="B31" s="52"/>
      <c r="C31" s="56"/>
      <c r="D31" s="54"/>
      <c r="E31" s="54"/>
      <c r="F31" s="54"/>
      <c r="G31" s="54"/>
      <c r="H31" s="54"/>
      <c r="I31" s="57"/>
      <c r="J31" s="55"/>
      <c r="K31" s="55"/>
      <c r="L31" s="74"/>
    </row>
    <row r="32" spans="2:13" ht="43.5" customHeight="1" x14ac:dyDescent="0.3">
      <c r="B32" s="223" t="s">
        <v>1848</v>
      </c>
      <c r="C32" s="224">
        <v>44774</v>
      </c>
      <c r="D32" s="225" t="s">
        <v>78</v>
      </c>
      <c r="E32" s="225" t="s">
        <v>1266</v>
      </c>
      <c r="F32" s="225" t="s">
        <v>54</v>
      </c>
      <c r="G32" s="225"/>
      <c r="H32" s="225" t="s">
        <v>1267</v>
      </c>
      <c r="I32" s="226" t="s">
        <v>80</v>
      </c>
      <c r="J32" s="227">
        <v>-11361.66</v>
      </c>
      <c r="K32" s="227">
        <v>-17081.73</v>
      </c>
      <c r="L32" s="228">
        <v>11361.66</v>
      </c>
      <c r="M32" s="473" t="s">
        <v>3026</v>
      </c>
    </row>
    <row r="33" spans="2:13" x14ac:dyDescent="0.3">
      <c r="B33" s="216" t="s">
        <v>1262</v>
      </c>
      <c r="C33" s="217">
        <v>44774</v>
      </c>
      <c r="D33" s="218" t="s">
        <v>78</v>
      </c>
      <c r="E33" s="218" t="s">
        <v>1266</v>
      </c>
      <c r="F33" s="218" t="s">
        <v>54</v>
      </c>
      <c r="G33" s="218"/>
      <c r="H33" s="218" t="s">
        <v>1267</v>
      </c>
      <c r="I33" s="219" t="s">
        <v>80</v>
      </c>
      <c r="J33" s="220">
        <v>-11361.66</v>
      </c>
      <c r="K33" s="220">
        <v>0</v>
      </c>
      <c r="L33" s="221">
        <f t="shared" ref="L33" si="2">ABS(J33)</f>
        <v>11361.66</v>
      </c>
      <c r="M33" s="474"/>
    </row>
    <row r="34" spans="2:13" x14ac:dyDescent="0.3">
      <c r="B34" s="52"/>
      <c r="C34" s="56"/>
      <c r="D34" s="54"/>
      <c r="E34" s="54"/>
      <c r="F34" s="54"/>
      <c r="G34" s="54"/>
      <c r="H34" s="54"/>
      <c r="I34" s="57"/>
      <c r="J34" s="55"/>
      <c r="K34" s="55"/>
      <c r="L34" s="74"/>
    </row>
    <row r="35" spans="2:13" ht="27.6" customHeight="1" x14ac:dyDescent="0.3">
      <c r="B35" s="223" t="s">
        <v>1663</v>
      </c>
      <c r="C35" s="224">
        <v>44652</v>
      </c>
      <c r="D35" s="225" t="s">
        <v>78</v>
      </c>
      <c r="E35" s="225">
        <v>1159</v>
      </c>
      <c r="F35" s="225" t="s">
        <v>54</v>
      </c>
      <c r="G35" s="225"/>
      <c r="H35" s="225" t="s">
        <v>667</v>
      </c>
      <c r="I35" s="226" t="s">
        <v>80</v>
      </c>
      <c r="J35" s="227">
        <v>-3000</v>
      </c>
      <c r="K35" s="227">
        <v>-7.2</v>
      </c>
      <c r="L35" s="228">
        <v>3000</v>
      </c>
      <c r="M35" s="467" t="s">
        <v>3032</v>
      </c>
    </row>
    <row r="36" spans="2:13" ht="49.5" customHeight="1" x14ac:dyDescent="0.3">
      <c r="B36" s="216" t="s">
        <v>90</v>
      </c>
      <c r="C36" s="217">
        <v>44652</v>
      </c>
      <c r="D36" s="218" t="s">
        <v>78</v>
      </c>
      <c r="E36" s="218">
        <v>1159</v>
      </c>
      <c r="F36" s="218" t="s">
        <v>54</v>
      </c>
      <c r="G36" s="218"/>
      <c r="H36" s="218" t="s">
        <v>667</v>
      </c>
      <c r="I36" s="219" t="s">
        <v>80</v>
      </c>
      <c r="J36" s="220">
        <v>-3000</v>
      </c>
      <c r="K36" s="220">
        <v>299975.53999999998</v>
      </c>
      <c r="L36" s="221">
        <f t="shared" ref="L36" si="3">ABS(J36)</f>
        <v>3000</v>
      </c>
      <c r="M36" s="469"/>
    </row>
    <row r="37" spans="2:13" x14ac:dyDescent="0.3">
      <c r="B37" s="52"/>
      <c r="C37" s="56"/>
      <c r="D37" s="54"/>
      <c r="E37" s="54"/>
      <c r="F37" s="54"/>
      <c r="G37" s="54"/>
      <c r="H37" s="54"/>
      <c r="I37" s="57"/>
      <c r="J37" s="55"/>
      <c r="K37" s="55"/>
      <c r="L37" s="74"/>
    </row>
    <row r="38" spans="2:13" ht="27.6" customHeight="1" x14ac:dyDescent="0.3">
      <c r="B38" s="223" t="s">
        <v>538</v>
      </c>
      <c r="C38" s="224">
        <v>44835</v>
      </c>
      <c r="D38" s="225" t="s">
        <v>78</v>
      </c>
      <c r="E38" s="225">
        <v>1358</v>
      </c>
      <c r="F38" s="225" t="s">
        <v>54</v>
      </c>
      <c r="G38" s="225"/>
      <c r="H38" s="225" t="s">
        <v>567</v>
      </c>
      <c r="I38" s="226" t="s">
        <v>80</v>
      </c>
      <c r="J38" s="227">
        <v>-10790.5</v>
      </c>
      <c r="K38" s="227">
        <v>78831.899999999994</v>
      </c>
      <c r="L38" s="228">
        <v>10790.5</v>
      </c>
      <c r="M38" s="467" t="s">
        <v>3035</v>
      </c>
    </row>
    <row r="39" spans="2:13" x14ac:dyDescent="0.3">
      <c r="B39" s="209" t="s">
        <v>493</v>
      </c>
      <c r="C39" s="210">
        <v>44835</v>
      </c>
      <c r="D39" s="211" t="s">
        <v>78</v>
      </c>
      <c r="E39" s="211">
        <v>1358</v>
      </c>
      <c r="F39" s="211" t="s">
        <v>54</v>
      </c>
      <c r="G39" s="211"/>
      <c r="H39" s="211" t="s">
        <v>567</v>
      </c>
      <c r="I39" s="212" t="s">
        <v>80</v>
      </c>
      <c r="J39" s="213">
        <v>-3900.78</v>
      </c>
      <c r="K39" s="213">
        <v>39612.35</v>
      </c>
      <c r="L39" s="214">
        <f t="shared" ref="L39:L40" si="4">ABS(J39)</f>
        <v>3900.78</v>
      </c>
      <c r="M39" s="468"/>
    </row>
    <row r="40" spans="2:13" x14ac:dyDescent="0.3">
      <c r="B40" s="216" t="s">
        <v>1583</v>
      </c>
      <c r="C40" s="217">
        <v>44835</v>
      </c>
      <c r="D40" s="218" t="s">
        <v>78</v>
      </c>
      <c r="E40" s="218">
        <v>1358</v>
      </c>
      <c r="F40" s="218" t="s">
        <v>54</v>
      </c>
      <c r="G40" s="218"/>
      <c r="H40" s="218" t="s">
        <v>567</v>
      </c>
      <c r="I40" s="219" t="s">
        <v>80</v>
      </c>
      <c r="J40" s="220">
        <v>6889.72</v>
      </c>
      <c r="K40" s="220">
        <v>1243.99</v>
      </c>
      <c r="L40" s="221">
        <f t="shared" si="4"/>
        <v>6889.72</v>
      </c>
      <c r="M40" s="469"/>
    </row>
    <row r="41" spans="2:13" x14ac:dyDescent="0.3">
      <c r="B41" s="52"/>
      <c r="C41" s="56"/>
      <c r="D41" s="54"/>
      <c r="E41" s="54"/>
      <c r="F41" s="54"/>
      <c r="G41" s="54"/>
      <c r="H41" s="54"/>
      <c r="I41" s="54"/>
      <c r="J41" s="57"/>
      <c r="K41" s="55"/>
      <c r="L41" s="55"/>
      <c r="M41" s="204"/>
    </row>
    <row r="42" spans="2:13" ht="43.5" customHeight="1" x14ac:dyDescent="0.3">
      <c r="B42" s="223" t="s">
        <v>1848</v>
      </c>
      <c r="C42" s="224">
        <v>44866</v>
      </c>
      <c r="D42" s="225" t="s">
        <v>78</v>
      </c>
      <c r="E42" s="225" t="s">
        <v>1275</v>
      </c>
      <c r="F42" s="225" t="s">
        <v>54</v>
      </c>
      <c r="G42" s="225"/>
      <c r="H42" s="225" t="s">
        <v>1276</v>
      </c>
      <c r="I42" s="226" t="s">
        <v>80</v>
      </c>
      <c r="J42" s="227">
        <v>-1841.59</v>
      </c>
      <c r="K42" s="227">
        <v>1824.79</v>
      </c>
      <c r="L42" s="228">
        <v>1841.59</v>
      </c>
      <c r="M42" s="473" t="s">
        <v>3027</v>
      </c>
    </row>
    <row r="43" spans="2:13" x14ac:dyDescent="0.3">
      <c r="B43" s="216" t="s">
        <v>1262</v>
      </c>
      <c r="C43" s="217">
        <v>44866</v>
      </c>
      <c r="D43" s="218" t="s">
        <v>78</v>
      </c>
      <c r="E43" s="218" t="s">
        <v>1275</v>
      </c>
      <c r="F43" s="218" t="s">
        <v>54</v>
      </c>
      <c r="G43" s="218"/>
      <c r="H43" s="218" t="s">
        <v>1276</v>
      </c>
      <c r="I43" s="219" t="s">
        <v>80</v>
      </c>
      <c r="J43" s="220">
        <v>-1841.59</v>
      </c>
      <c r="K43" s="220">
        <v>0</v>
      </c>
      <c r="L43" s="221">
        <f t="shared" ref="L43" si="5">ABS(J43)</f>
        <v>1841.59</v>
      </c>
      <c r="M43" s="474"/>
    </row>
    <row r="44" spans="2:13" x14ac:dyDescent="0.3">
      <c r="B44" s="52"/>
      <c r="C44" s="56"/>
      <c r="D44" s="54"/>
      <c r="E44" s="54"/>
      <c r="F44" s="54"/>
      <c r="G44" s="54"/>
      <c r="H44" s="54"/>
      <c r="I44" s="57"/>
      <c r="J44" s="55"/>
      <c r="K44" s="55"/>
      <c r="L44" s="74"/>
    </row>
    <row r="45" spans="2:13" ht="43.5" customHeight="1" x14ac:dyDescent="0.3">
      <c r="B45" s="223" t="s">
        <v>1848</v>
      </c>
      <c r="C45" s="224">
        <v>44896</v>
      </c>
      <c r="D45" s="225" t="s">
        <v>78</v>
      </c>
      <c r="E45" s="225" t="s">
        <v>1278</v>
      </c>
      <c r="F45" s="225" t="s">
        <v>54</v>
      </c>
      <c r="G45" s="225"/>
      <c r="H45" s="225" t="s">
        <v>1279</v>
      </c>
      <c r="I45" s="226" t="s">
        <v>80</v>
      </c>
      <c r="J45" s="227">
        <v>-1699.45</v>
      </c>
      <c r="K45" s="227">
        <v>-12060.28</v>
      </c>
      <c r="L45" s="228">
        <v>1699.45</v>
      </c>
      <c r="M45" s="473" t="s">
        <v>3028</v>
      </c>
    </row>
    <row r="46" spans="2:13" x14ac:dyDescent="0.3">
      <c r="B46" s="216" t="s">
        <v>1262</v>
      </c>
      <c r="C46" s="217">
        <v>44896</v>
      </c>
      <c r="D46" s="218" t="s">
        <v>78</v>
      </c>
      <c r="E46" s="218" t="s">
        <v>1278</v>
      </c>
      <c r="F46" s="218" t="s">
        <v>54</v>
      </c>
      <c r="G46" s="218"/>
      <c r="H46" s="218" t="s">
        <v>1279</v>
      </c>
      <c r="I46" s="219" t="s">
        <v>80</v>
      </c>
      <c r="J46" s="220">
        <v>-1699.45</v>
      </c>
      <c r="K46" s="220">
        <v>0</v>
      </c>
      <c r="L46" s="221">
        <v>1699.45</v>
      </c>
      <c r="M46" s="474"/>
    </row>
    <row r="47" spans="2:13" x14ac:dyDescent="0.3">
      <c r="B47" s="52"/>
      <c r="C47" s="56"/>
      <c r="D47" s="54"/>
      <c r="E47" s="54"/>
      <c r="F47" s="54"/>
      <c r="G47" s="54"/>
      <c r="H47" s="54"/>
      <c r="I47" s="54"/>
      <c r="J47" s="57"/>
      <c r="K47" s="55"/>
      <c r="L47" s="55"/>
      <c r="M47" s="204"/>
    </row>
    <row r="48" spans="2:13" ht="29.1" customHeight="1" x14ac:dyDescent="0.3">
      <c r="B48" s="223" t="s">
        <v>1392</v>
      </c>
      <c r="C48" s="224">
        <v>44908</v>
      </c>
      <c r="D48" s="225" t="s">
        <v>78</v>
      </c>
      <c r="E48" s="225" t="s">
        <v>1395</v>
      </c>
      <c r="F48" s="225" t="s">
        <v>54</v>
      </c>
      <c r="G48" s="225"/>
      <c r="H48" s="225" t="s">
        <v>1396</v>
      </c>
      <c r="I48" s="226" t="s">
        <v>80</v>
      </c>
      <c r="J48" s="227">
        <v>-2000</v>
      </c>
      <c r="K48" s="227">
        <v>0</v>
      </c>
      <c r="L48" s="228">
        <v>2000</v>
      </c>
      <c r="M48" s="467" t="s">
        <v>3037</v>
      </c>
    </row>
    <row r="49" spans="2:13" ht="39.6" customHeight="1" x14ac:dyDescent="0.3">
      <c r="B49" s="216" t="s">
        <v>1634</v>
      </c>
      <c r="C49" s="217">
        <v>44908</v>
      </c>
      <c r="D49" s="218" t="s">
        <v>78</v>
      </c>
      <c r="E49" s="218" t="s">
        <v>1395</v>
      </c>
      <c r="F49" s="218" t="s">
        <v>54</v>
      </c>
      <c r="G49" s="218"/>
      <c r="H49" s="218" t="s">
        <v>1396</v>
      </c>
      <c r="I49" s="219" t="s">
        <v>80</v>
      </c>
      <c r="J49" s="220">
        <v>-2000</v>
      </c>
      <c r="K49" s="220">
        <v>-2000</v>
      </c>
      <c r="L49" s="221">
        <v>2000</v>
      </c>
      <c r="M49" s="472"/>
    </row>
    <row r="51" spans="2:13" ht="43.5" customHeight="1" x14ac:dyDescent="0.3">
      <c r="B51" s="223" t="s">
        <v>1848</v>
      </c>
      <c r="C51" s="224">
        <v>44743</v>
      </c>
      <c r="D51" s="225" t="s">
        <v>78</v>
      </c>
      <c r="E51" s="225">
        <v>1192</v>
      </c>
      <c r="F51" s="225" t="s">
        <v>54</v>
      </c>
      <c r="G51" s="225"/>
      <c r="H51" s="225" t="s">
        <v>1264</v>
      </c>
      <c r="I51" s="226" t="s">
        <v>80</v>
      </c>
      <c r="J51" s="227">
        <v>-21115.42</v>
      </c>
      <c r="K51" s="227">
        <v>-15774.14</v>
      </c>
      <c r="L51" s="228">
        <v>21115.42</v>
      </c>
      <c r="M51" s="473" t="s">
        <v>3024</v>
      </c>
    </row>
    <row r="52" spans="2:13" x14ac:dyDescent="0.3">
      <c r="B52" s="216" t="s">
        <v>1262</v>
      </c>
      <c r="C52" s="217">
        <v>44743</v>
      </c>
      <c r="D52" s="218" t="s">
        <v>78</v>
      </c>
      <c r="E52" s="218">
        <v>1192</v>
      </c>
      <c r="F52" s="218" t="s">
        <v>54</v>
      </c>
      <c r="G52" s="218"/>
      <c r="H52" s="218" t="s">
        <v>1264</v>
      </c>
      <c r="I52" s="219" t="s">
        <v>80</v>
      </c>
      <c r="J52" s="220">
        <v>-21115.42</v>
      </c>
      <c r="K52" s="220">
        <v>0</v>
      </c>
      <c r="L52" s="221">
        <f t="shared" ref="L52" si="6">ABS(J52)</f>
        <v>21115.42</v>
      </c>
      <c r="M52" s="474"/>
    </row>
    <row r="54" spans="2:13" ht="43.5" customHeight="1" x14ac:dyDescent="0.3">
      <c r="B54" s="223" t="s">
        <v>1848</v>
      </c>
      <c r="C54" s="224">
        <v>44743</v>
      </c>
      <c r="D54" s="225" t="s">
        <v>78</v>
      </c>
      <c r="E54" s="225" t="s">
        <v>589</v>
      </c>
      <c r="F54" s="225" t="s">
        <v>54</v>
      </c>
      <c r="G54" s="225"/>
      <c r="H54" s="225" t="s">
        <v>590</v>
      </c>
      <c r="I54" s="226" t="s">
        <v>80</v>
      </c>
      <c r="J54" s="227">
        <v>-2437.2600000000002</v>
      </c>
      <c r="K54" s="227">
        <v>-18211.400000000001</v>
      </c>
      <c r="L54" s="228">
        <v>2437.2600000000002</v>
      </c>
      <c r="M54" s="473" t="s">
        <v>3029</v>
      </c>
    </row>
    <row r="55" spans="2:13" ht="21.6" x14ac:dyDescent="0.3">
      <c r="B55" s="216" t="s">
        <v>587</v>
      </c>
      <c r="C55" s="217">
        <v>44743</v>
      </c>
      <c r="D55" s="218" t="s">
        <v>78</v>
      </c>
      <c r="E55" s="218" t="s">
        <v>589</v>
      </c>
      <c r="F55" s="218" t="s">
        <v>54</v>
      </c>
      <c r="G55" s="218"/>
      <c r="H55" s="218" t="s">
        <v>590</v>
      </c>
      <c r="I55" s="219" t="s">
        <v>80</v>
      </c>
      <c r="J55" s="220">
        <v>2437.2600000000002</v>
      </c>
      <c r="K55" s="220">
        <v>0</v>
      </c>
      <c r="L55" s="221">
        <f t="shared" ref="L55" si="7">ABS(J55)</f>
        <v>2437.2600000000002</v>
      </c>
      <c r="M55" s="474"/>
    </row>
    <row r="56" spans="2:13" x14ac:dyDescent="0.3">
      <c r="B56" s="52"/>
      <c r="C56" s="56"/>
      <c r="D56" s="54"/>
      <c r="E56" s="54"/>
      <c r="F56" s="54"/>
      <c r="G56" s="54"/>
      <c r="H56" s="54"/>
      <c r="I56" s="57"/>
      <c r="J56" s="55"/>
      <c r="K56" s="55"/>
      <c r="L56" s="74"/>
    </row>
    <row r="57" spans="2:13" x14ac:dyDescent="0.3">
      <c r="B57" s="223" t="s">
        <v>953</v>
      </c>
      <c r="C57" s="224">
        <v>44835</v>
      </c>
      <c r="D57" s="225" t="s">
        <v>78</v>
      </c>
      <c r="E57" s="225" t="s">
        <v>1361</v>
      </c>
      <c r="F57" s="225" t="s">
        <v>54</v>
      </c>
      <c r="G57" s="225"/>
      <c r="H57" s="225" t="s">
        <v>1362</v>
      </c>
      <c r="I57" s="226" t="s">
        <v>80</v>
      </c>
      <c r="J57" s="227">
        <v>-1578</v>
      </c>
      <c r="K57" s="227">
        <v>83294.37</v>
      </c>
      <c r="L57" s="228">
        <v>1578</v>
      </c>
      <c r="M57" s="467" t="s">
        <v>3036</v>
      </c>
    </row>
    <row r="58" spans="2:13" x14ac:dyDescent="0.3">
      <c r="B58" s="216" t="s">
        <v>1640</v>
      </c>
      <c r="C58" s="217">
        <v>44835</v>
      </c>
      <c r="D58" s="218" t="s">
        <v>78</v>
      </c>
      <c r="E58" s="218" t="s">
        <v>1361</v>
      </c>
      <c r="F58" s="218" t="s">
        <v>54</v>
      </c>
      <c r="G58" s="218"/>
      <c r="H58" s="218" t="s">
        <v>1362</v>
      </c>
      <c r="I58" s="219" t="s">
        <v>80</v>
      </c>
      <c r="J58" s="220">
        <v>-1578</v>
      </c>
      <c r="K58" s="220">
        <v>28783.54</v>
      </c>
      <c r="L58" s="221">
        <v>1578</v>
      </c>
      <c r="M58" s="469"/>
    </row>
    <row r="59" spans="2:13" ht="14.7" customHeight="1" x14ac:dyDescent="0.3"/>
    <row r="60" spans="2:13" ht="43.2" x14ac:dyDescent="0.3">
      <c r="B60" s="223" t="s">
        <v>1848</v>
      </c>
      <c r="C60" s="224">
        <v>44927</v>
      </c>
      <c r="D60" s="225" t="s">
        <v>78</v>
      </c>
      <c r="E60" s="225" t="s">
        <v>1281</v>
      </c>
      <c r="F60" s="225" t="s">
        <v>54</v>
      </c>
      <c r="G60" s="225"/>
      <c r="H60" s="225" t="s">
        <v>1282</v>
      </c>
      <c r="I60" s="226" t="s">
        <v>80</v>
      </c>
      <c r="J60" s="227">
        <v>-1716.81</v>
      </c>
      <c r="K60" s="227">
        <v>-21181.26</v>
      </c>
      <c r="L60" s="228">
        <v>1716.81</v>
      </c>
      <c r="M60" s="229" t="s">
        <v>3030</v>
      </c>
    </row>
    <row r="61" spans="2:13" x14ac:dyDescent="0.3">
      <c r="B61" s="216" t="s">
        <v>1262</v>
      </c>
      <c r="C61" s="217">
        <v>44927</v>
      </c>
      <c r="D61" s="218" t="s">
        <v>78</v>
      </c>
      <c r="E61" s="218" t="s">
        <v>1281</v>
      </c>
      <c r="F61" s="218" t="s">
        <v>54</v>
      </c>
      <c r="G61" s="218"/>
      <c r="H61" s="218" t="s">
        <v>1282</v>
      </c>
      <c r="I61" s="219" t="s">
        <v>80</v>
      </c>
      <c r="J61" s="220">
        <v>-1716.81</v>
      </c>
      <c r="K61" s="220">
        <v>0</v>
      </c>
      <c r="L61" s="221">
        <f t="shared" ref="L61" si="8">ABS(J61)</f>
        <v>1716.81</v>
      </c>
      <c r="M61" s="230"/>
    </row>
    <row r="62" spans="2:13" x14ac:dyDescent="0.3">
      <c r="B62" s="52"/>
      <c r="C62" s="56"/>
      <c r="D62" s="54"/>
      <c r="E62" s="54"/>
      <c r="F62" s="54"/>
      <c r="G62" s="54"/>
      <c r="H62" s="54"/>
      <c r="I62" s="57"/>
      <c r="J62" s="55"/>
      <c r="K62" s="55"/>
      <c r="L62" s="74"/>
    </row>
    <row r="63" spans="2:13" ht="29.1" customHeight="1" x14ac:dyDescent="0.3">
      <c r="B63" s="223" t="s">
        <v>953</v>
      </c>
      <c r="C63" s="224">
        <v>44835</v>
      </c>
      <c r="D63" s="225" t="s">
        <v>78</v>
      </c>
      <c r="E63" s="225" t="s">
        <v>1363</v>
      </c>
      <c r="F63" s="225" t="s">
        <v>54</v>
      </c>
      <c r="G63" s="225"/>
      <c r="H63" s="225" t="s">
        <v>1364</v>
      </c>
      <c r="I63" s="226" t="s">
        <v>80</v>
      </c>
      <c r="J63" s="227">
        <v>-12336.55</v>
      </c>
      <c r="K63" s="227">
        <v>70957.820000000007</v>
      </c>
      <c r="L63" s="228">
        <v>12336.55</v>
      </c>
      <c r="M63" s="467" t="s">
        <v>3034</v>
      </c>
    </row>
    <row r="64" spans="2:13" x14ac:dyDescent="0.3">
      <c r="B64" s="216" t="s">
        <v>181</v>
      </c>
      <c r="C64" s="217">
        <v>44835</v>
      </c>
      <c r="D64" s="218" t="s">
        <v>78</v>
      </c>
      <c r="E64" s="218" t="s">
        <v>1363</v>
      </c>
      <c r="F64" s="218" t="s">
        <v>54</v>
      </c>
      <c r="G64" s="218"/>
      <c r="H64" s="218" t="s">
        <v>1364</v>
      </c>
      <c r="I64" s="219" t="s">
        <v>80</v>
      </c>
      <c r="J64" s="220">
        <v>-12336.55</v>
      </c>
      <c r="K64" s="220">
        <v>48647.51</v>
      </c>
      <c r="L64" s="221">
        <v>12336.55</v>
      </c>
      <c r="M64" s="469"/>
    </row>
  </sheetData>
  <mergeCells count="13">
    <mergeCell ref="M22:M24"/>
    <mergeCell ref="M26:M27"/>
    <mergeCell ref="M35:M36"/>
    <mergeCell ref="M57:M58"/>
    <mergeCell ref="M63:M64"/>
    <mergeCell ref="M38:M40"/>
    <mergeCell ref="M48:M49"/>
    <mergeCell ref="M42:M43"/>
    <mergeCell ref="M45:M46"/>
    <mergeCell ref="M54:M55"/>
    <mergeCell ref="M51:M52"/>
    <mergeCell ref="M32:M33"/>
    <mergeCell ref="M29:M30"/>
  </mergeCells>
  <conditionalFormatting sqref="B5">
    <cfRule type="duplicateValues" dxfId="6" priority="4"/>
    <cfRule type="duplicateValues" dxfId="5" priority="5"/>
  </conditionalFormatting>
  <conditionalFormatting sqref="B8">
    <cfRule type="duplicateValues" dxfId="4" priority="1"/>
    <cfRule type="duplicateValues" dxfId="3" priority="2"/>
  </conditionalFormatting>
  <conditionalFormatting sqref="H10:H22 G23:G24 H25:H26 G27 H28:H29 G30 H31:H32 G33 H34:H35 G36 H37:H38 H42 G43 H44:H45 G46 H47:H49 H51 H54 G55 H56:H58 H60 G61 H62:H64">
    <cfRule type="containsText" dxfId="2" priority="3" operator="containsText" text="SBC">
      <formula>NOT(ISERROR(SEARCH("SBC",G10)))</formula>
    </cfRule>
  </conditionalFormatting>
  <hyperlinks>
    <hyperlink ref="M11" r:id="rId1" xr:uid="{889E2911-1DEC-4B52-B514-57C212594BDB}"/>
    <hyperlink ref="M12" r:id="rId2" xr:uid="{8E340F42-2E1E-492B-99BB-A68FD1A2AE2F}"/>
    <hyperlink ref="M13" r:id="rId3" xr:uid="{274440C2-5C06-4CCD-8840-D6FE96449DF4}"/>
    <hyperlink ref="M14" r:id="rId4" xr:uid="{50E4BA76-20C0-4D62-8506-97BF8A42320A}"/>
    <hyperlink ref="M15" r:id="rId5" xr:uid="{98562A53-0B82-4B55-A4BC-8BE902B135F6}"/>
    <hyperlink ref="M16" r:id="rId6" xr:uid="{7F0128A9-ECF9-4E7C-99E4-53F6728F525F}"/>
    <hyperlink ref="M17" r:id="rId7" xr:uid="{64D081C0-2ED7-44FD-9D44-4BFB96B57B8F}"/>
    <hyperlink ref="M18" r:id="rId8" xr:uid="{D588E50C-8E2A-4B54-A842-751ABE8ECA28}"/>
    <hyperlink ref="M19" r:id="rId9" xr:uid="{8C3B9DFB-88A1-459F-9431-F965DE6E3DFC}"/>
    <hyperlink ref="M20" r:id="rId10" xr:uid="{CA48E625-2D1C-485E-B731-B93487EE89E8}"/>
  </hyperlinks>
  <pageMargins left="0.7" right="0.7" top="0.75" bottom="0.75" header="0.3" footer="0.3"/>
  <customProperties>
    <customPr name="OrphanNamesChecked" r:id="rId11"/>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6DB36-A74C-4B0F-A115-A4948CAEAF83}">
  <sheetPr filterMode="1">
    <tabColor rgb="FF00B050"/>
  </sheetPr>
  <dimension ref="B2:O215"/>
  <sheetViews>
    <sheetView showGridLines="0" zoomScale="85" zoomScaleNormal="85" workbookViewId="0">
      <selection activeCell="J29" sqref="J29"/>
    </sheetView>
  </sheetViews>
  <sheetFormatPr defaultRowHeight="14.4" x14ac:dyDescent="0.3"/>
  <cols>
    <col min="3" max="3" width="32.6640625" bestFit="1" customWidth="1"/>
    <col min="4" max="4" width="12.109375" style="78" customWidth="1"/>
    <col min="5" max="5" width="15.109375" bestFit="1" customWidth="1"/>
    <col min="6" max="6" width="10.6640625" customWidth="1"/>
    <col min="7" max="7" width="2.33203125" bestFit="1" customWidth="1"/>
    <col min="8" max="8" width="11.88671875" customWidth="1"/>
    <col min="9" max="9" width="54.6640625" customWidth="1"/>
    <col min="10" max="10" width="98.88671875" bestFit="1" customWidth="1"/>
    <col min="11" max="11" width="8.88671875" customWidth="1"/>
    <col min="12" max="12" width="12.6640625" bestFit="1" customWidth="1"/>
    <col min="13" max="13" width="12.44140625" bestFit="1" customWidth="1"/>
    <col min="14" max="14" width="12.5546875" bestFit="1" customWidth="1"/>
    <col min="15" max="15" width="58.109375" style="25" customWidth="1"/>
  </cols>
  <sheetData>
    <row r="2" spans="2:13" x14ac:dyDescent="0.3">
      <c r="B2" s="37" t="s">
        <v>3068</v>
      </c>
    </row>
    <row r="3" spans="2:13" x14ac:dyDescent="0.3">
      <c r="B3" t="s">
        <v>3058</v>
      </c>
    </row>
    <row r="5" spans="2:13" x14ac:dyDescent="0.3">
      <c r="B5" t="s">
        <v>3281</v>
      </c>
    </row>
    <row r="8" spans="2:13" x14ac:dyDescent="0.3">
      <c r="B8" s="37" t="s">
        <v>2968</v>
      </c>
    </row>
    <row r="9" spans="2:13" x14ac:dyDescent="0.3">
      <c r="B9" t="s">
        <v>3059</v>
      </c>
    </row>
    <row r="11" spans="2:13" x14ac:dyDescent="0.3">
      <c r="B11" s="37" t="s">
        <v>8</v>
      </c>
    </row>
    <row r="12" spans="2:13" x14ac:dyDescent="0.3">
      <c r="B12" t="s">
        <v>2955</v>
      </c>
    </row>
    <row r="14" spans="2:13" x14ac:dyDescent="0.3">
      <c r="B14" s="6" t="s">
        <v>3280</v>
      </c>
    </row>
    <row r="16" spans="2:13" x14ac:dyDescent="0.3">
      <c r="C16" s="248" t="s">
        <v>73</v>
      </c>
      <c r="D16" s="249" t="s">
        <v>0</v>
      </c>
      <c r="E16" s="250" t="s">
        <v>74</v>
      </c>
      <c r="F16" s="250" t="s">
        <v>1</v>
      </c>
      <c r="G16" s="250" t="s">
        <v>2</v>
      </c>
      <c r="H16" s="250" t="s">
        <v>3</v>
      </c>
      <c r="I16" s="250" t="s">
        <v>75</v>
      </c>
      <c r="J16" s="250" t="s">
        <v>4</v>
      </c>
      <c r="K16" s="250" t="s">
        <v>76</v>
      </c>
      <c r="L16" s="250" t="s">
        <v>5</v>
      </c>
      <c r="M16" s="251" t="s">
        <v>2961</v>
      </c>
    </row>
    <row r="17" spans="3:15" x14ac:dyDescent="0.3">
      <c r="C17" s="238" t="s">
        <v>538</v>
      </c>
      <c r="D17" s="239">
        <v>44834</v>
      </c>
      <c r="E17" s="240" t="s">
        <v>78</v>
      </c>
      <c r="F17" s="240">
        <v>1344</v>
      </c>
      <c r="G17" s="240" t="s">
        <v>54</v>
      </c>
      <c r="H17" s="240"/>
      <c r="I17" s="240" t="s">
        <v>610</v>
      </c>
      <c r="J17" s="240" t="s">
        <v>80</v>
      </c>
      <c r="K17" s="241">
        <v>12405</v>
      </c>
      <c r="L17" s="241">
        <v>181260.4</v>
      </c>
      <c r="M17" s="242">
        <v>12405</v>
      </c>
    </row>
    <row r="18" spans="3:15" x14ac:dyDescent="0.3">
      <c r="C18" s="238" t="s">
        <v>538</v>
      </c>
      <c r="D18" s="239">
        <v>44834</v>
      </c>
      <c r="E18" s="240" t="s">
        <v>78</v>
      </c>
      <c r="F18" s="240">
        <v>1345</v>
      </c>
      <c r="G18" s="240" t="s">
        <v>54</v>
      </c>
      <c r="H18" s="240"/>
      <c r="I18" s="240" t="s">
        <v>1444</v>
      </c>
      <c r="J18" s="240" t="s">
        <v>80</v>
      </c>
      <c r="K18" s="241">
        <v>-99872</v>
      </c>
      <c r="L18" s="241">
        <v>81388.399999999994</v>
      </c>
      <c r="M18" s="242">
        <v>99872</v>
      </c>
    </row>
    <row r="19" spans="3:15" x14ac:dyDescent="0.3">
      <c r="C19" s="238" t="s">
        <v>538</v>
      </c>
      <c r="D19" s="239">
        <v>44835</v>
      </c>
      <c r="E19" s="240" t="s">
        <v>78</v>
      </c>
      <c r="F19" s="240">
        <v>1358</v>
      </c>
      <c r="G19" s="240" t="s">
        <v>54</v>
      </c>
      <c r="H19" s="240"/>
      <c r="I19" s="240" t="s">
        <v>567</v>
      </c>
      <c r="J19" s="240" t="s">
        <v>80</v>
      </c>
      <c r="K19" s="241">
        <v>-10790.5</v>
      </c>
      <c r="L19" s="241">
        <v>78831.899999999994</v>
      </c>
      <c r="M19" s="242">
        <v>10790.5</v>
      </c>
    </row>
    <row r="20" spans="3:15" x14ac:dyDescent="0.3">
      <c r="C20" s="238" t="s">
        <v>538</v>
      </c>
      <c r="D20" s="239">
        <v>44835</v>
      </c>
      <c r="E20" s="240" t="s">
        <v>78</v>
      </c>
      <c r="F20" s="240">
        <v>1378</v>
      </c>
      <c r="G20" s="240" t="s">
        <v>54</v>
      </c>
      <c r="H20" s="240"/>
      <c r="I20" s="240" t="s">
        <v>1445</v>
      </c>
      <c r="J20" s="240" t="s">
        <v>80</v>
      </c>
      <c r="K20" s="241">
        <v>-12474.99</v>
      </c>
      <c r="L20" s="241">
        <v>77147.41</v>
      </c>
      <c r="M20" s="242">
        <v>12474.99</v>
      </c>
    </row>
    <row r="21" spans="3:15" x14ac:dyDescent="0.3">
      <c r="C21" s="238" t="s">
        <v>538</v>
      </c>
      <c r="D21" s="239">
        <v>44895</v>
      </c>
      <c r="E21" s="240" t="s">
        <v>78</v>
      </c>
      <c r="F21" s="240">
        <v>1379</v>
      </c>
      <c r="G21" s="240" t="s">
        <v>54</v>
      </c>
      <c r="H21" s="240"/>
      <c r="I21" s="240" t="s">
        <v>1453</v>
      </c>
      <c r="J21" s="240" t="s">
        <v>80</v>
      </c>
      <c r="K21" s="241">
        <v>-8234</v>
      </c>
      <c r="L21" s="241">
        <v>62662.17</v>
      </c>
      <c r="M21" s="242">
        <v>8234</v>
      </c>
    </row>
    <row r="22" spans="3:15" x14ac:dyDescent="0.3">
      <c r="C22" s="238" t="s">
        <v>538</v>
      </c>
      <c r="D22" s="239">
        <v>44845</v>
      </c>
      <c r="E22" s="240" t="s">
        <v>78</v>
      </c>
      <c r="F22" s="240">
        <v>1380</v>
      </c>
      <c r="G22" s="240" t="s">
        <v>54</v>
      </c>
      <c r="H22" s="240"/>
      <c r="I22" s="240" t="s">
        <v>1446</v>
      </c>
      <c r="J22" s="240" t="s">
        <v>80</v>
      </c>
      <c r="K22" s="241">
        <v>-8587.92</v>
      </c>
      <c r="L22" s="241">
        <v>78831.899999999994</v>
      </c>
      <c r="M22" s="242">
        <v>8587.92</v>
      </c>
    </row>
    <row r="23" spans="3:15" x14ac:dyDescent="0.3">
      <c r="C23" s="238" t="s">
        <v>538</v>
      </c>
      <c r="D23" s="239">
        <v>44861</v>
      </c>
      <c r="E23" s="240" t="s">
        <v>78</v>
      </c>
      <c r="F23" s="240">
        <v>1381</v>
      </c>
      <c r="G23" s="240" t="s">
        <v>54</v>
      </c>
      <c r="H23" s="240"/>
      <c r="I23" s="240" t="s">
        <v>1447</v>
      </c>
      <c r="J23" s="240" t="s">
        <v>80</v>
      </c>
      <c r="K23" s="241">
        <v>-15468.35</v>
      </c>
      <c r="L23" s="241">
        <v>63363.55</v>
      </c>
      <c r="M23" s="242">
        <v>15468.35</v>
      </c>
    </row>
    <row r="24" spans="3:15" x14ac:dyDescent="0.3">
      <c r="C24" s="238" t="s">
        <v>538</v>
      </c>
      <c r="D24" s="239">
        <v>44862</v>
      </c>
      <c r="E24" s="240" t="s">
        <v>78</v>
      </c>
      <c r="F24" s="240">
        <v>1382</v>
      </c>
      <c r="G24" s="240" t="s">
        <v>54</v>
      </c>
      <c r="H24" s="240"/>
      <c r="I24" s="240" t="s">
        <v>1448</v>
      </c>
      <c r="J24" s="240" t="s">
        <v>80</v>
      </c>
      <c r="K24" s="241">
        <v>-7737.86</v>
      </c>
      <c r="L24" s="241">
        <v>71094.039999999994</v>
      </c>
      <c r="M24" s="242">
        <v>7737.86</v>
      </c>
    </row>
    <row r="25" spans="3:15" x14ac:dyDescent="0.3">
      <c r="C25" s="238" t="s">
        <v>538</v>
      </c>
      <c r="D25" s="239">
        <v>44862</v>
      </c>
      <c r="E25" s="240" t="s">
        <v>78</v>
      </c>
      <c r="F25" s="240">
        <v>1383</v>
      </c>
      <c r="G25" s="240" t="s">
        <v>54</v>
      </c>
      <c r="H25" s="240"/>
      <c r="I25" s="240" t="s">
        <v>1449</v>
      </c>
      <c r="J25" s="240" t="s">
        <v>80</v>
      </c>
      <c r="K25" s="241">
        <v>-4728.93</v>
      </c>
      <c r="L25" s="241">
        <v>66365.11</v>
      </c>
      <c r="M25" s="242">
        <v>4728.93</v>
      </c>
    </row>
    <row r="26" spans="3:15" x14ac:dyDescent="0.3">
      <c r="C26" s="238" t="s">
        <v>538</v>
      </c>
      <c r="D26" s="239">
        <v>44869</v>
      </c>
      <c r="E26" s="240" t="s">
        <v>78</v>
      </c>
      <c r="F26" s="240">
        <v>1384</v>
      </c>
      <c r="G26" s="240" t="s">
        <v>54</v>
      </c>
      <c r="H26" s="240"/>
      <c r="I26" s="240" t="s">
        <v>1451</v>
      </c>
      <c r="J26" s="240" t="s">
        <v>80</v>
      </c>
      <c r="K26" s="241">
        <v>-29633.19</v>
      </c>
      <c r="L26" s="241">
        <v>63475.71</v>
      </c>
      <c r="M26" s="242">
        <v>29633.19</v>
      </c>
    </row>
    <row r="27" spans="3:15" x14ac:dyDescent="0.3">
      <c r="C27" s="238" t="s">
        <v>538</v>
      </c>
      <c r="D27" s="239">
        <v>44895</v>
      </c>
      <c r="E27" s="240" t="s">
        <v>78</v>
      </c>
      <c r="F27" s="240">
        <v>1385</v>
      </c>
      <c r="G27" s="240" t="s">
        <v>54</v>
      </c>
      <c r="H27" s="240"/>
      <c r="I27" s="240" t="s">
        <v>1455</v>
      </c>
      <c r="J27" s="240" t="s">
        <v>80</v>
      </c>
      <c r="K27" s="241">
        <v>-11161.34</v>
      </c>
      <c r="L27" s="241">
        <v>81947.56</v>
      </c>
      <c r="M27" s="242">
        <v>11161.34</v>
      </c>
    </row>
    <row r="28" spans="3:15" x14ac:dyDescent="0.3">
      <c r="C28" s="238" t="s">
        <v>538</v>
      </c>
      <c r="D28" s="239">
        <v>44895</v>
      </c>
      <c r="E28" s="240" t="s">
        <v>78</v>
      </c>
      <c r="F28" s="240">
        <v>1386</v>
      </c>
      <c r="G28" s="240" t="s">
        <v>54</v>
      </c>
      <c r="H28" s="240"/>
      <c r="I28" s="240" t="s">
        <v>1452</v>
      </c>
      <c r="J28" s="240" t="s">
        <v>80</v>
      </c>
      <c r="K28" s="241">
        <v>-11051.39</v>
      </c>
      <c r="L28" s="241">
        <v>70896.17</v>
      </c>
      <c r="M28" s="242">
        <v>11051.39</v>
      </c>
    </row>
    <row r="29" spans="3:15" x14ac:dyDescent="0.3">
      <c r="C29" s="238" t="s">
        <v>538</v>
      </c>
      <c r="D29" s="239">
        <v>44865</v>
      </c>
      <c r="E29" s="240" t="s">
        <v>78</v>
      </c>
      <c r="F29" s="240">
        <v>1393</v>
      </c>
      <c r="G29" s="240" t="s">
        <v>54</v>
      </c>
      <c r="H29" s="240"/>
      <c r="I29" s="240" t="s">
        <v>1450</v>
      </c>
      <c r="J29" s="240" t="s">
        <v>80</v>
      </c>
      <c r="K29" s="241">
        <v>14277</v>
      </c>
      <c r="L29" s="241">
        <v>93108.9</v>
      </c>
      <c r="M29" s="242">
        <v>14277</v>
      </c>
    </row>
    <row r="30" spans="3:15" x14ac:dyDescent="0.3">
      <c r="C30" s="243" t="s">
        <v>538</v>
      </c>
      <c r="D30" s="244">
        <v>44895</v>
      </c>
      <c r="E30" s="245" t="s">
        <v>78</v>
      </c>
      <c r="F30" s="245">
        <v>1394</v>
      </c>
      <c r="G30" s="245" t="s">
        <v>54</v>
      </c>
      <c r="H30" s="245"/>
      <c r="I30" s="245" t="s">
        <v>1454</v>
      </c>
      <c r="J30" s="245" t="s">
        <v>80</v>
      </c>
      <c r="K30" s="246">
        <v>18080</v>
      </c>
      <c r="L30" s="246">
        <v>80742.17</v>
      </c>
      <c r="M30" s="247">
        <v>18080</v>
      </c>
    </row>
    <row r="31" spans="3:15" hidden="1" x14ac:dyDescent="0.3">
      <c r="C31" s="238" t="s">
        <v>538</v>
      </c>
      <c r="D31" s="239">
        <v>44693</v>
      </c>
      <c r="E31" s="240" t="s">
        <v>537</v>
      </c>
      <c r="F31" s="240">
        <v>1007</v>
      </c>
      <c r="G31" s="240" t="s">
        <v>54</v>
      </c>
      <c r="H31" s="240" t="s">
        <v>559</v>
      </c>
      <c r="I31" s="240" t="s">
        <v>1551</v>
      </c>
      <c r="J31" s="240" t="s">
        <v>493</v>
      </c>
      <c r="K31" s="241">
        <v>0</v>
      </c>
      <c r="L31" s="241">
        <v>4050.46</v>
      </c>
      <c r="M31" s="242">
        <v>0</v>
      </c>
      <c r="O31"/>
    </row>
    <row r="32" spans="3:15" hidden="1" x14ac:dyDescent="0.3">
      <c r="C32" s="238" t="s">
        <v>538</v>
      </c>
      <c r="D32" s="239">
        <v>44655</v>
      </c>
      <c r="E32" s="240" t="s">
        <v>537</v>
      </c>
      <c r="F32" s="240">
        <v>1005</v>
      </c>
      <c r="G32" s="240" t="s">
        <v>54</v>
      </c>
      <c r="H32" s="240" t="s">
        <v>275</v>
      </c>
      <c r="I32" s="240" t="s">
        <v>1547</v>
      </c>
      <c r="J32" s="240" t="s">
        <v>493</v>
      </c>
      <c r="K32" s="241">
        <v>81.180000000000007</v>
      </c>
      <c r="L32" s="241">
        <v>-9228.6</v>
      </c>
      <c r="M32" s="242">
        <v>81.180000000000007</v>
      </c>
      <c r="O32"/>
    </row>
    <row r="33" spans="3:13" customFormat="1" hidden="1" x14ac:dyDescent="0.3">
      <c r="C33" s="238" t="s">
        <v>538</v>
      </c>
      <c r="D33" s="239">
        <v>44655</v>
      </c>
      <c r="E33" s="240" t="s">
        <v>537</v>
      </c>
      <c r="F33" s="240">
        <v>1005</v>
      </c>
      <c r="G33" s="240" t="s">
        <v>54</v>
      </c>
      <c r="H33" s="240" t="s">
        <v>275</v>
      </c>
      <c r="I33" s="240" t="s">
        <v>1546</v>
      </c>
      <c r="J33" s="240" t="s">
        <v>493</v>
      </c>
      <c r="K33" s="241">
        <v>449.6</v>
      </c>
      <c r="L33" s="241">
        <v>-9309.7800000000007</v>
      </c>
      <c r="M33" s="242">
        <v>449.6</v>
      </c>
    </row>
    <row r="34" spans="3:13" customFormat="1" hidden="1" x14ac:dyDescent="0.3">
      <c r="C34" s="238" t="s">
        <v>538</v>
      </c>
      <c r="D34" s="239">
        <v>44806</v>
      </c>
      <c r="E34" s="240" t="s">
        <v>537</v>
      </c>
      <c r="F34" s="240">
        <v>1016</v>
      </c>
      <c r="G34" s="240" t="s">
        <v>54</v>
      </c>
      <c r="H34" s="240" t="s">
        <v>275</v>
      </c>
      <c r="I34" s="240" t="s">
        <v>1564</v>
      </c>
      <c r="J34" s="240" t="s">
        <v>493</v>
      </c>
      <c r="K34" s="241">
        <v>1262.83</v>
      </c>
      <c r="L34" s="241">
        <v>112000.8</v>
      </c>
      <c r="M34" s="242">
        <v>1262.83</v>
      </c>
    </row>
    <row r="35" spans="3:13" customFormat="1" hidden="1" x14ac:dyDescent="0.3">
      <c r="C35" s="238" t="s">
        <v>538</v>
      </c>
      <c r="D35" s="239">
        <v>44655</v>
      </c>
      <c r="E35" s="240" t="s">
        <v>537</v>
      </c>
      <c r="F35" s="240">
        <v>1005</v>
      </c>
      <c r="G35" s="240" t="s">
        <v>54</v>
      </c>
      <c r="H35" s="240" t="s">
        <v>275</v>
      </c>
      <c r="I35" s="240" t="s">
        <v>1549</v>
      </c>
      <c r="J35" s="240" t="s">
        <v>493</v>
      </c>
      <c r="K35" s="241">
        <v>1698.49</v>
      </c>
      <c r="L35" s="241">
        <v>-5.54</v>
      </c>
      <c r="M35" s="242">
        <v>1698.49</v>
      </c>
    </row>
    <row r="36" spans="3:13" customFormat="1" hidden="1" x14ac:dyDescent="0.3">
      <c r="C36" s="238" t="s">
        <v>538</v>
      </c>
      <c r="D36" s="239">
        <v>44719</v>
      </c>
      <c r="E36" s="240" t="s">
        <v>537</v>
      </c>
      <c r="F36" s="240">
        <v>1008</v>
      </c>
      <c r="G36" s="240" t="s">
        <v>54</v>
      </c>
      <c r="H36" s="240" t="s">
        <v>287</v>
      </c>
      <c r="I36" s="240" t="s">
        <v>1552</v>
      </c>
      <c r="J36" s="240" t="s">
        <v>136</v>
      </c>
      <c r="K36" s="241">
        <v>2385</v>
      </c>
      <c r="L36" s="241">
        <v>6435.46</v>
      </c>
      <c r="M36" s="242">
        <v>2385</v>
      </c>
    </row>
    <row r="37" spans="3:13" customFormat="1" hidden="1" x14ac:dyDescent="0.3">
      <c r="C37" s="243" t="s">
        <v>538</v>
      </c>
      <c r="D37" s="244">
        <v>44806</v>
      </c>
      <c r="E37" s="245" t="s">
        <v>537</v>
      </c>
      <c r="F37" s="245">
        <v>1016</v>
      </c>
      <c r="G37" s="245" t="s">
        <v>54</v>
      </c>
      <c r="H37" s="245" t="s">
        <v>275</v>
      </c>
      <c r="I37" s="245" t="s">
        <v>1566</v>
      </c>
      <c r="J37" s="245" t="s">
        <v>493</v>
      </c>
      <c r="K37" s="246">
        <v>2520.6</v>
      </c>
      <c r="L37" s="246">
        <v>119562.6</v>
      </c>
      <c r="M37" s="247">
        <v>2520.6</v>
      </c>
    </row>
    <row r="38" spans="3:13" customFormat="1" hidden="1" x14ac:dyDescent="0.3">
      <c r="C38" s="238" t="s">
        <v>538</v>
      </c>
      <c r="D38" s="239">
        <v>44744</v>
      </c>
      <c r="E38" s="240" t="s">
        <v>537</v>
      </c>
      <c r="F38" s="240">
        <v>1013</v>
      </c>
      <c r="G38" s="240" t="s">
        <v>54</v>
      </c>
      <c r="H38" s="240" t="s">
        <v>216</v>
      </c>
      <c r="I38" s="240" t="s">
        <v>1557</v>
      </c>
      <c r="J38" s="240" t="s">
        <v>136</v>
      </c>
      <c r="K38" s="241">
        <v>3150</v>
      </c>
      <c r="L38" s="241">
        <v>53700.68</v>
      </c>
      <c r="M38" s="242">
        <v>3150</v>
      </c>
    </row>
    <row r="39" spans="3:13" customFormat="1" hidden="1" x14ac:dyDescent="0.3">
      <c r="C39" s="238" t="s">
        <v>538</v>
      </c>
      <c r="D39" s="239">
        <v>44817</v>
      </c>
      <c r="E39" s="240" t="s">
        <v>537</v>
      </c>
      <c r="F39" s="240">
        <v>1022</v>
      </c>
      <c r="G39" s="240" t="s">
        <v>54</v>
      </c>
      <c r="H39" s="240" t="s">
        <v>565</v>
      </c>
      <c r="I39" s="240" t="s">
        <v>1568</v>
      </c>
      <c r="J39" s="240" t="s">
        <v>493</v>
      </c>
      <c r="K39" s="241">
        <v>3291.84</v>
      </c>
      <c r="L39" s="241">
        <v>131088.44</v>
      </c>
      <c r="M39" s="242">
        <v>3291.84</v>
      </c>
    </row>
    <row r="40" spans="3:13" customFormat="1" hidden="1" x14ac:dyDescent="0.3">
      <c r="C40" s="238" t="s">
        <v>538</v>
      </c>
      <c r="D40" s="239">
        <v>44679</v>
      </c>
      <c r="E40" s="240" t="s">
        <v>537</v>
      </c>
      <c r="F40" s="240">
        <v>1006</v>
      </c>
      <c r="G40" s="240" t="s">
        <v>54</v>
      </c>
      <c r="H40" s="240" t="s">
        <v>134</v>
      </c>
      <c r="I40" s="240" t="s">
        <v>1550</v>
      </c>
      <c r="J40" s="240" t="s">
        <v>136</v>
      </c>
      <c r="K40" s="241">
        <v>4056</v>
      </c>
      <c r="L40" s="241">
        <v>4050.46</v>
      </c>
      <c r="M40" s="242">
        <v>4056</v>
      </c>
    </row>
    <row r="41" spans="3:13" customFormat="1" hidden="1" x14ac:dyDescent="0.3">
      <c r="C41" s="238" t="s">
        <v>538</v>
      </c>
      <c r="D41" s="239">
        <v>44862</v>
      </c>
      <c r="E41" s="240" t="s">
        <v>537</v>
      </c>
      <c r="F41" s="240">
        <v>1030</v>
      </c>
      <c r="G41" s="240" t="s">
        <v>54</v>
      </c>
      <c r="H41" s="240" t="s">
        <v>572</v>
      </c>
      <c r="I41" s="240" t="s">
        <v>1575</v>
      </c>
      <c r="J41" s="240" t="s">
        <v>493</v>
      </c>
      <c r="K41" s="241">
        <v>4728.93</v>
      </c>
      <c r="L41" s="241">
        <v>71094.039999999994</v>
      </c>
      <c r="M41" s="242">
        <v>4728.93</v>
      </c>
    </row>
    <row r="42" spans="3:13" customFormat="1" hidden="1" x14ac:dyDescent="0.3">
      <c r="C42" s="238" t="s">
        <v>538</v>
      </c>
      <c r="D42" s="239">
        <v>44806</v>
      </c>
      <c r="E42" s="240" t="s">
        <v>537</v>
      </c>
      <c r="F42" s="240">
        <v>1016</v>
      </c>
      <c r="G42" s="240" t="s">
        <v>54</v>
      </c>
      <c r="H42" s="240" t="s">
        <v>275</v>
      </c>
      <c r="I42" s="240" t="s">
        <v>1565</v>
      </c>
      <c r="J42" s="240" t="s">
        <v>493</v>
      </c>
      <c r="K42" s="241">
        <v>5041.2</v>
      </c>
      <c r="L42" s="241">
        <v>117042</v>
      </c>
      <c r="M42" s="242">
        <v>5041.2</v>
      </c>
    </row>
    <row r="43" spans="3:13" customFormat="1" hidden="1" x14ac:dyDescent="0.3">
      <c r="C43" s="238" t="s">
        <v>538</v>
      </c>
      <c r="D43" s="239">
        <v>44729</v>
      </c>
      <c r="E43" s="240" t="s">
        <v>537</v>
      </c>
      <c r="F43" s="240">
        <v>1011</v>
      </c>
      <c r="G43" s="240" t="s">
        <v>54</v>
      </c>
      <c r="H43" s="240" t="s">
        <v>542</v>
      </c>
      <c r="I43" s="240" t="s">
        <v>1554</v>
      </c>
      <c r="J43" s="240" t="s">
        <v>136</v>
      </c>
      <c r="K43" s="241">
        <v>6300</v>
      </c>
      <c r="L43" s="241">
        <v>20220.46</v>
      </c>
      <c r="M43" s="242">
        <v>6300</v>
      </c>
    </row>
    <row r="44" spans="3:13" customFormat="1" hidden="1" x14ac:dyDescent="0.3">
      <c r="C44" s="243" t="s">
        <v>538</v>
      </c>
      <c r="D44" s="244">
        <v>44754</v>
      </c>
      <c r="E44" s="245" t="s">
        <v>537</v>
      </c>
      <c r="F44" s="245">
        <v>1015</v>
      </c>
      <c r="G44" s="245" t="s">
        <v>54</v>
      </c>
      <c r="H44" s="245" t="s">
        <v>203</v>
      </c>
      <c r="I44" s="245" t="s">
        <v>1559</v>
      </c>
      <c r="J44" s="245" t="s">
        <v>136</v>
      </c>
      <c r="K44" s="246">
        <v>6300</v>
      </c>
      <c r="L44" s="246">
        <v>75037.34</v>
      </c>
      <c r="M44" s="247">
        <v>6300</v>
      </c>
    </row>
    <row r="45" spans="3:13" customFormat="1" hidden="1" x14ac:dyDescent="0.3">
      <c r="C45" s="238" t="s">
        <v>538</v>
      </c>
      <c r="D45" s="239">
        <v>44721</v>
      </c>
      <c r="E45" s="240" t="s">
        <v>537</v>
      </c>
      <c r="F45" s="240">
        <v>1010</v>
      </c>
      <c r="G45" s="240" t="s">
        <v>54</v>
      </c>
      <c r="H45" s="240" t="s">
        <v>540</v>
      </c>
      <c r="I45" s="240" t="s">
        <v>1553</v>
      </c>
      <c r="J45" s="240" t="s">
        <v>136</v>
      </c>
      <c r="K45" s="241">
        <v>7485</v>
      </c>
      <c r="L45" s="241">
        <v>13920.46</v>
      </c>
      <c r="M45" s="242">
        <v>7485</v>
      </c>
    </row>
    <row r="46" spans="3:13" customFormat="1" hidden="1" x14ac:dyDescent="0.3">
      <c r="C46" s="238" t="s">
        <v>538</v>
      </c>
      <c r="D46" s="239">
        <v>44935</v>
      </c>
      <c r="E46" s="240" t="s">
        <v>537</v>
      </c>
      <c r="F46" s="240">
        <v>1027</v>
      </c>
      <c r="G46" s="240" t="s">
        <v>54</v>
      </c>
      <c r="H46" s="240" t="s">
        <v>287</v>
      </c>
      <c r="I46" s="240" t="s">
        <v>1581</v>
      </c>
      <c r="J46" s="240" t="s">
        <v>136</v>
      </c>
      <c r="K46" s="241">
        <v>7485</v>
      </c>
      <c r="L46" s="241">
        <v>155673.9</v>
      </c>
      <c r="M46" s="242">
        <v>7485</v>
      </c>
    </row>
    <row r="47" spans="3:13" customFormat="1" hidden="1" x14ac:dyDescent="0.3">
      <c r="C47" s="238" t="s">
        <v>538</v>
      </c>
      <c r="D47" s="239">
        <v>44655</v>
      </c>
      <c r="E47" s="240" t="s">
        <v>537</v>
      </c>
      <c r="F47" s="240">
        <v>1005</v>
      </c>
      <c r="G47" s="240" t="s">
        <v>54</v>
      </c>
      <c r="H47" s="240" t="s">
        <v>275</v>
      </c>
      <c r="I47" s="240" t="s">
        <v>1548</v>
      </c>
      <c r="J47" s="240" t="s">
        <v>493</v>
      </c>
      <c r="K47" s="241">
        <v>7524.57</v>
      </c>
      <c r="L47" s="241">
        <v>-1704.03</v>
      </c>
      <c r="M47" s="242">
        <v>7524.57</v>
      </c>
    </row>
    <row r="48" spans="3:13" customFormat="1" hidden="1" x14ac:dyDescent="0.3">
      <c r="C48" s="238" t="s">
        <v>538</v>
      </c>
      <c r="D48" s="239">
        <v>44798</v>
      </c>
      <c r="E48" s="240" t="s">
        <v>537</v>
      </c>
      <c r="F48" s="240">
        <v>1020</v>
      </c>
      <c r="G48" s="240" t="s">
        <v>54</v>
      </c>
      <c r="H48" s="240" t="s">
        <v>491</v>
      </c>
      <c r="I48" s="240" t="s">
        <v>1563</v>
      </c>
      <c r="J48" s="240" t="s">
        <v>493</v>
      </c>
      <c r="K48" s="241">
        <v>7558.83</v>
      </c>
      <c r="L48" s="241">
        <v>110737.97</v>
      </c>
      <c r="M48" s="242">
        <v>7558.83</v>
      </c>
    </row>
    <row r="49" spans="3:15" hidden="1" x14ac:dyDescent="0.3">
      <c r="C49" s="238" t="s">
        <v>538</v>
      </c>
      <c r="D49" s="239">
        <v>44788</v>
      </c>
      <c r="E49" s="240" t="s">
        <v>537</v>
      </c>
      <c r="F49" s="240">
        <v>1018</v>
      </c>
      <c r="G49" s="240" t="s">
        <v>54</v>
      </c>
      <c r="H49" s="240" t="s">
        <v>585</v>
      </c>
      <c r="I49" s="240" t="s">
        <v>1562</v>
      </c>
      <c r="J49" s="240" t="s">
        <v>584</v>
      </c>
      <c r="K49" s="241">
        <v>7727.84</v>
      </c>
      <c r="L49" s="241">
        <v>103179.14</v>
      </c>
      <c r="M49" s="242">
        <v>7727.84</v>
      </c>
      <c r="O49"/>
    </row>
    <row r="50" spans="3:15" hidden="1" x14ac:dyDescent="0.3">
      <c r="C50" s="238" t="s">
        <v>538</v>
      </c>
      <c r="D50" s="239">
        <v>44862</v>
      </c>
      <c r="E50" s="240" t="s">
        <v>537</v>
      </c>
      <c r="F50" s="240">
        <v>1031</v>
      </c>
      <c r="G50" s="240" t="s">
        <v>54</v>
      </c>
      <c r="H50" s="240" t="s">
        <v>571</v>
      </c>
      <c r="I50" s="240" t="s">
        <v>1576</v>
      </c>
      <c r="J50" s="240" t="s">
        <v>493</v>
      </c>
      <c r="K50" s="241">
        <v>7737.86</v>
      </c>
      <c r="L50" s="241">
        <v>78831.899999999994</v>
      </c>
      <c r="M50" s="242">
        <v>7737.86</v>
      </c>
      <c r="O50"/>
    </row>
    <row r="51" spans="3:15" hidden="1" x14ac:dyDescent="0.3">
      <c r="C51" s="243" t="s">
        <v>538</v>
      </c>
      <c r="D51" s="244">
        <v>44813</v>
      </c>
      <c r="E51" s="245" t="s">
        <v>537</v>
      </c>
      <c r="F51" s="245">
        <v>1021</v>
      </c>
      <c r="G51" s="245" t="s">
        <v>54</v>
      </c>
      <c r="H51" s="245" t="s">
        <v>545</v>
      </c>
      <c r="I51" s="245" t="s">
        <v>1567</v>
      </c>
      <c r="J51" s="245" t="s">
        <v>136</v>
      </c>
      <c r="K51" s="246">
        <v>8234</v>
      </c>
      <c r="L51" s="246">
        <v>127796.6</v>
      </c>
      <c r="M51" s="247">
        <v>8234</v>
      </c>
      <c r="O51"/>
    </row>
    <row r="52" spans="3:15" hidden="1" x14ac:dyDescent="0.3">
      <c r="C52" s="238" t="s">
        <v>538</v>
      </c>
      <c r="D52" s="239">
        <v>44820</v>
      </c>
      <c r="E52" s="240" t="s">
        <v>537</v>
      </c>
      <c r="F52" s="240">
        <v>1023</v>
      </c>
      <c r="G52" s="240" t="s">
        <v>54</v>
      </c>
      <c r="H52" s="240" t="s">
        <v>547</v>
      </c>
      <c r="I52" s="240" t="s">
        <v>1569</v>
      </c>
      <c r="J52" s="240" t="s">
        <v>136</v>
      </c>
      <c r="K52" s="241">
        <v>8234</v>
      </c>
      <c r="L52" s="241">
        <v>139322.44</v>
      </c>
      <c r="M52" s="242">
        <v>8234</v>
      </c>
      <c r="O52"/>
    </row>
    <row r="53" spans="3:15" hidden="1" x14ac:dyDescent="0.3">
      <c r="C53" s="238" t="s">
        <v>538</v>
      </c>
      <c r="D53" s="239">
        <v>44834</v>
      </c>
      <c r="E53" s="240" t="s">
        <v>537</v>
      </c>
      <c r="F53" s="240">
        <v>1026</v>
      </c>
      <c r="G53" s="240" t="s">
        <v>54</v>
      </c>
      <c r="H53" s="240" t="s">
        <v>549</v>
      </c>
      <c r="I53" s="240" t="s">
        <v>1572</v>
      </c>
      <c r="J53" s="240" t="s">
        <v>136</v>
      </c>
      <c r="K53" s="241">
        <v>8234</v>
      </c>
      <c r="L53" s="241">
        <v>89622.399999999994</v>
      </c>
      <c r="M53" s="242">
        <v>8234</v>
      </c>
      <c r="O53"/>
    </row>
    <row r="54" spans="3:15" hidden="1" x14ac:dyDescent="0.3">
      <c r="C54" s="238" t="s">
        <v>538</v>
      </c>
      <c r="D54" s="239">
        <v>44895</v>
      </c>
      <c r="E54" s="240" t="s">
        <v>537</v>
      </c>
      <c r="F54" s="240">
        <v>1033</v>
      </c>
      <c r="G54" s="240" t="s">
        <v>54</v>
      </c>
      <c r="H54" s="240" t="s">
        <v>553</v>
      </c>
      <c r="I54" s="240" t="s">
        <v>1578</v>
      </c>
      <c r="J54" s="240" t="s">
        <v>136</v>
      </c>
      <c r="K54" s="241">
        <v>8234</v>
      </c>
      <c r="L54" s="241">
        <v>88976.17</v>
      </c>
      <c r="M54" s="242">
        <v>8234</v>
      </c>
      <c r="O54"/>
    </row>
    <row r="55" spans="3:15" hidden="1" x14ac:dyDescent="0.3">
      <c r="C55" s="238" t="s">
        <v>538</v>
      </c>
      <c r="D55" s="239">
        <v>44845</v>
      </c>
      <c r="E55" s="240" t="s">
        <v>537</v>
      </c>
      <c r="F55" s="240">
        <v>1028</v>
      </c>
      <c r="G55" s="240" t="s">
        <v>54</v>
      </c>
      <c r="H55" s="240" t="s">
        <v>568</v>
      </c>
      <c r="I55" s="240" t="s">
        <v>1573</v>
      </c>
      <c r="J55" s="240" t="s">
        <v>493</v>
      </c>
      <c r="K55" s="241">
        <v>8587.92</v>
      </c>
      <c r="L55" s="241">
        <v>87419.82</v>
      </c>
      <c r="M55" s="242">
        <v>8587.92</v>
      </c>
      <c r="O55"/>
    </row>
    <row r="56" spans="3:15" hidden="1" x14ac:dyDescent="0.3">
      <c r="C56" s="238" t="s">
        <v>538</v>
      </c>
      <c r="D56" s="239">
        <v>44781</v>
      </c>
      <c r="E56" s="240" t="s">
        <v>537</v>
      </c>
      <c r="F56" s="240">
        <v>1019</v>
      </c>
      <c r="G56" s="240" t="s">
        <v>54</v>
      </c>
      <c r="H56" s="240" t="s">
        <v>564</v>
      </c>
      <c r="I56" s="240" t="s">
        <v>1561</v>
      </c>
      <c r="J56" s="240" t="s">
        <v>493</v>
      </c>
      <c r="K56" s="241">
        <v>9623.4599999999991</v>
      </c>
      <c r="L56" s="241">
        <v>95451.3</v>
      </c>
      <c r="M56" s="242">
        <v>9623.4599999999991</v>
      </c>
      <c r="O56"/>
    </row>
    <row r="57" spans="3:15" hidden="1" x14ac:dyDescent="0.3">
      <c r="C57" s="238" t="s">
        <v>538</v>
      </c>
      <c r="D57" s="239">
        <v>44775</v>
      </c>
      <c r="E57" s="240" t="s">
        <v>537</v>
      </c>
      <c r="F57" s="240">
        <v>1017</v>
      </c>
      <c r="G57" s="240" t="s">
        <v>54</v>
      </c>
      <c r="H57" s="240" t="s">
        <v>275</v>
      </c>
      <c r="I57" s="240" t="s">
        <v>1560</v>
      </c>
      <c r="J57" s="240" t="s">
        <v>493</v>
      </c>
      <c r="K57" s="241">
        <v>10790.5</v>
      </c>
      <c r="L57" s="241">
        <v>85827.839999999997</v>
      </c>
      <c r="M57" s="242">
        <v>10790.5</v>
      </c>
      <c r="O57"/>
    </row>
    <row r="58" spans="3:15" hidden="1" x14ac:dyDescent="0.3">
      <c r="C58" s="243" t="s">
        <v>538</v>
      </c>
      <c r="D58" s="244">
        <v>44895</v>
      </c>
      <c r="E58" s="245" t="s">
        <v>537</v>
      </c>
      <c r="F58" s="245">
        <v>1035</v>
      </c>
      <c r="G58" s="245" t="s">
        <v>54</v>
      </c>
      <c r="H58" s="245" t="s">
        <v>575</v>
      </c>
      <c r="I58" s="245" t="s">
        <v>1580</v>
      </c>
      <c r="J58" s="245" t="s">
        <v>493</v>
      </c>
      <c r="K58" s="246">
        <v>11051.39</v>
      </c>
      <c r="L58" s="246">
        <v>111188.9</v>
      </c>
      <c r="M58" s="247">
        <v>11051.39</v>
      </c>
      <c r="O58"/>
    </row>
    <row r="59" spans="3:15" hidden="1" x14ac:dyDescent="0.3">
      <c r="C59" s="238" t="s">
        <v>538</v>
      </c>
      <c r="D59" s="239">
        <v>44895</v>
      </c>
      <c r="E59" s="240" t="s">
        <v>537</v>
      </c>
      <c r="F59" s="240">
        <v>1034</v>
      </c>
      <c r="G59" s="240" t="s">
        <v>54</v>
      </c>
      <c r="H59" s="240" t="s">
        <v>496</v>
      </c>
      <c r="I59" s="240" t="s">
        <v>1579</v>
      </c>
      <c r="J59" s="240" t="s">
        <v>493</v>
      </c>
      <c r="K59" s="241">
        <v>11161.34</v>
      </c>
      <c r="L59" s="241">
        <v>100137.51</v>
      </c>
      <c r="M59" s="242">
        <v>11161.34</v>
      </c>
      <c r="O59"/>
    </row>
    <row r="60" spans="3:15" x14ac:dyDescent="0.3">
      <c r="C60" s="238" t="s">
        <v>538</v>
      </c>
      <c r="D60" s="239">
        <v>44926</v>
      </c>
      <c r="E60" s="240" t="s">
        <v>78</v>
      </c>
      <c r="F60" s="240">
        <v>1395</v>
      </c>
      <c r="G60" s="240" t="s">
        <v>54</v>
      </c>
      <c r="H60" s="240"/>
      <c r="I60" s="240" t="s">
        <v>1463</v>
      </c>
      <c r="J60" s="240" t="s">
        <v>80</v>
      </c>
      <c r="K60" s="241">
        <v>43417</v>
      </c>
      <c r="L60" s="241">
        <v>148188.9</v>
      </c>
      <c r="M60" s="242">
        <v>43417</v>
      </c>
    </row>
    <row r="61" spans="3:15" hidden="1" x14ac:dyDescent="0.3">
      <c r="C61" s="238" t="s">
        <v>538</v>
      </c>
      <c r="D61" s="239">
        <v>44835</v>
      </c>
      <c r="E61" s="240" t="s">
        <v>537</v>
      </c>
      <c r="F61" s="240" t="s">
        <v>551</v>
      </c>
      <c r="G61" s="240" t="s">
        <v>54</v>
      </c>
      <c r="H61" s="240" t="s">
        <v>287</v>
      </c>
      <c r="I61" s="240" t="s">
        <v>1560</v>
      </c>
      <c r="J61" s="240" t="s">
        <v>136</v>
      </c>
      <c r="K61" s="241">
        <v>12474.99</v>
      </c>
      <c r="L61" s="241">
        <v>89622.399999999994</v>
      </c>
      <c r="M61" s="242">
        <v>12474.99</v>
      </c>
      <c r="O61"/>
    </row>
    <row r="62" spans="3:15" hidden="1" x14ac:dyDescent="0.3">
      <c r="C62" s="238" t="s">
        <v>538</v>
      </c>
      <c r="D62" s="239">
        <v>44825</v>
      </c>
      <c r="E62" s="240" t="s">
        <v>537</v>
      </c>
      <c r="F62" s="240">
        <v>1024</v>
      </c>
      <c r="G62" s="240" t="s">
        <v>54</v>
      </c>
      <c r="H62" s="240" t="s">
        <v>275</v>
      </c>
      <c r="I62" s="240" t="s">
        <v>1570</v>
      </c>
      <c r="J62" s="240" t="s">
        <v>493</v>
      </c>
      <c r="K62" s="241">
        <v>13394.32</v>
      </c>
      <c r="L62" s="241">
        <v>152716.76</v>
      </c>
      <c r="M62" s="242">
        <v>13394.32</v>
      </c>
      <c r="O62"/>
    </row>
    <row r="63" spans="3:15" x14ac:dyDescent="0.3">
      <c r="C63" s="238" t="s">
        <v>538</v>
      </c>
      <c r="D63" s="239">
        <v>44926</v>
      </c>
      <c r="E63" s="240" t="s">
        <v>78</v>
      </c>
      <c r="F63" s="240">
        <v>1414</v>
      </c>
      <c r="G63" s="240" t="s">
        <v>54</v>
      </c>
      <c r="H63" s="240"/>
      <c r="I63" s="240" t="s">
        <v>611</v>
      </c>
      <c r="J63" s="240" t="s">
        <v>80</v>
      </c>
      <c r="K63" s="241">
        <v>-6417</v>
      </c>
      <c r="L63" s="241">
        <v>104771.9</v>
      </c>
      <c r="M63" s="242">
        <v>6417</v>
      </c>
    </row>
    <row r="64" spans="3:15" hidden="1" x14ac:dyDescent="0.3">
      <c r="C64" s="238" t="s">
        <v>538</v>
      </c>
      <c r="D64" s="239">
        <v>44739</v>
      </c>
      <c r="E64" s="240" t="s">
        <v>537</v>
      </c>
      <c r="F64" s="240">
        <v>1007</v>
      </c>
      <c r="G64" s="240" t="s">
        <v>54</v>
      </c>
      <c r="H64" s="240" t="s">
        <v>559</v>
      </c>
      <c r="I64" s="240" t="s">
        <v>1555</v>
      </c>
      <c r="J64" s="240" t="s">
        <v>493</v>
      </c>
      <c r="K64" s="241">
        <v>14941.43</v>
      </c>
      <c r="L64" s="241">
        <v>35161.89</v>
      </c>
      <c r="M64" s="242">
        <v>14941.43</v>
      </c>
      <c r="O64"/>
    </row>
    <row r="65" spans="2:15" hidden="1" x14ac:dyDescent="0.3">
      <c r="C65" s="243" t="s">
        <v>538</v>
      </c>
      <c r="D65" s="244">
        <v>44746</v>
      </c>
      <c r="E65" s="245" t="s">
        <v>537</v>
      </c>
      <c r="F65" s="245">
        <v>1012</v>
      </c>
      <c r="G65" s="245" t="s">
        <v>54</v>
      </c>
      <c r="H65" s="245" t="s">
        <v>562</v>
      </c>
      <c r="I65" s="245" t="s">
        <v>1558</v>
      </c>
      <c r="J65" s="245" t="s">
        <v>493</v>
      </c>
      <c r="K65" s="246">
        <v>15036.66</v>
      </c>
      <c r="L65" s="246">
        <v>68737.34</v>
      </c>
      <c r="M65" s="247">
        <v>15036.66</v>
      </c>
      <c r="O65"/>
    </row>
    <row r="66" spans="2:15" hidden="1" x14ac:dyDescent="0.3">
      <c r="C66" s="238" t="s">
        <v>538</v>
      </c>
      <c r="D66" s="239">
        <v>44741</v>
      </c>
      <c r="E66" s="240" t="s">
        <v>537</v>
      </c>
      <c r="F66" s="240">
        <v>1014</v>
      </c>
      <c r="G66" s="240" t="s">
        <v>54</v>
      </c>
      <c r="H66" s="240" t="s">
        <v>561</v>
      </c>
      <c r="I66" s="240" t="s">
        <v>1556</v>
      </c>
      <c r="J66" s="240" t="s">
        <v>493</v>
      </c>
      <c r="K66" s="241">
        <v>15388.79</v>
      </c>
      <c r="L66" s="241">
        <v>50550.68</v>
      </c>
      <c r="M66" s="242">
        <v>15388.79</v>
      </c>
      <c r="O66"/>
    </row>
    <row r="67" spans="2:15" hidden="1" x14ac:dyDescent="0.3">
      <c r="C67" s="238" t="s">
        <v>538</v>
      </c>
      <c r="D67" s="239">
        <v>44861</v>
      </c>
      <c r="E67" s="240" t="s">
        <v>537</v>
      </c>
      <c r="F67" s="240">
        <v>1029</v>
      </c>
      <c r="G67" s="240" t="s">
        <v>54</v>
      </c>
      <c r="H67" s="240" t="s">
        <v>570</v>
      </c>
      <c r="I67" s="240" t="s">
        <v>1574</v>
      </c>
      <c r="J67" s="240" t="s">
        <v>493</v>
      </c>
      <c r="K67" s="241">
        <v>15468.35</v>
      </c>
      <c r="L67" s="241">
        <v>78831.899999999994</v>
      </c>
      <c r="M67" s="242">
        <v>15468.35</v>
      </c>
      <c r="O67"/>
    </row>
    <row r="68" spans="2:15" hidden="1" x14ac:dyDescent="0.3">
      <c r="C68" s="238" t="s">
        <v>538</v>
      </c>
      <c r="D68" s="239">
        <v>44826</v>
      </c>
      <c r="E68" s="240" t="s">
        <v>537</v>
      </c>
      <c r="F68" s="240">
        <v>1025</v>
      </c>
      <c r="G68" s="240" t="s">
        <v>54</v>
      </c>
      <c r="H68" s="240" t="s">
        <v>566</v>
      </c>
      <c r="I68" s="240" t="s">
        <v>1571</v>
      </c>
      <c r="J68" s="240" t="s">
        <v>493</v>
      </c>
      <c r="K68" s="241">
        <v>16138.64</v>
      </c>
      <c r="L68" s="241">
        <v>168855.4</v>
      </c>
      <c r="M68" s="242">
        <v>16138.64</v>
      </c>
      <c r="O68"/>
    </row>
    <row r="69" spans="2:15" x14ac:dyDescent="0.3">
      <c r="C69" s="238" t="s">
        <v>538</v>
      </c>
      <c r="D69" s="239">
        <v>44935</v>
      </c>
      <c r="E69" s="240" t="s">
        <v>78</v>
      </c>
      <c r="F69" s="240">
        <v>1415</v>
      </c>
      <c r="G69" s="240" t="s">
        <v>54</v>
      </c>
      <c r="H69" s="240"/>
      <c r="I69" s="240" t="s">
        <v>612</v>
      </c>
      <c r="J69" s="240" t="s">
        <v>80</v>
      </c>
      <c r="K69" s="241">
        <v>-5988</v>
      </c>
      <c r="L69" s="241">
        <v>149685.9</v>
      </c>
      <c r="M69" s="242">
        <v>5988</v>
      </c>
    </row>
    <row r="70" spans="2:15" hidden="1" x14ac:dyDescent="0.3">
      <c r="C70" s="238" t="s">
        <v>538</v>
      </c>
      <c r="D70" s="239">
        <v>44869</v>
      </c>
      <c r="E70" s="240" t="s">
        <v>537</v>
      </c>
      <c r="F70" s="240">
        <v>1032</v>
      </c>
      <c r="G70" s="240" t="s">
        <v>54</v>
      </c>
      <c r="H70" s="240" t="s">
        <v>574</v>
      </c>
      <c r="I70" s="240" t="s">
        <v>1577</v>
      </c>
      <c r="J70" s="240" t="s">
        <v>493</v>
      </c>
      <c r="K70" s="241">
        <v>29633.19</v>
      </c>
      <c r="L70" s="241">
        <v>93108.9</v>
      </c>
      <c r="M70" s="242">
        <v>29633.19</v>
      </c>
      <c r="O70"/>
    </row>
    <row r="71" spans="2:15" x14ac:dyDescent="0.3">
      <c r="C71" s="238" t="s">
        <v>538</v>
      </c>
      <c r="D71" s="239">
        <v>45016</v>
      </c>
      <c r="E71" s="240" t="s">
        <v>78</v>
      </c>
      <c r="F71" s="240">
        <v>1483</v>
      </c>
      <c r="G71" s="240" t="s">
        <v>54</v>
      </c>
      <c r="H71" s="240"/>
      <c r="I71" s="240" t="s">
        <v>1483</v>
      </c>
      <c r="J71" s="240" t="s">
        <v>80</v>
      </c>
      <c r="K71" s="241">
        <v>156977.1</v>
      </c>
      <c r="L71" s="241">
        <v>306663</v>
      </c>
      <c r="M71" s="242">
        <v>156977.1</v>
      </c>
    </row>
    <row r="72" spans="2:15" x14ac:dyDescent="0.3">
      <c r="C72" s="243" t="s">
        <v>538</v>
      </c>
      <c r="D72" s="244">
        <v>44652</v>
      </c>
      <c r="E72" s="245" t="s">
        <v>78</v>
      </c>
      <c r="F72" s="245" t="s">
        <v>608</v>
      </c>
      <c r="G72" s="245" t="s">
        <v>54</v>
      </c>
      <c r="H72" s="245"/>
      <c r="I72" s="245" t="s">
        <v>1545</v>
      </c>
      <c r="J72" s="245" t="s">
        <v>80</v>
      </c>
      <c r="K72" s="246">
        <v>-9759.3799999999992</v>
      </c>
      <c r="L72" s="246">
        <v>-9759.3799999999992</v>
      </c>
      <c r="M72" s="247">
        <v>9759.3799999999992</v>
      </c>
    </row>
    <row r="75" spans="2:15" x14ac:dyDescent="0.3">
      <c r="B75" s="252" t="s">
        <v>3060</v>
      </c>
    </row>
    <row r="77" spans="2:15" x14ac:dyDescent="0.3">
      <c r="C77" s="52"/>
      <c r="D77" s="56"/>
      <c r="E77" s="54"/>
      <c r="F77" s="54"/>
      <c r="G77" s="54"/>
      <c r="H77" s="54"/>
      <c r="I77" s="54"/>
      <c r="J77" s="54"/>
      <c r="K77" s="54"/>
      <c r="L77" s="55"/>
      <c r="M77" s="55"/>
      <c r="N77" s="74"/>
    </row>
    <row r="78" spans="2:15" x14ac:dyDescent="0.3">
      <c r="C78" s="260" t="s">
        <v>73</v>
      </c>
      <c r="D78" s="261" t="s">
        <v>0</v>
      </c>
      <c r="E78" s="262" t="s">
        <v>74</v>
      </c>
      <c r="F78" s="262" t="s">
        <v>1</v>
      </c>
      <c r="G78" s="262"/>
      <c r="H78" s="262" t="s">
        <v>2</v>
      </c>
      <c r="I78" s="262" t="s">
        <v>3</v>
      </c>
      <c r="J78" s="262" t="s">
        <v>75</v>
      </c>
      <c r="K78" s="262" t="s">
        <v>4</v>
      </c>
      <c r="L78" s="263" t="s">
        <v>76</v>
      </c>
      <c r="M78" s="263" t="s">
        <v>5</v>
      </c>
      <c r="N78" s="260" t="s">
        <v>2961</v>
      </c>
      <c r="O78" s="277" t="s">
        <v>3047</v>
      </c>
    </row>
    <row r="79" spans="2:15" x14ac:dyDescent="0.3">
      <c r="C79" s="264" t="s">
        <v>607</v>
      </c>
      <c r="D79" s="265">
        <v>44834</v>
      </c>
      <c r="E79" s="266" t="s">
        <v>78</v>
      </c>
      <c r="F79" s="266">
        <v>1344</v>
      </c>
      <c r="G79" s="266"/>
      <c r="H79" s="266" t="s">
        <v>54</v>
      </c>
      <c r="I79" s="266"/>
      <c r="J79" s="266" t="s">
        <v>610</v>
      </c>
      <c r="K79" s="266" t="s">
        <v>80</v>
      </c>
      <c r="L79" s="267">
        <v>12405</v>
      </c>
      <c r="M79" s="267">
        <v>12405</v>
      </c>
      <c r="N79" s="268">
        <v>12405</v>
      </c>
      <c r="O79" s="479" t="s">
        <v>3048</v>
      </c>
    </row>
    <row r="80" spans="2:15" x14ac:dyDescent="0.3">
      <c r="C80" s="269" t="s">
        <v>538</v>
      </c>
      <c r="D80" s="270">
        <v>44834</v>
      </c>
      <c r="E80" s="271" t="s">
        <v>78</v>
      </c>
      <c r="F80" s="271">
        <v>1344</v>
      </c>
      <c r="G80" s="271"/>
      <c r="H80" s="271" t="s">
        <v>54</v>
      </c>
      <c r="I80" s="271"/>
      <c r="J80" s="271" t="s">
        <v>610</v>
      </c>
      <c r="K80" s="272" t="s">
        <v>80</v>
      </c>
      <c r="L80" s="273">
        <v>12405</v>
      </c>
      <c r="M80" s="273">
        <v>181260.4</v>
      </c>
      <c r="N80" s="274">
        <v>12405</v>
      </c>
      <c r="O80" s="480"/>
    </row>
    <row r="81" spans="3:15" x14ac:dyDescent="0.3">
      <c r="C81" s="253"/>
      <c r="D81" s="254"/>
      <c r="E81" s="255"/>
      <c r="F81" s="255"/>
      <c r="G81" s="255"/>
      <c r="H81" s="255"/>
      <c r="I81" s="255"/>
      <c r="J81" s="255"/>
      <c r="K81" s="257"/>
      <c r="L81" s="256"/>
      <c r="M81" s="256"/>
      <c r="N81" s="253"/>
      <c r="O81" s="278"/>
    </row>
    <row r="82" spans="3:15" ht="14.7" customHeight="1" x14ac:dyDescent="0.3">
      <c r="C82" s="264" t="s">
        <v>538</v>
      </c>
      <c r="D82" s="265">
        <v>44834</v>
      </c>
      <c r="E82" s="266" t="s">
        <v>78</v>
      </c>
      <c r="F82" s="266">
        <v>1345</v>
      </c>
      <c r="G82" s="266"/>
      <c r="H82" s="266" t="s">
        <v>54</v>
      </c>
      <c r="I82" s="266"/>
      <c r="J82" s="266" t="s">
        <v>1444</v>
      </c>
      <c r="K82" s="275" t="s">
        <v>80</v>
      </c>
      <c r="L82" s="267">
        <v>-99872</v>
      </c>
      <c r="M82" s="267">
        <v>81388.399999999994</v>
      </c>
      <c r="N82" s="268">
        <v>99872</v>
      </c>
      <c r="O82" s="477" t="s">
        <v>3049</v>
      </c>
    </row>
    <row r="83" spans="3:15" x14ac:dyDescent="0.3">
      <c r="C83" s="276" t="s">
        <v>576</v>
      </c>
      <c r="D83" s="254">
        <v>44834</v>
      </c>
      <c r="E83" s="255" t="s">
        <v>78</v>
      </c>
      <c r="F83" s="255">
        <v>1345</v>
      </c>
      <c r="G83" s="255"/>
      <c r="H83" s="255" t="s">
        <v>54</v>
      </c>
      <c r="I83" s="255"/>
      <c r="J83" s="255" t="s">
        <v>1444</v>
      </c>
      <c r="K83" s="255" t="s">
        <v>80</v>
      </c>
      <c r="L83" s="256">
        <v>86087</v>
      </c>
      <c r="M83" s="256">
        <v>86087</v>
      </c>
      <c r="N83" s="253">
        <v>86087</v>
      </c>
      <c r="O83" s="481"/>
    </row>
    <row r="84" spans="3:15" x14ac:dyDescent="0.3">
      <c r="C84" s="269" t="s">
        <v>1583</v>
      </c>
      <c r="D84" s="270">
        <v>44834</v>
      </c>
      <c r="E84" s="271" t="s">
        <v>78</v>
      </c>
      <c r="F84" s="271">
        <v>1345</v>
      </c>
      <c r="G84" s="271"/>
      <c r="H84" s="271" t="s">
        <v>54</v>
      </c>
      <c r="I84" s="271"/>
      <c r="J84" s="271" t="s">
        <v>1444</v>
      </c>
      <c r="K84" s="271" t="s">
        <v>80</v>
      </c>
      <c r="L84" s="273">
        <v>13785</v>
      </c>
      <c r="M84" s="273">
        <v>-12998.64</v>
      </c>
      <c r="N84" s="274">
        <v>13785</v>
      </c>
      <c r="O84" s="478"/>
    </row>
    <row r="85" spans="3:15" x14ac:dyDescent="0.3">
      <c r="C85" s="253"/>
      <c r="D85" s="254"/>
      <c r="E85" s="255"/>
      <c r="F85" s="255"/>
      <c r="G85" s="255"/>
      <c r="H85" s="255"/>
      <c r="I85" s="255"/>
      <c r="J85" s="255"/>
      <c r="K85" s="255"/>
      <c r="L85" s="256"/>
      <c r="M85" s="256"/>
      <c r="N85" s="253"/>
      <c r="O85" s="258"/>
    </row>
    <row r="86" spans="3:15" s="24" customFormat="1" x14ac:dyDescent="0.3">
      <c r="C86" s="264" t="s">
        <v>493</v>
      </c>
      <c r="D86" s="265">
        <v>44835</v>
      </c>
      <c r="E86" s="266" t="s">
        <v>78</v>
      </c>
      <c r="F86" s="266">
        <v>1358</v>
      </c>
      <c r="G86" s="266"/>
      <c r="H86" s="266" t="s">
        <v>54</v>
      </c>
      <c r="I86" s="266"/>
      <c r="J86" s="266" t="s">
        <v>567</v>
      </c>
      <c r="K86" s="275" t="s">
        <v>80</v>
      </c>
      <c r="L86" s="267">
        <v>-3900.78</v>
      </c>
      <c r="M86" s="267">
        <v>39612.35</v>
      </c>
      <c r="N86" s="268">
        <v>3900.78</v>
      </c>
      <c r="O86" s="477" t="s">
        <v>3050</v>
      </c>
    </row>
    <row r="87" spans="3:15" x14ac:dyDescent="0.3">
      <c r="C87" s="276" t="s">
        <v>538</v>
      </c>
      <c r="D87" s="254">
        <v>44835</v>
      </c>
      <c r="E87" s="255" t="s">
        <v>78</v>
      </c>
      <c r="F87" s="255">
        <v>1358</v>
      </c>
      <c r="G87" s="255"/>
      <c r="H87" s="255" t="s">
        <v>54</v>
      </c>
      <c r="I87" s="255"/>
      <c r="J87" s="255" t="s">
        <v>567</v>
      </c>
      <c r="K87" s="255" t="s">
        <v>80</v>
      </c>
      <c r="L87" s="256">
        <v>-10790.5</v>
      </c>
      <c r="M87" s="256">
        <v>78831.899999999994</v>
      </c>
      <c r="N87" s="253">
        <v>10790.5</v>
      </c>
      <c r="O87" s="481"/>
    </row>
    <row r="88" spans="3:15" x14ac:dyDescent="0.3">
      <c r="C88" s="269" t="s">
        <v>1583</v>
      </c>
      <c r="D88" s="270">
        <v>44835</v>
      </c>
      <c r="E88" s="271" t="s">
        <v>78</v>
      </c>
      <c r="F88" s="271">
        <v>1358</v>
      </c>
      <c r="G88" s="271"/>
      <c r="H88" s="271" t="s">
        <v>54</v>
      </c>
      <c r="I88" s="271"/>
      <c r="J88" s="271" t="s">
        <v>567</v>
      </c>
      <c r="K88" s="271" t="s">
        <v>80</v>
      </c>
      <c r="L88" s="273">
        <v>6889.72</v>
      </c>
      <c r="M88" s="273">
        <v>1243.99</v>
      </c>
      <c r="N88" s="274">
        <v>6889.72</v>
      </c>
      <c r="O88" s="478"/>
    </row>
    <row r="89" spans="3:15" x14ac:dyDescent="0.3">
      <c r="C89" s="253"/>
      <c r="D89" s="254"/>
      <c r="E89" s="255"/>
      <c r="F89" s="255"/>
      <c r="G89" s="255"/>
      <c r="H89" s="255"/>
      <c r="I89" s="255"/>
      <c r="J89" s="255"/>
      <c r="K89" s="255"/>
      <c r="L89" s="256"/>
      <c r="M89" s="256"/>
      <c r="N89" s="253"/>
      <c r="O89" s="278"/>
    </row>
    <row r="90" spans="3:15" x14ac:dyDescent="0.3">
      <c r="C90" s="264" t="s">
        <v>576</v>
      </c>
      <c r="D90" s="265">
        <v>44835</v>
      </c>
      <c r="E90" s="266" t="s">
        <v>78</v>
      </c>
      <c r="F90" s="266">
        <v>1378</v>
      </c>
      <c r="G90" s="266"/>
      <c r="H90" s="266" t="s">
        <v>54</v>
      </c>
      <c r="I90" s="266"/>
      <c r="J90" s="266" t="s">
        <v>1445</v>
      </c>
      <c r="K90" s="266" t="s">
        <v>80</v>
      </c>
      <c r="L90" s="267">
        <v>3788.08</v>
      </c>
      <c r="M90" s="267">
        <v>89875.08</v>
      </c>
      <c r="N90" s="268">
        <v>3788.08</v>
      </c>
      <c r="O90" s="477" t="s">
        <v>3049</v>
      </c>
    </row>
    <row r="91" spans="3:15" x14ac:dyDescent="0.3">
      <c r="C91" s="276" t="s">
        <v>538</v>
      </c>
      <c r="D91" s="254">
        <v>44835</v>
      </c>
      <c r="E91" s="255" t="s">
        <v>78</v>
      </c>
      <c r="F91" s="255">
        <v>1378</v>
      </c>
      <c r="G91" s="255"/>
      <c r="H91" s="255" t="s">
        <v>54</v>
      </c>
      <c r="I91" s="255"/>
      <c r="J91" s="255" t="s">
        <v>1445</v>
      </c>
      <c r="K91" s="255" t="s">
        <v>80</v>
      </c>
      <c r="L91" s="256">
        <v>-12474.99</v>
      </c>
      <c r="M91" s="256">
        <v>77147.41</v>
      </c>
      <c r="N91" s="253">
        <v>12474.99</v>
      </c>
      <c r="O91" s="481"/>
    </row>
    <row r="92" spans="3:15" x14ac:dyDescent="0.3">
      <c r="C92" s="269" t="s">
        <v>1583</v>
      </c>
      <c r="D92" s="270">
        <v>44835</v>
      </c>
      <c r="E92" s="271" t="s">
        <v>78</v>
      </c>
      <c r="F92" s="271">
        <v>1378</v>
      </c>
      <c r="G92" s="271"/>
      <c r="H92" s="271" t="s">
        <v>54</v>
      </c>
      <c r="I92" s="271"/>
      <c r="J92" s="271" t="s">
        <v>1445</v>
      </c>
      <c r="K92" s="271" t="s">
        <v>80</v>
      </c>
      <c r="L92" s="273">
        <v>8686.91</v>
      </c>
      <c r="M92" s="273">
        <v>-5645.73</v>
      </c>
      <c r="N92" s="274">
        <v>8686.91</v>
      </c>
      <c r="O92" s="478"/>
    </row>
    <row r="93" spans="3:15" x14ac:dyDescent="0.3">
      <c r="C93" s="253"/>
      <c r="D93" s="254"/>
      <c r="E93" s="255"/>
      <c r="F93" s="255"/>
      <c r="G93" s="255"/>
      <c r="H93" s="255"/>
      <c r="I93" s="255"/>
      <c r="J93" s="255"/>
      <c r="K93" s="255"/>
      <c r="L93" s="256"/>
      <c r="M93" s="256"/>
      <c r="N93" s="253"/>
      <c r="O93" s="258"/>
    </row>
    <row r="94" spans="3:15" x14ac:dyDescent="0.3">
      <c r="C94" s="264" t="s">
        <v>576</v>
      </c>
      <c r="D94" s="265">
        <v>44895</v>
      </c>
      <c r="E94" s="266" t="s">
        <v>78</v>
      </c>
      <c r="F94" s="266">
        <v>1379</v>
      </c>
      <c r="G94" s="266"/>
      <c r="H94" s="266" t="s">
        <v>54</v>
      </c>
      <c r="I94" s="266"/>
      <c r="J94" s="266" t="s">
        <v>1453</v>
      </c>
      <c r="K94" s="266" t="s">
        <v>80</v>
      </c>
      <c r="L94" s="267">
        <v>6000</v>
      </c>
      <c r="M94" s="267">
        <v>152878.81</v>
      </c>
      <c r="N94" s="268">
        <v>6000</v>
      </c>
      <c r="O94" s="482" t="s">
        <v>3052</v>
      </c>
    </row>
    <row r="95" spans="3:15" x14ac:dyDescent="0.3">
      <c r="C95" s="276" t="s">
        <v>538</v>
      </c>
      <c r="D95" s="254">
        <v>44895</v>
      </c>
      <c r="E95" s="255" t="s">
        <v>78</v>
      </c>
      <c r="F95" s="255">
        <v>1379</v>
      </c>
      <c r="G95" s="255"/>
      <c r="H95" s="255" t="s">
        <v>54</v>
      </c>
      <c r="I95" s="255"/>
      <c r="J95" s="255" t="s">
        <v>1453</v>
      </c>
      <c r="K95" s="255" t="s">
        <v>80</v>
      </c>
      <c r="L95" s="256">
        <v>-8234</v>
      </c>
      <c r="M95" s="256">
        <v>62662.17</v>
      </c>
      <c r="N95" s="253">
        <v>8234</v>
      </c>
      <c r="O95" s="483"/>
    </row>
    <row r="96" spans="3:15" x14ac:dyDescent="0.3">
      <c r="C96" s="269" t="s">
        <v>1583</v>
      </c>
      <c r="D96" s="270">
        <v>44895</v>
      </c>
      <c r="E96" s="271" t="s">
        <v>78</v>
      </c>
      <c r="F96" s="271">
        <v>1379</v>
      </c>
      <c r="G96" s="271"/>
      <c r="H96" s="271" t="s">
        <v>54</v>
      </c>
      <c r="I96" s="271"/>
      <c r="J96" s="271" t="s">
        <v>1596</v>
      </c>
      <c r="K96" s="271" t="s">
        <v>80</v>
      </c>
      <c r="L96" s="273">
        <v>2234</v>
      </c>
      <c r="M96" s="273">
        <v>-5208.92</v>
      </c>
      <c r="N96" s="274">
        <v>2234</v>
      </c>
      <c r="O96" s="484"/>
    </row>
    <row r="97" spans="3:15" x14ac:dyDescent="0.3">
      <c r="C97" s="253"/>
      <c r="D97" s="254"/>
      <c r="E97" s="255"/>
      <c r="F97" s="255"/>
      <c r="G97" s="255"/>
      <c r="H97" s="255"/>
      <c r="I97" s="255"/>
      <c r="J97" s="255"/>
      <c r="K97" s="255"/>
      <c r="L97" s="256"/>
      <c r="M97" s="256"/>
      <c r="N97" s="253"/>
      <c r="O97" s="278"/>
    </row>
    <row r="98" spans="3:15" x14ac:dyDescent="0.3">
      <c r="C98" s="264" t="s">
        <v>576</v>
      </c>
      <c r="D98" s="265">
        <v>44845</v>
      </c>
      <c r="E98" s="266" t="s">
        <v>78</v>
      </c>
      <c r="F98" s="266">
        <v>1380</v>
      </c>
      <c r="G98" s="266"/>
      <c r="H98" s="266" t="s">
        <v>54</v>
      </c>
      <c r="I98" s="266"/>
      <c r="J98" s="266" t="s">
        <v>1446</v>
      </c>
      <c r="K98" s="266" t="s">
        <v>80</v>
      </c>
      <c r="L98" s="267">
        <v>8587.92</v>
      </c>
      <c r="M98" s="267">
        <v>98463</v>
      </c>
      <c r="N98" s="268">
        <v>8587.92</v>
      </c>
      <c r="O98" s="475" t="s">
        <v>3051</v>
      </c>
    </row>
    <row r="99" spans="3:15" x14ac:dyDescent="0.3">
      <c r="C99" s="269" t="s">
        <v>538</v>
      </c>
      <c r="D99" s="270">
        <v>44845</v>
      </c>
      <c r="E99" s="271" t="s">
        <v>78</v>
      </c>
      <c r="F99" s="271">
        <v>1380</v>
      </c>
      <c r="G99" s="271"/>
      <c r="H99" s="271" t="s">
        <v>54</v>
      </c>
      <c r="I99" s="271"/>
      <c r="J99" s="271" t="s">
        <v>1446</v>
      </c>
      <c r="K99" s="271" t="s">
        <v>80</v>
      </c>
      <c r="L99" s="273">
        <v>-8587.92</v>
      </c>
      <c r="M99" s="273">
        <v>78831.899999999994</v>
      </c>
      <c r="N99" s="274">
        <v>8587.92</v>
      </c>
      <c r="O99" s="476"/>
    </row>
    <row r="100" spans="3:15" x14ac:dyDescent="0.3">
      <c r="C100" s="253"/>
      <c r="D100" s="254"/>
      <c r="E100" s="255"/>
      <c r="F100" s="255"/>
      <c r="G100" s="255"/>
      <c r="H100" s="255"/>
      <c r="I100" s="255"/>
      <c r="J100" s="255"/>
      <c r="K100" s="255"/>
      <c r="L100" s="256"/>
      <c r="M100" s="256"/>
      <c r="N100" s="253"/>
      <c r="O100" s="278"/>
    </row>
    <row r="101" spans="3:15" x14ac:dyDescent="0.3">
      <c r="C101" s="264" t="s">
        <v>538</v>
      </c>
      <c r="D101" s="265">
        <v>44861</v>
      </c>
      <c r="E101" s="266" t="s">
        <v>78</v>
      </c>
      <c r="F101" s="266">
        <v>1381</v>
      </c>
      <c r="G101" s="266"/>
      <c r="H101" s="266" t="s">
        <v>54</v>
      </c>
      <c r="I101" s="266"/>
      <c r="J101" s="266" t="s">
        <v>1447</v>
      </c>
      <c r="K101" s="266" t="s">
        <v>80</v>
      </c>
      <c r="L101" s="267">
        <v>-15468.35</v>
      </c>
      <c r="M101" s="267">
        <v>63363.55</v>
      </c>
      <c r="N101" s="268">
        <v>15468.35</v>
      </c>
      <c r="O101" s="475" t="s">
        <v>3053</v>
      </c>
    </row>
    <row r="102" spans="3:15" x14ac:dyDescent="0.3">
      <c r="C102" s="269" t="s">
        <v>576</v>
      </c>
      <c r="D102" s="270">
        <v>44861</v>
      </c>
      <c r="E102" s="271" t="s">
        <v>78</v>
      </c>
      <c r="F102" s="271">
        <v>1381</v>
      </c>
      <c r="G102" s="271"/>
      <c r="H102" s="271" t="s">
        <v>54</v>
      </c>
      <c r="I102" s="271"/>
      <c r="J102" s="271" t="s">
        <v>1447</v>
      </c>
      <c r="K102" s="272" t="s">
        <v>80</v>
      </c>
      <c r="L102" s="273">
        <v>15468.35</v>
      </c>
      <c r="M102" s="273">
        <v>113931.35</v>
      </c>
      <c r="N102" s="274">
        <v>15468.35</v>
      </c>
      <c r="O102" s="476"/>
    </row>
    <row r="103" spans="3:15" x14ac:dyDescent="0.3">
      <c r="C103" s="253"/>
      <c r="D103" s="254"/>
      <c r="E103" s="255"/>
      <c r="F103" s="255"/>
      <c r="G103" s="255"/>
      <c r="H103" s="255"/>
      <c r="I103" s="255"/>
      <c r="J103" s="255"/>
      <c r="K103" s="257"/>
      <c r="L103" s="256"/>
      <c r="M103" s="256"/>
      <c r="N103" s="253"/>
      <c r="O103" s="278"/>
    </row>
    <row r="104" spans="3:15" x14ac:dyDescent="0.3">
      <c r="C104" s="264" t="s">
        <v>576</v>
      </c>
      <c r="D104" s="265">
        <v>44862</v>
      </c>
      <c r="E104" s="266" t="s">
        <v>78</v>
      </c>
      <c r="F104" s="266">
        <v>1382</v>
      </c>
      <c r="G104" s="266"/>
      <c r="H104" s="266" t="s">
        <v>54</v>
      </c>
      <c r="I104" s="266"/>
      <c r="J104" s="266" t="s">
        <v>1448</v>
      </c>
      <c r="K104" s="266" t="s">
        <v>80</v>
      </c>
      <c r="L104" s="267">
        <v>7737.86</v>
      </c>
      <c r="M104" s="267">
        <v>121669.21</v>
      </c>
      <c r="N104" s="268">
        <v>7737.86</v>
      </c>
      <c r="O104" s="475" t="s">
        <v>3054</v>
      </c>
    </row>
    <row r="105" spans="3:15" x14ac:dyDescent="0.3">
      <c r="C105" s="269" t="s">
        <v>538</v>
      </c>
      <c r="D105" s="270">
        <v>44862</v>
      </c>
      <c r="E105" s="271" t="s">
        <v>78</v>
      </c>
      <c r="F105" s="271">
        <v>1382</v>
      </c>
      <c r="G105" s="271"/>
      <c r="H105" s="271" t="s">
        <v>54</v>
      </c>
      <c r="I105" s="271"/>
      <c r="J105" s="271" t="s">
        <v>1448</v>
      </c>
      <c r="K105" s="271" t="s">
        <v>80</v>
      </c>
      <c r="L105" s="273">
        <v>-7737.86</v>
      </c>
      <c r="M105" s="273">
        <v>71094.039999999994</v>
      </c>
      <c r="N105" s="274">
        <v>7737.86</v>
      </c>
      <c r="O105" s="476"/>
    </row>
    <row r="106" spans="3:15" x14ac:dyDescent="0.3">
      <c r="C106" s="253"/>
      <c r="D106" s="254"/>
      <c r="E106" s="255"/>
      <c r="F106" s="255"/>
      <c r="G106" s="255"/>
      <c r="H106" s="255"/>
      <c r="I106" s="255"/>
      <c r="J106" s="255"/>
      <c r="K106" s="255"/>
      <c r="L106" s="256"/>
      <c r="M106" s="256"/>
      <c r="N106" s="253"/>
      <c r="O106" s="278"/>
    </row>
    <row r="107" spans="3:15" x14ac:dyDescent="0.3">
      <c r="C107" s="264" t="s">
        <v>576</v>
      </c>
      <c r="D107" s="265">
        <v>44862</v>
      </c>
      <c r="E107" s="266" t="s">
        <v>78</v>
      </c>
      <c r="F107" s="266">
        <v>1383</v>
      </c>
      <c r="G107" s="266"/>
      <c r="H107" s="266" t="s">
        <v>54</v>
      </c>
      <c r="I107" s="266"/>
      <c r="J107" s="266" t="s">
        <v>1449</v>
      </c>
      <c r="K107" s="266" t="s">
        <v>80</v>
      </c>
      <c r="L107" s="267">
        <v>4728.93</v>
      </c>
      <c r="M107" s="267">
        <v>126398.14</v>
      </c>
      <c r="N107" s="268">
        <v>4728.93</v>
      </c>
      <c r="O107" s="477" t="s">
        <v>3049</v>
      </c>
    </row>
    <row r="108" spans="3:15" x14ac:dyDescent="0.3">
      <c r="C108" s="269" t="s">
        <v>538</v>
      </c>
      <c r="D108" s="270">
        <v>44862</v>
      </c>
      <c r="E108" s="271" t="s">
        <v>78</v>
      </c>
      <c r="F108" s="271">
        <v>1383</v>
      </c>
      <c r="G108" s="271"/>
      <c r="H108" s="271" t="s">
        <v>54</v>
      </c>
      <c r="I108" s="271"/>
      <c r="J108" s="271" t="s">
        <v>1449</v>
      </c>
      <c r="K108" s="271" t="s">
        <v>80</v>
      </c>
      <c r="L108" s="273">
        <v>-4728.93</v>
      </c>
      <c r="M108" s="273">
        <v>66365.11</v>
      </c>
      <c r="N108" s="274">
        <v>4728.93</v>
      </c>
      <c r="O108" s="478"/>
    </row>
    <row r="109" spans="3:15" x14ac:dyDescent="0.3">
      <c r="C109" s="253"/>
      <c r="D109" s="254"/>
      <c r="E109" s="255"/>
      <c r="F109" s="255"/>
      <c r="G109" s="255"/>
      <c r="H109" s="255"/>
      <c r="I109" s="255"/>
      <c r="J109" s="255"/>
      <c r="K109" s="255"/>
      <c r="L109" s="256"/>
      <c r="M109" s="256"/>
      <c r="N109" s="253"/>
      <c r="O109" s="259"/>
    </row>
    <row r="110" spans="3:15" ht="14.7" customHeight="1" x14ac:dyDescent="0.3">
      <c r="C110" s="264" t="s">
        <v>538</v>
      </c>
      <c r="D110" s="265">
        <v>44869</v>
      </c>
      <c r="E110" s="266" t="s">
        <v>78</v>
      </c>
      <c r="F110" s="266">
        <v>1384</v>
      </c>
      <c r="G110" s="266"/>
      <c r="H110" s="266" t="s">
        <v>54</v>
      </c>
      <c r="I110" s="266"/>
      <c r="J110" s="266" t="s">
        <v>1451</v>
      </c>
      <c r="K110" s="266" t="s">
        <v>80</v>
      </c>
      <c r="L110" s="267">
        <v>-29633.19</v>
      </c>
      <c r="M110" s="267">
        <v>63475.71</v>
      </c>
      <c r="N110" s="268">
        <v>29633.19</v>
      </c>
      <c r="O110" s="475" t="s">
        <v>3055</v>
      </c>
    </row>
    <row r="111" spans="3:15" x14ac:dyDescent="0.3">
      <c r="C111" s="276" t="s">
        <v>576</v>
      </c>
      <c r="D111" s="254">
        <v>44869</v>
      </c>
      <c r="E111" s="255" t="s">
        <v>78</v>
      </c>
      <c r="F111" s="255">
        <v>1384</v>
      </c>
      <c r="G111" s="255"/>
      <c r="H111" s="255" t="s">
        <v>54</v>
      </c>
      <c r="I111" s="255"/>
      <c r="J111" s="255" t="s">
        <v>1451</v>
      </c>
      <c r="K111" s="255" t="s">
        <v>80</v>
      </c>
      <c r="L111" s="256">
        <v>23706.28</v>
      </c>
      <c r="M111" s="256">
        <v>135827.42000000001</v>
      </c>
      <c r="N111" s="253">
        <v>23706.28</v>
      </c>
      <c r="O111" s="485"/>
    </row>
    <row r="112" spans="3:15" x14ac:dyDescent="0.3">
      <c r="C112" s="269" t="s">
        <v>1583</v>
      </c>
      <c r="D112" s="270">
        <v>44869</v>
      </c>
      <c r="E112" s="271" t="s">
        <v>78</v>
      </c>
      <c r="F112" s="271">
        <v>1384</v>
      </c>
      <c r="G112" s="271"/>
      <c r="H112" s="271" t="s">
        <v>54</v>
      </c>
      <c r="I112" s="271"/>
      <c r="J112" s="271" t="s">
        <v>1451</v>
      </c>
      <c r="K112" s="271" t="s">
        <v>80</v>
      </c>
      <c r="L112" s="273">
        <v>5926.91</v>
      </c>
      <c r="M112" s="273">
        <v>-1516.01</v>
      </c>
      <c r="N112" s="274">
        <v>5926.91</v>
      </c>
      <c r="O112" s="476"/>
    </row>
    <row r="113" spans="3:15" x14ac:dyDescent="0.3">
      <c r="C113" s="253"/>
      <c r="D113" s="254"/>
      <c r="E113" s="255"/>
      <c r="F113" s="255"/>
      <c r="G113" s="255"/>
      <c r="H113" s="255"/>
      <c r="I113" s="255"/>
      <c r="J113" s="255"/>
      <c r="K113" s="255"/>
      <c r="L113" s="256"/>
      <c r="M113" s="256"/>
      <c r="N113" s="253"/>
      <c r="O113" s="278"/>
    </row>
    <row r="114" spans="3:15" x14ac:dyDescent="0.3">
      <c r="C114" s="264" t="s">
        <v>576</v>
      </c>
      <c r="D114" s="265">
        <v>44895</v>
      </c>
      <c r="E114" s="266" t="s">
        <v>78</v>
      </c>
      <c r="F114" s="266">
        <v>1385</v>
      </c>
      <c r="G114" s="266"/>
      <c r="H114" s="266" t="s">
        <v>54</v>
      </c>
      <c r="I114" s="266"/>
      <c r="J114" s="266" t="s">
        <v>1455</v>
      </c>
      <c r="K114" s="266" t="s">
        <v>80</v>
      </c>
      <c r="L114" s="267">
        <v>9488.6299999999992</v>
      </c>
      <c r="M114" s="267">
        <v>144287.44</v>
      </c>
      <c r="N114" s="268">
        <v>9488.6299999999992</v>
      </c>
      <c r="O114" s="475" t="s">
        <v>3056</v>
      </c>
    </row>
    <row r="115" spans="3:15" x14ac:dyDescent="0.3">
      <c r="C115" s="276" t="s">
        <v>538</v>
      </c>
      <c r="D115" s="254">
        <v>44895</v>
      </c>
      <c r="E115" s="255" t="s">
        <v>78</v>
      </c>
      <c r="F115" s="255">
        <v>1385</v>
      </c>
      <c r="G115" s="255"/>
      <c r="H115" s="255" t="s">
        <v>54</v>
      </c>
      <c r="I115" s="255"/>
      <c r="J115" s="255" t="s">
        <v>1455</v>
      </c>
      <c r="K115" s="255" t="s">
        <v>80</v>
      </c>
      <c r="L115" s="256">
        <v>-11161.34</v>
      </c>
      <c r="M115" s="256">
        <v>81947.56</v>
      </c>
      <c r="N115" s="253">
        <v>11161.34</v>
      </c>
      <c r="O115" s="485"/>
    </row>
    <row r="116" spans="3:15" x14ac:dyDescent="0.3">
      <c r="C116" s="269" t="s">
        <v>1583</v>
      </c>
      <c r="D116" s="270">
        <v>44895</v>
      </c>
      <c r="E116" s="271" t="s">
        <v>78</v>
      </c>
      <c r="F116" s="271">
        <v>1385</v>
      </c>
      <c r="G116" s="271"/>
      <c r="H116" s="271" t="s">
        <v>54</v>
      </c>
      <c r="I116" s="271"/>
      <c r="J116" s="271" t="s">
        <v>1455</v>
      </c>
      <c r="K116" s="271" t="s">
        <v>80</v>
      </c>
      <c r="L116" s="273">
        <v>1672.71</v>
      </c>
      <c r="M116" s="273">
        <v>-5770.21</v>
      </c>
      <c r="N116" s="274">
        <v>1672.71</v>
      </c>
      <c r="O116" s="476"/>
    </row>
    <row r="117" spans="3:15" x14ac:dyDescent="0.3">
      <c r="C117" s="253"/>
      <c r="D117" s="254"/>
      <c r="E117" s="255"/>
      <c r="F117" s="255"/>
      <c r="G117" s="255"/>
      <c r="H117" s="255"/>
      <c r="I117" s="255"/>
      <c r="J117" s="255"/>
      <c r="K117" s="255"/>
      <c r="L117" s="256"/>
      <c r="M117" s="256"/>
      <c r="N117" s="253"/>
      <c r="O117" s="278"/>
    </row>
    <row r="118" spans="3:15" x14ac:dyDescent="0.3">
      <c r="C118" s="264" t="s">
        <v>576</v>
      </c>
      <c r="D118" s="265">
        <v>44895</v>
      </c>
      <c r="E118" s="266" t="s">
        <v>78</v>
      </c>
      <c r="F118" s="266">
        <v>1386</v>
      </c>
      <c r="G118" s="266"/>
      <c r="H118" s="266" t="s">
        <v>54</v>
      </c>
      <c r="I118" s="266"/>
      <c r="J118" s="266" t="s">
        <v>1452</v>
      </c>
      <c r="K118" s="266" t="s">
        <v>80</v>
      </c>
      <c r="L118" s="267">
        <v>11051.39</v>
      </c>
      <c r="M118" s="267">
        <v>146878.81</v>
      </c>
      <c r="N118" s="268">
        <v>11051.39</v>
      </c>
      <c r="O118" s="477" t="s">
        <v>3049</v>
      </c>
    </row>
    <row r="119" spans="3:15" x14ac:dyDescent="0.3">
      <c r="C119" s="269" t="s">
        <v>538</v>
      </c>
      <c r="D119" s="270">
        <v>44895</v>
      </c>
      <c r="E119" s="271" t="s">
        <v>78</v>
      </c>
      <c r="F119" s="271">
        <v>1386</v>
      </c>
      <c r="G119" s="271"/>
      <c r="H119" s="271" t="s">
        <v>54</v>
      </c>
      <c r="I119" s="271"/>
      <c r="J119" s="271" t="s">
        <v>1452</v>
      </c>
      <c r="K119" s="271" t="s">
        <v>80</v>
      </c>
      <c r="L119" s="273">
        <v>-11051.39</v>
      </c>
      <c r="M119" s="273">
        <v>70896.17</v>
      </c>
      <c r="N119" s="274">
        <v>11051.39</v>
      </c>
      <c r="O119" s="478"/>
    </row>
    <row r="120" spans="3:15" x14ac:dyDescent="0.3">
      <c r="C120" s="253"/>
      <c r="D120" s="254"/>
      <c r="E120" s="255"/>
      <c r="F120" s="255"/>
      <c r="G120" s="255"/>
      <c r="H120" s="255"/>
      <c r="I120" s="255"/>
      <c r="J120" s="255"/>
      <c r="K120" s="255"/>
      <c r="L120" s="256"/>
      <c r="M120" s="256"/>
      <c r="N120" s="253"/>
      <c r="O120" s="278"/>
    </row>
    <row r="121" spans="3:15" x14ac:dyDescent="0.3">
      <c r="C121" s="264" t="s">
        <v>576</v>
      </c>
      <c r="D121" s="265">
        <v>44865</v>
      </c>
      <c r="E121" s="266" t="s">
        <v>78</v>
      </c>
      <c r="F121" s="266">
        <v>1393</v>
      </c>
      <c r="G121" s="266"/>
      <c r="H121" s="266" t="s">
        <v>54</v>
      </c>
      <c r="I121" s="266"/>
      <c r="J121" s="266" t="s">
        <v>1450</v>
      </c>
      <c r="K121" s="266" t="s">
        <v>80</v>
      </c>
      <c r="L121" s="267">
        <v>-14277</v>
      </c>
      <c r="M121" s="267">
        <v>112121.14</v>
      </c>
      <c r="N121" s="268">
        <v>14277</v>
      </c>
      <c r="O121" s="434" t="s">
        <v>3057</v>
      </c>
    </row>
    <row r="122" spans="3:15" x14ac:dyDescent="0.3">
      <c r="C122" s="269" t="s">
        <v>538</v>
      </c>
      <c r="D122" s="270">
        <v>44865</v>
      </c>
      <c r="E122" s="271" t="s">
        <v>78</v>
      </c>
      <c r="F122" s="271">
        <v>1393</v>
      </c>
      <c r="G122" s="271"/>
      <c r="H122" s="271" t="s">
        <v>54</v>
      </c>
      <c r="I122" s="271"/>
      <c r="J122" s="271" t="s">
        <v>1450</v>
      </c>
      <c r="K122" s="271" t="s">
        <v>80</v>
      </c>
      <c r="L122" s="273">
        <v>14277</v>
      </c>
      <c r="M122" s="273">
        <v>93108.9</v>
      </c>
      <c r="N122" s="274">
        <v>14277</v>
      </c>
      <c r="O122" s="436"/>
    </row>
    <row r="123" spans="3:15" x14ac:dyDescent="0.3">
      <c r="C123" s="253"/>
      <c r="D123" s="254"/>
      <c r="E123" s="255"/>
      <c r="F123" s="255"/>
      <c r="G123" s="255"/>
      <c r="H123" s="255"/>
      <c r="I123" s="255"/>
      <c r="J123" s="255"/>
      <c r="K123" s="255"/>
      <c r="L123" s="256"/>
      <c r="M123" s="256"/>
      <c r="N123" s="253"/>
      <c r="O123" s="278"/>
    </row>
    <row r="124" spans="3:15" x14ac:dyDescent="0.3">
      <c r="C124" s="264" t="s">
        <v>576</v>
      </c>
      <c r="D124" s="265">
        <v>44895</v>
      </c>
      <c r="E124" s="266" t="s">
        <v>78</v>
      </c>
      <c r="F124" s="266">
        <v>1394</v>
      </c>
      <c r="G124" s="266"/>
      <c r="H124" s="266" t="s">
        <v>54</v>
      </c>
      <c r="I124" s="266"/>
      <c r="J124" s="266" t="s">
        <v>1454</v>
      </c>
      <c r="K124" s="266" t="s">
        <v>80</v>
      </c>
      <c r="L124" s="267">
        <v>-18080</v>
      </c>
      <c r="M124" s="267">
        <v>134798.81</v>
      </c>
      <c r="N124" s="268">
        <v>18080</v>
      </c>
      <c r="O124" s="434" t="s">
        <v>3057</v>
      </c>
    </row>
    <row r="125" spans="3:15" x14ac:dyDescent="0.3">
      <c r="C125" s="269" t="s">
        <v>538</v>
      </c>
      <c r="D125" s="270">
        <v>44895</v>
      </c>
      <c r="E125" s="271" t="s">
        <v>78</v>
      </c>
      <c r="F125" s="271">
        <v>1394</v>
      </c>
      <c r="G125" s="271"/>
      <c r="H125" s="271" t="s">
        <v>54</v>
      </c>
      <c r="I125" s="271"/>
      <c r="J125" s="271" t="s">
        <v>1454</v>
      </c>
      <c r="K125" s="271" t="s">
        <v>80</v>
      </c>
      <c r="L125" s="273">
        <v>18080</v>
      </c>
      <c r="M125" s="273">
        <v>80742.17</v>
      </c>
      <c r="N125" s="274">
        <v>18080</v>
      </c>
      <c r="O125" s="436"/>
    </row>
    <row r="126" spans="3:15" x14ac:dyDescent="0.3">
      <c r="C126" s="253"/>
      <c r="D126" s="254"/>
      <c r="E126" s="255"/>
      <c r="F126" s="255"/>
      <c r="G126" s="255"/>
      <c r="H126" s="255"/>
      <c r="I126" s="255"/>
      <c r="J126" s="255"/>
      <c r="K126" s="255"/>
      <c r="L126" s="256"/>
      <c r="M126" s="256"/>
      <c r="N126" s="253"/>
      <c r="O126" s="278"/>
    </row>
    <row r="127" spans="3:15" x14ac:dyDescent="0.3">
      <c r="C127" s="264" t="s">
        <v>576</v>
      </c>
      <c r="D127" s="265">
        <v>44926</v>
      </c>
      <c r="E127" s="266" t="s">
        <v>78</v>
      </c>
      <c r="F127" s="266">
        <v>1395</v>
      </c>
      <c r="G127" s="266"/>
      <c r="H127" s="266" t="s">
        <v>54</v>
      </c>
      <c r="I127" s="266"/>
      <c r="J127" s="266" t="s">
        <v>1463</v>
      </c>
      <c r="K127" s="266" t="s">
        <v>80</v>
      </c>
      <c r="L127" s="267">
        <v>-43417</v>
      </c>
      <c r="M127" s="267">
        <v>160889.39000000001</v>
      </c>
      <c r="N127" s="268">
        <v>43417</v>
      </c>
      <c r="O127" s="434" t="s">
        <v>3057</v>
      </c>
    </row>
    <row r="128" spans="3:15" x14ac:dyDescent="0.3">
      <c r="C128" s="269" t="s">
        <v>538</v>
      </c>
      <c r="D128" s="270">
        <v>44926</v>
      </c>
      <c r="E128" s="271" t="s">
        <v>78</v>
      </c>
      <c r="F128" s="271">
        <v>1395</v>
      </c>
      <c r="G128" s="271"/>
      <c r="H128" s="271" t="s">
        <v>54</v>
      </c>
      <c r="I128" s="271"/>
      <c r="J128" s="271" t="s">
        <v>1463</v>
      </c>
      <c r="K128" s="271" t="s">
        <v>80</v>
      </c>
      <c r="L128" s="273">
        <v>43417</v>
      </c>
      <c r="M128" s="273">
        <v>148188.9</v>
      </c>
      <c r="N128" s="274">
        <v>43417</v>
      </c>
      <c r="O128" s="436"/>
    </row>
    <row r="129" spans="3:15" x14ac:dyDescent="0.3">
      <c r="C129" s="253"/>
      <c r="D129" s="254"/>
      <c r="E129" s="255"/>
      <c r="F129" s="255"/>
      <c r="G129" s="255"/>
      <c r="H129" s="255"/>
      <c r="I129" s="255"/>
      <c r="J129" s="255"/>
      <c r="K129" s="255"/>
      <c r="L129" s="256"/>
      <c r="M129" s="256"/>
      <c r="N129" s="253"/>
      <c r="O129" s="278"/>
    </row>
    <row r="130" spans="3:15" x14ac:dyDescent="0.3">
      <c r="C130" s="264" t="s">
        <v>607</v>
      </c>
      <c r="D130" s="265">
        <v>44926</v>
      </c>
      <c r="E130" s="266" t="s">
        <v>78</v>
      </c>
      <c r="F130" s="266">
        <v>1414</v>
      </c>
      <c r="G130" s="266"/>
      <c r="H130" s="266" t="s">
        <v>54</v>
      </c>
      <c r="I130" s="266"/>
      <c r="J130" s="266" t="s">
        <v>611</v>
      </c>
      <c r="K130" s="275" t="s">
        <v>80</v>
      </c>
      <c r="L130" s="267">
        <v>-6417</v>
      </c>
      <c r="M130" s="267">
        <v>5988</v>
      </c>
      <c r="N130" s="268">
        <v>6417</v>
      </c>
      <c r="O130" s="479" t="s">
        <v>3048</v>
      </c>
    </row>
    <row r="131" spans="3:15" x14ac:dyDescent="0.3">
      <c r="C131" s="269" t="s">
        <v>538</v>
      </c>
      <c r="D131" s="270">
        <v>44926</v>
      </c>
      <c r="E131" s="271" t="s">
        <v>78</v>
      </c>
      <c r="F131" s="271">
        <v>1414</v>
      </c>
      <c r="G131" s="271"/>
      <c r="H131" s="271" t="s">
        <v>54</v>
      </c>
      <c r="I131" s="271"/>
      <c r="J131" s="271" t="s">
        <v>611</v>
      </c>
      <c r="K131" s="271" t="s">
        <v>80</v>
      </c>
      <c r="L131" s="273">
        <v>-6417</v>
      </c>
      <c r="M131" s="273">
        <v>104771.9</v>
      </c>
      <c r="N131" s="274">
        <v>6417</v>
      </c>
      <c r="O131" s="480"/>
    </row>
    <row r="132" spans="3:15" x14ac:dyDescent="0.3">
      <c r="C132" s="253"/>
      <c r="D132" s="254"/>
      <c r="E132" s="255"/>
      <c r="F132" s="255"/>
      <c r="G132" s="255"/>
      <c r="H132" s="255"/>
      <c r="I132" s="255"/>
      <c r="J132" s="255"/>
      <c r="K132" s="255"/>
      <c r="L132" s="256"/>
      <c r="M132" s="256"/>
      <c r="N132" s="253"/>
      <c r="O132" s="278"/>
    </row>
    <row r="133" spans="3:15" x14ac:dyDescent="0.3">
      <c r="C133" s="264" t="s">
        <v>607</v>
      </c>
      <c r="D133" s="265">
        <v>44935</v>
      </c>
      <c r="E133" s="266" t="s">
        <v>78</v>
      </c>
      <c r="F133" s="266">
        <v>1415</v>
      </c>
      <c r="G133" s="266"/>
      <c r="H133" s="266" t="s">
        <v>54</v>
      </c>
      <c r="I133" s="266"/>
      <c r="J133" s="266" t="s">
        <v>612</v>
      </c>
      <c r="K133" s="266" t="s">
        <v>80</v>
      </c>
      <c r="L133" s="267">
        <v>-5988</v>
      </c>
      <c r="M133" s="267">
        <v>0</v>
      </c>
      <c r="N133" s="268">
        <v>5988</v>
      </c>
      <c r="O133" s="479" t="s">
        <v>3048</v>
      </c>
    </row>
    <row r="134" spans="3:15" x14ac:dyDescent="0.3">
      <c r="C134" s="269" t="s">
        <v>538</v>
      </c>
      <c r="D134" s="270">
        <v>44935</v>
      </c>
      <c r="E134" s="271" t="s">
        <v>78</v>
      </c>
      <c r="F134" s="271">
        <v>1415</v>
      </c>
      <c r="G134" s="271"/>
      <c r="H134" s="271" t="s">
        <v>54</v>
      </c>
      <c r="I134" s="271"/>
      <c r="J134" s="271" t="s">
        <v>612</v>
      </c>
      <c r="K134" s="271" t="s">
        <v>80</v>
      </c>
      <c r="L134" s="273">
        <v>-5988</v>
      </c>
      <c r="M134" s="273">
        <v>149685.9</v>
      </c>
      <c r="N134" s="274">
        <v>5988</v>
      </c>
      <c r="O134" s="480"/>
    </row>
    <row r="135" spans="3:15" x14ac:dyDescent="0.3">
      <c r="C135" s="253"/>
      <c r="D135" s="254"/>
      <c r="E135" s="255"/>
      <c r="F135" s="255"/>
      <c r="G135" s="255"/>
      <c r="H135" s="255"/>
      <c r="I135" s="255"/>
      <c r="J135" s="255"/>
      <c r="K135" s="255"/>
      <c r="L135" s="256"/>
      <c r="M135" s="256"/>
      <c r="N135" s="253"/>
      <c r="O135" s="278"/>
    </row>
    <row r="136" spans="3:15" x14ac:dyDescent="0.3">
      <c r="C136" s="264" t="s">
        <v>576</v>
      </c>
      <c r="D136" s="265">
        <v>45016</v>
      </c>
      <c r="E136" s="266" t="s">
        <v>78</v>
      </c>
      <c r="F136" s="266">
        <v>1483</v>
      </c>
      <c r="G136" s="266"/>
      <c r="H136" s="266" t="s">
        <v>54</v>
      </c>
      <c r="I136" s="266"/>
      <c r="J136" s="266" t="s">
        <v>1483</v>
      </c>
      <c r="K136" s="275" t="s">
        <v>80</v>
      </c>
      <c r="L136" s="267">
        <v>-165917.01999999999</v>
      </c>
      <c r="M136" s="267">
        <v>179680.83</v>
      </c>
      <c r="N136" s="268">
        <v>165917.01999999999</v>
      </c>
      <c r="O136" s="279"/>
    </row>
    <row r="137" spans="3:15" x14ac:dyDescent="0.3">
      <c r="C137" s="276" t="s">
        <v>295</v>
      </c>
      <c r="D137" s="254">
        <v>45016</v>
      </c>
      <c r="E137" s="255" t="s">
        <v>78</v>
      </c>
      <c r="F137" s="255">
        <v>1483</v>
      </c>
      <c r="G137" s="255"/>
      <c r="H137" s="255" t="s">
        <v>54</v>
      </c>
      <c r="I137" s="255"/>
      <c r="J137" s="255" t="s">
        <v>1483</v>
      </c>
      <c r="K137" s="255" t="s">
        <v>80</v>
      </c>
      <c r="L137" s="256">
        <v>-114884.38</v>
      </c>
      <c r="M137" s="256">
        <v>0</v>
      </c>
      <c r="N137" s="253">
        <v>114884.38</v>
      </c>
      <c r="O137" s="280"/>
    </row>
    <row r="138" spans="3:15" x14ac:dyDescent="0.3">
      <c r="C138" s="276" t="s">
        <v>1684</v>
      </c>
      <c r="D138" s="254">
        <v>45016</v>
      </c>
      <c r="E138" s="255" t="s">
        <v>78</v>
      </c>
      <c r="F138" s="255">
        <v>1483</v>
      </c>
      <c r="G138" s="255"/>
      <c r="H138" s="255" t="s">
        <v>54</v>
      </c>
      <c r="I138" s="255"/>
      <c r="J138" s="255" t="s">
        <v>1483</v>
      </c>
      <c r="K138" s="255" t="s">
        <v>80</v>
      </c>
      <c r="L138" s="256">
        <v>-86342.13</v>
      </c>
      <c r="M138" s="256">
        <v>37016.050000000003</v>
      </c>
      <c r="N138" s="253">
        <v>86342.13</v>
      </c>
      <c r="O138" s="280"/>
    </row>
    <row r="139" spans="3:15" x14ac:dyDescent="0.3">
      <c r="C139" s="276" t="s">
        <v>538</v>
      </c>
      <c r="D139" s="254">
        <v>45016</v>
      </c>
      <c r="E139" s="255" t="s">
        <v>78</v>
      </c>
      <c r="F139" s="255">
        <v>1483</v>
      </c>
      <c r="G139" s="255"/>
      <c r="H139" s="255" t="s">
        <v>54</v>
      </c>
      <c r="I139" s="255"/>
      <c r="J139" s="255" t="s">
        <v>1483</v>
      </c>
      <c r="K139" s="257" t="s">
        <v>80</v>
      </c>
      <c r="L139" s="256">
        <v>156977.1</v>
      </c>
      <c r="M139" s="256">
        <v>306663</v>
      </c>
      <c r="N139" s="253">
        <v>156977.1</v>
      </c>
      <c r="O139" s="281" t="s">
        <v>3057</v>
      </c>
    </row>
    <row r="140" spans="3:15" x14ac:dyDescent="0.3">
      <c r="C140" s="276" t="s">
        <v>1583</v>
      </c>
      <c r="D140" s="254">
        <v>45016</v>
      </c>
      <c r="E140" s="255" t="s">
        <v>78</v>
      </c>
      <c r="F140" s="255">
        <v>1483</v>
      </c>
      <c r="G140" s="255"/>
      <c r="H140" s="255" t="s">
        <v>54</v>
      </c>
      <c r="I140" s="255"/>
      <c r="J140" s="255" t="s">
        <v>1483</v>
      </c>
      <c r="K140" s="255" t="s">
        <v>80</v>
      </c>
      <c r="L140" s="256">
        <v>8939.92</v>
      </c>
      <c r="M140" s="256">
        <v>0</v>
      </c>
      <c r="N140" s="253">
        <v>8939.92</v>
      </c>
      <c r="O140" s="280"/>
    </row>
    <row r="141" spans="3:15" x14ac:dyDescent="0.3">
      <c r="C141" s="269" t="s">
        <v>1647</v>
      </c>
      <c r="D141" s="270">
        <v>45016</v>
      </c>
      <c r="E141" s="271" t="s">
        <v>78</v>
      </c>
      <c r="F141" s="271">
        <v>1483</v>
      </c>
      <c r="G141" s="271"/>
      <c r="H141" s="271" t="s">
        <v>54</v>
      </c>
      <c r="I141" s="271"/>
      <c r="J141" s="271" t="s">
        <v>1483</v>
      </c>
      <c r="K141" s="271" t="s">
        <v>80</v>
      </c>
      <c r="L141" s="273">
        <v>-28542.25</v>
      </c>
      <c r="M141" s="273">
        <v>393787.81</v>
      </c>
      <c r="N141" s="274">
        <v>28542.25</v>
      </c>
      <c r="O141" s="282"/>
    </row>
    <row r="142" spans="3:15" x14ac:dyDescent="0.3">
      <c r="C142" s="253"/>
      <c r="D142" s="254"/>
      <c r="E142" s="255"/>
      <c r="F142" s="255"/>
      <c r="G142" s="255"/>
      <c r="H142" s="255"/>
      <c r="I142" s="255"/>
      <c r="J142" s="255"/>
      <c r="K142" s="255"/>
      <c r="L142" s="256"/>
      <c r="M142" s="256"/>
      <c r="N142" s="253"/>
      <c r="O142" s="278"/>
    </row>
    <row r="143" spans="3:15" x14ac:dyDescent="0.3">
      <c r="C143" s="264" t="s">
        <v>607</v>
      </c>
      <c r="D143" s="265">
        <v>44652</v>
      </c>
      <c r="E143" s="266" t="s">
        <v>78</v>
      </c>
      <c r="F143" s="266" t="s">
        <v>608</v>
      </c>
      <c r="G143" s="266"/>
      <c r="H143" s="266" t="s">
        <v>54</v>
      </c>
      <c r="I143" s="266"/>
      <c r="J143" s="266" t="s">
        <v>609</v>
      </c>
      <c r="K143" s="266" t="s">
        <v>80</v>
      </c>
      <c r="L143" s="267">
        <v>-9759.3799999999992</v>
      </c>
      <c r="M143" s="267">
        <v>0</v>
      </c>
      <c r="N143" s="268">
        <v>9759.3799999999992</v>
      </c>
      <c r="O143" s="479" t="s">
        <v>3048</v>
      </c>
    </row>
    <row r="144" spans="3:15" x14ac:dyDescent="0.3">
      <c r="C144" s="269" t="s">
        <v>538</v>
      </c>
      <c r="D144" s="270">
        <v>44652</v>
      </c>
      <c r="E144" s="271" t="s">
        <v>78</v>
      </c>
      <c r="F144" s="271" t="s">
        <v>608</v>
      </c>
      <c r="G144" s="271"/>
      <c r="H144" s="271" t="s">
        <v>54</v>
      </c>
      <c r="I144" s="271"/>
      <c r="J144" s="271" t="s">
        <v>1545</v>
      </c>
      <c r="K144" s="272" t="s">
        <v>80</v>
      </c>
      <c r="L144" s="273">
        <v>-9759.3799999999992</v>
      </c>
      <c r="M144" s="273">
        <v>-9759.3799999999992</v>
      </c>
      <c r="N144" s="274">
        <v>9759.3799999999992</v>
      </c>
      <c r="O144" s="480"/>
    </row>
    <row r="145" spans="3:14" x14ac:dyDescent="0.3">
      <c r="C145" s="52"/>
      <c r="D145" s="56"/>
      <c r="E145" s="54"/>
      <c r="F145" s="54"/>
      <c r="G145" s="54"/>
      <c r="H145" s="54"/>
      <c r="I145" s="54"/>
      <c r="J145" s="54"/>
      <c r="K145" s="54"/>
      <c r="L145" s="55"/>
      <c r="M145" s="55"/>
      <c r="N145" s="74"/>
    </row>
    <row r="146" spans="3:14" x14ac:dyDescent="0.3">
      <c r="C146" s="52"/>
      <c r="D146" s="56"/>
      <c r="E146" s="54"/>
      <c r="F146" s="54"/>
      <c r="G146" s="54"/>
      <c r="H146" s="54"/>
      <c r="I146" s="54"/>
      <c r="J146" s="54"/>
      <c r="K146" s="54"/>
      <c r="L146" s="55"/>
      <c r="M146" s="55"/>
      <c r="N146" s="74"/>
    </row>
    <row r="147" spans="3:14" x14ac:dyDescent="0.3">
      <c r="C147" s="52"/>
      <c r="D147" s="56"/>
      <c r="E147" s="54"/>
      <c r="F147" s="54"/>
      <c r="G147" s="54"/>
      <c r="H147" s="54"/>
      <c r="I147" s="54"/>
      <c r="J147" s="54"/>
      <c r="K147" s="54"/>
      <c r="L147" s="55"/>
      <c r="M147" s="55"/>
      <c r="N147" s="74"/>
    </row>
    <row r="148" spans="3:14" x14ac:dyDescent="0.3">
      <c r="C148" s="52"/>
      <c r="D148" s="56"/>
      <c r="E148" s="54"/>
      <c r="F148" s="54"/>
      <c r="G148" s="54"/>
      <c r="H148" s="54"/>
      <c r="I148" s="54"/>
      <c r="J148" s="54"/>
      <c r="K148" s="54"/>
      <c r="L148" s="55"/>
      <c r="M148" s="55"/>
      <c r="N148" s="74"/>
    </row>
    <row r="149" spans="3:14" x14ac:dyDescent="0.3">
      <c r="C149" s="52"/>
      <c r="D149" s="56"/>
      <c r="E149" s="54"/>
      <c r="F149" s="54"/>
      <c r="G149" s="54"/>
      <c r="H149" s="54"/>
      <c r="I149" s="54"/>
      <c r="J149" s="54"/>
      <c r="K149" s="57"/>
      <c r="L149" s="55"/>
      <c r="M149" s="55"/>
      <c r="N149" s="74"/>
    </row>
    <row r="150" spans="3:14" x14ac:dyDescent="0.3">
      <c r="C150" s="52"/>
      <c r="D150" s="56"/>
      <c r="E150" s="54"/>
      <c r="F150" s="54"/>
      <c r="G150" s="54"/>
      <c r="H150" s="54"/>
      <c r="I150" s="54"/>
      <c r="J150" s="54"/>
      <c r="K150" s="54"/>
      <c r="L150" s="55"/>
      <c r="M150" s="55"/>
      <c r="N150" s="74"/>
    </row>
    <row r="151" spans="3:14" x14ac:dyDescent="0.3">
      <c r="C151" s="52"/>
      <c r="D151" s="56"/>
      <c r="E151" s="54"/>
      <c r="F151" s="54"/>
      <c r="G151" s="54"/>
      <c r="H151" s="54"/>
      <c r="I151" s="54"/>
      <c r="J151" s="54"/>
      <c r="K151" s="54"/>
      <c r="L151" s="55"/>
      <c r="M151" s="55"/>
      <c r="N151" s="74"/>
    </row>
    <row r="152" spans="3:14" x14ac:dyDescent="0.3">
      <c r="C152" s="52"/>
      <c r="D152" s="56"/>
      <c r="E152" s="54"/>
      <c r="F152" s="54"/>
      <c r="G152" s="54"/>
      <c r="H152" s="54"/>
      <c r="I152" s="54"/>
      <c r="J152" s="54"/>
      <c r="K152" s="57"/>
      <c r="L152" s="55"/>
      <c r="M152" s="55"/>
      <c r="N152" s="74"/>
    </row>
    <row r="153" spans="3:14" x14ac:dyDescent="0.3">
      <c r="C153" s="52"/>
      <c r="D153" s="56"/>
      <c r="E153" s="54"/>
      <c r="F153" s="54"/>
      <c r="G153" s="54"/>
      <c r="H153" s="54"/>
      <c r="I153" s="54"/>
      <c r="J153" s="54"/>
      <c r="K153" s="54"/>
      <c r="L153" s="55"/>
      <c r="M153" s="55"/>
      <c r="N153" s="74"/>
    </row>
    <row r="154" spans="3:14" x14ac:dyDescent="0.3">
      <c r="C154" s="52"/>
      <c r="D154" s="56"/>
      <c r="E154" s="54"/>
      <c r="F154" s="54"/>
      <c r="G154" s="54"/>
      <c r="H154" s="54"/>
      <c r="I154" s="54"/>
      <c r="J154" s="54"/>
      <c r="K154" s="54"/>
      <c r="L154" s="55"/>
      <c r="M154" s="55"/>
      <c r="N154" s="74"/>
    </row>
    <row r="155" spans="3:14" x14ac:dyDescent="0.3">
      <c r="C155" s="52"/>
      <c r="D155" s="56"/>
      <c r="E155" s="54"/>
      <c r="F155" s="54"/>
      <c r="G155" s="54"/>
      <c r="H155" s="54"/>
      <c r="I155" s="54"/>
      <c r="J155" s="54"/>
      <c r="K155" s="54"/>
      <c r="L155" s="55"/>
      <c r="M155" s="55"/>
      <c r="N155" s="74"/>
    </row>
    <row r="156" spans="3:14" x14ac:dyDescent="0.3">
      <c r="C156" s="52"/>
      <c r="D156" s="56"/>
      <c r="E156" s="54"/>
      <c r="F156" s="54"/>
      <c r="G156" s="54"/>
      <c r="H156" s="54"/>
      <c r="I156" s="54"/>
      <c r="J156" s="54"/>
      <c r="K156" s="57"/>
      <c r="L156" s="55"/>
      <c r="M156" s="55"/>
      <c r="N156" s="74"/>
    </row>
    <row r="157" spans="3:14" x14ac:dyDescent="0.3">
      <c r="C157" s="52"/>
      <c r="D157" s="56"/>
      <c r="E157" s="54"/>
      <c r="F157" s="54"/>
      <c r="G157" s="54"/>
      <c r="H157" s="54"/>
      <c r="I157" s="54"/>
      <c r="J157" s="54"/>
      <c r="K157" s="54"/>
      <c r="L157" s="55"/>
      <c r="M157" s="55"/>
      <c r="N157" s="74"/>
    </row>
    <row r="158" spans="3:14" x14ac:dyDescent="0.3">
      <c r="C158" s="52"/>
      <c r="D158" s="56"/>
      <c r="E158" s="54"/>
      <c r="F158" s="54"/>
      <c r="G158" s="54"/>
      <c r="H158" s="54"/>
      <c r="I158" s="54"/>
      <c r="J158" s="54"/>
      <c r="K158" s="54"/>
      <c r="L158" s="55"/>
      <c r="M158" s="55"/>
      <c r="N158" s="74"/>
    </row>
    <row r="159" spans="3:14" x14ac:dyDescent="0.3">
      <c r="C159" s="52"/>
      <c r="D159" s="56"/>
      <c r="E159" s="54"/>
      <c r="F159" s="54"/>
      <c r="G159" s="54"/>
      <c r="H159" s="54"/>
      <c r="I159" s="54"/>
      <c r="J159" s="54"/>
      <c r="K159" s="54"/>
      <c r="L159" s="55"/>
      <c r="M159" s="55"/>
      <c r="N159" s="74"/>
    </row>
    <row r="160" spans="3:14" x14ac:dyDescent="0.3">
      <c r="C160" s="52"/>
      <c r="D160" s="56"/>
      <c r="E160" s="54"/>
      <c r="F160" s="54"/>
      <c r="G160" s="54"/>
      <c r="H160" s="54"/>
      <c r="I160" s="54"/>
      <c r="J160" s="54"/>
      <c r="K160" s="54"/>
      <c r="L160" s="55"/>
      <c r="M160" s="55"/>
      <c r="N160" s="74"/>
    </row>
    <row r="161" spans="3:14" x14ac:dyDescent="0.3">
      <c r="C161" s="52"/>
      <c r="D161" s="56"/>
      <c r="E161" s="54"/>
      <c r="F161" s="54"/>
      <c r="G161" s="54"/>
      <c r="H161" s="54"/>
      <c r="I161" s="54"/>
      <c r="J161" s="54"/>
      <c r="K161" s="54"/>
      <c r="L161" s="55"/>
      <c r="M161" s="55"/>
      <c r="N161" s="74"/>
    </row>
    <row r="162" spans="3:14" x14ac:dyDescent="0.3">
      <c r="C162" s="52"/>
      <c r="D162" s="56"/>
      <c r="E162" s="54"/>
      <c r="F162" s="54"/>
      <c r="G162" s="54"/>
      <c r="H162" s="54"/>
      <c r="I162" s="54"/>
      <c r="J162" s="54"/>
      <c r="K162" s="57"/>
      <c r="L162" s="55"/>
      <c r="M162" s="55"/>
      <c r="N162" s="74"/>
    </row>
    <row r="163" spans="3:14" x14ac:dyDescent="0.3">
      <c r="C163" s="52"/>
      <c r="D163" s="56"/>
      <c r="E163" s="54"/>
      <c r="F163" s="54"/>
      <c r="G163" s="54"/>
      <c r="H163" s="54"/>
      <c r="I163" s="54"/>
      <c r="J163" s="54"/>
      <c r="K163" s="57"/>
      <c r="L163" s="55"/>
      <c r="M163" s="55"/>
      <c r="N163" s="74"/>
    </row>
    <row r="164" spans="3:14" x14ac:dyDescent="0.3">
      <c r="C164" s="52"/>
      <c r="D164" s="56"/>
      <c r="E164" s="54"/>
      <c r="F164" s="54"/>
      <c r="G164" s="54"/>
      <c r="H164" s="54"/>
      <c r="I164" s="54"/>
      <c r="J164" s="54"/>
      <c r="K164" s="57"/>
      <c r="L164" s="55"/>
      <c r="M164" s="55"/>
      <c r="N164" s="74"/>
    </row>
    <row r="165" spans="3:14" x14ac:dyDescent="0.3">
      <c r="C165" s="52"/>
      <c r="D165" s="56"/>
      <c r="E165" s="54"/>
      <c r="F165" s="54"/>
      <c r="G165" s="54"/>
      <c r="H165" s="54"/>
      <c r="I165" s="54"/>
      <c r="J165" s="54"/>
      <c r="K165" s="57"/>
      <c r="L165" s="55"/>
      <c r="M165" s="55"/>
      <c r="N165" s="74"/>
    </row>
    <row r="166" spans="3:14" x14ac:dyDescent="0.3">
      <c r="C166" s="52"/>
      <c r="D166" s="56"/>
      <c r="E166" s="54"/>
      <c r="F166" s="54"/>
      <c r="G166" s="54"/>
      <c r="H166" s="54"/>
      <c r="I166" s="54"/>
      <c r="J166" s="54"/>
      <c r="K166" s="57"/>
      <c r="L166" s="55"/>
      <c r="M166" s="55"/>
      <c r="N166" s="74"/>
    </row>
    <row r="167" spans="3:14" x14ac:dyDescent="0.3">
      <c r="C167" s="52"/>
      <c r="D167" s="56"/>
      <c r="E167" s="54"/>
      <c r="F167" s="54"/>
      <c r="G167" s="54"/>
      <c r="H167" s="54"/>
      <c r="I167" s="54"/>
      <c r="J167" s="54"/>
      <c r="K167" s="57"/>
      <c r="L167" s="55"/>
      <c r="M167" s="55"/>
      <c r="N167" s="74"/>
    </row>
    <row r="168" spans="3:14" x14ac:dyDescent="0.3">
      <c r="C168" s="52"/>
      <c r="D168" s="56"/>
      <c r="E168" s="54"/>
      <c r="F168" s="54"/>
      <c r="G168" s="54"/>
      <c r="H168" s="54"/>
      <c r="I168" s="54"/>
      <c r="J168" s="54"/>
      <c r="K168" s="57"/>
      <c r="L168" s="55"/>
      <c r="M168" s="55"/>
      <c r="N168" s="74"/>
    </row>
    <row r="169" spans="3:14" x14ac:dyDescent="0.3">
      <c r="C169" s="52"/>
      <c r="D169" s="56"/>
      <c r="E169" s="54"/>
      <c r="F169" s="54"/>
      <c r="G169" s="54"/>
      <c r="H169" s="54"/>
      <c r="I169" s="54"/>
      <c r="J169" s="54"/>
      <c r="K169" s="57"/>
      <c r="L169" s="55"/>
      <c r="M169" s="55"/>
      <c r="N169" s="74"/>
    </row>
    <row r="170" spans="3:14" x14ac:dyDescent="0.3">
      <c r="C170" s="52"/>
      <c r="D170" s="56"/>
      <c r="E170" s="54"/>
      <c r="F170" s="54"/>
      <c r="G170" s="54"/>
      <c r="H170" s="54"/>
      <c r="I170" s="54"/>
      <c r="J170" s="54"/>
      <c r="K170" s="57"/>
      <c r="L170" s="55"/>
      <c r="M170" s="55"/>
      <c r="N170" s="74"/>
    </row>
    <row r="171" spans="3:14" x14ac:dyDescent="0.3">
      <c r="C171" s="52"/>
      <c r="D171" s="56"/>
      <c r="E171" s="54"/>
      <c r="F171" s="54"/>
      <c r="G171" s="54"/>
      <c r="H171" s="54"/>
      <c r="I171" s="54"/>
      <c r="J171" s="54"/>
      <c r="K171" s="57"/>
      <c r="L171" s="55"/>
      <c r="M171" s="55"/>
      <c r="N171" s="74"/>
    </row>
    <row r="172" spans="3:14" x14ac:dyDescent="0.3">
      <c r="C172" s="52"/>
      <c r="D172" s="56"/>
      <c r="E172" s="54"/>
      <c r="F172" s="54"/>
      <c r="G172" s="54"/>
      <c r="H172" s="54"/>
      <c r="I172" s="54"/>
      <c r="J172" s="54"/>
      <c r="K172" s="57"/>
      <c r="L172" s="55"/>
      <c r="M172" s="55"/>
      <c r="N172" s="74"/>
    </row>
    <row r="173" spans="3:14" x14ac:dyDescent="0.3">
      <c r="C173" s="52"/>
      <c r="D173" s="56"/>
      <c r="E173" s="54"/>
      <c r="F173" s="54"/>
      <c r="G173" s="54"/>
      <c r="H173" s="54"/>
      <c r="I173" s="54"/>
      <c r="J173" s="54"/>
      <c r="K173" s="57"/>
      <c r="L173" s="55"/>
      <c r="M173" s="55"/>
      <c r="N173" s="74"/>
    </row>
    <row r="174" spans="3:14" x14ac:dyDescent="0.3">
      <c r="C174" s="52"/>
      <c r="D174" s="56"/>
      <c r="E174" s="54"/>
      <c r="F174" s="54"/>
      <c r="G174" s="54"/>
      <c r="H174" s="54"/>
      <c r="I174" s="54"/>
      <c r="J174" s="54"/>
      <c r="K174" s="57"/>
      <c r="L174" s="55"/>
      <c r="M174" s="55"/>
      <c r="N174" s="74"/>
    </row>
    <row r="175" spans="3:14" x14ac:dyDescent="0.3">
      <c r="C175" s="52"/>
      <c r="D175" s="56"/>
      <c r="E175" s="54"/>
      <c r="F175" s="54"/>
      <c r="G175" s="54"/>
      <c r="H175" s="54"/>
      <c r="I175" s="54"/>
      <c r="J175" s="54"/>
      <c r="K175" s="57"/>
      <c r="L175" s="55"/>
      <c r="M175" s="55"/>
      <c r="N175" s="74"/>
    </row>
    <row r="176" spans="3:14" x14ac:dyDescent="0.3">
      <c r="C176" s="52"/>
      <c r="D176" s="56"/>
      <c r="E176" s="54"/>
      <c r="F176" s="54"/>
      <c r="G176" s="54"/>
      <c r="H176" s="54"/>
      <c r="I176" s="54"/>
      <c r="J176" s="54"/>
      <c r="K176" s="57"/>
      <c r="L176" s="55"/>
      <c r="M176" s="55"/>
      <c r="N176" s="74"/>
    </row>
    <row r="177" spans="3:14" x14ac:dyDescent="0.3">
      <c r="C177" s="52"/>
      <c r="D177" s="56"/>
      <c r="E177" s="54"/>
      <c r="F177" s="54"/>
      <c r="G177" s="54"/>
      <c r="H177" s="54"/>
      <c r="I177" s="54"/>
      <c r="J177" s="54"/>
      <c r="K177" s="57"/>
      <c r="L177" s="55"/>
      <c r="M177" s="55"/>
      <c r="N177" s="74"/>
    </row>
    <row r="178" spans="3:14" x14ac:dyDescent="0.3">
      <c r="C178" s="52"/>
      <c r="D178" s="56"/>
      <c r="E178" s="54"/>
      <c r="F178" s="54"/>
      <c r="G178" s="54"/>
      <c r="H178" s="54"/>
      <c r="I178" s="54"/>
      <c r="J178" s="54"/>
      <c r="K178" s="57"/>
      <c r="L178" s="55"/>
      <c r="M178" s="55"/>
      <c r="N178" s="74"/>
    </row>
    <row r="179" spans="3:14" x14ac:dyDescent="0.3">
      <c r="C179" s="52"/>
      <c r="D179" s="56"/>
      <c r="E179" s="54"/>
      <c r="F179" s="54"/>
      <c r="G179" s="54"/>
      <c r="H179" s="54"/>
      <c r="I179" s="54"/>
      <c r="J179" s="54"/>
      <c r="K179" s="57"/>
      <c r="L179" s="55"/>
      <c r="M179" s="55"/>
      <c r="N179" s="74"/>
    </row>
    <row r="180" spans="3:14" x14ac:dyDescent="0.3">
      <c r="C180" s="52"/>
      <c r="D180" s="56"/>
      <c r="E180" s="54"/>
      <c r="F180" s="54"/>
      <c r="G180" s="54"/>
      <c r="H180" s="54"/>
      <c r="I180" s="54"/>
      <c r="J180" s="54"/>
      <c r="K180" s="57"/>
      <c r="L180" s="55"/>
      <c r="M180" s="55"/>
      <c r="N180" s="74"/>
    </row>
    <row r="181" spans="3:14" x14ac:dyDescent="0.3">
      <c r="C181" s="52"/>
      <c r="D181" s="56"/>
      <c r="E181" s="54"/>
      <c r="F181" s="54"/>
      <c r="G181" s="54"/>
      <c r="H181" s="54"/>
      <c r="I181" s="54"/>
      <c r="J181" s="54"/>
      <c r="K181" s="57"/>
      <c r="L181" s="55"/>
      <c r="M181" s="55"/>
      <c r="N181" s="74"/>
    </row>
    <row r="182" spans="3:14" x14ac:dyDescent="0.3">
      <c r="C182" s="52"/>
      <c r="D182" s="56"/>
      <c r="E182" s="54"/>
      <c r="F182" s="54"/>
      <c r="G182" s="54"/>
      <c r="H182" s="54"/>
      <c r="I182" s="54"/>
      <c r="J182" s="54"/>
      <c r="K182" s="57"/>
      <c r="L182" s="55"/>
      <c r="M182" s="55"/>
      <c r="N182" s="74"/>
    </row>
    <row r="183" spans="3:14" x14ac:dyDescent="0.3">
      <c r="C183" s="52"/>
      <c r="D183" s="56"/>
      <c r="E183" s="54"/>
      <c r="F183" s="54"/>
      <c r="G183" s="54"/>
      <c r="H183" s="54"/>
      <c r="I183" s="54"/>
      <c r="J183" s="54"/>
      <c r="K183" s="57"/>
      <c r="L183" s="55"/>
      <c r="M183" s="55"/>
      <c r="N183" s="74"/>
    </row>
    <row r="184" spans="3:14" x14ac:dyDescent="0.3">
      <c r="C184" s="52"/>
      <c r="D184" s="56"/>
      <c r="E184" s="54"/>
      <c r="F184" s="54"/>
      <c r="G184" s="54"/>
      <c r="H184" s="54"/>
      <c r="I184" s="54"/>
      <c r="J184" s="54"/>
      <c r="K184" s="57"/>
      <c r="L184" s="55"/>
      <c r="M184" s="55"/>
      <c r="N184" s="74"/>
    </row>
    <row r="185" spans="3:14" x14ac:dyDescent="0.3">
      <c r="C185" s="52"/>
      <c r="D185" s="56"/>
      <c r="E185" s="54"/>
      <c r="F185" s="54"/>
      <c r="G185" s="54"/>
      <c r="H185" s="54"/>
      <c r="I185" s="54"/>
      <c r="J185" s="54"/>
      <c r="K185" s="57"/>
      <c r="L185" s="55"/>
      <c r="M185" s="55"/>
      <c r="N185" s="74"/>
    </row>
    <row r="186" spans="3:14" x14ac:dyDescent="0.3">
      <c r="C186" s="52"/>
      <c r="D186" s="56"/>
      <c r="E186" s="54"/>
      <c r="F186" s="54"/>
      <c r="G186" s="54"/>
      <c r="H186" s="54"/>
      <c r="I186" s="54"/>
      <c r="J186" s="54"/>
      <c r="K186" s="57"/>
      <c r="L186" s="55"/>
      <c r="M186" s="55"/>
      <c r="N186" s="74"/>
    </row>
    <row r="187" spans="3:14" x14ac:dyDescent="0.3">
      <c r="C187" s="52"/>
      <c r="D187" s="56"/>
      <c r="E187" s="54"/>
      <c r="F187" s="54"/>
      <c r="G187" s="54"/>
      <c r="H187" s="54"/>
      <c r="I187" s="54"/>
      <c r="J187" s="54"/>
      <c r="K187" s="57"/>
      <c r="L187" s="55"/>
      <c r="M187" s="55"/>
      <c r="N187" s="74"/>
    </row>
    <row r="188" spans="3:14" x14ac:dyDescent="0.3">
      <c r="C188" s="52"/>
      <c r="D188" s="56"/>
      <c r="E188" s="54"/>
      <c r="F188" s="54"/>
      <c r="G188" s="54"/>
      <c r="H188" s="54"/>
      <c r="I188" s="54"/>
      <c r="J188" s="54"/>
      <c r="K188" s="57"/>
      <c r="L188" s="55"/>
      <c r="M188" s="55"/>
      <c r="N188" s="74"/>
    </row>
    <row r="189" spans="3:14" x14ac:dyDescent="0.3">
      <c r="C189" s="52"/>
      <c r="D189" s="56"/>
      <c r="E189" s="54"/>
      <c r="F189" s="54"/>
      <c r="G189" s="54"/>
      <c r="H189" s="54"/>
      <c r="I189" s="54"/>
      <c r="J189" s="54"/>
      <c r="K189" s="57"/>
      <c r="L189" s="55"/>
      <c r="M189" s="55"/>
      <c r="N189" s="74"/>
    </row>
    <row r="190" spans="3:14" x14ac:dyDescent="0.3">
      <c r="C190" s="52"/>
      <c r="D190" s="56"/>
      <c r="E190" s="54"/>
      <c r="F190" s="54"/>
      <c r="G190" s="54"/>
      <c r="H190" s="54"/>
      <c r="I190" s="54"/>
      <c r="J190" s="54"/>
      <c r="K190" s="57"/>
      <c r="L190" s="55"/>
      <c r="M190" s="55"/>
      <c r="N190" s="74"/>
    </row>
    <row r="191" spans="3:14" x14ac:dyDescent="0.3">
      <c r="C191" s="52"/>
      <c r="D191" s="56"/>
      <c r="E191" s="54"/>
      <c r="F191" s="54"/>
      <c r="G191" s="54"/>
      <c r="H191" s="54"/>
      <c r="I191" s="54"/>
      <c r="J191" s="54"/>
      <c r="K191" s="57"/>
      <c r="L191" s="55"/>
      <c r="M191" s="55"/>
      <c r="N191" s="74"/>
    </row>
    <row r="192" spans="3:14" x14ac:dyDescent="0.3">
      <c r="C192" s="52"/>
      <c r="D192" s="56"/>
      <c r="E192" s="54"/>
      <c r="F192" s="54"/>
      <c r="G192" s="54"/>
      <c r="H192" s="54"/>
      <c r="I192" s="54"/>
      <c r="J192" s="54"/>
      <c r="K192" s="57"/>
      <c r="L192" s="55"/>
      <c r="M192" s="55"/>
      <c r="N192" s="74"/>
    </row>
    <row r="193" spans="3:14" x14ac:dyDescent="0.3">
      <c r="C193" s="52"/>
      <c r="D193" s="56"/>
      <c r="E193" s="54"/>
      <c r="F193" s="54"/>
      <c r="G193" s="54"/>
      <c r="H193" s="54"/>
      <c r="I193" s="54"/>
      <c r="J193" s="54"/>
      <c r="K193" s="57"/>
      <c r="L193" s="55"/>
      <c r="M193" s="55"/>
      <c r="N193" s="74"/>
    </row>
    <row r="194" spans="3:14" x14ac:dyDescent="0.3">
      <c r="C194" s="52"/>
      <c r="D194" s="56"/>
      <c r="E194" s="54"/>
      <c r="F194" s="54"/>
      <c r="G194" s="54"/>
      <c r="H194" s="54"/>
      <c r="I194" s="54"/>
      <c r="J194" s="54"/>
      <c r="K194" s="57"/>
      <c r="L194" s="55"/>
      <c r="M194" s="55"/>
      <c r="N194" s="74"/>
    </row>
    <row r="195" spans="3:14" x14ac:dyDescent="0.3">
      <c r="C195" s="52"/>
      <c r="D195" s="56"/>
      <c r="E195" s="54"/>
      <c r="F195" s="54"/>
      <c r="G195" s="54"/>
      <c r="H195" s="54"/>
      <c r="I195" s="54"/>
      <c r="J195" s="54"/>
      <c r="K195" s="57"/>
      <c r="L195" s="55"/>
      <c r="M195" s="55"/>
      <c r="N195" s="74"/>
    </row>
    <row r="196" spans="3:14" x14ac:dyDescent="0.3">
      <c r="C196" s="52"/>
      <c r="D196" s="56"/>
      <c r="E196" s="54"/>
      <c r="F196" s="54"/>
      <c r="G196" s="54"/>
      <c r="H196" s="54"/>
      <c r="I196" s="54"/>
      <c r="J196" s="54"/>
      <c r="K196" s="57"/>
      <c r="L196" s="55"/>
      <c r="M196" s="55"/>
      <c r="N196" s="74"/>
    </row>
    <row r="197" spans="3:14" x14ac:dyDescent="0.3">
      <c r="C197" s="52"/>
      <c r="D197" s="56"/>
      <c r="E197" s="54"/>
      <c r="F197" s="54"/>
      <c r="G197" s="54"/>
      <c r="H197" s="54"/>
      <c r="I197" s="54"/>
      <c r="J197" s="54"/>
      <c r="K197" s="57"/>
      <c r="L197" s="55"/>
      <c r="M197" s="55"/>
      <c r="N197" s="74"/>
    </row>
    <row r="198" spans="3:14" x14ac:dyDescent="0.3">
      <c r="C198" s="52"/>
      <c r="D198" s="56"/>
      <c r="E198" s="54"/>
      <c r="F198" s="54"/>
      <c r="G198" s="54"/>
      <c r="H198" s="54"/>
      <c r="I198" s="54"/>
      <c r="J198" s="54"/>
      <c r="K198" s="57"/>
      <c r="L198" s="55"/>
      <c r="M198" s="55"/>
      <c r="N198" s="74"/>
    </row>
    <row r="199" spans="3:14" x14ac:dyDescent="0.3">
      <c r="C199" s="52"/>
      <c r="D199" s="56"/>
      <c r="E199" s="54"/>
      <c r="F199" s="54"/>
      <c r="G199" s="54"/>
      <c r="H199" s="54"/>
      <c r="I199" s="54"/>
      <c r="J199" s="54"/>
      <c r="K199" s="57"/>
      <c r="L199" s="55"/>
      <c r="M199" s="55"/>
      <c r="N199" s="74"/>
    </row>
    <row r="200" spans="3:14" x14ac:dyDescent="0.3">
      <c r="C200" s="52"/>
      <c r="D200" s="56"/>
      <c r="E200" s="54"/>
      <c r="F200" s="54"/>
      <c r="G200" s="54"/>
      <c r="H200" s="54"/>
      <c r="I200" s="54"/>
      <c r="J200" s="54"/>
      <c r="K200" s="57"/>
      <c r="L200" s="55"/>
      <c r="M200" s="55"/>
      <c r="N200" s="74"/>
    </row>
    <row r="201" spans="3:14" x14ac:dyDescent="0.3">
      <c r="C201" s="52"/>
      <c r="D201" s="56"/>
      <c r="E201" s="54"/>
      <c r="F201" s="54"/>
      <c r="G201" s="54"/>
      <c r="H201" s="54"/>
      <c r="I201" s="54"/>
      <c r="J201" s="54"/>
      <c r="K201" s="57"/>
      <c r="L201" s="55"/>
      <c r="M201" s="55"/>
      <c r="N201" s="74"/>
    </row>
    <row r="202" spans="3:14" x14ac:dyDescent="0.3">
      <c r="C202" s="52"/>
      <c r="D202" s="56"/>
      <c r="E202" s="54"/>
      <c r="F202" s="54"/>
      <c r="G202" s="54"/>
      <c r="H202" s="54"/>
      <c r="I202" s="54"/>
      <c r="J202" s="54"/>
      <c r="K202" s="57"/>
      <c r="L202" s="55"/>
      <c r="M202" s="55"/>
      <c r="N202" s="74"/>
    </row>
    <row r="203" spans="3:14" x14ac:dyDescent="0.3">
      <c r="C203" s="52"/>
      <c r="D203" s="56"/>
      <c r="E203" s="54"/>
      <c r="F203" s="54"/>
      <c r="G203" s="54"/>
      <c r="H203" s="54"/>
      <c r="I203" s="54"/>
      <c r="J203" s="54"/>
      <c r="K203" s="57"/>
      <c r="L203" s="55"/>
      <c r="M203" s="55"/>
      <c r="N203" s="74"/>
    </row>
    <row r="204" spans="3:14" x14ac:dyDescent="0.3">
      <c r="C204" s="52"/>
      <c r="D204" s="56"/>
      <c r="E204" s="54"/>
      <c r="F204" s="54"/>
      <c r="G204" s="54"/>
      <c r="H204" s="54"/>
      <c r="I204" s="54"/>
      <c r="J204" s="54"/>
      <c r="K204" s="57"/>
      <c r="L204" s="55"/>
      <c r="M204" s="55"/>
      <c r="N204" s="74"/>
    </row>
    <row r="205" spans="3:14" x14ac:dyDescent="0.3">
      <c r="C205" s="52"/>
      <c r="D205" s="56"/>
      <c r="E205" s="54"/>
      <c r="F205" s="54"/>
      <c r="G205" s="54"/>
      <c r="H205" s="54"/>
      <c r="I205" s="54"/>
      <c r="J205" s="54"/>
      <c r="K205" s="57"/>
      <c r="L205" s="55"/>
      <c r="M205" s="55"/>
      <c r="N205" s="74"/>
    </row>
    <row r="206" spans="3:14" x14ac:dyDescent="0.3">
      <c r="C206" s="52"/>
      <c r="D206" s="56"/>
      <c r="E206" s="54"/>
      <c r="F206" s="54"/>
      <c r="G206" s="54"/>
      <c r="H206" s="54"/>
      <c r="I206" s="54"/>
      <c r="J206" s="54"/>
      <c r="K206" s="57"/>
      <c r="L206" s="55"/>
      <c r="M206" s="55"/>
      <c r="N206" s="74"/>
    </row>
    <row r="207" spans="3:14" x14ac:dyDescent="0.3">
      <c r="C207" s="52"/>
      <c r="D207" s="56"/>
      <c r="E207" s="54"/>
      <c r="F207" s="54"/>
      <c r="G207" s="54"/>
      <c r="H207" s="54"/>
      <c r="I207" s="54"/>
      <c r="J207" s="54"/>
      <c r="K207" s="57"/>
      <c r="L207" s="55"/>
      <c r="M207" s="55"/>
      <c r="N207" s="74"/>
    </row>
    <row r="208" spans="3:14" x14ac:dyDescent="0.3">
      <c r="C208" s="52"/>
      <c r="D208" s="56"/>
      <c r="E208" s="54"/>
      <c r="F208" s="54"/>
      <c r="G208" s="54"/>
      <c r="H208" s="54"/>
      <c r="I208" s="54"/>
      <c r="J208" s="54"/>
      <c r="K208" s="57"/>
      <c r="L208" s="55"/>
      <c r="M208" s="55"/>
      <c r="N208" s="74"/>
    </row>
    <row r="209" spans="3:14" x14ac:dyDescent="0.3">
      <c r="C209" s="52"/>
      <c r="D209" s="56"/>
      <c r="E209" s="54"/>
      <c r="F209" s="54"/>
      <c r="G209" s="54"/>
      <c r="H209" s="54"/>
      <c r="I209" s="54"/>
      <c r="J209" s="54"/>
      <c r="K209" s="54"/>
      <c r="L209" s="55"/>
      <c r="M209" s="55"/>
      <c r="N209" s="74"/>
    </row>
    <row r="210" spans="3:14" x14ac:dyDescent="0.3">
      <c r="C210" s="52"/>
      <c r="D210" s="56"/>
      <c r="E210" s="54"/>
      <c r="F210" s="54"/>
      <c r="G210" s="54"/>
      <c r="H210" s="54"/>
      <c r="I210" s="54"/>
      <c r="J210" s="54"/>
      <c r="K210" s="54"/>
      <c r="L210" s="55"/>
      <c r="M210" s="55"/>
      <c r="N210" s="74"/>
    </row>
    <row r="211" spans="3:14" x14ac:dyDescent="0.3">
      <c r="C211" s="52"/>
      <c r="D211" s="56"/>
      <c r="E211" s="54"/>
      <c r="F211" s="54"/>
      <c r="G211" s="54"/>
      <c r="H211" s="54"/>
      <c r="I211" s="54"/>
      <c r="J211" s="54"/>
      <c r="K211" s="54"/>
      <c r="L211" s="55"/>
      <c r="M211" s="55"/>
      <c r="N211" s="74"/>
    </row>
    <row r="212" spans="3:14" x14ac:dyDescent="0.3">
      <c r="C212" s="52"/>
      <c r="D212" s="56"/>
      <c r="E212" s="54"/>
      <c r="F212" s="54"/>
      <c r="G212" s="54"/>
      <c r="H212" s="54"/>
      <c r="I212" s="54"/>
      <c r="J212" s="54"/>
      <c r="K212" s="54"/>
      <c r="L212" s="55"/>
      <c r="M212" s="55"/>
      <c r="N212" s="74"/>
    </row>
    <row r="213" spans="3:14" x14ac:dyDescent="0.3">
      <c r="C213" s="52"/>
      <c r="D213" s="56"/>
      <c r="E213" s="54"/>
      <c r="F213" s="54"/>
      <c r="G213" s="54"/>
      <c r="H213" s="54"/>
      <c r="I213" s="54"/>
      <c r="J213" s="54"/>
      <c r="K213" s="54"/>
      <c r="L213" s="55"/>
      <c r="M213" s="55"/>
      <c r="N213" s="74"/>
    </row>
    <row r="214" spans="3:14" x14ac:dyDescent="0.3">
      <c r="C214" s="52"/>
      <c r="D214" s="56"/>
      <c r="E214" s="54"/>
      <c r="F214" s="54"/>
      <c r="G214" s="54"/>
      <c r="H214" s="54"/>
      <c r="I214" s="54"/>
      <c r="J214" s="54"/>
      <c r="K214" s="57"/>
      <c r="L214" s="55"/>
      <c r="M214" s="55"/>
      <c r="N214" s="74"/>
    </row>
    <row r="215" spans="3:14" x14ac:dyDescent="0.3">
      <c r="C215" s="52"/>
      <c r="D215" s="56"/>
      <c r="E215" s="54"/>
      <c r="F215" s="54"/>
      <c r="G215" s="54"/>
      <c r="H215" s="54"/>
      <c r="I215" s="54"/>
      <c r="J215" s="54"/>
      <c r="K215" s="57"/>
      <c r="L215" s="55"/>
      <c r="M215" s="55"/>
      <c r="N215" s="74"/>
    </row>
  </sheetData>
  <autoFilter ref="C16:M72" xr:uid="{BF06DB36-A74C-4B0F-A115-A4948CAEAF83}">
    <filterColumn colId="7">
      <filters>
        <filter val="-Split-"/>
      </filters>
    </filterColumn>
  </autoFilter>
  <mergeCells count="18">
    <mergeCell ref="O143:O144"/>
    <mergeCell ref="O124:O125"/>
    <mergeCell ref="O121:O122"/>
    <mergeCell ref="O127:O128"/>
    <mergeCell ref="O110:O112"/>
    <mergeCell ref="O114:O116"/>
    <mergeCell ref="O118:O119"/>
    <mergeCell ref="O130:O131"/>
    <mergeCell ref="O133:O134"/>
    <mergeCell ref="O98:O99"/>
    <mergeCell ref="O101:O102"/>
    <mergeCell ref="O104:O105"/>
    <mergeCell ref="O107:O108"/>
    <mergeCell ref="O79:O80"/>
    <mergeCell ref="O82:O84"/>
    <mergeCell ref="O86:O88"/>
    <mergeCell ref="O90:O92"/>
    <mergeCell ref="O94:O96"/>
  </mergeCells>
  <conditionalFormatting sqref="J77:J215">
    <cfRule type="containsText" dxfId="1" priority="1" operator="containsText" text="cbw associates">
      <formula>NOT(ISERROR(SEARCH("cbw associates",J77)))</formula>
    </cfRule>
    <cfRule type="containsText" dxfId="0" priority="2" operator="containsText" text="CBW">
      <formula>NOT(ISERROR(SEARCH("CBW",J77)))</formula>
    </cfRule>
  </conditionalFormatting>
  <hyperlinks>
    <hyperlink ref="O79" location="'Seldom Accounts'!L151" display="Refer to Seldom Accounts Tab" xr:uid="{6F115E5D-77F5-4802-B74B-5E80DD157124}"/>
    <hyperlink ref="O86:O88" location="'Keyword searching'!M38" display="Refer to Key word Searching Tab" xr:uid="{25AFCEA3-F053-4442-9B59-67C05A4A07CD}"/>
    <hyperlink ref="O94:O96" r:id="rId1" display="Normal couse of business transaction. No issues. Further the revenue component is tested in wp 707" xr:uid="{838475C2-AEB8-46C5-A636-69D865FC354D}"/>
    <hyperlink ref="O98:O99" r:id="rId2" display="Normal couse of business transaction. No issues. Further the revenue component is tested as #18 in wp 707 " xr:uid="{B97683DC-5FE6-4FCC-B5DA-58FBCC0A3EE2}"/>
    <hyperlink ref="O101:O102" r:id="rId3" display="Normal couse of business transaction. No issues. Further the revenue component is tested as #18 in wp 707 " xr:uid="{1C199628-1D4E-4C7A-A976-FDEA76196B6B}"/>
    <hyperlink ref="O104:O105" r:id="rId4" display="Normal couse of business transaction. No issues. Further the revenue component is tested as #18 in wp 707 " xr:uid="{CD749CDD-5D93-4D54-A077-B477D569B4F0}"/>
    <hyperlink ref="O110:O111" r:id="rId5" display="Normal couse of business transaction. No issues. Further the revenue component is tested as #18 in wp 707 " xr:uid="{E1955618-13A7-4283-8655-8C161F085DF2}"/>
    <hyperlink ref="O114:O115" r:id="rId6" display="Normal couse of business transaction. No issues. Further the revenue component is tested as #18 in wp 707 " xr:uid="{DE42A145-C3D2-4A66-BAE9-380C2D90AB80}"/>
    <hyperlink ref="O130" location="'Seldom Accounts'!L151" display="Refer to Seldom Accounts Tab" xr:uid="{F1082175-4210-43F7-AC82-6B820EE96599}"/>
    <hyperlink ref="O133" location="'Seldom Accounts'!L151" display="Refer to Seldom Accounts Tab" xr:uid="{7B57C3B9-7F0C-4D6D-9E8D-741F51BAEDFD}"/>
    <hyperlink ref="O143" location="'Seldom Accounts'!L151" display="Refer to Seldom Accounts Tab" xr:uid="{C428B86A-386B-4A7A-B723-FCE46450A2BE}"/>
    <hyperlink ref="O143:O144" location="'Seldom Accounts'!L159" display="Refer to Seldom Accounts Tab" xr:uid="{D1E2D3CA-E028-492F-9258-C0C9801CCA0D}"/>
    <hyperlink ref="O139" r:id="rId7" xr:uid="{54FA5EE9-F40D-46B8-9664-6D223E7E34C4}"/>
    <hyperlink ref="O121:O122" r:id="rId8" display="Refer Unearned WP " xr:uid="{05E4C8DF-87D4-4A7D-8B48-BC5E33D70AB9}"/>
    <hyperlink ref="O124:O125" r:id="rId9" display="Refer Unearned WP " xr:uid="{1049B981-B1D8-40DE-A9D4-426203CCA3CF}"/>
    <hyperlink ref="O127:O128" r:id="rId10" display="Refer Unearned WP " xr:uid="{0BE9DB32-BF49-48CF-8819-9BA6BCB6B889}"/>
  </hyperlinks>
  <pageMargins left="0.7" right="0.7" top="0.75" bottom="0.75" header="0.3" footer="0.3"/>
  <customProperties>
    <customPr name="OrphanNamesChecked" r:id="rId11"/>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E4650-4B30-4D43-B637-E3DE0D826607}">
  <sheetPr filterMode="1">
    <tabColor rgb="FF00B050"/>
  </sheetPr>
  <dimension ref="B1:K1966"/>
  <sheetViews>
    <sheetView showGridLines="0" tabSelected="1" zoomScale="115" zoomScaleNormal="115" workbookViewId="0">
      <selection activeCell="K13" sqref="K13"/>
    </sheetView>
  </sheetViews>
  <sheetFormatPr defaultRowHeight="14.4" outlineLevelRow="2" x14ac:dyDescent="0.3"/>
  <sheetData>
    <row r="1" spans="2:11" x14ac:dyDescent="0.3">
      <c r="B1" s="49" t="s">
        <v>3069</v>
      </c>
    </row>
    <row r="3" spans="2:11" x14ac:dyDescent="0.3">
      <c r="B3" s="176" t="s">
        <v>3013</v>
      </c>
    </row>
    <row r="4" spans="2:11" x14ac:dyDescent="0.3">
      <c r="B4" t="s">
        <v>3014</v>
      </c>
    </row>
    <row r="6" spans="2:11" x14ac:dyDescent="0.3">
      <c r="B6" s="176" t="s">
        <v>3015</v>
      </c>
    </row>
    <row r="7" spans="2:11" x14ac:dyDescent="0.3">
      <c r="B7" t="s">
        <v>3282</v>
      </c>
    </row>
    <row r="8" spans="2:11" x14ac:dyDescent="0.3">
      <c r="B8" t="s">
        <v>3017</v>
      </c>
    </row>
    <row r="10" spans="2:11" x14ac:dyDescent="0.3">
      <c r="B10" s="176" t="s">
        <v>8</v>
      </c>
    </row>
    <row r="11" spans="2:11" x14ac:dyDescent="0.3">
      <c r="B11" t="s">
        <v>3016</v>
      </c>
    </row>
    <row r="14" spans="2:11" ht="24.6" x14ac:dyDescent="0.3">
      <c r="B14" s="63" t="s">
        <v>3012</v>
      </c>
      <c r="C14" s="63" t="s">
        <v>0</v>
      </c>
      <c r="D14" s="63" t="s">
        <v>74</v>
      </c>
      <c r="E14" s="63" t="s">
        <v>1</v>
      </c>
      <c r="F14" s="63" t="s">
        <v>2</v>
      </c>
      <c r="G14" s="63" t="s">
        <v>3</v>
      </c>
      <c r="H14" s="63" t="s">
        <v>75</v>
      </c>
      <c r="I14" s="63" t="s">
        <v>4</v>
      </c>
      <c r="J14" s="63" t="s">
        <v>76</v>
      </c>
      <c r="K14" s="63" t="s">
        <v>5</v>
      </c>
    </row>
    <row r="15" spans="2:11" hidden="1" outlineLevel="2" x14ac:dyDescent="0.3">
      <c r="B15" s="64" t="s">
        <v>77</v>
      </c>
      <c r="C15" s="2"/>
      <c r="D15" s="2"/>
      <c r="E15" s="2"/>
      <c r="F15" s="2"/>
      <c r="G15" s="2"/>
      <c r="H15" s="2"/>
      <c r="I15" s="2"/>
      <c r="J15" s="2"/>
      <c r="K15" s="2"/>
    </row>
    <row r="16" spans="2:11" ht="21.6" hidden="1" outlineLevel="2" x14ac:dyDescent="0.3">
      <c r="B16" s="64" t="s">
        <v>77</v>
      </c>
      <c r="C16" s="65" t="s">
        <v>1972</v>
      </c>
      <c r="D16" s="2"/>
      <c r="E16" s="2"/>
      <c r="F16" s="2"/>
      <c r="G16" s="2"/>
      <c r="H16" s="2"/>
      <c r="I16" s="2"/>
      <c r="J16" s="2"/>
      <c r="K16" s="66">
        <v>10856.78</v>
      </c>
    </row>
    <row r="17" spans="2:11" ht="52.2" hidden="1" outlineLevel="2" x14ac:dyDescent="0.3">
      <c r="B17" s="64" t="s">
        <v>77</v>
      </c>
      <c r="C17" s="65" t="s">
        <v>1973</v>
      </c>
      <c r="D17" s="65" t="s">
        <v>107</v>
      </c>
      <c r="E17" s="65" t="s">
        <v>104</v>
      </c>
      <c r="F17" s="65" t="s">
        <v>54</v>
      </c>
      <c r="G17" s="65" t="s">
        <v>327</v>
      </c>
      <c r="H17" s="65" t="s">
        <v>363</v>
      </c>
      <c r="I17" s="65" t="s">
        <v>364</v>
      </c>
      <c r="J17" s="66">
        <v>-1347.22</v>
      </c>
      <c r="K17" s="66">
        <v>9509.56</v>
      </c>
    </row>
    <row r="18" spans="2:11" ht="62.4" hidden="1" outlineLevel="2" x14ac:dyDescent="0.3">
      <c r="B18" s="64" t="s">
        <v>77</v>
      </c>
      <c r="C18" s="65" t="s">
        <v>1973</v>
      </c>
      <c r="D18" s="65" t="s">
        <v>78</v>
      </c>
      <c r="E18" s="65">
        <v>1445</v>
      </c>
      <c r="F18" s="65" t="s">
        <v>54</v>
      </c>
      <c r="G18" s="65"/>
      <c r="H18" s="65" t="s">
        <v>1974</v>
      </c>
      <c r="I18" s="67" t="s">
        <v>80</v>
      </c>
      <c r="J18" s="66">
        <v>28910.2</v>
      </c>
      <c r="K18" s="66">
        <v>38419.760000000002</v>
      </c>
    </row>
    <row r="19" spans="2:11" ht="31.8" hidden="1" outlineLevel="2" x14ac:dyDescent="0.3">
      <c r="B19" s="64" t="s">
        <v>77</v>
      </c>
      <c r="C19" s="65" t="s">
        <v>1975</v>
      </c>
      <c r="D19" s="65" t="s">
        <v>87</v>
      </c>
      <c r="E19" s="65" t="s">
        <v>104</v>
      </c>
      <c r="F19" s="65" t="s">
        <v>54</v>
      </c>
      <c r="G19" s="65" t="s">
        <v>302</v>
      </c>
      <c r="H19" s="65" t="s">
        <v>1976</v>
      </c>
      <c r="I19" s="65" t="s">
        <v>90</v>
      </c>
      <c r="J19" s="66">
        <v>-3757.25</v>
      </c>
      <c r="K19" s="66">
        <v>34662.51</v>
      </c>
    </row>
    <row r="20" spans="2:11" ht="31.8" hidden="1" outlineLevel="2" x14ac:dyDescent="0.3">
      <c r="B20" s="64" t="s">
        <v>77</v>
      </c>
      <c r="C20" s="65" t="s">
        <v>1975</v>
      </c>
      <c r="D20" s="65" t="s">
        <v>87</v>
      </c>
      <c r="E20" s="65" t="s">
        <v>104</v>
      </c>
      <c r="F20" s="65" t="s">
        <v>54</v>
      </c>
      <c r="G20" s="65" t="s">
        <v>125</v>
      </c>
      <c r="H20" s="65" t="s">
        <v>1977</v>
      </c>
      <c r="I20" s="65" t="s">
        <v>90</v>
      </c>
      <c r="J20" s="66">
        <v>-3593.4</v>
      </c>
      <c r="K20" s="66">
        <v>31069.11</v>
      </c>
    </row>
    <row r="21" spans="2:11" ht="31.8" hidden="1" outlineLevel="2" x14ac:dyDescent="0.3">
      <c r="B21" s="64" t="s">
        <v>77</v>
      </c>
      <c r="C21" s="65" t="s">
        <v>1975</v>
      </c>
      <c r="D21" s="65" t="s">
        <v>87</v>
      </c>
      <c r="E21" s="65">
        <v>128</v>
      </c>
      <c r="F21" s="65" t="s">
        <v>54</v>
      </c>
      <c r="G21" s="65" t="s">
        <v>91</v>
      </c>
      <c r="H21" s="65" t="s">
        <v>1978</v>
      </c>
      <c r="I21" s="65" t="s">
        <v>90</v>
      </c>
      <c r="J21" s="66">
        <v>-1840.28</v>
      </c>
      <c r="K21" s="66">
        <v>29228.83</v>
      </c>
    </row>
    <row r="22" spans="2:11" ht="42" hidden="1" outlineLevel="2" x14ac:dyDescent="0.3">
      <c r="B22" s="64" t="s">
        <v>77</v>
      </c>
      <c r="C22" s="65" t="s">
        <v>1975</v>
      </c>
      <c r="D22" s="65" t="s">
        <v>87</v>
      </c>
      <c r="E22" s="65" t="s">
        <v>104</v>
      </c>
      <c r="F22" s="65" t="s">
        <v>54</v>
      </c>
      <c r="G22" s="65" t="s">
        <v>95</v>
      </c>
      <c r="H22" s="65" t="s">
        <v>1979</v>
      </c>
      <c r="I22" s="65" t="s">
        <v>90</v>
      </c>
      <c r="J22" s="66">
        <v>-2698.34</v>
      </c>
      <c r="K22" s="66">
        <v>26530.49</v>
      </c>
    </row>
    <row r="23" spans="2:11" ht="42" hidden="1" outlineLevel="2" x14ac:dyDescent="0.3">
      <c r="B23" s="64" t="s">
        <v>77</v>
      </c>
      <c r="C23" s="65" t="s">
        <v>1975</v>
      </c>
      <c r="D23" s="65" t="s">
        <v>107</v>
      </c>
      <c r="E23" s="65" t="s">
        <v>104</v>
      </c>
      <c r="F23" s="65" t="s">
        <v>54</v>
      </c>
      <c r="G23" s="65" t="s">
        <v>618</v>
      </c>
      <c r="H23" s="65" t="s">
        <v>1980</v>
      </c>
      <c r="I23" s="67" t="s">
        <v>80</v>
      </c>
      <c r="J23" s="66">
        <v>-813.24</v>
      </c>
      <c r="K23" s="66">
        <v>25717.25</v>
      </c>
    </row>
    <row r="24" spans="2:11" ht="62.4" hidden="1" outlineLevel="2" x14ac:dyDescent="0.3">
      <c r="B24" s="64" t="s">
        <v>77</v>
      </c>
      <c r="C24" s="65" t="s">
        <v>1981</v>
      </c>
      <c r="D24" s="65" t="s">
        <v>84</v>
      </c>
      <c r="E24" s="65"/>
      <c r="F24" s="65" t="s">
        <v>54</v>
      </c>
      <c r="G24" s="65" t="s">
        <v>338</v>
      </c>
      <c r="H24" s="65" t="s">
        <v>339</v>
      </c>
      <c r="I24" s="65" t="s">
        <v>236</v>
      </c>
      <c r="J24" s="66">
        <v>20000</v>
      </c>
      <c r="K24" s="66">
        <v>45717.25</v>
      </c>
    </row>
    <row r="25" spans="2:11" ht="52.2" hidden="1" outlineLevel="2" x14ac:dyDescent="0.3">
      <c r="B25" s="64" t="s">
        <v>77</v>
      </c>
      <c r="C25" s="65" t="s">
        <v>1981</v>
      </c>
      <c r="D25" s="65" t="s">
        <v>84</v>
      </c>
      <c r="E25" s="65"/>
      <c r="F25" s="65" t="s">
        <v>54</v>
      </c>
      <c r="G25" s="65" t="s">
        <v>166</v>
      </c>
      <c r="H25" s="65" t="s">
        <v>277</v>
      </c>
      <c r="I25" s="65" t="s">
        <v>236</v>
      </c>
      <c r="J25" s="66">
        <v>20000</v>
      </c>
      <c r="K25" s="66">
        <v>65717.25</v>
      </c>
    </row>
    <row r="26" spans="2:11" ht="42" hidden="1" outlineLevel="2" x14ac:dyDescent="0.3">
      <c r="B26" s="64" t="s">
        <v>77</v>
      </c>
      <c r="C26" s="65" t="s">
        <v>1982</v>
      </c>
      <c r="D26" s="65" t="s">
        <v>87</v>
      </c>
      <c r="E26" s="65">
        <v>129</v>
      </c>
      <c r="F26" s="65" t="s">
        <v>54</v>
      </c>
      <c r="G26" s="65" t="s">
        <v>88</v>
      </c>
      <c r="H26" s="65" t="s">
        <v>1983</v>
      </c>
      <c r="I26" s="65" t="s">
        <v>90</v>
      </c>
      <c r="J26" s="66">
        <v>-8475</v>
      </c>
      <c r="K26" s="66">
        <v>57242.25</v>
      </c>
    </row>
    <row r="27" spans="2:11" ht="31.8" hidden="1" outlineLevel="2" x14ac:dyDescent="0.3">
      <c r="B27" s="64" t="s">
        <v>77</v>
      </c>
      <c r="C27" s="65" t="s">
        <v>1982</v>
      </c>
      <c r="D27" s="65" t="s">
        <v>87</v>
      </c>
      <c r="E27" s="65" t="s">
        <v>104</v>
      </c>
      <c r="F27" s="65" t="s">
        <v>54</v>
      </c>
      <c r="G27" s="65" t="s">
        <v>361</v>
      </c>
      <c r="H27" s="65" t="s">
        <v>1984</v>
      </c>
      <c r="I27" s="65" t="s">
        <v>90</v>
      </c>
      <c r="J27" s="66">
        <v>-5650</v>
      </c>
      <c r="K27" s="66">
        <v>51592.25</v>
      </c>
    </row>
    <row r="28" spans="2:11" ht="31.8" hidden="1" outlineLevel="2" x14ac:dyDescent="0.3">
      <c r="B28" s="64" t="s">
        <v>77</v>
      </c>
      <c r="C28" s="65" t="s">
        <v>1982</v>
      </c>
      <c r="D28" s="65" t="s">
        <v>87</v>
      </c>
      <c r="E28" s="65" t="s">
        <v>104</v>
      </c>
      <c r="F28" s="65" t="s">
        <v>54</v>
      </c>
      <c r="G28" s="65" t="s">
        <v>331</v>
      </c>
      <c r="H28" s="65" t="s">
        <v>1985</v>
      </c>
      <c r="I28" s="65" t="s">
        <v>90</v>
      </c>
      <c r="J28" s="66">
        <v>-6437.81</v>
      </c>
      <c r="K28" s="66">
        <v>45154.44</v>
      </c>
    </row>
    <row r="29" spans="2:11" ht="31.8" hidden="1" outlineLevel="2" x14ac:dyDescent="0.3">
      <c r="B29" s="64" t="s">
        <v>77</v>
      </c>
      <c r="C29" s="65" t="s">
        <v>1986</v>
      </c>
      <c r="D29" s="65" t="s">
        <v>87</v>
      </c>
      <c r="E29" s="65" t="s">
        <v>104</v>
      </c>
      <c r="F29" s="65" t="s">
        <v>54</v>
      </c>
      <c r="G29" s="65" t="s">
        <v>105</v>
      </c>
      <c r="H29" s="65" t="s">
        <v>1987</v>
      </c>
      <c r="I29" s="65" t="s">
        <v>90</v>
      </c>
      <c r="J29" s="66">
        <v>-33898.22</v>
      </c>
      <c r="K29" s="66">
        <v>11256.22</v>
      </c>
    </row>
    <row r="30" spans="2:11" ht="42" hidden="1" outlineLevel="2" x14ac:dyDescent="0.3">
      <c r="B30" s="64" t="s">
        <v>77</v>
      </c>
      <c r="C30" s="65" t="s">
        <v>1988</v>
      </c>
      <c r="D30" s="65" t="s">
        <v>87</v>
      </c>
      <c r="E30" s="65" t="s">
        <v>104</v>
      </c>
      <c r="F30" s="65" t="s">
        <v>54</v>
      </c>
      <c r="G30" s="65" t="s">
        <v>325</v>
      </c>
      <c r="H30" s="65" t="s">
        <v>1989</v>
      </c>
      <c r="I30" s="65" t="s">
        <v>90</v>
      </c>
      <c r="J30" s="66">
        <v>-1107.4000000000001</v>
      </c>
      <c r="K30" s="66">
        <v>10148.82</v>
      </c>
    </row>
    <row r="31" spans="2:11" ht="31.8" hidden="1" outlineLevel="2" x14ac:dyDescent="0.3">
      <c r="B31" s="64" t="s">
        <v>77</v>
      </c>
      <c r="C31" s="65" t="s">
        <v>1988</v>
      </c>
      <c r="D31" s="65" t="s">
        <v>87</v>
      </c>
      <c r="E31" s="65" t="s">
        <v>104</v>
      </c>
      <c r="F31" s="65" t="s">
        <v>54</v>
      </c>
      <c r="G31" s="65" t="s">
        <v>964</v>
      </c>
      <c r="H31" s="65" t="s">
        <v>1990</v>
      </c>
      <c r="I31" s="65" t="s">
        <v>90</v>
      </c>
      <c r="J31" s="66">
        <v>-1040</v>
      </c>
      <c r="K31" s="66">
        <v>9108.82</v>
      </c>
    </row>
    <row r="32" spans="2:11" ht="21.6" hidden="1" outlineLevel="2" x14ac:dyDescent="0.3">
      <c r="B32" s="64" t="s">
        <v>77</v>
      </c>
      <c r="C32" s="65" t="s">
        <v>1991</v>
      </c>
      <c r="D32" s="65" t="s">
        <v>107</v>
      </c>
      <c r="E32" s="65" t="s">
        <v>145</v>
      </c>
      <c r="F32" s="65" t="s">
        <v>54</v>
      </c>
      <c r="G32" s="65"/>
      <c r="H32" s="65" t="s">
        <v>108</v>
      </c>
      <c r="I32" s="65" t="s">
        <v>109</v>
      </c>
      <c r="J32" s="66">
        <v>-50</v>
      </c>
      <c r="K32" s="66">
        <v>9058.82</v>
      </c>
    </row>
    <row r="33" spans="2:11" ht="42" hidden="1" outlineLevel="2" x14ac:dyDescent="0.3">
      <c r="B33" s="64" t="s">
        <v>77</v>
      </c>
      <c r="C33" s="65" t="s">
        <v>1991</v>
      </c>
      <c r="D33" s="65" t="s">
        <v>81</v>
      </c>
      <c r="E33" s="65"/>
      <c r="F33" s="65" t="s">
        <v>54</v>
      </c>
      <c r="G33" s="65"/>
      <c r="H33" s="65" t="s">
        <v>82</v>
      </c>
      <c r="I33" s="65" t="s">
        <v>83</v>
      </c>
      <c r="J33" s="66">
        <v>-1000</v>
      </c>
      <c r="K33" s="66">
        <v>8058.82</v>
      </c>
    </row>
    <row r="34" spans="2:11" ht="42" hidden="1" outlineLevel="2" x14ac:dyDescent="0.3">
      <c r="B34" s="64" t="s">
        <v>77</v>
      </c>
      <c r="C34" s="65" t="s">
        <v>1991</v>
      </c>
      <c r="D34" s="65" t="s">
        <v>81</v>
      </c>
      <c r="E34" s="65"/>
      <c r="F34" s="65" t="s">
        <v>54</v>
      </c>
      <c r="G34" s="65"/>
      <c r="H34" s="65" t="s">
        <v>82</v>
      </c>
      <c r="I34" s="65" t="s">
        <v>201</v>
      </c>
      <c r="J34" s="66">
        <v>-5000</v>
      </c>
      <c r="K34" s="66">
        <v>3058.82</v>
      </c>
    </row>
    <row r="35" spans="2:11" ht="52.2" hidden="1" outlineLevel="2" x14ac:dyDescent="0.3">
      <c r="B35" s="64" t="s">
        <v>77</v>
      </c>
      <c r="C35" s="65" t="s">
        <v>1992</v>
      </c>
      <c r="D35" s="65" t="s">
        <v>84</v>
      </c>
      <c r="E35" s="65"/>
      <c r="F35" s="65" t="s">
        <v>54</v>
      </c>
      <c r="G35" s="65" t="s">
        <v>166</v>
      </c>
      <c r="H35" s="65" t="s">
        <v>277</v>
      </c>
      <c r="I35" s="65" t="s">
        <v>236</v>
      </c>
      <c r="J35" s="66">
        <v>12500</v>
      </c>
      <c r="K35" s="66">
        <v>15558.82</v>
      </c>
    </row>
    <row r="36" spans="2:11" ht="62.4" hidden="1" outlineLevel="2" x14ac:dyDescent="0.3">
      <c r="B36" s="64" t="s">
        <v>77</v>
      </c>
      <c r="C36" s="65" t="s">
        <v>1992</v>
      </c>
      <c r="D36" s="65" t="s">
        <v>84</v>
      </c>
      <c r="E36" s="65"/>
      <c r="F36" s="65" t="s">
        <v>54</v>
      </c>
      <c r="G36" s="65" t="s">
        <v>338</v>
      </c>
      <c r="H36" s="65" t="s">
        <v>339</v>
      </c>
      <c r="I36" s="65" t="s">
        <v>236</v>
      </c>
      <c r="J36" s="66">
        <v>12500</v>
      </c>
      <c r="K36" s="66">
        <v>28058.82</v>
      </c>
    </row>
    <row r="37" spans="2:11" ht="42" hidden="1" outlineLevel="2" x14ac:dyDescent="0.3">
      <c r="B37" s="64" t="s">
        <v>77</v>
      </c>
      <c r="C37" s="65" t="s">
        <v>1993</v>
      </c>
      <c r="D37" s="65" t="s">
        <v>81</v>
      </c>
      <c r="E37" s="65"/>
      <c r="F37" s="65" t="s">
        <v>54</v>
      </c>
      <c r="G37" s="65"/>
      <c r="H37" s="65" t="s">
        <v>82</v>
      </c>
      <c r="I37" s="65" t="s">
        <v>201</v>
      </c>
      <c r="J37" s="66">
        <v>-6000</v>
      </c>
      <c r="K37" s="66">
        <v>22058.82</v>
      </c>
    </row>
    <row r="38" spans="2:11" ht="52.2" hidden="1" outlineLevel="2" x14ac:dyDescent="0.3">
      <c r="B38" s="64" t="s">
        <v>77</v>
      </c>
      <c r="C38" s="65" t="s">
        <v>1993</v>
      </c>
      <c r="D38" s="65" t="s">
        <v>78</v>
      </c>
      <c r="E38" s="65">
        <v>1455</v>
      </c>
      <c r="F38" s="65" t="s">
        <v>54</v>
      </c>
      <c r="G38" s="65"/>
      <c r="H38" s="65" t="s">
        <v>1994</v>
      </c>
      <c r="I38" s="67" t="s">
        <v>80</v>
      </c>
      <c r="J38" s="66">
        <v>9277.7999999999993</v>
      </c>
      <c r="K38" s="66">
        <v>31336.62</v>
      </c>
    </row>
    <row r="39" spans="2:11" ht="21.6" hidden="1" outlineLevel="2" x14ac:dyDescent="0.3">
      <c r="B39" s="64" t="s">
        <v>77</v>
      </c>
      <c r="C39" s="65" t="s">
        <v>1995</v>
      </c>
      <c r="D39" s="65" t="s">
        <v>107</v>
      </c>
      <c r="E39" s="65" t="s">
        <v>145</v>
      </c>
      <c r="F39" s="65" t="s">
        <v>54</v>
      </c>
      <c r="G39" s="65"/>
      <c r="H39" s="65" t="s">
        <v>1996</v>
      </c>
      <c r="I39" s="65" t="s">
        <v>109</v>
      </c>
      <c r="J39" s="66">
        <v>-19</v>
      </c>
      <c r="K39" s="66">
        <v>31317.62</v>
      </c>
    </row>
    <row r="40" spans="2:11" ht="31.8" hidden="1" outlineLevel="2" x14ac:dyDescent="0.3">
      <c r="B40" s="64" t="s">
        <v>77</v>
      </c>
      <c r="C40" s="65" t="s">
        <v>1997</v>
      </c>
      <c r="D40" s="65" t="s">
        <v>87</v>
      </c>
      <c r="E40" s="65" t="s">
        <v>104</v>
      </c>
      <c r="F40" s="65" t="s">
        <v>54</v>
      </c>
      <c r="G40" s="65" t="s">
        <v>105</v>
      </c>
      <c r="H40" s="65" t="s">
        <v>1998</v>
      </c>
      <c r="I40" s="65" t="s">
        <v>90</v>
      </c>
      <c r="J40" s="66">
        <v>-25336.12</v>
      </c>
      <c r="K40" s="66">
        <v>5981.5</v>
      </c>
    </row>
    <row r="41" spans="2:11" ht="52.2" hidden="1" outlineLevel="2" x14ac:dyDescent="0.3">
      <c r="B41" s="64" t="s">
        <v>77</v>
      </c>
      <c r="C41" s="65" t="s">
        <v>1999</v>
      </c>
      <c r="D41" s="65" t="s">
        <v>107</v>
      </c>
      <c r="E41" s="65" t="s">
        <v>104</v>
      </c>
      <c r="F41" s="65" t="s">
        <v>54</v>
      </c>
      <c r="G41" s="65" t="s">
        <v>327</v>
      </c>
      <c r="H41" s="65" t="s">
        <v>363</v>
      </c>
      <c r="I41" s="65" t="s">
        <v>364</v>
      </c>
      <c r="J41" s="66">
        <v>-1303.77</v>
      </c>
      <c r="K41" s="66">
        <v>4677.7299999999996</v>
      </c>
    </row>
    <row r="42" spans="2:11" ht="62.4" hidden="1" outlineLevel="2" x14ac:dyDescent="0.3">
      <c r="B42" s="64" t="s">
        <v>77</v>
      </c>
      <c r="C42" s="65" t="s">
        <v>1999</v>
      </c>
      <c r="D42" s="65" t="s">
        <v>78</v>
      </c>
      <c r="E42" s="65">
        <v>1457</v>
      </c>
      <c r="F42" s="65" t="s">
        <v>54</v>
      </c>
      <c r="G42" s="65"/>
      <c r="H42" s="65" t="s">
        <v>2000</v>
      </c>
      <c r="I42" s="67" t="s">
        <v>80</v>
      </c>
      <c r="J42" s="66">
        <v>27997.200000000001</v>
      </c>
      <c r="K42" s="66">
        <v>32674.93</v>
      </c>
    </row>
    <row r="43" spans="2:11" ht="31.8" hidden="1" outlineLevel="2" x14ac:dyDescent="0.3">
      <c r="B43" s="64" t="s">
        <v>77</v>
      </c>
      <c r="C43" s="65" t="s">
        <v>2001</v>
      </c>
      <c r="D43" s="65" t="s">
        <v>87</v>
      </c>
      <c r="E43" s="65" t="s">
        <v>104</v>
      </c>
      <c r="F43" s="65" t="s">
        <v>54</v>
      </c>
      <c r="G43" s="65" t="s">
        <v>2002</v>
      </c>
      <c r="H43" s="65" t="s">
        <v>444</v>
      </c>
      <c r="I43" s="65" t="s">
        <v>90</v>
      </c>
      <c r="J43" s="66">
        <v>-2625</v>
      </c>
      <c r="K43" s="66">
        <v>30049.93</v>
      </c>
    </row>
    <row r="44" spans="2:11" ht="31.8" hidden="1" outlineLevel="2" x14ac:dyDescent="0.3">
      <c r="B44" s="64" t="s">
        <v>77</v>
      </c>
      <c r="C44" s="65" t="s">
        <v>2001</v>
      </c>
      <c r="D44" s="65" t="s">
        <v>87</v>
      </c>
      <c r="E44" s="65" t="s">
        <v>104</v>
      </c>
      <c r="F44" s="65" t="s">
        <v>54</v>
      </c>
      <c r="G44" s="65" t="s">
        <v>95</v>
      </c>
      <c r="H44" s="65" t="s">
        <v>2003</v>
      </c>
      <c r="I44" s="65" t="s">
        <v>90</v>
      </c>
      <c r="J44" s="66">
        <v>-2546.81</v>
      </c>
      <c r="K44" s="66">
        <v>27503.119999999999</v>
      </c>
    </row>
    <row r="45" spans="2:11" ht="31.8" hidden="1" outlineLevel="2" x14ac:dyDescent="0.3">
      <c r="B45" s="64" t="s">
        <v>77</v>
      </c>
      <c r="C45" s="65" t="s">
        <v>2001</v>
      </c>
      <c r="D45" s="65" t="s">
        <v>87</v>
      </c>
      <c r="E45" s="65" t="s">
        <v>104</v>
      </c>
      <c r="F45" s="65" t="s">
        <v>54</v>
      </c>
      <c r="G45" s="65" t="s">
        <v>302</v>
      </c>
      <c r="H45" s="65" t="s">
        <v>2004</v>
      </c>
      <c r="I45" s="65" t="s">
        <v>90</v>
      </c>
      <c r="J45" s="66">
        <v>-3757.25</v>
      </c>
      <c r="K45" s="66">
        <v>23745.87</v>
      </c>
    </row>
    <row r="46" spans="2:11" ht="31.8" hidden="1" outlineLevel="2" x14ac:dyDescent="0.3">
      <c r="B46" s="64" t="s">
        <v>77</v>
      </c>
      <c r="C46" s="65" t="s">
        <v>2001</v>
      </c>
      <c r="D46" s="65" t="s">
        <v>87</v>
      </c>
      <c r="E46" s="65" t="s">
        <v>104</v>
      </c>
      <c r="F46" s="65" t="s">
        <v>54</v>
      </c>
      <c r="G46" s="65" t="s">
        <v>154</v>
      </c>
      <c r="H46" s="65" t="s">
        <v>2005</v>
      </c>
      <c r="I46" s="65" t="s">
        <v>90</v>
      </c>
      <c r="J46" s="66">
        <v>-1000</v>
      </c>
      <c r="K46" s="66">
        <v>22745.87</v>
      </c>
    </row>
    <row r="47" spans="2:11" ht="62.4" hidden="1" outlineLevel="2" x14ac:dyDescent="0.3">
      <c r="B47" s="64" t="s">
        <v>77</v>
      </c>
      <c r="C47" s="65" t="s">
        <v>2001</v>
      </c>
      <c r="D47" s="65" t="s">
        <v>84</v>
      </c>
      <c r="E47" s="65"/>
      <c r="F47" s="65" t="s">
        <v>54</v>
      </c>
      <c r="G47" s="65" t="s">
        <v>338</v>
      </c>
      <c r="H47" s="65" t="s">
        <v>339</v>
      </c>
      <c r="I47" s="65" t="s">
        <v>236</v>
      </c>
      <c r="J47" s="66">
        <v>40000</v>
      </c>
      <c r="K47" s="66">
        <v>62745.87</v>
      </c>
    </row>
    <row r="48" spans="2:11" ht="42" hidden="1" outlineLevel="2" x14ac:dyDescent="0.3">
      <c r="B48" s="64" t="s">
        <v>77</v>
      </c>
      <c r="C48" s="65" t="s">
        <v>2006</v>
      </c>
      <c r="D48" s="65" t="s">
        <v>81</v>
      </c>
      <c r="E48" s="65"/>
      <c r="F48" s="65" t="s">
        <v>54</v>
      </c>
      <c r="G48" s="65"/>
      <c r="H48" s="65" t="s">
        <v>82</v>
      </c>
      <c r="I48" s="65" t="s">
        <v>83</v>
      </c>
      <c r="J48" s="66">
        <v>-10000</v>
      </c>
      <c r="K48" s="66">
        <v>52745.87</v>
      </c>
    </row>
    <row r="49" spans="2:11" ht="42" hidden="1" outlineLevel="2" x14ac:dyDescent="0.3">
      <c r="B49" s="64" t="s">
        <v>77</v>
      </c>
      <c r="C49" s="65" t="s">
        <v>2006</v>
      </c>
      <c r="D49" s="65" t="s">
        <v>81</v>
      </c>
      <c r="E49" s="65"/>
      <c r="F49" s="65" t="s">
        <v>54</v>
      </c>
      <c r="G49" s="65"/>
      <c r="H49" s="65" t="s">
        <v>82</v>
      </c>
      <c r="I49" s="65" t="s">
        <v>201</v>
      </c>
      <c r="J49" s="66">
        <v>-3000</v>
      </c>
      <c r="K49" s="66">
        <v>49745.87</v>
      </c>
    </row>
    <row r="50" spans="2:11" ht="52.2" hidden="1" outlineLevel="2" x14ac:dyDescent="0.3">
      <c r="B50" s="64" t="s">
        <v>77</v>
      </c>
      <c r="C50" s="65" t="s">
        <v>2007</v>
      </c>
      <c r="D50" s="65" t="s">
        <v>84</v>
      </c>
      <c r="E50" s="65"/>
      <c r="F50" s="65" t="s">
        <v>54</v>
      </c>
      <c r="G50" s="65" t="s">
        <v>2008</v>
      </c>
      <c r="H50" s="65" t="s">
        <v>277</v>
      </c>
      <c r="I50" s="65" t="s">
        <v>236</v>
      </c>
      <c r="J50" s="66">
        <v>40000</v>
      </c>
      <c r="K50" s="66">
        <v>89745.87</v>
      </c>
    </row>
    <row r="51" spans="2:11" ht="42" hidden="1" outlineLevel="2" x14ac:dyDescent="0.3">
      <c r="B51" s="64" t="s">
        <v>77</v>
      </c>
      <c r="C51" s="65" t="s">
        <v>2009</v>
      </c>
      <c r="D51" s="65" t="s">
        <v>81</v>
      </c>
      <c r="E51" s="65"/>
      <c r="F51" s="65" t="s">
        <v>54</v>
      </c>
      <c r="G51" s="65"/>
      <c r="H51" s="65" t="s">
        <v>82</v>
      </c>
      <c r="I51" s="65" t="s">
        <v>83</v>
      </c>
      <c r="J51" s="66">
        <v>-5000</v>
      </c>
      <c r="K51" s="66">
        <v>84745.87</v>
      </c>
    </row>
    <row r="52" spans="2:11" ht="62.4" hidden="1" outlineLevel="2" x14ac:dyDescent="0.3">
      <c r="B52" s="64" t="s">
        <v>77</v>
      </c>
      <c r="C52" s="65" t="s">
        <v>2009</v>
      </c>
      <c r="D52" s="65" t="s">
        <v>133</v>
      </c>
      <c r="E52" s="65"/>
      <c r="F52" s="65" t="s">
        <v>54</v>
      </c>
      <c r="G52" s="65" t="s">
        <v>293</v>
      </c>
      <c r="H52" s="65" t="s">
        <v>2010</v>
      </c>
      <c r="I52" s="65" t="s">
        <v>136</v>
      </c>
      <c r="J52" s="66">
        <v>10302.58</v>
      </c>
      <c r="K52" s="66">
        <v>95048.45</v>
      </c>
    </row>
    <row r="53" spans="2:11" ht="31.8" hidden="1" outlineLevel="2" x14ac:dyDescent="0.3">
      <c r="B53" s="64" t="s">
        <v>77</v>
      </c>
      <c r="C53" s="65" t="s">
        <v>2011</v>
      </c>
      <c r="D53" s="65" t="s">
        <v>87</v>
      </c>
      <c r="E53" s="65" t="s">
        <v>104</v>
      </c>
      <c r="F53" s="65" t="s">
        <v>54</v>
      </c>
      <c r="G53" s="65" t="s">
        <v>105</v>
      </c>
      <c r="H53" s="65" t="s">
        <v>2012</v>
      </c>
      <c r="I53" s="65" t="s">
        <v>90</v>
      </c>
      <c r="J53" s="66">
        <v>-48651.43</v>
      </c>
      <c r="K53" s="66">
        <v>46397.02</v>
      </c>
    </row>
    <row r="54" spans="2:11" ht="42" hidden="1" outlineLevel="2" x14ac:dyDescent="0.3">
      <c r="B54" s="64" t="s">
        <v>77</v>
      </c>
      <c r="C54" s="65" t="s">
        <v>2013</v>
      </c>
      <c r="D54" s="65" t="s">
        <v>81</v>
      </c>
      <c r="E54" s="65"/>
      <c r="F54" s="65" t="s">
        <v>54</v>
      </c>
      <c r="G54" s="65"/>
      <c r="H54" s="65" t="s">
        <v>82</v>
      </c>
      <c r="I54" s="65" t="s">
        <v>83</v>
      </c>
      <c r="J54" s="66">
        <v>-7500</v>
      </c>
      <c r="K54" s="66">
        <v>38897.019999999997</v>
      </c>
    </row>
    <row r="55" spans="2:11" ht="42" hidden="1" outlineLevel="2" x14ac:dyDescent="0.3">
      <c r="B55" s="64" t="s">
        <v>77</v>
      </c>
      <c r="C55" s="65" t="s">
        <v>2014</v>
      </c>
      <c r="D55" s="65" t="s">
        <v>87</v>
      </c>
      <c r="E55" s="65">
        <v>130</v>
      </c>
      <c r="F55" s="65" t="s">
        <v>54</v>
      </c>
      <c r="G55" s="65" t="s">
        <v>88</v>
      </c>
      <c r="H55" s="65" t="s">
        <v>2015</v>
      </c>
      <c r="I55" s="65" t="s">
        <v>90</v>
      </c>
      <c r="J55" s="66">
        <v>-8898.75</v>
      </c>
      <c r="K55" s="66">
        <v>29998.27</v>
      </c>
    </row>
    <row r="56" spans="2:11" ht="31.8" hidden="1" outlineLevel="2" x14ac:dyDescent="0.3">
      <c r="B56" s="64" t="s">
        <v>77</v>
      </c>
      <c r="C56" s="65" t="s">
        <v>2016</v>
      </c>
      <c r="D56" s="65" t="s">
        <v>87</v>
      </c>
      <c r="E56" s="65" t="s">
        <v>104</v>
      </c>
      <c r="F56" s="65" t="s">
        <v>54</v>
      </c>
      <c r="G56" s="65" t="s">
        <v>157</v>
      </c>
      <c r="H56" s="65" t="s">
        <v>2017</v>
      </c>
      <c r="I56" s="65" t="s">
        <v>90</v>
      </c>
      <c r="J56" s="66">
        <v>-123.73</v>
      </c>
      <c r="K56" s="66">
        <v>29874.54</v>
      </c>
    </row>
    <row r="57" spans="2:11" ht="21.6" hidden="1" outlineLevel="2" x14ac:dyDescent="0.3">
      <c r="B57" s="64" t="s">
        <v>77</v>
      </c>
      <c r="C57" s="65" t="s">
        <v>2016</v>
      </c>
      <c r="D57" s="65" t="s">
        <v>107</v>
      </c>
      <c r="E57" s="65" t="s">
        <v>145</v>
      </c>
      <c r="F57" s="65" t="s">
        <v>54</v>
      </c>
      <c r="G57" s="65"/>
      <c r="H57" s="65" t="s">
        <v>108</v>
      </c>
      <c r="I57" s="65" t="s">
        <v>109</v>
      </c>
      <c r="J57" s="66">
        <v>-50</v>
      </c>
      <c r="K57" s="66">
        <v>29824.54</v>
      </c>
    </row>
    <row r="58" spans="2:11" ht="31.8" hidden="1" outlineLevel="2" x14ac:dyDescent="0.3">
      <c r="B58" s="64" t="s">
        <v>77</v>
      </c>
      <c r="C58" s="65" t="s">
        <v>2016</v>
      </c>
      <c r="D58" s="65" t="s">
        <v>87</v>
      </c>
      <c r="E58" s="65" t="s">
        <v>104</v>
      </c>
      <c r="F58" s="65" t="s">
        <v>54</v>
      </c>
      <c r="G58" s="65" t="s">
        <v>331</v>
      </c>
      <c r="H58" s="65" t="s">
        <v>2018</v>
      </c>
      <c r="I58" s="65" t="s">
        <v>90</v>
      </c>
      <c r="J58" s="66">
        <v>-7894.49</v>
      </c>
      <c r="K58" s="66">
        <v>21930.05</v>
      </c>
    </row>
    <row r="59" spans="2:11" ht="62.4" hidden="1" outlineLevel="2" x14ac:dyDescent="0.3">
      <c r="B59" s="64" t="s">
        <v>77</v>
      </c>
      <c r="C59" s="65" t="s">
        <v>2019</v>
      </c>
      <c r="D59" s="65" t="s">
        <v>84</v>
      </c>
      <c r="E59" s="65"/>
      <c r="F59" s="65" t="s">
        <v>54</v>
      </c>
      <c r="G59" s="65" t="s">
        <v>338</v>
      </c>
      <c r="H59" s="65" t="s">
        <v>339</v>
      </c>
      <c r="I59" s="65" t="s">
        <v>236</v>
      </c>
      <c r="J59" s="66">
        <v>5000</v>
      </c>
      <c r="K59" s="66">
        <v>26930.05</v>
      </c>
    </row>
    <row r="60" spans="2:11" ht="62.4" hidden="1" outlineLevel="2" x14ac:dyDescent="0.3">
      <c r="B60" s="64" t="s">
        <v>77</v>
      </c>
      <c r="C60" s="65" t="s">
        <v>2020</v>
      </c>
      <c r="D60" s="65" t="s">
        <v>84</v>
      </c>
      <c r="E60" s="65"/>
      <c r="F60" s="65" t="s">
        <v>54</v>
      </c>
      <c r="G60" s="65" t="s">
        <v>166</v>
      </c>
      <c r="H60" s="65" t="s">
        <v>2021</v>
      </c>
      <c r="I60" s="65" t="s">
        <v>236</v>
      </c>
      <c r="J60" s="66">
        <v>5000</v>
      </c>
      <c r="K60" s="66">
        <v>31930.05</v>
      </c>
    </row>
    <row r="61" spans="2:11" ht="42" hidden="1" outlineLevel="2" x14ac:dyDescent="0.3">
      <c r="B61" s="64" t="s">
        <v>77</v>
      </c>
      <c r="C61" s="65" t="s">
        <v>2022</v>
      </c>
      <c r="D61" s="65" t="s">
        <v>81</v>
      </c>
      <c r="E61" s="65"/>
      <c r="F61" s="65" t="s">
        <v>54</v>
      </c>
      <c r="G61" s="65"/>
      <c r="H61" s="65" t="s">
        <v>82</v>
      </c>
      <c r="I61" s="65" t="s">
        <v>201</v>
      </c>
      <c r="J61" s="66">
        <v>-500</v>
      </c>
      <c r="K61" s="66">
        <v>31430.05</v>
      </c>
    </row>
    <row r="62" spans="2:11" ht="42" hidden="1" outlineLevel="2" x14ac:dyDescent="0.3">
      <c r="B62" s="64" t="s">
        <v>77</v>
      </c>
      <c r="C62" s="65" t="s">
        <v>2023</v>
      </c>
      <c r="D62" s="65" t="s">
        <v>81</v>
      </c>
      <c r="E62" s="65"/>
      <c r="F62" s="65" t="s">
        <v>54</v>
      </c>
      <c r="G62" s="65"/>
      <c r="H62" s="65" t="s">
        <v>82</v>
      </c>
      <c r="I62" s="65" t="s">
        <v>201</v>
      </c>
      <c r="J62" s="66">
        <v>-2000</v>
      </c>
      <c r="K62" s="66">
        <v>29430.05</v>
      </c>
    </row>
    <row r="63" spans="2:11" ht="31.8" hidden="1" outlineLevel="2" x14ac:dyDescent="0.3">
      <c r="B63" s="64" t="s">
        <v>77</v>
      </c>
      <c r="C63" s="65" t="s">
        <v>2023</v>
      </c>
      <c r="D63" s="65" t="s">
        <v>87</v>
      </c>
      <c r="E63" s="65" t="s">
        <v>104</v>
      </c>
      <c r="F63" s="65" t="s">
        <v>54</v>
      </c>
      <c r="G63" s="65" t="s">
        <v>105</v>
      </c>
      <c r="H63" s="65" t="s">
        <v>2024</v>
      </c>
      <c r="I63" s="65" t="s">
        <v>90</v>
      </c>
      <c r="J63" s="66">
        <v>-21670.52</v>
      </c>
      <c r="K63" s="66">
        <v>7759.53</v>
      </c>
    </row>
    <row r="64" spans="2:11" ht="21.6" hidden="1" outlineLevel="2" x14ac:dyDescent="0.3">
      <c r="B64" s="64" t="s">
        <v>77</v>
      </c>
      <c r="C64" s="65" t="s">
        <v>2023</v>
      </c>
      <c r="D64" s="65" t="s">
        <v>107</v>
      </c>
      <c r="E64" s="65" t="s">
        <v>145</v>
      </c>
      <c r="F64" s="65" t="s">
        <v>54</v>
      </c>
      <c r="G64" s="65"/>
      <c r="H64" s="65" t="s">
        <v>214</v>
      </c>
      <c r="I64" s="65" t="s">
        <v>109</v>
      </c>
      <c r="J64" s="66">
        <v>-19</v>
      </c>
      <c r="K64" s="66">
        <v>7740.53</v>
      </c>
    </row>
    <row r="65" spans="2:11" ht="52.2" hidden="1" outlineLevel="2" x14ac:dyDescent="0.3">
      <c r="B65" s="64" t="s">
        <v>77</v>
      </c>
      <c r="C65" s="65" t="s">
        <v>2025</v>
      </c>
      <c r="D65" s="65" t="s">
        <v>107</v>
      </c>
      <c r="E65" s="65" t="s">
        <v>104</v>
      </c>
      <c r="F65" s="65" t="s">
        <v>54</v>
      </c>
      <c r="G65" s="65" t="s">
        <v>327</v>
      </c>
      <c r="H65" s="65" t="s">
        <v>363</v>
      </c>
      <c r="I65" s="65" t="s">
        <v>364</v>
      </c>
      <c r="J65" s="66">
        <v>-1347.23</v>
      </c>
      <c r="K65" s="66">
        <v>6393.3</v>
      </c>
    </row>
    <row r="66" spans="2:11" ht="42" hidden="1" outlineLevel="2" x14ac:dyDescent="0.3">
      <c r="B66" s="64" t="s">
        <v>77</v>
      </c>
      <c r="C66" s="65" t="s">
        <v>2025</v>
      </c>
      <c r="D66" s="65" t="s">
        <v>81</v>
      </c>
      <c r="E66" s="65"/>
      <c r="F66" s="65" t="s">
        <v>54</v>
      </c>
      <c r="G66" s="65"/>
      <c r="H66" s="65" t="s">
        <v>82</v>
      </c>
      <c r="I66" s="65" t="s">
        <v>201</v>
      </c>
      <c r="J66" s="66">
        <v>-3000</v>
      </c>
      <c r="K66" s="66">
        <v>3393.3</v>
      </c>
    </row>
    <row r="67" spans="2:11" ht="62.4" hidden="1" outlineLevel="2" x14ac:dyDescent="0.3">
      <c r="B67" s="64" t="s">
        <v>77</v>
      </c>
      <c r="C67" s="65" t="s">
        <v>2025</v>
      </c>
      <c r="D67" s="65" t="s">
        <v>84</v>
      </c>
      <c r="E67" s="65"/>
      <c r="F67" s="65" t="s">
        <v>54</v>
      </c>
      <c r="G67" s="65" t="s">
        <v>265</v>
      </c>
      <c r="H67" s="65" t="s">
        <v>2026</v>
      </c>
      <c r="I67" s="65" t="s">
        <v>162</v>
      </c>
      <c r="J67" s="66">
        <v>5000</v>
      </c>
      <c r="K67" s="66">
        <v>8393.2999999999993</v>
      </c>
    </row>
    <row r="68" spans="2:11" ht="42" hidden="1" outlineLevel="2" x14ac:dyDescent="0.3">
      <c r="B68" s="64" t="s">
        <v>77</v>
      </c>
      <c r="C68" s="65" t="s">
        <v>2027</v>
      </c>
      <c r="D68" s="65" t="s">
        <v>81</v>
      </c>
      <c r="E68" s="65"/>
      <c r="F68" s="65" t="s">
        <v>54</v>
      </c>
      <c r="G68" s="65"/>
      <c r="H68" s="65" t="s">
        <v>82</v>
      </c>
      <c r="I68" s="65" t="s">
        <v>201</v>
      </c>
      <c r="J68" s="66">
        <v>-3000</v>
      </c>
      <c r="K68" s="66">
        <v>5393.3</v>
      </c>
    </row>
    <row r="69" spans="2:11" ht="62.4" hidden="1" outlineLevel="2" x14ac:dyDescent="0.3">
      <c r="B69" s="64" t="s">
        <v>77</v>
      </c>
      <c r="C69" s="65" t="s">
        <v>2027</v>
      </c>
      <c r="D69" s="65" t="s">
        <v>78</v>
      </c>
      <c r="E69" s="65">
        <v>1486</v>
      </c>
      <c r="F69" s="65" t="s">
        <v>54</v>
      </c>
      <c r="G69" s="65"/>
      <c r="H69" s="65" t="s">
        <v>2028</v>
      </c>
      <c r="I69" s="67" t="s">
        <v>80</v>
      </c>
      <c r="J69" s="66">
        <v>20988.799999999999</v>
      </c>
      <c r="K69" s="66">
        <v>26382.1</v>
      </c>
    </row>
    <row r="70" spans="2:11" ht="52.2" hidden="1" outlineLevel="2" x14ac:dyDescent="0.3">
      <c r="B70" s="64" t="s">
        <v>77</v>
      </c>
      <c r="C70" s="65" t="s">
        <v>2027</v>
      </c>
      <c r="D70" s="65" t="s">
        <v>84</v>
      </c>
      <c r="E70" s="65"/>
      <c r="F70" s="65" t="s">
        <v>54</v>
      </c>
      <c r="G70" s="65" t="s">
        <v>2029</v>
      </c>
      <c r="H70" s="65" t="s">
        <v>2030</v>
      </c>
      <c r="I70" s="65" t="s">
        <v>162</v>
      </c>
      <c r="J70" s="66">
        <v>2250</v>
      </c>
      <c r="K70" s="66">
        <v>28632.1</v>
      </c>
    </row>
    <row r="71" spans="2:11" ht="31.8" hidden="1" outlineLevel="2" x14ac:dyDescent="0.3">
      <c r="B71" s="64" t="s">
        <v>77</v>
      </c>
      <c r="C71" s="65" t="s">
        <v>2031</v>
      </c>
      <c r="D71" s="65" t="s">
        <v>87</v>
      </c>
      <c r="E71" s="65" t="s">
        <v>104</v>
      </c>
      <c r="F71" s="65" t="s">
        <v>54</v>
      </c>
      <c r="G71" s="65" t="s">
        <v>154</v>
      </c>
      <c r="H71" s="65" t="s">
        <v>2032</v>
      </c>
      <c r="I71" s="65" t="s">
        <v>90</v>
      </c>
      <c r="J71" s="66">
        <v>-500</v>
      </c>
      <c r="K71" s="66">
        <v>28132.1</v>
      </c>
    </row>
    <row r="72" spans="2:11" ht="42" hidden="1" outlineLevel="2" x14ac:dyDescent="0.3">
      <c r="B72" s="64" t="s">
        <v>77</v>
      </c>
      <c r="C72" s="65" t="s">
        <v>2031</v>
      </c>
      <c r="D72" s="65" t="s">
        <v>81</v>
      </c>
      <c r="E72" s="65"/>
      <c r="F72" s="65" t="s">
        <v>54</v>
      </c>
      <c r="G72" s="65"/>
      <c r="H72" s="65" t="s">
        <v>82</v>
      </c>
      <c r="I72" s="65" t="s">
        <v>201</v>
      </c>
      <c r="J72" s="66">
        <v>-5000</v>
      </c>
      <c r="K72" s="66">
        <v>23132.1</v>
      </c>
    </row>
    <row r="73" spans="2:11" ht="62.4" hidden="1" outlineLevel="2" x14ac:dyDescent="0.3">
      <c r="B73" s="64" t="s">
        <v>77</v>
      </c>
      <c r="C73" s="65" t="s">
        <v>2031</v>
      </c>
      <c r="D73" s="65" t="s">
        <v>78</v>
      </c>
      <c r="E73" s="65">
        <v>1488</v>
      </c>
      <c r="F73" s="65" t="s">
        <v>54</v>
      </c>
      <c r="G73" s="65"/>
      <c r="H73" s="65" t="s">
        <v>2033</v>
      </c>
      <c r="I73" s="67" t="s">
        <v>80</v>
      </c>
      <c r="J73" s="66">
        <v>25476.75</v>
      </c>
      <c r="K73" s="66">
        <v>48608.85</v>
      </c>
    </row>
    <row r="74" spans="2:11" ht="42" hidden="1" outlineLevel="2" x14ac:dyDescent="0.3">
      <c r="B74" s="64" t="s">
        <v>77</v>
      </c>
      <c r="C74" s="65" t="s">
        <v>2034</v>
      </c>
      <c r="D74" s="65" t="s">
        <v>81</v>
      </c>
      <c r="E74" s="65"/>
      <c r="F74" s="65" t="s">
        <v>54</v>
      </c>
      <c r="G74" s="65"/>
      <c r="H74" s="65" t="s">
        <v>82</v>
      </c>
      <c r="I74" s="65" t="s">
        <v>83</v>
      </c>
      <c r="J74" s="66">
        <v>-7000</v>
      </c>
      <c r="K74" s="66">
        <v>41608.85</v>
      </c>
    </row>
    <row r="75" spans="2:11" ht="82.8" hidden="1" outlineLevel="2" x14ac:dyDescent="0.3">
      <c r="B75" s="64" t="s">
        <v>77</v>
      </c>
      <c r="C75" s="65" t="s">
        <v>2034</v>
      </c>
      <c r="D75" s="65" t="s">
        <v>84</v>
      </c>
      <c r="E75" s="65"/>
      <c r="F75" s="65" t="s">
        <v>54</v>
      </c>
      <c r="G75" s="65"/>
      <c r="H75" s="65" t="s">
        <v>2035</v>
      </c>
      <c r="I75" s="65" t="s">
        <v>86</v>
      </c>
      <c r="J75" s="66">
        <v>55000</v>
      </c>
      <c r="K75" s="66">
        <v>96608.85</v>
      </c>
    </row>
    <row r="76" spans="2:11" ht="31.8" hidden="1" outlineLevel="2" x14ac:dyDescent="0.3">
      <c r="B76" s="64" t="s">
        <v>77</v>
      </c>
      <c r="C76" s="65" t="s">
        <v>2036</v>
      </c>
      <c r="D76" s="65" t="s">
        <v>87</v>
      </c>
      <c r="E76" s="65" t="s">
        <v>104</v>
      </c>
      <c r="F76" s="65" t="s">
        <v>54</v>
      </c>
      <c r="G76" s="65" t="s">
        <v>361</v>
      </c>
      <c r="H76" s="65" t="s">
        <v>2037</v>
      </c>
      <c r="I76" s="65" t="s">
        <v>90</v>
      </c>
      <c r="J76" s="66">
        <v>-13560</v>
      </c>
      <c r="K76" s="66">
        <v>83048.850000000006</v>
      </c>
    </row>
    <row r="77" spans="2:11" ht="31.8" hidden="1" outlineLevel="2" x14ac:dyDescent="0.3">
      <c r="B77" s="64" t="s">
        <v>77</v>
      </c>
      <c r="C77" s="65" t="s">
        <v>2036</v>
      </c>
      <c r="D77" s="65" t="s">
        <v>87</v>
      </c>
      <c r="E77" s="65" t="s">
        <v>104</v>
      </c>
      <c r="F77" s="65" t="s">
        <v>54</v>
      </c>
      <c r="G77" s="65" t="s">
        <v>247</v>
      </c>
      <c r="H77" s="65" t="s">
        <v>2038</v>
      </c>
      <c r="I77" s="65" t="s">
        <v>90</v>
      </c>
      <c r="J77" s="66">
        <v>-542.4</v>
      </c>
      <c r="K77" s="66">
        <v>82506.45</v>
      </c>
    </row>
    <row r="78" spans="2:11" ht="31.8" hidden="1" outlineLevel="2" x14ac:dyDescent="0.3">
      <c r="B78" s="64" t="s">
        <v>77</v>
      </c>
      <c r="C78" s="65" t="s">
        <v>2036</v>
      </c>
      <c r="D78" s="65" t="s">
        <v>87</v>
      </c>
      <c r="E78" s="65" t="s">
        <v>104</v>
      </c>
      <c r="F78" s="65" t="s">
        <v>54</v>
      </c>
      <c r="G78" s="65" t="s">
        <v>964</v>
      </c>
      <c r="H78" s="65" t="s">
        <v>2039</v>
      </c>
      <c r="I78" s="65" t="s">
        <v>90</v>
      </c>
      <c r="J78" s="66">
        <v>-1430</v>
      </c>
      <c r="K78" s="66">
        <v>81076.45</v>
      </c>
    </row>
    <row r="79" spans="2:11" ht="31.8" hidden="1" outlineLevel="2" x14ac:dyDescent="0.3">
      <c r="B79" s="64" t="s">
        <v>77</v>
      </c>
      <c r="C79" s="65" t="s">
        <v>2036</v>
      </c>
      <c r="D79" s="65" t="s">
        <v>84</v>
      </c>
      <c r="E79" s="65"/>
      <c r="F79" s="65" t="s">
        <v>54</v>
      </c>
      <c r="G79" s="65" t="s">
        <v>2040</v>
      </c>
      <c r="H79" s="65" t="s">
        <v>2041</v>
      </c>
      <c r="I79" s="65" t="s">
        <v>162</v>
      </c>
      <c r="J79" s="66">
        <v>15000</v>
      </c>
      <c r="K79" s="66">
        <v>96076.45</v>
      </c>
    </row>
    <row r="80" spans="2:11" ht="31.8" hidden="1" outlineLevel="2" x14ac:dyDescent="0.3">
      <c r="B80" s="64" t="s">
        <v>77</v>
      </c>
      <c r="C80" s="65" t="s">
        <v>2036</v>
      </c>
      <c r="D80" s="65" t="s">
        <v>87</v>
      </c>
      <c r="E80" s="65" t="s">
        <v>104</v>
      </c>
      <c r="F80" s="65" t="s">
        <v>54</v>
      </c>
      <c r="G80" s="65" t="s">
        <v>302</v>
      </c>
      <c r="H80" s="65" t="s">
        <v>2042</v>
      </c>
      <c r="I80" s="65" t="s">
        <v>90</v>
      </c>
      <c r="J80" s="66">
        <v>-3757.25</v>
      </c>
      <c r="K80" s="66">
        <v>92319.2</v>
      </c>
    </row>
    <row r="81" spans="2:11" ht="42" hidden="1" outlineLevel="2" x14ac:dyDescent="0.3">
      <c r="B81" s="64" t="s">
        <v>77</v>
      </c>
      <c r="C81" s="65" t="s">
        <v>2043</v>
      </c>
      <c r="D81" s="65" t="s">
        <v>81</v>
      </c>
      <c r="E81" s="65"/>
      <c r="F81" s="65" t="s">
        <v>54</v>
      </c>
      <c r="G81" s="65"/>
      <c r="H81" s="65" t="s">
        <v>82</v>
      </c>
      <c r="I81" s="65" t="s">
        <v>83</v>
      </c>
      <c r="J81" s="66">
        <v>-7008</v>
      </c>
      <c r="K81" s="66">
        <v>85311.2</v>
      </c>
    </row>
    <row r="82" spans="2:11" ht="42" hidden="1" outlineLevel="2" x14ac:dyDescent="0.3">
      <c r="B82" s="64" t="s">
        <v>77</v>
      </c>
      <c r="C82" s="65" t="s">
        <v>2043</v>
      </c>
      <c r="D82" s="65" t="s">
        <v>81</v>
      </c>
      <c r="E82" s="65"/>
      <c r="F82" s="65" t="s">
        <v>54</v>
      </c>
      <c r="G82" s="65"/>
      <c r="H82" s="65" t="s">
        <v>82</v>
      </c>
      <c r="I82" s="65" t="s">
        <v>201</v>
      </c>
      <c r="J82" s="66">
        <v>-5819</v>
      </c>
      <c r="K82" s="66">
        <v>79492.2</v>
      </c>
    </row>
    <row r="83" spans="2:11" ht="31.8" hidden="1" outlineLevel="2" x14ac:dyDescent="0.3">
      <c r="B83" s="64" t="s">
        <v>77</v>
      </c>
      <c r="C83" s="65" t="s">
        <v>2044</v>
      </c>
      <c r="D83" s="65" t="s">
        <v>107</v>
      </c>
      <c r="E83" s="65" t="s">
        <v>104</v>
      </c>
      <c r="F83" s="65" t="s">
        <v>54</v>
      </c>
      <c r="G83" s="65" t="s">
        <v>378</v>
      </c>
      <c r="H83" s="65" t="s">
        <v>2045</v>
      </c>
      <c r="I83" s="67" t="s">
        <v>80</v>
      </c>
      <c r="J83" s="66">
        <v>-1431.42</v>
      </c>
      <c r="K83" s="66">
        <v>78060.78</v>
      </c>
    </row>
    <row r="84" spans="2:11" ht="31.8" hidden="1" outlineLevel="2" x14ac:dyDescent="0.3">
      <c r="B84" s="64" t="s">
        <v>77</v>
      </c>
      <c r="C84" s="65" t="s">
        <v>2046</v>
      </c>
      <c r="D84" s="65" t="s">
        <v>87</v>
      </c>
      <c r="E84" s="65" t="s">
        <v>104</v>
      </c>
      <c r="F84" s="65" t="s">
        <v>54</v>
      </c>
      <c r="G84" s="65" t="s">
        <v>105</v>
      </c>
      <c r="H84" s="65" t="s">
        <v>2047</v>
      </c>
      <c r="I84" s="65" t="s">
        <v>90</v>
      </c>
      <c r="J84" s="66">
        <v>-38000.5</v>
      </c>
      <c r="K84" s="66">
        <v>40060.28</v>
      </c>
    </row>
    <row r="85" spans="2:11" ht="62.4" hidden="1" outlineLevel="2" x14ac:dyDescent="0.3">
      <c r="B85" s="64" t="s">
        <v>77</v>
      </c>
      <c r="C85" s="65" t="s">
        <v>2048</v>
      </c>
      <c r="D85" s="65" t="s">
        <v>78</v>
      </c>
      <c r="E85" s="65">
        <v>1503</v>
      </c>
      <c r="F85" s="65" t="s">
        <v>54</v>
      </c>
      <c r="G85" s="65"/>
      <c r="H85" s="65" t="s">
        <v>2049</v>
      </c>
      <c r="I85" s="67" t="s">
        <v>80</v>
      </c>
      <c r="J85" s="66">
        <v>25818</v>
      </c>
      <c r="K85" s="66">
        <v>65878.28</v>
      </c>
    </row>
    <row r="86" spans="2:11" ht="31.8" hidden="1" outlineLevel="2" x14ac:dyDescent="0.3">
      <c r="B86" s="64" t="s">
        <v>77</v>
      </c>
      <c r="C86" s="65" t="s">
        <v>2048</v>
      </c>
      <c r="D86" s="65" t="s">
        <v>87</v>
      </c>
      <c r="E86" s="65" t="s">
        <v>104</v>
      </c>
      <c r="F86" s="65" t="s">
        <v>54</v>
      </c>
      <c r="G86" s="65" t="s">
        <v>331</v>
      </c>
      <c r="H86" s="65" t="s">
        <v>2050</v>
      </c>
      <c r="I86" s="65" t="s">
        <v>90</v>
      </c>
      <c r="J86" s="66">
        <v>-5117.1099999999997</v>
      </c>
      <c r="K86" s="66">
        <v>60761.17</v>
      </c>
    </row>
    <row r="87" spans="2:11" ht="42" hidden="1" outlineLevel="2" x14ac:dyDescent="0.3">
      <c r="B87" s="64" t="s">
        <v>77</v>
      </c>
      <c r="C87" s="65" t="s">
        <v>2048</v>
      </c>
      <c r="D87" s="65" t="s">
        <v>87</v>
      </c>
      <c r="E87" s="65" t="s">
        <v>104</v>
      </c>
      <c r="F87" s="65" t="s">
        <v>54</v>
      </c>
      <c r="G87" s="65" t="s">
        <v>95</v>
      </c>
      <c r="H87" s="65" t="s">
        <v>2051</v>
      </c>
      <c r="I87" s="65" t="s">
        <v>90</v>
      </c>
      <c r="J87" s="66">
        <v>-2695.59</v>
      </c>
      <c r="K87" s="66">
        <v>58065.58</v>
      </c>
    </row>
    <row r="88" spans="2:11" ht="42" hidden="1" outlineLevel="2" x14ac:dyDescent="0.3">
      <c r="B88" s="64" t="s">
        <v>77</v>
      </c>
      <c r="C88" s="65" t="s">
        <v>2048</v>
      </c>
      <c r="D88" s="65" t="s">
        <v>87</v>
      </c>
      <c r="E88" s="65">
        <v>131</v>
      </c>
      <c r="F88" s="65" t="s">
        <v>54</v>
      </c>
      <c r="G88" s="65" t="s">
        <v>88</v>
      </c>
      <c r="H88" s="65" t="s">
        <v>2052</v>
      </c>
      <c r="I88" s="65" t="s">
        <v>90</v>
      </c>
      <c r="J88" s="66">
        <v>-8475</v>
      </c>
      <c r="K88" s="66">
        <v>49590.58</v>
      </c>
    </row>
    <row r="89" spans="2:11" ht="31.8" hidden="1" outlineLevel="2" x14ac:dyDescent="0.3">
      <c r="B89" s="64" t="s">
        <v>77</v>
      </c>
      <c r="C89" s="65" t="s">
        <v>2048</v>
      </c>
      <c r="D89" s="65" t="s">
        <v>87</v>
      </c>
      <c r="E89" s="65" t="s">
        <v>104</v>
      </c>
      <c r="F89" s="65" t="s">
        <v>54</v>
      </c>
      <c r="G89" s="65" t="s">
        <v>302</v>
      </c>
      <c r="H89" s="65" t="s">
        <v>2053</v>
      </c>
      <c r="I89" s="65" t="s">
        <v>90</v>
      </c>
      <c r="J89" s="66">
        <v>-3757.25</v>
      </c>
      <c r="K89" s="66">
        <v>45833.33</v>
      </c>
    </row>
    <row r="90" spans="2:11" ht="42" hidden="1" outlineLevel="2" x14ac:dyDescent="0.3">
      <c r="B90" s="64" t="s">
        <v>77</v>
      </c>
      <c r="C90" s="65" t="s">
        <v>2048</v>
      </c>
      <c r="D90" s="65" t="s">
        <v>81</v>
      </c>
      <c r="E90" s="65"/>
      <c r="F90" s="65" t="s">
        <v>54</v>
      </c>
      <c r="G90" s="65"/>
      <c r="H90" s="65" t="s">
        <v>82</v>
      </c>
      <c r="I90" s="65" t="s">
        <v>201</v>
      </c>
      <c r="J90" s="66">
        <v>-7008</v>
      </c>
      <c r="K90" s="66">
        <v>38825.33</v>
      </c>
    </row>
    <row r="91" spans="2:11" ht="21.6" hidden="1" outlineLevel="2" x14ac:dyDescent="0.3">
      <c r="B91" s="64" t="s">
        <v>77</v>
      </c>
      <c r="C91" s="65" t="s">
        <v>2054</v>
      </c>
      <c r="D91" s="65" t="s">
        <v>107</v>
      </c>
      <c r="E91" s="65" t="s">
        <v>145</v>
      </c>
      <c r="F91" s="65" t="s">
        <v>54</v>
      </c>
      <c r="G91" s="65"/>
      <c r="H91" s="65" t="s">
        <v>108</v>
      </c>
      <c r="I91" s="65" t="s">
        <v>109</v>
      </c>
      <c r="J91" s="66">
        <v>-50</v>
      </c>
      <c r="K91" s="66">
        <v>38775.33</v>
      </c>
    </row>
    <row r="92" spans="2:11" ht="52.2" hidden="1" outlineLevel="2" x14ac:dyDescent="0.3">
      <c r="B92" s="64" t="s">
        <v>77</v>
      </c>
      <c r="C92" s="65" t="s">
        <v>2055</v>
      </c>
      <c r="D92" s="65" t="s">
        <v>107</v>
      </c>
      <c r="E92" s="65" t="s">
        <v>104</v>
      </c>
      <c r="F92" s="65" t="s">
        <v>54</v>
      </c>
      <c r="G92" s="65" t="s">
        <v>354</v>
      </c>
      <c r="H92" s="65" t="s">
        <v>2056</v>
      </c>
      <c r="I92" s="65" t="s">
        <v>688</v>
      </c>
      <c r="J92" s="66">
        <v>-10192.200000000001</v>
      </c>
      <c r="K92" s="66">
        <v>28583.13</v>
      </c>
    </row>
    <row r="93" spans="2:11" ht="52.2" hidden="1" outlineLevel="2" x14ac:dyDescent="0.3">
      <c r="B93" s="64" t="s">
        <v>77</v>
      </c>
      <c r="C93" s="65" t="s">
        <v>2057</v>
      </c>
      <c r="D93" s="65" t="s">
        <v>78</v>
      </c>
      <c r="E93" s="65">
        <v>1505</v>
      </c>
      <c r="F93" s="65" t="s">
        <v>54</v>
      </c>
      <c r="G93" s="65"/>
      <c r="H93" s="65" t="s">
        <v>1994</v>
      </c>
      <c r="I93" s="67" t="s">
        <v>80</v>
      </c>
      <c r="J93" s="66">
        <v>8992.9</v>
      </c>
      <c r="K93" s="66">
        <v>37576.03</v>
      </c>
    </row>
    <row r="94" spans="2:11" ht="42" hidden="1" outlineLevel="2" x14ac:dyDescent="0.3">
      <c r="B94" s="64" t="s">
        <v>77</v>
      </c>
      <c r="C94" s="65" t="s">
        <v>2058</v>
      </c>
      <c r="D94" s="65" t="s">
        <v>81</v>
      </c>
      <c r="E94" s="65"/>
      <c r="F94" s="65" t="s">
        <v>54</v>
      </c>
      <c r="G94" s="65"/>
      <c r="H94" s="65" t="s">
        <v>82</v>
      </c>
      <c r="I94" s="65" t="s">
        <v>83</v>
      </c>
      <c r="J94" s="66">
        <v>-500</v>
      </c>
      <c r="K94" s="66">
        <v>37076.03</v>
      </c>
    </row>
    <row r="95" spans="2:11" ht="31.8" hidden="1" outlineLevel="2" x14ac:dyDescent="0.3">
      <c r="B95" s="64" t="s">
        <v>77</v>
      </c>
      <c r="C95" s="65" t="s">
        <v>2059</v>
      </c>
      <c r="D95" s="65" t="s">
        <v>87</v>
      </c>
      <c r="E95" s="65" t="s">
        <v>104</v>
      </c>
      <c r="F95" s="65" t="s">
        <v>54</v>
      </c>
      <c r="G95" s="65" t="s">
        <v>105</v>
      </c>
      <c r="H95" s="65" t="s">
        <v>2060</v>
      </c>
      <c r="I95" s="65" t="s">
        <v>90</v>
      </c>
      <c r="J95" s="66">
        <v>-29037.46</v>
      </c>
      <c r="K95" s="66">
        <v>8038.57</v>
      </c>
    </row>
    <row r="96" spans="2:11" ht="21.6" hidden="1" outlineLevel="2" x14ac:dyDescent="0.3">
      <c r="B96" s="64" t="s">
        <v>77</v>
      </c>
      <c r="C96" s="65" t="s">
        <v>2059</v>
      </c>
      <c r="D96" s="65" t="s">
        <v>107</v>
      </c>
      <c r="E96" s="65" t="s">
        <v>145</v>
      </c>
      <c r="F96" s="65" t="s">
        <v>54</v>
      </c>
      <c r="G96" s="65"/>
      <c r="H96" s="65" t="s">
        <v>2061</v>
      </c>
      <c r="I96" s="65" t="s">
        <v>109</v>
      </c>
      <c r="J96" s="66">
        <v>-19</v>
      </c>
      <c r="K96" s="66">
        <v>8019.57</v>
      </c>
    </row>
    <row r="97" spans="2:11" ht="21.6" hidden="1" outlineLevel="2" x14ac:dyDescent="0.3">
      <c r="B97" s="64" t="s">
        <v>77</v>
      </c>
      <c r="C97" s="65" t="s">
        <v>2059</v>
      </c>
      <c r="D97" s="65" t="s">
        <v>107</v>
      </c>
      <c r="E97" s="65" t="s">
        <v>145</v>
      </c>
      <c r="F97" s="65" t="s">
        <v>54</v>
      </c>
      <c r="G97" s="65"/>
      <c r="H97" s="65" t="s">
        <v>42</v>
      </c>
      <c r="I97" s="65" t="s">
        <v>109</v>
      </c>
      <c r="J97" s="66">
        <v>-5</v>
      </c>
      <c r="K97" s="66">
        <v>8014.57</v>
      </c>
    </row>
    <row r="98" spans="2:11" ht="103.2" hidden="1" outlineLevel="2" x14ac:dyDescent="0.3">
      <c r="B98" s="64" t="s">
        <v>77</v>
      </c>
      <c r="C98" s="65" t="s">
        <v>2062</v>
      </c>
      <c r="D98" s="65" t="s">
        <v>84</v>
      </c>
      <c r="E98" s="65"/>
      <c r="F98" s="65" t="s">
        <v>54</v>
      </c>
      <c r="G98" s="65" t="s">
        <v>2063</v>
      </c>
      <c r="H98" s="65" t="s">
        <v>2064</v>
      </c>
      <c r="I98" s="65" t="s">
        <v>1490</v>
      </c>
      <c r="J98" s="66">
        <v>5000</v>
      </c>
      <c r="K98" s="66">
        <v>13014.57</v>
      </c>
    </row>
    <row r="99" spans="2:11" ht="42" hidden="1" outlineLevel="2" x14ac:dyDescent="0.3">
      <c r="B99" s="64" t="s">
        <v>77</v>
      </c>
      <c r="C99" s="65" t="s">
        <v>2062</v>
      </c>
      <c r="D99" s="65" t="s">
        <v>107</v>
      </c>
      <c r="E99" s="65" t="s">
        <v>104</v>
      </c>
      <c r="F99" s="65" t="s">
        <v>54</v>
      </c>
      <c r="G99" s="65"/>
      <c r="H99" s="65" t="s">
        <v>363</v>
      </c>
      <c r="I99" s="65" t="s">
        <v>364</v>
      </c>
      <c r="J99" s="66">
        <v>-1323.46</v>
      </c>
      <c r="K99" s="66">
        <v>11691.11</v>
      </c>
    </row>
    <row r="100" spans="2:11" ht="42" hidden="1" outlineLevel="2" x14ac:dyDescent="0.3">
      <c r="B100" s="64" t="s">
        <v>77</v>
      </c>
      <c r="C100" s="65" t="s">
        <v>2062</v>
      </c>
      <c r="D100" s="65" t="s">
        <v>81</v>
      </c>
      <c r="E100" s="65"/>
      <c r="F100" s="65" t="s">
        <v>54</v>
      </c>
      <c r="G100" s="65"/>
      <c r="H100" s="65" t="s">
        <v>82</v>
      </c>
      <c r="I100" s="65" t="s">
        <v>201</v>
      </c>
      <c r="J100" s="66">
        <v>-5000</v>
      </c>
      <c r="K100" s="66">
        <v>6691.11</v>
      </c>
    </row>
    <row r="101" spans="2:11" ht="62.4" hidden="1" outlineLevel="2" x14ac:dyDescent="0.3">
      <c r="B101" s="64" t="s">
        <v>77</v>
      </c>
      <c r="C101" s="65" t="s">
        <v>2065</v>
      </c>
      <c r="D101" s="65" t="s">
        <v>84</v>
      </c>
      <c r="E101" s="65"/>
      <c r="F101" s="65" t="s">
        <v>54</v>
      </c>
      <c r="G101" s="65"/>
      <c r="H101" s="65" t="s">
        <v>2066</v>
      </c>
      <c r="I101" s="65" t="s">
        <v>86</v>
      </c>
      <c r="J101" s="66">
        <v>26559.08</v>
      </c>
      <c r="K101" s="66">
        <v>33250.19</v>
      </c>
    </row>
    <row r="102" spans="2:11" ht="62.4" hidden="1" outlineLevel="2" x14ac:dyDescent="0.3">
      <c r="B102" s="64" t="s">
        <v>77</v>
      </c>
      <c r="C102" s="65" t="s">
        <v>2067</v>
      </c>
      <c r="D102" s="65" t="s">
        <v>78</v>
      </c>
      <c r="E102" s="65">
        <v>1506</v>
      </c>
      <c r="F102" s="65" t="s">
        <v>54</v>
      </c>
      <c r="G102" s="65"/>
      <c r="H102" s="65" t="s">
        <v>2068</v>
      </c>
      <c r="I102" s="67" t="s">
        <v>80</v>
      </c>
      <c r="J102" s="66">
        <v>48255.4</v>
      </c>
      <c r="K102" s="66">
        <v>81505.59</v>
      </c>
    </row>
    <row r="103" spans="2:11" ht="31.8" hidden="1" outlineLevel="2" x14ac:dyDescent="0.3">
      <c r="B103" s="64" t="s">
        <v>77</v>
      </c>
      <c r="C103" s="65" t="s">
        <v>2069</v>
      </c>
      <c r="D103" s="65" t="s">
        <v>87</v>
      </c>
      <c r="E103" s="65" t="s">
        <v>6</v>
      </c>
      <c r="F103" s="65" t="s">
        <v>54</v>
      </c>
      <c r="G103" s="65" t="s">
        <v>302</v>
      </c>
      <c r="H103" s="65" t="s">
        <v>2070</v>
      </c>
      <c r="I103" s="65" t="s">
        <v>90</v>
      </c>
      <c r="J103" s="66">
        <v>-3757.25</v>
      </c>
      <c r="K103" s="66">
        <v>77748.34</v>
      </c>
    </row>
    <row r="104" spans="2:11" ht="42" hidden="1" outlineLevel="2" x14ac:dyDescent="0.3">
      <c r="B104" s="64" t="s">
        <v>77</v>
      </c>
      <c r="C104" s="65" t="s">
        <v>2069</v>
      </c>
      <c r="D104" s="65" t="s">
        <v>81</v>
      </c>
      <c r="E104" s="65"/>
      <c r="F104" s="65" t="s">
        <v>54</v>
      </c>
      <c r="G104" s="65"/>
      <c r="H104" s="65" t="s">
        <v>82</v>
      </c>
      <c r="I104" s="65" t="s">
        <v>201</v>
      </c>
      <c r="J104" s="66">
        <v>-7500</v>
      </c>
      <c r="K104" s="66">
        <v>70248.34</v>
      </c>
    </row>
    <row r="105" spans="2:11" ht="42" hidden="1" outlineLevel="2" x14ac:dyDescent="0.3">
      <c r="B105" s="64" t="s">
        <v>77</v>
      </c>
      <c r="C105" s="65" t="s">
        <v>2069</v>
      </c>
      <c r="D105" s="65" t="s">
        <v>81</v>
      </c>
      <c r="E105" s="65"/>
      <c r="F105" s="65" t="s">
        <v>54</v>
      </c>
      <c r="G105" s="65"/>
      <c r="H105" s="65" t="s">
        <v>82</v>
      </c>
      <c r="I105" s="65" t="s">
        <v>83</v>
      </c>
      <c r="J105" s="66">
        <v>-5000</v>
      </c>
      <c r="K105" s="66">
        <v>65248.34</v>
      </c>
    </row>
    <row r="106" spans="2:11" ht="31.8" hidden="1" outlineLevel="2" x14ac:dyDescent="0.3">
      <c r="B106" s="64" t="s">
        <v>77</v>
      </c>
      <c r="C106" s="65" t="s">
        <v>2069</v>
      </c>
      <c r="D106" s="65" t="s">
        <v>87</v>
      </c>
      <c r="E106" s="65" t="s">
        <v>6</v>
      </c>
      <c r="F106" s="65" t="s">
        <v>54</v>
      </c>
      <c r="G106" s="65" t="s">
        <v>154</v>
      </c>
      <c r="H106" s="65" t="s">
        <v>2071</v>
      </c>
      <c r="I106" s="65" t="s">
        <v>90</v>
      </c>
      <c r="J106" s="66">
        <v>-500</v>
      </c>
      <c r="K106" s="66">
        <v>64748.34</v>
      </c>
    </row>
    <row r="107" spans="2:11" ht="31.8" hidden="1" outlineLevel="2" x14ac:dyDescent="0.3">
      <c r="B107" s="64" t="s">
        <v>77</v>
      </c>
      <c r="C107" s="65" t="s">
        <v>2072</v>
      </c>
      <c r="D107" s="65" t="s">
        <v>87</v>
      </c>
      <c r="E107" s="65">
        <v>132</v>
      </c>
      <c r="F107" s="65" t="s">
        <v>54</v>
      </c>
      <c r="G107" s="65" t="s">
        <v>99</v>
      </c>
      <c r="H107" s="65" t="s">
        <v>2073</v>
      </c>
      <c r="I107" s="65" t="s">
        <v>90</v>
      </c>
      <c r="J107" s="66">
        <v>-282.5</v>
      </c>
      <c r="K107" s="66">
        <v>64465.84</v>
      </c>
    </row>
    <row r="108" spans="2:11" ht="31.8" hidden="1" outlineLevel="2" x14ac:dyDescent="0.3">
      <c r="B108" s="64" t="s">
        <v>77</v>
      </c>
      <c r="C108" s="65" t="s">
        <v>2074</v>
      </c>
      <c r="D108" s="65" t="s">
        <v>87</v>
      </c>
      <c r="E108" s="65" t="s">
        <v>104</v>
      </c>
      <c r="F108" s="65" t="s">
        <v>54</v>
      </c>
      <c r="G108" s="65" t="s">
        <v>105</v>
      </c>
      <c r="H108" s="65" t="s">
        <v>2075</v>
      </c>
      <c r="I108" s="65" t="s">
        <v>90</v>
      </c>
      <c r="J108" s="66">
        <v>-29041.23</v>
      </c>
      <c r="K108" s="66">
        <v>35424.61</v>
      </c>
    </row>
    <row r="109" spans="2:11" ht="62.4" hidden="1" outlineLevel="2" x14ac:dyDescent="0.3">
      <c r="B109" s="64" t="s">
        <v>77</v>
      </c>
      <c r="C109" s="65" t="s">
        <v>2076</v>
      </c>
      <c r="D109" s="65" t="s">
        <v>84</v>
      </c>
      <c r="E109" s="65"/>
      <c r="F109" s="65" t="s">
        <v>54</v>
      </c>
      <c r="G109" s="65"/>
      <c r="H109" s="65" t="s">
        <v>2077</v>
      </c>
      <c r="I109" s="65" t="s">
        <v>86</v>
      </c>
      <c r="J109" s="66">
        <v>23000</v>
      </c>
      <c r="K109" s="66">
        <v>58424.61</v>
      </c>
    </row>
    <row r="110" spans="2:11" ht="42" hidden="1" outlineLevel="2" x14ac:dyDescent="0.3">
      <c r="B110" s="64" t="s">
        <v>77</v>
      </c>
      <c r="C110" s="65" t="s">
        <v>2078</v>
      </c>
      <c r="D110" s="65" t="s">
        <v>87</v>
      </c>
      <c r="E110" s="65" t="s">
        <v>6</v>
      </c>
      <c r="F110" s="65" t="s">
        <v>54</v>
      </c>
      <c r="G110" s="65" t="s">
        <v>111</v>
      </c>
      <c r="H110" s="65" t="s">
        <v>2079</v>
      </c>
      <c r="I110" s="65" t="s">
        <v>90</v>
      </c>
      <c r="J110" s="66">
        <v>-17199</v>
      </c>
      <c r="K110" s="66">
        <v>41225.61</v>
      </c>
    </row>
    <row r="111" spans="2:11" ht="21.6" hidden="1" outlineLevel="2" x14ac:dyDescent="0.3">
      <c r="B111" s="64" t="s">
        <v>77</v>
      </c>
      <c r="C111" s="65" t="s">
        <v>2080</v>
      </c>
      <c r="D111" s="65" t="s">
        <v>107</v>
      </c>
      <c r="E111" s="65" t="s">
        <v>145</v>
      </c>
      <c r="F111" s="65" t="s">
        <v>54</v>
      </c>
      <c r="G111" s="65"/>
      <c r="H111" s="65" t="s">
        <v>108</v>
      </c>
      <c r="I111" s="65" t="s">
        <v>109</v>
      </c>
      <c r="J111" s="66">
        <v>-50</v>
      </c>
      <c r="K111" s="66">
        <v>41175.61</v>
      </c>
    </row>
    <row r="112" spans="2:11" ht="42" hidden="1" outlineLevel="2" x14ac:dyDescent="0.3">
      <c r="B112" s="64" t="s">
        <v>77</v>
      </c>
      <c r="C112" s="65" t="s">
        <v>2080</v>
      </c>
      <c r="D112" s="65" t="s">
        <v>81</v>
      </c>
      <c r="E112" s="65"/>
      <c r="F112" s="65" t="s">
        <v>54</v>
      </c>
      <c r="G112" s="65"/>
      <c r="H112" s="65" t="s">
        <v>82</v>
      </c>
      <c r="I112" s="65" t="s">
        <v>83</v>
      </c>
      <c r="J112" s="66">
        <v>-7500</v>
      </c>
      <c r="K112" s="66">
        <v>33675.61</v>
      </c>
    </row>
    <row r="113" spans="2:11" ht="62.4" hidden="1" outlineLevel="2" x14ac:dyDescent="0.3">
      <c r="B113" s="64" t="s">
        <v>77</v>
      </c>
      <c r="C113" s="65" t="s">
        <v>2081</v>
      </c>
      <c r="D113" s="65" t="s">
        <v>78</v>
      </c>
      <c r="E113" s="65">
        <v>1519</v>
      </c>
      <c r="F113" s="65" t="s">
        <v>54</v>
      </c>
      <c r="G113" s="65"/>
      <c r="H113" s="65" t="s">
        <v>2082</v>
      </c>
      <c r="I113" s="67" t="s">
        <v>80</v>
      </c>
      <c r="J113" s="66">
        <v>7940.34</v>
      </c>
      <c r="K113" s="66">
        <v>41615.949999999997</v>
      </c>
    </row>
    <row r="114" spans="2:11" ht="42" hidden="1" outlineLevel="2" x14ac:dyDescent="0.3">
      <c r="B114" s="64" t="s">
        <v>77</v>
      </c>
      <c r="C114" s="65" t="s">
        <v>2081</v>
      </c>
      <c r="D114" s="65" t="s">
        <v>81</v>
      </c>
      <c r="E114" s="65"/>
      <c r="F114" s="65" t="s">
        <v>54</v>
      </c>
      <c r="G114" s="65"/>
      <c r="H114" s="65" t="s">
        <v>82</v>
      </c>
      <c r="I114" s="65" t="s">
        <v>83</v>
      </c>
      <c r="J114" s="66">
        <v>-5000</v>
      </c>
      <c r="K114" s="66">
        <v>36615.949999999997</v>
      </c>
    </row>
    <row r="115" spans="2:11" ht="42" hidden="1" outlineLevel="2" x14ac:dyDescent="0.3">
      <c r="B115" s="64" t="s">
        <v>77</v>
      </c>
      <c r="C115" s="65" t="s">
        <v>2083</v>
      </c>
      <c r="D115" s="65" t="s">
        <v>81</v>
      </c>
      <c r="E115" s="65"/>
      <c r="F115" s="65" t="s">
        <v>54</v>
      </c>
      <c r="G115" s="65"/>
      <c r="H115" s="65" t="s">
        <v>82</v>
      </c>
      <c r="I115" s="65" t="s">
        <v>83</v>
      </c>
      <c r="J115" s="66">
        <v>-2000</v>
      </c>
      <c r="K115" s="66">
        <v>34615.949999999997</v>
      </c>
    </row>
    <row r="116" spans="2:11" ht="31.8" hidden="1" outlineLevel="2" x14ac:dyDescent="0.3">
      <c r="B116" s="64" t="s">
        <v>77</v>
      </c>
      <c r="C116" s="65" t="s">
        <v>2084</v>
      </c>
      <c r="D116" s="65" t="s">
        <v>84</v>
      </c>
      <c r="E116" s="65"/>
      <c r="F116" s="65" t="s">
        <v>54</v>
      </c>
      <c r="G116" s="65"/>
      <c r="H116" s="65" t="s">
        <v>2085</v>
      </c>
      <c r="I116" s="65" t="s">
        <v>348</v>
      </c>
      <c r="J116" s="66">
        <v>125000</v>
      </c>
      <c r="K116" s="66">
        <v>159615.95000000001</v>
      </c>
    </row>
    <row r="117" spans="2:11" ht="21.6" hidden="1" outlineLevel="2" x14ac:dyDescent="0.3">
      <c r="B117" s="64" t="s">
        <v>77</v>
      </c>
      <c r="C117" s="65" t="s">
        <v>2086</v>
      </c>
      <c r="D117" s="65" t="s">
        <v>107</v>
      </c>
      <c r="E117" s="65" t="s">
        <v>145</v>
      </c>
      <c r="F117" s="65" t="s">
        <v>54</v>
      </c>
      <c r="G117" s="65"/>
      <c r="H117" s="65" t="s">
        <v>214</v>
      </c>
      <c r="I117" s="65" t="s">
        <v>109</v>
      </c>
      <c r="J117" s="66">
        <v>-19</v>
      </c>
      <c r="K117" s="66">
        <v>159596.95000000001</v>
      </c>
    </row>
    <row r="118" spans="2:11" ht="31.8" hidden="1" outlineLevel="2" x14ac:dyDescent="0.3">
      <c r="B118" s="64" t="s">
        <v>77</v>
      </c>
      <c r="C118" s="65" t="s">
        <v>2086</v>
      </c>
      <c r="D118" s="65" t="s">
        <v>87</v>
      </c>
      <c r="E118" s="65" t="s">
        <v>104</v>
      </c>
      <c r="F118" s="65" t="s">
        <v>54</v>
      </c>
      <c r="G118" s="65" t="s">
        <v>105</v>
      </c>
      <c r="H118" s="65" t="s">
        <v>2087</v>
      </c>
      <c r="I118" s="65" t="s">
        <v>90</v>
      </c>
      <c r="J118" s="66">
        <v>-21122.04</v>
      </c>
      <c r="K118" s="66">
        <v>138474.91</v>
      </c>
    </row>
    <row r="119" spans="2:11" ht="42" hidden="1" outlineLevel="2" x14ac:dyDescent="0.3">
      <c r="B119" s="64" t="s">
        <v>77</v>
      </c>
      <c r="C119" s="65" t="s">
        <v>2088</v>
      </c>
      <c r="D119" s="65" t="s">
        <v>107</v>
      </c>
      <c r="E119" s="65" t="s">
        <v>104</v>
      </c>
      <c r="F119" s="65" t="s">
        <v>54</v>
      </c>
      <c r="G119" s="65"/>
      <c r="H119" s="65" t="s">
        <v>363</v>
      </c>
      <c r="I119" s="65" t="s">
        <v>364</v>
      </c>
      <c r="J119" s="66">
        <v>-1523.59</v>
      </c>
      <c r="K119" s="66">
        <v>136951.32</v>
      </c>
    </row>
    <row r="120" spans="2:11" ht="42" hidden="1" outlineLevel="2" x14ac:dyDescent="0.3">
      <c r="B120" s="64" t="s">
        <v>77</v>
      </c>
      <c r="C120" s="65" t="s">
        <v>2089</v>
      </c>
      <c r="D120" s="65" t="s">
        <v>81</v>
      </c>
      <c r="E120" s="65"/>
      <c r="F120" s="65" t="s">
        <v>54</v>
      </c>
      <c r="G120" s="65"/>
      <c r="H120" s="65" t="s">
        <v>82</v>
      </c>
      <c r="I120" s="65" t="s">
        <v>83</v>
      </c>
      <c r="J120" s="66">
        <v>-5000</v>
      </c>
      <c r="K120" s="66">
        <v>131951.32</v>
      </c>
    </row>
    <row r="121" spans="2:11" ht="31.8" hidden="1" outlineLevel="2" x14ac:dyDescent="0.3">
      <c r="B121" s="64" t="s">
        <v>77</v>
      </c>
      <c r="C121" s="65" t="s">
        <v>2090</v>
      </c>
      <c r="D121" s="65" t="s">
        <v>87</v>
      </c>
      <c r="E121" s="65" t="s">
        <v>110</v>
      </c>
      <c r="F121" s="65" t="s">
        <v>54</v>
      </c>
      <c r="G121" s="65" t="s">
        <v>361</v>
      </c>
      <c r="H121" s="65" t="s">
        <v>2091</v>
      </c>
      <c r="I121" s="65" t="s">
        <v>90</v>
      </c>
      <c r="J121" s="66">
        <v>-5650</v>
      </c>
      <c r="K121" s="66">
        <v>126301.32</v>
      </c>
    </row>
    <row r="122" spans="2:11" ht="42" hidden="1" outlineLevel="2" x14ac:dyDescent="0.3">
      <c r="B122" s="64" t="s">
        <v>77</v>
      </c>
      <c r="C122" s="65" t="s">
        <v>2090</v>
      </c>
      <c r="D122" s="65" t="s">
        <v>87</v>
      </c>
      <c r="E122" s="65" t="s">
        <v>104</v>
      </c>
      <c r="F122" s="65" t="s">
        <v>54</v>
      </c>
      <c r="G122" s="65" t="s">
        <v>378</v>
      </c>
      <c r="H122" s="65" t="s">
        <v>2092</v>
      </c>
      <c r="I122" s="65" t="s">
        <v>411</v>
      </c>
      <c r="J122" s="66">
        <v>-1436.81</v>
      </c>
      <c r="K122" s="66">
        <v>124864.51</v>
      </c>
    </row>
    <row r="123" spans="2:11" ht="31.8" hidden="1" outlineLevel="2" x14ac:dyDescent="0.3">
      <c r="B123" s="64" t="s">
        <v>77</v>
      </c>
      <c r="C123" s="65" t="s">
        <v>2090</v>
      </c>
      <c r="D123" s="65" t="s">
        <v>87</v>
      </c>
      <c r="E123" s="65" t="s">
        <v>110</v>
      </c>
      <c r="F123" s="65" t="s">
        <v>54</v>
      </c>
      <c r="G123" s="65" t="s">
        <v>302</v>
      </c>
      <c r="H123" s="65" t="s">
        <v>2093</v>
      </c>
      <c r="I123" s="65" t="s">
        <v>90</v>
      </c>
      <c r="J123" s="66">
        <v>-3757.25</v>
      </c>
      <c r="K123" s="66">
        <v>121107.26</v>
      </c>
    </row>
    <row r="124" spans="2:11" ht="42" hidden="1" outlineLevel="2" x14ac:dyDescent="0.3">
      <c r="B124" s="64" t="s">
        <v>77</v>
      </c>
      <c r="C124" s="65" t="s">
        <v>2090</v>
      </c>
      <c r="D124" s="65" t="s">
        <v>87</v>
      </c>
      <c r="E124" s="65" t="s">
        <v>110</v>
      </c>
      <c r="F124" s="65" t="s">
        <v>54</v>
      </c>
      <c r="G124" s="65" t="s">
        <v>95</v>
      </c>
      <c r="H124" s="65" t="s">
        <v>2094</v>
      </c>
      <c r="I124" s="65" t="s">
        <v>90</v>
      </c>
      <c r="J124" s="66">
        <v>-2714.44</v>
      </c>
      <c r="K124" s="66">
        <v>118392.82</v>
      </c>
    </row>
    <row r="125" spans="2:11" ht="42" hidden="1" outlineLevel="2" x14ac:dyDescent="0.3">
      <c r="B125" s="64" t="s">
        <v>77</v>
      </c>
      <c r="C125" s="65" t="s">
        <v>2090</v>
      </c>
      <c r="D125" s="65" t="s">
        <v>87</v>
      </c>
      <c r="E125" s="65">
        <v>133</v>
      </c>
      <c r="F125" s="65" t="s">
        <v>54</v>
      </c>
      <c r="G125" s="65" t="s">
        <v>88</v>
      </c>
      <c r="H125" s="65" t="s">
        <v>2095</v>
      </c>
      <c r="I125" s="65" t="s">
        <v>90</v>
      </c>
      <c r="J125" s="66">
        <v>-8475</v>
      </c>
      <c r="K125" s="66">
        <v>109917.82</v>
      </c>
    </row>
    <row r="126" spans="2:11" ht="31.8" hidden="1" outlineLevel="2" x14ac:dyDescent="0.3">
      <c r="B126" s="64" t="s">
        <v>77</v>
      </c>
      <c r="C126" s="65" t="s">
        <v>2090</v>
      </c>
      <c r="D126" s="65" t="s">
        <v>87</v>
      </c>
      <c r="E126" s="65" t="s">
        <v>110</v>
      </c>
      <c r="F126" s="65" t="s">
        <v>54</v>
      </c>
      <c r="G126" s="65" t="s">
        <v>257</v>
      </c>
      <c r="H126" s="65" t="s">
        <v>2096</v>
      </c>
      <c r="I126" s="65" t="s">
        <v>90</v>
      </c>
      <c r="J126" s="66">
        <v>-1367.3</v>
      </c>
      <c r="K126" s="66">
        <v>108550.52</v>
      </c>
    </row>
    <row r="127" spans="2:11" ht="31.8" hidden="1" outlineLevel="2" x14ac:dyDescent="0.3">
      <c r="B127" s="64" t="s">
        <v>77</v>
      </c>
      <c r="C127" s="65" t="s">
        <v>2090</v>
      </c>
      <c r="D127" s="65" t="s">
        <v>87</v>
      </c>
      <c r="E127" s="65" t="s">
        <v>110</v>
      </c>
      <c r="F127" s="65" t="s">
        <v>54</v>
      </c>
      <c r="G127" s="65" t="s">
        <v>331</v>
      </c>
      <c r="H127" s="65" t="s">
        <v>2097</v>
      </c>
      <c r="I127" s="65" t="s">
        <v>90</v>
      </c>
      <c r="J127" s="66">
        <v>-9892.5499999999993</v>
      </c>
      <c r="K127" s="66">
        <v>98657.97</v>
      </c>
    </row>
    <row r="128" spans="2:11" ht="72.599999999999994" hidden="1" outlineLevel="2" x14ac:dyDescent="0.3">
      <c r="B128" s="64" t="s">
        <v>77</v>
      </c>
      <c r="C128" s="65" t="s">
        <v>2098</v>
      </c>
      <c r="D128" s="65" t="s">
        <v>84</v>
      </c>
      <c r="E128" s="65"/>
      <c r="F128" s="65" t="s">
        <v>54</v>
      </c>
      <c r="G128" s="65" t="s">
        <v>192</v>
      </c>
      <c r="H128" s="65" t="s">
        <v>2099</v>
      </c>
      <c r="I128" s="65" t="s">
        <v>162</v>
      </c>
      <c r="J128" s="66">
        <v>7500</v>
      </c>
      <c r="K128" s="66">
        <v>106157.97</v>
      </c>
    </row>
    <row r="129" spans="2:11" ht="42" hidden="1" outlineLevel="2" x14ac:dyDescent="0.3">
      <c r="B129" s="64" t="s">
        <v>77</v>
      </c>
      <c r="C129" s="65" t="s">
        <v>2100</v>
      </c>
      <c r="D129" s="65" t="s">
        <v>448</v>
      </c>
      <c r="E129" s="65"/>
      <c r="F129" s="65" t="s">
        <v>54</v>
      </c>
      <c r="G129" s="65"/>
      <c r="H129" s="65" t="s">
        <v>82</v>
      </c>
      <c r="I129" s="65" t="s">
        <v>83</v>
      </c>
      <c r="J129" s="66">
        <v>-5000</v>
      </c>
      <c r="K129" s="66">
        <v>101157.97</v>
      </c>
    </row>
    <row r="130" spans="2:11" ht="31.8" hidden="1" outlineLevel="2" x14ac:dyDescent="0.3">
      <c r="B130" s="64" t="s">
        <v>77</v>
      </c>
      <c r="C130" s="65" t="s">
        <v>2101</v>
      </c>
      <c r="D130" s="65" t="s">
        <v>87</v>
      </c>
      <c r="E130" s="65" t="s">
        <v>6</v>
      </c>
      <c r="F130" s="65" t="s">
        <v>54</v>
      </c>
      <c r="G130" s="65" t="s">
        <v>2102</v>
      </c>
      <c r="H130" s="65" t="s">
        <v>2103</v>
      </c>
      <c r="I130" s="65" t="s">
        <v>90</v>
      </c>
      <c r="J130" s="66">
        <v>-7954.5</v>
      </c>
      <c r="K130" s="66">
        <v>93203.47</v>
      </c>
    </row>
    <row r="131" spans="2:11" ht="31.8" hidden="1" outlineLevel="2" x14ac:dyDescent="0.3">
      <c r="B131" s="64" t="s">
        <v>77</v>
      </c>
      <c r="C131" s="65" t="s">
        <v>2104</v>
      </c>
      <c r="D131" s="65" t="s">
        <v>87</v>
      </c>
      <c r="E131" s="65" t="s">
        <v>104</v>
      </c>
      <c r="F131" s="65" t="s">
        <v>54</v>
      </c>
      <c r="G131" s="65" t="s">
        <v>105</v>
      </c>
      <c r="H131" s="65" t="s">
        <v>2105</v>
      </c>
      <c r="I131" s="65" t="s">
        <v>90</v>
      </c>
      <c r="J131" s="66">
        <v>-36957.910000000003</v>
      </c>
      <c r="K131" s="66">
        <v>56245.56</v>
      </c>
    </row>
    <row r="132" spans="2:11" ht="31.8" hidden="1" outlineLevel="2" x14ac:dyDescent="0.3">
      <c r="B132" s="64" t="s">
        <v>77</v>
      </c>
      <c r="C132" s="65" t="s">
        <v>2106</v>
      </c>
      <c r="D132" s="65" t="s">
        <v>87</v>
      </c>
      <c r="E132" s="65" t="s">
        <v>104</v>
      </c>
      <c r="F132" s="65" t="s">
        <v>54</v>
      </c>
      <c r="G132" s="65" t="s">
        <v>154</v>
      </c>
      <c r="H132" s="65" t="s">
        <v>2107</v>
      </c>
      <c r="I132" s="65" t="s">
        <v>90</v>
      </c>
      <c r="J132" s="66">
        <v>-500</v>
      </c>
      <c r="K132" s="66">
        <v>55745.56</v>
      </c>
    </row>
    <row r="133" spans="2:11" ht="21.6" hidden="1" outlineLevel="2" x14ac:dyDescent="0.3">
      <c r="B133" s="64" t="s">
        <v>77</v>
      </c>
      <c r="C133" s="65" t="s">
        <v>2108</v>
      </c>
      <c r="D133" s="65" t="s">
        <v>107</v>
      </c>
      <c r="E133" s="65" t="s">
        <v>104</v>
      </c>
      <c r="F133" s="65" t="s">
        <v>54</v>
      </c>
      <c r="G133" s="65"/>
      <c r="H133" s="65" t="s">
        <v>108</v>
      </c>
      <c r="I133" s="65" t="s">
        <v>109</v>
      </c>
      <c r="J133" s="66">
        <v>-67</v>
      </c>
      <c r="K133" s="66">
        <v>55678.559999999998</v>
      </c>
    </row>
    <row r="134" spans="2:11" ht="42" hidden="1" outlineLevel="2" x14ac:dyDescent="0.3">
      <c r="B134" s="64" t="s">
        <v>77</v>
      </c>
      <c r="C134" s="65" t="s">
        <v>2109</v>
      </c>
      <c r="D134" s="65" t="s">
        <v>81</v>
      </c>
      <c r="E134" s="65"/>
      <c r="F134" s="65" t="s">
        <v>54</v>
      </c>
      <c r="G134" s="65"/>
      <c r="H134" s="65" t="s">
        <v>82</v>
      </c>
      <c r="I134" s="65" t="s">
        <v>83</v>
      </c>
      <c r="J134" s="66">
        <v>-6285.15</v>
      </c>
      <c r="K134" s="66">
        <v>49393.41</v>
      </c>
    </row>
    <row r="135" spans="2:11" ht="31.8" hidden="1" outlineLevel="2" x14ac:dyDescent="0.3">
      <c r="B135" s="64" t="s">
        <v>77</v>
      </c>
      <c r="C135" s="65" t="s">
        <v>2110</v>
      </c>
      <c r="D135" s="65" t="s">
        <v>87</v>
      </c>
      <c r="E135" s="65" t="s">
        <v>104</v>
      </c>
      <c r="F135" s="65" t="s">
        <v>54</v>
      </c>
      <c r="G135" s="65" t="s">
        <v>302</v>
      </c>
      <c r="H135" s="65" t="s">
        <v>2111</v>
      </c>
      <c r="I135" s="65" t="s">
        <v>90</v>
      </c>
      <c r="J135" s="66">
        <v>-8416.24</v>
      </c>
      <c r="K135" s="66">
        <v>40977.17</v>
      </c>
    </row>
    <row r="136" spans="2:11" ht="52.2" hidden="1" outlineLevel="2" x14ac:dyDescent="0.3">
      <c r="B136" s="64" t="s">
        <v>77</v>
      </c>
      <c r="C136" s="65" t="s">
        <v>2112</v>
      </c>
      <c r="D136" s="65" t="s">
        <v>133</v>
      </c>
      <c r="E136" s="65"/>
      <c r="F136" s="65" t="s">
        <v>54</v>
      </c>
      <c r="G136" s="65" t="s">
        <v>2113</v>
      </c>
      <c r="H136" s="65" t="s">
        <v>2114</v>
      </c>
      <c r="I136" s="65" t="s">
        <v>136</v>
      </c>
      <c r="J136" s="66">
        <v>32000</v>
      </c>
      <c r="K136" s="66">
        <v>72977.17</v>
      </c>
    </row>
    <row r="137" spans="2:11" ht="62.4" hidden="1" outlineLevel="2" x14ac:dyDescent="0.3">
      <c r="B137" s="64" t="s">
        <v>77</v>
      </c>
      <c r="C137" s="65" t="s">
        <v>2112</v>
      </c>
      <c r="D137" s="65" t="s">
        <v>448</v>
      </c>
      <c r="E137" s="65"/>
      <c r="F137" s="65" t="s">
        <v>54</v>
      </c>
      <c r="G137" s="65"/>
      <c r="H137" s="65" t="s">
        <v>2115</v>
      </c>
      <c r="I137" s="65" t="s">
        <v>86</v>
      </c>
      <c r="J137" s="66">
        <v>80000</v>
      </c>
      <c r="K137" s="66">
        <v>152977.17000000001</v>
      </c>
    </row>
    <row r="138" spans="2:11" ht="42" hidden="1" outlineLevel="2" x14ac:dyDescent="0.3">
      <c r="B138" s="64" t="s">
        <v>77</v>
      </c>
      <c r="C138" s="65" t="s">
        <v>2116</v>
      </c>
      <c r="D138" s="65" t="s">
        <v>81</v>
      </c>
      <c r="E138" s="65"/>
      <c r="F138" s="65" t="s">
        <v>54</v>
      </c>
      <c r="G138" s="65"/>
      <c r="H138" s="65" t="s">
        <v>82</v>
      </c>
      <c r="I138" s="65" t="s">
        <v>83</v>
      </c>
      <c r="J138" s="66">
        <v>-5628</v>
      </c>
      <c r="K138" s="66">
        <v>147349.17000000001</v>
      </c>
    </row>
    <row r="139" spans="2:11" ht="42" hidden="1" outlineLevel="2" x14ac:dyDescent="0.3">
      <c r="B139" s="64" t="s">
        <v>77</v>
      </c>
      <c r="C139" s="65" t="s">
        <v>2116</v>
      </c>
      <c r="D139" s="65" t="s">
        <v>81</v>
      </c>
      <c r="E139" s="65"/>
      <c r="F139" s="65" t="s">
        <v>54</v>
      </c>
      <c r="G139" s="65"/>
      <c r="H139" s="65" t="s">
        <v>82</v>
      </c>
      <c r="I139" s="65" t="s">
        <v>201</v>
      </c>
      <c r="J139" s="66">
        <v>-15000</v>
      </c>
      <c r="K139" s="66">
        <v>132349.17000000001</v>
      </c>
    </row>
    <row r="140" spans="2:11" ht="42" hidden="1" outlineLevel="2" x14ac:dyDescent="0.3">
      <c r="B140" s="64" t="s">
        <v>77</v>
      </c>
      <c r="C140" s="65" t="s">
        <v>2116</v>
      </c>
      <c r="D140" s="65" t="s">
        <v>81</v>
      </c>
      <c r="E140" s="65"/>
      <c r="F140" s="65" t="s">
        <v>54</v>
      </c>
      <c r="G140" s="65"/>
      <c r="H140" s="65" t="s">
        <v>82</v>
      </c>
      <c r="I140" s="65" t="s">
        <v>83</v>
      </c>
      <c r="J140" s="66">
        <v>-2000</v>
      </c>
      <c r="K140" s="66">
        <v>130349.17</v>
      </c>
    </row>
    <row r="141" spans="2:11" ht="31.8" hidden="1" outlineLevel="2" x14ac:dyDescent="0.3">
      <c r="B141" s="64" t="s">
        <v>77</v>
      </c>
      <c r="C141" s="65" t="s">
        <v>2117</v>
      </c>
      <c r="D141" s="65" t="s">
        <v>87</v>
      </c>
      <c r="E141" s="65" t="s">
        <v>110</v>
      </c>
      <c r="F141" s="65" t="s">
        <v>54</v>
      </c>
      <c r="G141" s="65" t="s">
        <v>331</v>
      </c>
      <c r="H141" s="65" t="s">
        <v>2118</v>
      </c>
      <c r="I141" s="65" t="s">
        <v>90</v>
      </c>
      <c r="J141" s="66">
        <v>-5597.97</v>
      </c>
      <c r="K141" s="66">
        <v>124751.2</v>
      </c>
    </row>
    <row r="142" spans="2:11" ht="31.8" hidden="1" outlineLevel="2" x14ac:dyDescent="0.3">
      <c r="B142" s="64" t="s">
        <v>77</v>
      </c>
      <c r="C142" s="65" t="s">
        <v>2117</v>
      </c>
      <c r="D142" s="65" t="s">
        <v>87</v>
      </c>
      <c r="E142" s="65" t="s">
        <v>2119</v>
      </c>
      <c r="F142" s="65" t="s">
        <v>54</v>
      </c>
      <c r="G142" s="65" t="s">
        <v>361</v>
      </c>
      <c r="H142" s="65"/>
      <c r="I142" s="65" t="s">
        <v>90</v>
      </c>
      <c r="J142" s="66">
        <v>-8475</v>
      </c>
      <c r="K142" s="66">
        <v>116276.2</v>
      </c>
    </row>
    <row r="143" spans="2:11" ht="31.8" hidden="1" outlineLevel="2" x14ac:dyDescent="0.3">
      <c r="B143" s="64" t="s">
        <v>77</v>
      </c>
      <c r="C143" s="65" t="s">
        <v>2120</v>
      </c>
      <c r="D143" s="65" t="s">
        <v>87</v>
      </c>
      <c r="E143" s="65" t="s">
        <v>104</v>
      </c>
      <c r="F143" s="65" t="s">
        <v>54</v>
      </c>
      <c r="G143" s="65" t="s">
        <v>105</v>
      </c>
      <c r="H143" s="65" t="s">
        <v>2121</v>
      </c>
      <c r="I143" s="65" t="s">
        <v>90</v>
      </c>
      <c r="J143" s="66">
        <v>-29041.25</v>
      </c>
      <c r="K143" s="66">
        <v>87234.95</v>
      </c>
    </row>
    <row r="144" spans="2:11" ht="42" hidden="1" outlineLevel="2" x14ac:dyDescent="0.3">
      <c r="B144" s="64" t="s">
        <v>77</v>
      </c>
      <c r="C144" s="65" t="s">
        <v>2122</v>
      </c>
      <c r="D144" s="65" t="s">
        <v>107</v>
      </c>
      <c r="E144" s="65" t="s">
        <v>6</v>
      </c>
      <c r="F144" s="65" t="s">
        <v>54</v>
      </c>
      <c r="G144" s="65"/>
      <c r="H144" s="65" t="s">
        <v>363</v>
      </c>
      <c r="I144" s="65" t="s">
        <v>364</v>
      </c>
      <c r="J144" s="66">
        <v>-2940.21</v>
      </c>
      <c r="K144" s="66">
        <v>84294.74</v>
      </c>
    </row>
    <row r="145" spans="2:11" ht="42" hidden="1" outlineLevel="2" x14ac:dyDescent="0.3">
      <c r="B145" s="64" t="s">
        <v>77</v>
      </c>
      <c r="C145" s="65" t="s">
        <v>2123</v>
      </c>
      <c r="D145" s="65" t="s">
        <v>81</v>
      </c>
      <c r="E145" s="65"/>
      <c r="F145" s="65" t="s">
        <v>54</v>
      </c>
      <c r="G145" s="65"/>
      <c r="H145" s="65" t="s">
        <v>82</v>
      </c>
      <c r="I145" s="65" t="s">
        <v>201</v>
      </c>
      <c r="J145" s="66">
        <v>-2000</v>
      </c>
      <c r="K145" s="66">
        <v>82294.740000000005</v>
      </c>
    </row>
    <row r="146" spans="2:11" ht="31.8" hidden="1" outlineLevel="2" x14ac:dyDescent="0.3">
      <c r="B146" s="64" t="s">
        <v>77</v>
      </c>
      <c r="C146" s="65" t="s">
        <v>2124</v>
      </c>
      <c r="D146" s="65" t="s">
        <v>87</v>
      </c>
      <c r="E146" s="65" t="s">
        <v>110</v>
      </c>
      <c r="F146" s="65" t="s">
        <v>54</v>
      </c>
      <c r="G146" s="65" t="s">
        <v>257</v>
      </c>
      <c r="H146" s="65" t="s">
        <v>2125</v>
      </c>
      <c r="I146" s="65" t="s">
        <v>90</v>
      </c>
      <c r="J146" s="66">
        <v>-3107.5</v>
      </c>
      <c r="K146" s="66">
        <v>79187.240000000005</v>
      </c>
    </row>
    <row r="147" spans="2:11" ht="31.8" hidden="1" outlineLevel="2" x14ac:dyDescent="0.3">
      <c r="B147" s="64" t="s">
        <v>77</v>
      </c>
      <c r="C147" s="65" t="s">
        <v>2124</v>
      </c>
      <c r="D147" s="65" t="s">
        <v>87</v>
      </c>
      <c r="E147" s="65" t="s">
        <v>110</v>
      </c>
      <c r="F147" s="65" t="s">
        <v>54</v>
      </c>
      <c r="G147" s="65" t="s">
        <v>361</v>
      </c>
      <c r="H147" s="65" t="s">
        <v>2126</v>
      </c>
      <c r="I147" s="65" t="s">
        <v>90</v>
      </c>
      <c r="J147" s="66">
        <v>-8475</v>
      </c>
      <c r="K147" s="66">
        <v>70712.240000000005</v>
      </c>
    </row>
    <row r="148" spans="2:11" ht="42" hidden="1" outlineLevel="2" x14ac:dyDescent="0.3">
      <c r="B148" s="64" t="s">
        <v>77</v>
      </c>
      <c r="C148" s="65" t="s">
        <v>2124</v>
      </c>
      <c r="D148" s="65" t="s">
        <v>87</v>
      </c>
      <c r="E148" s="65" t="s">
        <v>110</v>
      </c>
      <c r="F148" s="65" t="s">
        <v>54</v>
      </c>
      <c r="G148" s="65" t="s">
        <v>302</v>
      </c>
      <c r="H148" s="65" t="s">
        <v>2127</v>
      </c>
      <c r="I148" s="65" t="s">
        <v>90</v>
      </c>
      <c r="J148" s="66">
        <v>-3757.25</v>
      </c>
      <c r="K148" s="66">
        <v>66954.990000000005</v>
      </c>
    </row>
    <row r="149" spans="2:11" ht="31.8" hidden="1" outlineLevel="2" x14ac:dyDescent="0.3">
      <c r="B149" s="64" t="s">
        <v>77</v>
      </c>
      <c r="C149" s="65" t="s">
        <v>2124</v>
      </c>
      <c r="D149" s="65" t="s">
        <v>87</v>
      </c>
      <c r="E149" s="65" t="s">
        <v>110</v>
      </c>
      <c r="F149" s="65" t="s">
        <v>54</v>
      </c>
      <c r="G149" s="65" t="s">
        <v>331</v>
      </c>
      <c r="H149" s="65" t="s">
        <v>2128</v>
      </c>
      <c r="I149" s="65" t="s">
        <v>90</v>
      </c>
      <c r="J149" s="66">
        <v>-4465.38</v>
      </c>
      <c r="K149" s="66">
        <v>62489.61</v>
      </c>
    </row>
    <row r="150" spans="2:11" ht="42" hidden="1" outlineLevel="2" x14ac:dyDescent="0.3">
      <c r="B150" s="64" t="s">
        <v>77</v>
      </c>
      <c r="C150" s="65" t="s">
        <v>2124</v>
      </c>
      <c r="D150" s="65" t="s">
        <v>87</v>
      </c>
      <c r="E150" s="65">
        <v>134</v>
      </c>
      <c r="F150" s="65" t="s">
        <v>54</v>
      </c>
      <c r="G150" s="65" t="s">
        <v>88</v>
      </c>
      <c r="H150" s="65" t="s">
        <v>2129</v>
      </c>
      <c r="I150" s="65" t="s">
        <v>90</v>
      </c>
      <c r="J150" s="66">
        <v>-9040</v>
      </c>
      <c r="K150" s="66">
        <v>53449.61</v>
      </c>
    </row>
    <row r="151" spans="2:11" ht="52.2" hidden="1" outlineLevel="2" x14ac:dyDescent="0.3">
      <c r="B151" s="64" t="s">
        <v>77</v>
      </c>
      <c r="C151" s="65" t="s">
        <v>2124</v>
      </c>
      <c r="D151" s="65" t="s">
        <v>87</v>
      </c>
      <c r="E151" s="65" t="s">
        <v>110</v>
      </c>
      <c r="F151" s="65" t="s">
        <v>54</v>
      </c>
      <c r="G151" s="65" t="s">
        <v>95</v>
      </c>
      <c r="H151" s="65" t="s">
        <v>2130</v>
      </c>
      <c r="I151" s="65" t="s">
        <v>90</v>
      </c>
      <c r="J151" s="66">
        <v>-2901.51</v>
      </c>
      <c r="K151" s="66">
        <v>50548.1</v>
      </c>
    </row>
    <row r="152" spans="2:11" ht="31.8" hidden="1" outlineLevel="2" x14ac:dyDescent="0.3">
      <c r="B152" s="64" t="s">
        <v>77</v>
      </c>
      <c r="C152" s="65" t="s">
        <v>2124</v>
      </c>
      <c r="D152" s="65" t="s">
        <v>87</v>
      </c>
      <c r="E152" s="65" t="s">
        <v>2131</v>
      </c>
      <c r="F152" s="65" t="s">
        <v>54</v>
      </c>
      <c r="G152" s="65" t="s">
        <v>378</v>
      </c>
      <c r="H152" s="65" t="s">
        <v>2132</v>
      </c>
      <c r="I152" s="67" t="s">
        <v>80</v>
      </c>
      <c r="J152" s="66">
        <v>-1457.22</v>
      </c>
      <c r="K152" s="66">
        <v>49090.879999999997</v>
      </c>
    </row>
    <row r="153" spans="2:11" ht="31.8" hidden="1" outlineLevel="2" x14ac:dyDescent="0.3">
      <c r="B153" s="64" t="s">
        <v>77</v>
      </c>
      <c r="C153" s="65" t="s">
        <v>2133</v>
      </c>
      <c r="D153" s="65" t="s">
        <v>87</v>
      </c>
      <c r="E153" s="65" t="s">
        <v>2119</v>
      </c>
      <c r="F153" s="65" t="s">
        <v>54</v>
      </c>
      <c r="G153" s="65" t="s">
        <v>105</v>
      </c>
      <c r="H153" s="65" t="s">
        <v>2134</v>
      </c>
      <c r="I153" s="65" t="s">
        <v>90</v>
      </c>
      <c r="J153" s="66">
        <v>-28989.79</v>
      </c>
      <c r="K153" s="66">
        <v>20101.09</v>
      </c>
    </row>
    <row r="154" spans="2:11" ht="42" hidden="1" outlineLevel="2" x14ac:dyDescent="0.3">
      <c r="B154" s="64" t="s">
        <v>77</v>
      </c>
      <c r="C154" s="65" t="s">
        <v>2135</v>
      </c>
      <c r="D154" s="65" t="s">
        <v>81</v>
      </c>
      <c r="E154" s="65"/>
      <c r="F154" s="65" t="s">
        <v>54</v>
      </c>
      <c r="G154" s="65"/>
      <c r="H154" s="65" t="s">
        <v>82</v>
      </c>
      <c r="I154" s="65" t="s">
        <v>201</v>
      </c>
      <c r="J154" s="66">
        <v>-7000</v>
      </c>
      <c r="K154" s="66">
        <v>13101.09</v>
      </c>
    </row>
    <row r="155" spans="2:11" ht="21.6" hidden="1" outlineLevel="2" x14ac:dyDescent="0.3">
      <c r="B155" s="64" t="s">
        <v>77</v>
      </c>
      <c r="C155" s="65" t="s">
        <v>2136</v>
      </c>
      <c r="D155" s="65" t="s">
        <v>107</v>
      </c>
      <c r="E155" s="65" t="s">
        <v>145</v>
      </c>
      <c r="F155" s="65" t="s">
        <v>54</v>
      </c>
      <c r="G155" s="65"/>
      <c r="H155" s="65" t="s">
        <v>108</v>
      </c>
      <c r="I155" s="65" t="s">
        <v>109</v>
      </c>
      <c r="J155" s="66">
        <v>-50</v>
      </c>
      <c r="K155" s="66">
        <v>13051.09</v>
      </c>
    </row>
    <row r="156" spans="2:11" ht="31.8" hidden="1" outlineLevel="2" x14ac:dyDescent="0.3">
      <c r="B156" s="64" t="s">
        <v>77</v>
      </c>
      <c r="C156" s="65" t="s">
        <v>2137</v>
      </c>
      <c r="D156" s="65" t="s">
        <v>87</v>
      </c>
      <c r="E156" s="65">
        <v>135</v>
      </c>
      <c r="F156" s="65" t="s">
        <v>54</v>
      </c>
      <c r="G156" s="65" t="s">
        <v>123</v>
      </c>
      <c r="H156" s="65" t="s">
        <v>2138</v>
      </c>
      <c r="I156" s="65" t="s">
        <v>90</v>
      </c>
      <c r="J156" s="66">
        <v>-5000</v>
      </c>
      <c r="K156" s="66">
        <v>8051.09</v>
      </c>
    </row>
    <row r="157" spans="2:11" ht="42" hidden="1" outlineLevel="2" x14ac:dyDescent="0.3">
      <c r="B157" s="64" t="s">
        <v>77</v>
      </c>
      <c r="C157" s="65" t="s">
        <v>2139</v>
      </c>
      <c r="D157" s="65" t="s">
        <v>84</v>
      </c>
      <c r="E157" s="65"/>
      <c r="F157" s="65" t="s">
        <v>54</v>
      </c>
      <c r="G157" s="65"/>
      <c r="H157" s="65" t="s">
        <v>2140</v>
      </c>
      <c r="I157" s="67" t="s">
        <v>80</v>
      </c>
      <c r="J157" s="66">
        <v>44681.68</v>
      </c>
      <c r="K157" s="66">
        <v>52732.77</v>
      </c>
    </row>
    <row r="158" spans="2:11" ht="72.599999999999994" hidden="1" outlineLevel="2" x14ac:dyDescent="0.3">
      <c r="B158" s="64" t="s">
        <v>77</v>
      </c>
      <c r="C158" s="65" t="s">
        <v>2141</v>
      </c>
      <c r="D158" s="65" t="s">
        <v>107</v>
      </c>
      <c r="E158" s="65" t="s">
        <v>6</v>
      </c>
      <c r="F158" s="65" t="s">
        <v>54</v>
      </c>
      <c r="G158" s="65" t="s">
        <v>154</v>
      </c>
      <c r="H158" s="65" t="s">
        <v>2142</v>
      </c>
      <c r="I158" s="65" t="s">
        <v>661</v>
      </c>
      <c r="J158" s="66">
        <v>-500</v>
      </c>
      <c r="K158" s="66">
        <v>52232.77</v>
      </c>
    </row>
    <row r="159" spans="2:11" ht="42" hidden="1" outlineLevel="2" x14ac:dyDescent="0.3">
      <c r="B159" s="64" t="s">
        <v>77</v>
      </c>
      <c r="C159" s="65" t="s">
        <v>2141</v>
      </c>
      <c r="D159" s="65" t="s">
        <v>81</v>
      </c>
      <c r="E159" s="65"/>
      <c r="F159" s="65" t="s">
        <v>54</v>
      </c>
      <c r="G159" s="65"/>
      <c r="H159" s="65" t="s">
        <v>82</v>
      </c>
      <c r="I159" s="65" t="s">
        <v>83</v>
      </c>
      <c r="J159" s="66">
        <v>-13000</v>
      </c>
      <c r="K159" s="66">
        <v>39232.769999999997</v>
      </c>
    </row>
    <row r="160" spans="2:11" ht="31.8" hidden="1" outlineLevel="2" x14ac:dyDescent="0.3">
      <c r="B160" s="64" t="s">
        <v>77</v>
      </c>
      <c r="C160" s="65" t="s">
        <v>2143</v>
      </c>
      <c r="D160" s="65" t="s">
        <v>133</v>
      </c>
      <c r="E160" s="65"/>
      <c r="F160" s="65" t="s">
        <v>54</v>
      </c>
      <c r="G160" s="65" t="s">
        <v>2113</v>
      </c>
      <c r="H160" s="65" t="s">
        <v>2144</v>
      </c>
      <c r="I160" s="65" t="s">
        <v>136</v>
      </c>
      <c r="J160" s="66">
        <v>32000</v>
      </c>
      <c r="K160" s="66">
        <v>71232.77</v>
      </c>
    </row>
    <row r="161" spans="2:11" ht="31.8" hidden="1" outlineLevel="2" x14ac:dyDescent="0.3">
      <c r="B161" s="64" t="s">
        <v>77</v>
      </c>
      <c r="C161" s="65" t="s">
        <v>2145</v>
      </c>
      <c r="D161" s="65" t="s">
        <v>87</v>
      </c>
      <c r="E161" s="65" t="s">
        <v>6</v>
      </c>
      <c r="F161" s="65" t="s">
        <v>54</v>
      </c>
      <c r="G161" s="65" t="s">
        <v>105</v>
      </c>
      <c r="H161" s="65" t="s">
        <v>2146</v>
      </c>
      <c r="I161" s="65" t="s">
        <v>90</v>
      </c>
      <c r="J161" s="66">
        <v>-28798.66</v>
      </c>
      <c r="K161" s="66">
        <v>42434.11</v>
      </c>
    </row>
    <row r="162" spans="2:11" ht="42" hidden="1" outlineLevel="2" x14ac:dyDescent="0.3">
      <c r="B162" s="64" t="s">
        <v>77</v>
      </c>
      <c r="C162" s="65" t="s">
        <v>2145</v>
      </c>
      <c r="D162" s="65" t="s">
        <v>81</v>
      </c>
      <c r="E162" s="65"/>
      <c r="F162" s="65" t="s">
        <v>54</v>
      </c>
      <c r="G162" s="65"/>
      <c r="H162" s="65" t="s">
        <v>82</v>
      </c>
      <c r="I162" s="65" t="s">
        <v>83</v>
      </c>
      <c r="J162" s="66">
        <v>-5000</v>
      </c>
      <c r="K162" s="66">
        <v>37434.11</v>
      </c>
    </row>
    <row r="163" spans="2:11" ht="21.6" hidden="1" outlineLevel="2" x14ac:dyDescent="0.3">
      <c r="B163" s="64" t="s">
        <v>77</v>
      </c>
      <c r="C163" s="65" t="s">
        <v>2145</v>
      </c>
      <c r="D163" s="65" t="s">
        <v>107</v>
      </c>
      <c r="E163" s="65" t="s">
        <v>145</v>
      </c>
      <c r="F163" s="65" t="s">
        <v>54</v>
      </c>
      <c r="G163" s="65"/>
      <c r="H163" s="65" t="s">
        <v>214</v>
      </c>
      <c r="I163" s="65" t="s">
        <v>109</v>
      </c>
      <c r="J163" s="66">
        <v>-19</v>
      </c>
      <c r="K163" s="66">
        <v>37415.11</v>
      </c>
    </row>
    <row r="164" spans="2:11" ht="42" hidden="1" outlineLevel="2" x14ac:dyDescent="0.3">
      <c r="B164" s="64" t="s">
        <v>77</v>
      </c>
      <c r="C164" s="65" t="s">
        <v>2147</v>
      </c>
      <c r="D164" s="65" t="s">
        <v>81</v>
      </c>
      <c r="E164" s="65"/>
      <c r="F164" s="65" t="s">
        <v>54</v>
      </c>
      <c r="G164" s="65"/>
      <c r="H164" s="65" t="s">
        <v>82</v>
      </c>
      <c r="I164" s="65" t="s">
        <v>201</v>
      </c>
      <c r="J164" s="66">
        <v>-6000</v>
      </c>
      <c r="K164" s="66">
        <v>31415.11</v>
      </c>
    </row>
    <row r="165" spans="2:11" ht="42" hidden="1" outlineLevel="2" x14ac:dyDescent="0.3">
      <c r="B165" s="64" t="s">
        <v>77</v>
      </c>
      <c r="C165" s="65" t="s">
        <v>2147</v>
      </c>
      <c r="D165" s="65" t="s">
        <v>107</v>
      </c>
      <c r="E165" s="65" t="s">
        <v>6</v>
      </c>
      <c r="F165" s="65" t="s">
        <v>54</v>
      </c>
      <c r="G165" s="65"/>
      <c r="H165" s="65" t="s">
        <v>363</v>
      </c>
      <c r="I165" s="65" t="s">
        <v>364</v>
      </c>
      <c r="J165" s="66">
        <v>-2710.28</v>
      </c>
      <c r="K165" s="66">
        <v>28704.83</v>
      </c>
    </row>
    <row r="166" spans="2:11" ht="62.4" hidden="1" outlineLevel="2" x14ac:dyDescent="0.3">
      <c r="B166" s="64" t="s">
        <v>77</v>
      </c>
      <c r="C166" s="65" t="s">
        <v>2147</v>
      </c>
      <c r="D166" s="65" t="s">
        <v>107</v>
      </c>
      <c r="E166" s="65" t="s">
        <v>2119</v>
      </c>
      <c r="F166" s="65" t="s">
        <v>54</v>
      </c>
      <c r="G166" s="65"/>
      <c r="H166" s="65" t="s">
        <v>2148</v>
      </c>
      <c r="I166" s="65" t="s">
        <v>401</v>
      </c>
      <c r="J166" s="66">
        <v>55227</v>
      </c>
      <c r="K166" s="66">
        <v>83931.83</v>
      </c>
    </row>
    <row r="167" spans="2:11" ht="42" hidden="1" outlineLevel="2" x14ac:dyDescent="0.3">
      <c r="B167" s="64" t="s">
        <v>77</v>
      </c>
      <c r="C167" s="65" t="s">
        <v>2147</v>
      </c>
      <c r="D167" s="65" t="s">
        <v>81</v>
      </c>
      <c r="E167" s="65"/>
      <c r="F167" s="65" t="s">
        <v>54</v>
      </c>
      <c r="G167" s="65"/>
      <c r="H167" s="65" t="s">
        <v>82</v>
      </c>
      <c r="I167" s="65" t="s">
        <v>83</v>
      </c>
      <c r="J167" s="66">
        <v>-6000</v>
      </c>
      <c r="K167" s="66">
        <v>77931.83</v>
      </c>
    </row>
    <row r="168" spans="2:11" ht="62.4" hidden="1" outlineLevel="2" x14ac:dyDescent="0.3">
      <c r="B168" s="64" t="s">
        <v>77</v>
      </c>
      <c r="C168" s="65" t="s">
        <v>2149</v>
      </c>
      <c r="D168" s="65" t="s">
        <v>78</v>
      </c>
      <c r="E168" s="65">
        <v>1586</v>
      </c>
      <c r="F168" s="65" t="s">
        <v>54</v>
      </c>
      <c r="G168" s="65"/>
      <c r="H168" s="65" t="s">
        <v>2150</v>
      </c>
      <c r="I168" s="67" t="s">
        <v>80</v>
      </c>
      <c r="J168" s="66">
        <v>15955.2</v>
      </c>
      <c r="K168" s="66">
        <v>93887.03</v>
      </c>
    </row>
    <row r="169" spans="2:11" ht="42" hidden="1" outlineLevel="2" x14ac:dyDescent="0.3">
      <c r="B169" s="64" t="s">
        <v>77</v>
      </c>
      <c r="C169" s="65" t="s">
        <v>2149</v>
      </c>
      <c r="D169" s="65" t="s">
        <v>81</v>
      </c>
      <c r="E169" s="65"/>
      <c r="F169" s="65" t="s">
        <v>54</v>
      </c>
      <c r="G169" s="65"/>
      <c r="H169" s="65" t="s">
        <v>82</v>
      </c>
      <c r="I169" s="65" t="s">
        <v>201</v>
      </c>
      <c r="J169" s="66">
        <v>-6000</v>
      </c>
      <c r="K169" s="66">
        <v>87887.03</v>
      </c>
    </row>
    <row r="170" spans="2:11" ht="31.8" hidden="1" outlineLevel="2" x14ac:dyDescent="0.3">
      <c r="B170" s="64" t="s">
        <v>77</v>
      </c>
      <c r="C170" s="65" t="s">
        <v>2149</v>
      </c>
      <c r="D170" s="65" t="s">
        <v>87</v>
      </c>
      <c r="E170" s="65" t="s">
        <v>104</v>
      </c>
      <c r="F170" s="65" t="s">
        <v>54</v>
      </c>
      <c r="G170" s="65" t="s">
        <v>378</v>
      </c>
      <c r="H170" s="65" t="s">
        <v>2151</v>
      </c>
      <c r="I170" s="67" t="s">
        <v>80</v>
      </c>
      <c r="J170" s="66">
        <v>-1464.76</v>
      </c>
      <c r="K170" s="66">
        <v>86422.27</v>
      </c>
    </row>
    <row r="171" spans="2:11" ht="31.8" hidden="1" outlineLevel="2" x14ac:dyDescent="0.3">
      <c r="B171" s="64" t="s">
        <v>77</v>
      </c>
      <c r="C171" s="65" t="s">
        <v>2149</v>
      </c>
      <c r="D171" s="65" t="s">
        <v>87</v>
      </c>
      <c r="E171" s="65" t="s">
        <v>6</v>
      </c>
      <c r="F171" s="65" t="s">
        <v>54</v>
      </c>
      <c r="G171" s="65" t="s">
        <v>2102</v>
      </c>
      <c r="H171" s="65" t="s">
        <v>2152</v>
      </c>
      <c r="I171" s="65" t="s">
        <v>90</v>
      </c>
      <c r="J171" s="66">
        <v>-4860</v>
      </c>
      <c r="K171" s="66">
        <v>81562.27</v>
      </c>
    </row>
    <row r="172" spans="2:11" ht="31.8" hidden="1" outlineLevel="2" x14ac:dyDescent="0.3">
      <c r="B172" s="64" t="s">
        <v>77</v>
      </c>
      <c r="C172" s="65" t="s">
        <v>2153</v>
      </c>
      <c r="D172" s="65" t="s">
        <v>87</v>
      </c>
      <c r="E172" s="65" t="s">
        <v>104</v>
      </c>
      <c r="F172" s="65" t="s">
        <v>54</v>
      </c>
      <c r="G172" s="65" t="s">
        <v>105</v>
      </c>
      <c r="H172" s="65" t="s">
        <v>2154</v>
      </c>
      <c r="I172" s="65" t="s">
        <v>90</v>
      </c>
      <c r="J172" s="66">
        <v>-28575.9</v>
      </c>
      <c r="K172" s="66">
        <v>52986.37</v>
      </c>
    </row>
    <row r="173" spans="2:11" ht="62.4" hidden="1" outlineLevel="2" x14ac:dyDescent="0.3">
      <c r="B173" s="64" t="s">
        <v>77</v>
      </c>
      <c r="C173" s="65" t="s">
        <v>2155</v>
      </c>
      <c r="D173" s="65" t="s">
        <v>107</v>
      </c>
      <c r="E173" s="65" t="s">
        <v>6</v>
      </c>
      <c r="F173" s="65" t="s">
        <v>54</v>
      </c>
      <c r="G173" s="65" t="s">
        <v>154</v>
      </c>
      <c r="H173" s="65" t="s">
        <v>2156</v>
      </c>
      <c r="I173" s="65" t="s">
        <v>953</v>
      </c>
      <c r="J173" s="66">
        <v>-500</v>
      </c>
      <c r="K173" s="66">
        <v>52486.37</v>
      </c>
    </row>
    <row r="174" spans="2:11" ht="42" hidden="1" outlineLevel="2" x14ac:dyDescent="0.3">
      <c r="B174" s="64" t="s">
        <v>77</v>
      </c>
      <c r="C174" s="65" t="s">
        <v>2157</v>
      </c>
      <c r="D174" s="65" t="s">
        <v>81</v>
      </c>
      <c r="E174" s="65"/>
      <c r="F174" s="65" t="s">
        <v>54</v>
      </c>
      <c r="G174" s="65"/>
      <c r="H174" s="65" t="s">
        <v>82</v>
      </c>
      <c r="I174" s="65" t="s">
        <v>83</v>
      </c>
      <c r="J174" s="66">
        <v>-14000</v>
      </c>
      <c r="K174" s="66">
        <v>38486.370000000003</v>
      </c>
    </row>
    <row r="175" spans="2:11" ht="31.8" hidden="1" outlineLevel="2" x14ac:dyDescent="0.3">
      <c r="B175" s="64" t="s">
        <v>77</v>
      </c>
      <c r="C175" s="65" t="s">
        <v>2158</v>
      </c>
      <c r="D175" s="65" t="s">
        <v>84</v>
      </c>
      <c r="E175" s="65"/>
      <c r="F175" s="65" t="s">
        <v>54</v>
      </c>
      <c r="G175" s="65" t="s">
        <v>2159</v>
      </c>
      <c r="H175" s="65" t="s">
        <v>2160</v>
      </c>
      <c r="I175" s="65" t="s">
        <v>2161</v>
      </c>
      <c r="J175" s="66">
        <v>250000</v>
      </c>
      <c r="K175" s="66">
        <v>288486.37</v>
      </c>
    </row>
    <row r="176" spans="2:11" ht="42" hidden="1" outlineLevel="2" x14ac:dyDescent="0.3">
      <c r="B176" s="64" t="s">
        <v>77</v>
      </c>
      <c r="C176" s="65" t="s">
        <v>2158</v>
      </c>
      <c r="D176" s="65" t="s">
        <v>81</v>
      </c>
      <c r="E176" s="65"/>
      <c r="F176" s="65" t="s">
        <v>54</v>
      </c>
      <c r="G176" s="65"/>
      <c r="H176" s="65" t="s">
        <v>82</v>
      </c>
      <c r="I176" s="65" t="s">
        <v>83</v>
      </c>
      <c r="J176" s="66">
        <v>-5800</v>
      </c>
      <c r="K176" s="66">
        <v>282686.37</v>
      </c>
    </row>
    <row r="177" spans="2:11" ht="42" hidden="1" outlineLevel="2" x14ac:dyDescent="0.3">
      <c r="B177" s="64" t="s">
        <v>77</v>
      </c>
      <c r="C177" s="65" t="s">
        <v>2158</v>
      </c>
      <c r="D177" s="65" t="s">
        <v>81</v>
      </c>
      <c r="E177" s="65"/>
      <c r="F177" s="65" t="s">
        <v>54</v>
      </c>
      <c r="G177" s="65"/>
      <c r="H177" s="65" t="s">
        <v>82</v>
      </c>
      <c r="I177" s="65" t="s">
        <v>83</v>
      </c>
      <c r="J177" s="66">
        <v>-7000</v>
      </c>
      <c r="K177" s="66">
        <v>275686.37</v>
      </c>
    </row>
    <row r="178" spans="2:11" ht="21.6" hidden="1" outlineLevel="2" x14ac:dyDescent="0.3">
      <c r="B178" s="64" t="s">
        <v>77</v>
      </c>
      <c r="C178" s="65" t="s">
        <v>2158</v>
      </c>
      <c r="D178" s="65" t="s">
        <v>107</v>
      </c>
      <c r="E178" s="65" t="s">
        <v>145</v>
      </c>
      <c r="F178" s="65" t="s">
        <v>54</v>
      </c>
      <c r="G178" s="65"/>
      <c r="H178" s="65" t="s">
        <v>108</v>
      </c>
      <c r="I178" s="65" t="s">
        <v>109</v>
      </c>
      <c r="J178" s="66">
        <v>-50</v>
      </c>
      <c r="K178" s="66">
        <v>275636.37</v>
      </c>
    </row>
    <row r="179" spans="2:11" ht="31.8" hidden="1" outlineLevel="2" x14ac:dyDescent="0.3">
      <c r="B179" s="64" t="s">
        <v>77</v>
      </c>
      <c r="C179" s="65" t="s">
        <v>2162</v>
      </c>
      <c r="D179" s="65" t="s">
        <v>87</v>
      </c>
      <c r="E179" s="65" t="s">
        <v>104</v>
      </c>
      <c r="F179" s="65" t="s">
        <v>54</v>
      </c>
      <c r="G179" s="65" t="s">
        <v>105</v>
      </c>
      <c r="H179" s="65" t="s">
        <v>2163</v>
      </c>
      <c r="I179" s="65" t="s">
        <v>90</v>
      </c>
      <c r="J179" s="66">
        <v>-29801.64</v>
      </c>
      <c r="K179" s="66">
        <v>245834.73</v>
      </c>
    </row>
    <row r="180" spans="2:11" ht="42" hidden="1" outlineLevel="2" x14ac:dyDescent="0.3">
      <c r="B180" s="64" t="s">
        <v>77</v>
      </c>
      <c r="C180" s="65" t="s">
        <v>2164</v>
      </c>
      <c r="D180" s="65" t="s">
        <v>87</v>
      </c>
      <c r="E180" s="65" t="s">
        <v>104</v>
      </c>
      <c r="F180" s="65" t="s">
        <v>54</v>
      </c>
      <c r="G180" s="65" t="s">
        <v>2102</v>
      </c>
      <c r="H180" s="65" t="s">
        <v>2165</v>
      </c>
      <c r="I180" s="65" t="s">
        <v>90</v>
      </c>
      <c r="J180" s="66">
        <v>-8496.6</v>
      </c>
      <c r="K180" s="66">
        <v>237338.13</v>
      </c>
    </row>
    <row r="181" spans="2:11" ht="42" hidden="1" outlineLevel="2" x14ac:dyDescent="0.3">
      <c r="B181" s="64" t="s">
        <v>77</v>
      </c>
      <c r="C181" s="65" t="s">
        <v>2166</v>
      </c>
      <c r="D181" s="65" t="s">
        <v>81</v>
      </c>
      <c r="E181" s="65"/>
      <c r="F181" s="65" t="s">
        <v>54</v>
      </c>
      <c r="G181" s="65"/>
      <c r="H181" s="65" t="s">
        <v>82</v>
      </c>
      <c r="I181" s="65" t="s">
        <v>201</v>
      </c>
      <c r="J181" s="66">
        <v>-12500</v>
      </c>
      <c r="K181" s="66">
        <v>224838.13</v>
      </c>
    </row>
    <row r="182" spans="2:11" ht="31.8" hidden="1" outlineLevel="2" x14ac:dyDescent="0.3">
      <c r="B182" s="64" t="s">
        <v>77</v>
      </c>
      <c r="C182" s="65" t="s">
        <v>2166</v>
      </c>
      <c r="D182" s="65" t="s">
        <v>87</v>
      </c>
      <c r="E182" s="65" t="s">
        <v>104</v>
      </c>
      <c r="F182" s="65" t="s">
        <v>54</v>
      </c>
      <c r="G182" s="65" t="s">
        <v>618</v>
      </c>
      <c r="H182" s="65" t="s">
        <v>2167</v>
      </c>
      <c r="I182" s="67" t="s">
        <v>80</v>
      </c>
      <c r="J182" s="66">
        <v>-716.46</v>
      </c>
      <c r="K182" s="66">
        <v>224121.67</v>
      </c>
    </row>
    <row r="183" spans="2:11" ht="31.8" hidden="1" outlineLevel="2" x14ac:dyDescent="0.3">
      <c r="B183" s="64" t="s">
        <v>77</v>
      </c>
      <c r="C183" s="65" t="s">
        <v>2166</v>
      </c>
      <c r="D183" s="65" t="s">
        <v>87</v>
      </c>
      <c r="E183" s="65" t="s">
        <v>104</v>
      </c>
      <c r="F183" s="65" t="s">
        <v>54</v>
      </c>
      <c r="G183" s="65" t="s">
        <v>361</v>
      </c>
      <c r="H183" s="65" t="s">
        <v>2168</v>
      </c>
      <c r="I183" s="65" t="s">
        <v>90</v>
      </c>
      <c r="J183" s="66">
        <v>-13277.5</v>
      </c>
      <c r="K183" s="66">
        <v>210844.17</v>
      </c>
    </row>
    <row r="184" spans="2:11" ht="42" hidden="1" outlineLevel="2" x14ac:dyDescent="0.3">
      <c r="B184" s="64" t="s">
        <v>77</v>
      </c>
      <c r="C184" s="65" t="s">
        <v>2166</v>
      </c>
      <c r="D184" s="65" t="s">
        <v>87</v>
      </c>
      <c r="E184" s="65" t="s">
        <v>104</v>
      </c>
      <c r="F184" s="65" t="s">
        <v>54</v>
      </c>
      <c r="G184" s="65" t="s">
        <v>88</v>
      </c>
      <c r="H184" s="65" t="s">
        <v>2169</v>
      </c>
      <c r="I184" s="65" t="s">
        <v>90</v>
      </c>
      <c r="J184" s="66">
        <v>-25425</v>
      </c>
      <c r="K184" s="66">
        <v>185419.17</v>
      </c>
    </row>
    <row r="185" spans="2:11" ht="31.8" hidden="1" outlineLevel="2" x14ac:dyDescent="0.3">
      <c r="B185" s="64" t="s">
        <v>77</v>
      </c>
      <c r="C185" s="65" t="s">
        <v>2166</v>
      </c>
      <c r="D185" s="65" t="s">
        <v>87</v>
      </c>
      <c r="E185" s="65" t="s">
        <v>104</v>
      </c>
      <c r="F185" s="65" t="s">
        <v>54</v>
      </c>
      <c r="G185" s="65" t="s">
        <v>123</v>
      </c>
      <c r="H185" s="65" t="s">
        <v>2170</v>
      </c>
      <c r="I185" s="65" t="s">
        <v>90</v>
      </c>
      <c r="J185" s="66">
        <v>-3000</v>
      </c>
      <c r="K185" s="66">
        <v>182419.17</v>
      </c>
    </row>
    <row r="186" spans="2:11" ht="62.4" hidden="1" outlineLevel="2" x14ac:dyDescent="0.3">
      <c r="B186" s="64" t="s">
        <v>77</v>
      </c>
      <c r="C186" s="65" t="s">
        <v>2166</v>
      </c>
      <c r="D186" s="65" t="s">
        <v>87</v>
      </c>
      <c r="E186" s="65" t="s">
        <v>104</v>
      </c>
      <c r="F186" s="65" t="s">
        <v>54</v>
      </c>
      <c r="G186" s="65" t="s">
        <v>95</v>
      </c>
      <c r="H186" s="65" t="s">
        <v>2171</v>
      </c>
      <c r="I186" s="65" t="s">
        <v>90</v>
      </c>
      <c r="J186" s="66">
        <v>-5548.77</v>
      </c>
      <c r="K186" s="66">
        <v>176870.39999999999</v>
      </c>
    </row>
    <row r="187" spans="2:11" ht="42" hidden="1" outlineLevel="2" x14ac:dyDescent="0.3">
      <c r="B187" s="64" t="s">
        <v>77</v>
      </c>
      <c r="C187" s="65" t="s">
        <v>2166</v>
      </c>
      <c r="D187" s="65" t="s">
        <v>81</v>
      </c>
      <c r="E187" s="65"/>
      <c r="F187" s="65" t="s">
        <v>54</v>
      </c>
      <c r="G187" s="65"/>
      <c r="H187" s="65" t="s">
        <v>82</v>
      </c>
      <c r="I187" s="65" t="s">
        <v>83</v>
      </c>
      <c r="J187" s="66">
        <v>-2500</v>
      </c>
      <c r="K187" s="66">
        <v>174370.4</v>
      </c>
    </row>
    <row r="188" spans="2:11" ht="82.8" hidden="1" outlineLevel="2" x14ac:dyDescent="0.3">
      <c r="B188" s="64" t="s">
        <v>77</v>
      </c>
      <c r="C188" s="65" t="s">
        <v>2166</v>
      </c>
      <c r="D188" s="65" t="s">
        <v>87</v>
      </c>
      <c r="E188" s="65" t="s">
        <v>104</v>
      </c>
      <c r="F188" s="65" t="s">
        <v>54</v>
      </c>
      <c r="G188" s="65" t="s">
        <v>302</v>
      </c>
      <c r="H188" s="65" t="s">
        <v>2172</v>
      </c>
      <c r="I188" s="65" t="s">
        <v>90</v>
      </c>
      <c r="J188" s="66">
        <v>-14127.26</v>
      </c>
      <c r="K188" s="66">
        <v>160243.14000000001</v>
      </c>
    </row>
    <row r="189" spans="2:11" ht="42" hidden="1" outlineLevel="2" x14ac:dyDescent="0.3">
      <c r="B189" s="64" t="s">
        <v>77</v>
      </c>
      <c r="C189" s="65" t="s">
        <v>2166</v>
      </c>
      <c r="D189" s="65" t="s">
        <v>107</v>
      </c>
      <c r="E189" s="65" t="s">
        <v>104</v>
      </c>
      <c r="F189" s="65" t="s">
        <v>54</v>
      </c>
      <c r="G189" s="65"/>
      <c r="H189" s="65" t="s">
        <v>363</v>
      </c>
      <c r="I189" s="65" t="s">
        <v>364</v>
      </c>
      <c r="J189" s="66">
        <v>-2800.61</v>
      </c>
      <c r="K189" s="66">
        <v>157442.53</v>
      </c>
    </row>
    <row r="190" spans="2:11" ht="42" hidden="1" outlineLevel="2" x14ac:dyDescent="0.3">
      <c r="B190" s="64" t="s">
        <v>77</v>
      </c>
      <c r="C190" s="65" t="s">
        <v>2173</v>
      </c>
      <c r="D190" s="65" t="s">
        <v>87</v>
      </c>
      <c r="E190" s="65" t="s">
        <v>2119</v>
      </c>
      <c r="F190" s="65" t="s">
        <v>54</v>
      </c>
      <c r="G190" s="65" t="s">
        <v>111</v>
      </c>
      <c r="H190" s="65" t="s">
        <v>2174</v>
      </c>
      <c r="I190" s="65" t="s">
        <v>90</v>
      </c>
      <c r="J190" s="66">
        <v>-11300</v>
      </c>
      <c r="K190" s="66">
        <v>146142.53</v>
      </c>
    </row>
    <row r="191" spans="2:11" ht="42" hidden="1" outlineLevel="2" x14ac:dyDescent="0.3">
      <c r="B191" s="64" t="s">
        <v>77</v>
      </c>
      <c r="C191" s="65" t="s">
        <v>2175</v>
      </c>
      <c r="D191" s="65" t="s">
        <v>81</v>
      </c>
      <c r="E191" s="65"/>
      <c r="F191" s="65" t="s">
        <v>54</v>
      </c>
      <c r="G191" s="65"/>
      <c r="H191" s="65" t="s">
        <v>82</v>
      </c>
      <c r="I191" s="65" t="s">
        <v>201</v>
      </c>
      <c r="J191" s="66">
        <v>-8000</v>
      </c>
      <c r="K191" s="66">
        <v>138142.53</v>
      </c>
    </row>
    <row r="192" spans="2:11" ht="42" hidden="1" outlineLevel="2" x14ac:dyDescent="0.3">
      <c r="B192" s="64" t="s">
        <v>77</v>
      </c>
      <c r="C192" s="65" t="s">
        <v>2176</v>
      </c>
      <c r="D192" s="65" t="s">
        <v>87</v>
      </c>
      <c r="E192" s="65" t="s">
        <v>104</v>
      </c>
      <c r="F192" s="65" t="s">
        <v>54</v>
      </c>
      <c r="G192" s="65" t="s">
        <v>88</v>
      </c>
      <c r="H192" s="65" t="s">
        <v>2177</v>
      </c>
      <c r="I192" s="65" t="s">
        <v>90</v>
      </c>
      <c r="J192" s="66">
        <v>-8475</v>
      </c>
      <c r="K192" s="66">
        <v>129667.53</v>
      </c>
    </row>
    <row r="193" spans="2:11" ht="31.8" hidden="1" outlineLevel="2" x14ac:dyDescent="0.3">
      <c r="B193" s="64" t="s">
        <v>77</v>
      </c>
      <c r="C193" s="65" t="s">
        <v>2178</v>
      </c>
      <c r="D193" s="65" t="s">
        <v>87</v>
      </c>
      <c r="E193" s="65" t="s">
        <v>104</v>
      </c>
      <c r="F193" s="65" t="s">
        <v>54</v>
      </c>
      <c r="G193" s="65" t="s">
        <v>370</v>
      </c>
      <c r="H193" s="65" t="s">
        <v>2179</v>
      </c>
      <c r="I193" s="65" t="s">
        <v>90</v>
      </c>
      <c r="J193" s="66">
        <v>-34542.449999999997</v>
      </c>
      <c r="K193" s="66">
        <v>95125.08</v>
      </c>
    </row>
    <row r="194" spans="2:11" ht="31.8" hidden="1" outlineLevel="2" x14ac:dyDescent="0.3">
      <c r="B194" s="64" t="s">
        <v>77</v>
      </c>
      <c r="C194" s="65" t="s">
        <v>2180</v>
      </c>
      <c r="D194" s="65" t="s">
        <v>87</v>
      </c>
      <c r="E194" s="65" t="s">
        <v>6</v>
      </c>
      <c r="F194" s="65" t="s">
        <v>54</v>
      </c>
      <c r="G194" s="65" t="s">
        <v>105</v>
      </c>
      <c r="H194" s="65" t="s">
        <v>2181</v>
      </c>
      <c r="I194" s="65" t="s">
        <v>90</v>
      </c>
      <c r="J194" s="66">
        <v>-50720.86</v>
      </c>
      <c r="K194" s="66">
        <v>44404.22</v>
      </c>
    </row>
    <row r="195" spans="2:11" ht="72.599999999999994" hidden="1" outlineLevel="2" x14ac:dyDescent="0.3">
      <c r="B195" s="64" t="s">
        <v>77</v>
      </c>
      <c r="C195" s="65" t="s">
        <v>2180</v>
      </c>
      <c r="D195" s="65" t="s">
        <v>107</v>
      </c>
      <c r="E195" s="65" t="s">
        <v>104</v>
      </c>
      <c r="F195" s="65" t="s">
        <v>54</v>
      </c>
      <c r="G195" s="65" t="s">
        <v>154</v>
      </c>
      <c r="H195" s="65" t="s">
        <v>2182</v>
      </c>
      <c r="I195" s="65" t="s">
        <v>661</v>
      </c>
      <c r="J195" s="66">
        <v>-500</v>
      </c>
      <c r="K195" s="66">
        <v>43904.22</v>
      </c>
    </row>
    <row r="196" spans="2:11" ht="42" hidden="1" outlineLevel="2" x14ac:dyDescent="0.3">
      <c r="B196" s="64" t="s">
        <v>77</v>
      </c>
      <c r="C196" s="65" t="s">
        <v>2183</v>
      </c>
      <c r="D196" s="65" t="s">
        <v>81</v>
      </c>
      <c r="E196" s="65"/>
      <c r="F196" s="65" t="s">
        <v>54</v>
      </c>
      <c r="G196" s="65"/>
      <c r="H196" s="65" t="s">
        <v>82</v>
      </c>
      <c r="I196" s="65" t="s">
        <v>201</v>
      </c>
      <c r="J196" s="66">
        <v>-5000</v>
      </c>
      <c r="K196" s="66">
        <v>38904.22</v>
      </c>
    </row>
    <row r="197" spans="2:11" ht="52.2" hidden="1" outlineLevel="2" x14ac:dyDescent="0.3">
      <c r="B197" s="64" t="s">
        <v>77</v>
      </c>
      <c r="C197" s="65" t="s">
        <v>2183</v>
      </c>
      <c r="D197" s="65" t="s">
        <v>84</v>
      </c>
      <c r="E197" s="65"/>
      <c r="F197" s="65" t="s">
        <v>54</v>
      </c>
      <c r="G197" s="65" t="s">
        <v>293</v>
      </c>
      <c r="H197" s="65" t="s">
        <v>2184</v>
      </c>
      <c r="I197" s="65" t="s">
        <v>136</v>
      </c>
      <c r="J197" s="66">
        <v>105712</v>
      </c>
      <c r="K197" s="66">
        <v>144616.22</v>
      </c>
    </row>
    <row r="198" spans="2:11" ht="103.2" hidden="1" outlineLevel="2" x14ac:dyDescent="0.3">
      <c r="B198" s="64" t="s">
        <v>77</v>
      </c>
      <c r="C198" s="65" t="s">
        <v>2185</v>
      </c>
      <c r="D198" s="65" t="s">
        <v>448</v>
      </c>
      <c r="E198" s="65"/>
      <c r="F198" s="65" t="s">
        <v>54</v>
      </c>
      <c r="G198" s="65"/>
      <c r="H198" s="65" t="s">
        <v>2186</v>
      </c>
      <c r="I198" s="65" t="s">
        <v>86</v>
      </c>
      <c r="J198" s="66">
        <v>124314.05</v>
      </c>
      <c r="K198" s="66">
        <v>268930.27</v>
      </c>
    </row>
    <row r="199" spans="2:11" ht="31.8" hidden="1" outlineLevel="2" x14ac:dyDescent="0.3">
      <c r="B199" s="64" t="s">
        <v>77</v>
      </c>
      <c r="C199" s="65" t="s">
        <v>2187</v>
      </c>
      <c r="D199" s="65" t="s">
        <v>87</v>
      </c>
      <c r="E199" s="65" t="s">
        <v>6</v>
      </c>
      <c r="F199" s="65" t="s">
        <v>54</v>
      </c>
      <c r="G199" s="65" t="s">
        <v>331</v>
      </c>
      <c r="H199" s="65" t="s">
        <v>2188</v>
      </c>
      <c r="I199" s="65" t="s">
        <v>90</v>
      </c>
      <c r="J199" s="66">
        <v>-9117.33</v>
      </c>
      <c r="K199" s="66">
        <v>259812.94</v>
      </c>
    </row>
    <row r="200" spans="2:11" ht="42" hidden="1" outlineLevel="2" x14ac:dyDescent="0.3">
      <c r="B200" s="64" t="s">
        <v>77</v>
      </c>
      <c r="C200" s="65" t="s">
        <v>2187</v>
      </c>
      <c r="D200" s="65" t="s">
        <v>87</v>
      </c>
      <c r="E200" s="65" t="s">
        <v>104</v>
      </c>
      <c r="F200" s="65" t="s">
        <v>54</v>
      </c>
      <c r="G200" s="65" t="s">
        <v>95</v>
      </c>
      <c r="H200" s="65" t="s">
        <v>2189</v>
      </c>
      <c r="I200" s="65" t="s">
        <v>90</v>
      </c>
      <c r="J200" s="66">
        <v>-2930.75</v>
      </c>
      <c r="K200" s="66">
        <v>256882.19</v>
      </c>
    </row>
    <row r="201" spans="2:11" ht="72.599999999999994" hidden="1" outlineLevel="2" x14ac:dyDescent="0.3">
      <c r="B201" s="64" t="s">
        <v>77</v>
      </c>
      <c r="C201" s="65" t="s">
        <v>2187</v>
      </c>
      <c r="D201" s="65" t="s">
        <v>107</v>
      </c>
      <c r="E201" s="65" t="s">
        <v>104</v>
      </c>
      <c r="F201" s="65" t="s">
        <v>54</v>
      </c>
      <c r="G201" s="65" t="s">
        <v>154</v>
      </c>
      <c r="H201" s="65" t="s">
        <v>2190</v>
      </c>
      <c r="I201" s="65" t="s">
        <v>661</v>
      </c>
      <c r="J201" s="66">
        <v>-250</v>
      </c>
      <c r="K201" s="66">
        <v>256632.19</v>
      </c>
    </row>
    <row r="202" spans="2:11" ht="42" hidden="1" outlineLevel="2" x14ac:dyDescent="0.3">
      <c r="B202" s="64" t="s">
        <v>77</v>
      </c>
      <c r="C202" s="65" t="s">
        <v>2187</v>
      </c>
      <c r="D202" s="65" t="s">
        <v>81</v>
      </c>
      <c r="E202" s="65"/>
      <c r="F202" s="65" t="s">
        <v>54</v>
      </c>
      <c r="G202" s="65"/>
      <c r="H202" s="65" t="s">
        <v>82</v>
      </c>
      <c r="I202" s="65" t="s">
        <v>83</v>
      </c>
      <c r="J202" s="66">
        <v>-2000</v>
      </c>
      <c r="K202" s="66">
        <v>254632.19</v>
      </c>
    </row>
    <row r="203" spans="2:11" ht="31.8" hidden="1" outlineLevel="2" x14ac:dyDescent="0.3">
      <c r="B203" s="64" t="s">
        <v>77</v>
      </c>
      <c r="C203" s="65" t="s">
        <v>2187</v>
      </c>
      <c r="D203" s="65" t="s">
        <v>87</v>
      </c>
      <c r="E203" s="65" t="s">
        <v>104</v>
      </c>
      <c r="F203" s="65" t="s">
        <v>54</v>
      </c>
      <c r="G203" s="65" t="s">
        <v>157</v>
      </c>
      <c r="H203" s="65" t="s">
        <v>353</v>
      </c>
      <c r="I203" s="65" t="s">
        <v>90</v>
      </c>
      <c r="J203" s="66">
        <v>-2620.1999999999998</v>
      </c>
      <c r="K203" s="66">
        <v>252011.99</v>
      </c>
    </row>
    <row r="204" spans="2:11" ht="31.8" hidden="1" outlineLevel="2" x14ac:dyDescent="0.3">
      <c r="B204" s="64" t="s">
        <v>77</v>
      </c>
      <c r="C204" s="65" t="s">
        <v>2187</v>
      </c>
      <c r="D204" s="65" t="s">
        <v>87</v>
      </c>
      <c r="E204" s="65" t="s">
        <v>2191</v>
      </c>
      <c r="F204" s="65" t="s">
        <v>54</v>
      </c>
      <c r="G204" s="65" t="s">
        <v>2192</v>
      </c>
      <c r="H204" s="65" t="s">
        <v>2193</v>
      </c>
      <c r="I204" s="65" t="s">
        <v>90</v>
      </c>
      <c r="J204" s="66">
        <v>-2358.8200000000002</v>
      </c>
      <c r="K204" s="66">
        <v>249653.17</v>
      </c>
    </row>
    <row r="205" spans="2:11" ht="31.8" hidden="1" outlineLevel="2" x14ac:dyDescent="0.3">
      <c r="B205" s="64" t="s">
        <v>77</v>
      </c>
      <c r="C205" s="65" t="s">
        <v>2187</v>
      </c>
      <c r="D205" s="65" t="s">
        <v>87</v>
      </c>
      <c r="E205" s="65" t="s">
        <v>104</v>
      </c>
      <c r="F205" s="65" t="s">
        <v>54</v>
      </c>
      <c r="G205" s="65" t="s">
        <v>302</v>
      </c>
      <c r="H205" s="65" t="s">
        <v>2194</v>
      </c>
      <c r="I205" s="65" t="s">
        <v>90</v>
      </c>
      <c r="J205" s="66">
        <v>-3757.25</v>
      </c>
      <c r="K205" s="66">
        <v>245895.92</v>
      </c>
    </row>
    <row r="206" spans="2:11" ht="31.8" hidden="1" outlineLevel="2" x14ac:dyDescent="0.3">
      <c r="B206" s="64" t="s">
        <v>77</v>
      </c>
      <c r="C206" s="65" t="s">
        <v>2187</v>
      </c>
      <c r="D206" s="65" t="s">
        <v>87</v>
      </c>
      <c r="E206" s="65" t="s">
        <v>104</v>
      </c>
      <c r="F206" s="65" t="s">
        <v>54</v>
      </c>
      <c r="G206" s="65" t="s">
        <v>2102</v>
      </c>
      <c r="H206" s="65" t="s">
        <v>2195</v>
      </c>
      <c r="I206" s="65" t="s">
        <v>90</v>
      </c>
      <c r="J206" s="66">
        <v>-9559.7999999999993</v>
      </c>
      <c r="K206" s="66">
        <v>236336.12</v>
      </c>
    </row>
    <row r="207" spans="2:11" ht="31.8" hidden="1" outlineLevel="2" x14ac:dyDescent="0.3">
      <c r="B207" s="64" t="s">
        <v>77</v>
      </c>
      <c r="C207" s="65" t="s">
        <v>2187</v>
      </c>
      <c r="D207" s="65" t="s">
        <v>87</v>
      </c>
      <c r="E207" s="65" t="s">
        <v>104</v>
      </c>
      <c r="F207" s="65" t="s">
        <v>54</v>
      </c>
      <c r="G207" s="65" t="s">
        <v>378</v>
      </c>
      <c r="H207" s="65" t="s">
        <v>2196</v>
      </c>
      <c r="I207" s="67" t="s">
        <v>80</v>
      </c>
      <c r="J207" s="66">
        <v>-1478.87</v>
      </c>
      <c r="K207" s="66">
        <v>234857.25</v>
      </c>
    </row>
    <row r="208" spans="2:11" ht="31.8" hidden="1" outlineLevel="2" x14ac:dyDescent="0.3">
      <c r="B208" s="64" t="s">
        <v>77</v>
      </c>
      <c r="C208" s="65" t="s">
        <v>2187</v>
      </c>
      <c r="D208" s="65" t="s">
        <v>87</v>
      </c>
      <c r="E208" s="65" t="s">
        <v>104</v>
      </c>
      <c r="F208" s="65" t="s">
        <v>54</v>
      </c>
      <c r="G208" s="65" t="s">
        <v>361</v>
      </c>
      <c r="H208" s="65" t="s">
        <v>2197</v>
      </c>
      <c r="I208" s="65" t="s">
        <v>90</v>
      </c>
      <c r="J208" s="66">
        <v>-11017.5</v>
      </c>
      <c r="K208" s="66">
        <v>223839.75</v>
      </c>
    </row>
    <row r="209" spans="2:11" ht="31.8" hidden="1" outlineLevel="2" x14ac:dyDescent="0.3">
      <c r="B209" s="64" t="s">
        <v>77</v>
      </c>
      <c r="C209" s="65" t="s">
        <v>2187</v>
      </c>
      <c r="D209" s="65" t="s">
        <v>87</v>
      </c>
      <c r="E209" s="65" t="s">
        <v>104</v>
      </c>
      <c r="F209" s="65" t="s">
        <v>54</v>
      </c>
      <c r="G209" s="65" t="s">
        <v>209</v>
      </c>
      <c r="H209" s="65" t="s">
        <v>2198</v>
      </c>
      <c r="I209" s="65" t="s">
        <v>90</v>
      </c>
      <c r="J209" s="66">
        <v>-15820</v>
      </c>
      <c r="K209" s="66">
        <v>208019.75</v>
      </c>
    </row>
    <row r="210" spans="2:11" ht="21.6" hidden="1" outlineLevel="2" x14ac:dyDescent="0.3">
      <c r="B210" s="64" t="s">
        <v>77</v>
      </c>
      <c r="C210" s="65" t="s">
        <v>2199</v>
      </c>
      <c r="D210" s="65" t="s">
        <v>107</v>
      </c>
      <c r="E210" s="65" t="s">
        <v>145</v>
      </c>
      <c r="F210" s="65" t="s">
        <v>54</v>
      </c>
      <c r="G210" s="65"/>
      <c r="H210" s="65" t="s">
        <v>108</v>
      </c>
      <c r="I210" s="65" t="s">
        <v>109</v>
      </c>
      <c r="J210" s="66">
        <v>-50</v>
      </c>
      <c r="K210" s="66">
        <v>207969.75</v>
      </c>
    </row>
    <row r="211" spans="2:11" hidden="1" outlineLevel="2" x14ac:dyDescent="0.3">
      <c r="B211" s="64" t="s">
        <v>385</v>
      </c>
      <c r="C211" s="2"/>
      <c r="D211" s="2"/>
      <c r="E211" s="2"/>
      <c r="F211" s="2"/>
      <c r="G211" s="2"/>
      <c r="H211" s="2"/>
      <c r="I211" s="2"/>
      <c r="J211" s="68">
        <v>197112.97</v>
      </c>
      <c r="K211" s="2"/>
    </row>
    <row r="212" spans="2:11" hidden="1" outlineLevel="2" x14ac:dyDescent="0.3">
      <c r="B212" s="64" t="s">
        <v>86</v>
      </c>
      <c r="C212" s="2"/>
      <c r="D212" s="2"/>
      <c r="E212" s="2"/>
      <c r="F212" s="2"/>
      <c r="G212" s="2"/>
      <c r="H212" s="2"/>
      <c r="I212" s="2"/>
      <c r="J212" s="2"/>
      <c r="K212" s="2"/>
    </row>
    <row r="213" spans="2:11" ht="72.599999999999994" hidden="1" outlineLevel="2" x14ac:dyDescent="0.3">
      <c r="B213" s="64" t="s">
        <v>86</v>
      </c>
      <c r="C213" s="65" t="s">
        <v>2027</v>
      </c>
      <c r="D213" s="65" t="s">
        <v>84</v>
      </c>
      <c r="E213" s="65"/>
      <c r="F213" s="65" t="s">
        <v>54</v>
      </c>
      <c r="G213" s="65" t="s">
        <v>2200</v>
      </c>
      <c r="H213" s="65" t="s">
        <v>2201</v>
      </c>
      <c r="I213" s="65" t="s">
        <v>162</v>
      </c>
      <c r="J213" s="66">
        <v>15000</v>
      </c>
      <c r="K213" s="66">
        <v>15000</v>
      </c>
    </row>
    <row r="214" spans="2:11" ht="72.599999999999994" hidden="1" outlineLevel="2" x14ac:dyDescent="0.3">
      <c r="B214" s="64" t="s">
        <v>86</v>
      </c>
      <c r="C214" s="65" t="s">
        <v>2027</v>
      </c>
      <c r="D214" s="65" t="s">
        <v>84</v>
      </c>
      <c r="E214" s="65"/>
      <c r="F214" s="65" t="s">
        <v>54</v>
      </c>
      <c r="G214" s="65" t="s">
        <v>160</v>
      </c>
      <c r="H214" s="65" t="s">
        <v>2202</v>
      </c>
      <c r="I214" s="65" t="s">
        <v>162</v>
      </c>
      <c r="J214" s="66">
        <v>10059.08</v>
      </c>
      <c r="K214" s="66">
        <v>25059.08</v>
      </c>
    </row>
    <row r="215" spans="2:11" ht="72.599999999999994" hidden="1" outlineLevel="2" x14ac:dyDescent="0.3">
      <c r="B215" s="64" t="s">
        <v>86</v>
      </c>
      <c r="C215" s="65" t="s">
        <v>2203</v>
      </c>
      <c r="D215" s="65" t="s">
        <v>84</v>
      </c>
      <c r="E215" s="65"/>
      <c r="F215" s="65" t="s">
        <v>54</v>
      </c>
      <c r="G215" s="65" t="s">
        <v>2204</v>
      </c>
      <c r="H215" s="65" t="s">
        <v>2205</v>
      </c>
      <c r="I215" s="65" t="s">
        <v>162</v>
      </c>
      <c r="J215" s="66">
        <v>25000</v>
      </c>
      <c r="K215" s="66">
        <v>50059.08</v>
      </c>
    </row>
    <row r="216" spans="2:11" ht="82.8" hidden="1" outlineLevel="2" x14ac:dyDescent="0.3">
      <c r="B216" s="64" t="s">
        <v>86</v>
      </c>
      <c r="C216" s="65" t="s">
        <v>2031</v>
      </c>
      <c r="D216" s="65" t="s">
        <v>84</v>
      </c>
      <c r="E216" s="65"/>
      <c r="F216" s="65" t="s">
        <v>54</v>
      </c>
      <c r="G216" s="65" t="s">
        <v>2206</v>
      </c>
      <c r="H216" s="65" t="s">
        <v>2207</v>
      </c>
      <c r="I216" s="65" t="s">
        <v>162</v>
      </c>
      <c r="J216" s="66">
        <v>5000</v>
      </c>
      <c r="K216" s="66">
        <v>55059.08</v>
      </c>
    </row>
    <row r="217" spans="2:11" ht="82.8" hidden="1" outlineLevel="2" x14ac:dyDescent="0.3">
      <c r="B217" s="64" t="s">
        <v>86</v>
      </c>
      <c r="C217" s="65" t="s">
        <v>2034</v>
      </c>
      <c r="D217" s="65" t="s">
        <v>84</v>
      </c>
      <c r="E217" s="65"/>
      <c r="F217" s="65" t="s">
        <v>54</v>
      </c>
      <c r="G217" s="65"/>
      <c r="H217" s="65" t="s">
        <v>2035</v>
      </c>
      <c r="I217" s="65" t="s">
        <v>77</v>
      </c>
      <c r="J217" s="66">
        <v>-55000</v>
      </c>
      <c r="K217" s="66">
        <v>59.08</v>
      </c>
    </row>
    <row r="218" spans="2:11" ht="72.599999999999994" hidden="1" outlineLevel="2" x14ac:dyDescent="0.3">
      <c r="B218" s="64" t="s">
        <v>86</v>
      </c>
      <c r="C218" s="65" t="s">
        <v>2034</v>
      </c>
      <c r="D218" s="65" t="s">
        <v>84</v>
      </c>
      <c r="E218" s="65"/>
      <c r="F218" s="65" t="s">
        <v>54</v>
      </c>
      <c r="G218" s="65" t="s">
        <v>2208</v>
      </c>
      <c r="H218" s="65" t="s">
        <v>2209</v>
      </c>
      <c r="I218" s="65" t="s">
        <v>162</v>
      </c>
      <c r="J218" s="66">
        <v>1500</v>
      </c>
      <c r="K218" s="66">
        <v>1559.08</v>
      </c>
    </row>
    <row r="219" spans="2:11" ht="72.599999999999994" hidden="1" outlineLevel="2" x14ac:dyDescent="0.3">
      <c r="B219" s="64" t="s">
        <v>86</v>
      </c>
      <c r="C219" s="65" t="s">
        <v>2210</v>
      </c>
      <c r="D219" s="65" t="s">
        <v>84</v>
      </c>
      <c r="E219" s="65"/>
      <c r="F219" s="65" t="s">
        <v>54</v>
      </c>
      <c r="G219" s="65" t="s">
        <v>394</v>
      </c>
      <c r="H219" s="65" t="s">
        <v>2211</v>
      </c>
      <c r="I219" s="65" t="s">
        <v>162</v>
      </c>
      <c r="J219" s="66">
        <v>25000</v>
      </c>
      <c r="K219" s="66">
        <v>26559.08</v>
      </c>
    </row>
    <row r="220" spans="2:11" ht="62.4" hidden="1" outlineLevel="2" x14ac:dyDescent="0.3">
      <c r="B220" s="64" t="s">
        <v>86</v>
      </c>
      <c r="C220" s="65" t="s">
        <v>2059</v>
      </c>
      <c r="D220" s="65" t="s">
        <v>84</v>
      </c>
      <c r="E220" s="65"/>
      <c r="F220" s="65" t="s">
        <v>54</v>
      </c>
      <c r="G220" s="65" t="s">
        <v>392</v>
      </c>
      <c r="H220" s="65" t="s">
        <v>2212</v>
      </c>
      <c r="I220" s="65" t="s">
        <v>162</v>
      </c>
      <c r="J220" s="66">
        <v>25000</v>
      </c>
      <c r="K220" s="66">
        <v>51559.08</v>
      </c>
    </row>
    <row r="221" spans="2:11" ht="72.599999999999994" hidden="1" outlineLevel="2" x14ac:dyDescent="0.3">
      <c r="B221" s="64" t="s">
        <v>86</v>
      </c>
      <c r="C221" s="65" t="s">
        <v>2059</v>
      </c>
      <c r="D221" s="65" t="s">
        <v>84</v>
      </c>
      <c r="E221" s="65"/>
      <c r="F221" s="65" t="s">
        <v>54</v>
      </c>
      <c r="G221" s="65"/>
      <c r="H221" s="65" t="s">
        <v>2213</v>
      </c>
      <c r="I221" s="67" t="s">
        <v>80</v>
      </c>
      <c r="J221" s="66">
        <v>7500.1</v>
      </c>
      <c r="K221" s="66">
        <v>59059.18</v>
      </c>
    </row>
    <row r="222" spans="2:11" ht="72.599999999999994" hidden="1" outlineLevel="2" x14ac:dyDescent="0.3">
      <c r="B222" s="64" t="s">
        <v>86</v>
      </c>
      <c r="C222" s="65" t="s">
        <v>2214</v>
      </c>
      <c r="D222" s="65" t="s">
        <v>84</v>
      </c>
      <c r="E222" s="65"/>
      <c r="F222" s="65" t="s">
        <v>54</v>
      </c>
      <c r="G222" s="65" t="s">
        <v>2215</v>
      </c>
      <c r="H222" s="65" t="s">
        <v>2216</v>
      </c>
      <c r="I222" s="65" t="s">
        <v>2217</v>
      </c>
      <c r="J222" s="66">
        <v>15000</v>
      </c>
      <c r="K222" s="66">
        <v>74059.179999999993</v>
      </c>
    </row>
    <row r="223" spans="2:11" ht="62.4" hidden="1" outlineLevel="2" x14ac:dyDescent="0.3">
      <c r="B223" s="64" t="s">
        <v>86</v>
      </c>
      <c r="C223" s="65" t="s">
        <v>2065</v>
      </c>
      <c r="D223" s="65" t="s">
        <v>84</v>
      </c>
      <c r="E223" s="65"/>
      <c r="F223" s="65" t="s">
        <v>54</v>
      </c>
      <c r="G223" s="65"/>
      <c r="H223" s="65" t="s">
        <v>2066</v>
      </c>
      <c r="I223" s="65" t="s">
        <v>77</v>
      </c>
      <c r="J223" s="66">
        <v>-26559.08</v>
      </c>
      <c r="K223" s="66">
        <v>47500.1</v>
      </c>
    </row>
    <row r="224" spans="2:11" ht="62.4" hidden="1" outlineLevel="2" x14ac:dyDescent="0.3">
      <c r="B224" s="64" t="s">
        <v>86</v>
      </c>
      <c r="C224" s="65" t="s">
        <v>2076</v>
      </c>
      <c r="D224" s="65" t="s">
        <v>84</v>
      </c>
      <c r="E224" s="65"/>
      <c r="F224" s="65" t="s">
        <v>54</v>
      </c>
      <c r="G224" s="65"/>
      <c r="H224" s="65" t="s">
        <v>2077</v>
      </c>
      <c r="I224" s="65" t="s">
        <v>77</v>
      </c>
      <c r="J224" s="66">
        <v>-23000</v>
      </c>
      <c r="K224" s="66">
        <v>24500.1</v>
      </c>
    </row>
    <row r="225" spans="2:11" ht="82.8" hidden="1" outlineLevel="2" x14ac:dyDescent="0.3">
      <c r="B225" s="64" t="s">
        <v>86</v>
      </c>
      <c r="C225" s="65" t="s">
        <v>2078</v>
      </c>
      <c r="D225" s="65" t="s">
        <v>87</v>
      </c>
      <c r="E225" s="65" t="s">
        <v>6</v>
      </c>
      <c r="F225" s="65" t="s">
        <v>54</v>
      </c>
      <c r="G225" s="65" t="s">
        <v>91</v>
      </c>
      <c r="H225" s="65" t="s">
        <v>2218</v>
      </c>
      <c r="I225" s="65" t="s">
        <v>90</v>
      </c>
      <c r="J225" s="66">
        <v>-24500</v>
      </c>
      <c r="K225" s="66">
        <v>0.1</v>
      </c>
    </row>
    <row r="226" spans="2:11" ht="52.2" hidden="1" outlineLevel="2" x14ac:dyDescent="0.3">
      <c r="B226" s="64" t="s">
        <v>86</v>
      </c>
      <c r="C226" s="65" t="s">
        <v>2098</v>
      </c>
      <c r="D226" s="65" t="s">
        <v>84</v>
      </c>
      <c r="E226" s="65"/>
      <c r="F226" s="65" t="s">
        <v>54</v>
      </c>
      <c r="G226" s="65" t="s">
        <v>394</v>
      </c>
      <c r="H226" s="65" t="s">
        <v>2219</v>
      </c>
      <c r="I226" s="65" t="s">
        <v>2220</v>
      </c>
      <c r="J226" s="66">
        <v>50000</v>
      </c>
      <c r="K226" s="66">
        <v>50000.1</v>
      </c>
    </row>
    <row r="227" spans="2:11" ht="52.2" hidden="1" outlineLevel="2" x14ac:dyDescent="0.3">
      <c r="B227" s="64" t="s">
        <v>86</v>
      </c>
      <c r="C227" s="65" t="s">
        <v>2100</v>
      </c>
      <c r="D227" s="65" t="s">
        <v>84</v>
      </c>
      <c r="E227" s="65"/>
      <c r="F227" s="65" t="s">
        <v>54</v>
      </c>
      <c r="G227" s="65" t="s">
        <v>392</v>
      </c>
      <c r="H227" s="65" t="s">
        <v>2221</v>
      </c>
      <c r="I227" s="65" t="s">
        <v>2220</v>
      </c>
      <c r="J227" s="66">
        <v>50000</v>
      </c>
      <c r="K227" s="66">
        <v>100000.1</v>
      </c>
    </row>
    <row r="228" spans="2:11" ht="31.8" hidden="1" outlineLevel="2" x14ac:dyDescent="0.3">
      <c r="B228" s="64" t="s">
        <v>86</v>
      </c>
      <c r="C228" s="65" t="s">
        <v>2112</v>
      </c>
      <c r="D228" s="65" t="s">
        <v>87</v>
      </c>
      <c r="E228" s="65" t="s">
        <v>6</v>
      </c>
      <c r="F228" s="65" t="s">
        <v>54</v>
      </c>
      <c r="G228" s="65" t="s">
        <v>91</v>
      </c>
      <c r="H228" s="65" t="s">
        <v>2222</v>
      </c>
      <c r="I228" s="65" t="s">
        <v>90</v>
      </c>
      <c r="J228" s="66">
        <v>-7077.38</v>
      </c>
      <c r="K228" s="66">
        <v>92922.72</v>
      </c>
    </row>
    <row r="229" spans="2:11" ht="62.4" hidden="1" outlineLevel="2" x14ac:dyDescent="0.3">
      <c r="B229" s="64" t="s">
        <v>86</v>
      </c>
      <c r="C229" s="65" t="s">
        <v>2112</v>
      </c>
      <c r="D229" s="65" t="s">
        <v>448</v>
      </c>
      <c r="E229" s="65"/>
      <c r="F229" s="65" t="s">
        <v>54</v>
      </c>
      <c r="G229" s="65"/>
      <c r="H229" s="65" t="s">
        <v>2115</v>
      </c>
      <c r="I229" s="65" t="s">
        <v>77</v>
      </c>
      <c r="J229" s="66">
        <v>-80000</v>
      </c>
      <c r="K229" s="66">
        <v>12922.72</v>
      </c>
    </row>
    <row r="230" spans="2:11" ht="31.8" hidden="1" outlineLevel="2" x14ac:dyDescent="0.3">
      <c r="B230" s="64" t="s">
        <v>86</v>
      </c>
      <c r="C230" s="65" t="s">
        <v>2112</v>
      </c>
      <c r="D230" s="65" t="s">
        <v>87</v>
      </c>
      <c r="E230" s="65" t="s">
        <v>6</v>
      </c>
      <c r="F230" s="65" t="s">
        <v>54</v>
      </c>
      <c r="G230" s="65" t="s">
        <v>91</v>
      </c>
      <c r="H230" s="65" t="s">
        <v>402</v>
      </c>
      <c r="I230" s="65" t="s">
        <v>90</v>
      </c>
      <c r="J230" s="66">
        <v>-12922.72</v>
      </c>
      <c r="K230" s="66">
        <v>0</v>
      </c>
    </row>
    <row r="231" spans="2:11" ht="31.8" hidden="1" outlineLevel="2" x14ac:dyDescent="0.3">
      <c r="B231" s="64" t="s">
        <v>86</v>
      </c>
      <c r="C231" s="65" t="s">
        <v>2185</v>
      </c>
      <c r="D231" s="65" t="s">
        <v>87</v>
      </c>
      <c r="E231" s="65" t="s">
        <v>104</v>
      </c>
      <c r="F231" s="65" t="s">
        <v>54</v>
      </c>
      <c r="G231" s="65" t="s">
        <v>91</v>
      </c>
      <c r="H231" s="65" t="s">
        <v>2223</v>
      </c>
      <c r="I231" s="65" t="s">
        <v>90</v>
      </c>
      <c r="J231" s="66">
        <v>-25685.95</v>
      </c>
      <c r="K231" s="66">
        <v>-25685.95</v>
      </c>
    </row>
    <row r="232" spans="2:11" ht="103.2" hidden="1" outlineLevel="2" x14ac:dyDescent="0.3">
      <c r="B232" s="64" t="s">
        <v>86</v>
      </c>
      <c r="C232" s="65" t="s">
        <v>2185</v>
      </c>
      <c r="D232" s="65" t="s">
        <v>448</v>
      </c>
      <c r="E232" s="65"/>
      <c r="F232" s="65" t="s">
        <v>54</v>
      </c>
      <c r="G232" s="65"/>
      <c r="H232" s="65" t="s">
        <v>2186</v>
      </c>
      <c r="I232" s="65" t="s">
        <v>77</v>
      </c>
      <c r="J232" s="66">
        <v>-124314.05</v>
      </c>
      <c r="K232" s="66">
        <v>-150000</v>
      </c>
    </row>
    <row r="233" spans="2:11" hidden="1" outlineLevel="2" x14ac:dyDescent="0.3">
      <c r="B233" s="64" t="s">
        <v>405</v>
      </c>
      <c r="C233" s="2"/>
      <c r="D233" s="2"/>
      <c r="E233" s="2"/>
      <c r="F233" s="2"/>
      <c r="G233" s="2"/>
      <c r="H233" s="2"/>
      <c r="I233" s="2"/>
      <c r="J233" s="68">
        <v>-150000</v>
      </c>
      <c r="K233" s="2"/>
    </row>
    <row r="234" spans="2:11" hidden="1" outlineLevel="2" x14ac:dyDescent="0.3">
      <c r="B234" s="64" t="s">
        <v>401</v>
      </c>
      <c r="C234" s="2"/>
      <c r="D234" s="2"/>
      <c r="E234" s="2"/>
      <c r="F234" s="2"/>
      <c r="G234" s="2"/>
      <c r="H234" s="2"/>
      <c r="I234" s="2"/>
      <c r="J234" s="2"/>
      <c r="K234" s="2"/>
    </row>
    <row r="235" spans="2:11" ht="21.6" hidden="1" outlineLevel="2" x14ac:dyDescent="0.3">
      <c r="B235" s="64" t="s">
        <v>401</v>
      </c>
      <c r="C235" s="65" t="s">
        <v>1972</v>
      </c>
      <c r="D235" s="2"/>
      <c r="E235" s="2"/>
      <c r="F235" s="2"/>
      <c r="G235" s="2"/>
      <c r="H235" s="2"/>
      <c r="I235" s="2"/>
      <c r="J235" s="2"/>
      <c r="K235" s="66">
        <v>488.71</v>
      </c>
    </row>
    <row r="236" spans="2:11" ht="62.4" hidden="1" outlineLevel="2" x14ac:dyDescent="0.3">
      <c r="B236" s="64" t="s">
        <v>401</v>
      </c>
      <c r="C236" s="65" t="s">
        <v>1973</v>
      </c>
      <c r="D236" s="65" t="s">
        <v>448</v>
      </c>
      <c r="E236" s="65"/>
      <c r="F236" s="65" t="s">
        <v>54</v>
      </c>
      <c r="G236" s="65"/>
      <c r="H236" s="65" t="s">
        <v>2224</v>
      </c>
      <c r="I236" s="65" t="s">
        <v>450</v>
      </c>
      <c r="J236" s="66">
        <v>22000</v>
      </c>
      <c r="K236" s="66">
        <v>22488.71</v>
      </c>
    </row>
    <row r="237" spans="2:11" ht="62.4" hidden="1" outlineLevel="2" x14ac:dyDescent="0.3">
      <c r="B237" s="64" t="s">
        <v>401</v>
      </c>
      <c r="C237" s="65" t="s">
        <v>1973</v>
      </c>
      <c r="D237" s="65" t="s">
        <v>78</v>
      </c>
      <c r="E237" s="65">
        <v>1445</v>
      </c>
      <c r="F237" s="65" t="s">
        <v>54</v>
      </c>
      <c r="G237" s="65"/>
      <c r="H237" s="65" t="s">
        <v>1974</v>
      </c>
      <c r="I237" s="67" t="s">
        <v>80</v>
      </c>
      <c r="J237" s="66">
        <v>-22000</v>
      </c>
      <c r="K237" s="66">
        <v>488.71</v>
      </c>
    </row>
    <row r="238" spans="2:11" ht="31.8" hidden="1" outlineLevel="2" x14ac:dyDescent="0.3">
      <c r="B238" s="64" t="s">
        <v>401</v>
      </c>
      <c r="C238" s="65" t="s">
        <v>1975</v>
      </c>
      <c r="D238" s="65" t="s">
        <v>84</v>
      </c>
      <c r="E238" s="65"/>
      <c r="F238" s="65" t="s">
        <v>54</v>
      </c>
      <c r="G238" s="65"/>
      <c r="H238" s="65" t="s">
        <v>2225</v>
      </c>
      <c r="I238" s="67" t="s">
        <v>80</v>
      </c>
      <c r="J238" s="66">
        <v>0.6</v>
      </c>
      <c r="K238" s="66">
        <v>489.31</v>
      </c>
    </row>
    <row r="239" spans="2:11" ht="31.8" hidden="1" outlineLevel="2" x14ac:dyDescent="0.3">
      <c r="B239" s="64" t="s">
        <v>401</v>
      </c>
      <c r="C239" s="65" t="s">
        <v>2226</v>
      </c>
      <c r="D239" s="65" t="s">
        <v>84</v>
      </c>
      <c r="E239" s="65"/>
      <c r="F239" s="65" t="s">
        <v>54</v>
      </c>
      <c r="G239" s="65"/>
      <c r="H239" s="65" t="s">
        <v>2227</v>
      </c>
      <c r="I239" s="67" t="s">
        <v>80</v>
      </c>
      <c r="J239" s="66">
        <v>2.4</v>
      </c>
      <c r="K239" s="66">
        <v>491.71</v>
      </c>
    </row>
    <row r="240" spans="2:11" ht="31.8" hidden="1" outlineLevel="2" x14ac:dyDescent="0.3">
      <c r="B240" s="64" t="s">
        <v>401</v>
      </c>
      <c r="C240" s="65" t="s">
        <v>1982</v>
      </c>
      <c r="D240" s="65" t="s">
        <v>84</v>
      </c>
      <c r="E240" s="65"/>
      <c r="F240" s="65" t="s">
        <v>54</v>
      </c>
      <c r="G240" s="65"/>
      <c r="H240" s="65" t="s">
        <v>2228</v>
      </c>
      <c r="I240" s="67" t="s">
        <v>80</v>
      </c>
      <c r="J240" s="66">
        <v>1.5</v>
      </c>
      <c r="K240" s="66">
        <v>493.21</v>
      </c>
    </row>
    <row r="241" spans="2:11" ht="31.8" hidden="1" outlineLevel="2" x14ac:dyDescent="0.3">
      <c r="B241" s="64" t="s">
        <v>401</v>
      </c>
      <c r="C241" s="65" t="s">
        <v>1986</v>
      </c>
      <c r="D241" s="65" t="s">
        <v>84</v>
      </c>
      <c r="E241" s="65"/>
      <c r="F241" s="65" t="s">
        <v>54</v>
      </c>
      <c r="G241" s="65"/>
      <c r="H241" s="65" t="s">
        <v>2229</v>
      </c>
      <c r="I241" s="67" t="s">
        <v>80</v>
      </c>
      <c r="J241" s="66">
        <v>4.6100000000000003</v>
      </c>
      <c r="K241" s="66">
        <v>497.82</v>
      </c>
    </row>
    <row r="242" spans="2:11" ht="31.8" hidden="1" outlineLevel="2" x14ac:dyDescent="0.3">
      <c r="B242" s="64" t="s">
        <v>401</v>
      </c>
      <c r="C242" s="65" t="s">
        <v>2230</v>
      </c>
      <c r="D242" s="65" t="s">
        <v>84</v>
      </c>
      <c r="E242" s="65"/>
      <c r="F242" s="65" t="s">
        <v>54</v>
      </c>
      <c r="G242" s="65"/>
      <c r="H242" s="65" t="s">
        <v>2231</v>
      </c>
      <c r="I242" s="67" t="s">
        <v>80</v>
      </c>
      <c r="J242" s="66">
        <v>2.97</v>
      </c>
      <c r="K242" s="66">
        <v>500.79</v>
      </c>
    </row>
    <row r="243" spans="2:11" ht="62.4" hidden="1" outlineLevel="2" x14ac:dyDescent="0.3">
      <c r="B243" s="64" t="s">
        <v>401</v>
      </c>
      <c r="C243" s="65" t="s">
        <v>2230</v>
      </c>
      <c r="D243" s="65" t="s">
        <v>84</v>
      </c>
      <c r="E243" s="65"/>
      <c r="F243" s="65" t="s">
        <v>54</v>
      </c>
      <c r="G243" s="65"/>
      <c r="H243" s="65" t="s">
        <v>2232</v>
      </c>
      <c r="I243" s="67" t="s">
        <v>80</v>
      </c>
      <c r="J243" s="66">
        <v>6753.64</v>
      </c>
      <c r="K243" s="66">
        <v>7254.43</v>
      </c>
    </row>
    <row r="244" spans="2:11" ht="52.2" hidden="1" outlineLevel="2" x14ac:dyDescent="0.3">
      <c r="B244" s="64" t="s">
        <v>401</v>
      </c>
      <c r="C244" s="65" t="s">
        <v>1993</v>
      </c>
      <c r="D244" s="65" t="s">
        <v>78</v>
      </c>
      <c r="E244" s="65">
        <v>1455</v>
      </c>
      <c r="F244" s="65" t="s">
        <v>54</v>
      </c>
      <c r="G244" s="65"/>
      <c r="H244" s="65" t="s">
        <v>1994</v>
      </c>
      <c r="I244" s="67" t="s">
        <v>80</v>
      </c>
      <c r="J244" s="66">
        <v>-7000</v>
      </c>
      <c r="K244" s="66">
        <v>254.43</v>
      </c>
    </row>
    <row r="245" spans="2:11" ht="31.8" hidden="1" outlineLevel="2" x14ac:dyDescent="0.3">
      <c r="B245" s="64" t="s">
        <v>401</v>
      </c>
      <c r="C245" s="65" t="s">
        <v>2233</v>
      </c>
      <c r="D245" s="65" t="s">
        <v>84</v>
      </c>
      <c r="E245" s="65"/>
      <c r="F245" s="65" t="s">
        <v>54</v>
      </c>
      <c r="G245" s="65"/>
      <c r="H245" s="65" t="s">
        <v>2234</v>
      </c>
      <c r="I245" s="67" t="s">
        <v>80</v>
      </c>
      <c r="J245" s="66">
        <v>0.68</v>
      </c>
      <c r="K245" s="66">
        <v>255.11</v>
      </c>
    </row>
    <row r="246" spans="2:11" ht="42" hidden="1" outlineLevel="2" x14ac:dyDescent="0.3">
      <c r="B246" s="64" t="s">
        <v>401</v>
      </c>
      <c r="C246" s="65" t="s">
        <v>1995</v>
      </c>
      <c r="D246" s="65" t="s">
        <v>107</v>
      </c>
      <c r="E246" s="65" t="s">
        <v>145</v>
      </c>
      <c r="F246" s="65" t="s">
        <v>54</v>
      </c>
      <c r="G246" s="65"/>
      <c r="H246" s="65" t="s">
        <v>2235</v>
      </c>
      <c r="I246" s="67" t="s">
        <v>80</v>
      </c>
      <c r="J246" s="66">
        <v>-19</v>
      </c>
      <c r="K246" s="66">
        <v>236.11</v>
      </c>
    </row>
    <row r="247" spans="2:11" ht="62.4" hidden="1" outlineLevel="2" x14ac:dyDescent="0.3">
      <c r="B247" s="64" t="s">
        <v>401</v>
      </c>
      <c r="C247" s="65" t="s">
        <v>1999</v>
      </c>
      <c r="D247" s="65" t="s">
        <v>448</v>
      </c>
      <c r="E247" s="65"/>
      <c r="F247" s="65" t="s">
        <v>54</v>
      </c>
      <c r="G247" s="65"/>
      <c r="H247" s="65" t="s">
        <v>449</v>
      </c>
      <c r="I247" s="65" t="s">
        <v>450</v>
      </c>
      <c r="J247" s="66">
        <v>21000</v>
      </c>
      <c r="K247" s="66">
        <v>21236.11</v>
      </c>
    </row>
    <row r="248" spans="2:11" ht="62.4" hidden="1" outlineLevel="2" x14ac:dyDescent="0.3">
      <c r="B248" s="64" t="s">
        <v>401</v>
      </c>
      <c r="C248" s="65" t="s">
        <v>1999</v>
      </c>
      <c r="D248" s="65" t="s">
        <v>78</v>
      </c>
      <c r="E248" s="65">
        <v>1457</v>
      </c>
      <c r="F248" s="65" t="s">
        <v>54</v>
      </c>
      <c r="G248" s="65"/>
      <c r="H248" s="65" t="s">
        <v>2000</v>
      </c>
      <c r="I248" s="67" t="s">
        <v>80</v>
      </c>
      <c r="J248" s="66">
        <v>-21000</v>
      </c>
      <c r="K248" s="66">
        <v>236.11</v>
      </c>
    </row>
    <row r="249" spans="2:11" ht="31.8" hidden="1" outlineLevel="2" x14ac:dyDescent="0.3">
      <c r="B249" s="64" t="s">
        <v>401</v>
      </c>
      <c r="C249" s="65" t="s">
        <v>2007</v>
      </c>
      <c r="D249" s="65" t="s">
        <v>84</v>
      </c>
      <c r="E249" s="65"/>
      <c r="F249" s="65" t="s">
        <v>54</v>
      </c>
      <c r="G249" s="65"/>
      <c r="H249" s="65" t="s">
        <v>2236</v>
      </c>
      <c r="I249" s="67" t="s">
        <v>80</v>
      </c>
      <c r="J249" s="66">
        <v>1.66</v>
      </c>
      <c r="K249" s="66">
        <v>237.77</v>
      </c>
    </row>
    <row r="250" spans="2:11" ht="62.4" hidden="1" outlineLevel="2" x14ac:dyDescent="0.3">
      <c r="B250" s="64" t="s">
        <v>401</v>
      </c>
      <c r="C250" s="65" t="s">
        <v>2237</v>
      </c>
      <c r="D250" s="65" t="s">
        <v>448</v>
      </c>
      <c r="E250" s="65"/>
      <c r="F250" s="65" t="s">
        <v>54</v>
      </c>
      <c r="G250" s="65"/>
      <c r="H250" s="65" t="s">
        <v>2238</v>
      </c>
      <c r="I250" s="65" t="s">
        <v>450</v>
      </c>
      <c r="J250" s="66">
        <v>13500</v>
      </c>
      <c r="K250" s="66">
        <v>13737.77</v>
      </c>
    </row>
    <row r="251" spans="2:11" ht="42" hidden="1" outlineLevel="2" x14ac:dyDescent="0.3">
      <c r="B251" s="64" t="s">
        <v>401</v>
      </c>
      <c r="C251" s="65" t="s">
        <v>2023</v>
      </c>
      <c r="D251" s="65" t="s">
        <v>107</v>
      </c>
      <c r="E251" s="65" t="s">
        <v>145</v>
      </c>
      <c r="F251" s="65" t="s">
        <v>54</v>
      </c>
      <c r="G251" s="65"/>
      <c r="H251" s="65" t="s">
        <v>2235</v>
      </c>
      <c r="I251" s="67" t="s">
        <v>80</v>
      </c>
      <c r="J251" s="66">
        <v>-19</v>
      </c>
      <c r="K251" s="66">
        <v>13718.77</v>
      </c>
    </row>
    <row r="252" spans="2:11" ht="93" hidden="1" outlineLevel="2" x14ac:dyDescent="0.3">
      <c r="B252" s="64" t="s">
        <v>401</v>
      </c>
      <c r="C252" s="65" t="s">
        <v>2239</v>
      </c>
      <c r="D252" s="65" t="s">
        <v>84</v>
      </c>
      <c r="E252" s="65"/>
      <c r="F252" s="65" t="s">
        <v>54</v>
      </c>
      <c r="G252" s="65"/>
      <c r="H252" s="65" t="s">
        <v>2240</v>
      </c>
      <c r="I252" s="67" t="s">
        <v>80</v>
      </c>
      <c r="J252" s="66">
        <v>6753.64</v>
      </c>
      <c r="K252" s="66">
        <v>20472.41</v>
      </c>
    </row>
    <row r="253" spans="2:11" ht="72.599999999999994" hidden="1" outlineLevel="2" x14ac:dyDescent="0.3">
      <c r="B253" s="64" t="s">
        <v>401</v>
      </c>
      <c r="C253" s="65" t="s">
        <v>2239</v>
      </c>
      <c r="D253" s="65" t="s">
        <v>84</v>
      </c>
      <c r="E253" s="65"/>
      <c r="F253" s="65" t="s">
        <v>54</v>
      </c>
      <c r="G253" s="65"/>
      <c r="H253" s="65" t="s">
        <v>2241</v>
      </c>
      <c r="I253" s="67" t="s">
        <v>80</v>
      </c>
      <c r="J253" s="66">
        <v>9286.92</v>
      </c>
      <c r="K253" s="66">
        <v>29759.33</v>
      </c>
    </row>
    <row r="254" spans="2:11" ht="62.4" hidden="1" outlineLevel="2" x14ac:dyDescent="0.3">
      <c r="B254" s="64" t="s">
        <v>401</v>
      </c>
      <c r="C254" s="65" t="s">
        <v>2027</v>
      </c>
      <c r="D254" s="65" t="s">
        <v>78</v>
      </c>
      <c r="E254" s="65">
        <v>1486</v>
      </c>
      <c r="F254" s="65" t="s">
        <v>54</v>
      </c>
      <c r="G254" s="65"/>
      <c r="H254" s="65" t="s">
        <v>2028</v>
      </c>
      <c r="I254" s="67" t="s">
        <v>80</v>
      </c>
      <c r="J254" s="66">
        <v>-16000</v>
      </c>
      <c r="K254" s="66">
        <v>13759.33</v>
      </c>
    </row>
    <row r="255" spans="2:11" ht="62.4" hidden="1" outlineLevel="2" x14ac:dyDescent="0.3">
      <c r="B255" s="64" t="s">
        <v>401</v>
      </c>
      <c r="C255" s="65" t="s">
        <v>2203</v>
      </c>
      <c r="D255" s="65" t="s">
        <v>84</v>
      </c>
      <c r="E255" s="65"/>
      <c r="F255" s="65" t="s">
        <v>54</v>
      </c>
      <c r="G255" s="65"/>
      <c r="H255" s="65" t="s">
        <v>2242</v>
      </c>
      <c r="I255" s="67" t="s">
        <v>80</v>
      </c>
      <c r="J255" s="66">
        <v>9070.7000000000007</v>
      </c>
      <c r="K255" s="66">
        <v>22830.03</v>
      </c>
    </row>
    <row r="256" spans="2:11" ht="62.4" hidden="1" outlineLevel="2" x14ac:dyDescent="0.3">
      <c r="B256" s="64" t="s">
        <v>401</v>
      </c>
      <c r="C256" s="65" t="s">
        <v>2031</v>
      </c>
      <c r="D256" s="65" t="s">
        <v>78</v>
      </c>
      <c r="E256" s="65">
        <v>1488</v>
      </c>
      <c r="F256" s="65" t="s">
        <v>54</v>
      </c>
      <c r="G256" s="65"/>
      <c r="H256" s="65" t="s">
        <v>2033</v>
      </c>
      <c r="I256" s="67" t="s">
        <v>80</v>
      </c>
      <c r="J256" s="66">
        <v>-19500</v>
      </c>
      <c r="K256" s="66">
        <v>3330.03</v>
      </c>
    </row>
    <row r="257" spans="2:11" ht="52.2" hidden="1" outlineLevel="2" x14ac:dyDescent="0.3">
      <c r="B257" s="64" t="s">
        <v>401</v>
      </c>
      <c r="C257" s="65" t="s">
        <v>2031</v>
      </c>
      <c r="D257" s="65" t="s">
        <v>133</v>
      </c>
      <c r="E257" s="65"/>
      <c r="F257" s="65" t="s">
        <v>54</v>
      </c>
      <c r="G257" s="65" t="s">
        <v>2243</v>
      </c>
      <c r="H257" s="65" t="s">
        <v>2244</v>
      </c>
      <c r="I257" s="65" t="s">
        <v>493</v>
      </c>
      <c r="J257" s="66">
        <v>10170</v>
      </c>
      <c r="K257" s="66">
        <v>13500.03</v>
      </c>
    </row>
    <row r="258" spans="2:11" ht="52.2" hidden="1" outlineLevel="2" x14ac:dyDescent="0.3">
      <c r="B258" s="64" t="s">
        <v>401</v>
      </c>
      <c r="C258" s="65" t="s">
        <v>2034</v>
      </c>
      <c r="D258" s="65" t="s">
        <v>448</v>
      </c>
      <c r="E258" s="65"/>
      <c r="F258" s="65" t="s">
        <v>54</v>
      </c>
      <c r="G258" s="65"/>
      <c r="H258" s="65" t="s">
        <v>2245</v>
      </c>
      <c r="I258" s="65" t="s">
        <v>450</v>
      </c>
      <c r="J258" s="66">
        <v>9000</v>
      </c>
      <c r="K258" s="66">
        <v>22500.03</v>
      </c>
    </row>
    <row r="259" spans="2:11" ht="93" hidden="1" outlineLevel="2" x14ac:dyDescent="0.3">
      <c r="B259" s="64" t="s">
        <v>401</v>
      </c>
      <c r="C259" s="65" t="s">
        <v>2046</v>
      </c>
      <c r="D259" s="65" t="s">
        <v>84</v>
      </c>
      <c r="E259" s="65"/>
      <c r="F259" s="65" t="s">
        <v>54</v>
      </c>
      <c r="G259" s="65"/>
      <c r="H259" s="65" t="s">
        <v>2246</v>
      </c>
      <c r="I259" s="67" t="s">
        <v>80</v>
      </c>
      <c r="J259" s="66">
        <v>4535.2</v>
      </c>
      <c r="K259" s="66">
        <v>27035.23</v>
      </c>
    </row>
    <row r="260" spans="2:11" ht="62.4" hidden="1" outlineLevel="2" x14ac:dyDescent="0.3">
      <c r="B260" s="64" t="s">
        <v>401</v>
      </c>
      <c r="C260" s="65" t="s">
        <v>2048</v>
      </c>
      <c r="D260" s="65" t="s">
        <v>78</v>
      </c>
      <c r="E260" s="65">
        <v>1503</v>
      </c>
      <c r="F260" s="65" t="s">
        <v>54</v>
      </c>
      <c r="G260" s="65"/>
      <c r="H260" s="65" t="s">
        <v>2049</v>
      </c>
      <c r="I260" s="67" t="s">
        <v>80</v>
      </c>
      <c r="J260" s="66">
        <v>-20000</v>
      </c>
      <c r="K260" s="66">
        <v>7035.23</v>
      </c>
    </row>
    <row r="261" spans="2:11" ht="52.2" hidden="1" outlineLevel="2" x14ac:dyDescent="0.3">
      <c r="B261" s="64" t="s">
        <v>401</v>
      </c>
      <c r="C261" s="65" t="s">
        <v>2057</v>
      </c>
      <c r="D261" s="65" t="s">
        <v>78</v>
      </c>
      <c r="E261" s="65">
        <v>1505</v>
      </c>
      <c r="F261" s="65" t="s">
        <v>54</v>
      </c>
      <c r="G261" s="65"/>
      <c r="H261" s="65" t="s">
        <v>1994</v>
      </c>
      <c r="I261" s="67" t="s">
        <v>80</v>
      </c>
      <c r="J261" s="66">
        <v>-7000</v>
      </c>
      <c r="K261" s="66">
        <v>35.229999999999997</v>
      </c>
    </row>
    <row r="262" spans="2:11" ht="31.8" hidden="1" outlineLevel="2" x14ac:dyDescent="0.3">
      <c r="B262" s="64" t="s">
        <v>401</v>
      </c>
      <c r="C262" s="65" t="s">
        <v>2059</v>
      </c>
      <c r="D262" s="65" t="s">
        <v>107</v>
      </c>
      <c r="E262" s="65" t="s">
        <v>145</v>
      </c>
      <c r="F262" s="65" t="s">
        <v>54</v>
      </c>
      <c r="G262" s="65"/>
      <c r="H262" s="65" t="s">
        <v>2247</v>
      </c>
      <c r="I262" s="67" t="s">
        <v>80</v>
      </c>
      <c r="J262" s="66">
        <v>-19</v>
      </c>
      <c r="K262" s="66">
        <v>16.23</v>
      </c>
    </row>
    <row r="263" spans="2:11" ht="42" hidden="1" outlineLevel="2" x14ac:dyDescent="0.3">
      <c r="B263" s="64" t="s">
        <v>401</v>
      </c>
      <c r="C263" s="65" t="s">
        <v>2214</v>
      </c>
      <c r="D263" s="65" t="s">
        <v>448</v>
      </c>
      <c r="E263" s="65"/>
      <c r="F263" s="65" t="s">
        <v>54</v>
      </c>
      <c r="G263" s="65"/>
      <c r="H263" s="65" t="s">
        <v>2248</v>
      </c>
      <c r="I263" s="65" t="s">
        <v>450</v>
      </c>
      <c r="J263" s="66">
        <v>2000</v>
      </c>
      <c r="K263" s="66">
        <v>2016.23</v>
      </c>
    </row>
    <row r="264" spans="2:11" ht="93" hidden="1" outlineLevel="2" x14ac:dyDescent="0.3">
      <c r="B264" s="64" t="s">
        <v>401</v>
      </c>
      <c r="C264" s="65" t="s">
        <v>2214</v>
      </c>
      <c r="D264" s="65" t="s">
        <v>84</v>
      </c>
      <c r="E264" s="65"/>
      <c r="F264" s="65" t="s">
        <v>54</v>
      </c>
      <c r="G264" s="65"/>
      <c r="H264" s="65" t="s">
        <v>2249</v>
      </c>
      <c r="I264" s="67" t="s">
        <v>80</v>
      </c>
      <c r="J264" s="66">
        <v>6753.64</v>
      </c>
      <c r="K264" s="66">
        <v>8769.8700000000008</v>
      </c>
    </row>
    <row r="265" spans="2:11" ht="72.599999999999994" hidden="1" outlineLevel="2" x14ac:dyDescent="0.3">
      <c r="B265" s="64" t="s">
        <v>401</v>
      </c>
      <c r="C265" s="65" t="s">
        <v>2214</v>
      </c>
      <c r="D265" s="65" t="s">
        <v>107</v>
      </c>
      <c r="E265" s="65" t="s">
        <v>145</v>
      </c>
      <c r="F265" s="65" t="s">
        <v>54</v>
      </c>
      <c r="G265" s="65"/>
      <c r="H265" s="65" t="s">
        <v>2250</v>
      </c>
      <c r="I265" s="67" t="s">
        <v>80</v>
      </c>
      <c r="J265" s="66">
        <v>-22.5</v>
      </c>
      <c r="K265" s="66">
        <v>8747.3700000000008</v>
      </c>
    </row>
    <row r="266" spans="2:11" ht="52.2" hidden="1" outlineLevel="2" x14ac:dyDescent="0.3">
      <c r="B266" s="64" t="s">
        <v>401</v>
      </c>
      <c r="C266" s="65" t="s">
        <v>2065</v>
      </c>
      <c r="D266" s="65" t="s">
        <v>448</v>
      </c>
      <c r="E266" s="65"/>
      <c r="F266" s="65" t="s">
        <v>54</v>
      </c>
      <c r="G266" s="65"/>
      <c r="H266" s="65" t="s">
        <v>2251</v>
      </c>
      <c r="I266" s="65" t="s">
        <v>450</v>
      </c>
      <c r="J266" s="66">
        <v>29000</v>
      </c>
      <c r="K266" s="66">
        <v>37747.370000000003</v>
      </c>
    </row>
    <row r="267" spans="2:11" ht="82.8" hidden="1" outlineLevel="2" x14ac:dyDescent="0.3">
      <c r="B267" s="64" t="s">
        <v>401</v>
      </c>
      <c r="C267" s="65" t="s">
        <v>2065</v>
      </c>
      <c r="D267" s="65" t="s">
        <v>107</v>
      </c>
      <c r="E267" s="65" t="s">
        <v>145</v>
      </c>
      <c r="F267" s="65" t="s">
        <v>54</v>
      </c>
      <c r="G267" s="65"/>
      <c r="H267" s="65" t="s">
        <v>2252</v>
      </c>
      <c r="I267" s="67" t="s">
        <v>80</v>
      </c>
      <c r="J267" s="66">
        <v>-22.5</v>
      </c>
      <c r="K267" s="66">
        <v>37724.870000000003</v>
      </c>
    </row>
    <row r="268" spans="2:11" ht="62.4" hidden="1" outlineLevel="2" x14ac:dyDescent="0.3">
      <c r="B268" s="64" t="s">
        <v>401</v>
      </c>
      <c r="C268" s="65" t="s">
        <v>2067</v>
      </c>
      <c r="D268" s="65" t="s">
        <v>78</v>
      </c>
      <c r="E268" s="65">
        <v>1506</v>
      </c>
      <c r="F268" s="65" t="s">
        <v>54</v>
      </c>
      <c r="G268" s="65"/>
      <c r="H268" s="65" t="s">
        <v>2068</v>
      </c>
      <c r="I268" s="67" t="s">
        <v>80</v>
      </c>
      <c r="J268" s="66">
        <v>-37000</v>
      </c>
      <c r="K268" s="66">
        <v>724.87</v>
      </c>
    </row>
    <row r="269" spans="2:11" ht="42" hidden="1" outlineLevel="2" x14ac:dyDescent="0.3">
      <c r="B269" s="64" t="s">
        <v>401</v>
      </c>
      <c r="C269" s="65" t="s">
        <v>2081</v>
      </c>
      <c r="D269" s="65" t="s">
        <v>448</v>
      </c>
      <c r="E269" s="65"/>
      <c r="F269" s="65" t="s">
        <v>54</v>
      </c>
      <c r="G269" s="65"/>
      <c r="H269" s="65" t="s">
        <v>2253</v>
      </c>
      <c r="I269" s="65" t="s">
        <v>450</v>
      </c>
      <c r="J269" s="66">
        <v>5550</v>
      </c>
      <c r="K269" s="66">
        <v>6274.87</v>
      </c>
    </row>
    <row r="270" spans="2:11" ht="62.4" hidden="1" outlineLevel="2" x14ac:dyDescent="0.3">
      <c r="B270" s="64" t="s">
        <v>401</v>
      </c>
      <c r="C270" s="65" t="s">
        <v>2081</v>
      </c>
      <c r="D270" s="65" t="s">
        <v>78</v>
      </c>
      <c r="E270" s="65">
        <v>1519</v>
      </c>
      <c r="F270" s="65" t="s">
        <v>54</v>
      </c>
      <c r="G270" s="65"/>
      <c r="H270" s="65" t="s">
        <v>2082</v>
      </c>
      <c r="I270" s="67" t="s">
        <v>80</v>
      </c>
      <c r="J270" s="66">
        <v>-6200</v>
      </c>
      <c r="K270" s="66">
        <v>74.87</v>
      </c>
    </row>
    <row r="271" spans="2:11" ht="21.6" hidden="1" outlineLevel="2" x14ac:dyDescent="0.3">
      <c r="B271" s="64" t="s">
        <v>401</v>
      </c>
      <c r="C271" s="65" t="s">
        <v>2081</v>
      </c>
      <c r="D271" s="65" t="s">
        <v>107</v>
      </c>
      <c r="E271" s="65" t="s">
        <v>145</v>
      </c>
      <c r="F271" s="65" t="s">
        <v>54</v>
      </c>
      <c r="G271" s="65"/>
      <c r="H271" s="65" t="s">
        <v>2254</v>
      </c>
      <c r="I271" s="67" t="s">
        <v>80</v>
      </c>
      <c r="J271" s="66">
        <v>-22.5</v>
      </c>
      <c r="K271" s="66">
        <v>52.37</v>
      </c>
    </row>
    <row r="272" spans="2:11" ht="42" hidden="1" outlineLevel="2" x14ac:dyDescent="0.3">
      <c r="B272" s="64" t="s">
        <v>401</v>
      </c>
      <c r="C272" s="65" t="s">
        <v>2086</v>
      </c>
      <c r="D272" s="65" t="s">
        <v>107</v>
      </c>
      <c r="E272" s="65" t="s">
        <v>145</v>
      </c>
      <c r="F272" s="65" t="s">
        <v>54</v>
      </c>
      <c r="G272" s="65"/>
      <c r="H272" s="65" t="s">
        <v>2255</v>
      </c>
      <c r="I272" s="67" t="s">
        <v>80</v>
      </c>
      <c r="J272" s="66">
        <v>-19</v>
      </c>
      <c r="K272" s="66">
        <v>33.369999999999997</v>
      </c>
    </row>
    <row r="273" spans="2:11" ht="42" hidden="1" outlineLevel="2" x14ac:dyDescent="0.3">
      <c r="B273" s="64" t="s">
        <v>401</v>
      </c>
      <c r="C273" s="65" t="s">
        <v>2117</v>
      </c>
      <c r="D273" s="65" t="s">
        <v>107</v>
      </c>
      <c r="E273" s="65" t="s">
        <v>448</v>
      </c>
      <c r="F273" s="65" t="s">
        <v>54</v>
      </c>
      <c r="G273" s="65"/>
      <c r="H273" s="65" t="s">
        <v>2256</v>
      </c>
      <c r="I273" s="65" t="s">
        <v>450</v>
      </c>
      <c r="J273" s="66">
        <v>17477.5</v>
      </c>
      <c r="K273" s="66">
        <v>17510.87</v>
      </c>
    </row>
    <row r="274" spans="2:11" ht="21.6" hidden="1" outlineLevel="2" x14ac:dyDescent="0.3">
      <c r="B274" s="64" t="s">
        <v>401</v>
      </c>
      <c r="C274" s="65" t="s">
        <v>2120</v>
      </c>
      <c r="D274" s="65" t="s">
        <v>107</v>
      </c>
      <c r="E274" s="65" t="s">
        <v>145</v>
      </c>
      <c r="F274" s="65" t="s">
        <v>54</v>
      </c>
      <c r="G274" s="65"/>
      <c r="H274" s="65" t="s">
        <v>214</v>
      </c>
      <c r="I274" s="67" t="s">
        <v>80</v>
      </c>
      <c r="J274" s="66">
        <v>-19</v>
      </c>
      <c r="K274" s="66">
        <v>17491.87</v>
      </c>
    </row>
    <row r="275" spans="2:11" ht="52.2" hidden="1" outlineLevel="2" x14ac:dyDescent="0.3">
      <c r="B275" s="64" t="s">
        <v>401</v>
      </c>
      <c r="C275" s="65" t="s">
        <v>2257</v>
      </c>
      <c r="D275" s="65" t="s">
        <v>133</v>
      </c>
      <c r="E275" s="65"/>
      <c r="F275" s="65" t="s">
        <v>54</v>
      </c>
      <c r="G275" s="65" t="s">
        <v>2258</v>
      </c>
      <c r="H275" s="65" t="s">
        <v>2259</v>
      </c>
      <c r="I275" s="67" t="s">
        <v>80</v>
      </c>
      <c r="J275" s="66">
        <v>5982.5</v>
      </c>
      <c r="K275" s="66">
        <v>23474.37</v>
      </c>
    </row>
    <row r="276" spans="2:11" ht="72.599999999999994" hidden="1" outlineLevel="2" x14ac:dyDescent="0.3">
      <c r="B276" s="64" t="s">
        <v>401</v>
      </c>
      <c r="C276" s="65" t="s">
        <v>2137</v>
      </c>
      <c r="D276" s="65" t="s">
        <v>84</v>
      </c>
      <c r="E276" s="65"/>
      <c r="F276" s="65" t="s">
        <v>54</v>
      </c>
      <c r="G276" s="65"/>
      <c r="H276" s="65" t="s">
        <v>2260</v>
      </c>
      <c r="I276" s="67" t="s">
        <v>80</v>
      </c>
      <c r="J276" s="66">
        <v>6753.64</v>
      </c>
      <c r="K276" s="66">
        <v>30228.01</v>
      </c>
    </row>
    <row r="277" spans="2:11" ht="93" hidden="1" outlineLevel="2" x14ac:dyDescent="0.3">
      <c r="B277" s="64" t="s">
        <v>401</v>
      </c>
      <c r="C277" s="65" t="s">
        <v>2145</v>
      </c>
      <c r="D277" s="65" t="s">
        <v>84</v>
      </c>
      <c r="E277" s="65"/>
      <c r="F277" s="65" t="s">
        <v>54</v>
      </c>
      <c r="G277" s="65"/>
      <c r="H277" s="65" t="s">
        <v>2261</v>
      </c>
      <c r="I277" s="67" t="s">
        <v>80</v>
      </c>
      <c r="J277" s="66">
        <v>11000</v>
      </c>
      <c r="K277" s="66">
        <v>41228.01</v>
      </c>
    </row>
    <row r="278" spans="2:11" ht="42" hidden="1" outlineLevel="2" x14ac:dyDescent="0.3">
      <c r="B278" s="64" t="s">
        <v>401</v>
      </c>
      <c r="C278" s="65" t="s">
        <v>2145</v>
      </c>
      <c r="D278" s="65" t="s">
        <v>107</v>
      </c>
      <c r="E278" s="65" t="s">
        <v>145</v>
      </c>
      <c r="F278" s="65" t="s">
        <v>54</v>
      </c>
      <c r="G278" s="65"/>
      <c r="H278" s="65" t="s">
        <v>2262</v>
      </c>
      <c r="I278" s="67" t="s">
        <v>80</v>
      </c>
      <c r="J278" s="66">
        <v>-19</v>
      </c>
      <c r="K278" s="66">
        <v>41209.01</v>
      </c>
    </row>
    <row r="279" spans="2:11" ht="62.4" hidden="1" outlineLevel="2" x14ac:dyDescent="0.3">
      <c r="B279" s="64" t="s">
        <v>401</v>
      </c>
      <c r="C279" s="65" t="s">
        <v>2147</v>
      </c>
      <c r="D279" s="65" t="s">
        <v>107</v>
      </c>
      <c r="E279" s="65" t="s">
        <v>2119</v>
      </c>
      <c r="F279" s="65" t="s">
        <v>54</v>
      </c>
      <c r="G279" s="65"/>
      <c r="H279" s="65" t="s">
        <v>2148</v>
      </c>
      <c r="I279" s="67" t="s">
        <v>80</v>
      </c>
      <c r="J279" s="66">
        <v>-41000</v>
      </c>
      <c r="K279" s="66">
        <v>209.01</v>
      </c>
    </row>
    <row r="280" spans="2:11" ht="42" hidden="1" outlineLevel="2" x14ac:dyDescent="0.3">
      <c r="B280" s="64" t="s">
        <v>401</v>
      </c>
      <c r="C280" s="65" t="s">
        <v>2263</v>
      </c>
      <c r="D280" s="65" t="s">
        <v>107</v>
      </c>
      <c r="E280" s="65" t="s">
        <v>448</v>
      </c>
      <c r="F280" s="65" t="s">
        <v>54</v>
      </c>
      <c r="G280" s="65"/>
      <c r="H280" s="65" t="s">
        <v>2264</v>
      </c>
      <c r="I280" s="65" t="s">
        <v>450</v>
      </c>
      <c r="J280" s="66">
        <v>11977.5</v>
      </c>
      <c r="K280" s="66">
        <v>12186.51</v>
      </c>
    </row>
    <row r="281" spans="2:11" ht="62.4" hidden="1" outlineLevel="2" x14ac:dyDescent="0.3">
      <c r="B281" s="64" t="s">
        <v>401</v>
      </c>
      <c r="C281" s="65" t="s">
        <v>2149</v>
      </c>
      <c r="D281" s="65" t="s">
        <v>78</v>
      </c>
      <c r="E281" s="65">
        <v>1586</v>
      </c>
      <c r="F281" s="65" t="s">
        <v>54</v>
      </c>
      <c r="G281" s="65"/>
      <c r="H281" s="65" t="s">
        <v>2150</v>
      </c>
      <c r="I281" s="67" t="s">
        <v>80</v>
      </c>
      <c r="J281" s="66">
        <v>-12000</v>
      </c>
      <c r="K281" s="66">
        <v>186.51</v>
      </c>
    </row>
    <row r="282" spans="2:11" ht="42" hidden="1" outlineLevel="2" x14ac:dyDescent="0.3">
      <c r="B282" s="64" t="s">
        <v>401</v>
      </c>
      <c r="C282" s="65" t="s">
        <v>2164</v>
      </c>
      <c r="D282" s="65" t="s">
        <v>107</v>
      </c>
      <c r="E282" s="65" t="s">
        <v>145</v>
      </c>
      <c r="F282" s="65" t="s">
        <v>54</v>
      </c>
      <c r="G282" s="65"/>
      <c r="H282" s="65" t="s">
        <v>2265</v>
      </c>
      <c r="I282" s="67" t="s">
        <v>80</v>
      </c>
      <c r="J282" s="66">
        <v>-19</v>
      </c>
      <c r="K282" s="66">
        <v>167.51</v>
      </c>
    </row>
    <row r="283" spans="2:11" ht="52.2" hidden="1" outlineLevel="2" x14ac:dyDescent="0.3">
      <c r="B283" s="64" t="s">
        <v>401</v>
      </c>
      <c r="C283" s="65" t="s">
        <v>2173</v>
      </c>
      <c r="D283" s="65" t="s">
        <v>107</v>
      </c>
      <c r="E283" s="65" t="s">
        <v>448</v>
      </c>
      <c r="F283" s="65" t="s">
        <v>54</v>
      </c>
      <c r="G283" s="65"/>
      <c r="H283" s="65" t="s">
        <v>2266</v>
      </c>
      <c r="I283" s="65" t="s">
        <v>450</v>
      </c>
      <c r="J283" s="66">
        <v>23227.5</v>
      </c>
      <c r="K283" s="66">
        <v>23395.01</v>
      </c>
    </row>
    <row r="284" spans="2:11" ht="62.4" hidden="1" outlineLevel="2" x14ac:dyDescent="0.3">
      <c r="B284" s="64" t="s">
        <v>401</v>
      </c>
      <c r="C284" s="65" t="s">
        <v>2267</v>
      </c>
      <c r="D284" s="65" t="s">
        <v>84</v>
      </c>
      <c r="E284" s="65"/>
      <c r="F284" s="65" t="s">
        <v>54</v>
      </c>
      <c r="G284" s="65"/>
      <c r="H284" s="65" t="s">
        <v>2268</v>
      </c>
      <c r="I284" s="67" t="s">
        <v>80</v>
      </c>
      <c r="J284" s="66">
        <v>5777.7</v>
      </c>
      <c r="K284" s="66">
        <v>29172.71</v>
      </c>
    </row>
    <row r="285" spans="2:11" ht="52.2" hidden="1" outlineLevel="2" x14ac:dyDescent="0.3">
      <c r="B285" s="64" t="s">
        <v>401</v>
      </c>
      <c r="C285" s="65" t="s">
        <v>2183</v>
      </c>
      <c r="D285" s="65" t="s">
        <v>84</v>
      </c>
      <c r="E285" s="65"/>
      <c r="F285" s="65" t="s">
        <v>54</v>
      </c>
      <c r="G285" s="65"/>
      <c r="H285" s="65" t="s">
        <v>2269</v>
      </c>
      <c r="I285" s="67" t="s">
        <v>80</v>
      </c>
      <c r="J285" s="66">
        <v>1444.2</v>
      </c>
      <c r="K285" s="66">
        <v>30616.91</v>
      </c>
    </row>
    <row r="286" spans="2:11" hidden="1" outlineLevel="2" x14ac:dyDescent="0.3">
      <c r="B286" s="64" t="s">
        <v>476</v>
      </c>
      <c r="C286" s="2"/>
      <c r="D286" s="2"/>
      <c r="E286" s="2"/>
      <c r="F286" s="2"/>
      <c r="G286" s="2"/>
      <c r="H286" s="2"/>
      <c r="I286" s="2"/>
      <c r="J286" s="68">
        <v>30128.2</v>
      </c>
      <c r="K286" s="2"/>
    </row>
    <row r="287" spans="2:11" hidden="1" outlineLevel="2" x14ac:dyDescent="0.3">
      <c r="B287" s="64" t="s">
        <v>477</v>
      </c>
      <c r="C287" s="2"/>
      <c r="D287" s="2"/>
      <c r="E287" s="2"/>
      <c r="F287" s="2"/>
      <c r="G287" s="2"/>
      <c r="H287" s="2"/>
      <c r="I287" s="2"/>
      <c r="J287" s="2"/>
      <c r="K287" s="2"/>
    </row>
    <row r="288" spans="2:11" ht="21.6" hidden="1" outlineLevel="2" x14ac:dyDescent="0.3">
      <c r="B288" s="64" t="s">
        <v>477</v>
      </c>
      <c r="C288" s="65" t="s">
        <v>1972</v>
      </c>
      <c r="D288" s="2"/>
      <c r="E288" s="2"/>
      <c r="F288" s="2"/>
      <c r="G288" s="2"/>
      <c r="H288" s="2"/>
      <c r="I288" s="2"/>
      <c r="J288" s="2"/>
      <c r="K288" s="66">
        <v>172.66</v>
      </c>
    </row>
    <row r="289" spans="2:11" ht="103.2" hidden="1" outlineLevel="2" x14ac:dyDescent="0.3">
      <c r="B289" s="64" t="s">
        <v>477</v>
      </c>
      <c r="C289" s="65" t="s">
        <v>1997</v>
      </c>
      <c r="D289" s="65" t="s">
        <v>78</v>
      </c>
      <c r="E289" s="65">
        <v>1459</v>
      </c>
      <c r="F289" s="65" t="s">
        <v>54</v>
      </c>
      <c r="G289" s="65"/>
      <c r="H289" s="65" t="s">
        <v>2270</v>
      </c>
      <c r="I289" s="67" t="s">
        <v>80</v>
      </c>
      <c r="J289" s="66">
        <v>-88.18</v>
      </c>
      <c r="K289" s="66">
        <v>84.48</v>
      </c>
    </row>
    <row r="290" spans="2:11" ht="103.2" hidden="1" outlineLevel="2" x14ac:dyDescent="0.3">
      <c r="B290" s="64" t="s">
        <v>477</v>
      </c>
      <c r="C290" s="65" t="s">
        <v>2023</v>
      </c>
      <c r="D290" s="65" t="s">
        <v>78</v>
      </c>
      <c r="E290" s="65">
        <v>1485</v>
      </c>
      <c r="F290" s="65" t="s">
        <v>54</v>
      </c>
      <c r="G290" s="65"/>
      <c r="H290" s="65" t="s">
        <v>2271</v>
      </c>
      <c r="I290" s="67" t="s">
        <v>80</v>
      </c>
      <c r="J290" s="66">
        <v>4858.3900000000003</v>
      </c>
      <c r="K290" s="66">
        <v>4942.87</v>
      </c>
    </row>
    <row r="291" spans="2:11" ht="103.2" hidden="1" outlineLevel="2" x14ac:dyDescent="0.3">
      <c r="B291" s="64" t="s">
        <v>477</v>
      </c>
      <c r="C291" s="65" t="s">
        <v>2059</v>
      </c>
      <c r="D291" s="65" t="s">
        <v>78</v>
      </c>
      <c r="E291" s="65">
        <v>1507</v>
      </c>
      <c r="F291" s="65" t="s">
        <v>54</v>
      </c>
      <c r="G291" s="65"/>
      <c r="H291" s="65" t="s">
        <v>2272</v>
      </c>
      <c r="I291" s="67" t="s">
        <v>80</v>
      </c>
      <c r="J291" s="66">
        <v>-4937.6099999999997</v>
      </c>
      <c r="K291" s="66">
        <v>5.26</v>
      </c>
    </row>
    <row r="292" spans="2:11" ht="103.2" hidden="1" outlineLevel="2" x14ac:dyDescent="0.3">
      <c r="B292" s="64" t="s">
        <v>477</v>
      </c>
      <c r="C292" s="65" t="s">
        <v>2086</v>
      </c>
      <c r="D292" s="65" t="s">
        <v>78</v>
      </c>
      <c r="E292" s="65">
        <v>1523</v>
      </c>
      <c r="F292" s="65" t="s">
        <v>54</v>
      </c>
      <c r="G292" s="65"/>
      <c r="H292" s="65" t="s">
        <v>2273</v>
      </c>
      <c r="I292" s="67" t="s">
        <v>80</v>
      </c>
      <c r="J292" s="66">
        <v>5.34</v>
      </c>
      <c r="K292" s="66">
        <v>10.6</v>
      </c>
    </row>
    <row r="293" spans="2:11" ht="103.2" hidden="1" outlineLevel="2" x14ac:dyDescent="0.3">
      <c r="B293" s="64" t="s">
        <v>477</v>
      </c>
      <c r="C293" s="65" t="s">
        <v>2120</v>
      </c>
      <c r="D293" s="65" t="s">
        <v>78</v>
      </c>
      <c r="E293" s="65">
        <v>1553</v>
      </c>
      <c r="F293" s="65" t="s">
        <v>54</v>
      </c>
      <c r="G293" s="65"/>
      <c r="H293" s="65" t="s">
        <v>2274</v>
      </c>
      <c r="I293" s="67" t="s">
        <v>80</v>
      </c>
      <c r="J293" s="66">
        <v>6165.78</v>
      </c>
      <c r="K293" s="66">
        <v>6176.38</v>
      </c>
    </row>
    <row r="294" spans="2:11" ht="103.2" hidden="1" outlineLevel="2" x14ac:dyDescent="0.3">
      <c r="B294" s="64" t="s">
        <v>477</v>
      </c>
      <c r="C294" s="65" t="s">
        <v>2275</v>
      </c>
      <c r="D294" s="65" t="s">
        <v>78</v>
      </c>
      <c r="E294" s="65">
        <v>1585</v>
      </c>
      <c r="F294" s="65" t="s">
        <v>54</v>
      </c>
      <c r="G294" s="65"/>
      <c r="H294" s="65" t="s">
        <v>2276</v>
      </c>
      <c r="I294" s="67" t="s">
        <v>80</v>
      </c>
      <c r="J294" s="66">
        <v>8329.19</v>
      </c>
      <c r="K294" s="66">
        <v>14505.57</v>
      </c>
    </row>
    <row r="295" spans="2:11" ht="103.2" hidden="1" outlineLevel="2" x14ac:dyDescent="0.3">
      <c r="B295" s="64" t="s">
        <v>477</v>
      </c>
      <c r="C295" s="65" t="s">
        <v>2164</v>
      </c>
      <c r="D295" s="65" t="s">
        <v>78</v>
      </c>
      <c r="E295" s="65">
        <v>1598</v>
      </c>
      <c r="F295" s="65" t="s">
        <v>54</v>
      </c>
      <c r="G295" s="65"/>
      <c r="H295" s="65" t="s">
        <v>2277</v>
      </c>
      <c r="I295" s="67" t="s">
        <v>80</v>
      </c>
      <c r="J295" s="66">
        <v>-14440.73</v>
      </c>
      <c r="K295" s="66">
        <v>64.84</v>
      </c>
    </row>
    <row r="296" spans="2:11" hidden="1" outlineLevel="2" x14ac:dyDescent="0.3">
      <c r="B296" s="64" t="s">
        <v>490</v>
      </c>
      <c r="C296" s="2"/>
      <c r="D296" s="2"/>
      <c r="E296" s="2"/>
      <c r="F296" s="2"/>
      <c r="G296" s="2"/>
      <c r="H296" s="2"/>
      <c r="I296" s="2"/>
      <c r="J296" s="68">
        <v>-107.82</v>
      </c>
      <c r="K296" s="2"/>
    </row>
    <row r="297" spans="2:11" hidden="1" outlineLevel="2" x14ac:dyDescent="0.3">
      <c r="B297" s="64" t="s">
        <v>450</v>
      </c>
      <c r="C297" s="2"/>
      <c r="D297" s="2"/>
      <c r="E297" s="2"/>
      <c r="F297" s="2"/>
      <c r="G297" s="2"/>
      <c r="H297" s="2"/>
      <c r="I297" s="2"/>
      <c r="J297" s="2"/>
      <c r="K297" s="2"/>
    </row>
    <row r="298" spans="2:11" ht="21.6" hidden="1" outlineLevel="2" x14ac:dyDescent="0.3">
      <c r="B298" s="64" t="s">
        <v>450</v>
      </c>
      <c r="C298" s="65" t="s">
        <v>1972</v>
      </c>
      <c r="D298" s="2"/>
      <c r="E298" s="2"/>
      <c r="F298" s="2"/>
      <c r="G298" s="2"/>
      <c r="H298" s="2"/>
      <c r="I298" s="2"/>
      <c r="J298" s="2"/>
      <c r="K298" s="66">
        <v>23169.55</v>
      </c>
    </row>
    <row r="299" spans="2:11" ht="62.4" hidden="1" outlineLevel="2" x14ac:dyDescent="0.3">
      <c r="B299" s="64" t="s">
        <v>450</v>
      </c>
      <c r="C299" s="65" t="s">
        <v>1973</v>
      </c>
      <c r="D299" s="65" t="s">
        <v>448</v>
      </c>
      <c r="E299" s="65"/>
      <c r="F299" s="65" t="s">
        <v>54</v>
      </c>
      <c r="G299" s="65"/>
      <c r="H299" s="65" t="s">
        <v>2224</v>
      </c>
      <c r="I299" s="65" t="s">
        <v>401</v>
      </c>
      <c r="J299" s="66">
        <v>-22000</v>
      </c>
      <c r="K299" s="66">
        <v>1169.55</v>
      </c>
    </row>
    <row r="300" spans="2:11" ht="42" hidden="1" outlineLevel="2" x14ac:dyDescent="0.3">
      <c r="B300" s="64" t="s">
        <v>450</v>
      </c>
      <c r="C300" s="65" t="s">
        <v>1981</v>
      </c>
      <c r="D300" s="65" t="s">
        <v>107</v>
      </c>
      <c r="E300" s="65" t="s">
        <v>145</v>
      </c>
      <c r="F300" s="65" t="s">
        <v>54</v>
      </c>
      <c r="G300" s="65"/>
      <c r="H300" s="65" t="s">
        <v>2278</v>
      </c>
      <c r="I300" s="67" t="s">
        <v>80</v>
      </c>
      <c r="J300" s="66">
        <v>-15</v>
      </c>
      <c r="K300" s="66">
        <v>1154.55</v>
      </c>
    </row>
    <row r="301" spans="2:11" ht="62.4" hidden="1" outlineLevel="2" x14ac:dyDescent="0.3">
      <c r="B301" s="64" t="s">
        <v>450</v>
      </c>
      <c r="C301" s="65" t="s">
        <v>1981</v>
      </c>
      <c r="D301" s="65" t="s">
        <v>133</v>
      </c>
      <c r="E301" s="65"/>
      <c r="F301" s="65" t="s">
        <v>54</v>
      </c>
      <c r="G301" s="65" t="s">
        <v>496</v>
      </c>
      <c r="H301" s="65" t="s">
        <v>2279</v>
      </c>
      <c r="I301" s="67" t="s">
        <v>80</v>
      </c>
      <c r="J301" s="66">
        <v>7482.5</v>
      </c>
      <c r="K301" s="66">
        <v>8637.0499999999993</v>
      </c>
    </row>
    <row r="302" spans="2:11" ht="42" hidden="1" outlineLevel="2" x14ac:dyDescent="0.3">
      <c r="B302" s="64" t="s">
        <v>450</v>
      </c>
      <c r="C302" s="65" t="s">
        <v>2280</v>
      </c>
      <c r="D302" s="65" t="s">
        <v>107</v>
      </c>
      <c r="E302" s="65" t="s">
        <v>145</v>
      </c>
      <c r="F302" s="65" t="s">
        <v>54</v>
      </c>
      <c r="G302" s="65"/>
      <c r="H302" s="65" t="s">
        <v>2281</v>
      </c>
      <c r="I302" s="67" t="s">
        <v>80</v>
      </c>
      <c r="J302" s="66">
        <v>-15</v>
      </c>
      <c r="K302" s="66">
        <v>8622.0499999999993</v>
      </c>
    </row>
    <row r="303" spans="2:11" ht="62.4" hidden="1" outlineLevel="2" x14ac:dyDescent="0.3">
      <c r="B303" s="64" t="s">
        <v>450</v>
      </c>
      <c r="C303" s="65" t="s">
        <v>2280</v>
      </c>
      <c r="D303" s="65" t="s">
        <v>133</v>
      </c>
      <c r="E303" s="65"/>
      <c r="F303" s="65" t="s">
        <v>54</v>
      </c>
      <c r="G303" s="65" t="s">
        <v>496</v>
      </c>
      <c r="H303" s="65" t="s">
        <v>2282</v>
      </c>
      <c r="I303" s="67" t="s">
        <v>80</v>
      </c>
      <c r="J303" s="66">
        <v>7482.5</v>
      </c>
      <c r="K303" s="66">
        <v>16104.55</v>
      </c>
    </row>
    <row r="304" spans="2:11" ht="62.4" hidden="1" outlineLevel="2" x14ac:dyDescent="0.3">
      <c r="B304" s="64" t="s">
        <v>450</v>
      </c>
      <c r="C304" s="65" t="s">
        <v>1995</v>
      </c>
      <c r="D304" s="65" t="s">
        <v>133</v>
      </c>
      <c r="E304" s="65"/>
      <c r="F304" s="65" t="s">
        <v>54</v>
      </c>
      <c r="G304" s="65" t="s">
        <v>496</v>
      </c>
      <c r="H304" s="65" t="s">
        <v>2283</v>
      </c>
      <c r="I304" s="67" t="s">
        <v>80</v>
      </c>
      <c r="J304" s="66">
        <v>5632.5</v>
      </c>
      <c r="K304" s="66">
        <v>21737.05</v>
      </c>
    </row>
    <row r="305" spans="2:11" ht="42" hidden="1" outlineLevel="2" x14ac:dyDescent="0.3">
      <c r="B305" s="64" t="s">
        <v>450</v>
      </c>
      <c r="C305" s="65" t="s">
        <v>1995</v>
      </c>
      <c r="D305" s="65" t="s">
        <v>107</v>
      </c>
      <c r="E305" s="65" t="s">
        <v>145</v>
      </c>
      <c r="F305" s="65" t="s">
        <v>54</v>
      </c>
      <c r="G305" s="65"/>
      <c r="H305" s="65" t="s">
        <v>2284</v>
      </c>
      <c r="I305" s="67" t="s">
        <v>80</v>
      </c>
      <c r="J305" s="66">
        <v>-25</v>
      </c>
      <c r="K305" s="66">
        <v>21712.05</v>
      </c>
    </row>
    <row r="306" spans="2:11" ht="42" hidden="1" outlineLevel="2" x14ac:dyDescent="0.3">
      <c r="B306" s="64" t="s">
        <v>450</v>
      </c>
      <c r="C306" s="65" t="s">
        <v>1995</v>
      </c>
      <c r="D306" s="65" t="s">
        <v>107</v>
      </c>
      <c r="E306" s="65" t="s">
        <v>145</v>
      </c>
      <c r="F306" s="65" t="s">
        <v>54</v>
      </c>
      <c r="G306" s="65"/>
      <c r="H306" s="65" t="s">
        <v>2285</v>
      </c>
      <c r="I306" s="67" t="s">
        <v>80</v>
      </c>
      <c r="J306" s="66">
        <v>-15</v>
      </c>
      <c r="K306" s="66">
        <v>21697.05</v>
      </c>
    </row>
    <row r="307" spans="2:11" ht="62.4" hidden="1" outlineLevel="2" x14ac:dyDescent="0.3">
      <c r="B307" s="64" t="s">
        <v>450</v>
      </c>
      <c r="C307" s="65" t="s">
        <v>1999</v>
      </c>
      <c r="D307" s="65" t="s">
        <v>448</v>
      </c>
      <c r="E307" s="65"/>
      <c r="F307" s="65" t="s">
        <v>54</v>
      </c>
      <c r="G307" s="65"/>
      <c r="H307" s="65" t="s">
        <v>449</v>
      </c>
      <c r="I307" s="65" t="s">
        <v>401</v>
      </c>
      <c r="J307" s="66">
        <v>-21000</v>
      </c>
      <c r="K307" s="66">
        <v>697.05</v>
      </c>
    </row>
    <row r="308" spans="2:11" ht="62.4" hidden="1" outlineLevel="2" x14ac:dyDescent="0.3">
      <c r="B308" s="64" t="s">
        <v>450</v>
      </c>
      <c r="C308" s="65" t="s">
        <v>2286</v>
      </c>
      <c r="D308" s="65" t="s">
        <v>133</v>
      </c>
      <c r="E308" s="65"/>
      <c r="F308" s="65" t="s">
        <v>54</v>
      </c>
      <c r="G308" s="65" t="s">
        <v>496</v>
      </c>
      <c r="H308" s="65" t="s">
        <v>2287</v>
      </c>
      <c r="I308" s="67" t="s">
        <v>80</v>
      </c>
      <c r="J308" s="66">
        <v>2982.5</v>
      </c>
      <c r="K308" s="66">
        <v>3679.55</v>
      </c>
    </row>
    <row r="309" spans="2:11" ht="42" hidden="1" outlineLevel="2" x14ac:dyDescent="0.3">
      <c r="B309" s="64" t="s">
        <v>450</v>
      </c>
      <c r="C309" s="65" t="s">
        <v>2286</v>
      </c>
      <c r="D309" s="65" t="s">
        <v>107</v>
      </c>
      <c r="E309" s="65" t="s">
        <v>145</v>
      </c>
      <c r="F309" s="65" t="s">
        <v>54</v>
      </c>
      <c r="G309" s="65"/>
      <c r="H309" s="65" t="s">
        <v>2288</v>
      </c>
      <c r="I309" s="67" t="s">
        <v>80</v>
      </c>
      <c r="J309" s="66">
        <v>-15</v>
      </c>
      <c r="K309" s="66">
        <v>3664.55</v>
      </c>
    </row>
    <row r="310" spans="2:11" ht="62.4" hidden="1" outlineLevel="2" x14ac:dyDescent="0.3">
      <c r="B310" s="64" t="s">
        <v>450</v>
      </c>
      <c r="C310" s="65" t="s">
        <v>2019</v>
      </c>
      <c r="D310" s="65" t="s">
        <v>133</v>
      </c>
      <c r="E310" s="65"/>
      <c r="F310" s="65" t="s">
        <v>54</v>
      </c>
      <c r="G310" s="65" t="s">
        <v>496</v>
      </c>
      <c r="H310" s="65" t="s">
        <v>2289</v>
      </c>
      <c r="I310" s="67" t="s">
        <v>80</v>
      </c>
      <c r="J310" s="66">
        <v>10382.5</v>
      </c>
      <c r="K310" s="66">
        <v>14047.05</v>
      </c>
    </row>
    <row r="311" spans="2:11" ht="42" hidden="1" outlineLevel="2" x14ac:dyDescent="0.3">
      <c r="B311" s="64" t="s">
        <v>450</v>
      </c>
      <c r="C311" s="65" t="s">
        <v>2019</v>
      </c>
      <c r="D311" s="65" t="s">
        <v>107</v>
      </c>
      <c r="E311" s="65" t="s">
        <v>145</v>
      </c>
      <c r="F311" s="65" t="s">
        <v>54</v>
      </c>
      <c r="G311" s="65"/>
      <c r="H311" s="65" t="s">
        <v>2290</v>
      </c>
      <c r="I311" s="67" t="s">
        <v>80</v>
      </c>
      <c r="J311" s="66">
        <v>-15</v>
      </c>
      <c r="K311" s="66">
        <v>14032.05</v>
      </c>
    </row>
    <row r="312" spans="2:11" ht="42" hidden="1" outlineLevel="2" x14ac:dyDescent="0.3">
      <c r="B312" s="64" t="s">
        <v>450</v>
      </c>
      <c r="C312" s="65" t="s">
        <v>2237</v>
      </c>
      <c r="D312" s="65" t="s">
        <v>107</v>
      </c>
      <c r="E312" s="65" t="s">
        <v>145</v>
      </c>
      <c r="F312" s="65" t="s">
        <v>54</v>
      </c>
      <c r="G312" s="65"/>
      <c r="H312" s="65" t="s">
        <v>2291</v>
      </c>
      <c r="I312" s="67" t="s">
        <v>80</v>
      </c>
      <c r="J312" s="66">
        <v>-15</v>
      </c>
      <c r="K312" s="66">
        <v>14017.05</v>
      </c>
    </row>
    <row r="313" spans="2:11" ht="62.4" hidden="1" outlineLevel="2" x14ac:dyDescent="0.3">
      <c r="B313" s="64" t="s">
        <v>450</v>
      </c>
      <c r="C313" s="65" t="s">
        <v>2237</v>
      </c>
      <c r="D313" s="65" t="s">
        <v>448</v>
      </c>
      <c r="E313" s="65"/>
      <c r="F313" s="65" t="s">
        <v>54</v>
      </c>
      <c r="G313" s="65"/>
      <c r="H313" s="65" t="s">
        <v>2238</v>
      </c>
      <c r="I313" s="65" t="s">
        <v>401</v>
      </c>
      <c r="J313" s="66">
        <v>-13500</v>
      </c>
      <c r="K313" s="66">
        <v>517.04999999999995</v>
      </c>
    </row>
    <row r="314" spans="2:11" ht="72.599999999999994" hidden="1" outlineLevel="2" x14ac:dyDescent="0.3">
      <c r="B314" s="64" t="s">
        <v>450</v>
      </c>
      <c r="C314" s="65" t="s">
        <v>2237</v>
      </c>
      <c r="D314" s="65" t="s">
        <v>133</v>
      </c>
      <c r="E314" s="65"/>
      <c r="F314" s="65" t="s">
        <v>54</v>
      </c>
      <c r="G314" s="65" t="s">
        <v>2292</v>
      </c>
      <c r="H314" s="65" t="s">
        <v>2293</v>
      </c>
      <c r="I314" s="67" t="s">
        <v>80</v>
      </c>
      <c r="J314" s="66">
        <v>8982</v>
      </c>
      <c r="K314" s="66">
        <v>9499.0499999999993</v>
      </c>
    </row>
    <row r="315" spans="2:11" ht="42" hidden="1" outlineLevel="2" x14ac:dyDescent="0.3">
      <c r="B315" s="64" t="s">
        <v>450</v>
      </c>
      <c r="C315" s="65" t="s">
        <v>2023</v>
      </c>
      <c r="D315" s="65" t="s">
        <v>107</v>
      </c>
      <c r="E315" s="65" t="s">
        <v>145</v>
      </c>
      <c r="F315" s="65" t="s">
        <v>54</v>
      </c>
      <c r="G315" s="65"/>
      <c r="H315" s="65" t="s">
        <v>2294</v>
      </c>
      <c r="I315" s="67" t="s">
        <v>80</v>
      </c>
      <c r="J315" s="66">
        <v>-25</v>
      </c>
      <c r="K315" s="66">
        <v>9474.0499999999993</v>
      </c>
    </row>
    <row r="316" spans="2:11" ht="52.2" hidden="1" outlineLevel="2" x14ac:dyDescent="0.3">
      <c r="B316" s="64" t="s">
        <v>450</v>
      </c>
      <c r="C316" s="65" t="s">
        <v>2025</v>
      </c>
      <c r="D316" s="65" t="s">
        <v>84</v>
      </c>
      <c r="E316" s="65"/>
      <c r="F316" s="65" t="s">
        <v>54</v>
      </c>
      <c r="G316" s="65"/>
      <c r="H316" s="65" t="s">
        <v>2295</v>
      </c>
      <c r="I316" s="67" t="s">
        <v>80</v>
      </c>
      <c r="J316" s="66">
        <v>50</v>
      </c>
      <c r="K316" s="66">
        <v>9524.0499999999993</v>
      </c>
    </row>
    <row r="317" spans="2:11" ht="52.2" hidden="1" outlineLevel="2" x14ac:dyDescent="0.3">
      <c r="B317" s="64" t="s">
        <v>450</v>
      </c>
      <c r="C317" s="65" t="s">
        <v>2034</v>
      </c>
      <c r="D317" s="65" t="s">
        <v>448</v>
      </c>
      <c r="E317" s="65"/>
      <c r="F317" s="65" t="s">
        <v>54</v>
      </c>
      <c r="G317" s="65"/>
      <c r="H317" s="65" t="s">
        <v>2245</v>
      </c>
      <c r="I317" s="65" t="s">
        <v>401</v>
      </c>
      <c r="J317" s="66">
        <v>-9000</v>
      </c>
      <c r="K317" s="66">
        <v>524.04999999999995</v>
      </c>
    </row>
    <row r="318" spans="2:11" ht="72.599999999999994" hidden="1" outlineLevel="2" x14ac:dyDescent="0.3">
      <c r="B318" s="64" t="s">
        <v>450</v>
      </c>
      <c r="C318" s="65" t="s">
        <v>2043</v>
      </c>
      <c r="D318" s="65" t="s">
        <v>133</v>
      </c>
      <c r="E318" s="65"/>
      <c r="F318" s="65" t="s">
        <v>54</v>
      </c>
      <c r="G318" s="65" t="s">
        <v>2292</v>
      </c>
      <c r="H318" s="65" t="s">
        <v>2296</v>
      </c>
      <c r="I318" s="65" t="s">
        <v>493</v>
      </c>
      <c r="J318" s="66">
        <v>8982</v>
      </c>
      <c r="K318" s="66">
        <v>9506.0499999999993</v>
      </c>
    </row>
    <row r="319" spans="2:11" ht="42" hidden="1" outlineLevel="2" x14ac:dyDescent="0.3">
      <c r="B319" s="64" t="s">
        <v>450</v>
      </c>
      <c r="C319" s="65" t="s">
        <v>2044</v>
      </c>
      <c r="D319" s="65" t="s">
        <v>107</v>
      </c>
      <c r="E319" s="65" t="s">
        <v>145</v>
      </c>
      <c r="F319" s="65" t="s">
        <v>54</v>
      </c>
      <c r="G319" s="65"/>
      <c r="H319" s="65" t="s">
        <v>2297</v>
      </c>
      <c r="I319" s="67" t="s">
        <v>80</v>
      </c>
      <c r="J319" s="66">
        <v>-15</v>
      </c>
      <c r="K319" s="66">
        <v>9491.0499999999993</v>
      </c>
    </row>
    <row r="320" spans="2:11" ht="62.4" hidden="1" outlineLevel="2" x14ac:dyDescent="0.3">
      <c r="B320" s="64" t="s">
        <v>450</v>
      </c>
      <c r="C320" s="65" t="s">
        <v>2054</v>
      </c>
      <c r="D320" s="65" t="s">
        <v>133</v>
      </c>
      <c r="E320" s="65"/>
      <c r="F320" s="65" t="s">
        <v>54</v>
      </c>
      <c r="G320" s="65" t="s">
        <v>496</v>
      </c>
      <c r="H320" s="65" t="s">
        <v>2298</v>
      </c>
      <c r="I320" s="65" t="s">
        <v>493</v>
      </c>
      <c r="J320" s="66">
        <v>7232.5</v>
      </c>
      <c r="K320" s="66">
        <v>16723.55</v>
      </c>
    </row>
    <row r="321" spans="2:11" ht="42" hidden="1" outlineLevel="2" x14ac:dyDescent="0.3">
      <c r="B321" s="64" t="s">
        <v>450</v>
      </c>
      <c r="C321" s="65" t="s">
        <v>2299</v>
      </c>
      <c r="D321" s="65" t="s">
        <v>107</v>
      </c>
      <c r="E321" s="65" t="s">
        <v>145</v>
      </c>
      <c r="F321" s="65" t="s">
        <v>54</v>
      </c>
      <c r="G321" s="65"/>
      <c r="H321" s="65" t="s">
        <v>2300</v>
      </c>
      <c r="I321" s="67" t="s">
        <v>80</v>
      </c>
      <c r="J321" s="66">
        <v>-15</v>
      </c>
      <c r="K321" s="66">
        <v>16708.55</v>
      </c>
    </row>
    <row r="322" spans="2:11" ht="82.8" hidden="1" outlineLevel="2" x14ac:dyDescent="0.3">
      <c r="B322" s="64" t="s">
        <v>450</v>
      </c>
      <c r="C322" s="65" t="s">
        <v>2299</v>
      </c>
      <c r="D322" s="65" t="s">
        <v>84</v>
      </c>
      <c r="E322" s="65"/>
      <c r="F322" s="65" t="s">
        <v>54</v>
      </c>
      <c r="G322" s="65"/>
      <c r="H322" s="65" t="s">
        <v>2301</v>
      </c>
      <c r="I322" s="67" t="s">
        <v>80</v>
      </c>
      <c r="J322" s="66">
        <v>4980</v>
      </c>
      <c r="K322" s="66">
        <v>21688.55</v>
      </c>
    </row>
    <row r="323" spans="2:11" ht="42" hidden="1" outlineLevel="2" x14ac:dyDescent="0.3">
      <c r="B323" s="64" t="s">
        <v>450</v>
      </c>
      <c r="C323" s="65" t="s">
        <v>2055</v>
      </c>
      <c r="D323" s="65" t="s">
        <v>107</v>
      </c>
      <c r="E323" s="65" t="s">
        <v>145</v>
      </c>
      <c r="F323" s="65" t="s">
        <v>54</v>
      </c>
      <c r="G323" s="65"/>
      <c r="H323" s="65" t="s">
        <v>2302</v>
      </c>
      <c r="I323" s="67" t="s">
        <v>80</v>
      </c>
      <c r="J323" s="66">
        <v>-15</v>
      </c>
      <c r="K323" s="66">
        <v>21673.55</v>
      </c>
    </row>
    <row r="324" spans="2:11" ht="42" hidden="1" outlineLevel="2" x14ac:dyDescent="0.3">
      <c r="B324" s="64" t="s">
        <v>450</v>
      </c>
      <c r="C324" s="65" t="s">
        <v>2214</v>
      </c>
      <c r="D324" s="65" t="s">
        <v>448</v>
      </c>
      <c r="E324" s="65"/>
      <c r="F324" s="65" t="s">
        <v>54</v>
      </c>
      <c r="G324" s="65"/>
      <c r="H324" s="65" t="s">
        <v>2248</v>
      </c>
      <c r="I324" s="65" t="s">
        <v>401</v>
      </c>
      <c r="J324" s="66">
        <v>-2000</v>
      </c>
      <c r="K324" s="66">
        <v>19673.55</v>
      </c>
    </row>
    <row r="325" spans="2:11" ht="62.4" hidden="1" outlineLevel="2" x14ac:dyDescent="0.3">
      <c r="B325" s="64" t="s">
        <v>450</v>
      </c>
      <c r="C325" s="65" t="s">
        <v>2214</v>
      </c>
      <c r="D325" s="65" t="s">
        <v>133</v>
      </c>
      <c r="E325" s="65"/>
      <c r="F325" s="65" t="s">
        <v>54</v>
      </c>
      <c r="G325" s="65" t="s">
        <v>496</v>
      </c>
      <c r="H325" s="65" t="s">
        <v>2303</v>
      </c>
      <c r="I325" s="65" t="s">
        <v>493</v>
      </c>
      <c r="J325" s="66">
        <v>9982.5</v>
      </c>
      <c r="K325" s="66">
        <v>29656.05</v>
      </c>
    </row>
    <row r="326" spans="2:11" ht="52.2" hidden="1" outlineLevel="2" x14ac:dyDescent="0.3">
      <c r="B326" s="64" t="s">
        <v>450</v>
      </c>
      <c r="C326" s="65" t="s">
        <v>2065</v>
      </c>
      <c r="D326" s="65" t="s">
        <v>448</v>
      </c>
      <c r="E326" s="65"/>
      <c r="F326" s="65" t="s">
        <v>54</v>
      </c>
      <c r="G326" s="65"/>
      <c r="H326" s="65" t="s">
        <v>2251</v>
      </c>
      <c r="I326" s="65" t="s">
        <v>401</v>
      </c>
      <c r="J326" s="66">
        <v>-29000</v>
      </c>
      <c r="K326" s="66">
        <v>656.05</v>
      </c>
    </row>
    <row r="327" spans="2:11" ht="42" hidden="1" outlineLevel="2" x14ac:dyDescent="0.3">
      <c r="B327" s="64" t="s">
        <v>450</v>
      </c>
      <c r="C327" s="65" t="s">
        <v>2304</v>
      </c>
      <c r="D327" s="65" t="s">
        <v>133</v>
      </c>
      <c r="E327" s="65"/>
      <c r="F327" s="65" t="s">
        <v>54</v>
      </c>
      <c r="G327" s="65" t="s">
        <v>577</v>
      </c>
      <c r="H327" s="65" t="s">
        <v>2305</v>
      </c>
      <c r="I327" s="67" t="s">
        <v>80</v>
      </c>
      <c r="J327" s="66">
        <v>5000</v>
      </c>
      <c r="K327" s="66">
        <v>5656.05</v>
      </c>
    </row>
    <row r="328" spans="2:11" ht="42" hidden="1" outlineLevel="2" x14ac:dyDescent="0.3">
      <c r="B328" s="64" t="s">
        <v>450</v>
      </c>
      <c r="C328" s="65" t="s">
        <v>2304</v>
      </c>
      <c r="D328" s="65" t="s">
        <v>107</v>
      </c>
      <c r="E328" s="65" t="s">
        <v>145</v>
      </c>
      <c r="F328" s="65" t="s">
        <v>54</v>
      </c>
      <c r="G328" s="65"/>
      <c r="H328" s="65" t="s">
        <v>2306</v>
      </c>
      <c r="I328" s="67" t="s">
        <v>80</v>
      </c>
      <c r="J328" s="66">
        <v>-20</v>
      </c>
      <c r="K328" s="66">
        <v>5636.05</v>
      </c>
    </row>
    <row r="329" spans="2:11" ht="42" hidden="1" outlineLevel="2" x14ac:dyDescent="0.3">
      <c r="B329" s="64" t="s">
        <v>450</v>
      </c>
      <c r="C329" s="65" t="s">
        <v>2081</v>
      </c>
      <c r="D329" s="65" t="s">
        <v>448</v>
      </c>
      <c r="E329" s="65"/>
      <c r="F329" s="65" t="s">
        <v>54</v>
      </c>
      <c r="G329" s="65"/>
      <c r="H329" s="65" t="s">
        <v>2253</v>
      </c>
      <c r="I329" s="65" t="s">
        <v>401</v>
      </c>
      <c r="J329" s="66">
        <v>-5550</v>
      </c>
      <c r="K329" s="66">
        <v>86.05</v>
      </c>
    </row>
    <row r="330" spans="2:11" ht="42" hidden="1" outlineLevel="2" x14ac:dyDescent="0.3">
      <c r="B330" s="64" t="s">
        <v>450</v>
      </c>
      <c r="C330" s="65" t="s">
        <v>2104</v>
      </c>
      <c r="D330" s="65" t="s">
        <v>133</v>
      </c>
      <c r="E330" s="65"/>
      <c r="F330" s="65" t="s">
        <v>54</v>
      </c>
      <c r="G330" s="65" t="s">
        <v>2307</v>
      </c>
      <c r="H330" s="65" t="s">
        <v>2308</v>
      </c>
      <c r="I330" s="65" t="s">
        <v>493</v>
      </c>
      <c r="J330" s="66">
        <v>5988</v>
      </c>
      <c r="K330" s="66">
        <v>6074.05</v>
      </c>
    </row>
    <row r="331" spans="2:11" ht="62.4" hidden="1" outlineLevel="2" x14ac:dyDescent="0.3">
      <c r="B331" s="64" t="s">
        <v>450</v>
      </c>
      <c r="C331" s="65" t="s">
        <v>2104</v>
      </c>
      <c r="D331" s="65" t="s">
        <v>84</v>
      </c>
      <c r="E331" s="65"/>
      <c r="F331" s="65" t="s">
        <v>54</v>
      </c>
      <c r="G331" s="65"/>
      <c r="H331" s="65" t="s">
        <v>2309</v>
      </c>
      <c r="I331" s="67" t="s">
        <v>80</v>
      </c>
      <c r="J331" s="66">
        <v>4980</v>
      </c>
      <c r="K331" s="66">
        <v>11054.05</v>
      </c>
    </row>
    <row r="332" spans="2:11" ht="52.2" hidden="1" outlineLevel="2" x14ac:dyDescent="0.3">
      <c r="B332" s="64" t="s">
        <v>450</v>
      </c>
      <c r="C332" s="65" t="s">
        <v>2104</v>
      </c>
      <c r="D332" s="65" t="s">
        <v>107</v>
      </c>
      <c r="E332" s="65" t="s">
        <v>145</v>
      </c>
      <c r="F332" s="65" t="s">
        <v>54</v>
      </c>
      <c r="G332" s="65"/>
      <c r="H332" s="65" t="s">
        <v>2310</v>
      </c>
      <c r="I332" s="67" t="s">
        <v>80</v>
      </c>
      <c r="J332" s="66">
        <v>-158.83000000000001</v>
      </c>
      <c r="K332" s="66">
        <v>10895.22</v>
      </c>
    </row>
    <row r="333" spans="2:11" ht="52.2" hidden="1" outlineLevel="2" x14ac:dyDescent="0.3">
      <c r="B333" s="64" t="s">
        <v>450</v>
      </c>
      <c r="C333" s="65" t="s">
        <v>2116</v>
      </c>
      <c r="D333" s="65" t="s">
        <v>133</v>
      </c>
      <c r="E333" s="65"/>
      <c r="F333" s="65" t="s">
        <v>54</v>
      </c>
      <c r="G333" s="65" t="s">
        <v>496</v>
      </c>
      <c r="H333" s="65" t="s">
        <v>2311</v>
      </c>
      <c r="I333" s="67" t="s">
        <v>80</v>
      </c>
      <c r="J333" s="66">
        <v>6982.5</v>
      </c>
      <c r="K333" s="66">
        <v>17877.72</v>
      </c>
    </row>
    <row r="334" spans="2:11" ht="42" hidden="1" outlineLevel="2" x14ac:dyDescent="0.3">
      <c r="B334" s="64" t="s">
        <v>450</v>
      </c>
      <c r="C334" s="65" t="s">
        <v>2117</v>
      </c>
      <c r="D334" s="65" t="s">
        <v>107</v>
      </c>
      <c r="E334" s="65" t="s">
        <v>448</v>
      </c>
      <c r="F334" s="65" t="s">
        <v>54</v>
      </c>
      <c r="G334" s="65"/>
      <c r="H334" s="65" t="s">
        <v>2256</v>
      </c>
      <c r="I334" s="67" t="s">
        <v>80</v>
      </c>
      <c r="J334" s="66">
        <v>-17500</v>
      </c>
      <c r="K334" s="66">
        <v>377.72</v>
      </c>
    </row>
    <row r="335" spans="2:11" ht="52.2" hidden="1" outlineLevel="2" x14ac:dyDescent="0.3">
      <c r="B335" s="64" t="s">
        <v>450</v>
      </c>
      <c r="C335" s="65" t="s">
        <v>2312</v>
      </c>
      <c r="D335" s="65" t="s">
        <v>107</v>
      </c>
      <c r="E335" s="65" t="s">
        <v>145</v>
      </c>
      <c r="F335" s="65" t="s">
        <v>54</v>
      </c>
      <c r="G335" s="65"/>
      <c r="H335" s="65" t="s">
        <v>2313</v>
      </c>
      <c r="I335" s="67" t="s">
        <v>80</v>
      </c>
      <c r="J335" s="66">
        <v>-158.86000000000001</v>
      </c>
      <c r="K335" s="66">
        <v>218.86</v>
      </c>
    </row>
    <row r="336" spans="2:11" ht="42" hidden="1" outlineLevel="2" x14ac:dyDescent="0.3">
      <c r="B336" s="64" t="s">
        <v>450</v>
      </c>
      <c r="C336" s="65" t="s">
        <v>2135</v>
      </c>
      <c r="D336" s="65" t="s">
        <v>133</v>
      </c>
      <c r="E336" s="65"/>
      <c r="F336" s="65" t="s">
        <v>54</v>
      </c>
      <c r="G336" s="65" t="s">
        <v>2307</v>
      </c>
      <c r="H336" s="65" t="s">
        <v>2314</v>
      </c>
      <c r="I336" s="67" t="s">
        <v>80</v>
      </c>
      <c r="J336" s="66">
        <v>5988</v>
      </c>
      <c r="K336" s="66">
        <v>6206.86</v>
      </c>
    </row>
    <row r="337" spans="2:11" ht="42" hidden="1" outlineLevel="2" x14ac:dyDescent="0.3">
      <c r="B337" s="64" t="s">
        <v>450</v>
      </c>
      <c r="C337" s="65" t="s">
        <v>2141</v>
      </c>
      <c r="D337" s="65" t="s">
        <v>133</v>
      </c>
      <c r="E337" s="65"/>
      <c r="F337" s="65" t="s">
        <v>54</v>
      </c>
      <c r="G337" s="65" t="s">
        <v>2307</v>
      </c>
      <c r="H337" s="65" t="s">
        <v>2315</v>
      </c>
      <c r="I337" s="67" t="s">
        <v>80</v>
      </c>
      <c r="J337" s="66">
        <v>5988</v>
      </c>
      <c r="K337" s="66">
        <v>12194.86</v>
      </c>
    </row>
    <row r="338" spans="2:11" ht="62.4" hidden="1" outlineLevel="2" x14ac:dyDescent="0.3">
      <c r="B338" s="64" t="s">
        <v>450</v>
      </c>
      <c r="C338" s="65" t="s">
        <v>2263</v>
      </c>
      <c r="D338" s="65" t="s">
        <v>107</v>
      </c>
      <c r="E338" s="65" t="s">
        <v>448</v>
      </c>
      <c r="F338" s="65" t="s">
        <v>54</v>
      </c>
      <c r="G338" s="65"/>
      <c r="H338" s="65" t="s">
        <v>2316</v>
      </c>
      <c r="I338" s="67" t="s">
        <v>80</v>
      </c>
      <c r="J338" s="66">
        <v>-12000</v>
      </c>
      <c r="K338" s="66">
        <v>194.86</v>
      </c>
    </row>
    <row r="339" spans="2:11" ht="82.8" hidden="1" outlineLevel="2" x14ac:dyDescent="0.3">
      <c r="B339" s="64" t="s">
        <v>450</v>
      </c>
      <c r="C339" s="65" t="s">
        <v>2317</v>
      </c>
      <c r="D339" s="65" t="s">
        <v>84</v>
      </c>
      <c r="E339" s="65"/>
      <c r="F339" s="65" t="s">
        <v>54</v>
      </c>
      <c r="G339" s="65"/>
      <c r="H339" s="65" t="s">
        <v>2318</v>
      </c>
      <c r="I339" s="67" t="s">
        <v>80</v>
      </c>
      <c r="J339" s="66">
        <v>5975</v>
      </c>
      <c r="K339" s="66">
        <v>6169.86</v>
      </c>
    </row>
    <row r="340" spans="2:11" ht="42" hidden="1" outlineLevel="2" x14ac:dyDescent="0.3">
      <c r="B340" s="64" t="s">
        <v>450</v>
      </c>
      <c r="C340" s="65" t="s">
        <v>2158</v>
      </c>
      <c r="D340" s="65" t="s">
        <v>133</v>
      </c>
      <c r="E340" s="65"/>
      <c r="F340" s="65" t="s">
        <v>54</v>
      </c>
      <c r="G340" s="65" t="s">
        <v>496</v>
      </c>
      <c r="H340" s="65" t="s">
        <v>2319</v>
      </c>
      <c r="I340" s="65" t="s">
        <v>493</v>
      </c>
      <c r="J340" s="66">
        <v>9482.5</v>
      </c>
      <c r="K340" s="66">
        <v>15652.36</v>
      </c>
    </row>
    <row r="341" spans="2:11" ht="21.6" hidden="1" outlineLevel="2" x14ac:dyDescent="0.3">
      <c r="B341" s="64" t="s">
        <v>450</v>
      </c>
      <c r="C341" s="65" t="s">
        <v>2158</v>
      </c>
      <c r="D341" s="65" t="s">
        <v>107</v>
      </c>
      <c r="E341" s="65" t="s">
        <v>145</v>
      </c>
      <c r="F341" s="65" t="s">
        <v>54</v>
      </c>
      <c r="G341" s="65"/>
      <c r="H341" s="65" t="s">
        <v>2320</v>
      </c>
      <c r="I341" s="65" t="s">
        <v>109</v>
      </c>
      <c r="J341" s="66">
        <v>-109.28</v>
      </c>
      <c r="K341" s="66">
        <v>15543.08</v>
      </c>
    </row>
    <row r="342" spans="2:11" ht="42" hidden="1" outlineLevel="2" x14ac:dyDescent="0.3">
      <c r="B342" s="64" t="s">
        <v>450</v>
      </c>
      <c r="C342" s="65" t="s">
        <v>2158</v>
      </c>
      <c r="D342" s="65" t="s">
        <v>133</v>
      </c>
      <c r="E342" s="65"/>
      <c r="F342" s="65" t="s">
        <v>54</v>
      </c>
      <c r="G342" s="65" t="s">
        <v>496</v>
      </c>
      <c r="H342" s="65" t="s">
        <v>2321</v>
      </c>
      <c r="I342" s="65" t="s">
        <v>493</v>
      </c>
      <c r="J342" s="66">
        <v>7982.5</v>
      </c>
      <c r="K342" s="66">
        <v>23525.58</v>
      </c>
    </row>
    <row r="343" spans="2:11" ht="62.4" hidden="1" outlineLevel="2" x14ac:dyDescent="0.3">
      <c r="B343" s="64" t="s">
        <v>450</v>
      </c>
      <c r="C343" s="65" t="s">
        <v>2173</v>
      </c>
      <c r="D343" s="65" t="s">
        <v>107</v>
      </c>
      <c r="E343" s="65" t="s">
        <v>448</v>
      </c>
      <c r="F343" s="65" t="s">
        <v>54</v>
      </c>
      <c r="G343" s="65"/>
      <c r="H343" s="65" t="s">
        <v>2322</v>
      </c>
      <c r="I343" s="67" t="s">
        <v>80</v>
      </c>
      <c r="J343" s="66">
        <v>-23250</v>
      </c>
      <c r="K343" s="66">
        <v>275.58</v>
      </c>
    </row>
    <row r="344" spans="2:11" ht="21.6" hidden="1" outlineLevel="2" x14ac:dyDescent="0.3">
      <c r="B344" s="64" t="s">
        <v>450</v>
      </c>
      <c r="C344" s="65" t="s">
        <v>2185</v>
      </c>
      <c r="D344" s="65" t="s">
        <v>107</v>
      </c>
      <c r="E344" s="65" t="s">
        <v>145</v>
      </c>
      <c r="F344" s="65" t="s">
        <v>54</v>
      </c>
      <c r="G344" s="65"/>
      <c r="H344" s="65" t="s">
        <v>2320</v>
      </c>
      <c r="I344" s="65" t="s">
        <v>109</v>
      </c>
      <c r="J344" s="66">
        <v>-158.66</v>
      </c>
      <c r="K344" s="66">
        <v>116.92</v>
      </c>
    </row>
    <row r="345" spans="2:11" hidden="1" outlineLevel="2" x14ac:dyDescent="0.3">
      <c r="B345" s="64" t="s">
        <v>529</v>
      </c>
      <c r="C345" s="2"/>
      <c r="D345" s="2"/>
      <c r="E345" s="2"/>
      <c r="F345" s="2"/>
      <c r="G345" s="2"/>
      <c r="H345" s="2"/>
      <c r="I345" s="2"/>
      <c r="J345" s="68">
        <v>-23052.63</v>
      </c>
      <c r="K345" s="2"/>
    </row>
    <row r="346" spans="2:11" hidden="1" outlineLevel="2" x14ac:dyDescent="0.3">
      <c r="B346" s="64" t="s">
        <v>530</v>
      </c>
      <c r="C346" s="2"/>
      <c r="D346" s="2"/>
      <c r="E346" s="2"/>
      <c r="F346" s="2"/>
      <c r="G346" s="2"/>
      <c r="H346" s="2"/>
      <c r="I346" s="2"/>
      <c r="J346" s="2"/>
      <c r="K346" s="2"/>
    </row>
    <row r="347" spans="2:11" ht="21.6" hidden="1" outlineLevel="2" x14ac:dyDescent="0.3">
      <c r="B347" s="64" t="s">
        <v>530</v>
      </c>
      <c r="C347" s="65" t="s">
        <v>1972</v>
      </c>
      <c r="D347" s="2"/>
      <c r="E347" s="2"/>
      <c r="F347" s="2"/>
      <c r="G347" s="2"/>
      <c r="H347" s="2"/>
      <c r="I347" s="2"/>
      <c r="J347" s="2"/>
      <c r="K347" s="66">
        <v>8185.8</v>
      </c>
    </row>
    <row r="348" spans="2:11" ht="103.2" hidden="1" outlineLevel="2" x14ac:dyDescent="0.3">
      <c r="B348" s="64" t="s">
        <v>530</v>
      </c>
      <c r="C348" s="65" t="s">
        <v>1997</v>
      </c>
      <c r="D348" s="65" t="s">
        <v>78</v>
      </c>
      <c r="E348" s="65">
        <v>1460</v>
      </c>
      <c r="F348" s="65" t="s">
        <v>54</v>
      </c>
      <c r="G348" s="65"/>
      <c r="H348" s="65" t="s">
        <v>2323</v>
      </c>
      <c r="I348" s="67" t="s">
        <v>80</v>
      </c>
      <c r="J348" s="66">
        <v>-422.6</v>
      </c>
      <c r="K348" s="66">
        <v>7763.2</v>
      </c>
    </row>
    <row r="349" spans="2:11" ht="103.2" hidden="1" outlineLevel="2" x14ac:dyDescent="0.3">
      <c r="B349" s="64" t="s">
        <v>530</v>
      </c>
      <c r="C349" s="65" t="s">
        <v>2023</v>
      </c>
      <c r="D349" s="65" t="s">
        <v>78</v>
      </c>
      <c r="E349" s="65">
        <v>1487</v>
      </c>
      <c r="F349" s="65" t="s">
        <v>54</v>
      </c>
      <c r="G349" s="65"/>
      <c r="H349" s="65" t="s">
        <v>2324</v>
      </c>
      <c r="I349" s="67" t="s">
        <v>80</v>
      </c>
      <c r="J349" s="66">
        <v>-4349.7</v>
      </c>
      <c r="K349" s="66">
        <v>3413.5</v>
      </c>
    </row>
    <row r="350" spans="2:11" ht="103.2" hidden="1" outlineLevel="2" x14ac:dyDescent="0.3">
      <c r="B350" s="64" t="s">
        <v>530</v>
      </c>
      <c r="C350" s="65" t="s">
        <v>2059</v>
      </c>
      <c r="D350" s="65" t="s">
        <v>78</v>
      </c>
      <c r="E350" s="65">
        <v>1508</v>
      </c>
      <c r="F350" s="65" t="s">
        <v>54</v>
      </c>
      <c r="G350" s="65"/>
      <c r="H350" s="65" t="s">
        <v>2325</v>
      </c>
      <c r="I350" s="67" t="s">
        <v>80</v>
      </c>
      <c r="J350" s="66">
        <v>3608.73</v>
      </c>
      <c r="K350" s="66">
        <v>7022.23</v>
      </c>
    </row>
    <row r="351" spans="2:11" ht="103.2" hidden="1" outlineLevel="2" x14ac:dyDescent="0.3">
      <c r="B351" s="64" t="s">
        <v>530</v>
      </c>
      <c r="C351" s="65" t="s">
        <v>2086</v>
      </c>
      <c r="D351" s="65" t="s">
        <v>78</v>
      </c>
      <c r="E351" s="65">
        <v>1524</v>
      </c>
      <c r="F351" s="65" t="s">
        <v>54</v>
      </c>
      <c r="G351" s="65"/>
      <c r="H351" s="65" t="s">
        <v>2326</v>
      </c>
      <c r="I351" s="67" t="s">
        <v>80</v>
      </c>
      <c r="J351" s="66">
        <v>-6994.89</v>
      </c>
      <c r="K351" s="66">
        <v>27.34</v>
      </c>
    </row>
    <row r="352" spans="2:11" ht="103.2" hidden="1" outlineLevel="2" x14ac:dyDescent="0.3">
      <c r="B352" s="64" t="s">
        <v>530</v>
      </c>
      <c r="C352" s="65" t="s">
        <v>2120</v>
      </c>
      <c r="D352" s="65" t="s">
        <v>78</v>
      </c>
      <c r="E352" s="65">
        <v>1554</v>
      </c>
      <c r="F352" s="65" t="s">
        <v>54</v>
      </c>
      <c r="G352" s="65"/>
      <c r="H352" s="65" t="s">
        <v>2327</v>
      </c>
      <c r="I352" s="67" t="s">
        <v>80</v>
      </c>
      <c r="J352" s="66">
        <v>106.03</v>
      </c>
      <c r="K352" s="66">
        <v>133.37</v>
      </c>
    </row>
    <row r="353" spans="2:11" ht="103.2" hidden="1" outlineLevel="2" x14ac:dyDescent="0.3">
      <c r="B353" s="64" t="s">
        <v>530</v>
      </c>
      <c r="C353" s="65" t="s">
        <v>2275</v>
      </c>
      <c r="D353" s="65" t="s">
        <v>78</v>
      </c>
      <c r="E353" s="65">
        <v>1584</v>
      </c>
      <c r="F353" s="65" t="s">
        <v>54</v>
      </c>
      <c r="G353" s="65"/>
      <c r="H353" s="65" t="s">
        <v>2328</v>
      </c>
      <c r="I353" s="67" t="s">
        <v>80</v>
      </c>
      <c r="J353" s="66">
        <v>4159.22</v>
      </c>
      <c r="K353" s="66">
        <v>4292.59</v>
      </c>
    </row>
    <row r="354" spans="2:11" ht="103.2" hidden="1" outlineLevel="2" x14ac:dyDescent="0.3">
      <c r="B354" s="64" t="s">
        <v>530</v>
      </c>
      <c r="C354" s="65" t="s">
        <v>2164</v>
      </c>
      <c r="D354" s="65" t="s">
        <v>78</v>
      </c>
      <c r="E354" s="65">
        <v>1599</v>
      </c>
      <c r="F354" s="65" t="s">
        <v>54</v>
      </c>
      <c r="G354" s="65"/>
      <c r="H354" s="65" t="s">
        <v>2329</v>
      </c>
      <c r="I354" s="67" t="s">
        <v>80</v>
      </c>
      <c r="J354" s="66">
        <v>4814.16</v>
      </c>
      <c r="K354" s="66">
        <v>9106.75</v>
      </c>
    </row>
    <row r="355" spans="2:11" hidden="1" outlineLevel="2" x14ac:dyDescent="0.3">
      <c r="B355" s="64" t="s">
        <v>536</v>
      </c>
      <c r="C355" s="2"/>
      <c r="D355" s="2"/>
      <c r="E355" s="2"/>
      <c r="F355" s="2"/>
      <c r="G355" s="2"/>
      <c r="H355" s="2"/>
      <c r="I355" s="2"/>
      <c r="J355" s="68">
        <v>920.95</v>
      </c>
      <c r="K355" s="2"/>
    </row>
    <row r="356" spans="2:11" hidden="1" outlineLevel="2" x14ac:dyDescent="0.3">
      <c r="B356" s="64" t="s">
        <v>136</v>
      </c>
      <c r="C356" s="2"/>
      <c r="D356" s="2"/>
      <c r="E356" s="2"/>
      <c r="F356" s="2"/>
      <c r="G356" s="2"/>
      <c r="H356" s="2"/>
      <c r="I356" s="2"/>
      <c r="J356" s="2"/>
      <c r="K356" s="2"/>
    </row>
    <row r="357" spans="2:11" ht="21.6" hidden="1" outlineLevel="2" x14ac:dyDescent="0.3">
      <c r="B357" s="64" t="s">
        <v>136</v>
      </c>
      <c r="C357" s="65" t="s">
        <v>1972</v>
      </c>
      <c r="D357" s="2"/>
      <c r="E357" s="2"/>
      <c r="F357" s="2"/>
      <c r="G357" s="2"/>
      <c r="H357" s="2"/>
      <c r="I357" s="2"/>
      <c r="J357" s="2"/>
      <c r="K357" s="66">
        <v>10302.58</v>
      </c>
    </row>
    <row r="358" spans="2:11" ht="21.6" hidden="1" outlineLevel="2" x14ac:dyDescent="0.3">
      <c r="B358" s="64" t="s">
        <v>136</v>
      </c>
      <c r="C358" s="65" t="s">
        <v>2009</v>
      </c>
      <c r="D358" s="65" t="s">
        <v>133</v>
      </c>
      <c r="E358" s="65"/>
      <c r="F358" s="65" t="s">
        <v>54</v>
      </c>
      <c r="G358" s="65" t="s">
        <v>293</v>
      </c>
      <c r="H358" s="65"/>
      <c r="I358" s="65" t="s">
        <v>77</v>
      </c>
      <c r="J358" s="66">
        <v>-10302.58</v>
      </c>
      <c r="K358" s="66">
        <v>0</v>
      </c>
    </row>
    <row r="359" spans="2:11" ht="62.4" hidden="1" outlineLevel="2" x14ac:dyDescent="0.3">
      <c r="B359" s="64" t="s">
        <v>136</v>
      </c>
      <c r="C359" s="65" t="s">
        <v>2059</v>
      </c>
      <c r="D359" s="65" t="s">
        <v>78</v>
      </c>
      <c r="E359" s="65">
        <v>1525</v>
      </c>
      <c r="F359" s="65" t="s">
        <v>54</v>
      </c>
      <c r="G359" s="65"/>
      <c r="H359" s="65" t="s">
        <v>2330</v>
      </c>
      <c r="I359" s="67" t="s">
        <v>80</v>
      </c>
      <c r="J359" s="66">
        <v>44657.21</v>
      </c>
      <c r="K359" s="66">
        <v>44657.21</v>
      </c>
    </row>
    <row r="360" spans="2:11" ht="31.8" hidden="1" outlineLevel="2" x14ac:dyDescent="0.3">
      <c r="B360" s="64" t="s">
        <v>136</v>
      </c>
      <c r="C360" s="65" t="s">
        <v>2106</v>
      </c>
      <c r="D360" s="65" t="s">
        <v>537</v>
      </c>
      <c r="E360" s="65">
        <v>1084</v>
      </c>
      <c r="F360" s="65" t="s">
        <v>54</v>
      </c>
      <c r="G360" s="65" t="s">
        <v>2113</v>
      </c>
      <c r="H360" s="65"/>
      <c r="I360" s="65" t="s">
        <v>576</v>
      </c>
      <c r="J360" s="66">
        <v>96000</v>
      </c>
      <c r="K360" s="66">
        <v>140657.21</v>
      </c>
    </row>
    <row r="361" spans="2:11" ht="31.8" hidden="1" outlineLevel="2" x14ac:dyDescent="0.3">
      <c r="B361" s="64" t="s">
        <v>136</v>
      </c>
      <c r="C361" s="65" t="s">
        <v>2112</v>
      </c>
      <c r="D361" s="65" t="s">
        <v>133</v>
      </c>
      <c r="E361" s="65"/>
      <c r="F361" s="65" t="s">
        <v>54</v>
      </c>
      <c r="G361" s="65" t="s">
        <v>2113</v>
      </c>
      <c r="H361" s="65"/>
      <c r="I361" s="65" t="s">
        <v>77</v>
      </c>
      <c r="J361" s="66">
        <v>-32000</v>
      </c>
      <c r="K361" s="66">
        <v>108657.21</v>
      </c>
    </row>
    <row r="362" spans="2:11" ht="42" hidden="1" outlineLevel="2" x14ac:dyDescent="0.3">
      <c r="B362" s="64" t="s">
        <v>136</v>
      </c>
      <c r="C362" s="65" t="s">
        <v>2139</v>
      </c>
      <c r="D362" s="65" t="s">
        <v>84</v>
      </c>
      <c r="E362" s="65"/>
      <c r="F362" s="65" t="s">
        <v>54</v>
      </c>
      <c r="G362" s="65"/>
      <c r="H362" s="65" t="s">
        <v>2140</v>
      </c>
      <c r="I362" s="65" t="s">
        <v>77</v>
      </c>
      <c r="J362" s="66">
        <v>-44657.21</v>
      </c>
      <c r="K362" s="66">
        <v>64000</v>
      </c>
    </row>
    <row r="363" spans="2:11" ht="21.6" hidden="1" outlineLevel="2" x14ac:dyDescent="0.3">
      <c r="B363" s="64" t="s">
        <v>136</v>
      </c>
      <c r="C363" s="65" t="s">
        <v>2139</v>
      </c>
      <c r="D363" s="65" t="s">
        <v>133</v>
      </c>
      <c r="E363" s="65"/>
      <c r="F363" s="65" t="s">
        <v>54</v>
      </c>
      <c r="G363" s="65" t="s">
        <v>293</v>
      </c>
      <c r="H363" s="65"/>
      <c r="I363" s="67" t="s">
        <v>80</v>
      </c>
      <c r="J363" s="66">
        <v>0</v>
      </c>
      <c r="K363" s="66">
        <v>64000</v>
      </c>
    </row>
    <row r="364" spans="2:11" ht="31.8" hidden="1" outlineLevel="2" x14ac:dyDescent="0.3">
      <c r="B364" s="64" t="s">
        <v>136</v>
      </c>
      <c r="C364" s="65" t="s">
        <v>2143</v>
      </c>
      <c r="D364" s="65" t="s">
        <v>133</v>
      </c>
      <c r="E364" s="65"/>
      <c r="F364" s="65" t="s">
        <v>54</v>
      </c>
      <c r="G364" s="65" t="s">
        <v>2113</v>
      </c>
      <c r="H364" s="65"/>
      <c r="I364" s="65" t="s">
        <v>77</v>
      </c>
      <c r="J364" s="66">
        <v>-32000</v>
      </c>
      <c r="K364" s="66">
        <v>32000</v>
      </c>
    </row>
    <row r="365" spans="2:11" ht="62.4" hidden="1" outlineLevel="2" x14ac:dyDescent="0.3">
      <c r="B365" s="64" t="s">
        <v>136</v>
      </c>
      <c r="C365" s="65" t="s">
        <v>2275</v>
      </c>
      <c r="D365" s="65" t="s">
        <v>78</v>
      </c>
      <c r="E365" s="65">
        <v>1597</v>
      </c>
      <c r="F365" s="65" t="s">
        <v>54</v>
      </c>
      <c r="G365" s="65"/>
      <c r="H365" s="65" t="s">
        <v>2331</v>
      </c>
      <c r="I365" s="67" t="s">
        <v>80</v>
      </c>
      <c r="J365" s="66">
        <v>13403.91</v>
      </c>
      <c r="K365" s="66">
        <v>45403.91</v>
      </c>
    </row>
    <row r="366" spans="2:11" ht="52.2" hidden="1" outlineLevel="2" x14ac:dyDescent="0.3">
      <c r="B366" s="64" t="s">
        <v>136</v>
      </c>
      <c r="C366" s="65" t="s">
        <v>2183</v>
      </c>
      <c r="D366" s="65" t="s">
        <v>84</v>
      </c>
      <c r="E366" s="65"/>
      <c r="F366" s="65" t="s">
        <v>54</v>
      </c>
      <c r="G366" s="65" t="s">
        <v>293</v>
      </c>
      <c r="H366" s="65" t="s">
        <v>2184</v>
      </c>
      <c r="I366" s="65" t="s">
        <v>77</v>
      </c>
      <c r="J366" s="66">
        <v>-105712</v>
      </c>
      <c r="K366" s="66">
        <v>-60308.09</v>
      </c>
    </row>
    <row r="367" spans="2:11" hidden="1" outlineLevel="2" x14ac:dyDescent="0.3">
      <c r="B367" s="64" t="s">
        <v>558</v>
      </c>
      <c r="C367" s="2"/>
      <c r="D367" s="2"/>
      <c r="E367" s="2"/>
      <c r="F367" s="2"/>
      <c r="G367" s="2"/>
      <c r="H367" s="2"/>
      <c r="I367" s="2"/>
      <c r="J367" s="68">
        <v>-70610.67</v>
      </c>
      <c r="K367" s="2"/>
    </row>
    <row r="368" spans="2:11" hidden="1" outlineLevel="2" x14ac:dyDescent="0.3">
      <c r="B368" s="64" t="s">
        <v>493</v>
      </c>
      <c r="C368" s="2"/>
      <c r="D368" s="2"/>
      <c r="E368" s="2"/>
      <c r="F368" s="2"/>
      <c r="G368" s="2"/>
      <c r="H368" s="2"/>
      <c r="I368" s="2"/>
      <c r="J368" s="2"/>
      <c r="K368" s="2"/>
    </row>
    <row r="369" spans="2:11" ht="21.6" hidden="1" outlineLevel="2" x14ac:dyDescent="0.3">
      <c r="B369" s="64" t="s">
        <v>493</v>
      </c>
      <c r="C369" s="65" t="s">
        <v>1972</v>
      </c>
      <c r="D369" s="2"/>
      <c r="E369" s="2"/>
      <c r="F369" s="2"/>
      <c r="G369" s="2"/>
      <c r="H369" s="2"/>
      <c r="I369" s="2"/>
      <c r="J369" s="2"/>
      <c r="K369" s="66">
        <v>31378.78</v>
      </c>
    </row>
    <row r="370" spans="2:11" ht="31.8" hidden="1" outlineLevel="2" x14ac:dyDescent="0.3">
      <c r="B370" s="64" t="s">
        <v>493</v>
      </c>
      <c r="C370" s="65" t="s">
        <v>2226</v>
      </c>
      <c r="D370" s="65" t="s">
        <v>537</v>
      </c>
      <c r="E370" s="65">
        <v>1061</v>
      </c>
      <c r="F370" s="65" t="s">
        <v>54</v>
      </c>
      <c r="G370" s="65" t="s">
        <v>496</v>
      </c>
      <c r="H370" s="65"/>
      <c r="I370" s="67" t="s">
        <v>80</v>
      </c>
      <c r="J370" s="66">
        <v>10094.44</v>
      </c>
      <c r="K370" s="66">
        <v>41473.22</v>
      </c>
    </row>
    <row r="371" spans="2:11" ht="31.8" hidden="1" outlineLevel="2" x14ac:dyDescent="0.3">
      <c r="B371" s="64" t="s">
        <v>493</v>
      </c>
      <c r="C371" s="65" t="s">
        <v>2332</v>
      </c>
      <c r="D371" s="65" t="s">
        <v>537</v>
      </c>
      <c r="E371" s="65">
        <v>1063</v>
      </c>
      <c r="F371" s="65" t="s">
        <v>54</v>
      </c>
      <c r="G371" s="65" t="s">
        <v>496</v>
      </c>
      <c r="H371" s="65"/>
      <c r="I371" s="67" t="s">
        <v>80</v>
      </c>
      <c r="J371" s="66">
        <v>10098.049999999999</v>
      </c>
      <c r="K371" s="66">
        <v>51571.27</v>
      </c>
    </row>
    <row r="372" spans="2:11" ht="42" hidden="1" outlineLevel="2" x14ac:dyDescent="0.3">
      <c r="B372" s="64" t="s">
        <v>493</v>
      </c>
      <c r="C372" s="65" t="s">
        <v>1981</v>
      </c>
      <c r="D372" s="65" t="s">
        <v>133</v>
      </c>
      <c r="E372" s="65"/>
      <c r="F372" s="65" t="s">
        <v>54</v>
      </c>
      <c r="G372" s="65" t="s">
        <v>496</v>
      </c>
      <c r="H372" s="65"/>
      <c r="I372" s="65" t="s">
        <v>450</v>
      </c>
      <c r="J372" s="66">
        <v>-10094.44</v>
      </c>
      <c r="K372" s="66">
        <v>41476.83</v>
      </c>
    </row>
    <row r="373" spans="2:11" ht="42" hidden="1" outlineLevel="2" x14ac:dyDescent="0.3">
      <c r="B373" s="64" t="s">
        <v>493</v>
      </c>
      <c r="C373" s="65" t="s">
        <v>2280</v>
      </c>
      <c r="D373" s="65" t="s">
        <v>133</v>
      </c>
      <c r="E373" s="65"/>
      <c r="F373" s="65" t="s">
        <v>54</v>
      </c>
      <c r="G373" s="65" t="s">
        <v>496</v>
      </c>
      <c r="H373" s="65"/>
      <c r="I373" s="65" t="s">
        <v>450</v>
      </c>
      <c r="J373" s="66">
        <v>-10098.049999999999</v>
      </c>
      <c r="K373" s="66">
        <v>31378.78</v>
      </c>
    </row>
    <row r="374" spans="2:11" ht="31.8" hidden="1" outlineLevel="2" x14ac:dyDescent="0.3">
      <c r="B374" s="64" t="s">
        <v>493</v>
      </c>
      <c r="C374" s="65" t="s">
        <v>2230</v>
      </c>
      <c r="D374" s="65" t="s">
        <v>537</v>
      </c>
      <c r="E374" s="65">
        <v>1066</v>
      </c>
      <c r="F374" s="65" t="s">
        <v>54</v>
      </c>
      <c r="G374" s="65" t="s">
        <v>2333</v>
      </c>
      <c r="H374" s="65"/>
      <c r="I374" s="67" t="s">
        <v>80</v>
      </c>
      <c r="J374" s="66">
        <v>9427.7099999999991</v>
      </c>
      <c r="K374" s="66">
        <v>40806.49</v>
      </c>
    </row>
    <row r="375" spans="2:11" ht="62.4" hidden="1" outlineLevel="2" x14ac:dyDescent="0.3">
      <c r="B375" s="64" t="s">
        <v>493</v>
      </c>
      <c r="C375" s="65" t="s">
        <v>2230</v>
      </c>
      <c r="D375" s="65" t="s">
        <v>84</v>
      </c>
      <c r="E375" s="65"/>
      <c r="F375" s="65" t="s">
        <v>54</v>
      </c>
      <c r="G375" s="65"/>
      <c r="H375" s="65" t="s">
        <v>2232</v>
      </c>
      <c r="I375" s="65" t="s">
        <v>401</v>
      </c>
      <c r="J375" s="66">
        <v>-6998.9</v>
      </c>
      <c r="K375" s="66">
        <v>33807.589999999997</v>
      </c>
    </row>
    <row r="376" spans="2:11" ht="31.8" hidden="1" outlineLevel="2" x14ac:dyDescent="0.3">
      <c r="B376" s="64" t="s">
        <v>493</v>
      </c>
      <c r="C376" s="65" t="s">
        <v>1992</v>
      </c>
      <c r="D376" s="65" t="s">
        <v>133</v>
      </c>
      <c r="E376" s="65"/>
      <c r="F376" s="65" t="s">
        <v>54</v>
      </c>
      <c r="G376" s="65" t="s">
        <v>2333</v>
      </c>
      <c r="H376" s="65"/>
      <c r="I376" s="67" t="s">
        <v>80</v>
      </c>
      <c r="J376" s="66">
        <v>-2428.81</v>
      </c>
      <c r="K376" s="66">
        <v>31378.78</v>
      </c>
    </row>
    <row r="377" spans="2:11" ht="31.8" hidden="1" outlineLevel="2" x14ac:dyDescent="0.3">
      <c r="B377" s="64" t="s">
        <v>493</v>
      </c>
      <c r="C377" s="65" t="s">
        <v>1993</v>
      </c>
      <c r="D377" s="65" t="s">
        <v>537</v>
      </c>
      <c r="E377" s="65">
        <v>1064</v>
      </c>
      <c r="F377" s="65" t="s">
        <v>54</v>
      </c>
      <c r="G377" s="65" t="s">
        <v>496</v>
      </c>
      <c r="H377" s="65"/>
      <c r="I377" s="67" t="s">
        <v>80</v>
      </c>
      <c r="J377" s="66">
        <v>7681.5</v>
      </c>
      <c r="K377" s="66">
        <v>39060.28</v>
      </c>
    </row>
    <row r="378" spans="2:11" ht="42" hidden="1" outlineLevel="2" x14ac:dyDescent="0.3">
      <c r="B378" s="64" t="s">
        <v>493</v>
      </c>
      <c r="C378" s="65" t="s">
        <v>1995</v>
      </c>
      <c r="D378" s="65" t="s">
        <v>133</v>
      </c>
      <c r="E378" s="65"/>
      <c r="F378" s="65" t="s">
        <v>54</v>
      </c>
      <c r="G378" s="65" t="s">
        <v>496</v>
      </c>
      <c r="H378" s="65"/>
      <c r="I378" s="65" t="s">
        <v>450</v>
      </c>
      <c r="J378" s="66">
        <v>-7681.5</v>
      </c>
      <c r="K378" s="66">
        <v>31378.78</v>
      </c>
    </row>
    <row r="379" spans="2:11" ht="31.8" hidden="1" outlineLevel="2" x14ac:dyDescent="0.3">
      <c r="B379" s="64" t="s">
        <v>493</v>
      </c>
      <c r="C379" s="65" t="s">
        <v>1997</v>
      </c>
      <c r="D379" s="65" t="s">
        <v>537</v>
      </c>
      <c r="E379" s="65">
        <v>1067</v>
      </c>
      <c r="F379" s="65" t="s">
        <v>54</v>
      </c>
      <c r="G379" s="65" t="s">
        <v>2334</v>
      </c>
      <c r="H379" s="65"/>
      <c r="I379" s="65" t="s">
        <v>576</v>
      </c>
      <c r="J379" s="66">
        <v>12608.3</v>
      </c>
      <c r="K379" s="66">
        <v>43987.08</v>
      </c>
    </row>
    <row r="380" spans="2:11" ht="31.8" hidden="1" outlineLevel="2" x14ac:dyDescent="0.3">
      <c r="B380" s="64" t="s">
        <v>493</v>
      </c>
      <c r="C380" s="65" t="s">
        <v>2335</v>
      </c>
      <c r="D380" s="65" t="s">
        <v>537</v>
      </c>
      <c r="E380" s="65">
        <v>1065</v>
      </c>
      <c r="F380" s="65" t="s">
        <v>54</v>
      </c>
      <c r="G380" s="65" t="s">
        <v>496</v>
      </c>
      <c r="H380" s="65"/>
      <c r="I380" s="67" t="s">
        <v>80</v>
      </c>
      <c r="J380" s="66">
        <v>4053.55</v>
      </c>
      <c r="K380" s="66">
        <v>48040.63</v>
      </c>
    </row>
    <row r="381" spans="2:11" ht="42" hidden="1" outlineLevel="2" x14ac:dyDescent="0.3">
      <c r="B381" s="64" t="s">
        <v>493</v>
      </c>
      <c r="C381" s="65" t="s">
        <v>2286</v>
      </c>
      <c r="D381" s="65" t="s">
        <v>133</v>
      </c>
      <c r="E381" s="65"/>
      <c r="F381" s="65" t="s">
        <v>54</v>
      </c>
      <c r="G381" s="65" t="s">
        <v>496</v>
      </c>
      <c r="H381" s="65"/>
      <c r="I381" s="65" t="s">
        <v>450</v>
      </c>
      <c r="J381" s="66">
        <v>-4053.55</v>
      </c>
      <c r="K381" s="66">
        <v>43987.08</v>
      </c>
    </row>
    <row r="382" spans="2:11" ht="31.8" hidden="1" outlineLevel="2" x14ac:dyDescent="0.3">
      <c r="B382" s="64" t="s">
        <v>493</v>
      </c>
      <c r="C382" s="65" t="s">
        <v>2336</v>
      </c>
      <c r="D382" s="65" t="s">
        <v>537</v>
      </c>
      <c r="E382" s="65">
        <v>1068</v>
      </c>
      <c r="F382" s="65" t="s">
        <v>54</v>
      </c>
      <c r="G382" s="65" t="s">
        <v>496</v>
      </c>
      <c r="H382" s="65"/>
      <c r="I382" s="67" t="s">
        <v>80</v>
      </c>
      <c r="J382" s="66">
        <v>14012.74</v>
      </c>
      <c r="K382" s="66">
        <v>57999.82</v>
      </c>
    </row>
    <row r="383" spans="2:11" ht="31.8" hidden="1" outlineLevel="2" x14ac:dyDescent="0.3">
      <c r="B383" s="64" t="s">
        <v>493</v>
      </c>
      <c r="C383" s="65" t="s">
        <v>2016</v>
      </c>
      <c r="D383" s="65" t="s">
        <v>537</v>
      </c>
      <c r="E383" s="65">
        <v>1069</v>
      </c>
      <c r="F383" s="65" t="s">
        <v>54</v>
      </c>
      <c r="G383" s="65" t="s">
        <v>2292</v>
      </c>
      <c r="H383" s="65"/>
      <c r="I383" s="65" t="s">
        <v>576</v>
      </c>
      <c r="J383" s="66">
        <v>24262.39</v>
      </c>
      <c r="K383" s="66">
        <v>82262.210000000006</v>
      </c>
    </row>
    <row r="384" spans="2:11" ht="42" hidden="1" outlineLevel="2" x14ac:dyDescent="0.3">
      <c r="B384" s="64" t="s">
        <v>493</v>
      </c>
      <c r="C384" s="65" t="s">
        <v>2019</v>
      </c>
      <c r="D384" s="65" t="s">
        <v>133</v>
      </c>
      <c r="E384" s="65"/>
      <c r="F384" s="65" t="s">
        <v>54</v>
      </c>
      <c r="G384" s="65" t="s">
        <v>496</v>
      </c>
      <c r="H384" s="65"/>
      <c r="I384" s="65" t="s">
        <v>450</v>
      </c>
      <c r="J384" s="66">
        <v>-14012.74</v>
      </c>
      <c r="K384" s="66">
        <v>68249.47</v>
      </c>
    </row>
    <row r="385" spans="2:11" ht="42" hidden="1" outlineLevel="2" x14ac:dyDescent="0.3">
      <c r="B385" s="64" t="s">
        <v>493</v>
      </c>
      <c r="C385" s="65" t="s">
        <v>2237</v>
      </c>
      <c r="D385" s="65" t="s">
        <v>133</v>
      </c>
      <c r="E385" s="65"/>
      <c r="F385" s="65" t="s">
        <v>54</v>
      </c>
      <c r="G385" s="65" t="s">
        <v>2292</v>
      </c>
      <c r="H385" s="65"/>
      <c r="I385" s="65" t="s">
        <v>450</v>
      </c>
      <c r="J385" s="66">
        <v>-12131.2</v>
      </c>
      <c r="K385" s="66">
        <v>56118.27</v>
      </c>
    </row>
    <row r="386" spans="2:11" ht="31.8" hidden="1" outlineLevel="2" x14ac:dyDescent="0.3">
      <c r="B386" s="64" t="s">
        <v>493</v>
      </c>
      <c r="C386" s="65" t="s">
        <v>2237</v>
      </c>
      <c r="D386" s="65" t="s">
        <v>537</v>
      </c>
      <c r="E386" s="65">
        <v>1070</v>
      </c>
      <c r="F386" s="65" t="s">
        <v>54</v>
      </c>
      <c r="G386" s="65" t="s">
        <v>2333</v>
      </c>
      <c r="H386" s="65"/>
      <c r="I386" s="67" t="s">
        <v>80</v>
      </c>
      <c r="J386" s="66">
        <v>9544.4599999999991</v>
      </c>
      <c r="K386" s="66">
        <v>65662.73</v>
      </c>
    </row>
    <row r="387" spans="2:11" ht="31.8" hidden="1" outlineLevel="2" x14ac:dyDescent="0.3">
      <c r="B387" s="64" t="s">
        <v>493</v>
      </c>
      <c r="C387" s="65" t="s">
        <v>2337</v>
      </c>
      <c r="D387" s="65" t="s">
        <v>537</v>
      </c>
      <c r="E387" s="65">
        <v>1071</v>
      </c>
      <c r="F387" s="65" t="s">
        <v>54</v>
      </c>
      <c r="G387" s="65" t="s">
        <v>577</v>
      </c>
      <c r="H387" s="65"/>
      <c r="I387" s="65" t="s">
        <v>576</v>
      </c>
      <c r="J387" s="66">
        <v>12620.91</v>
      </c>
      <c r="K387" s="66">
        <v>78283.64</v>
      </c>
    </row>
    <row r="388" spans="2:11" ht="21.6" hidden="1" outlineLevel="2" x14ac:dyDescent="0.3">
      <c r="B388" s="64" t="s">
        <v>493</v>
      </c>
      <c r="C388" s="65" t="s">
        <v>2239</v>
      </c>
      <c r="D388" s="65" t="s">
        <v>133</v>
      </c>
      <c r="E388" s="65"/>
      <c r="F388" s="65" t="s">
        <v>54</v>
      </c>
      <c r="G388" s="65" t="s">
        <v>2334</v>
      </c>
      <c r="H388" s="65"/>
      <c r="I388" s="67" t="s">
        <v>80</v>
      </c>
      <c r="J388" s="66">
        <v>-3303.88</v>
      </c>
      <c r="K388" s="66">
        <v>74979.759999999995</v>
      </c>
    </row>
    <row r="389" spans="2:11" ht="31.8" hidden="1" outlineLevel="2" x14ac:dyDescent="0.3">
      <c r="B389" s="64" t="s">
        <v>493</v>
      </c>
      <c r="C389" s="65" t="s">
        <v>2239</v>
      </c>
      <c r="D389" s="65" t="s">
        <v>133</v>
      </c>
      <c r="E389" s="65"/>
      <c r="F389" s="65" t="s">
        <v>54</v>
      </c>
      <c r="G389" s="65" t="s">
        <v>2333</v>
      </c>
      <c r="H389" s="65"/>
      <c r="I389" s="67" t="s">
        <v>80</v>
      </c>
      <c r="J389" s="66">
        <v>-2545.56</v>
      </c>
      <c r="K389" s="66">
        <v>72434.2</v>
      </c>
    </row>
    <row r="390" spans="2:11" ht="52.2" hidden="1" outlineLevel="2" x14ac:dyDescent="0.3">
      <c r="B390" s="64" t="s">
        <v>493</v>
      </c>
      <c r="C390" s="65" t="s">
        <v>2239</v>
      </c>
      <c r="D390" s="65" t="s">
        <v>84</v>
      </c>
      <c r="E390" s="65"/>
      <c r="F390" s="65" t="s">
        <v>54</v>
      </c>
      <c r="G390" s="65"/>
      <c r="H390" s="65" t="s">
        <v>2338</v>
      </c>
      <c r="I390" s="65" t="s">
        <v>401</v>
      </c>
      <c r="J390" s="66">
        <v>-9304.42</v>
      </c>
      <c r="K390" s="66">
        <v>63129.78</v>
      </c>
    </row>
    <row r="391" spans="2:11" ht="72.599999999999994" hidden="1" outlineLevel="2" x14ac:dyDescent="0.3">
      <c r="B391" s="64" t="s">
        <v>493</v>
      </c>
      <c r="C391" s="65" t="s">
        <v>2239</v>
      </c>
      <c r="D391" s="65" t="s">
        <v>84</v>
      </c>
      <c r="E391" s="65"/>
      <c r="F391" s="65" t="s">
        <v>54</v>
      </c>
      <c r="G391" s="65"/>
      <c r="H391" s="65" t="s">
        <v>2339</v>
      </c>
      <c r="I391" s="65" t="s">
        <v>401</v>
      </c>
      <c r="J391" s="66">
        <v>-6998.9</v>
      </c>
      <c r="K391" s="66">
        <v>56130.879999999997</v>
      </c>
    </row>
    <row r="392" spans="2:11" ht="31.8" hidden="1" outlineLevel="2" x14ac:dyDescent="0.3">
      <c r="B392" s="64" t="s">
        <v>493</v>
      </c>
      <c r="C392" s="65" t="s">
        <v>2203</v>
      </c>
      <c r="D392" s="65" t="s">
        <v>133</v>
      </c>
      <c r="E392" s="65"/>
      <c r="F392" s="65" t="s">
        <v>54</v>
      </c>
      <c r="G392" s="65" t="s">
        <v>577</v>
      </c>
      <c r="H392" s="65"/>
      <c r="I392" s="67" t="s">
        <v>80</v>
      </c>
      <c r="J392" s="66">
        <v>-3220.91</v>
      </c>
      <c r="K392" s="66">
        <v>52909.97</v>
      </c>
    </row>
    <row r="393" spans="2:11" ht="31.8" hidden="1" outlineLevel="2" x14ac:dyDescent="0.3">
      <c r="B393" s="64" t="s">
        <v>493</v>
      </c>
      <c r="C393" s="65" t="s">
        <v>2203</v>
      </c>
      <c r="D393" s="65" t="s">
        <v>537</v>
      </c>
      <c r="E393" s="65">
        <v>1072</v>
      </c>
      <c r="F393" s="65" t="s">
        <v>54</v>
      </c>
      <c r="G393" s="65" t="s">
        <v>2243</v>
      </c>
      <c r="H393" s="65"/>
      <c r="I393" s="65" t="s">
        <v>576</v>
      </c>
      <c r="J393" s="66">
        <v>13589.9</v>
      </c>
      <c r="K393" s="66">
        <v>66499.87</v>
      </c>
    </row>
    <row r="394" spans="2:11" ht="62.4" hidden="1" outlineLevel="2" x14ac:dyDescent="0.3">
      <c r="B394" s="64" t="s">
        <v>493</v>
      </c>
      <c r="C394" s="65" t="s">
        <v>2203</v>
      </c>
      <c r="D394" s="65" t="s">
        <v>84</v>
      </c>
      <c r="E394" s="65"/>
      <c r="F394" s="65" t="s">
        <v>54</v>
      </c>
      <c r="G394" s="65"/>
      <c r="H394" s="65" t="s">
        <v>2242</v>
      </c>
      <c r="I394" s="65" t="s">
        <v>401</v>
      </c>
      <c r="J394" s="66">
        <v>-9400</v>
      </c>
      <c r="K394" s="66">
        <v>57099.87</v>
      </c>
    </row>
    <row r="395" spans="2:11" ht="31.8" hidden="1" outlineLevel="2" x14ac:dyDescent="0.3">
      <c r="B395" s="64" t="s">
        <v>493</v>
      </c>
      <c r="C395" s="65" t="s">
        <v>2031</v>
      </c>
      <c r="D395" s="65" t="s">
        <v>133</v>
      </c>
      <c r="E395" s="65"/>
      <c r="F395" s="65" t="s">
        <v>54</v>
      </c>
      <c r="G395" s="65" t="s">
        <v>2243</v>
      </c>
      <c r="H395" s="65"/>
      <c r="I395" s="65" t="s">
        <v>401</v>
      </c>
      <c r="J395" s="66">
        <v>-13589.9</v>
      </c>
      <c r="K395" s="66">
        <v>43509.97</v>
      </c>
    </row>
    <row r="396" spans="2:11" ht="31.8" hidden="1" outlineLevel="2" x14ac:dyDescent="0.3">
      <c r="B396" s="64" t="s">
        <v>493</v>
      </c>
      <c r="C396" s="65" t="s">
        <v>2036</v>
      </c>
      <c r="D396" s="65" t="s">
        <v>537</v>
      </c>
      <c r="E396" s="65">
        <v>1073</v>
      </c>
      <c r="F396" s="65" t="s">
        <v>54</v>
      </c>
      <c r="G396" s="65" t="s">
        <v>577</v>
      </c>
      <c r="H396" s="65"/>
      <c r="I396" s="65" t="s">
        <v>576</v>
      </c>
      <c r="J396" s="66">
        <v>6283</v>
      </c>
      <c r="K396" s="66">
        <v>49792.97</v>
      </c>
    </row>
    <row r="397" spans="2:11" ht="42" hidden="1" outlineLevel="2" x14ac:dyDescent="0.3">
      <c r="B397" s="64" t="s">
        <v>493</v>
      </c>
      <c r="C397" s="65" t="s">
        <v>2043</v>
      </c>
      <c r="D397" s="65" t="s">
        <v>133</v>
      </c>
      <c r="E397" s="65"/>
      <c r="F397" s="65" t="s">
        <v>54</v>
      </c>
      <c r="G397" s="65" t="s">
        <v>2292</v>
      </c>
      <c r="H397" s="65"/>
      <c r="I397" s="65" t="s">
        <v>450</v>
      </c>
      <c r="J397" s="66">
        <v>-12131.2</v>
      </c>
      <c r="K397" s="66">
        <v>37661.769999999997</v>
      </c>
    </row>
    <row r="398" spans="2:11" ht="31.8" hidden="1" outlineLevel="2" x14ac:dyDescent="0.3">
      <c r="B398" s="64" t="s">
        <v>493</v>
      </c>
      <c r="C398" s="65" t="s">
        <v>2046</v>
      </c>
      <c r="D398" s="65" t="s">
        <v>133</v>
      </c>
      <c r="E398" s="65"/>
      <c r="F398" s="65" t="s">
        <v>54</v>
      </c>
      <c r="G398" s="65" t="s">
        <v>577</v>
      </c>
      <c r="H398" s="65"/>
      <c r="I398" s="67" t="s">
        <v>80</v>
      </c>
      <c r="J398" s="66">
        <v>-1583</v>
      </c>
      <c r="K398" s="66">
        <v>36078.769999999997</v>
      </c>
    </row>
    <row r="399" spans="2:11" ht="62.4" hidden="1" outlineLevel="2" x14ac:dyDescent="0.3">
      <c r="B399" s="64" t="s">
        <v>493</v>
      </c>
      <c r="C399" s="65" t="s">
        <v>2046</v>
      </c>
      <c r="D399" s="65" t="s">
        <v>84</v>
      </c>
      <c r="E399" s="65"/>
      <c r="F399" s="65" t="s">
        <v>54</v>
      </c>
      <c r="G399" s="65"/>
      <c r="H399" s="65" t="s">
        <v>2340</v>
      </c>
      <c r="I399" s="65" t="s">
        <v>401</v>
      </c>
      <c r="J399" s="66">
        <v>-4700</v>
      </c>
      <c r="K399" s="66">
        <v>31378.77</v>
      </c>
    </row>
    <row r="400" spans="2:11" ht="31.8" hidden="1" outlineLevel="2" x14ac:dyDescent="0.3">
      <c r="B400" s="64" t="s">
        <v>493</v>
      </c>
      <c r="C400" s="65" t="s">
        <v>2054</v>
      </c>
      <c r="D400" s="65" t="s">
        <v>537</v>
      </c>
      <c r="E400" s="65">
        <v>1074</v>
      </c>
      <c r="F400" s="65" t="s">
        <v>54</v>
      </c>
      <c r="G400" s="65" t="s">
        <v>577</v>
      </c>
      <c r="H400" s="65"/>
      <c r="I400" s="65" t="s">
        <v>576</v>
      </c>
      <c r="J400" s="66">
        <v>6577.13</v>
      </c>
      <c r="K400" s="66">
        <v>37955.9</v>
      </c>
    </row>
    <row r="401" spans="2:11" ht="31.8" hidden="1" outlineLevel="2" x14ac:dyDescent="0.3">
      <c r="B401" s="64" t="s">
        <v>493</v>
      </c>
      <c r="C401" s="65" t="s">
        <v>2054</v>
      </c>
      <c r="D401" s="65" t="s">
        <v>537</v>
      </c>
      <c r="E401" s="65">
        <v>1075</v>
      </c>
      <c r="F401" s="65" t="s">
        <v>54</v>
      </c>
      <c r="G401" s="65" t="s">
        <v>496</v>
      </c>
      <c r="H401" s="65"/>
      <c r="I401" s="67" t="s">
        <v>80</v>
      </c>
      <c r="J401" s="66">
        <v>9513.82</v>
      </c>
      <c r="K401" s="66">
        <v>47469.72</v>
      </c>
    </row>
    <row r="402" spans="2:11" ht="42" hidden="1" outlineLevel="2" x14ac:dyDescent="0.3">
      <c r="B402" s="64" t="s">
        <v>493</v>
      </c>
      <c r="C402" s="65" t="s">
        <v>2054</v>
      </c>
      <c r="D402" s="65" t="s">
        <v>133</v>
      </c>
      <c r="E402" s="65"/>
      <c r="F402" s="65" t="s">
        <v>54</v>
      </c>
      <c r="G402" s="65" t="s">
        <v>496</v>
      </c>
      <c r="H402" s="65"/>
      <c r="I402" s="65" t="s">
        <v>450</v>
      </c>
      <c r="J402" s="66">
        <v>-9513.82</v>
      </c>
      <c r="K402" s="66">
        <v>37955.9</v>
      </c>
    </row>
    <row r="403" spans="2:11" ht="31.8" hidden="1" outlineLevel="2" x14ac:dyDescent="0.3">
      <c r="B403" s="64" t="s">
        <v>493</v>
      </c>
      <c r="C403" s="65" t="s">
        <v>2299</v>
      </c>
      <c r="D403" s="65" t="s">
        <v>133</v>
      </c>
      <c r="E403" s="65"/>
      <c r="F403" s="65" t="s">
        <v>54</v>
      </c>
      <c r="G403" s="65" t="s">
        <v>577</v>
      </c>
      <c r="H403" s="65"/>
      <c r="I403" s="67" t="s">
        <v>80</v>
      </c>
      <c r="J403" s="66">
        <v>-1577.13</v>
      </c>
      <c r="K403" s="66">
        <v>36378.769999999997</v>
      </c>
    </row>
    <row r="404" spans="2:11" ht="62.4" hidden="1" outlineLevel="2" x14ac:dyDescent="0.3">
      <c r="B404" s="64" t="s">
        <v>493</v>
      </c>
      <c r="C404" s="65" t="s">
        <v>2299</v>
      </c>
      <c r="D404" s="65" t="s">
        <v>84</v>
      </c>
      <c r="E404" s="65"/>
      <c r="F404" s="65" t="s">
        <v>54</v>
      </c>
      <c r="G404" s="65"/>
      <c r="H404" s="65" t="s">
        <v>2341</v>
      </c>
      <c r="I404" s="65" t="s">
        <v>450</v>
      </c>
      <c r="J404" s="66">
        <v>-5000</v>
      </c>
      <c r="K404" s="66">
        <v>31378.77</v>
      </c>
    </row>
    <row r="405" spans="2:11" ht="31.8" hidden="1" outlineLevel="2" x14ac:dyDescent="0.3">
      <c r="B405" s="64" t="s">
        <v>493</v>
      </c>
      <c r="C405" s="65" t="s">
        <v>2057</v>
      </c>
      <c r="D405" s="65" t="s">
        <v>537</v>
      </c>
      <c r="E405" s="65">
        <v>1076</v>
      </c>
      <c r="F405" s="65" t="s">
        <v>54</v>
      </c>
      <c r="G405" s="65" t="s">
        <v>2333</v>
      </c>
      <c r="H405" s="65"/>
      <c r="I405" s="67" t="s">
        <v>80</v>
      </c>
      <c r="J405" s="66">
        <v>9288.52</v>
      </c>
      <c r="K405" s="66">
        <v>40667.29</v>
      </c>
    </row>
    <row r="406" spans="2:11" ht="31.8" hidden="1" outlineLevel="2" x14ac:dyDescent="0.3">
      <c r="B406" s="64" t="s">
        <v>493</v>
      </c>
      <c r="C406" s="65" t="s">
        <v>2062</v>
      </c>
      <c r="D406" s="65" t="s">
        <v>537</v>
      </c>
      <c r="E406" s="65">
        <v>1077</v>
      </c>
      <c r="F406" s="65" t="s">
        <v>54</v>
      </c>
      <c r="G406" s="65" t="s">
        <v>496</v>
      </c>
      <c r="H406" s="65"/>
      <c r="I406" s="67" t="s">
        <v>80</v>
      </c>
      <c r="J406" s="66">
        <v>13206.6</v>
      </c>
      <c r="K406" s="66">
        <v>53873.89</v>
      </c>
    </row>
    <row r="407" spans="2:11" ht="31.8" hidden="1" outlineLevel="2" x14ac:dyDescent="0.3">
      <c r="B407" s="64" t="s">
        <v>493</v>
      </c>
      <c r="C407" s="65" t="s">
        <v>2062</v>
      </c>
      <c r="D407" s="65" t="s">
        <v>537</v>
      </c>
      <c r="E407" s="65">
        <v>1078</v>
      </c>
      <c r="F407" s="65" t="s">
        <v>54</v>
      </c>
      <c r="G407" s="65" t="s">
        <v>2342</v>
      </c>
      <c r="H407" s="65"/>
      <c r="I407" s="65" t="s">
        <v>576</v>
      </c>
      <c r="J407" s="66">
        <v>15843.95</v>
      </c>
      <c r="K407" s="66">
        <v>69717.84</v>
      </c>
    </row>
    <row r="408" spans="2:11" ht="42" hidden="1" outlineLevel="2" x14ac:dyDescent="0.3">
      <c r="B408" s="64" t="s">
        <v>493</v>
      </c>
      <c r="C408" s="65" t="s">
        <v>2214</v>
      </c>
      <c r="D408" s="65" t="s">
        <v>133</v>
      </c>
      <c r="E408" s="65"/>
      <c r="F408" s="65" t="s">
        <v>54</v>
      </c>
      <c r="G408" s="65" t="s">
        <v>496</v>
      </c>
      <c r="H408" s="65"/>
      <c r="I408" s="65" t="s">
        <v>450</v>
      </c>
      <c r="J408" s="66">
        <v>-13206.6</v>
      </c>
      <c r="K408" s="66">
        <v>56511.24</v>
      </c>
    </row>
    <row r="409" spans="2:11" ht="31.8" hidden="1" outlineLevel="2" x14ac:dyDescent="0.3">
      <c r="B409" s="64" t="s">
        <v>493</v>
      </c>
      <c r="C409" s="65" t="s">
        <v>2214</v>
      </c>
      <c r="D409" s="65" t="s">
        <v>133</v>
      </c>
      <c r="E409" s="65"/>
      <c r="F409" s="65" t="s">
        <v>54</v>
      </c>
      <c r="G409" s="65" t="s">
        <v>2333</v>
      </c>
      <c r="H409" s="65"/>
      <c r="I409" s="67" t="s">
        <v>80</v>
      </c>
      <c r="J409" s="66">
        <v>-2289.62</v>
      </c>
      <c r="K409" s="66">
        <v>54221.62</v>
      </c>
    </row>
    <row r="410" spans="2:11" ht="72.599999999999994" hidden="1" outlineLevel="2" x14ac:dyDescent="0.3">
      <c r="B410" s="64" t="s">
        <v>493</v>
      </c>
      <c r="C410" s="65" t="s">
        <v>2214</v>
      </c>
      <c r="D410" s="65" t="s">
        <v>84</v>
      </c>
      <c r="E410" s="65"/>
      <c r="F410" s="65" t="s">
        <v>54</v>
      </c>
      <c r="G410" s="65"/>
      <c r="H410" s="65" t="s">
        <v>2343</v>
      </c>
      <c r="I410" s="65" t="s">
        <v>401</v>
      </c>
      <c r="J410" s="66">
        <v>-6998.9</v>
      </c>
      <c r="K410" s="66">
        <v>47222.720000000001</v>
      </c>
    </row>
    <row r="411" spans="2:11" ht="31.8" hidden="1" outlineLevel="2" x14ac:dyDescent="0.3">
      <c r="B411" s="64" t="s">
        <v>493</v>
      </c>
      <c r="C411" s="65" t="s">
        <v>2344</v>
      </c>
      <c r="D411" s="65" t="s">
        <v>537</v>
      </c>
      <c r="E411" s="65">
        <v>1079</v>
      </c>
      <c r="F411" s="65" t="s">
        <v>54</v>
      </c>
      <c r="G411" s="65" t="s">
        <v>577</v>
      </c>
      <c r="H411" s="65"/>
      <c r="I411" s="65" t="s">
        <v>576</v>
      </c>
      <c r="J411" s="66">
        <v>6586.1</v>
      </c>
      <c r="K411" s="66">
        <v>53808.82</v>
      </c>
    </row>
    <row r="412" spans="2:11" ht="42" hidden="1" outlineLevel="2" x14ac:dyDescent="0.3">
      <c r="B412" s="64" t="s">
        <v>493</v>
      </c>
      <c r="C412" s="65" t="s">
        <v>2304</v>
      </c>
      <c r="D412" s="65" t="s">
        <v>133</v>
      </c>
      <c r="E412" s="65"/>
      <c r="F412" s="65" t="s">
        <v>54</v>
      </c>
      <c r="G412" s="65" t="s">
        <v>577</v>
      </c>
      <c r="H412" s="65"/>
      <c r="I412" s="65" t="s">
        <v>450</v>
      </c>
      <c r="J412" s="66">
        <v>-6586.1</v>
      </c>
      <c r="K412" s="66">
        <v>47222.720000000001</v>
      </c>
    </row>
    <row r="413" spans="2:11" ht="31.8" hidden="1" outlineLevel="2" x14ac:dyDescent="0.3">
      <c r="B413" s="64" t="s">
        <v>493</v>
      </c>
      <c r="C413" s="65" t="s">
        <v>2304</v>
      </c>
      <c r="D413" s="65" t="s">
        <v>133</v>
      </c>
      <c r="E413" s="65"/>
      <c r="F413" s="65" t="s">
        <v>54</v>
      </c>
      <c r="G413" s="65" t="s">
        <v>577</v>
      </c>
      <c r="H413" s="65"/>
      <c r="I413" s="67" t="s">
        <v>80</v>
      </c>
      <c r="J413" s="66">
        <v>0</v>
      </c>
      <c r="K413" s="66">
        <v>47222.720000000001</v>
      </c>
    </row>
    <row r="414" spans="2:11" ht="31.8" hidden="1" outlineLevel="2" x14ac:dyDescent="0.3">
      <c r="B414" s="64" t="s">
        <v>493</v>
      </c>
      <c r="C414" s="65" t="s">
        <v>2083</v>
      </c>
      <c r="D414" s="65" t="s">
        <v>537</v>
      </c>
      <c r="E414" s="65">
        <v>1080</v>
      </c>
      <c r="F414" s="65" t="s">
        <v>54</v>
      </c>
      <c r="G414" s="65" t="s">
        <v>2307</v>
      </c>
      <c r="H414" s="65"/>
      <c r="I414" s="65" t="s">
        <v>576</v>
      </c>
      <c r="J414" s="66">
        <v>23667.68</v>
      </c>
      <c r="K414" s="66">
        <v>70890.399999999994</v>
      </c>
    </row>
    <row r="415" spans="2:11" ht="31.8" hidden="1" outlineLevel="2" x14ac:dyDescent="0.3">
      <c r="B415" s="64" t="s">
        <v>493</v>
      </c>
      <c r="C415" s="65" t="s">
        <v>2086</v>
      </c>
      <c r="D415" s="65" t="s">
        <v>537</v>
      </c>
      <c r="E415" s="65">
        <v>1081</v>
      </c>
      <c r="F415" s="65" t="s">
        <v>54</v>
      </c>
      <c r="G415" s="65" t="s">
        <v>2345</v>
      </c>
      <c r="H415" s="65"/>
      <c r="I415" s="65" t="s">
        <v>576</v>
      </c>
      <c r="J415" s="66">
        <v>10841.38</v>
      </c>
      <c r="K415" s="66">
        <v>81731.78</v>
      </c>
    </row>
    <row r="416" spans="2:11" ht="31.8" hidden="1" outlineLevel="2" x14ac:dyDescent="0.3">
      <c r="B416" s="64" t="s">
        <v>493</v>
      </c>
      <c r="C416" s="65" t="s">
        <v>2098</v>
      </c>
      <c r="D416" s="65" t="s">
        <v>537</v>
      </c>
      <c r="E416" s="65">
        <v>1085</v>
      </c>
      <c r="F416" s="65" t="s">
        <v>54</v>
      </c>
      <c r="G416" s="65" t="s">
        <v>496</v>
      </c>
      <c r="H416" s="65"/>
      <c r="I416" s="67" t="s">
        <v>80</v>
      </c>
      <c r="J416" s="66">
        <v>9370.6</v>
      </c>
      <c r="K416" s="66">
        <v>91102.38</v>
      </c>
    </row>
    <row r="417" spans="2:11" ht="31.8" hidden="1" outlineLevel="2" x14ac:dyDescent="0.3">
      <c r="B417" s="64" t="s">
        <v>493</v>
      </c>
      <c r="C417" s="65" t="s">
        <v>2101</v>
      </c>
      <c r="D417" s="65" t="s">
        <v>537</v>
      </c>
      <c r="E417" s="65">
        <v>1082</v>
      </c>
      <c r="F417" s="65" t="s">
        <v>54</v>
      </c>
      <c r="G417" s="65" t="s">
        <v>2346</v>
      </c>
      <c r="H417" s="65"/>
      <c r="I417" s="65" t="s">
        <v>576</v>
      </c>
      <c r="J417" s="66">
        <v>26238.85</v>
      </c>
      <c r="K417" s="66">
        <v>117341.23</v>
      </c>
    </row>
    <row r="418" spans="2:11" ht="31.8" hidden="1" outlineLevel="2" x14ac:dyDescent="0.3">
      <c r="B418" s="64" t="s">
        <v>493</v>
      </c>
      <c r="C418" s="65" t="s">
        <v>2101</v>
      </c>
      <c r="D418" s="65" t="s">
        <v>537</v>
      </c>
      <c r="E418" s="65">
        <v>1083</v>
      </c>
      <c r="F418" s="65" t="s">
        <v>54</v>
      </c>
      <c r="G418" s="65" t="s">
        <v>577</v>
      </c>
      <c r="H418" s="65"/>
      <c r="I418" s="65" t="s">
        <v>576</v>
      </c>
      <c r="J418" s="66">
        <v>6722.06</v>
      </c>
      <c r="K418" s="66">
        <v>124063.29</v>
      </c>
    </row>
    <row r="419" spans="2:11" ht="31.8" hidden="1" outlineLevel="2" x14ac:dyDescent="0.3">
      <c r="B419" s="64" t="s">
        <v>493</v>
      </c>
      <c r="C419" s="65" t="s">
        <v>2104</v>
      </c>
      <c r="D419" s="65" t="s">
        <v>133</v>
      </c>
      <c r="E419" s="65"/>
      <c r="F419" s="65" t="s">
        <v>54</v>
      </c>
      <c r="G419" s="65" t="s">
        <v>577</v>
      </c>
      <c r="H419" s="65"/>
      <c r="I419" s="67" t="s">
        <v>80</v>
      </c>
      <c r="J419" s="66">
        <v>0</v>
      </c>
      <c r="K419" s="66">
        <v>124063.29</v>
      </c>
    </row>
    <row r="420" spans="2:11" ht="31.8" hidden="1" outlineLevel="2" x14ac:dyDescent="0.3">
      <c r="B420" s="64" t="s">
        <v>493</v>
      </c>
      <c r="C420" s="65" t="s">
        <v>2104</v>
      </c>
      <c r="D420" s="65" t="s">
        <v>133</v>
      </c>
      <c r="E420" s="65"/>
      <c r="F420" s="65" t="s">
        <v>54</v>
      </c>
      <c r="G420" s="65" t="s">
        <v>577</v>
      </c>
      <c r="H420" s="65"/>
      <c r="I420" s="67" t="s">
        <v>80</v>
      </c>
      <c r="J420" s="66">
        <v>-1722.06</v>
      </c>
      <c r="K420" s="66">
        <v>122341.23</v>
      </c>
    </row>
    <row r="421" spans="2:11" ht="42" hidden="1" outlineLevel="2" x14ac:dyDescent="0.3">
      <c r="B421" s="64" t="s">
        <v>493</v>
      </c>
      <c r="C421" s="65" t="s">
        <v>2104</v>
      </c>
      <c r="D421" s="65" t="s">
        <v>133</v>
      </c>
      <c r="E421" s="65"/>
      <c r="F421" s="65" t="s">
        <v>54</v>
      </c>
      <c r="G421" s="65" t="s">
        <v>2307</v>
      </c>
      <c r="H421" s="65"/>
      <c r="I421" s="65" t="s">
        <v>450</v>
      </c>
      <c r="J421" s="66">
        <v>-7889.23</v>
      </c>
      <c r="K421" s="66">
        <v>114452</v>
      </c>
    </row>
    <row r="422" spans="2:11" ht="62.4" hidden="1" outlineLevel="2" x14ac:dyDescent="0.3">
      <c r="B422" s="64" t="s">
        <v>493</v>
      </c>
      <c r="C422" s="65" t="s">
        <v>2104</v>
      </c>
      <c r="D422" s="65" t="s">
        <v>84</v>
      </c>
      <c r="E422" s="65"/>
      <c r="F422" s="65" t="s">
        <v>54</v>
      </c>
      <c r="G422" s="65"/>
      <c r="H422" s="65" t="s">
        <v>2309</v>
      </c>
      <c r="I422" s="65" t="s">
        <v>450</v>
      </c>
      <c r="J422" s="66">
        <v>-5000</v>
      </c>
      <c r="K422" s="66">
        <v>109452</v>
      </c>
    </row>
    <row r="423" spans="2:11" ht="42" hidden="1" outlineLevel="2" x14ac:dyDescent="0.3">
      <c r="B423" s="64" t="s">
        <v>493</v>
      </c>
      <c r="C423" s="65" t="s">
        <v>2116</v>
      </c>
      <c r="D423" s="65" t="s">
        <v>133</v>
      </c>
      <c r="E423" s="65"/>
      <c r="F423" s="65" t="s">
        <v>54</v>
      </c>
      <c r="G423" s="65" t="s">
        <v>496</v>
      </c>
      <c r="H423" s="65"/>
      <c r="I423" s="65" t="s">
        <v>450</v>
      </c>
      <c r="J423" s="66">
        <v>-9370.6</v>
      </c>
      <c r="K423" s="66">
        <v>100081.4</v>
      </c>
    </row>
    <row r="424" spans="2:11" ht="42" hidden="1" outlineLevel="2" x14ac:dyDescent="0.3">
      <c r="B424" s="64" t="s">
        <v>493</v>
      </c>
      <c r="C424" s="65" t="s">
        <v>2122</v>
      </c>
      <c r="D424" s="65" t="s">
        <v>537</v>
      </c>
      <c r="E424" s="65">
        <v>1087</v>
      </c>
      <c r="F424" s="65" t="s">
        <v>54</v>
      </c>
      <c r="G424" s="65" t="s">
        <v>2347</v>
      </c>
      <c r="H424" s="65"/>
      <c r="I424" s="65" t="s">
        <v>576</v>
      </c>
      <c r="J424" s="66">
        <v>14961.77</v>
      </c>
      <c r="K424" s="66">
        <v>115043.17</v>
      </c>
    </row>
    <row r="425" spans="2:11" ht="31.8" hidden="1" outlineLevel="2" x14ac:dyDescent="0.3">
      <c r="B425" s="64" t="s">
        <v>493</v>
      </c>
      <c r="C425" s="65" t="s">
        <v>2123</v>
      </c>
      <c r="D425" s="65" t="s">
        <v>537</v>
      </c>
      <c r="E425" s="65">
        <v>1086</v>
      </c>
      <c r="F425" s="65" t="s">
        <v>54</v>
      </c>
      <c r="G425" s="65" t="s">
        <v>2258</v>
      </c>
      <c r="H425" s="65"/>
      <c r="I425" s="65" t="s">
        <v>576</v>
      </c>
      <c r="J425" s="66">
        <v>24434.78</v>
      </c>
      <c r="K425" s="66">
        <v>139477.95000000001</v>
      </c>
    </row>
    <row r="426" spans="2:11" ht="31.8" hidden="1" outlineLevel="2" x14ac:dyDescent="0.3">
      <c r="B426" s="64" t="s">
        <v>493</v>
      </c>
      <c r="C426" s="65" t="s">
        <v>2348</v>
      </c>
      <c r="D426" s="65" t="s">
        <v>537</v>
      </c>
      <c r="E426" s="65">
        <v>1089</v>
      </c>
      <c r="F426" s="65" t="s">
        <v>54</v>
      </c>
      <c r="G426" s="65" t="s">
        <v>2349</v>
      </c>
      <c r="H426" s="65"/>
      <c r="I426" s="65" t="s">
        <v>576</v>
      </c>
      <c r="J426" s="66">
        <v>2497.1799999999998</v>
      </c>
      <c r="K426" s="66">
        <v>141975.13</v>
      </c>
    </row>
    <row r="427" spans="2:11" ht="31.8" hidden="1" outlineLevel="2" x14ac:dyDescent="0.3">
      <c r="B427" s="64" t="s">
        <v>493</v>
      </c>
      <c r="C427" s="65" t="s">
        <v>2312</v>
      </c>
      <c r="D427" s="65" t="s">
        <v>537</v>
      </c>
      <c r="E427" s="65">
        <v>1090</v>
      </c>
      <c r="F427" s="65" t="s">
        <v>54</v>
      </c>
      <c r="G427" s="65" t="s">
        <v>2333</v>
      </c>
      <c r="H427" s="65"/>
      <c r="I427" s="67" t="s">
        <v>80</v>
      </c>
      <c r="J427" s="66">
        <v>9434.3799999999992</v>
      </c>
      <c r="K427" s="66">
        <v>151409.51</v>
      </c>
    </row>
    <row r="428" spans="2:11" ht="42" hidden="1" outlineLevel="2" x14ac:dyDescent="0.3">
      <c r="B428" s="64" t="s">
        <v>493</v>
      </c>
      <c r="C428" s="65" t="s">
        <v>2135</v>
      </c>
      <c r="D428" s="65" t="s">
        <v>133</v>
      </c>
      <c r="E428" s="65"/>
      <c r="F428" s="65" t="s">
        <v>54</v>
      </c>
      <c r="G428" s="65" t="s">
        <v>2307</v>
      </c>
      <c r="H428" s="65"/>
      <c r="I428" s="65" t="s">
        <v>450</v>
      </c>
      <c r="J428" s="66">
        <v>-7889.23</v>
      </c>
      <c r="K428" s="66">
        <v>143520.28</v>
      </c>
    </row>
    <row r="429" spans="2:11" ht="31.8" hidden="1" outlineLevel="2" x14ac:dyDescent="0.3">
      <c r="B429" s="64" t="s">
        <v>493</v>
      </c>
      <c r="C429" s="65" t="s">
        <v>2257</v>
      </c>
      <c r="D429" s="65" t="s">
        <v>133</v>
      </c>
      <c r="E429" s="65"/>
      <c r="F429" s="65" t="s">
        <v>54</v>
      </c>
      <c r="G429" s="65" t="s">
        <v>2258</v>
      </c>
      <c r="H429" s="65"/>
      <c r="I429" s="65" t="s">
        <v>401</v>
      </c>
      <c r="J429" s="66">
        <v>-8121.17</v>
      </c>
      <c r="K429" s="66">
        <v>135399.10999999999</v>
      </c>
    </row>
    <row r="430" spans="2:11" ht="31.8" hidden="1" outlineLevel="2" x14ac:dyDescent="0.3">
      <c r="B430" s="64" t="s">
        <v>493</v>
      </c>
      <c r="C430" s="65" t="s">
        <v>2137</v>
      </c>
      <c r="D430" s="65" t="s">
        <v>133</v>
      </c>
      <c r="E430" s="65"/>
      <c r="F430" s="65" t="s">
        <v>54</v>
      </c>
      <c r="G430" s="65" t="s">
        <v>2333</v>
      </c>
      <c r="H430" s="65"/>
      <c r="I430" s="67" t="s">
        <v>80</v>
      </c>
      <c r="J430" s="66">
        <v>-2435.48</v>
      </c>
      <c r="K430" s="66">
        <v>132963.63</v>
      </c>
    </row>
    <row r="431" spans="2:11" ht="62.4" hidden="1" outlineLevel="2" x14ac:dyDescent="0.3">
      <c r="B431" s="64" t="s">
        <v>493</v>
      </c>
      <c r="C431" s="65" t="s">
        <v>2137</v>
      </c>
      <c r="D431" s="65" t="s">
        <v>84</v>
      </c>
      <c r="E431" s="65"/>
      <c r="F431" s="65" t="s">
        <v>54</v>
      </c>
      <c r="G431" s="65"/>
      <c r="H431" s="65" t="s">
        <v>2350</v>
      </c>
      <c r="I431" s="65" t="s">
        <v>401</v>
      </c>
      <c r="J431" s="66">
        <v>-6998.9</v>
      </c>
      <c r="K431" s="66">
        <v>125964.73</v>
      </c>
    </row>
    <row r="432" spans="2:11" ht="42" hidden="1" outlineLevel="2" x14ac:dyDescent="0.3">
      <c r="B432" s="64" t="s">
        <v>493</v>
      </c>
      <c r="C432" s="65" t="s">
        <v>2141</v>
      </c>
      <c r="D432" s="65" t="s">
        <v>537</v>
      </c>
      <c r="E432" s="65">
        <v>1091</v>
      </c>
      <c r="F432" s="65" t="s">
        <v>54</v>
      </c>
      <c r="G432" s="65" t="s">
        <v>2347</v>
      </c>
      <c r="H432" s="65"/>
      <c r="I432" s="65" t="s">
        <v>576</v>
      </c>
      <c r="J432" s="66">
        <v>29767.08</v>
      </c>
      <c r="K432" s="66">
        <v>155731.81</v>
      </c>
    </row>
    <row r="433" spans="2:11" ht="42" hidden="1" outlineLevel="2" x14ac:dyDescent="0.3">
      <c r="B433" s="64" t="s">
        <v>493</v>
      </c>
      <c r="C433" s="65" t="s">
        <v>2141</v>
      </c>
      <c r="D433" s="65" t="s">
        <v>133</v>
      </c>
      <c r="E433" s="65"/>
      <c r="F433" s="65" t="s">
        <v>54</v>
      </c>
      <c r="G433" s="65" t="s">
        <v>2307</v>
      </c>
      <c r="H433" s="65"/>
      <c r="I433" s="65" t="s">
        <v>450</v>
      </c>
      <c r="J433" s="66">
        <v>-7889.23</v>
      </c>
      <c r="K433" s="66">
        <v>147842.57999999999</v>
      </c>
    </row>
    <row r="434" spans="2:11" ht="72.599999999999994" hidden="1" outlineLevel="2" x14ac:dyDescent="0.3">
      <c r="B434" s="64" t="s">
        <v>493</v>
      </c>
      <c r="C434" s="65" t="s">
        <v>2145</v>
      </c>
      <c r="D434" s="65" t="s">
        <v>84</v>
      </c>
      <c r="E434" s="65"/>
      <c r="F434" s="65" t="s">
        <v>54</v>
      </c>
      <c r="G434" s="65"/>
      <c r="H434" s="65" t="s">
        <v>2351</v>
      </c>
      <c r="I434" s="65" t="s">
        <v>401</v>
      </c>
      <c r="J434" s="66">
        <v>-11017.5</v>
      </c>
      <c r="K434" s="66">
        <v>136825.07999999999</v>
      </c>
    </row>
    <row r="435" spans="2:11" ht="42" hidden="1" outlineLevel="2" x14ac:dyDescent="0.3">
      <c r="B435" s="64" t="s">
        <v>493</v>
      </c>
      <c r="C435" s="65" t="s">
        <v>2145</v>
      </c>
      <c r="D435" s="65" t="s">
        <v>133</v>
      </c>
      <c r="E435" s="65"/>
      <c r="F435" s="65" t="s">
        <v>54</v>
      </c>
      <c r="G435" s="65" t="s">
        <v>2347</v>
      </c>
      <c r="H435" s="65"/>
      <c r="I435" s="67" t="s">
        <v>80</v>
      </c>
      <c r="J435" s="66">
        <v>-3866.04</v>
      </c>
      <c r="K435" s="66">
        <v>132959.04000000001</v>
      </c>
    </row>
    <row r="436" spans="2:11" ht="31.8" hidden="1" outlineLevel="2" x14ac:dyDescent="0.3">
      <c r="B436" s="64" t="s">
        <v>493</v>
      </c>
      <c r="C436" s="65" t="s">
        <v>2155</v>
      </c>
      <c r="D436" s="65" t="s">
        <v>537</v>
      </c>
      <c r="E436" s="65">
        <v>1092</v>
      </c>
      <c r="F436" s="65" t="s">
        <v>54</v>
      </c>
      <c r="G436" s="65" t="s">
        <v>577</v>
      </c>
      <c r="H436" s="65"/>
      <c r="I436" s="65" t="s">
        <v>576</v>
      </c>
      <c r="J436" s="66">
        <v>8181.91</v>
      </c>
      <c r="K436" s="66">
        <v>141140.95000000001</v>
      </c>
    </row>
    <row r="437" spans="2:11" ht="31.8" hidden="1" outlineLevel="2" x14ac:dyDescent="0.3">
      <c r="B437" s="64" t="s">
        <v>493</v>
      </c>
      <c r="C437" s="65" t="s">
        <v>2317</v>
      </c>
      <c r="D437" s="65" t="s">
        <v>133</v>
      </c>
      <c r="E437" s="65"/>
      <c r="F437" s="65" t="s">
        <v>54</v>
      </c>
      <c r="G437" s="65" t="s">
        <v>577</v>
      </c>
      <c r="H437" s="65"/>
      <c r="I437" s="67" t="s">
        <v>80</v>
      </c>
      <c r="J437" s="66">
        <v>-2181.91</v>
      </c>
      <c r="K437" s="66">
        <v>138959.04000000001</v>
      </c>
    </row>
    <row r="438" spans="2:11" ht="62.4" hidden="1" outlineLevel="2" x14ac:dyDescent="0.3">
      <c r="B438" s="64" t="s">
        <v>493</v>
      </c>
      <c r="C438" s="65" t="s">
        <v>2317</v>
      </c>
      <c r="D438" s="65" t="s">
        <v>84</v>
      </c>
      <c r="E438" s="65"/>
      <c r="F438" s="65" t="s">
        <v>54</v>
      </c>
      <c r="G438" s="65"/>
      <c r="H438" s="65" t="s">
        <v>2352</v>
      </c>
      <c r="I438" s="65" t="s">
        <v>450</v>
      </c>
      <c r="J438" s="66">
        <v>-6000</v>
      </c>
      <c r="K438" s="66">
        <v>132959.04000000001</v>
      </c>
    </row>
    <row r="439" spans="2:11" ht="31.8" hidden="1" outlineLevel="2" x14ac:dyDescent="0.3">
      <c r="B439" s="64" t="s">
        <v>493</v>
      </c>
      <c r="C439" s="65" t="s">
        <v>2353</v>
      </c>
      <c r="D439" s="65" t="s">
        <v>537</v>
      </c>
      <c r="E439" s="65">
        <v>1093</v>
      </c>
      <c r="F439" s="65" t="s">
        <v>54</v>
      </c>
      <c r="G439" s="65" t="s">
        <v>2354</v>
      </c>
      <c r="H439" s="65"/>
      <c r="I439" s="65" t="s">
        <v>576</v>
      </c>
      <c r="J439" s="66">
        <v>2056.56</v>
      </c>
      <c r="K439" s="66">
        <v>135015.6</v>
      </c>
    </row>
    <row r="440" spans="2:11" ht="42" hidden="1" outlineLevel="2" x14ac:dyDescent="0.3">
      <c r="B440" s="64" t="s">
        <v>493</v>
      </c>
      <c r="C440" s="65" t="s">
        <v>2158</v>
      </c>
      <c r="D440" s="65" t="s">
        <v>133</v>
      </c>
      <c r="E440" s="65"/>
      <c r="F440" s="65" t="s">
        <v>54</v>
      </c>
      <c r="G440" s="65" t="s">
        <v>496</v>
      </c>
      <c r="H440" s="65"/>
      <c r="I440" s="65" t="s">
        <v>450</v>
      </c>
      <c r="J440" s="66">
        <v>-12965.31</v>
      </c>
      <c r="K440" s="66">
        <v>122050.29</v>
      </c>
    </row>
    <row r="441" spans="2:11" ht="42" hidden="1" outlineLevel="2" x14ac:dyDescent="0.3">
      <c r="B441" s="64" t="s">
        <v>493</v>
      </c>
      <c r="C441" s="65" t="s">
        <v>2158</v>
      </c>
      <c r="D441" s="65" t="s">
        <v>133</v>
      </c>
      <c r="E441" s="65"/>
      <c r="F441" s="65" t="s">
        <v>54</v>
      </c>
      <c r="G441" s="65" t="s">
        <v>496</v>
      </c>
      <c r="H441" s="65"/>
      <c r="I441" s="65" t="s">
        <v>450</v>
      </c>
      <c r="J441" s="66">
        <v>-11078.27</v>
      </c>
      <c r="K441" s="66">
        <v>110972.02</v>
      </c>
    </row>
    <row r="442" spans="2:11" ht="31.8" hidden="1" outlineLevel="2" x14ac:dyDescent="0.3">
      <c r="B442" s="64" t="s">
        <v>493</v>
      </c>
      <c r="C442" s="65" t="s">
        <v>2158</v>
      </c>
      <c r="D442" s="65" t="s">
        <v>537</v>
      </c>
      <c r="E442" s="65">
        <v>1094</v>
      </c>
      <c r="F442" s="65" t="s">
        <v>54</v>
      </c>
      <c r="G442" s="65" t="s">
        <v>496</v>
      </c>
      <c r="H442" s="65"/>
      <c r="I442" s="67" t="s">
        <v>80</v>
      </c>
      <c r="J442" s="66">
        <v>12965.31</v>
      </c>
      <c r="K442" s="66">
        <v>123937.33</v>
      </c>
    </row>
    <row r="443" spans="2:11" ht="31.8" hidden="1" outlineLevel="2" x14ac:dyDescent="0.3">
      <c r="B443" s="64" t="s">
        <v>493</v>
      </c>
      <c r="C443" s="65" t="s">
        <v>2164</v>
      </c>
      <c r="D443" s="65" t="s">
        <v>537</v>
      </c>
      <c r="E443" s="65">
        <v>1095</v>
      </c>
      <c r="F443" s="65" t="s">
        <v>54</v>
      </c>
      <c r="G443" s="65" t="s">
        <v>496</v>
      </c>
      <c r="H443" s="65"/>
      <c r="I443" s="67" t="s">
        <v>80</v>
      </c>
      <c r="J443" s="66">
        <v>11078.27</v>
      </c>
      <c r="K443" s="66">
        <v>135015.6</v>
      </c>
    </row>
    <row r="444" spans="2:11" ht="42" hidden="1" outlineLevel="2" x14ac:dyDescent="0.3">
      <c r="B444" s="64" t="s">
        <v>493</v>
      </c>
      <c r="C444" s="65" t="s">
        <v>2267</v>
      </c>
      <c r="D444" s="65" t="s">
        <v>84</v>
      </c>
      <c r="E444" s="65"/>
      <c r="F444" s="65" t="s">
        <v>54</v>
      </c>
      <c r="G444" s="65"/>
      <c r="H444" s="65" t="s">
        <v>2355</v>
      </c>
      <c r="I444" s="65" t="s">
        <v>401</v>
      </c>
      <c r="J444" s="66">
        <v>-6000</v>
      </c>
      <c r="K444" s="66">
        <v>129015.6</v>
      </c>
    </row>
    <row r="445" spans="2:11" ht="31.8" hidden="1" outlineLevel="2" x14ac:dyDescent="0.3">
      <c r="B445" s="64" t="s">
        <v>493</v>
      </c>
      <c r="C445" s="65" t="s">
        <v>2267</v>
      </c>
      <c r="D445" s="65" t="s">
        <v>133</v>
      </c>
      <c r="E445" s="65"/>
      <c r="F445" s="65" t="s">
        <v>54</v>
      </c>
      <c r="G445" s="65" t="s">
        <v>2258</v>
      </c>
      <c r="H445" s="65"/>
      <c r="I445" s="67" t="s">
        <v>80</v>
      </c>
      <c r="J445" s="66">
        <v>-2144.9299999999998</v>
      </c>
      <c r="K445" s="66">
        <v>126870.67</v>
      </c>
    </row>
    <row r="446" spans="2:11" ht="42" hidden="1" outlineLevel="2" x14ac:dyDescent="0.3">
      <c r="B446" s="64" t="s">
        <v>493</v>
      </c>
      <c r="C446" s="65" t="s">
        <v>2356</v>
      </c>
      <c r="D446" s="65" t="s">
        <v>537</v>
      </c>
      <c r="E446" s="65">
        <v>1096</v>
      </c>
      <c r="F446" s="65" t="s">
        <v>54</v>
      </c>
      <c r="G446" s="65" t="s">
        <v>2347</v>
      </c>
      <c r="H446" s="65"/>
      <c r="I446" s="65" t="s">
        <v>576</v>
      </c>
      <c r="J446" s="66">
        <v>15183.22</v>
      </c>
      <c r="K446" s="66">
        <v>142053.89000000001</v>
      </c>
    </row>
    <row r="447" spans="2:11" hidden="1" outlineLevel="2" x14ac:dyDescent="0.3">
      <c r="B447" s="64" t="s">
        <v>493</v>
      </c>
      <c r="C447" s="65" t="s">
        <v>2183</v>
      </c>
      <c r="D447" s="65" t="s">
        <v>133</v>
      </c>
      <c r="E447" s="65"/>
      <c r="F447" s="65" t="s">
        <v>54</v>
      </c>
      <c r="G447" s="65" t="s">
        <v>2354</v>
      </c>
      <c r="H447" s="65"/>
      <c r="I447" s="67" t="s">
        <v>80</v>
      </c>
      <c r="J447" s="66">
        <v>-556.55999999999995</v>
      </c>
      <c r="K447" s="66">
        <v>141497.32999999999</v>
      </c>
    </row>
    <row r="448" spans="2:11" ht="42" hidden="1" outlineLevel="2" x14ac:dyDescent="0.3">
      <c r="B448" s="64" t="s">
        <v>493</v>
      </c>
      <c r="C448" s="65" t="s">
        <v>2183</v>
      </c>
      <c r="D448" s="65" t="s">
        <v>84</v>
      </c>
      <c r="E448" s="65"/>
      <c r="F448" s="65" t="s">
        <v>54</v>
      </c>
      <c r="G448" s="65"/>
      <c r="H448" s="65" t="s">
        <v>2357</v>
      </c>
      <c r="I448" s="65" t="s">
        <v>401</v>
      </c>
      <c r="J448" s="66">
        <v>-1500</v>
      </c>
      <c r="K448" s="66">
        <v>139997.32999999999</v>
      </c>
    </row>
    <row r="449" spans="2:11" hidden="1" outlineLevel="2" x14ac:dyDescent="0.3">
      <c r="B449" s="64" t="s">
        <v>583</v>
      </c>
      <c r="C449" s="2"/>
      <c r="D449" s="2"/>
      <c r="E449" s="2"/>
      <c r="F449" s="2"/>
      <c r="G449" s="2"/>
      <c r="H449" s="2"/>
      <c r="I449" s="2"/>
      <c r="J449" s="68">
        <v>108618.55</v>
      </c>
      <c r="K449" s="2"/>
    </row>
    <row r="450" spans="2:11" hidden="1" outlineLevel="2" x14ac:dyDescent="0.3">
      <c r="B450" s="64" t="s">
        <v>587</v>
      </c>
      <c r="C450" s="2"/>
      <c r="D450" s="2"/>
      <c r="E450" s="2"/>
      <c r="F450" s="2"/>
      <c r="G450" s="2"/>
      <c r="H450" s="2"/>
      <c r="I450" s="2"/>
      <c r="J450" s="2"/>
      <c r="K450" s="2"/>
    </row>
    <row r="451" spans="2:11" ht="21.6" hidden="1" outlineLevel="2" x14ac:dyDescent="0.3">
      <c r="B451" s="64" t="s">
        <v>587</v>
      </c>
      <c r="C451" s="65" t="s">
        <v>1972</v>
      </c>
      <c r="D451" s="2"/>
      <c r="E451" s="2"/>
      <c r="F451" s="2"/>
      <c r="G451" s="2"/>
      <c r="H451" s="2"/>
      <c r="I451" s="2"/>
      <c r="J451" s="2"/>
      <c r="K451" s="66">
        <v>428.37</v>
      </c>
    </row>
    <row r="452" spans="2:11" ht="82.8" hidden="1" outlineLevel="2" x14ac:dyDescent="0.3">
      <c r="B452" s="64" t="s">
        <v>587</v>
      </c>
      <c r="C452" s="65" t="s">
        <v>2358</v>
      </c>
      <c r="D452" s="65" t="s">
        <v>78</v>
      </c>
      <c r="E452" s="65" t="s">
        <v>2359</v>
      </c>
      <c r="F452" s="65" t="s">
        <v>54</v>
      </c>
      <c r="G452" s="65"/>
      <c r="H452" s="65" t="s">
        <v>2360</v>
      </c>
      <c r="I452" s="67" t="s">
        <v>80</v>
      </c>
      <c r="J452" s="66">
        <v>-428.37</v>
      </c>
      <c r="K452" s="66">
        <v>0</v>
      </c>
    </row>
    <row r="453" spans="2:11" ht="82.8" hidden="1" outlineLevel="2" x14ac:dyDescent="0.3">
      <c r="B453" s="64" t="s">
        <v>587</v>
      </c>
      <c r="C453" s="65" t="s">
        <v>2059</v>
      </c>
      <c r="D453" s="65" t="s">
        <v>78</v>
      </c>
      <c r="E453" s="65">
        <v>1539</v>
      </c>
      <c r="F453" s="65" t="s">
        <v>54</v>
      </c>
      <c r="G453" s="65"/>
      <c r="H453" s="65" t="s">
        <v>2361</v>
      </c>
      <c r="I453" s="67" t="s">
        <v>80</v>
      </c>
      <c r="J453" s="66">
        <v>-282.25</v>
      </c>
      <c r="K453" s="66">
        <v>-282.25</v>
      </c>
    </row>
    <row r="454" spans="2:11" ht="93" hidden="1" outlineLevel="2" x14ac:dyDescent="0.3">
      <c r="B454" s="64" t="s">
        <v>587</v>
      </c>
      <c r="C454" s="65" t="s">
        <v>2362</v>
      </c>
      <c r="D454" s="65" t="s">
        <v>78</v>
      </c>
      <c r="E454" s="65" t="s">
        <v>2363</v>
      </c>
      <c r="F454" s="65" t="s">
        <v>54</v>
      </c>
      <c r="G454" s="65"/>
      <c r="H454" s="65" t="s">
        <v>2364</v>
      </c>
      <c r="I454" s="67" t="s">
        <v>80</v>
      </c>
      <c r="J454" s="66">
        <v>282.25</v>
      </c>
      <c r="K454" s="66">
        <v>0</v>
      </c>
    </row>
    <row r="455" spans="2:11" ht="82.8" hidden="1" outlineLevel="2" x14ac:dyDescent="0.3">
      <c r="B455" s="64" t="s">
        <v>587</v>
      </c>
      <c r="C455" s="65" t="s">
        <v>2275</v>
      </c>
      <c r="D455" s="65" t="s">
        <v>78</v>
      </c>
      <c r="E455" s="65">
        <v>1600</v>
      </c>
      <c r="F455" s="65" t="s">
        <v>54</v>
      </c>
      <c r="G455" s="65"/>
      <c r="H455" s="65" t="s">
        <v>2365</v>
      </c>
      <c r="I455" s="67" t="s">
        <v>80</v>
      </c>
      <c r="J455" s="66">
        <v>978.16</v>
      </c>
      <c r="K455" s="66">
        <v>978.16</v>
      </c>
    </row>
    <row r="456" spans="2:11" ht="93" hidden="1" outlineLevel="2" x14ac:dyDescent="0.3">
      <c r="B456" s="64" t="s">
        <v>587</v>
      </c>
      <c r="C456" s="65" t="s">
        <v>2366</v>
      </c>
      <c r="D456" s="65" t="s">
        <v>78</v>
      </c>
      <c r="E456" s="65" t="s">
        <v>2367</v>
      </c>
      <c r="F456" s="65" t="s">
        <v>54</v>
      </c>
      <c r="G456" s="65"/>
      <c r="H456" s="65" t="s">
        <v>2368</v>
      </c>
      <c r="I456" s="67" t="s">
        <v>80</v>
      </c>
      <c r="J456" s="66">
        <v>-978.16</v>
      </c>
      <c r="K456" s="66">
        <v>0</v>
      </c>
    </row>
    <row r="457" spans="2:11" hidden="1" outlineLevel="2" x14ac:dyDescent="0.3">
      <c r="B457" s="64" t="s">
        <v>606</v>
      </c>
      <c r="C457" s="2"/>
      <c r="D457" s="2"/>
      <c r="E457" s="2"/>
      <c r="F457" s="2"/>
      <c r="G457" s="2"/>
      <c r="H457" s="2"/>
      <c r="I457" s="2"/>
      <c r="J457" s="68">
        <v>-428.37</v>
      </c>
      <c r="K457" s="2"/>
    </row>
    <row r="458" spans="2:11" hidden="1" outlineLevel="2" x14ac:dyDescent="0.3">
      <c r="B458" s="64" t="s">
        <v>2217</v>
      </c>
      <c r="C458" s="2"/>
      <c r="D458" s="2"/>
      <c r="E458" s="2"/>
      <c r="F458" s="2"/>
      <c r="G458" s="2"/>
      <c r="H458" s="2"/>
      <c r="I458" s="2"/>
      <c r="J458" s="2"/>
      <c r="K458" s="2"/>
    </row>
    <row r="459" spans="2:11" ht="144" hidden="1" outlineLevel="2" x14ac:dyDescent="0.3">
      <c r="B459" s="64" t="s">
        <v>2217</v>
      </c>
      <c r="C459" s="65" t="s">
        <v>2062</v>
      </c>
      <c r="D459" s="65" t="s">
        <v>78</v>
      </c>
      <c r="E459" s="65">
        <v>1576</v>
      </c>
      <c r="F459" s="65" t="s">
        <v>54</v>
      </c>
      <c r="G459" s="65"/>
      <c r="H459" s="65" t="s">
        <v>2369</v>
      </c>
      <c r="I459" s="67" t="s">
        <v>80</v>
      </c>
      <c r="J459" s="66">
        <v>15000</v>
      </c>
      <c r="K459" s="66">
        <v>15000</v>
      </c>
    </row>
    <row r="460" spans="2:11" ht="72.599999999999994" hidden="1" outlineLevel="2" x14ac:dyDescent="0.3">
      <c r="B460" s="64" t="s">
        <v>2217</v>
      </c>
      <c r="C460" s="65" t="s">
        <v>2214</v>
      </c>
      <c r="D460" s="65" t="s">
        <v>84</v>
      </c>
      <c r="E460" s="65"/>
      <c r="F460" s="65" t="s">
        <v>54</v>
      </c>
      <c r="G460" s="65" t="s">
        <v>2215</v>
      </c>
      <c r="H460" s="65" t="s">
        <v>2216</v>
      </c>
      <c r="I460" s="65" t="s">
        <v>86</v>
      </c>
      <c r="J460" s="66">
        <v>-15000</v>
      </c>
      <c r="K460" s="66">
        <v>0</v>
      </c>
    </row>
    <row r="461" spans="2:11" hidden="1" outlineLevel="2" x14ac:dyDescent="0.3">
      <c r="B461" s="64" t="s">
        <v>2370</v>
      </c>
      <c r="C461" s="2"/>
      <c r="D461" s="2"/>
      <c r="E461" s="2"/>
      <c r="F461" s="2"/>
      <c r="G461" s="2"/>
      <c r="H461" s="2"/>
      <c r="I461" s="2"/>
      <c r="J461" s="68">
        <v>0</v>
      </c>
      <c r="K461" s="2"/>
    </row>
    <row r="462" spans="2:11" hidden="1" outlineLevel="2" x14ac:dyDescent="0.3">
      <c r="B462" s="64" t="s">
        <v>622</v>
      </c>
      <c r="C462" s="2"/>
      <c r="D462" s="2"/>
      <c r="E462" s="2"/>
      <c r="F462" s="2"/>
      <c r="G462" s="2"/>
      <c r="H462" s="2"/>
      <c r="I462" s="2"/>
      <c r="J462" s="2"/>
      <c r="K462" s="2"/>
    </row>
    <row r="463" spans="2:11" ht="21.6" hidden="1" outlineLevel="2" x14ac:dyDescent="0.3">
      <c r="B463" s="64" t="s">
        <v>622</v>
      </c>
      <c r="C463" s="65" t="s">
        <v>1972</v>
      </c>
      <c r="D463" s="2"/>
      <c r="E463" s="2"/>
      <c r="F463" s="2"/>
      <c r="G463" s="2"/>
      <c r="H463" s="2"/>
      <c r="I463" s="2"/>
      <c r="J463" s="2"/>
      <c r="K463" s="66">
        <v>19001.509999999998</v>
      </c>
    </row>
    <row r="464" spans="2:11" hidden="1" outlineLevel="2" x14ac:dyDescent="0.3">
      <c r="B464" s="64" t="s">
        <v>627</v>
      </c>
      <c r="C464" s="2"/>
      <c r="D464" s="2"/>
      <c r="E464" s="2"/>
      <c r="F464" s="2"/>
      <c r="G464" s="2"/>
      <c r="H464" s="2"/>
      <c r="I464" s="2"/>
      <c r="J464" s="68" t="s">
        <v>2371</v>
      </c>
      <c r="K464" s="2"/>
    </row>
    <row r="465" spans="2:11" hidden="1" outlineLevel="2" x14ac:dyDescent="0.3">
      <c r="B465" s="64" t="s">
        <v>628</v>
      </c>
      <c r="C465" s="2"/>
      <c r="D465" s="2"/>
      <c r="E465" s="2"/>
      <c r="F465" s="2"/>
      <c r="G465" s="2"/>
      <c r="H465" s="2"/>
      <c r="I465" s="2"/>
      <c r="J465" s="2"/>
      <c r="K465" s="2"/>
    </row>
    <row r="466" spans="2:11" ht="21.6" hidden="1" outlineLevel="2" x14ac:dyDescent="0.3">
      <c r="B466" s="64" t="s">
        <v>628</v>
      </c>
      <c r="C466" s="65" t="s">
        <v>2372</v>
      </c>
      <c r="D466" s="2"/>
      <c r="E466" s="2"/>
      <c r="F466" s="2"/>
      <c r="G466" s="2"/>
      <c r="H466" s="2"/>
      <c r="I466" s="2"/>
      <c r="J466" s="2"/>
      <c r="K466" s="66">
        <v>-7872.29</v>
      </c>
    </row>
    <row r="467" spans="2:11" ht="42" hidden="1" outlineLevel="2" x14ac:dyDescent="0.3">
      <c r="B467" s="64" t="s">
        <v>628</v>
      </c>
      <c r="C467" s="65" t="s">
        <v>1997</v>
      </c>
      <c r="D467" s="65" t="s">
        <v>78</v>
      </c>
      <c r="E467" s="65">
        <v>1478</v>
      </c>
      <c r="F467" s="65" t="s">
        <v>54</v>
      </c>
      <c r="G467" s="65"/>
      <c r="H467" s="65" t="s">
        <v>2373</v>
      </c>
      <c r="I467" s="67" t="s">
        <v>80</v>
      </c>
      <c r="J467" s="66">
        <v>-527.82000000000005</v>
      </c>
      <c r="K467" s="66">
        <v>-8400.11</v>
      </c>
    </row>
    <row r="468" spans="2:11" ht="42" hidden="1" outlineLevel="2" x14ac:dyDescent="0.3">
      <c r="B468" s="64" t="s">
        <v>628</v>
      </c>
      <c r="C468" s="65" t="s">
        <v>2023</v>
      </c>
      <c r="D468" s="65" t="s">
        <v>78</v>
      </c>
      <c r="E468" s="65">
        <v>1500</v>
      </c>
      <c r="F468" s="65" t="s">
        <v>54</v>
      </c>
      <c r="G468" s="65"/>
      <c r="H468" s="65" t="s">
        <v>2374</v>
      </c>
      <c r="I468" s="67" t="s">
        <v>80</v>
      </c>
      <c r="J468" s="66">
        <v>-527.82000000000005</v>
      </c>
      <c r="K468" s="66">
        <v>-8927.93</v>
      </c>
    </row>
    <row r="469" spans="2:11" ht="42" hidden="1" outlineLevel="2" x14ac:dyDescent="0.3">
      <c r="B469" s="64" t="s">
        <v>628</v>
      </c>
      <c r="C469" s="65" t="s">
        <v>2059</v>
      </c>
      <c r="D469" s="65" t="s">
        <v>78</v>
      </c>
      <c r="E469" s="65">
        <v>1509</v>
      </c>
      <c r="F469" s="65" t="s">
        <v>54</v>
      </c>
      <c r="G469" s="65"/>
      <c r="H469" s="65" t="s">
        <v>2375</v>
      </c>
      <c r="I469" s="67" t="s">
        <v>80</v>
      </c>
      <c r="J469" s="66">
        <v>-527.82000000000005</v>
      </c>
      <c r="K469" s="66">
        <v>-9455.75</v>
      </c>
    </row>
    <row r="470" spans="2:11" ht="42" hidden="1" outlineLevel="2" x14ac:dyDescent="0.3">
      <c r="B470" s="64" t="s">
        <v>628</v>
      </c>
      <c r="C470" s="65" t="s">
        <v>2086</v>
      </c>
      <c r="D470" s="65" t="s">
        <v>78</v>
      </c>
      <c r="E470" s="65">
        <v>1578</v>
      </c>
      <c r="F470" s="65" t="s">
        <v>54</v>
      </c>
      <c r="G470" s="65"/>
      <c r="H470" s="65" t="s">
        <v>2376</v>
      </c>
      <c r="I470" s="67" t="s">
        <v>80</v>
      </c>
      <c r="J470" s="66">
        <v>-527.82000000000005</v>
      </c>
      <c r="K470" s="66">
        <v>-9983.57</v>
      </c>
    </row>
    <row r="471" spans="2:11" ht="42" hidden="1" outlineLevel="2" x14ac:dyDescent="0.3">
      <c r="B471" s="64" t="s">
        <v>628</v>
      </c>
      <c r="C471" s="65" t="s">
        <v>2120</v>
      </c>
      <c r="D471" s="65" t="s">
        <v>78</v>
      </c>
      <c r="E471" s="65">
        <v>1579</v>
      </c>
      <c r="F471" s="65" t="s">
        <v>54</v>
      </c>
      <c r="G471" s="65"/>
      <c r="H471" s="65" t="s">
        <v>2377</v>
      </c>
      <c r="I471" s="67" t="s">
        <v>80</v>
      </c>
      <c r="J471" s="66">
        <v>-527.82000000000005</v>
      </c>
      <c r="K471" s="66">
        <v>-10511.39</v>
      </c>
    </row>
    <row r="472" spans="2:11" ht="42" hidden="1" outlineLevel="2" x14ac:dyDescent="0.3">
      <c r="B472" s="64" t="s">
        <v>628</v>
      </c>
      <c r="C472" s="65" t="s">
        <v>2275</v>
      </c>
      <c r="D472" s="65" t="s">
        <v>78</v>
      </c>
      <c r="E472" s="65">
        <v>1580</v>
      </c>
      <c r="F472" s="65" t="s">
        <v>54</v>
      </c>
      <c r="G472" s="65"/>
      <c r="H472" s="65" t="s">
        <v>2378</v>
      </c>
      <c r="I472" s="67" t="s">
        <v>80</v>
      </c>
      <c r="J472" s="66">
        <v>-527.82000000000005</v>
      </c>
      <c r="K472" s="66">
        <v>-11039.21</v>
      </c>
    </row>
    <row r="473" spans="2:11" ht="42" hidden="1" outlineLevel="2" x14ac:dyDescent="0.3">
      <c r="B473" s="64" t="s">
        <v>628</v>
      </c>
      <c r="C473" s="65" t="s">
        <v>2164</v>
      </c>
      <c r="D473" s="65" t="s">
        <v>78</v>
      </c>
      <c r="E473" s="65">
        <v>1602</v>
      </c>
      <c r="F473" s="65" t="s">
        <v>54</v>
      </c>
      <c r="G473" s="65"/>
      <c r="H473" s="65" t="s">
        <v>2379</v>
      </c>
      <c r="I473" s="67" t="s">
        <v>80</v>
      </c>
      <c r="J473" s="66">
        <v>-527.82000000000005</v>
      </c>
      <c r="K473" s="66">
        <v>-11567.03</v>
      </c>
    </row>
    <row r="474" spans="2:11" hidden="1" outlineLevel="2" x14ac:dyDescent="0.3">
      <c r="B474" s="64" t="s">
        <v>639</v>
      </c>
      <c r="C474" s="2"/>
      <c r="D474" s="2"/>
      <c r="E474" s="2"/>
      <c r="F474" s="2"/>
      <c r="G474" s="2"/>
      <c r="H474" s="2"/>
      <c r="I474" s="2"/>
      <c r="J474" s="68">
        <v>-3694.74</v>
      </c>
      <c r="K474" s="2"/>
    </row>
    <row r="475" spans="2:11" hidden="1" outlineLevel="2" x14ac:dyDescent="0.3">
      <c r="B475" s="64" t="s">
        <v>640</v>
      </c>
      <c r="C475" s="2"/>
      <c r="D475" s="2"/>
      <c r="E475" s="2"/>
      <c r="F475" s="2"/>
      <c r="G475" s="2"/>
      <c r="H475" s="2"/>
      <c r="I475" s="2"/>
      <c r="J475" s="68">
        <v>-3694.74</v>
      </c>
      <c r="K475" s="2"/>
    </row>
    <row r="476" spans="2:11" hidden="1" outlineLevel="2" x14ac:dyDescent="0.3">
      <c r="B476" s="64" t="s">
        <v>2380</v>
      </c>
      <c r="C476" s="2"/>
      <c r="D476" s="2"/>
      <c r="E476" s="2"/>
      <c r="F476" s="2"/>
      <c r="G476" s="2"/>
      <c r="H476" s="2"/>
      <c r="I476" s="2"/>
      <c r="J476" s="2"/>
      <c r="K476" s="2"/>
    </row>
    <row r="477" spans="2:11" ht="21.6" hidden="1" outlineLevel="2" x14ac:dyDescent="0.3">
      <c r="B477" s="64" t="s">
        <v>2380</v>
      </c>
      <c r="C477" s="65" t="s">
        <v>1972</v>
      </c>
      <c r="D477" s="2"/>
      <c r="E477" s="2"/>
      <c r="F477" s="2"/>
      <c r="G477" s="2"/>
      <c r="H477" s="2"/>
      <c r="I477" s="2"/>
      <c r="J477" s="2"/>
      <c r="K477" s="66">
        <v>95000</v>
      </c>
    </row>
    <row r="478" spans="2:11" hidden="1" outlineLevel="2" x14ac:dyDescent="0.3">
      <c r="B478" s="64" t="s">
        <v>2381</v>
      </c>
      <c r="C478" s="2"/>
      <c r="D478" s="2"/>
      <c r="E478" s="2"/>
      <c r="F478" s="2"/>
      <c r="G478" s="2"/>
      <c r="H478" s="2"/>
      <c r="I478" s="2"/>
      <c r="J478" s="68" t="s">
        <v>2371</v>
      </c>
      <c r="K478" s="2"/>
    </row>
    <row r="479" spans="2:11" hidden="1" outlineLevel="2" x14ac:dyDescent="0.3">
      <c r="B479" s="64" t="s">
        <v>641</v>
      </c>
      <c r="C479" s="2"/>
      <c r="D479" s="2"/>
      <c r="E479" s="2"/>
      <c r="F479" s="2"/>
      <c r="G479" s="2"/>
      <c r="H479" s="2"/>
      <c r="I479" s="2"/>
      <c r="J479" s="2"/>
      <c r="K479" s="2"/>
    </row>
    <row r="480" spans="2:11" ht="21.6" hidden="1" outlineLevel="2" x14ac:dyDescent="0.3">
      <c r="B480" s="64" t="s">
        <v>641</v>
      </c>
      <c r="C480" s="65" t="s">
        <v>2372</v>
      </c>
      <c r="D480" s="2"/>
      <c r="E480" s="2"/>
      <c r="F480" s="2"/>
      <c r="G480" s="2"/>
      <c r="H480" s="2"/>
      <c r="I480" s="2"/>
      <c r="J480" s="2"/>
      <c r="K480" s="66">
        <v>-35624.97</v>
      </c>
    </row>
    <row r="481" spans="2:11" ht="31.8" hidden="1" outlineLevel="2" x14ac:dyDescent="0.3">
      <c r="B481" s="64" t="s">
        <v>641</v>
      </c>
      <c r="C481" s="65" t="s">
        <v>1997</v>
      </c>
      <c r="D481" s="65" t="s">
        <v>78</v>
      </c>
      <c r="E481" s="65">
        <v>1479</v>
      </c>
      <c r="F481" s="65" t="s">
        <v>54</v>
      </c>
      <c r="G481" s="65"/>
      <c r="H481" s="65" t="s">
        <v>2382</v>
      </c>
      <c r="I481" s="67" t="s">
        <v>80</v>
      </c>
      <c r="J481" s="66">
        <v>-1583.33</v>
      </c>
      <c r="K481" s="66">
        <v>-37208.300000000003</v>
      </c>
    </row>
    <row r="482" spans="2:11" ht="31.8" hidden="1" outlineLevel="2" x14ac:dyDescent="0.3">
      <c r="B482" s="64" t="s">
        <v>641</v>
      </c>
      <c r="C482" s="65" t="s">
        <v>2023</v>
      </c>
      <c r="D482" s="65" t="s">
        <v>78</v>
      </c>
      <c r="E482" s="65">
        <v>1501</v>
      </c>
      <c r="F482" s="65" t="s">
        <v>54</v>
      </c>
      <c r="G482" s="65"/>
      <c r="H482" s="65" t="s">
        <v>2383</v>
      </c>
      <c r="I482" s="67" t="s">
        <v>80</v>
      </c>
      <c r="J482" s="66">
        <v>-1583.33</v>
      </c>
      <c r="K482" s="66">
        <v>-38791.629999999997</v>
      </c>
    </row>
    <row r="483" spans="2:11" ht="31.8" hidden="1" outlineLevel="2" x14ac:dyDescent="0.3">
      <c r="B483" s="64" t="s">
        <v>641</v>
      </c>
      <c r="C483" s="65" t="s">
        <v>2059</v>
      </c>
      <c r="D483" s="65" t="s">
        <v>78</v>
      </c>
      <c r="E483" s="65">
        <v>1510</v>
      </c>
      <c r="F483" s="65" t="s">
        <v>54</v>
      </c>
      <c r="G483" s="65"/>
      <c r="H483" s="65" t="s">
        <v>2384</v>
      </c>
      <c r="I483" s="67" t="s">
        <v>80</v>
      </c>
      <c r="J483" s="66">
        <v>-1583.33</v>
      </c>
      <c r="K483" s="66">
        <v>-40374.959999999999</v>
      </c>
    </row>
    <row r="484" spans="2:11" ht="31.8" hidden="1" outlineLevel="2" x14ac:dyDescent="0.3">
      <c r="B484" s="64" t="s">
        <v>641</v>
      </c>
      <c r="C484" s="65" t="s">
        <v>2086</v>
      </c>
      <c r="D484" s="65" t="s">
        <v>78</v>
      </c>
      <c r="E484" s="65">
        <v>1556</v>
      </c>
      <c r="F484" s="65" t="s">
        <v>54</v>
      </c>
      <c r="G484" s="65"/>
      <c r="H484" s="65" t="s">
        <v>2385</v>
      </c>
      <c r="I484" s="67" t="s">
        <v>80</v>
      </c>
      <c r="J484" s="66">
        <v>-1583.33</v>
      </c>
      <c r="K484" s="66">
        <v>-41958.29</v>
      </c>
    </row>
    <row r="485" spans="2:11" ht="31.8" hidden="1" outlineLevel="2" x14ac:dyDescent="0.3">
      <c r="B485" s="64" t="s">
        <v>641</v>
      </c>
      <c r="C485" s="65" t="s">
        <v>2120</v>
      </c>
      <c r="D485" s="65" t="s">
        <v>78</v>
      </c>
      <c r="E485" s="65">
        <v>1557</v>
      </c>
      <c r="F485" s="65" t="s">
        <v>54</v>
      </c>
      <c r="G485" s="65"/>
      <c r="H485" s="65" t="s">
        <v>2386</v>
      </c>
      <c r="I485" s="67" t="s">
        <v>80</v>
      </c>
      <c r="J485" s="66">
        <v>-1583.33</v>
      </c>
      <c r="K485" s="66">
        <v>-43541.62</v>
      </c>
    </row>
    <row r="486" spans="2:11" ht="31.8" hidden="1" outlineLevel="2" x14ac:dyDescent="0.3">
      <c r="B486" s="64" t="s">
        <v>641</v>
      </c>
      <c r="C486" s="65" t="s">
        <v>2275</v>
      </c>
      <c r="D486" s="65" t="s">
        <v>78</v>
      </c>
      <c r="E486" s="65">
        <v>1577</v>
      </c>
      <c r="F486" s="65" t="s">
        <v>54</v>
      </c>
      <c r="G486" s="65"/>
      <c r="H486" s="65" t="s">
        <v>2387</v>
      </c>
      <c r="I486" s="67" t="s">
        <v>80</v>
      </c>
      <c r="J486" s="66">
        <v>-1583.33</v>
      </c>
      <c r="K486" s="66">
        <v>-45124.95</v>
      </c>
    </row>
    <row r="487" spans="2:11" ht="31.8" hidden="1" outlineLevel="2" x14ac:dyDescent="0.3">
      <c r="B487" s="64" t="s">
        <v>641</v>
      </c>
      <c r="C487" s="65" t="s">
        <v>2164</v>
      </c>
      <c r="D487" s="65" t="s">
        <v>78</v>
      </c>
      <c r="E487" s="65">
        <v>1605</v>
      </c>
      <c r="F487" s="65" t="s">
        <v>54</v>
      </c>
      <c r="G487" s="65"/>
      <c r="H487" s="65" t="s">
        <v>2388</v>
      </c>
      <c r="I487" s="67" t="s">
        <v>80</v>
      </c>
      <c r="J487" s="66">
        <v>-1583.33</v>
      </c>
      <c r="K487" s="66">
        <v>-46708.28</v>
      </c>
    </row>
    <row r="488" spans="2:11" hidden="1" outlineLevel="2" x14ac:dyDescent="0.3">
      <c r="B488" s="64" t="s">
        <v>652</v>
      </c>
      <c r="C488" s="2"/>
      <c r="D488" s="2"/>
      <c r="E488" s="2"/>
      <c r="F488" s="2"/>
      <c r="G488" s="2"/>
      <c r="H488" s="2"/>
      <c r="I488" s="2"/>
      <c r="J488" s="68">
        <v>-11083.31</v>
      </c>
      <c r="K488" s="2"/>
    </row>
    <row r="489" spans="2:11" hidden="1" outlineLevel="2" x14ac:dyDescent="0.3">
      <c r="B489" s="64" t="s">
        <v>653</v>
      </c>
      <c r="C489" s="2"/>
      <c r="D489" s="2"/>
      <c r="E489" s="2"/>
      <c r="F489" s="2"/>
      <c r="G489" s="2"/>
      <c r="H489" s="2"/>
      <c r="I489" s="2"/>
      <c r="J489" s="68">
        <v>-11083.31</v>
      </c>
      <c r="K489" s="2"/>
    </row>
    <row r="490" spans="2:11" hidden="1" outlineLevel="2" x14ac:dyDescent="0.3">
      <c r="B490" s="64" t="s">
        <v>90</v>
      </c>
      <c r="C490" s="2"/>
      <c r="D490" s="2"/>
      <c r="E490" s="2"/>
      <c r="F490" s="2"/>
      <c r="G490" s="2"/>
      <c r="H490" s="2"/>
      <c r="I490" s="2"/>
      <c r="J490" s="2"/>
      <c r="K490" s="2"/>
    </row>
    <row r="491" spans="2:11" ht="21.6" hidden="1" outlineLevel="2" x14ac:dyDescent="0.3">
      <c r="B491" s="64" t="s">
        <v>90</v>
      </c>
      <c r="C491" s="65" t="s">
        <v>1972</v>
      </c>
      <c r="D491" s="2"/>
      <c r="E491" s="2"/>
      <c r="F491" s="2"/>
      <c r="G491" s="2"/>
      <c r="H491" s="2"/>
      <c r="I491" s="2"/>
      <c r="J491" s="2"/>
      <c r="K491" s="66">
        <v>373876.06</v>
      </c>
    </row>
    <row r="492" spans="2:11" ht="72.599999999999994" hidden="1" outlineLevel="2" x14ac:dyDescent="0.3">
      <c r="B492" s="64" t="s">
        <v>90</v>
      </c>
      <c r="C492" s="65" t="s">
        <v>2358</v>
      </c>
      <c r="D492" s="65" t="s">
        <v>7</v>
      </c>
      <c r="E492" s="65" t="s">
        <v>2389</v>
      </c>
      <c r="F492" s="65" t="s">
        <v>54</v>
      </c>
      <c r="G492" s="65" t="s">
        <v>95</v>
      </c>
      <c r="H492" s="65" t="s">
        <v>2390</v>
      </c>
      <c r="I492" s="65" t="s">
        <v>656</v>
      </c>
      <c r="J492" s="66">
        <v>132</v>
      </c>
      <c r="K492" s="66">
        <v>374008.06</v>
      </c>
    </row>
    <row r="493" spans="2:11" ht="31.8" hidden="1" outlineLevel="2" x14ac:dyDescent="0.3">
      <c r="B493" s="64" t="s">
        <v>90</v>
      </c>
      <c r="C493" s="65" t="s">
        <v>2358</v>
      </c>
      <c r="D493" s="65" t="s">
        <v>7</v>
      </c>
      <c r="E493" s="65" t="s">
        <v>2391</v>
      </c>
      <c r="F493" s="65" t="s">
        <v>54</v>
      </c>
      <c r="G493" s="65" t="s">
        <v>95</v>
      </c>
      <c r="H493" s="65" t="s">
        <v>2392</v>
      </c>
      <c r="I493" s="65" t="s">
        <v>656</v>
      </c>
      <c r="J493" s="66">
        <v>2490.0700000000002</v>
      </c>
      <c r="K493" s="66">
        <v>376498.13</v>
      </c>
    </row>
    <row r="494" spans="2:11" ht="31.8" hidden="1" outlineLevel="2" x14ac:dyDescent="0.3">
      <c r="B494" s="64" t="s">
        <v>90</v>
      </c>
      <c r="C494" s="65" t="s">
        <v>2358</v>
      </c>
      <c r="D494" s="65" t="s">
        <v>7</v>
      </c>
      <c r="E494" s="65" t="s">
        <v>2393</v>
      </c>
      <c r="F494" s="65" t="s">
        <v>54</v>
      </c>
      <c r="G494" s="65" t="s">
        <v>95</v>
      </c>
      <c r="H494" s="65" t="s">
        <v>2392</v>
      </c>
      <c r="I494" s="65" t="s">
        <v>656</v>
      </c>
      <c r="J494" s="66">
        <v>73.52</v>
      </c>
      <c r="K494" s="66">
        <v>376571.65</v>
      </c>
    </row>
    <row r="495" spans="2:11" ht="31.8" hidden="1" outlineLevel="2" x14ac:dyDescent="0.3">
      <c r="B495" s="64" t="s">
        <v>90</v>
      </c>
      <c r="C495" s="65" t="s">
        <v>1975</v>
      </c>
      <c r="D495" s="65" t="s">
        <v>87</v>
      </c>
      <c r="E495" s="65" t="s">
        <v>104</v>
      </c>
      <c r="F495" s="65" t="s">
        <v>54</v>
      </c>
      <c r="G495" s="65" t="s">
        <v>302</v>
      </c>
      <c r="H495" s="65"/>
      <c r="I495" s="65" t="s">
        <v>77</v>
      </c>
      <c r="J495" s="66">
        <v>-3757.25</v>
      </c>
      <c r="K495" s="66">
        <v>372814.4</v>
      </c>
    </row>
    <row r="496" spans="2:11" ht="31.8" hidden="1" outlineLevel="2" x14ac:dyDescent="0.3">
      <c r="B496" s="64" t="s">
        <v>90</v>
      </c>
      <c r="C496" s="65" t="s">
        <v>1975</v>
      </c>
      <c r="D496" s="65" t="s">
        <v>87</v>
      </c>
      <c r="E496" s="65" t="s">
        <v>104</v>
      </c>
      <c r="F496" s="65" t="s">
        <v>54</v>
      </c>
      <c r="G496" s="65" t="s">
        <v>95</v>
      </c>
      <c r="H496" s="65"/>
      <c r="I496" s="65" t="s">
        <v>77</v>
      </c>
      <c r="J496" s="66">
        <v>-2698.34</v>
      </c>
      <c r="K496" s="66">
        <v>370116.06</v>
      </c>
    </row>
    <row r="497" spans="2:11" ht="31.8" hidden="1" outlineLevel="2" x14ac:dyDescent="0.3">
      <c r="B497" s="64" t="s">
        <v>90</v>
      </c>
      <c r="C497" s="65" t="s">
        <v>1975</v>
      </c>
      <c r="D497" s="65" t="s">
        <v>87</v>
      </c>
      <c r="E497" s="65">
        <v>128</v>
      </c>
      <c r="F497" s="65" t="s">
        <v>54</v>
      </c>
      <c r="G497" s="65" t="s">
        <v>91</v>
      </c>
      <c r="H497" s="65"/>
      <c r="I497" s="65" t="s">
        <v>77</v>
      </c>
      <c r="J497" s="66">
        <v>-1840.28</v>
      </c>
      <c r="K497" s="66">
        <v>368275.78</v>
      </c>
    </row>
    <row r="498" spans="2:11" ht="31.8" hidden="1" outlineLevel="2" x14ac:dyDescent="0.3">
      <c r="B498" s="64" t="s">
        <v>90</v>
      </c>
      <c r="C498" s="65" t="s">
        <v>1975</v>
      </c>
      <c r="D498" s="65" t="s">
        <v>87</v>
      </c>
      <c r="E498" s="65" t="s">
        <v>104</v>
      </c>
      <c r="F498" s="65" t="s">
        <v>54</v>
      </c>
      <c r="G498" s="65" t="s">
        <v>125</v>
      </c>
      <c r="H498" s="65"/>
      <c r="I498" s="65" t="s">
        <v>77</v>
      </c>
      <c r="J498" s="66">
        <v>-3593.4</v>
      </c>
      <c r="K498" s="66">
        <v>364682.38</v>
      </c>
    </row>
    <row r="499" spans="2:11" ht="52.2" hidden="1" outlineLevel="2" x14ac:dyDescent="0.3">
      <c r="B499" s="64" t="s">
        <v>90</v>
      </c>
      <c r="C499" s="65" t="s">
        <v>2394</v>
      </c>
      <c r="D499" s="65" t="s">
        <v>7</v>
      </c>
      <c r="E499" s="65">
        <v>213</v>
      </c>
      <c r="F499" s="65" t="s">
        <v>54</v>
      </c>
      <c r="G499" s="65" t="s">
        <v>331</v>
      </c>
      <c r="H499" s="65" t="s">
        <v>2395</v>
      </c>
      <c r="I499" s="65" t="s">
        <v>953</v>
      </c>
      <c r="J499" s="66">
        <v>6437.81</v>
      </c>
      <c r="K499" s="66">
        <v>371120.19</v>
      </c>
    </row>
    <row r="500" spans="2:11" ht="31.8" hidden="1" outlineLevel="2" x14ac:dyDescent="0.3">
      <c r="B500" s="64" t="s">
        <v>90</v>
      </c>
      <c r="C500" s="65" t="s">
        <v>1982</v>
      </c>
      <c r="D500" s="65" t="s">
        <v>7</v>
      </c>
      <c r="E500" s="65">
        <v>1003</v>
      </c>
      <c r="F500" s="65" t="s">
        <v>54</v>
      </c>
      <c r="G500" s="65" t="s">
        <v>361</v>
      </c>
      <c r="H500" s="65" t="s">
        <v>2396</v>
      </c>
      <c r="I500" s="65" t="s">
        <v>953</v>
      </c>
      <c r="J500" s="66">
        <v>8475</v>
      </c>
      <c r="K500" s="66">
        <v>379595.19</v>
      </c>
    </row>
    <row r="501" spans="2:11" ht="31.8" hidden="1" outlineLevel="2" x14ac:dyDescent="0.3">
      <c r="B501" s="64" t="s">
        <v>90</v>
      </c>
      <c r="C501" s="65" t="s">
        <v>1982</v>
      </c>
      <c r="D501" s="65" t="s">
        <v>87</v>
      </c>
      <c r="E501" s="65" t="s">
        <v>104</v>
      </c>
      <c r="F501" s="65" t="s">
        <v>54</v>
      </c>
      <c r="G501" s="65" t="s">
        <v>361</v>
      </c>
      <c r="H501" s="65"/>
      <c r="I501" s="65" t="s">
        <v>77</v>
      </c>
      <c r="J501" s="66">
        <v>-5650</v>
      </c>
      <c r="K501" s="66">
        <v>373945.19</v>
      </c>
    </row>
    <row r="502" spans="2:11" ht="31.8" hidden="1" outlineLevel="2" x14ac:dyDescent="0.3">
      <c r="B502" s="64" t="s">
        <v>90</v>
      </c>
      <c r="C502" s="65" t="s">
        <v>1982</v>
      </c>
      <c r="D502" s="65" t="s">
        <v>87</v>
      </c>
      <c r="E502" s="65" t="s">
        <v>104</v>
      </c>
      <c r="F502" s="65" t="s">
        <v>54</v>
      </c>
      <c r="G502" s="65" t="s">
        <v>331</v>
      </c>
      <c r="H502" s="65"/>
      <c r="I502" s="65" t="s">
        <v>77</v>
      </c>
      <c r="J502" s="66">
        <v>-6437.81</v>
      </c>
      <c r="K502" s="66">
        <v>367507.38</v>
      </c>
    </row>
    <row r="503" spans="2:11" ht="42" hidden="1" outlineLevel="2" x14ac:dyDescent="0.3">
      <c r="B503" s="64" t="s">
        <v>90</v>
      </c>
      <c r="C503" s="65" t="s">
        <v>1982</v>
      </c>
      <c r="D503" s="65" t="s">
        <v>87</v>
      </c>
      <c r="E503" s="65">
        <v>129</v>
      </c>
      <c r="F503" s="65" t="s">
        <v>54</v>
      </c>
      <c r="G503" s="65" t="s">
        <v>88</v>
      </c>
      <c r="H503" s="65"/>
      <c r="I503" s="65" t="s">
        <v>77</v>
      </c>
      <c r="J503" s="66">
        <v>-8475</v>
      </c>
      <c r="K503" s="66">
        <v>359032.38</v>
      </c>
    </row>
    <row r="504" spans="2:11" ht="31.8" hidden="1" outlineLevel="2" x14ac:dyDescent="0.3">
      <c r="B504" s="64" t="s">
        <v>90</v>
      </c>
      <c r="C504" s="65" t="s">
        <v>1986</v>
      </c>
      <c r="D504" s="65" t="s">
        <v>87</v>
      </c>
      <c r="E504" s="65" t="s">
        <v>104</v>
      </c>
      <c r="F504" s="65" t="s">
        <v>54</v>
      </c>
      <c r="G504" s="65" t="s">
        <v>105</v>
      </c>
      <c r="H504" s="65"/>
      <c r="I504" s="65" t="s">
        <v>77</v>
      </c>
      <c r="J504" s="66">
        <v>-33898.22</v>
      </c>
      <c r="K504" s="66">
        <v>325134.15999999997</v>
      </c>
    </row>
    <row r="505" spans="2:11" ht="21.6" hidden="1" outlineLevel="2" x14ac:dyDescent="0.3">
      <c r="B505" s="64" t="s">
        <v>90</v>
      </c>
      <c r="C505" s="65" t="s">
        <v>2397</v>
      </c>
      <c r="D505" s="65" t="s">
        <v>7</v>
      </c>
      <c r="E505" s="65" t="s">
        <v>2398</v>
      </c>
      <c r="F505" s="65" t="s">
        <v>54</v>
      </c>
      <c r="G505" s="65" t="s">
        <v>105</v>
      </c>
      <c r="H505" s="65" t="s">
        <v>2398</v>
      </c>
      <c r="I505" s="67" t="s">
        <v>80</v>
      </c>
      <c r="J505" s="66">
        <v>33898.22</v>
      </c>
      <c r="K505" s="66">
        <v>359032.38</v>
      </c>
    </row>
    <row r="506" spans="2:11" ht="82.8" hidden="1" outlineLevel="2" x14ac:dyDescent="0.3">
      <c r="B506" s="64" t="s">
        <v>90</v>
      </c>
      <c r="C506" s="65" t="s">
        <v>1988</v>
      </c>
      <c r="D506" s="65" t="s">
        <v>78</v>
      </c>
      <c r="E506" s="65">
        <v>1526</v>
      </c>
      <c r="F506" s="65" t="s">
        <v>54</v>
      </c>
      <c r="G506" s="65"/>
      <c r="H506" s="65" t="s">
        <v>2399</v>
      </c>
      <c r="I506" s="67" t="s">
        <v>80</v>
      </c>
      <c r="J506" s="66">
        <v>-14280</v>
      </c>
      <c r="K506" s="66">
        <v>344752.38</v>
      </c>
    </row>
    <row r="507" spans="2:11" ht="31.8" hidden="1" outlineLevel="2" x14ac:dyDescent="0.3">
      <c r="B507" s="64" t="s">
        <v>90</v>
      </c>
      <c r="C507" s="65" t="s">
        <v>1988</v>
      </c>
      <c r="D507" s="65" t="s">
        <v>87</v>
      </c>
      <c r="E507" s="65" t="s">
        <v>104</v>
      </c>
      <c r="F507" s="65" t="s">
        <v>54</v>
      </c>
      <c r="G507" s="65" t="s">
        <v>302</v>
      </c>
      <c r="H507" s="65"/>
      <c r="I507" s="67" t="s">
        <v>80</v>
      </c>
      <c r="J507" s="66">
        <v>0</v>
      </c>
      <c r="K507" s="66">
        <v>344752.38</v>
      </c>
    </row>
    <row r="508" spans="2:11" ht="31.8" hidden="1" outlineLevel="2" x14ac:dyDescent="0.3">
      <c r="B508" s="64" t="s">
        <v>90</v>
      </c>
      <c r="C508" s="65" t="s">
        <v>1988</v>
      </c>
      <c r="D508" s="65" t="s">
        <v>87</v>
      </c>
      <c r="E508" s="65" t="s">
        <v>104</v>
      </c>
      <c r="F508" s="65" t="s">
        <v>54</v>
      </c>
      <c r="G508" s="65" t="s">
        <v>302</v>
      </c>
      <c r="H508" s="65"/>
      <c r="I508" s="67" t="s">
        <v>80</v>
      </c>
      <c r="J508" s="66">
        <v>0</v>
      </c>
      <c r="K508" s="66">
        <v>344752.38</v>
      </c>
    </row>
    <row r="509" spans="2:11" ht="31.8" hidden="1" outlineLevel="2" x14ac:dyDescent="0.3">
      <c r="B509" s="64" t="s">
        <v>90</v>
      </c>
      <c r="C509" s="65" t="s">
        <v>1988</v>
      </c>
      <c r="D509" s="65" t="s">
        <v>87</v>
      </c>
      <c r="E509" s="65" t="s">
        <v>104</v>
      </c>
      <c r="F509" s="65" t="s">
        <v>54</v>
      </c>
      <c r="G509" s="65" t="s">
        <v>302</v>
      </c>
      <c r="H509" s="65"/>
      <c r="I509" s="67" t="s">
        <v>80</v>
      </c>
      <c r="J509" s="66">
        <v>0</v>
      </c>
      <c r="K509" s="66">
        <v>344752.38</v>
      </c>
    </row>
    <row r="510" spans="2:11" ht="42" hidden="1" outlineLevel="2" x14ac:dyDescent="0.3">
      <c r="B510" s="64" t="s">
        <v>90</v>
      </c>
      <c r="C510" s="65" t="s">
        <v>1988</v>
      </c>
      <c r="D510" s="65" t="s">
        <v>87</v>
      </c>
      <c r="E510" s="65" t="s">
        <v>104</v>
      </c>
      <c r="F510" s="65" t="s">
        <v>54</v>
      </c>
      <c r="G510" s="65" t="s">
        <v>325</v>
      </c>
      <c r="H510" s="65"/>
      <c r="I510" s="65" t="s">
        <v>77</v>
      </c>
      <c r="J510" s="66">
        <v>-1107.4000000000001</v>
      </c>
      <c r="K510" s="66">
        <v>343644.98</v>
      </c>
    </row>
    <row r="511" spans="2:11" ht="31.8" hidden="1" outlineLevel="2" x14ac:dyDescent="0.3">
      <c r="B511" s="64" t="s">
        <v>90</v>
      </c>
      <c r="C511" s="65" t="s">
        <v>1988</v>
      </c>
      <c r="D511" s="65" t="s">
        <v>87</v>
      </c>
      <c r="E511" s="65" t="s">
        <v>104</v>
      </c>
      <c r="F511" s="65" t="s">
        <v>54</v>
      </c>
      <c r="G511" s="65" t="s">
        <v>964</v>
      </c>
      <c r="H511" s="65"/>
      <c r="I511" s="65" t="s">
        <v>77</v>
      </c>
      <c r="J511" s="66">
        <v>-1040</v>
      </c>
      <c r="K511" s="66">
        <v>342604.98</v>
      </c>
    </row>
    <row r="512" spans="2:11" ht="31.8" hidden="1" outlineLevel="2" x14ac:dyDescent="0.3">
      <c r="B512" s="64" t="s">
        <v>90</v>
      </c>
      <c r="C512" s="65" t="s">
        <v>1988</v>
      </c>
      <c r="D512" s="65" t="s">
        <v>87</v>
      </c>
      <c r="E512" s="65" t="s">
        <v>104</v>
      </c>
      <c r="F512" s="65" t="s">
        <v>54</v>
      </c>
      <c r="G512" s="65" t="s">
        <v>302</v>
      </c>
      <c r="H512" s="65"/>
      <c r="I512" s="67" t="s">
        <v>80</v>
      </c>
      <c r="J512" s="66">
        <v>0</v>
      </c>
      <c r="K512" s="66">
        <v>342604.98</v>
      </c>
    </row>
    <row r="513" spans="2:11" ht="31.8" hidden="1" outlineLevel="2" x14ac:dyDescent="0.3">
      <c r="B513" s="64" t="s">
        <v>90</v>
      </c>
      <c r="C513" s="65" t="s">
        <v>1988</v>
      </c>
      <c r="D513" s="65" t="s">
        <v>87</v>
      </c>
      <c r="E513" s="65" t="s">
        <v>104</v>
      </c>
      <c r="F513" s="65" t="s">
        <v>54</v>
      </c>
      <c r="G513" s="65" t="s">
        <v>302</v>
      </c>
      <c r="H513" s="65"/>
      <c r="I513" s="67" t="s">
        <v>80</v>
      </c>
      <c r="J513" s="66">
        <v>0</v>
      </c>
      <c r="K513" s="66">
        <v>342604.98</v>
      </c>
    </row>
    <row r="514" spans="2:11" ht="31.8" hidden="1" outlineLevel="2" x14ac:dyDescent="0.3">
      <c r="B514" s="64" t="s">
        <v>90</v>
      </c>
      <c r="C514" s="65" t="s">
        <v>1988</v>
      </c>
      <c r="D514" s="65" t="s">
        <v>87</v>
      </c>
      <c r="E514" s="65" t="s">
        <v>104</v>
      </c>
      <c r="F514" s="65" t="s">
        <v>54</v>
      </c>
      <c r="G514" s="65" t="s">
        <v>302</v>
      </c>
      <c r="H514" s="65"/>
      <c r="I514" s="67" t="s">
        <v>80</v>
      </c>
      <c r="J514" s="66">
        <v>0</v>
      </c>
      <c r="K514" s="66">
        <v>342604.98</v>
      </c>
    </row>
    <row r="515" spans="2:11" ht="31.8" hidden="1" outlineLevel="2" x14ac:dyDescent="0.3">
      <c r="B515" s="64" t="s">
        <v>90</v>
      </c>
      <c r="C515" s="65" t="s">
        <v>1988</v>
      </c>
      <c r="D515" s="65" t="s">
        <v>87</v>
      </c>
      <c r="E515" s="65" t="s">
        <v>104</v>
      </c>
      <c r="F515" s="65" t="s">
        <v>54</v>
      </c>
      <c r="G515" s="65" t="s">
        <v>302</v>
      </c>
      <c r="H515" s="65"/>
      <c r="I515" s="67" t="s">
        <v>80</v>
      </c>
      <c r="J515" s="66">
        <v>0</v>
      </c>
      <c r="K515" s="66">
        <v>342604.98</v>
      </c>
    </row>
    <row r="516" spans="2:11" ht="31.8" hidden="1" outlineLevel="2" x14ac:dyDescent="0.3">
      <c r="B516" s="64" t="s">
        <v>90</v>
      </c>
      <c r="C516" s="65" t="s">
        <v>1988</v>
      </c>
      <c r="D516" s="65" t="s">
        <v>87</v>
      </c>
      <c r="E516" s="65" t="s">
        <v>104</v>
      </c>
      <c r="F516" s="65" t="s">
        <v>54</v>
      </c>
      <c r="G516" s="65" t="s">
        <v>302</v>
      </c>
      <c r="H516" s="65"/>
      <c r="I516" s="67" t="s">
        <v>80</v>
      </c>
      <c r="J516" s="66">
        <v>0</v>
      </c>
      <c r="K516" s="66">
        <v>342604.98</v>
      </c>
    </row>
    <row r="517" spans="2:11" ht="31.8" hidden="1" outlineLevel="2" x14ac:dyDescent="0.3">
      <c r="B517" s="64" t="s">
        <v>90</v>
      </c>
      <c r="C517" s="65" t="s">
        <v>1988</v>
      </c>
      <c r="D517" s="65" t="s">
        <v>87</v>
      </c>
      <c r="E517" s="65" t="s">
        <v>104</v>
      </c>
      <c r="F517" s="65" t="s">
        <v>54</v>
      </c>
      <c r="G517" s="65" t="s">
        <v>302</v>
      </c>
      <c r="H517" s="65"/>
      <c r="I517" s="67" t="s">
        <v>80</v>
      </c>
      <c r="J517" s="66">
        <v>0</v>
      </c>
      <c r="K517" s="66">
        <v>342604.98</v>
      </c>
    </row>
    <row r="518" spans="2:11" ht="31.8" hidden="1" outlineLevel="2" x14ac:dyDescent="0.3">
      <c r="B518" s="64" t="s">
        <v>90</v>
      </c>
      <c r="C518" s="65" t="s">
        <v>1988</v>
      </c>
      <c r="D518" s="65" t="s">
        <v>87</v>
      </c>
      <c r="E518" s="65" t="s">
        <v>104</v>
      </c>
      <c r="F518" s="65" t="s">
        <v>54</v>
      </c>
      <c r="G518" s="65" t="s">
        <v>302</v>
      </c>
      <c r="H518" s="65"/>
      <c r="I518" s="67" t="s">
        <v>80</v>
      </c>
      <c r="J518" s="66">
        <v>0</v>
      </c>
      <c r="K518" s="66">
        <v>342604.98</v>
      </c>
    </row>
    <row r="519" spans="2:11" ht="72.599999999999994" hidden="1" outlineLevel="2" x14ac:dyDescent="0.3">
      <c r="B519" s="64" t="s">
        <v>90</v>
      </c>
      <c r="C519" s="65" t="s">
        <v>1992</v>
      </c>
      <c r="D519" s="65" t="s">
        <v>7</v>
      </c>
      <c r="E519" s="65">
        <v>1061</v>
      </c>
      <c r="F519" s="65" t="s">
        <v>54</v>
      </c>
      <c r="G519" s="65" t="s">
        <v>88</v>
      </c>
      <c r="H519" s="65" t="s">
        <v>2400</v>
      </c>
      <c r="I519" s="65" t="s">
        <v>690</v>
      </c>
      <c r="J519" s="66">
        <v>8475</v>
      </c>
      <c r="K519" s="66">
        <v>351079.98</v>
      </c>
    </row>
    <row r="520" spans="2:11" ht="82.8" hidden="1" outlineLevel="2" x14ac:dyDescent="0.3">
      <c r="B520" s="64" t="s">
        <v>90</v>
      </c>
      <c r="C520" s="65" t="s">
        <v>2233</v>
      </c>
      <c r="D520" s="65" t="s">
        <v>7</v>
      </c>
      <c r="E520" s="65" t="s">
        <v>2401</v>
      </c>
      <c r="F520" s="65" t="s">
        <v>54</v>
      </c>
      <c r="G520" s="65" t="s">
        <v>302</v>
      </c>
      <c r="H520" s="65" t="s">
        <v>2402</v>
      </c>
      <c r="I520" s="65" t="s">
        <v>859</v>
      </c>
      <c r="J520" s="66">
        <v>5367.5</v>
      </c>
      <c r="K520" s="66">
        <v>356447.48</v>
      </c>
    </row>
    <row r="521" spans="2:11" ht="82.8" hidden="1" outlineLevel="2" x14ac:dyDescent="0.3">
      <c r="B521" s="64" t="s">
        <v>90</v>
      </c>
      <c r="C521" s="65" t="s">
        <v>2233</v>
      </c>
      <c r="D521" s="65" t="s">
        <v>7</v>
      </c>
      <c r="E521" s="65" t="s">
        <v>2403</v>
      </c>
      <c r="F521" s="65" t="s">
        <v>54</v>
      </c>
      <c r="G521" s="65" t="s">
        <v>302</v>
      </c>
      <c r="H521" s="65" t="s">
        <v>2404</v>
      </c>
      <c r="I521" s="65" t="s">
        <v>859</v>
      </c>
      <c r="J521" s="66">
        <v>5367.5</v>
      </c>
      <c r="K521" s="66">
        <v>361814.98</v>
      </c>
    </row>
    <row r="522" spans="2:11" ht="52.2" hidden="1" outlineLevel="2" x14ac:dyDescent="0.3">
      <c r="B522" s="64" t="s">
        <v>90</v>
      </c>
      <c r="C522" s="65" t="s">
        <v>1997</v>
      </c>
      <c r="D522" s="65" t="s">
        <v>7</v>
      </c>
      <c r="E522" s="65" t="s">
        <v>2405</v>
      </c>
      <c r="F522" s="65" t="s">
        <v>54</v>
      </c>
      <c r="G522" s="65" t="s">
        <v>154</v>
      </c>
      <c r="H522" s="65" t="s">
        <v>2406</v>
      </c>
      <c r="I522" s="67" t="s">
        <v>80</v>
      </c>
      <c r="J522" s="66">
        <v>1000</v>
      </c>
      <c r="K522" s="66">
        <v>362814.98</v>
      </c>
    </row>
    <row r="523" spans="2:11" ht="21.6" hidden="1" outlineLevel="2" x14ac:dyDescent="0.3">
      <c r="B523" s="64" t="s">
        <v>90</v>
      </c>
      <c r="C523" s="65" t="s">
        <v>1997</v>
      </c>
      <c r="D523" s="65" t="s">
        <v>7</v>
      </c>
      <c r="E523" s="65" t="s">
        <v>2407</v>
      </c>
      <c r="F523" s="65" t="s">
        <v>54</v>
      </c>
      <c r="G523" s="65" t="s">
        <v>105</v>
      </c>
      <c r="H523" s="65" t="s">
        <v>2407</v>
      </c>
      <c r="I523" s="67" t="s">
        <v>80</v>
      </c>
      <c r="J523" s="66">
        <v>25336.12</v>
      </c>
      <c r="K523" s="66">
        <v>388151.1</v>
      </c>
    </row>
    <row r="524" spans="2:11" ht="31.8" hidden="1" outlineLevel="2" x14ac:dyDescent="0.3">
      <c r="B524" s="64" t="s">
        <v>90</v>
      </c>
      <c r="C524" s="65" t="s">
        <v>1997</v>
      </c>
      <c r="D524" s="65" t="s">
        <v>87</v>
      </c>
      <c r="E524" s="65" t="s">
        <v>104</v>
      </c>
      <c r="F524" s="65" t="s">
        <v>54</v>
      </c>
      <c r="G524" s="65" t="s">
        <v>105</v>
      </c>
      <c r="H524" s="65"/>
      <c r="I524" s="65" t="s">
        <v>77</v>
      </c>
      <c r="J524" s="66">
        <v>-25336.12</v>
      </c>
      <c r="K524" s="66">
        <v>362814.98</v>
      </c>
    </row>
    <row r="525" spans="2:11" ht="31.8" hidden="1" outlineLevel="2" x14ac:dyDescent="0.3">
      <c r="B525" s="64" t="s">
        <v>90</v>
      </c>
      <c r="C525" s="65" t="s">
        <v>2408</v>
      </c>
      <c r="D525" s="65" t="s">
        <v>7</v>
      </c>
      <c r="E525" s="65" t="s">
        <v>2409</v>
      </c>
      <c r="F525" s="65" t="s">
        <v>54</v>
      </c>
      <c r="G525" s="65" t="s">
        <v>95</v>
      </c>
      <c r="H525" s="65" t="s">
        <v>2410</v>
      </c>
      <c r="I525" s="65" t="s">
        <v>656</v>
      </c>
      <c r="J525" s="66">
        <v>73.52</v>
      </c>
      <c r="K525" s="66">
        <v>362888.5</v>
      </c>
    </row>
    <row r="526" spans="2:11" ht="31.8" hidden="1" outlineLevel="2" x14ac:dyDescent="0.3">
      <c r="B526" s="64" t="s">
        <v>90</v>
      </c>
      <c r="C526" s="65" t="s">
        <v>2408</v>
      </c>
      <c r="D526" s="65" t="s">
        <v>7</v>
      </c>
      <c r="E526" s="65" t="s">
        <v>2411</v>
      </c>
      <c r="F526" s="65" t="s">
        <v>54</v>
      </c>
      <c r="G526" s="65" t="s">
        <v>95</v>
      </c>
      <c r="H526" s="65" t="s">
        <v>2410</v>
      </c>
      <c r="I526" s="65" t="s">
        <v>656</v>
      </c>
      <c r="J526" s="66">
        <v>2506.62</v>
      </c>
      <c r="K526" s="66">
        <v>365395.12</v>
      </c>
    </row>
    <row r="527" spans="2:11" ht="62.4" hidden="1" outlineLevel="2" x14ac:dyDescent="0.3">
      <c r="B527" s="64" t="s">
        <v>90</v>
      </c>
      <c r="C527" s="65" t="s">
        <v>2408</v>
      </c>
      <c r="D527" s="65" t="s">
        <v>7</v>
      </c>
      <c r="E527" s="65" t="s">
        <v>2412</v>
      </c>
      <c r="F527" s="65" t="s">
        <v>54</v>
      </c>
      <c r="G527" s="65" t="s">
        <v>95</v>
      </c>
      <c r="H527" s="65" t="s">
        <v>2413</v>
      </c>
      <c r="I527" s="65" t="s">
        <v>656</v>
      </c>
      <c r="J527" s="66">
        <v>134.30000000000001</v>
      </c>
      <c r="K527" s="66">
        <v>365529.42</v>
      </c>
    </row>
    <row r="528" spans="2:11" ht="72.599999999999994" hidden="1" outlineLevel="2" x14ac:dyDescent="0.3">
      <c r="B528" s="64" t="s">
        <v>90</v>
      </c>
      <c r="C528" s="65" t="s">
        <v>1999</v>
      </c>
      <c r="D528" s="65" t="s">
        <v>7</v>
      </c>
      <c r="E528" s="65">
        <v>1</v>
      </c>
      <c r="F528" s="65" t="s">
        <v>54</v>
      </c>
      <c r="G528" s="65" t="s">
        <v>2002</v>
      </c>
      <c r="H528" s="65" t="s">
        <v>2414</v>
      </c>
      <c r="I528" s="65" t="s">
        <v>827</v>
      </c>
      <c r="J528" s="66">
        <v>2625</v>
      </c>
      <c r="K528" s="66">
        <v>368154.42</v>
      </c>
    </row>
    <row r="529" spans="2:11" ht="82.8" hidden="1" outlineLevel="2" x14ac:dyDescent="0.3">
      <c r="B529" s="64" t="s">
        <v>90</v>
      </c>
      <c r="C529" s="65" t="s">
        <v>1999</v>
      </c>
      <c r="D529" s="65" t="s">
        <v>7</v>
      </c>
      <c r="E529" s="65" t="s">
        <v>2415</v>
      </c>
      <c r="F529" s="65" t="s">
        <v>54</v>
      </c>
      <c r="G529" s="65" t="s">
        <v>964</v>
      </c>
      <c r="H529" s="65" t="s">
        <v>2416</v>
      </c>
      <c r="I529" s="65" t="s">
        <v>677</v>
      </c>
      <c r="J529" s="66">
        <v>1430</v>
      </c>
      <c r="K529" s="66">
        <v>369584.42</v>
      </c>
    </row>
    <row r="530" spans="2:11" ht="113.4" hidden="1" outlineLevel="2" x14ac:dyDescent="0.3">
      <c r="B530" s="64" t="s">
        <v>90</v>
      </c>
      <c r="C530" s="65" t="s">
        <v>1999</v>
      </c>
      <c r="D530" s="65" t="s">
        <v>7</v>
      </c>
      <c r="E530" s="65">
        <v>65</v>
      </c>
      <c r="F530" s="65" t="s">
        <v>54</v>
      </c>
      <c r="G530" s="65" t="s">
        <v>2417</v>
      </c>
      <c r="H530" s="65" t="s">
        <v>2418</v>
      </c>
      <c r="I530" s="65" t="s">
        <v>827</v>
      </c>
      <c r="J530" s="66">
        <v>200</v>
      </c>
      <c r="K530" s="66">
        <v>369784.42</v>
      </c>
    </row>
    <row r="531" spans="2:11" ht="31.8" hidden="1" outlineLevel="2" x14ac:dyDescent="0.3">
      <c r="B531" s="64" t="s">
        <v>90</v>
      </c>
      <c r="C531" s="65" t="s">
        <v>2001</v>
      </c>
      <c r="D531" s="65" t="s">
        <v>87</v>
      </c>
      <c r="E531" s="65" t="s">
        <v>104</v>
      </c>
      <c r="F531" s="65" t="s">
        <v>54</v>
      </c>
      <c r="G531" s="65" t="s">
        <v>2002</v>
      </c>
      <c r="H531" s="65"/>
      <c r="I531" s="65" t="s">
        <v>77</v>
      </c>
      <c r="J531" s="66">
        <v>-2625</v>
      </c>
      <c r="K531" s="66">
        <v>367159.42</v>
      </c>
    </row>
    <row r="532" spans="2:11" ht="31.8" hidden="1" outlineLevel="2" x14ac:dyDescent="0.3">
      <c r="B532" s="64" t="s">
        <v>90</v>
      </c>
      <c r="C532" s="65" t="s">
        <v>2001</v>
      </c>
      <c r="D532" s="65" t="s">
        <v>87</v>
      </c>
      <c r="E532" s="65" t="s">
        <v>104</v>
      </c>
      <c r="F532" s="65" t="s">
        <v>54</v>
      </c>
      <c r="G532" s="65" t="s">
        <v>154</v>
      </c>
      <c r="H532" s="65"/>
      <c r="I532" s="65" t="s">
        <v>77</v>
      </c>
      <c r="J532" s="66">
        <v>-1000</v>
      </c>
      <c r="K532" s="66">
        <v>366159.42</v>
      </c>
    </row>
    <row r="533" spans="2:11" ht="31.8" hidden="1" outlineLevel="2" x14ac:dyDescent="0.3">
      <c r="B533" s="64" t="s">
        <v>90</v>
      </c>
      <c r="C533" s="65" t="s">
        <v>2001</v>
      </c>
      <c r="D533" s="65" t="s">
        <v>87</v>
      </c>
      <c r="E533" s="65" t="s">
        <v>104</v>
      </c>
      <c r="F533" s="65" t="s">
        <v>54</v>
      </c>
      <c r="G533" s="65" t="s">
        <v>302</v>
      </c>
      <c r="H533" s="65"/>
      <c r="I533" s="65" t="s">
        <v>77</v>
      </c>
      <c r="J533" s="66">
        <v>-3757.25</v>
      </c>
      <c r="K533" s="66">
        <v>362402.17</v>
      </c>
    </row>
    <row r="534" spans="2:11" ht="31.8" hidden="1" outlineLevel="2" x14ac:dyDescent="0.3">
      <c r="B534" s="64" t="s">
        <v>90</v>
      </c>
      <c r="C534" s="65" t="s">
        <v>2001</v>
      </c>
      <c r="D534" s="65" t="s">
        <v>87</v>
      </c>
      <c r="E534" s="65" t="s">
        <v>104</v>
      </c>
      <c r="F534" s="65" t="s">
        <v>54</v>
      </c>
      <c r="G534" s="65" t="s">
        <v>95</v>
      </c>
      <c r="H534" s="65"/>
      <c r="I534" s="65" t="s">
        <v>77</v>
      </c>
      <c r="J534" s="66">
        <v>-2546.81</v>
      </c>
      <c r="K534" s="66">
        <v>359855.35999999999</v>
      </c>
    </row>
    <row r="535" spans="2:11" ht="62.4" hidden="1" outlineLevel="2" x14ac:dyDescent="0.3">
      <c r="B535" s="64" t="s">
        <v>90</v>
      </c>
      <c r="C535" s="65" t="s">
        <v>2419</v>
      </c>
      <c r="D535" s="65" t="s">
        <v>7</v>
      </c>
      <c r="E535" s="65">
        <v>203</v>
      </c>
      <c r="F535" s="65" t="s">
        <v>54</v>
      </c>
      <c r="G535" s="65" t="s">
        <v>157</v>
      </c>
      <c r="H535" s="65" t="s">
        <v>2420</v>
      </c>
      <c r="I535" s="65" t="s">
        <v>674</v>
      </c>
      <c r="J535" s="66">
        <v>123.73</v>
      </c>
      <c r="K535" s="66">
        <v>359979.09</v>
      </c>
    </row>
    <row r="536" spans="2:11" ht="52.2" hidden="1" outlineLevel="2" x14ac:dyDescent="0.3">
      <c r="B536" s="64" t="s">
        <v>90</v>
      </c>
      <c r="C536" s="65" t="s">
        <v>2419</v>
      </c>
      <c r="D536" s="65" t="s">
        <v>7</v>
      </c>
      <c r="E536" s="65">
        <v>214</v>
      </c>
      <c r="F536" s="65" t="s">
        <v>54</v>
      </c>
      <c r="G536" s="65" t="s">
        <v>331</v>
      </c>
      <c r="H536" s="65" t="s">
        <v>2421</v>
      </c>
      <c r="I536" s="65" t="s">
        <v>688</v>
      </c>
      <c r="J536" s="66">
        <v>7894.49</v>
      </c>
      <c r="K536" s="66">
        <v>367873.58</v>
      </c>
    </row>
    <row r="537" spans="2:11" ht="82.8" hidden="1" outlineLevel="2" x14ac:dyDescent="0.3">
      <c r="B537" s="64" t="s">
        <v>90</v>
      </c>
      <c r="C537" s="65" t="s">
        <v>2422</v>
      </c>
      <c r="D537" s="65" t="s">
        <v>7</v>
      </c>
      <c r="E537" s="65" t="s">
        <v>2423</v>
      </c>
      <c r="F537" s="65" t="s">
        <v>54</v>
      </c>
      <c r="G537" s="65" t="s">
        <v>302</v>
      </c>
      <c r="H537" s="65" t="s">
        <v>2424</v>
      </c>
      <c r="I537" s="65" t="s">
        <v>859</v>
      </c>
      <c r="J537" s="66">
        <v>5367.5</v>
      </c>
      <c r="K537" s="66">
        <v>373241.08</v>
      </c>
    </row>
    <row r="538" spans="2:11" ht="21.6" hidden="1" outlineLevel="2" x14ac:dyDescent="0.3">
      <c r="B538" s="64" t="s">
        <v>90</v>
      </c>
      <c r="C538" s="65" t="s">
        <v>2011</v>
      </c>
      <c r="D538" s="65" t="s">
        <v>7</v>
      </c>
      <c r="E538" s="65" t="s">
        <v>2425</v>
      </c>
      <c r="F538" s="65" t="s">
        <v>54</v>
      </c>
      <c r="G538" s="65" t="s">
        <v>105</v>
      </c>
      <c r="H538" s="65" t="s">
        <v>2425</v>
      </c>
      <c r="I538" s="67" t="s">
        <v>80</v>
      </c>
      <c r="J538" s="66">
        <v>48651.43</v>
      </c>
      <c r="K538" s="66">
        <v>421892.51</v>
      </c>
    </row>
    <row r="539" spans="2:11" ht="31.8" hidden="1" outlineLevel="2" x14ac:dyDescent="0.3">
      <c r="B539" s="64" t="s">
        <v>90</v>
      </c>
      <c r="C539" s="65" t="s">
        <v>2011</v>
      </c>
      <c r="D539" s="65" t="s">
        <v>87</v>
      </c>
      <c r="E539" s="65" t="s">
        <v>104</v>
      </c>
      <c r="F539" s="65" t="s">
        <v>54</v>
      </c>
      <c r="G539" s="65" t="s">
        <v>105</v>
      </c>
      <c r="H539" s="65"/>
      <c r="I539" s="65" t="s">
        <v>77</v>
      </c>
      <c r="J539" s="66">
        <v>-48651.43</v>
      </c>
      <c r="K539" s="66">
        <v>373241.08</v>
      </c>
    </row>
    <row r="540" spans="2:11" ht="42" hidden="1" outlineLevel="2" x14ac:dyDescent="0.3">
      <c r="B540" s="64" t="s">
        <v>90</v>
      </c>
      <c r="C540" s="65" t="s">
        <v>2014</v>
      </c>
      <c r="D540" s="65" t="s">
        <v>87</v>
      </c>
      <c r="E540" s="65">
        <v>130</v>
      </c>
      <c r="F540" s="65" t="s">
        <v>54</v>
      </c>
      <c r="G540" s="65" t="s">
        <v>88</v>
      </c>
      <c r="H540" s="65"/>
      <c r="I540" s="65" t="s">
        <v>77</v>
      </c>
      <c r="J540" s="66">
        <v>-8898.75</v>
      </c>
      <c r="K540" s="66">
        <v>364342.33</v>
      </c>
    </row>
    <row r="541" spans="2:11" ht="52.2" hidden="1" outlineLevel="2" x14ac:dyDescent="0.3">
      <c r="B541" s="64" t="s">
        <v>90</v>
      </c>
      <c r="C541" s="65" t="s">
        <v>2426</v>
      </c>
      <c r="D541" s="65" t="s">
        <v>7</v>
      </c>
      <c r="E541" s="65">
        <v>1004</v>
      </c>
      <c r="F541" s="65" t="s">
        <v>54</v>
      </c>
      <c r="G541" s="65" t="s">
        <v>361</v>
      </c>
      <c r="H541" s="65" t="s">
        <v>2427</v>
      </c>
      <c r="I541" s="65" t="s">
        <v>2428</v>
      </c>
      <c r="J541" s="66">
        <v>8475</v>
      </c>
      <c r="K541" s="66">
        <v>372817.33</v>
      </c>
    </row>
    <row r="542" spans="2:11" ht="82.8" hidden="1" outlineLevel="2" x14ac:dyDescent="0.3">
      <c r="B542" s="64" t="s">
        <v>90</v>
      </c>
      <c r="C542" s="65" t="s">
        <v>2426</v>
      </c>
      <c r="D542" s="65" t="s">
        <v>7</v>
      </c>
      <c r="E542" s="65" t="s">
        <v>2429</v>
      </c>
      <c r="F542" s="65" t="s">
        <v>54</v>
      </c>
      <c r="G542" s="65" t="s">
        <v>361</v>
      </c>
      <c r="H542" s="65" t="s">
        <v>2430</v>
      </c>
      <c r="I542" s="65" t="s">
        <v>2428</v>
      </c>
      <c r="J542" s="66">
        <v>2260</v>
      </c>
      <c r="K542" s="66">
        <v>375077.33</v>
      </c>
    </row>
    <row r="543" spans="2:11" ht="31.8" hidden="1" outlineLevel="2" x14ac:dyDescent="0.3">
      <c r="B543" s="64" t="s">
        <v>90</v>
      </c>
      <c r="C543" s="65" t="s">
        <v>2431</v>
      </c>
      <c r="D543" s="65" t="s">
        <v>87</v>
      </c>
      <c r="E543" s="65" t="s">
        <v>104</v>
      </c>
      <c r="F543" s="65" t="s">
        <v>54</v>
      </c>
      <c r="G543" s="65" t="s">
        <v>2432</v>
      </c>
      <c r="H543" s="65"/>
      <c r="I543" s="67" t="s">
        <v>80</v>
      </c>
      <c r="J543" s="66">
        <v>0</v>
      </c>
      <c r="K543" s="66">
        <v>375077.33</v>
      </c>
    </row>
    <row r="544" spans="2:11" ht="31.8" hidden="1" outlineLevel="2" x14ac:dyDescent="0.3">
      <c r="B544" s="64" t="s">
        <v>90</v>
      </c>
      <c r="C544" s="65" t="s">
        <v>2431</v>
      </c>
      <c r="D544" s="65" t="s">
        <v>87</v>
      </c>
      <c r="E544" s="65" t="s">
        <v>6</v>
      </c>
      <c r="F544" s="65" t="s">
        <v>54</v>
      </c>
      <c r="G544" s="65" t="s">
        <v>370</v>
      </c>
      <c r="H544" s="65"/>
      <c r="I544" s="67" t="s">
        <v>80</v>
      </c>
      <c r="J544" s="66">
        <v>0</v>
      </c>
      <c r="K544" s="66">
        <v>375077.33</v>
      </c>
    </row>
    <row r="545" spans="2:11" ht="31.8" hidden="1" outlineLevel="2" x14ac:dyDescent="0.3">
      <c r="B545" s="64" t="s">
        <v>90</v>
      </c>
      <c r="C545" s="65" t="s">
        <v>2431</v>
      </c>
      <c r="D545" s="65" t="s">
        <v>87</v>
      </c>
      <c r="E545" s="65" t="s">
        <v>6</v>
      </c>
      <c r="F545" s="65" t="s">
        <v>54</v>
      </c>
      <c r="G545" s="65" t="s">
        <v>370</v>
      </c>
      <c r="H545" s="65"/>
      <c r="I545" s="67" t="s">
        <v>80</v>
      </c>
      <c r="J545" s="66">
        <v>0</v>
      </c>
      <c r="K545" s="66">
        <v>375077.33</v>
      </c>
    </row>
    <row r="546" spans="2:11" ht="31.8" hidden="1" outlineLevel="2" x14ac:dyDescent="0.3">
      <c r="B546" s="64" t="s">
        <v>90</v>
      </c>
      <c r="C546" s="65" t="s">
        <v>2431</v>
      </c>
      <c r="D546" s="65" t="s">
        <v>87</v>
      </c>
      <c r="E546" s="65" t="s">
        <v>104</v>
      </c>
      <c r="F546" s="65" t="s">
        <v>54</v>
      </c>
      <c r="G546" s="65" t="s">
        <v>2433</v>
      </c>
      <c r="H546" s="65"/>
      <c r="I546" s="67" t="s">
        <v>80</v>
      </c>
      <c r="J546" s="66">
        <v>0</v>
      </c>
      <c r="K546" s="66">
        <v>375077.33</v>
      </c>
    </row>
    <row r="547" spans="2:11" ht="31.8" hidden="1" outlineLevel="2" x14ac:dyDescent="0.3">
      <c r="B547" s="64" t="s">
        <v>90</v>
      </c>
      <c r="C547" s="65" t="s">
        <v>2431</v>
      </c>
      <c r="D547" s="65" t="s">
        <v>87</v>
      </c>
      <c r="E547" s="65" t="s">
        <v>6</v>
      </c>
      <c r="F547" s="65" t="s">
        <v>54</v>
      </c>
      <c r="G547" s="65" t="s">
        <v>2432</v>
      </c>
      <c r="H547" s="65"/>
      <c r="I547" s="67" t="s">
        <v>80</v>
      </c>
      <c r="J547" s="66">
        <v>0</v>
      </c>
      <c r="K547" s="66">
        <v>375077.33</v>
      </c>
    </row>
    <row r="548" spans="2:11" ht="82.8" hidden="1" outlineLevel="2" x14ac:dyDescent="0.3">
      <c r="B548" s="64" t="s">
        <v>90</v>
      </c>
      <c r="C548" s="65" t="s">
        <v>2431</v>
      </c>
      <c r="D548" s="65" t="s">
        <v>78</v>
      </c>
      <c r="E548" s="65">
        <v>1527</v>
      </c>
      <c r="F548" s="65" t="s">
        <v>54</v>
      </c>
      <c r="G548" s="65"/>
      <c r="H548" s="65" t="s">
        <v>2434</v>
      </c>
      <c r="I548" s="67" t="s">
        <v>80</v>
      </c>
      <c r="J548" s="66">
        <v>-12769.93</v>
      </c>
      <c r="K548" s="66">
        <v>362307.4</v>
      </c>
    </row>
    <row r="549" spans="2:11" ht="103.2" hidden="1" outlineLevel="2" x14ac:dyDescent="0.3">
      <c r="B549" s="64" t="s">
        <v>90</v>
      </c>
      <c r="C549" s="65" t="s">
        <v>2431</v>
      </c>
      <c r="D549" s="65" t="s">
        <v>78</v>
      </c>
      <c r="E549" s="65">
        <v>1533</v>
      </c>
      <c r="F549" s="65" t="s">
        <v>54</v>
      </c>
      <c r="G549" s="65"/>
      <c r="H549" s="65" t="s">
        <v>2435</v>
      </c>
      <c r="I549" s="67" t="s">
        <v>80</v>
      </c>
      <c r="J549" s="66">
        <v>-27200</v>
      </c>
      <c r="K549" s="66">
        <v>335107.40000000002</v>
      </c>
    </row>
    <row r="550" spans="2:11" ht="103.2" hidden="1" outlineLevel="2" x14ac:dyDescent="0.3">
      <c r="B550" s="64" t="s">
        <v>90</v>
      </c>
      <c r="C550" s="65" t="s">
        <v>2431</v>
      </c>
      <c r="D550" s="65" t="s">
        <v>78</v>
      </c>
      <c r="E550" s="65">
        <v>1532</v>
      </c>
      <c r="F550" s="65" t="s">
        <v>54</v>
      </c>
      <c r="G550" s="65"/>
      <c r="H550" s="65" t="s">
        <v>2436</v>
      </c>
      <c r="I550" s="67" t="s">
        <v>80</v>
      </c>
      <c r="J550" s="66">
        <v>-29711.119999999999</v>
      </c>
      <c r="K550" s="66">
        <v>305396.28000000003</v>
      </c>
    </row>
    <row r="551" spans="2:11" ht="82.8" hidden="1" outlineLevel="2" x14ac:dyDescent="0.3">
      <c r="B551" s="64" t="s">
        <v>90</v>
      </c>
      <c r="C551" s="65" t="s">
        <v>2431</v>
      </c>
      <c r="D551" s="65" t="s">
        <v>78</v>
      </c>
      <c r="E551" s="65">
        <v>1528</v>
      </c>
      <c r="F551" s="65" t="s">
        <v>54</v>
      </c>
      <c r="G551" s="65"/>
      <c r="H551" s="65" t="s">
        <v>2437</v>
      </c>
      <c r="I551" s="67" t="s">
        <v>80</v>
      </c>
      <c r="J551" s="66">
        <v>-5663.72</v>
      </c>
      <c r="K551" s="66">
        <v>299732.56</v>
      </c>
    </row>
    <row r="552" spans="2:11" ht="123.6" hidden="1" outlineLevel="2" x14ac:dyDescent="0.3">
      <c r="B552" s="64" t="s">
        <v>90</v>
      </c>
      <c r="C552" s="65" t="s">
        <v>2431</v>
      </c>
      <c r="D552" s="65" t="s">
        <v>7</v>
      </c>
      <c r="E552" s="65" t="s">
        <v>2438</v>
      </c>
      <c r="F552" s="65" t="s">
        <v>54</v>
      </c>
      <c r="G552" s="65" t="s">
        <v>370</v>
      </c>
      <c r="H552" s="65" t="s">
        <v>2439</v>
      </c>
      <c r="I552" s="65" t="s">
        <v>953</v>
      </c>
      <c r="J552" s="66">
        <v>33573.57</v>
      </c>
      <c r="K552" s="66">
        <v>333306.13</v>
      </c>
    </row>
    <row r="553" spans="2:11" ht="123.6" hidden="1" outlineLevel="2" x14ac:dyDescent="0.3">
      <c r="B553" s="64" t="s">
        <v>90</v>
      </c>
      <c r="C553" s="65" t="s">
        <v>2431</v>
      </c>
      <c r="D553" s="65" t="s">
        <v>7</v>
      </c>
      <c r="E553" s="65" t="s">
        <v>2440</v>
      </c>
      <c r="F553" s="65" t="s">
        <v>54</v>
      </c>
      <c r="G553" s="65" t="s">
        <v>370</v>
      </c>
      <c r="H553" s="65" t="s">
        <v>2441</v>
      </c>
      <c r="I553" s="65" t="s">
        <v>953</v>
      </c>
      <c r="J553" s="66">
        <v>63280</v>
      </c>
      <c r="K553" s="66">
        <v>396586.13</v>
      </c>
    </row>
    <row r="554" spans="2:11" ht="72.599999999999994" hidden="1" outlineLevel="2" x14ac:dyDescent="0.3">
      <c r="B554" s="64" t="s">
        <v>90</v>
      </c>
      <c r="C554" s="65" t="s">
        <v>2016</v>
      </c>
      <c r="D554" s="65" t="s">
        <v>7</v>
      </c>
      <c r="E554" s="65">
        <v>1075</v>
      </c>
      <c r="F554" s="65" t="s">
        <v>54</v>
      </c>
      <c r="G554" s="65" t="s">
        <v>88</v>
      </c>
      <c r="H554" s="65" t="s">
        <v>2442</v>
      </c>
      <c r="I554" s="65" t="s">
        <v>690</v>
      </c>
      <c r="J554" s="66">
        <v>8475</v>
      </c>
      <c r="K554" s="66">
        <v>405061.13</v>
      </c>
    </row>
    <row r="555" spans="2:11" ht="31.8" hidden="1" outlineLevel="2" x14ac:dyDescent="0.3">
      <c r="B555" s="64" t="s">
        <v>90</v>
      </c>
      <c r="C555" s="65" t="s">
        <v>2016</v>
      </c>
      <c r="D555" s="65" t="s">
        <v>87</v>
      </c>
      <c r="E555" s="65" t="s">
        <v>104</v>
      </c>
      <c r="F555" s="65" t="s">
        <v>54</v>
      </c>
      <c r="G555" s="65" t="s">
        <v>157</v>
      </c>
      <c r="H555" s="65"/>
      <c r="I555" s="65" t="s">
        <v>77</v>
      </c>
      <c r="J555" s="66">
        <v>-123.73</v>
      </c>
      <c r="K555" s="66">
        <v>404937.4</v>
      </c>
    </row>
    <row r="556" spans="2:11" ht="31.8" hidden="1" outlineLevel="2" x14ac:dyDescent="0.3">
      <c r="B556" s="64" t="s">
        <v>90</v>
      </c>
      <c r="C556" s="65" t="s">
        <v>2016</v>
      </c>
      <c r="D556" s="65" t="s">
        <v>87</v>
      </c>
      <c r="E556" s="65" t="s">
        <v>104</v>
      </c>
      <c r="F556" s="65" t="s">
        <v>54</v>
      </c>
      <c r="G556" s="65" t="s">
        <v>331</v>
      </c>
      <c r="H556" s="65"/>
      <c r="I556" s="65" t="s">
        <v>77</v>
      </c>
      <c r="J556" s="66">
        <v>-7894.49</v>
      </c>
      <c r="K556" s="66">
        <v>397042.91</v>
      </c>
    </row>
    <row r="557" spans="2:11" ht="82.8" hidden="1" outlineLevel="2" x14ac:dyDescent="0.3">
      <c r="B557" s="64" t="s">
        <v>90</v>
      </c>
      <c r="C557" s="65" t="s">
        <v>2023</v>
      </c>
      <c r="D557" s="65" t="s">
        <v>7</v>
      </c>
      <c r="E557" s="65" t="s">
        <v>2443</v>
      </c>
      <c r="F557" s="65" t="s">
        <v>54</v>
      </c>
      <c r="G557" s="65" t="s">
        <v>302</v>
      </c>
      <c r="H557" s="65" t="s">
        <v>2444</v>
      </c>
      <c r="I557" s="65" t="s">
        <v>859</v>
      </c>
      <c r="J557" s="66">
        <v>5367.5</v>
      </c>
      <c r="K557" s="66">
        <v>402410.41</v>
      </c>
    </row>
    <row r="558" spans="2:11" ht="21.6" hidden="1" outlineLevel="2" x14ac:dyDescent="0.3">
      <c r="B558" s="64" t="s">
        <v>90</v>
      </c>
      <c r="C558" s="65" t="s">
        <v>2023</v>
      </c>
      <c r="D558" s="65" t="s">
        <v>7</v>
      </c>
      <c r="E558" s="65" t="s">
        <v>2445</v>
      </c>
      <c r="F558" s="65" t="s">
        <v>54</v>
      </c>
      <c r="G558" s="65" t="s">
        <v>105</v>
      </c>
      <c r="H558" s="65" t="s">
        <v>2445</v>
      </c>
      <c r="I558" s="67" t="s">
        <v>80</v>
      </c>
      <c r="J558" s="66">
        <v>21670.52</v>
      </c>
      <c r="K558" s="66">
        <v>424080.93</v>
      </c>
    </row>
    <row r="559" spans="2:11" ht="72.599999999999994" hidden="1" outlineLevel="2" x14ac:dyDescent="0.3">
      <c r="B559" s="64" t="s">
        <v>90</v>
      </c>
      <c r="C559" s="65" t="s">
        <v>2023</v>
      </c>
      <c r="D559" s="65" t="s">
        <v>7</v>
      </c>
      <c r="E559" s="65" t="s">
        <v>2446</v>
      </c>
      <c r="F559" s="65" t="s">
        <v>54</v>
      </c>
      <c r="G559" s="65" t="s">
        <v>154</v>
      </c>
      <c r="H559" s="65" t="s">
        <v>2447</v>
      </c>
      <c r="I559" s="65" t="s">
        <v>661</v>
      </c>
      <c r="J559" s="66">
        <v>500</v>
      </c>
      <c r="K559" s="66">
        <v>424580.93</v>
      </c>
    </row>
    <row r="560" spans="2:11" ht="52.2" hidden="1" outlineLevel="2" x14ac:dyDescent="0.3">
      <c r="B560" s="64" t="s">
        <v>90</v>
      </c>
      <c r="C560" s="65" t="s">
        <v>2023</v>
      </c>
      <c r="D560" s="65" t="s">
        <v>7</v>
      </c>
      <c r="E560" s="65" t="s">
        <v>2448</v>
      </c>
      <c r="F560" s="65" t="s">
        <v>54</v>
      </c>
      <c r="G560" s="65" t="s">
        <v>99</v>
      </c>
      <c r="H560" s="65" t="s">
        <v>2449</v>
      </c>
      <c r="I560" s="65" t="s">
        <v>703</v>
      </c>
      <c r="J560" s="66">
        <v>282.5</v>
      </c>
      <c r="K560" s="66">
        <v>424863.43</v>
      </c>
    </row>
    <row r="561" spans="2:11" ht="31.8" hidden="1" outlineLevel="2" x14ac:dyDescent="0.3">
      <c r="B561" s="64" t="s">
        <v>90</v>
      </c>
      <c r="C561" s="65" t="s">
        <v>2023</v>
      </c>
      <c r="D561" s="65" t="s">
        <v>87</v>
      </c>
      <c r="E561" s="65" t="s">
        <v>104</v>
      </c>
      <c r="F561" s="65" t="s">
        <v>54</v>
      </c>
      <c r="G561" s="65" t="s">
        <v>105</v>
      </c>
      <c r="H561" s="65"/>
      <c r="I561" s="65" t="s">
        <v>77</v>
      </c>
      <c r="J561" s="66">
        <v>-21670.52</v>
      </c>
      <c r="K561" s="66">
        <v>403192.91</v>
      </c>
    </row>
    <row r="562" spans="2:11" ht="72.599999999999994" hidden="1" outlineLevel="2" x14ac:dyDescent="0.3">
      <c r="B562" s="64" t="s">
        <v>90</v>
      </c>
      <c r="C562" s="65" t="s">
        <v>2025</v>
      </c>
      <c r="D562" s="65" t="s">
        <v>7</v>
      </c>
      <c r="E562" s="65" t="s">
        <v>2450</v>
      </c>
      <c r="F562" s="65" t="s">
        <v>54</v>
      </c>
      <c r="G562" s="65" t="s">
        <v>95</v>
      </c>
      <c r="H562" s="65" t="s">
        <v>2451</v>
      </c>
      <c r="I562" s="65" t="s">
        <v>656</v>
      </c>
      <c r="J562" s="66">
        <v>287.81</v>
      </c>
      <c r="K562" s="66">
        <v>403480.72</v>
      </c>
    </row>
    <row r="563" spans="2:11" ht="42" hidden="1" outlineLevel="2" x14ac:dyDescent="0.3">
      <c r="B563" s="64" t="s">
        <v>90</v>
      </c>
      <c r="C563" s="65" t="s">
        <v>2025</v>
      </c>
      <c r="D563" s="65" t="s">
        <v>7</v>
      </c>
      <c r="E563" s="65">
        <v>1343</v>
      </c>
      <c r="F563" s="65" t="s">
        <v>54</v>
      </c>
      <c r="G563" s="65" t="s">
        <v>247</v>
      </c>
      <c r="H563" s="65" t="s">
        <v>2452</v>
      </c>
      <c r="I563" s="65" t="s">
        <v>741</v>
      </c>
      <c r="J563" s="66">
        <v>542.4</v>
      </c>
      <c r="K563" s="66">
        <v>404023.12</v>
      </c>
    </row>
    <row r="564" spans="2:11" ht="31.8" hidden="1" outlineLevel="2" x14ac:dyDescent="0.3">
      <c r="B564" s="64" t="s">
        <v>90</v>
      </c>
      <c r="C564" s="65" t="s">
        <v>2025</v>
      </c>
      <c r="D564" s="65" t="s">
        <v>7</v>
      </c>
      <c r="E564" s="65" t="s">
        <v>2453</v>
      </c>
      <c r="F564" s="65" t="s">
        <v>54</v>
      </c>
      <c r="G564" s="65" t="s">
        <v>95</v>
      </c>
      <c r="H564" s="65" t="s">
        <v>2454</v>
      </c>
      <c r="I564" s="65" t="s">
        <v>656</v>
      </c>
      <c r="J564" s="66">
        <v>73.52</v>
      </c>
      <c r="K564" s="66">
        <v>404096.64</v>
      </c>
    </row>
    <row r="565" spans="2:11" ht="52.2" hidden="1" outlineLevel="2" x14ac:dyDescent="0.3">
      <c r="B565" s="64" t="s">
        <v>90</v>
      </c>
      <c r="C565" s="65" t="s">
        <v>2025</v>
      </c>
      <c r="D565" s="65" t="s">
        <v>7</v>
      </c>
      <c r="E565" s="65" t="s">
        <v>2455</v>
      </c>
      <c r="F565" s="65" t="s">
        <v>54</v>
      </c>
      <c r="G565" s="65" t="s">
        <v>95</v>
      </c>
      <c r="H565" s="65" t="s">
        <v>2456</v>
      </c>
      <c r="I565" s="65" t="s">
        <v>656</v>
      </c>
      <c r="J565" s="66">
        <v>2540.1799999999998</v>
      </c>
      <c r="K565" s="66">
        <v>406636.82</v>
      </c>
    </row>
    <row r="566" spans="2:11" ht="52.2" hidden="1" outlineLevel="2" x14ac:dyDescent="0.3">
      <c r="B566" s="64" t="s">
        <v>90</v>
      </c>
      <c r="C566" s="65" t="s">
        <v>2203</v>
      </c>
      <c r="D566" s="65" t="s">
        <v>7</v>
      </c>
      <c r="E566" s="65">
        <v>1005</v>
      </c>
      <c r="F566" s="65" t="s">
        <v>54</v>
      </c>
      <c r="G566" s="65" t="s">
        <v>361</v>
      </c>
      <c r="H566" s="65" t="s">
        <v>2457</v>
      </c>
      <c r="I566" s="65" t="s">
        <v>2428</v>
      </c>
      <c r="J566" s="66">
        <v>8475</v>
      </c>
      <c r="K566" s="66">
        <v>415111.82</v>
      </c>
    </row>
    <row r="567" spans="2:11" ht="52.2" hidden="1" outlineLevel="2" x14ac:dyDescent="0.3">
      <c r="B567" s="64" t="s">
        <v>90</v>
      </c>
      <c r="C567" s="65" t="s">
        <v>2031</v>
      </c>
      <c r="D567" s="65" t="s">
        <v>7</v>
      </c>
      <c r="E567" s="65">
        <v>215</v>
      </c>
      <c r="F567" s="65" t="s">
        <v>54</v>
      </c>
      <c r="G567" s="65" t="s">
        <v>331</v>
      </c>
      <c r="H567" s="65" t="s">
        <v>2458</v>
      </c>
      <c r="I567" s="65" t="s">
        <v>688</v>
      </c>
      <c r="J567" s="66">
        <v>5117.1099999999997</v>
      </c>
      <c r="K567" s="66">
        <v>420228.93</v>
      </c>
    </row>
    <row r="568" spans="2:11" ht="31.8" hidden="1" outlineLevel="2" x14ac:dyDescent="0.3">
      <c r="B568" s="64" t="s">
        <v>90</v>
      </c>
      <c r="C568" s="65" t="s">
        <v>2031</v>
      </c>
      <c r="D568" s="65" t="s">
        <v>87</v>
      </c>
      <c r="E568" s="65" t="s">
        <v>104</v>
      </c>
      <c r="F568" s="65" t="s">
        <v>54</v>
      </c>
      <c r="G568" s="65" t="s">
        <v>154</v>
      </c>
      <c r="H568" s="65"/>
      <c r="I568" s="65" t="s">
        <v>77</v>
      </c>
      <c r="J568" s="66">
        <v>-500</v>
      </c>
      <c r="K568" s="66">
        <v>419728.93</v>
      </c>
    </row>
    <row r="569" spans="2:11" ht="31.8" hidden="1" outlineLevel="2" x14ac:dyDescent="0.3">
      <c r="B569" s="64" t="s">
        <v>90</v>
      </c>
      <c r="C569" s="65" t="s">
        <v>2034</v>
      </c>
      <c r="D569" s="65" t="s">
        <v>87</v>
      </c>
      <c r="E569" s="65" t="s">
        <v>6</v>
      </c>
      <c r="F569" s="65" t="s">
        <v>54</v>
      </c>
      <c r="G569" s="65" t="s">
        <v>361</v>
      </c>
      <c r="H569" s="65"/>
      <c r="I569" s="67" t="s">
        <v>80</v>
      </c>
      <c r="J569" s="66">
        <v>0</v>
      </c>
      <c r="K569" s="66">
        <v>419728.93</v>
      </c>
    </row>
    <row r="570" spans="2:11" ht="31.8" hidden="1" outlineLevel="2" x14ac:dyDescent="0.3">
      <c r="B570" s="64" t="s">
        <v>90</v>
      </c>
      <c r="C570" s="65" t="s">
        <v>2034</v>
      </c>
      <c r="D570" s="65" t="s">
        <v>87</v>
      </c>
      <c r="E570" s="65" t="s">
        <v>104</v>
      </c>
      <c r="F570" s="65" t="s">
        <v>54</v>
      </c>
      <c r="G570" s="65" t="s">
        <v>370</v>
      </c>
      <c r="H570" s="65"/>
      <c r="I570" s="67" t="s">
        <v>80</v>
      </c>
      <c r="J570" s="66">
        <v>0</v>
      </c>
      <c r="K570" s="66">
        <v>419728.93</v>
      </c>
    </row>
    <row r="571" spans="2:11" ht="144" hidden="1" outlineLevel="2" x14ac:dyDescent="0.3">
      <c r="B571" s="64" t="s">
        <v>90</v>
      </c>
      <c r="C571" s="65" t="s">
        <v>2034</v>
      </c>
      <c r="D571" s="65" t="s">
        <v>7</v>
      </c>
      <c r="E571" s="65" t="s">
        <v>2459</v>
      </c>
      <c r="F571" s="65" t="s">
        <v>54</v>
      </c>
      <c r="G571" s="65" t="s">
        <v>370</v>
      </c>
      <c r="H571" s="65" t="s">
        <v>2460</v>
      </c>
      <c r="I571" s="67" t="s">
        <v>80</v>
      </c>
      <c r="J571" s="66">
        <v>203400</v>
      </c>
      <c r="K571" s="66">
        <v>623128.93000000005</v>
      </c>
    </row>
    <row r="572" spans="2:11" ht="113.4" hidden="1" outlineLevel="2" x14ac:dyDescent="0.3">
      <c r="B572" s="64" t="s">
        <v>90</v>
      </c>
      <c r="C572" s="65" t="s">
        <v>2034</v>
      </c>
      <c r="D572" s="65" t="s">
        <v>78</v>
      </c>
      <c r="E572" s="65">
        <v>1543</v>
      </c>
      <c r="F572" s="65" t="s">
        <v>54</v>
      </c>
      <c r="G572" s="65"/>
      <c r="H572" s="65" t="s">
        <v>2461</v>
      </c>
      <c r="I572" s="67" t="s">
        <v>80</v>
      </c>
      <c r="J572" s="66">
        <v>-100000</v>
      </c>
      <c r="K572" s="66">
        <v>523128.93</v>
      </c>
    </row>
    <row r="573" spans="2:11" ht="82.8" hidden="1" outlineLevel="2" x14ac:dyDescent="0.3">
      <c r="B573" s="64" t="s">
        <v>90</v>
      </c>
      <c r="C573" s="65" t="s">
        <v>2034</v>
      </c>
      <c r="D573" s="65" t="s">
        <v>78</v>
      </c>
      <c r="E573" s="65">
        <v>1545</v>
      </c>
      <c r="F573" s="65" t="s">
        <v>54</v>
      </c>
      <c r="G573" s="65"/>
      <c r="H573" s="65" t="s">
        <v>2462</v>
      </c>
      <c r="I573" s="67" t="s">
        <v>80</v>
      </c>
      <c r="J573" s="66">
        <v>-10000</v>
      </c>
      <c r="K573" s="66">
        <v>513128.93</v>
      </c>
    </row>
    <row r="574" spans="2:11" ht="31.8" hidden="1" outlineLevel="2" x14ac:dyDescent="0.3">
      <c r="B574" s="64" t="s">
        <v>90</v>
      </c>
      <c r="C574" s="65" t="s">
        <v>2036</v>
      </c>
      <c r="D574" s="65" t="s">
        <v>87</v>
      </c>
      <c r="E574" s="65" t="s">
        <v>104</v>
      </c>
      <c r="F574" s="65" t="s">
        <v>54</v>
      </c>
      <c r="G574" s="65" t="s">
        <v>964</v>
      </c>
      <c r="H574" s="65"/>
      <c r="I574" s="65" t="s">
        <v>77</v>
      </c>
      <c r="J574" s="66">
        <v>-1430</v>
      </c>
      <c r="K574" s="66">
        <v>511698.93</v>
      </c>
    </row>
    <row r="575" spans="2:11" ht="31.8" hidden="1" outlineLevel="2" x14ac:dyDescent="0.3">
      <c r="B575" s="64" t="s">
        <v>90</v>
      </c>
      <c r="C575" s="65" t="s">
        <v>2036</v>
      </c>
      <c r="D575" s="65" t="s">
        <v>87</v>
      </c>
      <c r="E575" s="65" t="s">
        <v>104</v>
      </c>
      <c r="F575" s="65" t="s">
        <v>54</v>
      </c>
      <c r="G575" s="65" t="s">
        <v>247</v>
      </c>
      <c r="H575" s="65"/>
      <c r="I575" s="65" t="s">
        <v>77</v>
      </c>
      <c r="J575" s="66">
        <v>-542.4</v>
      </c>
      <c r="K575" s="66">
        <v>511156.53</v>
      </c>
    </row>
    <row r="576" spans="2:11" ht="31.8" hidden="1" outlineLevel="2" x14ac:dyDescent="0.3">
      <c r="B576" s="64" t="s">
        <v>90</v>
      </c>
      <c r="C576" s="65" t="s">
        <v>2036</v>
      </c>
      <c r="D576" s="65" t="s">
        <v>87</v>
      </c>
      <c r="E576" s="65" t="s">
        <v>104</v>
      </c>
      <c r="F576" s="65" t="s">
        <v>54</v>
      </c>
      <c r="G576" s="65" t="s">
        <v>361</v>
      </c>
      <c r="H576" s="65"/>
      <c r="I576" s="65" t="s">
        <v>77</v>
      </c>
      <c r="J576" s="66">
        <v>-13560</v>
      </c>
      <c r="K576" s="66">
        <v>497596.53</v>
      </c>
    </row>
    <row r="577" spans="2:11" ht="31.8" hidden="1" outlineLevel="2" x14ac:dyDescent="0.3">
      <c r="B577" s="64" t="s">
        <v>90</v>
      </c>
      <c r="C577" s="65" t="s">
        <v>2036</v>
      </c>
      <c r="D577" s="65" t="s">
        <v>87</v>
      </c>
      <c r="E577" s="65" t="s">
        <v>104</v>
      </c>
      <c r="F577" s="65" t="s">
        <v>54</v>
      </c>
      <c r="G577" s="65" t="s">
        <v>302</v>
      </c>
      <c r="H577" s="65"/>
      <c r="I577" s="65" t="s">
        <v>77</v>
      </c>
      <c r="J577" s="66">
        <v>-3757.25</v>
      </c>
      <c r="K577" s="66">
        <v>493839.28</v>
      </c>
    </row>
    <row r="578" spans="2:11" ht="21.6" hidden="1" outlineLevel="2" x14ac:dyDescent="0.3">
      <c r="B578" s="64" t="s">
        <v>90</v>
      </c>
      <c r="C578" s="65" t="s">
        <v>2046</v>
      </c>
      <c r="D578" s="65" t="s">
        <v>7</v>
      </c>
      <c r="E578" s="65" t="s">
        <v>2463</v>
      </c>
      <c r="F578" s="65" t="s">
        <v>54</v>
      </c>
      <c r="G578" s="65" t="s">
        <v>105</v>
      </c>
      <c r="H578" s="65" t="s">
        <v>2463</v>
      </c>
      <c r="I578" s="67" t="s">
        <v>80</v>
      </c>
      <c r="J578" s="66">
        <v>38000.5</v>
      </c>
      <c r="K578" s="66">
        <v>531839.78</v>
      </c>
    </row>
    <row r="579" spans="2:11" ht="62.4" hidden="1" outlineLevel="2" x14ac:dyDescent="0.3">
      <c r="B579" s="64" t="s">
        <v>90</v>
      </c>
      <c r="C579" s="65" t="s">
        <v>2046</v>
      </c>
      <c r="D579" s="65" t="s">
        <v>7</v>
      </c>
      <c r="E579" s="65">
        <v>1089</v>
      </c>
      <c r="F579" s="65" t="s">
        <v>54</v>
      </c>
      <c r="G579" s="65" t="s">
        <v>88</v>
      </c>
      <c r="H579" s="65" t="s">
        <v>2464</v>
      </c>
      <c r="I579" s="67" t="s">
        <v>80</v>
      </c>
      <c r="J579" s="66">
        <v>9040</v>
      </c>
      <c r="K579" s="66">
        <v>540879.78</v>
      </c>
    </row>
    <row r="580" spans="2:11" ht="31.8" hidden="1" outlineLevel="2" x14ac:dyDescent="0.3">
      <c r="B580" s="64" t="s">
        <v>90</v>
      </c>
      <c r="C580" s="65" t="s">
        <v>2046</v>
      </c>
      <c r="D580" s="65" t="s">
        <v>87</v>
      </c>
      <c r="E580" s="65" t="s">
        <v>104</v>
      </c>
      <c r="F580" s="65" t="s">
        <v>54</v>
      </c>
      <c r="G580" s="65" t="s">
        <v>105</v>
      </c>
      <c r="H580" s="65"/>
      <c r="I580" s="65" t="s">
        <v>77</v>
      </c>
      <c r="J580" s="66">
        <v>-38000.5</v>
      </c>
      <c r="K580" s="66">
        <v>502879.28</v>
      </c>
    </row>
    <row r="581" spans="2:11" ht="42" hidden="1" outlineLevel="2" x14ac:dyDescent="0.3">
      <c r="B581" s="64" t="s">
        <v>90</v>
      </c>
      <c r="C581" s="65" t="s">
        <v>2048</v>
      </c>
      <c r="D581" s="65" t="s">
        <v>87</v>
      </c>
      <c r="E581" s="65">
        <v>131</v>
      </c>
      <c r="F581" s="65" t="s">
        <v>54</v>
      </c>
      <c r="G581" s="65" t="s">
        <v>88</v>
      </c>
      <c r="H581" s="65"/>
      <c r="I581" s="65" t="s">
        <v>77</v>
      </c>
      <c r="J581" s="66">
        <v>-8475</v>
      </c>
      <c r="K581" s="66">
        <v>494404.28</v>
      </c>
    </row>
    <row r="582" spans="2:11" ht="31.8" hidden="1" outlineLevel="2" x14ac:dyDescent="0.3">
      <c r="B582" s="64" t="s">
        <v>90</v>
      </c>
      <c r="C582" s="65" t="s">
        <v>2048</v>
      </c>
      <c r="D582" s="65" t="s">
        <v>87</v>
      </c>
      <c r="E582" s="65" t="s">
        <v>104</v>
      </c>
      <c r="F582" s="65" t="s">
        <v>54</v>
      </c>
      <c r="G582" s="65" t="s">
        <v>95</v>
      </c>
      <c r="H582" s="65"/>
      <c r="I582" s="65" t="s">
        <v>77</v>
      </c>
      <c r="J582" s="66">
        <v>-2695.59</v>
      </c>
      <c r="K582" s="66">
        <v>491708.69</v>
      </c>
    </row>
    <row r="583" spans="2:11" ht="31.8" hidden="1" outlineLevel="2" x14ac:dyDescent="0.3">
      <c r="B583" s="64" t="s">
        <v>90</v>
      </c>
      <c r="C583" s="65" t="s">
        <v>2048</v>
      </c>
      <c r="D583" s="65" t="s">
        <v>87</v>
      </c>
      <c r="E583" s="65" t="s">
        <v>104</v>
      </c>
      <c r="F583" s="65" t="s">
        <v>54</v>
      </c>
      <c r="G583" s="65" t="s">
        <v>331</v>
      </c>
      <c r="H583" s="65"/>
      <c r="I583" s="65" t="s">
        <v>77</v>
      </c>
      <c r="J583" s="66">
        <v>-5117.1099999999997</v>
      </c>
      <c r="K583" s="66">
        <v>486591.58</v>
      </c>
    </row>
    <row r="584" spans="2:11" ht="31.8" hidden="1" outlineLevel="2" x14ac:dyDescent="0.3">
      <c r="B584" s="64" t="s">
        <v>90</v>
      </c>
      <c r="C584" s="65" t="s">
        <v>2048</v>
      </c>
      <c r="D584" s="65" t="s">
        <v>87</v>
      </c>
      <c r="E584" s="65" t="s">
        <v>104</v>
      </c>
      <c r="F584" s="65" t="s">
        <v>54</v>
      </c>
      <c r="G584" s="65" t="s">
        <v>302</v>
      </c>
      <c r="H584" s="65"/>
      <c r="I584" s="65" t="s">
        <v>77</v>
      </c>
      <c r="J584" s="66">
        <v>-3757.25</v>
      </c>
      <c r="K584" s="66">
        <v>482834.33</v>
      </c>
    </row>
    <row r="585" spans="2:11" ht="82.8" hidden="1" outlineLevel="2" x14ac:dyDescent="0.3">
      <c r="B585" s="64" t="s">
        <v>90</v>
      </c>
      <c r="C585" s="65" t="s">
        <v>2465</v>
      </c>
      <c r="D585" s="65" t="s">
        <v>7</v>
      </c>
      <c r="E585" s="65" t="s">
        <v>2466</v>
      </c>
      <c r="F585" s="65" t="s">
        <v>54</v>
      </c>
      <c r="G585" s="65" t="s">
        <v>302</v>
      </c>
      <c r="H585" s="65" t="s">
        <v>2467</v>
      </c>
      <c r="I585" s="65" t="s">
        <v>859</v>
      </c>
      <c r="J585" s="66">
        <v>6655.7</v>
      </c>
      <c r="K585" s="66">
        <v>489490.03</v>
      </c>
    </row>
    <row r="586" spans="2:11" ht="21.6" hidden="1" outlineLevel="2" x14ac:dyDescent="0.3">
      <c r="B586" s="64" t="s">
        <v>90</v>
      </c>
      <c r="C586" s="65" t="s">
        <v>2059</v>
      </c>
      <c r="D586" s="65" t="s">
        <v>7</v>
      </c>
      <c r="E586" s="65" t="s">
        <v>2468</v>
      </c>
      <c r="F586" s="65" t="s">
        <v>54</v>
      </c>
      <c r="G586" s="65" t="s">
        <v>105</v>
      </c>
      <c r="H586" s="65" t="s">
        <v>2468</v>
      </c>
      <c r="I586" s="67" t="s">
        <v>80</v>
      </c>
      <c r="J586" s="66">
        <v>29037.46</v>
      </c>
      <c r="K586" s="66">
        <v>518527.49</v>
      </c>
    </row>
    <row r="587" spans="2:11" ht="72.599999999999994" hidden="1" outlineLevel="2" x14ac:dyDescent="0.3">
      <c r="B587" s="64" t="s">
        <v>90</v>
      </c>
      <c r="C587" s="65" t="s">
        <v>2059</v>
      </c>
      <c r="D587" s="65" t="s">
        <v>7</v>
      </c>
      <c r="E587" s="65" t="s">
        <v>2469</v>
      </c>
      <c r="F587" s="65" t="s">
        <v>54</v>
      </c>
      <c r="G587" s="65" t="s">
        <v>154</v>
      </c>
      <c r="H587" s="65" t="s">
        <v>2470</v>
      </c>
      <c r="I587" s="65" t="s">
        <v>661</v>
      </c>
      <c r="J587" s="66">
        <v>500</v>
      </c>
      <c r="K587" s="66">
        <v>519027.49</v>
      </c>
    </row>
    <row r="588" spans="2:11" ht="52.2" hidden="1" outlineLevel="2" x14ac:dyDescent="0.3">
      <c r="B588" s="64" t="s">
        <v>90</v>
      </c>
      <c r="C588" s="65" t="s">
        <v>2059</v>
      </c>
      <c r="D588" s="65" t="s">
        <v>7</v>
      </c>
      <c r="E588" s="65">
        <v>5475</v>
      </c>
      <c r="F588" s="65" t="s">
        <v>54</v>
      </c>
      <c r="G588" s="65" t="s">
        <v>257</v>
      </c>
      <c r="H588" s="65" t="s">
        <v>2471</v>
      </c>
      <c r="I588" s="65" t="s">
        <v>827</v>
      </c>
      <c r="J588" s="66">
        <v>734.5</v>
      </c>
      <c r="K588" s="66">
        <v>519761.99</v>
      </c>
    </row>
    <row r="589" spans="2:11" ht="31.8" hidden="1" outlineLevel="2" x14ac:dyDescent="0.3">
      <c r="B589" s="64" t="s">
        <v>90</v>
      </c>
      <c r="C589" s="65" t="s">
        <v>2059</v>
      </c>
      <c r="D589" s="65" t="s">
        <v>87</v>
      </c>
      <c r="E589" s="65" t="s">
        <v>104</v>
      </c>
      <c r="F589" s="65" t="s">
        <v>54</v>
      </c>
      <c r="G589" s="65" t="s">
        <v>105</v>
      </c>
      <c r="H589" s="65"/>
      <c r="I589" s="65" t="s">
        <v>77</v>
      </c>
      <c r="J589" s="66">
        <v>-29037.46</v>
      </c>
      <c r="K589" s="66">
        <v>490724.53</v>
      </c>
    </row>
    <row r="590" spans="2:11" ht="31.8" hidden="1" outlineLevel="2" x14ac:dyDescent="0.3">
      <c r="B590" s="64" t="s">
        <v>90</v>
      </c>
      <c r="C590" s="65" t="s">
        <v>2362</v>
      </c>
      <c r="D590" s="65" t="s">
        <v>7</v>
      </c>
      <c r="E590" s="65" t="s">
        <v>2472</v>
      </c>
      <c r="F590" s="65" t="s">
        <v>54</v>
      </c>
      <c r="G590" s="65" t="s">
        <v>95</v>
      </c>
      <c r="H590" s="65" t="s">
        <v>2473</v>
      </c>
      <c r="I590" s="65" t="s">
        <v>656</v>
      </c>
      <c r="J590" s="66">
        <v>2573.7399999999998</v>
      </c>
      <c r="K590" s="66">
        <v>493298.27</v>
      </c>
    </row>
    <row r="591" spans="2:11" ht="31.8" hidden="1" outlineLevel="2" x14ac:dyDescent="0.3">
      <c r="B591" s="64" t="s">
        <v>90</v>
      </c>
      <c r="C591" s="65" t="s">
        <v>2362</v>
      </c>
      <c r="D591" s="65" t="s">
        <v>7</v>
      </c>
      <c r="E591" s="65" t="s">
        <v>2474</v>
      </c>
      <c r="F591" s="65" t="s">
        <v>54</v>
      </c>
      <c r="G591" s="65" t="s">
        <v>95</v>
      </c>
      <c r="H591" s="65" t="s">
        <v>2473</v>
      </c>
      <c r="I591" s="65" t="s">
        <v>656</v>
      </c>
      <c r="J591" s="66">
        <v>73.52</v>
      </c>
      <c r="K591" s="66">
        <v>493371.79</v>
      </c>
    </row>
    <row r="592" spans="2:11" ht="31.8" hidden="1" outlineLevel="2" x14ac:dyDescent="0.3">
      <c r="B592" s="64" t="s">
        <v>90</v>
      </c>
      <c r="C592" s="65" t="s">
        <v>2362</v>
      </c>
      <c r="D592" s="65" t="s">
        <v>7</v>
      </c>
      <c r="E592" s="65" t="s">
        <v>2475</v>
      </c>
      <c r="F592" s="65" t="s">
        <v>54</v>
      </c>
      <c r="G592" s="65" t="s">
        <v>95</v>
      </c>
      <c r="H592" s="65" t="s">
        <v>2473</v>
      </c>
      <c r="I592" s="65" t="s">
        <v>656</v>
      </c>
      <c r="J592" s="66">
        <v>254.25</v>
      </c>
      <c r="K592" s="66">
        <v>493626.04</v>
      </c>
    </row>
    <row r="593" spans="2:11" ht="113.4" hidden="1" outlineLevel="2" x14ac:dyDescent="0.3">
      <c r="B593" s="64" t="s">
        <v>90</v>
      </c>
      <c r="C593" s="65" t="s">
        <v>2476</v>
      </c>
      <c r="D593" s="65" t="s">
        <v>78</v>
      </c>
      <c r="E593" s="65">
        <v>1571</v>
      </c>
      <c r="F593" s="65" t="s">
        <v>54</v>
      </c>
      <c r="G593" s="65"/>
      <c r="H593" s="65" t="s">
        <v>2477</v>
      </c>
      <c r="I593" s="67" t="s">
        <v>80</v>
      </c>
      <c r="J593" s="66">
        <v>-10000</v>
      </c>
      <c r="K593" s="66">
        <v>483626.04</v>
      </c>
    </row>
    <row r="594" spans="2:11" ht="31.8" hidden="1" outlineLevel="2" x14ac:dyDescent="0.3">
      <c r="B594" s="64" t="s">
        <v>90</v>
      </c>
      <c r="C594" s="65" t="s">
        <v>2476</v>
      </c>
      <c r="D594" s="65" t="s">
        <v>87</v>
      </c>
      <c r="E594" s="65" t="s">
        <v>104</v>
      </c>
      <c r="F594" s="65" t="s">
        <v>54</v>
      </c>
      <c r="G594" s="65" t="s">
        <v>331</v>
      </c>
      <c r="H594" s="65"/>
      <c r="I594" s="67" t="s">
        <v>80</v>
      </c>
      <c r="J594" s="66">
        <v>0</v>
      </c>
      <c r="K594" s="66">
        <v>483626.04</v>
      </c>
    </row>
    <row r="595" spans="2:11" ht="82.8" hidden="1" outlineLevel="2" x14ac:dyDescent="0.3">
      <c r="B595" s="64" t="s">
        <v>90</v>
      </c>
      <c r="C595" s="65" t="s">
        <v>2214</v>
      </c>
      <c r="D595" s="65" t="s">
        <v>7</v>
      </c>
      <c r="E595" s="65" t="s">
        <v>2478</v>
      </c>
      <c r="F595" s="65" t="s">
        <v>54</v>
      </c>
      <c r="G595" s="65" t="s">
        <v>302</v>
      </c>
      <c r="H595" s="65" t="s">
        <v>2479</v>
      </c>
      <c r="I595" s="65" t="s">
        <v>859</v>
      </c>
      <c r="J595" s="66">
        <v>5367.5</v>
      </c>
      <c r="K595" s="66">
        <v>488993.54</v>
      </c>
    </row>
    <row r="596" spans="2:11" ht="52.2" hidden="1" outlineLevel="2" x14ac:dyDescent="0.3">
      <c r="B596" s="64" t="s">
        <v>90</v>
      </c>
      <c r="C596" s="65" t="s">
        <v>2480</v>
      </c>
      <c r="D596" s="65" t="s">
        <v>7</v>
      </c>
      <c r="E596" s="65">
        <v>216</v>
      </c>
      <c r="F596" s="65" t="s">
        <v>54</v>
      </c>
      <c r="G596" s="65" t="s">
        <v>331</v>
      </c>
      <c r="H596" s="65" t="s">
        <v>2481</v>
      </c>
      <c r="I596" s="65" t="s">
        <v>2428</v>
      </c>
      <c r="J596" s="66">
        <v>9892.5499999999993</v>
      </c>
      <c r="K596" s="66">
        <v>498886.09</v>
      </c>
    </row>
    <row r="597" spans="2:11" ht="52.2" hidden="1" outlineLevel="2" x14ac:dyDescent="0.3">
      <c r="B597" s="64" t="s">
        <v>90</v>
      </c>
      <c r="C597" s="65" t="s">
        <v>2480</v>
      </c>
      <c r="D597" s="65" t="s">
        <v>7</v>
      </c>
      <c r="E597" s="65">
        <v>1006</v>
      </c>
      <c r="F597" s="65" t="s">
        <v>54</v>
      </c>
      <c r="G597" s="65" t="s">
        <v>361</v>
      </c>
      <c r="H597" s="65" t="s">
        <v>2482</v>
      </c>
      <c r="I597" s="65" t="s">
        <v>2428</v>
      </c>
      <c r="J597" s="66">
        <v>8475</v>
      </c>
      <c r="K597" s="66">
        <v>507361.09</v>
      </c>
    </row>
    <row r="598" spans="2:11" ht="31.8" hidden="1" outlineLevel="2" x14ac:dyDescent="0.3">
      <c r="B598" s="64" t="s">
        <v>90</v>
      </c>
      <c r="C598" s="65" t="s">
        <v>2069</v>
      </c>
      <c r="D598" s="65" t="s">
        <v>87</v>
      </c>
      <c r="E598" s="65" t="s">
        <v>6</v>
      </c>
      <c r="F598" s="65" t="s">
        <v>54</v>
      </c>
      <c r="G598" s="65" t="s">
        <v>302</v>
      </c>
      <c r="H598" s="65"/>
      <c r="I598" s="65" t="s">
        <v>77</v>
      </c>
      <c r="J598" s="66">
        <v>-3757.25</v>
      </c>
      <c r="K598" s="66">
        <v>503603.84</v>
      </c>
    </row>
    <row r="599" spans="2:11" ht="31.8" hidden="1" outlineLevel="2" x14ac:dyDescent="0.3">
      <c r="B599" s="64" t="s">
        <v>90</v>
      </c>
      <c r="C599" s="65" t="s">
        <v>2069</v>
      </c>
      <c r="D599" s="65" t="s">
        <v>87</v>
      </c>
      <c r="E599" s="65" t="s">
        <v>6</v>
      </c>
      <c r="F599" s="65" t="s">
        <v>54</v>
      </c>
      <c r="G599" s="65" t="s">
        <v>154</v>
      </c>
      <c r="H599" s="65"/>
      <c r="I599" s="65" t="s">
        <v>77</v>
      </c>
      <c r="J599" s="66">
        <v>-500</v>
      </c>
      <c r="K599" s="66">
        <v>503103.84</v>
      </c>
    </row>
    <row r="600" spans="2:11" ht="31.8" hidden="1" outlineLevel="2" x14ac:dyDescent="0.3">
      <c r="B600" s="64" t="s">
        <v>90</v>
      </c>
      <c r="C600" s="65" t="s">
        <v>2072</v>
      </c>
      <c r="D600" s="65" t="s">
        <v>87</v>
      </c>
      <c r="E600" s="65">
        <v>132</v>
      </c>
      <c r="F600" s="65" t="s">
        <v>54</v>
      </c>
      <c r="G600" s="65" t="s">
        <v>99</v>
      </c>
      <c r="H600" s="65"/>
      <c r="I600" s="65" t="s">
        <v>77</v>
      </c>
      <c r="J600" s="66">
        <v>-282.5</v>
      </c>
      <c r="K600" s="66">
        <v>502821.34</v>
      </c>
    </row>
    <row r="601" spans="2:11" ht="31.8" hidden="1" outlineLevel="2" x14ac:dyDescent="0.3">
      <c r="B601" s="64" t="s">
        <v>90</v>
      </c>
      <c r="C601" s="65" t="s">
        <v>2074</v>
      </c>
      <c r="D601" s="65" t="s">
        <v>87</v>
      </c>
      <c r="E601" s="65" t="s">
        <v>104</v>
      </c>
      <c r="F601" s="65" t="s">
        <v>54</v>
      </c>
      <c r="G601" s="65" t="s">
        <v>105</v>
      </c>
      <c r="H601" s="65"/>
      <c r="I601" s="65" t="s">
        <v>77</v>
      </c>
      <c r="J601" s="66">
        <v>-29041.23</v>
      </c>
      <c r="K601" s="66">
        <v>473780.11</v>
      </c>
    </row>
    <row r="602" spans="2:11" ht="52.2" hidden="1" outlineLevel="2" x14ac:dyDescent="0.3">
      <c r="B602" s="64" t="s">
        <v>90</v>
      </c>
      <c r="C602" s="65" t="s">
        <v>2074</v>
      </c>
      <c r="D602" s="65" t="s">
        <v>7</v>
      </c>
      <c r="E602" s="65">
        <v>1426</v>
      </c>
      <c r="F602" s="65" t="s">
        <v>54</v>
      </c>
      <c r="G602" s="65" t="s">
        <v>2102</v>
      </c>
      <c r="H602" s="65" t="s">
        <v>2483</v>
      </c>
      <c r="I602" s="65" t="s">
        <v>677</v>
      </c>
      <c r="J602" s="66">
        <v>450</v>
      </c>
      <c r="K602" s="66">
        <v>474230.11</v>
      </c>
    </row>
    <row r="603" spans="2:11" ht="72.599999999999994" hidden="1" outlineLevel="2" x14ac:dyDescent="0.3">
      <c r="B603" s="64" t="s">
        <v>90</v>
      </c>
      <c r="C603" s="65" t="s">
        <v>2074</v>
      </c>
      <c r="D603" s="65" t="s">
        <v>7</v>
      </c>
      <c r="E603" s="65">
        <v>1425</v>
      </c>
      <c r="F603" s="65" t="s">
        <v>54</v>
      </c>
      <c r="G603" s="65" t="s">
        <v>2102</v>
      </c>
      <c r="H603" s="65" t="s">
        <v>2484</v>
      </c>
      <c r="I603" s="65" t="s">
        <v>677</v>
      </c>
      <c r="J603" s="66">
        <v>5254.5</v>
      </c>
      <c r="K603" s="66">
        <v>479484.61</v>
      </c>
    </row>
    <row r="604" spans="2:11" ht="21.6" hidden="1" outlineLevel="2" x14ac:dyDescent="0.3">
      <c r="B604" s="64" t="s">
        <v>90</v>
      </c>
      <c r="C604" s="65" t="s">
        <v>2074</v>
      </c>
      <c r="D604" s="65" t="s">
        <v>7</v>
      </c>
      <c r="E604" s="65" t="s">
        <v>2485</v>
      </c>
      <c r="F604" s="65" t="s">
        <v>54</v>
      </c>
      <c r="G604" s="65" t="s">
        <v>105</v>
      </c>
      <c r="H604" s="65" t="s">
        <v>2486</v>
      </c>
      <c r="I604" s="67" t="s">
        <v>80</v>
      </c>
      <c r="J604" s="66">
        <v>29041.23</v>
      </c>
      <c r="K604" s="66">
        <v>508525.84</v>
      </c>
    </row>
    <row r="605" spans="2:11" ht="72.599999999999994" hidden="1" outlineLevel="2" x14ac:dyDescent="0.3">
      <c r="B605" s="64" t="s">
        <v>90</v>
      </c>
      <c r="C605" s="65" t="s">
        <v>2074</v>
      </c>
      <c r="D605" s="65" t="s">
        <v>7</v>
      </c>
      <c r="E605" s="65">
        <v>1427</v>
      </c>
      <c r="F605" s="65" t="s">
        <v>54</v>
      </c>
      <c r="G605" s="65" t="s">
        <v>2102</v>
      </c>
      <c r="H605" s="65" t="s">
        <v>2487</v>
      </c>
      <c r="I605" s="65" t="s">
        <v>677</v>
      </c>
      <c r="J605" s="66">
        <v>2250</v>
      </c>
      <c r="K605" s="66">
        <v>510775.84</v>
      </c>
    </row>
    <row r="606" spans="2:11" ht="82.8" hidden="1" outlineLevel="2" x14ac:dyDescent="0.3">
      <c r="B606" s="64" t="s">
        <v>90</v>
      </c>
      <c r="C606" s="65" t="s">
        <v>2078</v>
      </c>
      <c r="D606" s="65" t="s">
        <v>7</v>
      </c>
      <c r="E606" s="65" t="s">
        <v>2488</v>
      </c>
      <c r="F606" s="65" t="s">
        <v>54</v>
      </c>
      <c r="G606" s="65" t="s">
        <v>302</v>
      </c>
      <c r="H606" s="65" t="s">
        <v>2489</v>
      </c>
      <c r="I606" s="65" t="s">
        <v>859</v>
      </c>
      <c r="J606" s="66">
        <v>5367.5</v>
      </c>
      <c r="K606" s="66">
        <v>516143.34</v>
      </c>
    </row>
    <row r="607" spans="2:11" ht="42" hidden="1" outlineLevel="2" x14ac:dyDescent="0.3">
      <c r="B607" s="64" t="s">
        <v>90</v>
      </c>
      <c r="C607" s="65" t="s">
        <v>2078</v>
      </c>
      <c r="D607" s="65" t="s">
        <v>87</v>
      </c>
      <c r="E607" s="65" t="s">
        <v>6</v>
      </c>
      <c r="F607" s="65" t="s">
        <v>54</v>
      </c>
      <c r="G607" s="65" t="s">
        <v>111</v>
      </c>
      <c r="H607" s="65"/>
      <c r="I607" s="65" t="s">
        <v>77</v>
      </c>
      <c r="J607" s="66">
        <v>-17199</v>
      </c>
      <c r="K607" s="66">
        <v>498944.34</v>
      </c>
    </row>
    <row r="608" spans="2:11" ht="31.8" hidden="1" outlineLevel="2" x14ac:dyDescent="0.3">
      <c r="B608" s="64" t="s">
        <v>90</v>
      </c>
      <c r="C608" s="65" t="s">
        <v>2078</v>
      </c>
      <c r="D608" s="65" t="s">
        <v>87</v>
      </c>
      <c r="E608" s="65" t="s">
        <v>6</v>
      </c>
      <c r="F608" s="65" t="s">
        <v>54</v>
      </c>
      <c r="G608" s="65" t="s">
        <v>91</v>
      </c>
      <c r="H608" s="65"/>
      <c r="I608" s="65" t="s">
        <v>86</v>
      </c>
      <c r="J608" s="66">
        <v>-24500</v>
      </c>
      <c r="K608" s="66">
        <v>474444.34</v>
      </c>
    </row>
    <row r="609" spans="2:11" ht="72.599999999999994" hidden="1" outlineLevel="2" x14ac:dyDescent="0.3">
      <c r="B609" s="64" t="s">
        <v>90</v>
      </c>
      <c r="C609" s="65" t="s">
        <v>2490</v>
      </c>
      <c r="D609" s="65" t="s">
        <v>7</v>
      </c>
      <c r="E609" s="65">
        <v>1110</v>
      </c>
      <c r="F609" s="65" t="s">
        <v>54</v>
      </c>
      <c r="G609" s="65" t="s">
        <v>88</v>
      </c>
      <c r="H609" s="65" t="s">
        <v>2491</v>
      </c>
      <c r="I609" s="65" t="s">
        <v>690</v>
      </c>
      <c r="J609" s="66">
        <v>8475</v>
      </c>
      <c r="K609" s="66">
        <v>482919.34</v>
      </c>
    </row>
    <row r="610" spans="2:11" ht="174.6" hidden="1" outlineLevel="2" x14ac:dyDescent="0.3">
      <c r="B610" s="64" t="s">
        <v>90</v>
      </c>
      <c r="C610" s="65" t="s">
        <v>2492</v>
      </c>
      <c r="D610" s="65" t="s">
        <v>7</v>
      </c>
      <c r="E610" s="65">
        <v>1117</v>
      </c>
      <c r="F610" s="65" t="s">
        <v>54</v>
      </c>
      <c r="G610" s="65" t="s">
        <v>88</v>
      </c>
      <c r="H610" s="65" t="s">
        <v>2493</v>
      </c>
      <c r="I610" s="65" t="s">
        <v>690</v>
      </c>
      <c r="J610" s="66">
        <v>33900</v>
      </c>
      <c r="K610" s="66">
        <v>516819.34</v>
      </c>
    </row>
    <row r="611" spans="2:11" ht="72.599999999999994" hidden="1" outlineLevel="2" x14ac:dyDescent="0.3">
      <c r="B611" s="64" t="s">
        <v>90</v>
      </c>
      <c r="C611" s="65" t="s">
        <v>2086</v>
      </c>
      <c r="D611" s="65" t="s">
        <v>7</v>
      </c>
      <c r="E611" s="65" t="s">
        <v>2494</v>
      </c>
      <c r="F611" s="65" t="s">
        <v>54</v>
      </c>
      <c r="G611" s="65" t="s">
        <v>154</v>
      </c>
      <c r="H611" s="65" t="s">
        <v>2495</v>
      </c>
      <c r="I611" s="65" t="s">
        <v>661</v>
      </c>
      <c r="J611" s="66">
        <v>500</v>
      </c>
      <c r="K611" s="66">
        <v>517319.34</v>
      </c>
    </row>
    <row r="612" spans="2:11" ht="21.6" hidden="1" outlineLevel="2" x14ac:dyDescent="0.3">
      <c r="B612" s="64" t="s">
        <v>90</v>
      </c>
      <c r="C612" s="65" t="s">
        <v>2086</v>
      </c>
      <c r="D612" s="65" t="s">
        <v>7</v>
      </c>
      <c r="E612" s="65" t="s">
        <v>2496</v>
      </c>
      <c r="F612" s="65" t="s">
        <v>54</v>
      </c>
      <c r="G612" s="65" t="s">
        <v>105</v>
      </c>
      <c r="H612" s="65" t="s">
        <v>2497</v>
      </c>
      <c r="I612" s="67" t="s">
        <v>80</v>
      </c>
      <c r="J612" s="66">
        <v>21122.04</v>
      </c>
      <c r="K612" s="66">
        <v>538441.38</v>
      </c>
    </row>
    <row r="613" spans="2:11" ht="133.80000000000001" hidden="1" outlineLevel="2" x14ac:dyDescent="0.3">
      <c r="B613" s="64" t="s">
        <v>90</v>
      </c>
      <c r="C613" s="65" t="s">
        <v>2086</v>
      </c>
      <c r="D613" s="65" t="s">
        <v>7</v>
      </c>
      <c r="E613" s="65">
        <v>22310973</v>
      </c>
      <c r="F613" s="65" t="s">
        <v>54</v>
      </c>
      <c r="G613" s="65" t="s">
        <v>91</v>
      </c>
      <c r="H613" s="65" t="s">
        <v>2498</v>
      </c>
      <c r="I613" s="67" t="s">
        <v>80</v>
      </c>
      <c r="J613" s="66">
        <v>21613.200000000001</v>
      </c>
      <c r="K613" s="66">
        <v>560054.57999999996</v>
      </c>
    </row>
    <row r="614" spans="2:11" ht="93" hidden="1" outlineLevel="2" x14ac:dyDescent="0.3">
      <c r="B614" s="64" t="s">
        <v>90</v>
      </c>
      <c r="C614" s="65" t="s">
        <v>2086</v>
      </c>
      <c r="D614" s="65" t="s">
        <v>7</v>
      </c>
      <c r="E614" s="65" t="s">
        <v>2499</v>
      </c>
      <c r="F614" s="65" t="s">
        <v>54</v>
      </c>
      <c r="G614" s="65" t="s">
        <v>370</v>
      </c>
      <c r="H614" s="65" t="s">
        <v>2500</v>
      </c>
      <c r="I614" s="67" t="s">
        <v>80</v>
      </c>
      <c r="J614" s="66">
        <v>2617.6799999999998</v>
      </c>
      <c r="K614" s="66">
        <v>562672.26</v>
      </c>
    </row>
    <row r="615" spans="2:11" ht="31.8" hidden="1" outlineLevel="2" x14ac:dyDescent="0.3">
      <c r="B615" s="64" t="s">
        <v>90</v>
      </c>
      <c r="C615" s="65" t="s">
        <v>2086</v>
      </c>
      <c r="D615" s="65" t="s">
        <v>87</v>
      </c>
      <c r="E615" s="65" t="s">
        <v>104</v>
      </c>
      <c r="F615" s="65" t="s">
        <v>54</v>
      </c>
      <c r="G615" s="65" t="s">
        <v>105</v>
      </c>
      <c r="H615" s="65"/>
      <c r="I615" s="65" t="s">
        <v>77</v>
      </c>
      <c r="J615" s="66">
        <v>-21122.04</v>
      </c>
      <c r="K615" s="66">
        <v>541550.22</v>
      </c>
    </row>
    <row r="616" spans="2:11" ht="82.8" hidden="1" outlineLevel="2" x14ac:dyDescent="0.3">
      <c r="B616" s="64" t="s">
        <v>90</v>
      </c>
      <c r="C616" s="65" t="s">
        <v>2086</v>
      </c>
      <c r="D616" s="65" t="s">
        <v>7</v>
      </c>
      <c r="E616" s="65" t="s">
        <v>2501</v>
      </c>
      <c r="F616" s="65" t="s">
        <v>54</v>
      </c>
      <c r="G616" s="65" t="s">
        <v>302</v>
      </c>
      <c r="H616" s="65" t="s">
        <v>2502</v>
      </c>
      <c r="I616" s="65" t="s">
        <v>859</v>
      </c>
      <c r="J616" s="66">
        <v>5367.5</v>
      </c>
      <c r="K616" s="66">
        <v>546917.72</v>
      </c>
    </row>
    <row r="617" spans="2:11" ht="42" hidden="1" outlineLevel="2" x14ac:dyDescent="0.3">
      <c r="B617" s="64" t="s">
        <v>90</v>
      </c>
      <c r="C617" s="65" t="s">
        <v>2086</v>
      </c>
      <c r="D617" s="65" t="s">
        <v>7</v>
      </c>
      <c r="E617" s="65">
        <v>5548</v>
      </c>
      <c r="F617" s="65" t="s">
        <v>54</v>
      </c>
      <c r="G617" s="65" t="s">
        <v>257</v>
      </c>
      <c r="H617" s="65" t="s">
        <v>2503</v>
      </c>
      <c r="I617" s="65" t="s">
        <v>827</v>
      </c>
      <c r="J617" s="66">
        <v>632.79999999999995</v>
      </c>
      <c r="K617" s="66">
        <v>547550.52</v>
      </c>
    </row>
    <row r="618" spans="2:11" ht="31.8" hidden="1" outlineLevel="2" x14ac:dyDescent="0.3">
      <c r="B618" s="64" t="s">
        <v>90</v>
      </c>
      <c r="C618" s="65" t="s">
        <v>2088</v>
      </c>
      <c r="D618" s="65" t="s">
        <v>7</v>
      </c>
      <c r="E618" s="65" t="s">
        <v>2504</v>
      </c>
      <c r="F618" s="65" t="s">
        <v>54</v>
      </c>
      <c r="G618" s="65" t="s">
        <v>95</v>
      </c>
      <c r="H618" s="65" t="s">
        <v>2505</v>
      </c>
      <c r="I618" s="65" t="s">
        <v>656</v>
      </c>
      <c r="J618" s="66">
        <v>73.52</v>
      </c>
      <c r="K618" s="66">
        <v>547624.04</v>
      </c>
    </row>
    <row r="619" spans="2:11" ht="31.8" hidden="1" outlineLevel="2" x14ac:dyDescent="0.3">
      <c r="B619" s="64" t="s">
        <v>90</v>
      </c>
      <c r="C619" s="65" t="s">
        <v>2088</v>
      </c>
      <c r="D619" s="65" t="s">
        <v>7</v>
      </c>
      <c r="E619" s="65" t="s">
        <v>2506</v>
      </c>
      <c r="F619" s="65" t="s">
        <v>54</v>
      </c>
      <c r="G619" s="65" t="s">
        <v>95</v>
      </c>
      <c r="H619" s="65" t="s">
        <v>2505</v>
      </c>
      <c r="I619" s="65" t="s">
        <v>656</v>
      </c>
      <c r="J619" s="66">
        <v>2573.7399999999998</v>
      </c>
      <c r="K619" s="66">
        <v>550197.78</v>
      </c>
    </row>
    <row r="620" spans="2:11" ht="31.8" hidden="1" outlineLevel="2" x14ac:dyDescent="0.3">
      <c r="B620" s="64" t="s">
        <v>90</v>
      </c>
      <c r="C620" s="65" t="s">
        <v>2090</v>
      </c>
      <c r="D620" s="65" t="s">
        <v>87</v>
      </c>
      <c r="E620" s="65" t="s">
        <v>110</v>
      </c>
      <c r="F620" s="65" t="s">
        <v>54</v>
      </c>
      <c r="G620" s="65" t="s">
        <v>95</v>
      </c>
      <c r="H620" s="65"/>
      <c r="I620" s="65" t="s">
        <v>77</v>
      </c>
      <c r="J620" s="66">
        <v>-2714.44</v>
      </c>
      <c r="K620" s="66">
        <v>547483.34</v>
      </c>
    </row>
    <row r="621" spans="2:11" ht="82.8" hidden="1" outlineLevel="2" x14ac:dyDescent="0.3">
      <c r="B621" s="64" t="s">
        <v>90</v>
      </c>
      <c r="C621" s="65" t="s">
        <v>2090</v>
      </c>
      <c r="D621" s="65" t="s">
        <v>7</v>
      </c>
      <c r="E621" s="65" t="s">
        <v>2507</v>
      </c>
      <c r="F621" s="65" t="s">
        <v>54</v>
      </c>
      <c r="G621" s="65" t="s">
        <v>302</v>
      </c>
      <c r="H621" s="65" t="s">
        <v>2508</v>
      </c>
      <c r="I621" s="65" t="s">
        <v>859</v>
      </c>
      <c r="J621" s="66">
        <v>5367.5</v>
      </c>
      <c r="K621" s="66">
        <v>552850.84</v>
      </c>
    </row>
    <row r="622" spans="2:11" ht="31.8" hidden="1" outlineLevel="2" x14ac:dyDescent="0.3">
      <c r="B622" s="64" t="s">
        <v>90</v>
      </c>
      <c r="C622" s="65" t="s">
        <v>2090</v>
      </c>
      <c r="D622" s="65" t="s">
        <v>87</v>
      </c>
      <c r="E622" s="65" t="s">
        <v>110</v>
      </c>
      <c r="F622" s="65" t="s">
        <v>54</v>
      </c>
      <c r="G622" s="65" t="s">
        <v>361</v>
      </c>
      <c r="H622" s="65"/>
      <c r="I622" s="65" t="s">
        <v>77</v>
      </c>
      <c r="J622" s="66">
        <v>-5650</v>
      </c>
      <c r="K622" s="66">
        <v>547200.84</v>
      </c>
    </row>
    <row r="623" spans="2:11" ht="42" hidden="1" outlineLevel="2" x14ac:dyDescent="0.3">
      <c r="B623" s="64" t="s">
        <v>90</v>
      </c>
      <c r="C623" s="65" t="s">
        <v>2090</v>
      </c>
      <c r="D623" s="65" t="s">
        <v>87</v>
      </c>
      <c r="E623" s="65">
        <v>133</v>
      </c>
      <c r="F623" s="65" t="s">
        <v>54</v>
      </c>
      <c r="G623" s="65" t="s">
        <v>88</v>
      </c>
      <c r="H623" s="65"/>
      <c r="I623" s="65" t="s">
        <v>77</v>
      </c>
      <c r="J623" s="66">
        <v>-8475</v>
      </c>
      <c r="K623" s="66">
        <v>538725.84</v>
      </c>
    </row>
    <row r="624" spans="2:11" ht="31.8" hidden="1" outlineLevel="2" x14ac:dyDescent="0.3">
      <c r="B624" s="64" t="s">
        <v>90</v>
      </c>
      <c r="C624" s="65" t="s">
        <v>2090</v>
      </c>
      <c r="D624" s="65" t="s">
        <v>87</v>
      </c>
      <c r="E624" s="65" t="s">
        <v>110</v>
      </c>
      <c r="F624" s="65" t="s">
        <v>54</v>
      </c>
      <c r="G624" s="65" t="s">
        <v>257</v>
      </c>
      <c r="H624" s="65"/>
      <c r="I624" s="65" t="s">
        <v>77</v>
      </c>
      <c r="J624" s="66">
        <v>-1367.3</v>
      </c>
      <c r="K624" s="66">
        <v>537358.54</v>
      </c>
    </row>
    <row r="625" spans="2:11" ht="31.8" hidden="1" outlineLevel="2" x14ac:dyDescent="0.3">
      <c r="B625" s="64" t="s">
        <v>90</v>
      </c>
      <c r="C625" s="65" t="s">
        <v>2090</v>
      </c>
      <c r="D625" s="65" t="s">
        <v>87</v>
      </c>
      <c r="E625" s="65" t="s">
        <v>110</v>
      </c>
      <c r="F625" s="65" t="s">
        <v>54</v>
      </c>
      <c r="G625" s="65" t="s">
        <v>331</v>
      </c>
      <c r="H625" s="65"/>
      <c r="I625" s="65" t="s">
        <v>77</v>
      </c>
      <c r="J625" s="66">
        <v>-9892.5499999999993</v>
      </c>
      <c r="K625" s="66">
        <v>527465.99</v>
      </c>
    </row>
    <row r="626" spans="2:11" ht="31.8" hidden="1" outlineLevel="2" x14ac:dyDescent="0.3">
      <c r="B626" s="64" t="s">
        <v>90</v>
      </c>
      <c r="C626" s="65" t="s">
        <v>2090</v>
      </c>
      <c r="D626" s="65" t="s">
        <v>87</v>
      </c>
      <c r="E626" s="65" t="s">
        <v>110</v>
      </c>
      <c r="F626" s="65" t="s">
        <v>54</v>
      </c>
      <c r="G626" s="65" t="s">
        <v>302</v>
      </c>
      <c r="H626" s="65"/>
      <c r="I626" s="65" t="s">
        <v>77</v>
      </c>
      <c r="J626" s="66">
        <v>-3757.25</v>
      </c>
      <c r="K626" s="66">
        <v>523708.74</v>
      </c>
    </row>
    <row r="627" spans="2:11" ht="31.8" hidden="1" outlineLevel="2" x14ac:dyDescent="0.3">
      <c r="B627" s="64" t="s">
        <v>90</v>
      </c>
      <c r="C627" s="65" t="s">
        <v>2101</v>
      </c>
      <c r="D627" s="65" t="s">
        <v>87</v>
      </c>
      <c r="E627" s="65" t="s">
        <v>6</v>
      </c>
      <c r="F627" s="65" t="s">
        <v>54</v>
      </c>
      <c r="G627" s="65" t="s">
        <v>2102</v>
      </c>
      <c r="H627" s="65"/>
      <c r="I627" s="65" t="s">
        <v>77</v>
      </c>
      <c r="J627" s="66">
        <v>-7954.5</v>
      </c>
      <c r="K627" s="66">
        <v>515754.23999999999</v>
      </c>
    </row>
    <row r="628" spans="2:11" ht="52.2" hidden="1" outlineLevel="2" x14ac:dyDescent="0.3">
      <c r="B628" s="64" t="s">
        <v>90</v>
      </c>
      <c r="C628" s="65" t="s">
        <v>2104</v>
      </c>
      <c r="D628" s="65" t="s">
        <v>7</v>
      </c>
      <c r="E628" s="65">
        <v>219</v>
      </c>
      <c r="F628" s="65" t="s">
        <v>54</v>
      </c>
      <c r="G628" s="65" t="s">
        <v>331</v>
      </c>
      <c r="H628" s="65" t="s">
        <v>2509</v>
      </c>
      <c r="I628" s="65" t="s">
        <v>2428</v>
      </c>
      <c r="J628" s="66">
        <v>5597.97</v>
      </c>
      <c r="K628" s="66">
        <v>521352.21</v>
      </c>
    </row>
    <row r="629" spans="2:11" ht="21.6" hidden="1" outlineLevel="2" x14ac:dyDescent="0.3">
      <c r="B629" s="64" t="s">
        <v>90</v>
      </c>
      <c r="C629" s="65" t="s">
        <v>2104</v>
      </c>
      <c r="D629" s="65" t="s">
        <v>7</v>
      </c>
      <c r="E629" s="65" t="s">
        <v>2510</v>
      </c>
      <c r="F629" s="65" t="s">
        <v>54</v>
      </c>
      <c r="G629" s="65" t="s">
        <v>105</v>
      </c>
      <c r="H629" s="65" t="s">
        <v>2511</v>
      </c>
      <c r="I629" s="67" t="s">
        <v>80</v>
      </c>
      <c r="J629" s="66">
        <v>36957.910000000003</v>
      </c>
      <c r="K629" s="66">
        <v>558310.12</v>
      </c>
    </row>
    <row r="630" spans="2:11" ht="31.8" hidden="1" outlineLevel="2" x14ac:dyDescent="0.3">
      <c r="B630" s="64" t="s">
        <v>90</v>
      </c>
      <c r="C630" s="65" t="s">
        <v>2104</v>
      </c>
      <c r="D630" s="65" t="s">
        <v>87</v>
      </c>
      <c r="E630" s="65" t="s">
        <v>104</v>
      </c>
      <c r="F630" s="65" t="s">
        <v>54</v>
      </c>
      <c r="G630" s="65" t="s">
        <v>105</v>
      </c>
      <c r="H630" s="65"/>
      <c r="I630" s="65" t="s">
        <v>77</v>
      </c>
      <c r="J630" s="66">
        <v>-36957.910000000003</v>
      </c>
      <c r="K630" s="66">
        <v>521352.21</v>
      </c>
    </row>
    <row r="631" spans="2:11" ht="31.8" hidden="1" outlineLevel="2" x14ac:dyDescent="0.3">
      <c r="B631" s="64" t="s">
        <v>90</v>
      </c>
      <c r="C631" s="65" t="s">
        <v>2106</v>
      </c>
      <c r="D631" s="65" t="s">
        <v>87</v>
      </c>
      <c r="E631" s="65" t="s">
        <v>104</v>
      </c>
      <c r="F631" s="65" t="s">
        <v>54</v>
      </c>
      <c r="G631" s="65" t="s">
        <v>154</v>
      </c>
      <c r="H631" s="65"/>
      <c r="I631" s="65" t="s">
        <v>77</v>
      </c>
      <c r="J631" s="66">
        <v>-500</v>
      </c>
      <c r="K631" s="66">
        <v>520852.21</v>
      </c>
    </row>
    <row r="632" spans="2:11" ht="113.4" hidden="1" outlineLevel="2" x14ac:dyDescent="0.3">
      <c r="B632" s="64" t="s">
        <v>90</v>
      </c>
      <c r="C632" s="65" t="s">
        <v>2108</v>
      </c>
      <c r="D632" s="65" t="s">
        <v>7</v>
      </c>
      <c r="E632" s="65">
        <v>1134</v>
      </c>
      <c r="F632" s="65" t="s">
        <v>54</v>
      </c>
      <c r="G632" s="65" t="s">
        <v>88</v>
      </c>
      <c r="H632" s="65" t="s">
        <v>2512</v>
      </c>
      <c r="I632" s="65" t="s">
        <v>690</v>
      </c>
      <c r="J632" s="66">
        <v>8475</v>
      </c>
      <c r="K632" s="66">
        <v>529327.21</v>
      </c>
    </row>
    <row r="633" spans="2:11" ht="31.8" hidden="1" outlineLevel="2" x14ac:dyDescent="0.3">
      <c r="B633" s="64" t="s">
        <v>90</v>
      </c>
      <c r="C633" s="65" t="s">
        <v>2110</v>
      </c>
      <c r="D633" s="65" t="s">
        <v>87</v>
      </c>
      <c r="E633" s="65" t="s">
        <v>104</v>
      </c>
      <c r="F633" s="65" t="s">
        <v>54</v>
      </c>
      <c r="G633" s="65" t="s">
        <v>302</v>
      </c>
      <c r="H633" s="65"/>
      <c r="I633" s="65" t="s">
        <v>77</v>
      </c>
      <c r="J633" s="66">
        <v>-8416.24</v>
      </c>
      <c r="K633" s="66">
        <v>520910.97</v>
      </c>
    </row>
    <row r="634" spans="2:11" ht="52.2" hidden="1" outlineLevel="2" x14ac:dyDescent="0.3">
      <c r="B634" s="64" t="s">
        <v>90</v>
      </c>
      <c r="C634" s="65" t="s">
        <v>2112</v>
      </c>
      <c r="D634" s="65" t="s">
        <v>7</v>
      </c>
      <c r="E634" s="65">
        <v>1007</v>
      </c>
      <c r="F634" s="65" t="s">
        <v>54</v>
      </c>
      <c r="G634" s="65" t="s">
        <v>361</v>
      </c>
      <c r="H634" s="65" t="s">
        <v>2509</v>
      </c>
      <c r="I634" s="65" t="s">
        <v>2428</v>
      </c>
      <c r="J634" s="66">
        <v>8475</v>
      </c>
      <c r="K634" s="66">
        <v>529385.97</v>
      </c>
    </row>
    <row r="635" spans="2:11" ht="31.8" hidden="1" outlineLevel="2" x14ac:dyDescent="0.3">
      <c r="B635" s="64" t="s">
        <v>90</v>
      </c>
      <c r="C635" s="65" t="s">
        <v>2112</v>
      </c>
      <c r="D635" s="65" t="s">
        <v>87</v>
      </c>
      <c r="E635" s="65" t="s">
        <v>6</v>
      </c>
      <c r="F635" s="65" t="s">
        <v>54</v>
      </c>
      <c r="G635" s="65" t="s">
        <v>91</v>
      </c>
      <c r="H635" s="65"/>
      <c r="I635" s="65" t="s">
        <v>86</v>
      </c>
      <c r="J635" s="66">
        <v>-7077.38</v>
      </c>
      <c r="K635" s="66">
        <v>522308.59</v>
      </c>
    </row>
    <row r="636" spans="2:11" ht="31.8" hidden="1" outlineLevel="2" x14ac:dyDescent="0.3">
      <c r="B636" s="64" t="s">
        <v>90</v>
      </c>
      <c r="C636" s="65" t="s">
        <v>2112</v>
      </c>
      <c r="D636" s="65" t="s">
        <v>87</v>
      </c>
      <c r="E636" s="65" t="s">
        <v>6</v>
      </c>
      <c r="F636" s="65" t="s">
        <v>54</v>
      </c>
      <c r="G636" s="65" t="s">
        <v>91</v>
      </c>
      <c r="H636" s="65"/>
      <c r="I636" s="65" t="s">
        <v>86</v>
      </c>
      <c r="J636" s="66">
        <v>-12922.72</v>
      </c>
      <c r="K636" s="66">
        <v>509385.87</v>
      </c>
    </row>
    <row r="637" spans="2:11" ht="31.8" hidden="1" outlineLevel="2" x14ac:dyDescent="0.3">
      <c r="B637" s="64" t="s">
        <v>90</v>
      </c>
      <c r="C637" s="65" t="s">
        <v>2117</v>
      </c>
      <c r="D637" s="65" t="s">
        <v>87</v>
      </c>
      <c r="E637" s="65" t="s">
        <v>110</v>
      </c>
      <c r="F637" s="65" t="s">
        <v>54</v>
      </c>
      <c r="G637" s="65" t="s">
        <v>331</v>
      </c>
      <c r="H637" s="65"/>
      <c r="I637" s="65" t="s">
        <v>77</v>
      </c>
      <c r="J637" s="66">
        <v>-5597.97</v>
      </c>
      <c r="K637" s="66">
        <v>503787.9</v>
      </c>
    </row>
    <row r="638" spans="2:11" ht="31.8" hidden="1" outlineLevel="2" x14ac:dyDescent="0.3">
      <c r="B638" s="64" t="s">
        <v>90</v>
      </c>
      <c r="C638" s="65" t="s">
        <v>2117</v>
      </c>
      <c r="D638" s="65" t="s">
        <v>87</v>
      </c>
      <c r="E638" s="65" t="s">
        <v>2119</v>
      </c>
      <c r="F638" s="65" t="s">
        <v>54</v>
      </c>
      <c r="G638" s="65" t="s">
        <v>361</v>
      </c>
      <c r="H638" s="65"/>
      <c r="I638" s="65" t="s">
        <v>77</v>
      </c>
      <c r="J638" s="66">
        <v>-8475</v>
      </c>
      <c r="K638" s="66">
        <v>495312.9</v>
      </c>
    </row>
    <row r="639" spans="2:11" ht="82.8" hidden="1" outlineLevel="2" x14ac:dyDescent="0.3">
      <c r="B639" s="64" t="s">
        <v>90</v>
      </c>
      <c r="C639" s="65" t="s">
        <v>2120</v>
      </c>
      <c r="D639" s="65" t="s">
        <v>7</v>
      </c>
      <c r="E639" s="65" t="s">
        <v>2513</v>
      </c>
      <c r="F639" s="65" t="s">
        <v>54</v>
      </c>
      <c r="G639" s="65" t="s">
        <v>302</v>
      </c>
      <c r="H639" s="65" t="s">
        <v>2514</v>
      </c>
      <c r="I639" s="65" t="s">
        <v>859</v>
      </c>
      <c r="J639" s="66">
        <v>5367.5</v>
      </c>
      <c r="K639" s="66">
        <v>500680.4</v>
      </c>
    </row>
    <row r="640" spans="2:11" ht="21.6" hidden="1" outlineLevel="2" x14ac:dyDescent="0.3">
      <c r="B640" s="64" t="s">
        <v>90</v>
      </c>
      <c r="C640" s="65" t="s">
        <v>2120</v>
      </c>
      <c r="D640" s="65" t="s">
        <v>7</v>
      </c>
      <c r="E640" s="65" t="s">
        <v>2515</v>
      </c>
      <c r="F640" s="65" t="s">
        <v>54</v>
      </c>
      <c r="G640" s="65" t="s">
        <v>105</v>
      </c>
      <c r="H640" s="65" t="s">
        <v>2516</v>
      </c>
      <c r="I640" s="67" t="s">
        <v>80</v>
      </c>
      <c r="J640" s="66">
        <v>29041.25</v>
      </c>
      <c r="K640" s="66">
        <v>529721.65</v>
      </c>
    </row>
    <row r="641" spans="2:11" ht="235.8" hidden="1" outlineLevel="2" x14ac:dyDescent="0.3">
      <c r="B641" s="64" t="s">
        <v>90</v>
      </c>
      <c r="C641" s="65" t="s">
        <v>2120</v>
      </c>
      <c r="D641" s="65" t="s">
        <v>7</v>
      </c>
      <c r="E641" s="65">
        <v>5613</v>
      </c>
      <c r="F641" s="65" t="s">
        <v>54</v>
      </c>
      <c r="G641" s="65" t="s">
        <v>257</v>
      </c>
      <c r="H641" s="65" t="s">
        <v>2517</v>
      </c>
      <c r="I641" s="65" t="s">
        <v>827</v>
      </c>
      <c r="J641" s="66">
        <v>3107.5</v>
      </c>
      <c r="K641" s="66">
        <v>532829.15</v>
      </c>
    </row>
    <row r="642" spans="2:11" ht="235.8" hidden="1" outlineLevel="2" x14ac:dyDescent="0.3">
      <c r="B642" s="64" t="s">
        <v>90</v>
      </c>
      <c r="C642" s="65" t="s">
        <v>2120</v>
      </c>
      <c r="D642" s="65" t="s">
        <v>7</v>
      </c>
      <c r="E642" s="65">
        <v>5614</v>
      </c>
      <c r="F642" s="65" t="s">
        <v>54</v>
      </c>
      <c r="G642" s="65" t="s">
        <v>257</v>
      </c>
      <c r="H642" s="65" t="s">
        <v>2518</v>
      </c>
      <c r="I642" s="65" t="s">
        <v>827</v>
      </c>
      <c r="J642" s="66">
        <v>3107.5</v>
      </c>
      <c r="K642" s="66">
        <v>535936.65</v>
      </c>
    </row>
    <row r="643" spans="2:11" ht="31.8" hidden="1" outlineLevel="2" x14ac:dyDescent="0.3">
      <c r="B643" s="64" t="s">
        <v>90</v>
      </c>
      <c r="C643" s="65" t="s">
        <v>2120</v>
      </c>
      <c r="D643" s="65" t="s">
        <v>87</v>
      </c>
      <c r="E643" s="65" t="s">
        <v>104</v>
      </c>
      <c r="F643" s="65" t="s">
        <v>54</v>
      </c>
      <c r="G643" s="65" t="s">
        <v>105</v>
      </c>
      <c r="H643" s="65"/>
      <c r="I643" s="65" t="s">
        <v>77</v>
      </c>
      <c r="J643" s="66">
        <v>-29041.25</v>
      </c>
      <c r="K643" s="66">
        <v>506895.4</v>
      </c>
    </row>
    <row r="644" spans="2:11" ht="31.8" hidden="1" outlineLevel="2" x14ac:dyDescent="0.3">
      <c r="B644" s="64" t="s">
        <v>90</v>
      </c>
      <c r="C644" s="65" t="s">
        <v>2122</v>
      </c>
      <c r="D644" s="65" t="s">
        <v>7</v>
      </c>
      <c r="E644" s="65" t="s">
        <v>2519</v>
      </c>
      <c r="F644" s="65" t="s">
        <v>54</v>
      </c>
      <c r="G644" s="65" t="s">
        <v>95</v>
      </c>
      <c r="H644" s="65" t="s">
        <v>2520</v>
      </c>
      <c r="I644" s="65" t="s">
        <v>656</v>
      </c>
      <c r="J644" s="66">
        <v>2590.5300000000002</v>
      </c>
      <c r="K644" s="66">
        <v>509485.93</v>
      </c>
    </row>
    <row r="645" spans="2:11" ht="72.599999999999994" hidden="1" outlineLevel="2" x14ac:dyDescent="0.3">
      <c r="B645" s="64" t="s">
        <v>90</v>
      </c>
      <c r="C645" s="65" t="s">
        <v>2122</v>
      </c>
      <c r="D645" s="65" t="s">
        <v>7</v>
      </c>
      <c r="E645" s="65">
        <v>293275</v>
      </c>
      <c r="F645" s="65" t="s">
        <v>54</v>
      </c>
      <c r="G645" s="65" t="s">
        <v>2521</v>
      </c>
      <c r="H645" s="65" t="s">
        <v>2522</v>
      </c>
      <c r="I645" s="65" t="s">
        <v>2523</v>
      </c>
      <c r="J645" s="66">
        <v>61.98</v>
      </c>
      <c r="K645" s="66">
        <v>509547.91</v>
      </c>
    </row>
    <row r="646" spans="2:11" ht="31.8" hidden="1" outlineLevel="2" x14ac:dyDescent="0.3">
      <c r="B646" s="64" t="s">
        <v>90</v>
      </c>
      <c r="C646" s="65" t="s">
        <v>2122</v>
      </c>
      <c r="D646" s="65" t="s">
        <v>7</v>
      </c>
      <c r="E646" s="65" t="s">
        <v>2524</v>
      </c>
      <c r="F646" s="65" t="s">
        <v>54</v>
      </c>
      <c r="G646" s="65" t="s">
        <v>95</v>
      </c>
      <c r="H646" s="65" t="s">
        <v>2520</v>
      </c>
      <c r="I646" s="65" t="s">
        <v>656</v>
      </c>
      <c r="J646" s="66">
        <v>73.52</v>
      </c>
      <c r="K646" s="66">
        <v>509621.43</v>
      </c>
    </row>
    <row r="647" spans="2:11" ht="31.8" hidden="1" outlineLevel="2" x14ac:dyDescent="0.3">
      <c r="B647" s="64" t="s">
        <v>90</v>
      </c>
      <c r="C647" s="65" t="s">
        <v>2122</v>
      </c>
      <c r="D647" s="65" t="s">
        <v>7</v>
      </c>
      <c r="E647" s="65" t="s">
        <v>2525</v>
      </c>
      <c r="F647" s="65" t="s">
        <v>54</v>
      </c>
      <c r="G647" s="65" t="s">
        <v>95</v>
      </c>
      <c r="H647" s="65" t="s">
        <v>2520</v>
      </c>
      <c r="I647" s="65" t="s">
        <v>656</v>
      </c>
      <c r="J647" s="66">
        <v>266.7</v>
      </c>
      <c r="K647" s="66">
        <v>509888.13</v>
      </c>
    </row>
    <row r="648" spans="2:11" ht="42" hidden="1" outlineLevel="2" x14ac:dyDescent="0.3">
      <c r="B648" s="64" t="s">
        <v>90</v>
      </c>
      <c r="C648" s="65" t="s">
        <v>2124</v>
      </c>
      <c r="D648" s="65" t="s">
        <v>87</v>
      </c>
      <c r="E648" s="65">
        <v>134</v>
      </c>
      <c r="F648" s="65" t="s">
        <v>54</v>
      </c>
      <c r="G648" s="65" t="s">
        <v>88</v>
      </c>
      <c r="H648" s="65"/>
      <c r="I648" s="65" t="s">
        <v>77</v>
      </c>
      <c r="J648" s="66">
        <v>-9040</v>
      </c>
      <c r="K648" s="66">
        <v>500848.13</v>
      </c>
    </row>
    <row r="649" spans="2:11" ht="31.8" hidden="1" outlineLevel="2" x14ac:dyDescent="0.3">
      <c r="B649" s="64" t="s">
        <v>90</v>
      </c>
      <c r="C649" s="65" t="s">
        <v>2124</v>
      </c>
      <c r="D649" s="65" t="s">
        <v>87</v>
      </c>
      <c r="E649" s="65" t="s">
        <v>110</v>
      </c>
      <c r="F649" s="65" t="s">
        <v>54</v>
      </c>
      <c r="G649" s="65" t="s">
        <v>95</v>
      </c>
      <c r="H649" s="65"/>
      <c r="I649" s="65" t="s">
        <v>77</v>
      </c>
      <c r="J649" s="66">
        <v>-2901.51</v>
      </c>
      <c r="K649" s="66">
        <v>497946.62</v>
      </c>
    </row>
    <row r="650" spans="2:11" ht="31.8" hidden="1" outlineLevel="2" x14ac:dyDescent="0.3">
      <c r="B650" s="64" t="s">
        <v>90</v>
      </c>
      <c r="C650" s="65" t="s">
        <v>2124</v>
      </c>
      <c r="D650" s="65" t="s">
        <v>87</v>
      </c>
      <c r="E650" s="65" t="s">
        <v>110</v>
      </c>
      <c r="F650" s="65" t="s">
        <v>54</v>
      </c>
      <c r="G650" s="65" t="s">
        <v>257</v>
      </c>
      <c r="H650" s="65"/>
      <c r="I650" s="65" t="s">
        <v>77</v>
      </c>
      <c r="J650" s="66">
        <v>-3107.5</v>
      </c>
      <c r="K650" s="66">
        <v>494839.12</v>
      </c>
    </row>
    <row r="651" spans="2:11" ht="31.8" hidden="1" outlineLevel="2" x14ac:dyDescent="0.3">
      <c r="B651" s="64" t="s">
        <v>90</v>
      </c>
      <c r="C651" s="65" t="s">
        <v>2124</v>
      </c>
      <c r="D651" s="65" t="s">
        <v>87</v>
      </c>
      <c r="E651" s="65" t="s">
        <v>110</v>
      </c>
      <c r="F651" s="65" t="s">
        <v>54</v>
      </c>
      <c r="G651" s="65" t="s">
        <v>331</v>
      </c>
      <c r="H651" s="65"/>
      <c r="I651" s="65" t="s">
        <v>77</v>
      </c>
      <c r="J651" s="66">
        <v>-4465.38</v>
      </c>
      <c r="K651" s="66">
        <v>490373.74</v>
      </c>
    </row>
    <row r="652" spans="2:11" ht="31.8" hidden="1" outlineLevel="2" x14ac:dyDescent="0.3">
      <c r="B652" s="64" t="s">
        <v>90</v>
      </c>
      <c r="C652" s="65" t="s">
        <v>2124</v>
      </c>
      <c r="D652" s="65" t="s">
        <v>87</v>
      </c>
      <c r="E652" s="65" t="s">
        <v>110</v>
      </c>
      <c r="F652" s="65" t="s">
        <v>54</v>
      </c>
      <c r="G652" s="65" t="s">
        <v>361</v>
      </c>
      <c r="H652" s="65"/>
      <c r="I652" s="65" t="s">
        <v>77</v>
      </c>
      <c r="J652" s="66">
        <v>-8475</v>
      </c>
      <c r="K652" s="66">
        <v>481898.74</v>
      </c>
    </row>
    <row r="653" spans="2:11" ht="52.2" hidden="1" outlineLevel="2" x14ac:dyDescent="0.3">
      <c r="B653" s="64" t="s">
        <v>90</v>
      </c>
      <c r="C653" s="65" t="s">
        <v>2124</v>
      </c>
      <c r="D653" s="65" t="s">
        <v>7</v>
      </c>
      <c r="E653" s="65">
        <v>221</v>
      </c>
      <c r="F653" s="65" t="s">
        <v>54</v>
      </c>
      <c r="G653" s="65" t="s">
        <v>331</v>
      </c>
      <c r="H653" s="65" t="s">
        <v>2526</v>
      </c>
      <c r="I653" s="65" t="s">
        <v>2428</v>
      </c>
      <c r="J653" s="66">
        <v>4465.38</v>
      </c>
      <c r="K653" s="66">
        <v>486364.12</v>
      </c>
    </row>
    <row r="654" spans="2:11" ht="31.8" hidden="1" outlineLevel="2" x14ac:dyDescent="0.3">
      <c r="B654" s="64" t="s">
        <v>90</v>
      </c>
      <c r="C654" s="65" t="s">
        <v>2124</v>
      </c>
      <c r="D654" s="65" t="s">
        <v>87</v>
      </c>
      <c r="E654" s="65" t="s">
        <v>110</v>
      </c>
      <c r="F654" s="65" t="s">
        <v>54</v>
      </c>
      <c r="G654" s="65" t="s">
        <v>302</v>
      </c>
      <c r="H654" s="65"/>
      <c r="I654" s="65" t="s">
        <v>77</v>
      </c>
      <c r="J654" s="66">
        <v>-3757.25</v>
      </c>
      <c r="K654" s="66">
        <v>482606.87</v>
      </c>
    </row>
    <row r="655" spans="2:11" ht="52.2" hidden="1" outlineLevel="2" x14ac:dyDescent="0.3">
      <c r="B655" s="64" t="s">
        <v>90</v>
      </c>
      <c r="C655" s="65" t="s">
        <v>2124</v>
      </c>
      <c r="D655" s="65" t="s">
        <v>7</v>
      </c>
      <c r="E655" s="65">
        <v>1008</v>
      </c>
      <c r="F655" s="65" t="s">
        <v>54</v>
      </c>
      <c r="G655" s="65" t="s">
        <v>361</v>
      </c>
      <c r="H655" s="65" t="s">
        <v>2526</v>
      </c>
      <c r="I655" s="65" t="s">
        <v>2428</v>
      </c>
      <c r="J655" s="66">
        <v>8475</v>
      </c>
      <c r="K655" s="66">
        <v>491081.87</v>
      </c>
    </row>
    <row r="656" spans="2:11" ht="62.4" hidden="1" outlineLevel="2" x14ac:dyDescent="0.3">
      <c r="B656" s="64" t="s">
        <v>90</v>
      </c>
      <c r="C656" s="65" t="s">
        <v>2133</v>
      </c>
      <c r="D656" s="65" t="s">
        <v>7</v>
      </c>
      <c r="E656" s="65">
        <v>620</v>
      </c>
      <c r="F656" s="65" t="s">
        <v>54</v>
      </c>
      <c r="G656" s="65" t="s">
        <v>123</v>
      </c>
      <c r="H656" s="65" t="s">
        <v>2527</v>
      </c>
      <c r="I656" s="65" t="s">
        <v>787</v>
      </c>
      <c r="J656" s="66">
        <v>8000</v>
      </c>
      <c r="K656" s="66">
        <v>499081.87</v>
      </c>
    </row>
    <row r="657" spans="2:11" ht="82.8" hidden="1" outlineLevel="2" x14ac:dyDescent="0.3">
      <c r="B657" s="64" t="s">
        <v>90</v>
      </c>
      <c r="C657" s="65" t="s">
        <v>2133</v>
      </c>
      <c r="D657" s="65" t="s">
        <v>7</v>
      </c>
      <c r="E657" s="65" t="s">
        <v>2528</v>
      </c>
      <c r="F657" s="65" t="s">
        <v>54</v>
      </c>
      <c r="G657" s="65" t="s">
        <v>302</v>
      </c>
      <c r="H657" s="65" t="s">
        <v>2529</v>
      </c>
      <c r="I657" s="65" t="s">
        <v>859</v>
      </c>
      <c r="J657" s="66">
        <v>5367.5</v>
      </c>
      <c r="K657" s="66">
        <v>504449.37</v>
      </c>
    </row>
    <row r="658" spans="2:11" ht="21.6" hidden="1" outlineLevel="2" x14ac:dyDescent="0.3">
      <c r="B658" s="64" t="s">
        <v>90</v>
      </c>
      <c r="C658" s="65" t="s">
        <v>2133</v>
      </c>
      <c r="D658" s="65" t="s">
        <v>7</v>
      </c>
      <c r="E658" s="65" t="s">
        <v>2530</v>
      </c>
      <c r="F658" s="65" t="s">
        <v>54</v>
      </c>
      <c r="G658" s="65" t="s">
        <v>105</v>
      </c>
      <c r="H658" s="65" t="s">
        <v>2531</v>
      </c>
      <c r="I658" s="67" t="s">
        <v>80</v>
      </c>
      <c r="J658" s="66">
        <v>28989.79</v>
      </c>
      <c r="K658" s="66">
        <v>533439.16</v>
      </c>
    </row>
    <row r="659" spans="2:11" ht="31.8" hidden="1" outlineLevel="2" x14ac:dyDescent="0.3">
      <c r="B659" s="64" t="s">
        <v>90</v>
      </c>
      <c r="C659" s="65" t="s">
        <v>2133</v>
      </c>
      <c r="D659" s="65" t="s">
        <v>87</v>
      </c>
      <c r="E659" s="65" t="s">
        <v>2119</v>
      </c>
      <c r="F659" s="65" t="s">
        <v>54</v>
      </c>
      <c r="G659" s="65" t="s">
        <v>105</v>
      </c>
      <c r="H659" s="65"/>
      <c r="I659" s="65" t="s">
        <v>77</v>
      </c>
      <c r="J659" s="66">
        <v>-28989.79</v>
      </c>
      <c r="K659" s="66">
        <v>504449.37</v>
      </c>
    </row>
    <row r="660" spans="2:11" ht="31.8" hidden="1" outlineLevel="2" x14ac:dyDescent="0.3">
      <c r="B660" s="64" t="s">
        <v>90</v>
      </c>
      <c r="C660" s="65" t="s">
        <v>2137</v>
      </c>
      <c r="D660" s="65" t="s">
        <v>87</v>
      </c>
      <c r="E660" s="65">
        <v>135</v>
      </c>
      <c r="F660" s="65" t="s">
        <v>54</v>
      </c>
      <c r="G660" s="65" t="s">
        <v>123</v>
      </c>
      <c r="H660" s="65"/>
      <c r="I660" s="65" t="s">
        <v>77</v>
      </c>
      <c r="J660" s="66">
        <v>-5000</v>
      </c>
      <c r="K660" s="66">
        <v>499449.37</v>
      </c>
    </row>
    <row r="661" spans="2:11" ht="123.6" hidden="1" outlineLevel="2" x14ac:dyDescent="0.3">
      <c r="B661" s="64" t="s">
        <v>90</v>
      </c>
      <c r="C661" s="65" t="s">
        <v>2139</v>
      </c>
      <c r="D661" s="65" t="s">
        <v>7</v>
      </c>
      <c r="E661" s="65">
        <v>1148</v>
      </c>
      <c r="F661" s="65" t="s">
        <v>54</v>
      </c>
      <c r="G661" s="65" t="s">
        <v>88</v>
      </c>
      <c r="H661" s="65" t="s">
        <v>2532</v>
      </c>
      <c r="I661" s="65" t="s">
        <v>690</v>
      </c>
      <c r="J661" s="66">
        <v>8475</v>
      </c>
      <c r="K661" s="66">
        <v>507924.37</v>
      </c>
    </row>
    <row r="662" spans="2:11" ht="31.8" hidden="1" outlineLevel="2" x14ac:dyDescent="0.3">
      <c r="B662" s="64" t="s">
        <v>90</v>
      </c>
      <c r="C662" s="65" t="s">
        <v>2145</v>
      </c>
      <c r="D662" s="65" t="s">
        <v>87</v>
      </c>
      <c r="E662" s="65" t="s">
        <v>6</v>
      </c>
      <c r="F662" s="65" t="s">
        <v>54</v>
      </c>
      <c r="G662" s="65" t="s">
        <v>105</v>
      </c>
      <c r="H662" s="65"/>
      <c r="I662" s="65" t="s">
        <v>77</v>
      </c>
      <c r="J662" s="66">
        <v>-28798.66</v>
      </c>
      <c r="K662" s="66">
        <v>479125.71</v>
      </c>
    </row>
    <row r="663" spans="2:11" ht="82.8" hidden="1" outlineLevel="2" x14ac:dyDescent="0.3">
      <c r="B663" s="64" t="s">
        <v>90</v>
      </c>
      <c r="C663" s="65" t="s">
        <v>2275</v>
      </c>
      <c r="D663" s="65" t="s">
        <v>7</v>
      </c>
      <c r="E663" s="65" t="s">
        <v>2533</v>
      </c>
      <c r="F663" s="65" t="s">
        <v>54</v>
      </c>
      <c r="G663" s="65" t="s">
        <v>302</v>
      </c>
      <c r="H663" s="65" t="s">
        <v>2534</v>
      </c>
      <c r="I663" s="65" t="s">
        <v>859</v>
      </c>
      <c r="J663" s="66">
        <v>5367.5</v>
      </c>
      <c r="K663" s="66">
        <v>484493.21</v>
      </c>
    </row>
    <row r="664" spans="2:11" ht="21.6" hidden="1" outlineLevel="2" x14ac:dyDescent="0.3">
      <c r="B664" s="64" t="s">
        <v>90</v>
      </c>
      <c r="C664" s="65" t="s">
        <v>2275</v>
      </c>
      <c r="D664" s="65" t="s">
        <v>7</v>
      </c>
      <c r="E664" s="65" t="s">
        <v>2535</v>
      </c>
      <c r="F664" s="65" t="s">
        <v>54</v>
      </c>
      <c r="G664" s="65" t="s">
        <v>105</v>
      </c>
      <c r="H664" s="65" t="s">
        <v>2536</v>
      </c>
      <c r="I664" s="67" t="s">
        <v>80</v>
      </c>
      <c r="J664" s="66">
        <v>28798.66</v>
      </c>
      <c r="K664" s="66">
        <v>513291.87</v>
      </c>
    </row>
    <row r="665" spans="2:11" ht="31.8" hidden="1" outlineLevel="2" x14ac:dyDescent="0.3">
      <c r="B665" s="64" t="s">
        <v>90</v>
      </c>
      <c r="C665" s="65" t="s">
        <v>2366</v>
      </c>
      <c r="D665" s="65" t="s">
        <v>7</v>
      </c>
      <c r="E665" s="65" t="s">
        <v>2537</v>
      </c>
      <c r="F665" s="65" t="s">
        <v>54</v>
      </c>
      <c r="G665" s="65" t="s">
        <v>95</v>
      </c>
      <c r="H665" s="65" t="s">
        <v>2538</v>
      </c>
      <c r="I665" s="65" t="s">
        <v>656</v>
      </c>
      <c r="J665" s="66">
        <v>321.37</v>
      </c>
      <c r="K665" s="66">
        <v>513613.24</v>
      </c>
    </row>
    <row r="666" spans="2:11" ht="72.599999999999994" hidden="1" outlineLevel="2" x14ac:dyDescent="0.3">
      <c r="B666" s="64" t="s">
        <v>90</v>
      </c>
      <c r="C666" s="65" t="s">
        <v>2366</v>
      </c>
      <c r="D666" s="65" t="s">
        <v>7</v>
      </c>
      <c r="E666" s="65">
        <v>293276</v>
      </c>
      <c r="F666" s="65" t="s">
        <v>54</v>
      </c>
      <c r="G666" s="65" t="s">
        <v>2521</v>
      </c>
      <c r="H666" s="65" t="s">
        <v>2522</v>
      </c>
      <c r="I666" s="65" t="s">
        <v>2523</v>
      </c>
      <c r="J666" s="66">
        <v>61.98</v>
      </c>
      <c r="K666" s="66">
        <v>513675.22</v>
      </c>
    </row>
    <row r="667" spans="2:11" ht="103.2" hidden="1" outlineLevel="2" x14ac:dyDescent="0.3">
      <c r="B667" s="64" t="s">
        <v>90</v>
      </c>
      <c r="C667" s="65" t="s">
        <v>2366</v>
      </c>
      <c r="D667" s="65" t="s">
        <v>7</v>
      </c>
      <c r="E667" s="65">
        <v>1450</v>
      </c>
      <c r="F667" s="65" t="s">
        <v>54</v>
      </c>
      <c r="G667" s="65" t="s">
        <v>2102</v>
      </c>
      <c r="H667" s="65" t="s">
        <v>2539</v>
      </c>
      <c r="I667" s="65" t="s">
        <v>677</v>
      </c>
      <c r="J667" s="66">
        <v>1977.5</v>
      </c>
      <c r="K667" s="66">
        <v>515652.72</v>
      </c>
    </row>
    <row r="668" spans="2:11" ht="31.8" hidden="1" outlineLevel="2" x14ac:dyDescent="0.3">
      <c r="B668" s="64" t="s">
        <v>90</v>
      </c>
      <c r="C668" s="65" t="s">
        <v>2366</v>
      </c>
      <c r="D668" s="65" t="s">
        <v>7</v>
      </c>
      <c r="E668" s="65" t="s">
        <v>2540</v>
      </c>
      <c r="F668" s="65" t="s">
        <v>54</v>
      </c>
      <c r="G668" s="65" t="s">
        <v>95</v>
      </c>
      <c r="H668" s="65" t="s">
        <v>2538</v>
      </c>
      <c r="I668" s="65" t="s">
        <v>656</v>
      </c>
      <c r="J668" s="66">
        <v>2567.25</v>
      </c>
      <c r="K668" s="66">
        <v>518219.97</v>
      </c>
    </row>
    <row r="669" spans="2:11" ht="31.8" hidden="1" outlineLevel="2" x14ac:dyDescent="0.3">
      <c r="B669" s="64" t="s">
        <v>90</v>
      </c>
      <c r="C669" s="65" t="s">
        <v>2366</v>
      </c>
      <c r="D669" s="65" t="s">
        <v>7</v>
      </c>
      <c r="E669" s="65" t="s">
        <v>2541</v>
      </c>
      <c r="F669" s="65" t="s">
        <v>54</v>
      </c>
      <c r="G669" s="65" t="s">
        <v>95</v>
      </c>
      <c r="H669" s="65" t="s">
        <v>2538</v>
      </c>
      <c r="I669" s="65" t="s">
        <v>656</v>
      </c>
      <c r="J669" s="66">
        <v>73.52</v>
      </c>
      <c r="K669" s="66">
        <v>518293.49</v>
      </c>
    </row>
    <row r="670" spans="2:11" ht="52.2" hidden="1" outlineLevel="2" x14ac:dyDescent="0.3">
      <c r="B670" s="64" t="s">
        <v>90</v>
      </c>
      <c r="C670" s="65" t="s">
        <v>2366</v>
      </c>
      <c r="D670" s="65" t="s">
        <v>7</v>
      </c>
      <c r="E670" s="65">
        <v>1451</v>
      </c>
      <c r="F670" s="65" t="s">
        <v>54</v>
      </c>
      <c r="G670" s="65" t="s">
        <v>2102</v>
      </c>
      <c r="H670" s="65" t="s">
        <v>2542</v>
      </c>
      <c r="I670" s="65" t="s">
        <v>677</v>
      </c>
      <c r="J670" s="66">
        <v>5491.8</v>
      </c>
      <c r="K670" s="66">
        <v>523785.29</v>
      </c>
    </row>
    <row r="671" spans="2:11" ht="133.80000000000001" hidden="1" outlineLevel="2" x14ac:dyDescent="0.3">
      <c r="B671" s="64" t="s">
        <v>90</v>
      </c>
      <c r="C671" s="65" t="s">
        <v>2543</v>
      </c>
      <c r="D671" s="65" t="s">
        <v>7</v>
      </c>
      <c r="E671" s="65" t="s">
        <v>2544</v>
      </c>
      <c r="F671" s="65" t="s">
        <v>54</v>
      </c>
      <c r="G671" s="65" t="s">
        <v>2102</v>
      </c>
      <c r="H671" s="65" t="s">
        <v>2545</v>
      </c>
      <c r="I671" s="65" t="s">
        <v>677</v>
      </c>
      <c r="J671" s="66">
        <v>631.79999999999995</v>
      </c>
      <c r="K671" s="66">
        <v>524417.09</v>
      </c>
    </row>
    <row r="672" spans="2:11" ht="62.4" hidden="1" outlineLevel="2" x14ac:dyDescent="0.3">
      <c r="B672" s="64" t="s">
        <v>90</v>
      </c>
      <c r="C672" s="65" t="s">
        <v>2543</v>
      </c>
      <c r="D672" s="65" t="s">
        <v>7</v>
      </c>
      <c r="E672" s="65">
        <v>1440</v>
      </c>
      <c r="F672" s="65" t="s">
        <v>54</v>
      </c>
      <c r="G672" s="65" t="s">
        <v>2102</v>
      </c>
      <c r="H672" s="65" t="s">
        <v>2546</v>
      </c>
      <c r="I672" s="65" t="s">
        <v>677</v>
      </c>
      <c r="J672" s="66">
        <v>4860</v>
      </c>
      <c r="K672" s="66">
        <v>529277.09</v>
      </c>
    </row>
    <row r="673" spans="2:11" ht="154.19999999999999" hidden="1" outlineLevel="2" x14ac:dyDescent="0.3">
      <c r="B673" s="64" t="s">
        <v>90</v>
      </c>
      <c r="C673" s="65" t="s">
        <v>2543</v>
      </c>
      <c r="D673" s="65" t="s">
        <v>7</v>
      </c>
      <c r="E673" s="65">
        <v>1439</v>
      </c>
      <c r="F673" s="65" t="s">
        <v>54</v>
      </c>
      <c r="G673" s="65" t="s">
        <v>2102</v>
      </c>
      <c r="H673" s="65" t="s">
        <v>2547</v>
      </c>
      <c r="I673" s="65" t="s">
        <v>677</v>
      </c>
      <c r="J673" s="66">
        <v>2373</v>
      </c>
      <c r="K673" s="66">
        <v>531650.09</v>
      </c>
    </row>
    <row r="674" spans="2:11" ht="31.8" hidden="1" outlineLevel="2" x14ac:dyDescent="0.3">
      <c r="B674" s="64" t="s">
        <v>90</v>
      </c>
      <c r="C674" s="65" t="s">
        <v>2149</v>
      </c>
      <c r="D674" s="65" t="s">
        <v>87</v>
      </c>
      <c r="E674" s="65" t="s">
        <v>6</v>
      </c>
      <c r="F674" s="65" t="s">
        <v>54</v>
      </c>
      <c r="G674" s="65" t="s">
        <v>2102</v>
      </c>
      <c r="H674" s="65"/>
      <c r="I674" s="65" t="s">
        <v>77</v>
      </c>
      <c r="J674" s="66">
        <v>-4860</v>
      </c>
      <c r="K674" s="66">
        <v>526790.09</v>
      </c>
    </row>
    <row r="675" spans="2:11" ht="52.2" hidden="1" outlineLevel="2" x14ac:dyDescent="0.3">
      <c r="B675" s="64" t="s">
        <v>90</v>
      </c>
      <c r="C675" s="65" t="s">
        <v>2548</v>
      </c>
      <c r="D675" s="65" t="s">
        <v>7</v>
      </c>
      <c r="E675" s="65">
        <v>1441</v>
      </c>
      <c r="F675" s="65" t="s">
        <v>54</v>
      </c>
      <c r="G675" s="65" t="s">
        <v>2102</v>
      </c>
      <c r="H675" s="65" t="s">
        <v>2549</v>
      </c>
      <c r="I675" s="65" t="s">
        <v>677</v>
      </c>
      <c r="J675" s="66">
        <v>5491.8</v>
      </c>
      <c r="K675" s="66">
        <v>532281.89</v>
      </c>
    </row>
    <row r="676" spans="2:11" ht="133.80000000000001" hidden="1" outlineLevel="2" x14ac:dyDescent="0.3">
      <c r="B676" s="64" t="s">
        <v>90</v>
      </c>
      <c r="C676" s="65" t="s">
        <v>2548</v>
      </c>
      <c r="D676" s="65" t="s">
        <v>7</v>
      </c>
      <c r="E676" s="65">
        <v>1442</v>
      </c>
      <c r="F676" s="65" t="s">
        <v>54</v>
      </c>
      <c r="G676" s="65" t="s">
        <v>2102</v>
      </c>
      <c r="H676" s="65" t="s">
        <v>2550</v>
      </c>
      <c r="I676" s="65" t="s">
        <v>677</v>
      </c>
      <c r="J676" s="66">
        <v>2373</v>
      </c>
      <c r="K676" s="66">
        <v>534654.89</v>
      </c>
    </row>
    <row r="677" spans="2:11" ht="52.2" hidden="1" outlineLevel="2" x14ac:dyDescent="0.3">
      <c r="B677" s="64" t="s">
        <v>90</v>
      </c>
      <c r="C677" s="65" t="s">
        <v>2548</v>
      </c>
      <c r="D677" s="65" t="s">
        <v>7</v>
      </c>
      <c r="E677" s="65">
        <v>1443</v>
      </c>
      <c r="F677" s="65" t="s">
        <v>54</v>
      </c>
      <c r="G677" s="65" t="s">
        <v>2102</v>
      </c>
      <c r="H677" s="65" t="s">
        <v>2551</v>
      </c>
      <c r="I677" s="65" t="s">
        <v>677</v>
      </c>
      <c r="J677" s="66">
        <v>1695</v>
      </c>
      <c r="K677" s="66">
        <v>536349.89</v>
      </c>
    </row>
    <row r="678" spans="2:11" ht="21.6" hidden="1" outlineLevel="2" x14ac:dyDescent="0.3">
      <c r="B678" s="64" t="s">
        <v>90</v>
      </c>
      <c r="C678" s="65" t="s">
        <v>2153</v>
      </c>
      <c r="D678" s="65" t="s">
        <v>7</v>
      </c>
      <c r="E678" s="65" t="s">
        <v>2552</v>
      </c>
      <c r="F678" s="65" t="s">
        <v>54</v>
      </c>
      <c r="G678" s="65" t="s">
        <v>105</v>
      </c>
      <c r="H678" s="65" t="s">
        <v>2553</v>
      </c>
      <c r="I678" s="67" t="s">
        <v>80</v>
      </c>
      <c r="J678" s="66">
        <v>28575.9</v>
      </c>
      <c r="K678" s="66">
        <v>564925.79</v>
      </c>
    </row>
    <row r="679" spans="2:11" ht="31.8" hidden="1" outlineLevel="2" x14ac:dyDescent="0.3">
      <c r="B679" s="64" t="s">
        <v>90</v>
      </c>
      <c r="C679" s="65" t="s">
        <v>2153</v>
      </c>
      <c r="D679" s="65" t="s">
        <v>87</v>
      </c>
      <c r="E679" s="65" t="s">
        <v>104</v>
      </c>
      <c r="F679" s="65" t="s">
        <v>54</v>
      </c>
      <c r="G679" s="65" t="s">
        <v>105</v>
      </c>
      <c r="H679" s="65"/>
      <c r="I679" s="65" t="s">
        <v>77</v>
      </c>
      <c r="J679" s="66">
        <v>-28575.9</v>
      </c>
      <c r="K679" s="66">
        <v>536349.89</v>
      </c>
    </row>
    <row r="680" spans="2:11" ht="133.80000000000001" hidden="1" outlineLevel="2" x14ac:dyDescent="0.3">
      <c r="B680" s="64" t="s">
        <v>90</v>
      </c>
      <c r="C680" s="65" t="s">
        <v>2554</v>
      </c>
      <c r="D680" s="65" t="s">
        <v>7</v>
      </c>
      <c r="E680" s="65">
        <v>2279</v>
      </c>
      <c r="F680" s="65" t="s">
        <v>54</v>
      </c>
      <c r="G680" s="65" t="s">
        <v>209</v>
      </c>
      <c r="H680" s="65" t="s">
        <v>2555</v>
      </c>
      <c r="I680" s="65" t="s">
        <v>741</v>
      </c>
      <c r="J680" s="66">
        <v>23730</v>
      </c>
      <c r="K680" s="66">
        <v>560079.89</v>
      </c>
    </row>
    <row r="681" spans="2:11" ht="52.2" hidden="1" outlineLevel="2" x14ac:dyDescent="0.3">
      <c r="B681" s="64" t="s">
        <v>90</v>
      </c>
      <c r="C681" s="65" t="s">
        <v>2155</v>
      </c>
      <c r="D681" s="65" t="s">
        <v>7</v>
      </c>
      <c r="E681" s="65" t="s">
        <v>2556</v>
      </c>
      <c r="F681" s="65" t="s">
        <v>54</v>
      </c>
      <c r="G681" s="65" t="s">
        <v>2557</v>
      </c>
      <c r="H681" s="65" t="s">
        <v>2558</v>
      </c>
      <c r="I681" s="65" t="s">
        <v>688</v>
      </c>
      <c r="J681" s="66">
        <v>4000</v>
      </c>
      <c r="K681" s="66">
        <v>564079.89</v>
      </c>
    </row>
    <row r="682" spans="2:11" ht="123.6" hidden="1" outlineLevel="2" x14ac:dyDescent="0.3">
      <c r="B682" s="64" t="s">
        <v>90</v>
      </c>
      <c r="C682" s="65" t="s">
        <v>2158</v>
      </c>
      <c r="D682" s="65" t="s">
        <v>7</v>
      </c>
      <c r="E682" s="65">
        <v>1165</v>
      </c>
      <c r="F682" s="65" t="s">
        <v>54</v>
      </c>
      <c r="G682" s="65" t="s">
        <v>88</v>
      </c>
      <c r="H682" s="65" t="s">
        <v>2559</v>
      </c>
      <c r="I682" s="65" t="s">
        <v>690</v>
      </c>
      <c r="J682" s="66">
        <v>8475</v>
      </c>
      <c r="K682" s="66">
        <v>572554.89</v>
      </c>
    </row>
    <row r="683" spans="2:11" ht="82.8" hidden="1" outlineLevel="2" x14ac:dyDescent="0.3">
      <c r="B683" s="64" t="s">
        <v>90</v>
      </c>
      <c r="C683" s="65" t="s">
        <v>2560</v>
      </c>
      <c r="D683" s="65" t="s">
        <v>7</v>
      </c>
      <c r="E683" s="65" t="s">
        <v>2561</v>
      </c>
      <c r="F683" s="65" t="s">
        <v>54</v>
      </c>
      <c r="G683" s="65" t="s">
        <v>361</v>
      </c>
      <c r="H683" s="65" t="s">
        <v>2562</v>
      </c>
      <c r="I683" s="65" t="s">
        <v>2428</v>
      </c>
      <c r="J683" s="66">
        <v>4802.5</v>
      </c>
      <c r="K683" s="66">
        <v>577357.39</v>
      </c>
    </row>
    <row r="684" spans="2:11" ht="62.4" hidden="1" outlineLevel="2" x14ac:dyDescent="0.3">
      <c r="B684" s="64" t="s">
        <v>90</v>
      </c>
      <c r="C684" s="65" t="s">
        <v>2560</v>
      </c>
      <c r="D684" s="65" t="s">
        <v>7</v>
      </c>
      <c r="E684" s="65">
        <v>1009</v>
      </c>
      <c r="F684" s="65" t="s">
        <v>54</v>
      </c>
      <c r="G684" s="65" t="s">
        <v>361</v>
      </c>
      <c r="H684" s="65" t="s">
        <v>2563</v>
      </c>
      <c r="I684" s="65" t="s">
        <v>2428</v>
      </c>
      <c r="J684" s="66">
        <v>8475</v>
      </c>
      <c r="K684" s="66">
        <v>585832.39</v>
      </c>
    </row>
    <row r="685" spans="2:11" ht="31.8" hidden="1" outlineLevel="2" x14ac:dyDescent="0.3">
      <c r="B685" s="64" t="s">
        <v>90</v>
      </c>
      <c r="C685" s="65" t="s">
        <v>2162</v>
      </c>
      <c r="D685" s="65" t="s">
        <v>87</v>
      </c>
      <c r="E685" s="65" t="s">
        <v>104</v>
      </c>
      <c r="F685" s="65" t="s">
        <v>54</v>
      </c>
      <c r="G685" s="65" t="s">
        <v>105</v>
      </c>
      <c r="H685" s="65"/>
      <c r="I685" s="65" t="s">
        <v>77</v>
      </c>
      <c r="J685" s="66">
        <v>-29801.64</v>
      </c>
      <c r="K685" s="66">
        <v>556030.75</v>
      </c>
    </row>
    <row r="686" spans="2:11" ht="82.8" hidden="1" outlineLevel="2" x14ac:dyDescent="0.3">
      <c r="B686" s="64" t="s">
        <v>90</v>
      </c>
      <c r="C686" s="65" t="s">
        <v>2164</v>
      </c>
      <c r="D686" s="65" t="s">
        <v>7</v>
      </c>
      <c r="E686" s="65" t="s">
        <v>2564</v>
      </c>
      <c r="F686" s="65" t="s">
        <v>54</v>
      </c>
      <c r="G686" s="65" t="s">
        <v>302</v>
      </c>
      <c r="H686" s="65" t="s">
        <v>2565</v>
      </c>
      <c r="I686" s="65" t="s">
        <v>859</v>
      </c>
      <c r="J686" s="66">
        <v>4508.7</v>
      </c>
      <c r="K686" s="66">
        <v>560539.44999999995</v>
      </c>
    </row>
    <row r="687" spans="2:11" ht="72.599999999999994" hidden="1" outlineLevel="2" x14ac:dyDescent="0.3">
      <c r="B687" s="64" t="s">
        <v>90</v>
      </c>
      <c r="C687" s="65" t="s">
        <v>2164</v>
      </c>
      <c r="D687" s="65" t="s">
        <v>7</v>
      </c>
      <c r="E687" s="65" t="s">
        <v>2566</v>
      </c>
      <c r="F687" s="65" t="s">
        <v>54</v>
      </c>
      <c r="G687" s="65" t="s">
        <v>152</v>
      </c>
      <c r="H687" s="65" t="s">
        <v>2567</v>
      </c>
      <c r="I687" s="65" t="s">
        <v>690</v>
      </c>
      <c r="J687" s="66">
        <v>1243</v>
      </c>
      <c r="K687" s="66">
        <v>561782.44999999995</v>
      </c>
    </row>
    <row r="688" spans="2:11" ht="21.6" hidden="1" outlineLevel="2" x14ac:dyDescent="0.3">
      <c r="B688" s="64" t="s">
        <v>90</v>
      </c>
      <c r="C688" s="65" t="s">
        <v>2164</v>
      </c>
      <c r="D688" s="65" t="s">
        <v>7</v>
      </c>
      <c r="E688" s="65" t="s">
        <v>2568</v>
      </c>
      <c r="F688" s="65" t="s">
        <v>54</v>
      </c>
      <c r="G688" s="65" t="s">
        <v>105</v>
      </c>
      <c r="H688" s="65" t="s">
        <v>2569</v>
      </c>
      <c r="I688" s="67" t="s">
        <v>80</v>
      </c>
      <c r="J688" s="66">
        <v>29801.64</v>
      </c>
      <c r="K688" s="66">
        <v>591584.09</v>
      </c>
    </row>
    <row r="689" spans="2:11" ht="31.8" hidden="1" outlineLevel="2" x14ac:dyDescent="0.3">
      <c r="B689" s="64" t="s">
        <v>90</v>
      </c>
      <c r="C689" s="65" t="s">
        <v>2164</v>
      </c>
      <c r="D689" s="65" t="s">
        <v>87</v>
      </c>
      <c r="E689" s="65" t="s">
        <v>104</v>
      </c>
      <c r="F689" s="65" t="s">
        <v>54</v>
      </c>
      <c r="G689" s="65" t="s">
        <v>2102</v>
      </c>
      <c r="H689" s="65"/>
      <c r="I689" s="65" t="s">
        <v>77</v>
      </c>
      <c r="J689" s="66">
        <v>-8496.6</v>
      </c>
      <c r="K689" s="66">
        <v>583087.49</v>
      </c>
    </row>
    <row r="690" spans="2:11" ht="72.599999999999994" hidden="1" outlineLevel="2" x14ac:dyDescent="0.3">
      <c r="B690" s="64" t="s">
        <v>90</v>
      </c>
      <c r="C690" s="65" t="s">
        <v>2166</v>
      </c>
      <c r="D690" s="65" t="s">
        <v>7</v>
      </c>
      <c r="E690" s="65">
        <v>297525</v>
      </c>
      <c r="F690" s="65" t="s">
        <v>54</v>
      </c>
      <c r="G690" s="65" t="s">
        <v>2521</v>
      </c>
      <c r="H690" s="65" t="s">
        <v>2522</v>
      </c>
      <c r="I690" s="65" t="s">
        <v>2523</v>
      </c>
      <c r="J690" s="66">
        <v>61.98</v>
      </c>
      <c r="K690" s="66">
        <v>583149.47</v>
      </c>
    </row>
    <row r="691" spans="2:11" ht="42" hidden="1" outlineLevel="2" x14ac:dyDescent="0.3">
      <c r="B691" s="64" t="s">
        <v>90</v>
      </c>
      <c r="C691" s="65" t="s">
        <v>2166</v>
      </c>
      <c r="D691" s="65" t="s">
        <v>87</v>
      </c>
      <c r="E691" s="65" t="s">
        <v>104</v>
      </c>
      <c r="F691" s="65" t="s">
        <v>54</v>
      </c>
      <c r="G691" s="65" t="s">
        <v>88</v>
      </c>
      <c r="H691" s="65"/>
      <c r="I691" s="65" t="s">
        <v>77</v>
      </c>
      <c r="J691" s="66">
        <v>-25425</v>
      </c>
      <c r="K691" s="66">
        <v>557724.47</v>
      </c>
    </row>
    <row r="692" spans="2:11" ht="31.8" hidden="1" outlineLevel="2" x14ac:dyDescent="0.3">
      <c r="B692" s="64" t="s">
        <v>90</v>
      </c>
      <c r="C692" s="65" t="s">
        <v>2166</v>
      </c>
      <c r="D692" s="65" t="s">
        <v>87</v>
      </c>
      <c r="E692" s="65" t="s">
        <v>104</v>
      </c>
      <c r="F692" s="65" t="s">
        <v>54</v>
      </c>
      <c r="G692" s="65" t="s">
        <v>302</v>
      </c>
      <c r="H692" s="65"/>
      <c r="I692" s="65" t="s">
        <v>77</v>
      </c>
      <c r="J692" s="66">
        <v>-14127.26</v>
      </c>
      <c r="K692" s="66">
        <v>543597.21</v>
      </c>
    </row>
    <row r="693" spans="2:11" ht="31.8" hidden="1" outlineLevel="2" x14ac:dyDescent="0.3">
      <c r="B693" s="64" t="s">
        <v>90</v>
      </c>
      <c r="C693" s="65" t="s">
        <v>2166</v>
      </c>
      <c r="D693" s="65" t="s">
        <v>87</v>
      </c>
      <c r="E693" s="65" t="s">
        <v>104</v>
      </c>
      <c r="F693" s="65" t="s">
        <v>54</v>
      </c>
      <c r="G693" s="65" t="s">
        <v>361</v>
      </c>
      <c r="H693" s="65"/>
      <c r="I693" s="65" t="s">
        <v>77</v>
      </c>
      <c r="J693" s="66">
        <v>-13277.5</v>
      </c>
      <c r="K693" s="66">
        <v>530319.71</v>
      </c>
    </row>
    <row r="694" spans="2:11" ht="31.8" hidden="1" outlineLevel="2" x14ac:dyDescent="0.3">
      <c r="B694" s="64" t="s">
        <v>90</v>
      </c>
      <c r="C694" s="65" t="s">
        <v>2166</v>
      </c>
      <c r="D694" s="65" t="s">
        <v>87</v>
      </c>
      <c r="E694" s="65" t="s">
        <v>104</v>
      </c>
      <c r="F694" s="65" t="s">
        <v>54</v>
      </c>
      <c r="G694" s="65" t="s">
        <v>123</v>
      </c>
      <c r="H694" s="65"/>
      <c r="I694" s="65" t="s">
        <v>77</v>
      </c>
      <c r="J694" s="66">
        <v>-3000</v>
      </c>
      <c r="K694" s="66">
        <v>527319.71</v>
      </c>
    </row>
    <row r="695" spans="2:11" ht="82.8" hidden="1" outlineLevel="2" x14ac:dyDescent="0.3">
      <c r="B695" s="64" t="s">
        <v>90</v>
      </c>
      <c r="C695" s="65" t="s">
        <v>2166</v>
      </c>
      <c r="D695" s="65" t="s">
        <v>7</v>
      </c>
      <c r="E695" s="65" t="s">
        <v>2570</v>
      </c>
      <c r="F695" s="65" t="s">
        <v>54</v>
      </c>
      <c r="G695" s="65" t="s">
        <v>95</v>
      </c>
      <c r="H695" s="65" t="s">
        <v>2571</v>
      </c>
      <c r="I695" s="65" t="s">
        <v>656</v>
      </c>
      <c r="J695" s="66">
        <v>543.32000000000005</v>
      </c>
      <c r="K695" s="66">
        <v>527863.03</v>
      </c>
    </row>
    <row r="696" spans="2:11" ht="31.8" hidden="1" outlineLevel="2" x14ac:dyDescent="0.3">
      <c r="B696" s="64" t="s">
        <v>90</v>
      </c>
      <c r="C696" s="65" t="s">
        <v>2166</v>
      </c>
      <c r="D696" s="65" t="s">
        <v>87</v>
      </c>
      <c r="E696" s="65" t="s">
        <v>104</v>
      </c>
      <c r="F696" s="65" t="s">
        <v>54</v>
      </c>
      <c r="G696" s="65" t="s">
        <v>95</v>
      </c>
      <c r="H696" s="65"/>
      <c r="I696" s="65" t="s">
        <v>77</v>
      </c>
      <c r="J696" s="66">
        <v>-5548.77</v>
      </c>
      <c r="K696" s="66">
        <v>522314.26</v>
      </c>
    </row>
    <row r="697" spans="2:11" ht="42" hidden="1" outlineLevel="2" x14ac:dyDescent="0.3">
      <c r="B697" s="64" t="s">
        <v>90</v>
      </c>
      <c r="C697" s="65" t="s">
        <v>2173</v>
      </c>
      <c r="D697" s="65" t="s">
        <v>7</v>
      </c>
      <c r="E697" s="65">
        <v>13550</v>
      </c>
      <c r="F697" s="65" t="s">
        <v>54</v>
      </c>
      <c r="G697" s="65" t="s">
        <v>111</v>
      </c>
      <c r="H697" s="65" t="s">
        <v>2572</v>
      </c>
      <c r="I697" s="65" t="s">
        <v>2573</v>
      </c>
      <c r="J697" s="66">
        <v>11300</v>
      </c>
      <c r="K697" s="66">
        <v>533614.26</v>
      </c>
    </row>
    <row r="698" spans="2:11" ht="42" hidden="1" outlineLevel="2" x14ac:dyDescent="0.3">
      <c r="B698" s="64" t="s">
        <v>90</v>
      </c>
      <c r="C698" s="65" t="s">
        <v>2173</v>
      </c>
      <c r="D698" s="65" t="s">
        <v>87</v>
      </c>
      <c r="E698" s="65" t="s">
        <v>2119</v>
      </c>
      <c r="F698" s="65" t="s">
        <v>54</v>
      </c>
      <c r="G698" s="65" t="s">
        <v>111</v>
      </c>
      <c r="H698" s="65"/>
      <c r="I698" s="65" t="s">
        <v>77</v>
      </c>
      <c r="J698" s="66">
        <v>-11300</v>
      </c>
      <c r="K698" s="66">
        <v>522314.26</v>
      </c>
    </row>
    <row r="699" spans="2:11" ht="52.2" hidden="1" outlineLevel="2" x14ac:dyDescent="0.3">
      <c r="B699" s="64" t="s">
        <v>90</v>
      </c>
      <c r="C699" s="65" t="s">
        <v>2175</v>
      </c>
      <c r="D699" s="65" t="s">
        <v>7</v>
      </c>
      <c r="E699" s="65">
        <v>211</v>
      </c>
      <c r="F699" s="65" t="s">
        <v>54</v>
      </c>
      <c r="G699" s="65" t="s">
        <v>157</v>
      </c>
      <c r="H699" s="65" t="s">
        <v>2574</v>
      </c>
      <c r="I699" s="67" t="s">
        <v>80</v>
      </c>
      <c r="J699" s="66">
        <v>2620.1999999999998</v>
      </c>
      <c r="K699" s="66">
        <v>524934.46</v>
      </c>
    </row>
    <row r="700" spans="2:11" ht="52.2" hidden="1" outlineLevel="2" x14ac:dyDescent="0.3">
      <c r="B700" s="64" t="s">
        <v>90</v>
      </c>
      <c r="C700" s="65" t="s">
        <v>2175</v>
      </c>
      <c r="D700" s="65" t="s">
        <v>7</v>
      </c>
      <c r="E700" s="65">
        <v>224</v>
      </c>
      <c r="F700" s="65" t="s">
        <v>54</v>
      </c>
      <c r="G700" s="65" t="s">
        <v>331</v>
      </c>
      <c r="H700" s="65" t="s">
        <v>2575</v>
      </c>
      <c r="I700" s="65" t="s">
        <v>688</v>
      </c>
      <c r="J700" s="66">
        <v>9117.33</v>
      </c>
      <c r="K700" s="66">
        <v>534051.79</v>
      </c>
    </row>
    <row r="701" spans="2:11" ht="52.2" hidden="1" outlineLevel="2" x14ac:dyDescent="0.3">
      <c r="B701" s="64" t="s">
        <v>90</v>
      </c>
      <c r="C701" s="65" t="s">
        <v>2175</v>
      </c>
      <c r="D701" s="65" t="s">
        <v>7</v>
      </c>
      <c r="E701" s="65" t="s">
        <v>2576</v>
      </c>
      <c r="F701" s="65" t="s">
        <v>54</v>
      </c>
      <c r="G701" s="65" t="s">
        <v>2192</v>
      </c>
      <c r="H701" s="65" t="s">
        <v>2577</v>
      </c>
      <c r="I701" s="67" t="s">
        <v>80</v>
      </c>
      <c r="J701" s="66">
        <v>2358.8200000000002</v>
      </c>
      <c r="K701" s="66">
        <v>536410.61</v>
      </c>
    </row>
    <row r="702" spans="2:11" ht="42" hidden="1" outlineLevel="2" x14ac:dyDescent="0.3">
      <c r="B702" s="64" t="s">
        <v>90</v>
      </c>
      <c r="C702" s="65" t="s">
        <v>2176</v>
      </c>
      <c r="D702" s="65" t="s">
        <v>87</v>
      </c>
      <c r="E702" s="65" t="s">
        <v>104</v>
      </c>
      <c r="F702" s="65" t="s">
        <v>54</v>
      </c>
      <c r="G702" s="65" t="s">
        <v>88</v>
      </c>
      <c r="H702" s="65"/>
      <c r="I702" s="65" t="s">
        <v>77</v>
      </c>
      <c r="J702" s="66">
        <v>-8475</v>
      </c>
      <c r="K702" s="66">
        <v>527935.61</v>
      </c>
    </row>
    <row r="703" spans="2:11" ht="31.8" hidden="1" outlineLevel="2" x14ac:dyDescent="0.3">
      <c r="B703" s="64" t="s">
        <v>90</v>
      </c>
      <c r="C703" s="65" t="s">
        <v>2178</v>
      </c>
      <c r="D703" s="65" t="s">
        <v>87</v>
      </c>
      <c r="E703" s="65" t="s">
        <v>104</v>
      </c>
      <c r="F703" s="65" t="s">
        <v>54</v>
      </c>
      <c r="G703" s="65" t="s">
        <v>370</v>
      </c>
      <c r="H703" s="65"/>
      <c r="I703" s="65" t="s">
        <v>77</v>
      </c>
      <c r="J703" s="66">
        <v>-34542.449999999997</v>
      </c>
      <c r="K703" s="66">
        <v>493393.16</v>
      </c>
    </row>
    <row r="704" spans="2:11" ht="31.8" hidden="1" outlineLevel="2" x14ac:dyDescent="0.3">
      <c r="B704" s="64" t="s">
        <v>90</v>
      </c>
      <c r="C704" s="65" t="s">
        <v>2180</v>
      </c>
      <c r="D704" s="65" t="s">
        <v>87</v>
      </c>
      <c r="E704" s="65" t="s">
        <v>6</v>
      </c>
      <c r="F704" s="65" t="s">
        <v>54</v>
      </c>
      <c r="G704" s="65" t="s">
        <v>105</v>
      </c>
      <c r="H704" s="65"/>
      <c r="I704" s="65" t="s">
        <v>77</v>
      </c>
      <c r="J704" s="66">
        <v>-50720.86</v>
      </c>
      <c r="K704" s="66">
        <v>442672.3</v>
      </c>
    </row>
    <row r="705" spans="2:11" ht="21.6" hidden="1" outlineLevel="2" x14ac:dyDescent="0.3">
      <c r="B705" s="64" t="s">
        <v>90</v>
      </c>
      <c r="C705" s="65" t="s">
        <v>2180</v>
      </c>
      <c r="D705" s="65" t="s">
        <v>7</v>
      </c>
      <c r="E705" s="65" t="s">
        <v>2578</v>
      </c>
      <c r="F705" s="65" t="s">
        <v>54</v>
      </c>
      <c r="G705" s="65" t="s">
        <v>105</v>
      </c>
      <c r="H705" s="65" t="s">
        <v>2569</v>
      </c>
      <c r="I705" s="67" t="s">
        <v>80</v>
      </c>
      <c r="J705" s="66">
        <v>50720.86</v>
      </c>
      <c r="K705" s="66">
        <v>493393.16</v>
      </c>
    </row>
    <row r="706" spans="2:11" ht="52.2" hidden="1" outlineLevel="2" x14ac:dyDescent="0.3">
      <c r="B706" s="64" t="s">
        <v>90</v>
      </c>
      <c r="C706" s="65" t="s">
        <v>2183</v>
      </c>
      <c r="D706" s="65" t="s">
        <v>7</v>
      </c>
      <c r="E706" s="65">
        <v>1010</v>
      </c>
      <c r="F706" s="65" t="s">
        <v>54</v>
      </c>
      <c r="G706" s="65" t="s">
        <v>361</v>
      </c>
      <c r="H706" s="65" t="s">
        <v>2575</v>
      </c>
      <c r="I706" s="65" t="s">
        <v>688</v>
      </c>
      <c r="J706" s="66">
        <v>8475</v>
      </c>
      <c r="K706" s="66">
        <v>501868.16</v>
      </c>
    </row>
    <row r="707" spans="2:11" ht="52.2" hidden="1" outlineLevel="2" x14ac:dyDescent="0.3">
      <c r="B707" s="64" t="s">
        <v>90</v>
      </c>
      <c r="C707" s="65" t="s">
        <v>2183</v>
      </c>
      <c r="D707" s="65" t="s">
        <v>7</v>
      </c>
      <c r="E707" s="65" t="s">
        <v>2579</v>
      </c>
      <c r="F707" s="65" t="s">
        <v>54</v>
      </c>
      <c r="G707" s="65" t="s">
        <v>361</v>
      </c>
      <c r="H707" s="65" t="s">
        <v>2580</v>
      </c>
      <c r="I707" s="65" t="s">
        <v>688</v>
      </c>
      <c r="J707" s="66">
        <v>2542.5</v>
      </c>
      <c r="K707" s="66">
        <v>504410.66</v>
      </c>
    </row>
    <row r="708" spans="2:11" ht="31.8" hidden="1" outlineLevel="2" x14ac:dyDescent="0.3">
      <c r="B708" s="64" t="s">
        <v>90</v>
      </c>
      <c r="C708" s="65" t="s">
        <v>2185</v>
      </c>
      <c r="D708" s="65" t="s">
        <v>87</v>
      </c>
      <c r="E708" s="65" t="s">
        <v>104</v>
      </c>
      <c r="F708" s="65" t="s">
        <v>54</v>
      </c>
      <c r="G708" s="65" t="s">
        <v>91</v>
      </c>
      <c r="H708" s="65"/>
      <c r="I708" s="65" t="s">
        <v>86</v>
      </c>
      <c r="J708" s="66">
        <v>-25685.95</v>
      </c>
      <c r="K708" s="66">
        <v>478724.71</v>
      </c>
    </row>
    <row r="709" spans="2:11" ht="31.8" hidden="1" outlineLevel="2" x14ac:dyDescent="0.3">
      <c r="B709" s="64" t="s">
        <v>90</v>
      </c>
      <c r="C709" s="65" t="s">
        <v>2187</v>
      </c>
      <c r="D709" s="65" t="s">
        <v>87</v>
      </c>
      <c r="E709" s="65" t="s">
        <v>104</v>
      </c>
      <c r="F709" s="65" t="s">
        <v>54</v>
      </c>
      <c r="G709" s="65" t="s">
        <v>95</v>
      </c>
      <c r="H709" s="65"/>
      <c r="I709" s="65" t="s">
        <v>77</v>
      </c>
      <c r="J709" s="66">
        <v>-2930.75</v>
      </c>
      <c r="K709" s="66">
        <v>475793.96</v>
      </c>
    </row>
    <row r="710" spans="2:11" ht="31.8" hidden="1" outlineLevel="2" x14ac:dyDescent="0.3">
      <c r="B710" s="64" t="s">
        <v>90</v>
      </c>
      <c r="C710" s="65" t="s">
        <v>2187</v>
      </c>
      <c r="D710" s="65" t="s">
        <v>87</v>
      </c>
      <c r="E710" s="65" t="s">
        <v>6</v>
      </c>
      <c r="F710" s="65" t="s">
        <v>54</v>
      </c>
      <c r="G710" s="65" t="s">
        <v>331</v>
      </c>
      <c r="H710" s="65"/>
      <c r="I710" s="65" t="s">
        <v>77</v>
      </c>
      <c r="J710" s="66">
        <v>-9117.33</v>
      </c>
      <c r="K710" s="66">
        <v>466676.63</v>
      </c>
    </row>
    <row r="711" spans="2:11" ht="31.8" hidden="1" outlineLevel="2" x14ac:dyDescent="0.3">
      <c r="B711" s="64" t="s">
        <v>90</v>
      </c>
      <c r="C711" s="65" t="s">
        <v>2187</v>
      </c>
      <c r="D711" s="65" t="s">
        <v>87</v>
      </c>
      <c r="E711" s="65" t="s">
        <v>104</v>
      </c>
      <c r="F711" s="65" t="s">
        <v>54</v>
      </c>
      <c r="G711" s="65" t="s">
        <v>209</v>
      </c>
      <c r="H711" s="65"/>
      <c r="I711" s="65" t="s">
        <v>77</v>
      </c>
      <c r="J711" s="66">
        <v>-15820</v>
      </c>
      <c r="K711" s="66">
        <v>450856.63</v>
      </c>
    </row>
    <row r="712" spans="2:11" ht="31.8" hidden="1" outlineLevel="2" x14ac:dyDescent="0.3">
      <c r="B712" s="64" t="s">
        <v>90</v>
      </c>
      <c r="C712" s="65" t="s">
        <v>2187</v>
      </c>
      <c r="D712" s="65" t="s">
        <v>87</v>
      </c>
      <c r="E712" s="65" t="s">
        <v>104</v>
      </c>
      <c r="F712" s="65" t="s">
        <v>54</v>
      </c>
      <c r="G712" s="65" t="s">
        <v>361</v>
      </c>
      <c r="H712" s="65"/>
      <c r="I712" s="65" t="s">
        <v>77</v>
      </c>
      <c r="J712" s="66">
        <v>-11017.5</v>
      </c>
      <c r="K712" s="66">
        <v>439839.13</v>
      </c>
    </row>
    <row r="713" spans="2:11" ht="31.8" hidden="1" outlineLevel="2" x14ac:dyDescent="0.3">
      <c r="B713" s="64" t="s">
        <v>90</v>
      </c>
      <c r="C713" s="65" t="s">
        <v>2187</v>
      </c>
      <c r="D713" s="65" t="s">
        <v>87</v>
      </c>
      <c r="E713" s="65" t="s">
        <v>104</v>
      </c>
      <c r="F713" s="65" t="s">
        <v>54</v>
      </c>
      <c r="G713" s="65" t="s">
        <v>302</v>
      </c>
      <c r="H713" s="65"/>
      <c r="I713" s="65" t="s">
        <v>77</v>
      </c>
      <c r="J713" s="66">
        <v>-3757.25</v>
      </c>
      <c r="K713" s="66">
        <v>436081.88</v>
      </c>
    </row>
    <row r="714" spans="2:11" ht="31.8" hidden="1" outlineLevel="2" x14ac:dyDescent="0.3">
      <c r="B714" s="64" t="s">
        <v>90</v>
      </c>
      <c r="C714" s="65" t="s">
        <v>2187</v>
      </c>
      <c r="D714" s="65" t="s">
        <v>87</v>
      </c>
      <c r="E714" s="65" t="s">
        <v>2191</v>
      </c>
      <c r="F714" s="65" t="s">
        <v>54</v>
      </c>
      <c r="G714" s="65" t="s">
        <v>2192</v>
      </c>
      <c r="H714" s="65"/>
      <c r="I714" s="65" t="s">
        <v>77</v>
      </c>
      <c r="J714" s="66">
        <v>-2358.8200000000002</v>
      </c>
      <c r="K714" s="66">
        <v>433723.06</v>
      </c>
    </row>
    <row r="715" spans="2:11" ht="31.8" hidden="1" outlineLevel="2" x14ac:dyDescent="0.3">
      <c r="B715" s="64" t="s">
        <v>90</v>
      </c>
      <c r="C715" s="65" t="s">
        <v>2187</v>
      </c>
      <c r="D715" s="65" t="s">
        <v>87</v>
      </c>
      <c r="E715" s="65" t="s">
        <v>104</v>
      </c>
      <c r="F715" s="65" t="s">
        <v>54</v>
      </c>
      <c r="G715" s="65" t="s">
        <v>157</v>
      </c>
      <c r="H715" s="65"/>
      <c r="I715" s="65" t="s">
        <v>77</v>
      </c>
      <c r="J715" s="66">
        <v>-2620.1999999999998</v>
      </c>
      <c r="K715" s="66">
        <v>431102.86</v>
      </c>
    </row>
    <row r="716" spans="2:11" ht="31.8" hidden="1" outlineLevel="2" x14ac:dyDescent="0.3">
      <c r="B716" s="64" t="s">
        <v>90</v>
      </c>
      <c r="C716" s="65" t="s">
        <v>2187</v>
      </c>
      <c r="D716" s="65" t="s">
        <v>87</v>
      </c>
      <c r="E716" s="65" t="s">
        <v>104</v>
      </c>
      <c r="F716" s="65" t="s">
        <v>54</v>
      </c>
      <c r="G716" s="65" t="s">
        <v>2102</v>
      </c>
      <c r="H716" s="65"/>
      <c r="I716" s="65" t="s">
        <v>77</v>
      </c>
      <c r="J716" s="66">
        <v>-9559.7999999999993</v>
      </c>
      <c r="K716" s="66">
        <v>421543.06</v>
      </c>
    </row>
    <row r="717" spans="2:11" ht="123.6" hidden="1" outlineLevel="2" x14ac:dyDescent="0.3">
      <c r="B717" s="64" t="s">
        <v>90</v>
      </c>
      <c r="C717" s="65" t="s">
        <v>2581</v>
      </c>
      <c r="D717" s="65" t="s">
        <v>7</v>
      </c>
      <c r="E717" s="65">
        <v>1181</v>
      </c>
      <c r="F717" s="65" t="s">
        <v>54</v>
      </c>
      <c r="G717" s="65" t="s">
        <v>88</v>
      </c>
      <c r="H717" s="65" t="s">
        <v>2582</v>
      </c>
      <c r="I717" s="65" t="s">
        <v>690</v>
      </c>
      <c r="J717" s="66">
        <v>8475</v>
      </c>
      <c r="K717" s="66">
        <v>430018.06</v>
      </c>
    </row>
    <row r="718" spans="2:11" hidden="1" outlineLevel="2" x14ac:dyDescent="0.3">
      <c r="B718" s="64" t="s">
        <v>966</v>
      </c>
      <c r="C718" s="2"/>
      <c r="D718" s="2"/>
      <c r="E718" s="2"/>
      <c r="F718" s="2"/>
      <c r="G718" s="2"/>
      <c r="H718" s="2"/>
      <c r="I718" s="2"/>
      <c r="J718" s="68">
        <v>56142</v>
      </c>
      <c r="K718" s="2"/>
    </row>
    <row r="719" spans="2:11" hidden="1" outlineLevel="2" x14ac:dyDescent="0.3">
      <c r="B719" s="64" t="s">
        <v>411</v>
      </c>
      <c r="C719" s="2"/>
      <c r="D719" s="2"/>
      <c r="E719" s="2"/>
      <c r="F719" s="2"/>
      <c r="G719" s="2"/>
      <c r="H719" s="2"/>
      <c r="I719" s="2"/>
      <c r="J719" s="2"/>
      <c r="K719" s="2"/>
    </row>
    <row r="720" spans="2:11" ht="21.6" hidden="1" outlineLevel="2" x14ac:dyDescent="0.3">
      <c r="B720" s="64" t="s">
        <v>411</v>
      </c>
      <c r="C720" s="65" t="s">
        <v>1972</v>
      </c>
      <c r="D720" s="2"/>
      <c r="E720" s="2"/>
      <c r="F720" s="2"/>
      <c r="G720" s="2"/>
      <c r="H720" s="2"/>
      <c r="I720" s="2"/>
      <c r="J720" s="2"/>
      <c r="K720" s="66">
        <v>19427.919999999998</v>
      </c>
    </row>
    <row r="721" spans="2:11" ht="31.8" hidden="1" outlineLevel="2" x14ac:dyDescent="0.3">
      <c r="B721" s="64" t="s">
        <v>411</v>
      </c>
      <c r="C721" s="65" t="s">
        <v>1975</v>
      </c>
      <c r="D721" s="65" t="s">
        <v>107</v>
      </c>
      <c r="E721" s="65" t="s">
        <v>104</v>
      </c>
      <c r="F721" s="65" t="s">
        <v>54</v>
      </c>
      <c r="G721" s="65" t="s">
        <v>618</v>
      </c>
      <c r="H721" s="65" t="s">
        <v>2583</v>
      </c>
      <c r="I721" s="65" t="s">
        <v>77</v>
      </c>
      <c r="J721" s="66">
        <v>-586.5</v>
      </c>
      <c r="K721" s="66">
        <v>18841.419999999998</v>
      </c>
    </row>
    <row r="722" spans="2:11" ht="31.8" hidden="1" outlineLevel="2" x14ac:dyDescent="0.3">
      <c r="B722" s="64" t="s">
        <v>411</v>
      </c>
      <c r="C722" s="65" t="s">
        <v>1975</v>
      </c>
      <c r="D722" s="65" t="s">
        <v>87</v>
      </c>
      <c r="E722" s="65" t="s">
        <v>104</v>
      </c>
      <c r="F722" s="65" t="s">
        <v>54</v>
      </c>
      <c r="G722" s="65" t="s">
        <v>618</v>
      </c>
      <c r="H722" s="65"/>
      <c r="I722" s="67" t="s">
        <v>80</v>
      </c>
      <c r="J722" s="66">
        <v>-204.34</v>
      </c>
      <c r="K722" s="66">
        <v>18637.080000000002</v>
      </c>
    </row>
    <row r="723" spans="2:11" ht="72.599999999999994" hidden="1" outlineLevel="2" x14ac:dyDescent="0.3">
      <c r="B723" s="64" t="s">
        <v>411</v>
      </c>
      <c r="C723" s="65" t="s">
        <v>1991</v>
      </c>
      <c r="D723" s="65" t="s">
        <v>7</v>
      </c>
      <c r="E723" s="65" t="s">
        <v>2584</v>
      </c>
      <c r="F723" s="65" t="s">
        <v>54</v>
      </c>
      <c r="G723" s="65" t="s">
        <v>968</v>
      </c>
      <c r="H723" s="65" t="s">
        <v>2585</v>
      </c>
      <c r="I723" s="67" t="s">
        <v>80</v>
      </c>
      <c r="J723" s="66">
        <v>4331.4399999999996</v>
      </c>
      <c r="K723" s="66">
        <v>22968.52</v>
      </c>
    </row>
    <row r="724" spans="2:11" ht="52.2" hidden="1" outlineLevel="2" x14ac:dyDescent="0.3">
      <c r="B724" s="64" t="s">
        <v>411</v>
      </c>
      <c r="C724" s="65" t="s">
        <v>2239</v>
      </c>
      <c r="D724" s="65" t="s">
        <v>7</v>
      </c>
      <c r="E724" s="65" t="s">
        <v>2586</v>
      </c>
      <c r="F724" s="65" t="s">
        <v>54</v>
      </c>
      <c r="G724" s="65" t="s">
        <v>378</v>
      </c>
      <c r="H724" s="65" t="s">
        <v>2587</v>
      </c>
      <c r="I724" s="65" t="s">
        <v>703</v>
      </c>
      <c r="J724" s="66">
        <v>1403.53</v>
      </c>
      <c r="K724" s="66">
        <v>24372.05</v>
      </c>
    </row>
    <row r="725" spans="2:11" ht="52.2" hidden="1" outlineLevel="2" x14ac:dyDescent="0.3">
      <c r="B725" s="64" t="s">
        <v>411</v>
      </c>
      <c r="C725" s="65" t="s">
        <v>2043</v>
      </c>
      <c r="D725" s="65" t="s">
        <v>7</v>
      </c>
      <c r="E725" s="65" t="s">
        <v>2588</v>
      </c>
      <c r="F725" s="65" t="s">
        <v>54</v>
      </c>
      <c r="G725" s="65" t="s">
        <v>968</v>
      </c>
      <c r="H725" s="65" t="s">
        <v>2589</v>
      </c>
      <c r="I725" s="65" t="s">
        <v>992</v>
      </c>
      <c r="J725" s="66">
        <v>1065.3900000000001</v>
      </c>
      <c r="K725" s="66">
        <v>25437.439999999999</v>
      </c>
    </row>
    <row r="726" spans="2:11" ht="31.8" hidden="1" outlineLevel="2" x14ac:dyDescent="0.3">
      <c r="B726" s="64" t="s">
        <v>411</v>
      </c>
      <c r="C726" s="65" t="s">
        <v>2044</v>
      </c>
      <c r="D726" s="65" t="s">
        <v>87</v>
      </c>
      <c r="E726" s="65" t="s">
        <v>104</v>
      </c>
      <c r="F726" s="65" t="s">
        <v>54</v>
      </c>
      <c r="G726" s="65" t="s">
        <v>378</v>
      </c>
      <c r="H726" s="65"/>
      <c r="I726" s="67" t="s">
        <v>80</v>
      </c>
      <c r="J726" s="66">
        <v>-358.53</v>
      </c>
      <c r="K726" s="66">
        <v>25078.91</v>
      </c>
    </row>
    <row r="727" spans="2:11" ht="31.8" hidden="1" outlineLevel="2" x14ac:dyDescent="0.3">
      <c r="B727" s="64" t="s">
        <v>411</v>
      </c>
      <c r="C727" s="65" t="s">
        <v>2044</v>
      </c>
      <c r="D727" s="65" t="s">
        <v>107</v>
      </c>
      <c r="E727" s="65" t="s">
        <v>104</v>
      </c>
      <c r="F727" s="65" t="s">
        <v>54</v>
      </c>
      <c r="G727" s="65" t="s">
        <v>378</v>
      </c>
      <c r="H727" s="65" t="s">
        <v>2590</v>
      </c>
      <c r="I727" s="65" t="s">
        <v>77</v>
      </c>
      <c r="J727" s="66">
        <v>-1045</v>
      </c>
      <c r="K727" s="66">
        <v>24033.91</v>
      </c>
    </row>
    <row r="728" spans="2:11" ht="93" hidden="1" outlineLevel="2" x14ac:dyDescent="0.3">
      <c r="B728" s="64" t="s">
        <v>411</v>
      </c>
      <c r="C728" s="65" t="s">
        <v>2055</v>
      </c>
      <c r="D728" s="65" t="s">
        <v>78</v>
      </c>
      <c r="E728" s="65">
        <v>1504</v>
      </c>
      <c r="F728" s="65" t="s">
        <v>54</v>
      </c>
      <c r="G728" s="65"/>
      <c r="H728" s="65" t="s">
        <v>2591</v>
      </c>
      <c r="I728" s="67" t="s">
        <v>80</v>
      </c>
      <c r="J728" s="66">
        <v>-6604.11</v>
      </c>
      <c r="K728" s="66">
        <v>17429.8</v>
      </c>
    </row>
    <row r="729" spans="2:11" ht="31.8" hidden="1" outlineLevel="2" x14ac:dyDescent="0.3">
      <c r="B729" s="64" t="s">
        <v>411</v>
      </c>
      <c r="C729" s="65" t="s">
        <v>2057</v>
      </c>
      <c r="D729" s="65" t="s">
        <v>87</v>
      </c>
      <c r="E729" s="65" t="s">
        <v>104</v>
      </c>
      <c r="F729" s="65" t="s">
        <v>54</v>
      </c>
      <c r="G729" s="65" t="s">
        <v>354</v>
      </c>
      <c r="H729" s="65"/>
      <c r="I729" s="67" t="s">
        <v>80</v>
      </c>
      <c r="J729" s="66">
        <v>-95.75</v>
      </c>
      <c r="K729" s="66">
        <v>17334.05</v>
      </c>
    </row>
    <row r="730" spans="2:11" ht="62.4" hidden="1" outlineLevel="2" x14ac:dyDescent="0.3">
      <c r="B730" s="64" t="s">
        <v>411</v>
      </c>
      <c r="C730" s="65" t="s">
        <v>2344</v>
      </c>
      <c r="D730" s="65" t="s">
        <v>7</v>
      </c>
      <c r="E730" s="65" t="s">
        <v>2592</v>
      </c>
      <c r="F730" s="65" t="s">
        <v>54</v>
      </c>
      <c r="G730" s="65" t="s">
        <v>378</v>
      </c>
      <c r="H730" s="65" t="s">
        <v>2593</v>
      </c>
      <c r="I730" s="65" t="s">
        <v>703</v>
      </c>
      <c r="J730" s="66">
        <v>1378.51</v>
      </c>
      <c r="K730" s="66">
        <v>18712.560000000001</v>
      </c>
    </row>
    <row r="731" spans="2:11" ht="31.8" hidden="1" outlineLevel="2" x14ac:dyDescent="0.3">
      <c r="B731" s="64" t="s">
        <v>411</v>
      </c>
      <c r="C731" s="65" t="s">
        <v>2090</v>
      </c>
      <c r="D731" s="65" t="s">
        <v>87</v>
      </c>
      <c r="E731" s="65" t="s">
        <v>104</v>
      </c>
      <c r="F731" s="65" t="s">
        <v>54</v>
      </c>
      <c r="G731" s="65" t="s">
        <v>378</v>
      </c>
      <c r="H731" s="65"/>
      <c r="I731" s="65" t="s">
        <v>77</v>
      </c>
      <c r="J731" s="66">
        <v>-1378.51</v>
      </c>
      <c r="K731" s="66">
        <v>17334.05</v>
      </c>
    </row>
    <row r="732" spans="2:11" ht="62.4" hidden="1" outlineLevel="2" x14ac:dyDescent="0.3">
      <c r="B732" s="64" t="s">
        <v>411</v>
      </c>
      <c r="C732" s="65" t="s">
        <v>2098</v>
      </c>
      <c r="D732" s="65" t="s">
        <v>7</v>
      </c>
      <c r="E732" s="65" t="s">
        <v>2594</v>
      </c>
      <c r="F732" s="65" t="s">
        <v>54</v>
      </c>
      <c r="G732" s="65" t="s">
        <v>968</v>
      </c>
      <c r="H732" s="65" t="s">
        <v>2595</v>
      </c>
      <c r="I732" s="67" t="s">
        <v>80</v>
      </c>
      <c r="J732" s="66">
        <v>2147.2199999999998</v>
      </c>
      <c r="K732" s="66">
        <v>19481.27</v>
      </c>
    </row>
    <row r="733" spans="2:11" ht="62.4" hidden="1" outlineLevel="2" x14ac:dyDescent="0.3">
      <c r="B733" s="64" t="s">
        <v>411</v>
      </c>
      <c r="C733" s="65" t="s">
        <v>2100</v>
      </c>
      <c r="D733" s="65" t="s">
        <v>7</v>
      </c>
      <c r="E733" s="65" t="s">
        <v>2596</v>
      </c>
      <c r="F733" s="65" t="s">
        <v>54</v>
      </c>
      <c r="G733" s="65" t="s">
        <v>378</v>
      </c>
      <c r="H733" s="65" t="s">
        <v>2597</v>
      </c>
      <c r="I733" s="65" t="s">
        <v>703</v>
      </c>
      <c r="J733" s="66">
        <v>1404.42</v>
      </c>
      <c r="K733" s="66">
        <v>20885.689999999999</v>
      </c>
    </row>
    <row r="734" spans="2:11" ht="31.8" hidden="1" outlineLevel="2" x14ac:dyDescent="0.3">
      <c r="B734" s="64" t="s">
        <v>411</v>
      </c>
      <c r="C734" s="65" t="s">
        <v>2124</v>
      </c>
      <c r="D734" s="65" t="s">
        <v>87</v>
      </c>
      <c r="E734" s="65" t="s">
        <v>2131</v>
      </c>
      <c r="F734" s="65" t="s">
        <v>54</v>
      </c>
      <c r="G734" s="65" t="s">
        <v>378</v>
      </c>
      <c r="H734" s="65"/>
      <c r="I734" s="65" t="s">
        <v>77</v>
      </c>
      <c r="J734" s="66">
        <v>-1404.42</v>
      </c>
      <c r="K734" s="66">
        <v>19481.27</v>
      </c>
    </row>
    <row r="735" spans="2:11" ht="62.4" hidden="1" outlineLevel="2" x14ac:dyDescent="0.3">
      <c r="B735" s="64" t="s">
        <v>411</v>
      </c>
      <c r="C735" s="65" t="s">
        <v>2136</v>
      </c>
      <c r="D735" s="65" t="s">
        <v>7</v>
      </c>
      <c r="E735" s="65" t="s">
        <v>2598</v>
      </c>
      <c r="F735" s="65" t="s">
        <v>54</v>
      </c>
      <c r="G735" s="65" t="s">
        <v>378</v>
      </c>
      <c r="H735" s="65" t="s">
        <v>2599</v>
      </c>
      <c r="I735" s="65" t="s">
        <v>703</v>
      </c>
      <c r="J735" s="66">
        <v>1406.91</v>
      </c>
      <c r="K735" s="66">
        <v>20888.18</v>
      </c>
    </row>
    <row r="736" spans="2:11" ht="52.2" hidden="1" outlineLevel="2" x14ac:dyDescent="0.3">
      <c r="B736" s="64" t="s">
        <v>411</v>
      </c>
      <c r="C736" s="65" t="s">
        <v>2366</v>
      </c>
      <c r="D736" s="65" t="s">
        <v>7</v>
      </c>
      <c r="E736" s="65" t="s">
        <v>2600</v>
      </c>
      <c r="F736" s="65" t="s">
        <v>54</v>
      </c>
      <c r="G736" s="65" t="s">
        <v>2601</v>
      </c>
      <c r="H736" s="65" t="s">
        <v>2602</v>
      </c>
      <c r="I736" s="65" t="s">
        <v>827</v>
      </c>
      <c r="J736" s="66">
        <v>3921.77</v>
      </c>
      <c r="K736" s="66">
        <v>24809.95</v>
      </c>
    </row>
    <row r="737" spans="2:11" ht="31.8" hidden="1" outlineLevel="2" x14ac:dyDescent="0.3">
      <c r="B737" s="64" t="s">
        <v>411</v>
      </c>
      <c r="C737" s="65" t="s">
        <v>2149</v>
      </c>
      <c r="D737" s="65" t="s">
        <v>87</v>
      </c>
      <c r="E737" s="65" t="s">
        <v>104</v>
      </c>
      <c r="F737" s="65" t="s">
        <v>54</v>
      </c>
      <c r="G737" s="65" t="s">
        <v>378</v>
      </c>
      <c r="H737" s="65"/>
      <c r="I737" s="65" t="s">
        <v>77</v>
      </c>
      <c r="J737" s="66">
        <v>-1406.91</v>
      </c>
      <c r="K737" s="66">
        <v>23403.040000000001</v>
      </c>
    </row>
    <row r="738" spans="2:11" ht="52.2" hidden="1" outlineLevel="2" x14ac:dyDescent="0.3">
      <c r="B738" s="64" t="s">
        <v>411</v>
      </c>
      <c r="C738" s="65" t="s">
        <v>2603</v>
      </c>
      <c r="D738" s="65" t="s">
        <v>7</v>
      </c>
      <c r="E738" s="65" t="s">
        <v>2604</v>
      </c>
      <c r="F738" s="65" t="s">
        <v>54</v>
      </c>
      <c r="G738" s="65" t="s">
        <v>2601</v>
      </c>
      <c r="H738" s="65" t="s">
        <v>2605</v>
      </c>
      <c r="I738" s="65" t="s">
        <v>827</v>
      </c>
      <c r="J738" s="66">
        <v>3951.02</v>
      </c>
      <c r="K738" s="66">
        <v>27354.06</v>
      </c>
    </row>
    <row r="739" spans="2:11" ht="31.8" hidden="1" outlineLevel="2" x14ac:dyDescent="0.3">
      <c r="B739" s="64" t="s">
        <v>411</v>
      </c>
      <c r="C739" s="65" t="s">
        <v>2166</v>
      </c>
      <c r="D739" s="65" t="s">
        <v>87</v>
      </c>
      <c r="E739" s="65" t="s">
        <v>104</v>
      </c>
      <c r="F739" s="65" t="s">
        <v>54</v>
      </c>
      <c r="G739" s="65" t="s">
        <v>618</v>
      </c>
      <c r="H739" s="65"/>
      <c r="I739" s="65" t="s">
        <v>77</v>
      </c>
      <c r="J739" s="66">
        <v>-688.49</v>
      </c>
      <c r="K739" s="66">
        <v>26665.57</v>
      </c>
    </row>
    <row r="740" spans="2:11" ht="52.2" hidden="1" outlineLevel="2" x14ac:dyDescent="0.3">
      <c r="B740" s="64" t="s">
        <v>411</v>
      </c>
      <c r="C740" s="65" t="s">
        <v>2183</v>
      </c>
      <c r="D740" s="65" t="s">
        <v>7</v>
      </c>
      <c r="E740" s="65" t="s">
        <v>2606</v>
      </c>
      <c r="F740" s="65" t="s">
        <v>54</v>
      </c>
      <c r="G740" s="65" t="s">
        <v>378</v>
      </c>
      <c r="H740" s="65" t="s">
        <v>2607</v>
      </c>
      <c r="I740" s="65" t="s">
        <v>703</v>
      </c>
      <c r="J740" s="66">
        <v>1436.95</v>
      </c>
      <c r="K740" s="66">
        <v>28102.52</v>
      </c>
    </row>
    <row r="741" spans="2:11" ht="72.599999999999994" hidden="1" outlineLevel="2" x14ac:dyDescent="0.3">
      <c r="B741" s="64" t="s">
        <v>411</v>
      </c>
      <c r="C741" s="65" t="s">
        <v>2608</v>
      </c>
      <c r="D741" s="65" t="s">
        <v>7</v>
      </c>
      <c r="E741" s="65" t="s">
        <v>2609</v>
      </c>
      <c r="F741" s="65" t="s">
        <v>54</v>
      </c>
      <c r="G741" s="65" t="s">
        <v>378</v>
      </c>
      <c r="H741" s="65" t="s">
        <v>2610</v>
      </c>
      <c r="I741" s="65" t="s">
        <v>703</v>
      </c>
      <c r="J741" s="66">
        <v>1434.11</v>
      </c>
      <c r="K741" s="66">
        <v>29536.63</v>
      </c>
    </row>
    <row r="742" spans="2:11" ht="31.8" hidden="1" outlineLevel="2" x14ac:dyDescent="0.3">
      <c r="B742" s="64" t="s">
        <v>411</v>
      </c>
      <c r="C742" s="65" t="s">
        <v>2187</v>
      </c>
      <c r="D742" s="65" t="s">
        <v>87</v>
      </c>
      <c r="E742" s="65" t="s">
        <v>104</v>
      </c>
      <c r="F742" s="65" t="s">
        <v>54</v>
      </c>
      <c r="G742" s="65" t="s">
        <v>378</v>
      </c>
      <c r="H742" s="65"/>
      <c r="I742" s="65" t="s">
        <v>77</v>
      </c>
      <c r="J742" s="66">
        <v>-1434.11</v>
      </c>
      <c r="K742" s="66">
        <v>28102.52</v>
      </c>
    </row>
    <row r="743" spans="2:11" hidden="1" outlineLevel="2" x14ac:dyDescent="0.3">
      <c r="B743" s="64" t="s">
        <v>1017</v>
      </c>
      <c r="C743" s="2"/>
      <c r="D743" s="2"/>
      <c r="E743" s="2"/>
      <c r="F743" s="2"/>
      <c r="G743" s="2"/>
      <c r="H743" s="2"/>
      <c r="I743" s="2"/>
      <c r="J743" s="68">
        <v>8674.6</v>
      </c>
      <c r="K743" s="2"/>
    </row>
    <row r="744" spans="2:11" hidden="1" outlineLevel="2" x14ac:dyDescent="0.3">
      <c r="B744" s="64" t="s">
        <v>83</v>
      </c>
      <c r="C744" s="2"/>
      <c r="D744" s="2"/>
      <c r="E744" s="2"/>
      <c r="F744" s="2"/>
      <c r="G744" s="2"/>
      <c r="H744" s="2"/>
      <c r="I744" s="2"/>
      <c r="J744" s="2"/>
      <c r="K744" s="2"/>
    </row>
    <row r="745" spans="2:11" ht="21.6" hidden="1" outlineLevel="2" x14ac:dyDescent="0.3">
      <c r="B745" s="64" t="s">
        <v>83</v>
      </c>
      <c r="C745" s="65" t="s">
        <v>1972</v>
      </c>
      <c r="D745" s="2"/>
      <c r="E745" s="2"/>
      <c r="F745" s="2"/>
      <c r="G745" s="2"/>
      <c r="H745" s="2"/>
      <c r="I745" s="2"/>
      <c r="J745" s="2"/>
      <c r="K745" s="66">
        <v>-5.04</v>
      </c>
    </row>
    <row r="746" spans="2:11" ht="62.4" hidden="1" outlineLevel="2" x14ac:dyDescent="0.3">
      <c r="B746" s="64" t="s">
        <v>83</v>
      </c>
      <c r="C746" s="65" t="s">
        <v>2394</v>
      </c>
      <c r="D746" s="65" t="s">
        <v>229</v>
      </c>
      <c r="E746" s="65"/>
      <c r="F746" s="65" t="s">
        <v>54</v>
      </c>
      <c r="G746" s="65"/>
      <c r="H746" s="65" t="s">
        <v>2611</v>
      </c>
      <c r="I746" s="67" t="s">
        <v>80</v>
      </c>
      <c r="J746" s="66">
        <v>20102.97</v>
      </c>
      <c r="K746" s="66">
        <v>20097.93</v>
      </c>
    </row>
    <row r="747" spans="2:11" ht="42" hidden="1" outlineLevel="2" x14ac:dyDescent="0.3">
      <c r="B747" s="64" t="s">
        <v>83</v>
      </c>
      <c r="C747" s="65" t="s">
        <v>1991</v>
      </c>
      <c r="D747" s="65" t="s">
        <v>81</v>
      </c>
      <c r="E747" s="65"/>
      <c r="F747" s="65" t="s">
        <v>54</v>
      </c>
      <c r="G747" s="65"/>
      <c r="H747" s="65" t="s">
        <v>82</v>
      </c>
      <c r="I747" s="65" t="s">
        <v>77</v>
      </c>
      <c r="J747" s="66">
        <v>-1000</v>
      </c>
      <c r="K747" s="66">
        <v>19097.93</v>
      </c>
    </row>
    <row r="748" spans="2:11" ht="62.4" hidden="1" outlineLevel="2" x14ac:dyDescent="0.3">
      <c r="B748" s="64" t="s">
        <v>83</v>
      </c>
      <c r="C748" s="65" t="s">
        <v>2001</v>
      </c>
      <c r="D748" s="65" t="s">
        <v>229</v>
      </c>
      <c r="E748" s="65"/>
      <c r="F748" s="65" t="s">
        <v>54</v>
      </c>
      <c r="G748" s="65"/>
      <c r="H748" s="65" t="s">
        <v>2612</v>
      </c>
      <c r="I748" s="67" t="s">
        <v>80</v>
      </c>
      <c r="J748" s="66">
        <v>6778.26</v>
      </c>
      <c r="K748" s="66">
        <v>25876.19</v>
      </c>
    </row>
    <row r="749" spans="2:11" ht="42" hidden="1" outlineLevel="2" x14ac:dyDescent="0.3">
      <c r="B749" s="64" t="s">
        <v>83</v>
      </c>
      <c r="C749" s="65" t="s">
        <v>2006</v>
      </c>
      <c r="D749" s="65" t="s">
        <v>81</v>
      </c>
      <c r="E749" s="65"/>
      <c r="F749" s="65" t="s">
        <v>54</v>
      </c>
      <c r="G749" s="65"/>
      <c r="H749" s="65" t="s">
        <v>82</v>
      </c>
      <c r="I749" s="65" t="s">
        <v>77</v>
      </c>
      <c r="J749" s="66">
        <v>-10000</v>
      </c>
      <c r="K749" s="66">
        <v>15876.19</v>
      </c>
    </row>
    <row r="750" spans="2:11" ht="42" hidden="1" outlineLevel="2" x14ac:dyDescent="0.3">
      <c r="B750" s="64" t="s">
        <v>83</v>
      </c>
      <c r="C750" s="65" t="s">
        <v>2009</v>
      </c>
      <c r="D750" s="65" t="s">
        <v>81</v>
      </c>
      <c r="E750" s="65"/>
      <c r="F750" s="65" t="s">
        <v>54</v>
      </c>
      <c r="G750" s="65"/>
      <c r="H750" s="65" t="s">
        <v>82</v>
      </c>
      <c r="I750" s="65" t="s">
        <v>77</v>
      </c>
      <c r="J750" s="66">
        <v>-5000</v>
      </c>
      <c r="K750" s="66">
        <v>10876.19</v>
      </c>
    </row>
    <row r="751" spans="2:11" ht="42" hidden="1" outlineLevel="2" x14ac:dyDescent="0.3">
      <c r="B751" s="64" t="s">
        <v>83</v>
      </c>
      <c r="C751" s="65" t="s">
        <v>2013</v>
      </c>
      <c r="D751" s="65" t="s">
        <v>81</v>
      </c>
      <c r="E751" s="65"/>
      <c r="F751" s="65" t="s">
        <v>54</v>
      </c>
      <c r="G751" s="65"/>
      <c r="H751" s="65" t="s">
        <v>82</v>
      </c>
      <c r="I751" s="65" t="s">
        <v>77</v>
      </c>
      <c r="J751" s="66">
        <v>-7500</v>
      </c>
      <c r="K751" s="66">
        <v>3376.19</v>
      </c>
    </row>
    <row r="752" spans="2:11" ht="62.4" hidden="1" outlineLevel="2" x14ac:dyDescent="0.3">
      <c r="B752" s="64" t="s">
        <v>83</v>
      </c>
      <c r="C752" s="65" t="s">
        <v>2239</v>
      </c>
      <c r="D752" s="65" t="s">
        <v>229</v>
      </c>
      <c r="E752" s="65"/>
      <c r="F752" s="65" t="s">
        <v>54</v>
      </c>
      <c r="G752" s="65"/>
      <c r="H752" s="65" t="s">
        <v>2613</v>
      </c>
      <c r="I752" s="67" t="s">
        <v>80</v>
      </c>
      <c r="J752" s="66">
        <v>24880.43</v>
      </c>
      <c r="K752" s="66">
        <v>28256.62</v>
      </c>
    </row>
    <row r="753" spans="2:11" ht="42" hidden="1" outlineLevel="2" x14ac:dyDescent="0.3">
      <c r="B753" s="64" t="s">
        <v>83</v>
      </c>
      <c r="C753" s="65" t="s">
        <v>2034</v>
      </c>
      <c r="D753" s="65" t="s">
        <v>81</v>
      </c>
      <c r="E753" s="65"/>
      <c r="F753" s="65" t="s">
        <v>54</v>
      </c>
      <c r="G753" s="65"/>
      <c r="H753" s="65" t="s">
        <v>82</v>
      </c>
      <c r="I753" s="65" t="s">
        <v>77</v>
      </c>
      <c r="J753" s="66">
        <v>-7000</v>
      </c>
      <c r="K753" s="66">
        <v>21256.62</v>
      </c>
    </row>
    <row r="754" spans="2:11" ht="42" hidden="1" outlineLevel="2" x14ac:dyDescent="0.3">
      <c r="B754" s="64" t="s">
        <v>83</v>
      </c>
      <c r="C754" s="65" t="s">
        <v>2043</v>
      </c>
      <c r="D754" s="65" t="s">
        <v>81</v>
      </c>
      <c r="E754" s="65"/>
      <c r="F754" s="65" t="s">
        <v>54</v>
      </c>
      <c r="G754" s="65"/>
      <c r="H754" s="65" t="s">
        <v>82</v>
      </c>
      <c r="I754" s="65" t="s">
        <v>77</v>
      </c>
      <c r="J754" s="66">
        <v>-7008</v>
      </c>
      <c r="K754" s="66">
        <v>14248.62</v>
      </c>
    </row>
    <row r="755" spans="2:11" ht="42" hidden="1" outlineLevel="2" x14ac:dyDescent="0.3">
      <c r="B755" s="64" t="s">
        <v>83</v>
      </c>
      <c r="C755" s="65" t="s">
        <v>2058</v>
      </c>
      <c r="D755" s="65" t="s">
        <v>81</v>
      </c>
      <c r="E755" s="65"/>
      <c r="F755" s="65" t="s">
        <v>54</v>
      </c>
      <c r="G755" s="65"/>
      <c r="H755" s="65" t="s">
        <v>82</v>
      </c>
      <c r="I755" s="65" t="s">
        <v>77</v>
      </c>
      <c r="J755" s="66">
        <v>-500</v>
      </c>
      <c r="K755" s="66">
        <v>13748.62</v>
      </c>
    </row>
    <row r="756" spans="2:11" ht="52.2" hidden="1" outlineLevel="2" x14ac:dyDescent="0.3">
      <c r="B756" s="64" t="s">
        <v>83</v>
      </c>
      <c r="C756" s="65" t="s">
        <v>2214</v>
      </c>
      <c r="D756" s="65" t="s">
        <v>229</v>
      </c>
      <c r="E756" s="65"/>
      <c r="F756" s="65" t="s">
        <v>54</v>
      </c>
      <c r="G756" s="65"/>
      <c r="H756" s="65" t="s">
        <v>2614</v>
      </c>
      <c r="I756" s="67" t="s">
        <v>80</v>
      </c>
      <c r="J756" s="66">
        <v>12395.14</v>
      </c>
      <c r="K756" s="66">
        <v>26143.759999999998</v>
      </c>
    </row>
    <row r="757" spans="2:11" ht="42" hidden="1" outlineLevel="2" x14ac:dyDescent="0.3">
      <c r="B757" s="64" t="s">
        <v>83</v>
      </c>
      <c r="C757" s="65" t="s">
        <v>2069</v>
      </c>
      <c r="D757" s="65" t="s">
        <v>81</v>
      </c>
      <c r="E757" s="65"/>
      <c r="F757" s="65" t="s">
        <v>54</v>
      </c>
      <c r="G757" s="65"/>
      <c r="H757" s="65" t="s">
        <v>82</v>
      </c>
      <c r="I757" s="65" t="s">
        <v>77</v>
      </c>
      <c r="J757" s="66">
        <v>-5000</v>
      </c>
      <c r="K757" s="66">
        <v>21143.759999999998</v>
      </c>
    </row>
    <row r="758" spans="2:11" ht="42" hidden="1" outlineLevel="2" x14ac:dyDescent="0.3">
      <c r="B758" s="64" t="s">
        <v>83</v>
      </c>
      <c r="C758" s="65" t="s">
        <v>2080</v>
      </c>
      <c r="D758" s="65" t="s">
        <v>81</v>
      </c>
      <c r="E758" s="65"/>
      <c r="F758" s="65" t="s">
        <v>54</v>
      </c>
      <c r="G758" s="65"/>
      <c r="H758" s="65" t="s">
        <v>82</v>
      </c>
      <c r="I758" s="65" t="s">
        <v>77</v>
      </c>
      <c r="J758" s="66">
        <v>-7500</v>
      </c>
      <c r="K758" s="66">
        <v>13643.76</v>
      </c>
    </row>
    <row r="759" spans="2:11" ht="42" hidden="1" outlineLevel="2" x14ac:dyDescent="0.3">
      <c r="B759" s="64" t="s">
        <v>83</v>
      </c>
      <c r="C759" s="65" t="s">
        <v>2081</v>
      </c>
      <c r="D759" s="65" t="s">
        <v>81</v>
      </c>
      <c r="E759" s="65"/>
      <c r="F759" s="65" t="s">
        <v>54</v>
      </c>
      <c r="G759" s="65"/>
      <c r="H759" s="65" t="s">
        <v>82</v>
      </c>
      <c r="I759" s="65" t="s">
        <v>77</v>
      </c>
      <c r="J759" s="66">
        <v>-5000</v>
      </c>
      <c r="K759" s="66">
        <v>8643.76</v>
      </c>
    </row>
    <row r="760" spans="2:11" ht="42" hidden="1" outlineLevel="2" x14ac:dyDescent="0.3">
      <c r="B760" s="64" t="s">
        <v>83</v>
      </c>
      <c r="C760" s="65" t="s">
        <v>2083</v>
      </c>
      <c r="D760" s="65" t="s">
        <v>81</v>
      </c>
      <c r="E760" s="65"/>
      <c r="F760" s="65" t="s">
        <v>54</v>
      </c>
      <c r="G760" s="65"/>
      <c r="H760" s="65" t="s">
        <v>82</v>
      </c>
      <c r="I760" s="65" t="s">
        <v>77</v>
      </c>
      <c r="J760" s="66">
        <v>-2000</v>
      </c>
      <c r="K760" s="66">
        <v>6643.76</v>
      </c>
    </row>
    <row r="761" spans="2:11" ht="42" hidden="1" outlineLevel="2" x14ac:dyDescent="0.3">
      <c r="B761" s="64" t="s">
        <v>83</v>
      </c>
      <c r="C761" s="65" t="s">
        <v>2089</v>
      </c>
      <c r="D761" s="65" t="s">
        <v>81</v>
      </c>
      <c r="E761" s="65"/>
      <c r="F761" s="65" t="s">
        <v>54</v>
      </c>
      <c r="G761" s="65"/>
      <c r="H761" s="65" t="s">
        <v>82</v>
      </c>
      <c r="I761" s="65" t="s">
        <v>77</v>
      </c>
      <c r="J761" s="66">
        <v>-5000</v>
      </c>
      <c r="K761" s="66">
        <v>1643.76</v>
      </c>
    </row>
    <row r="762" spans="2:11" ht="62.4" hidden="1" outlineLevel="2" x14ac:dyDescent="0.3">
      <c r="B762" s="64" t="s">
        <v>83</v>
      </c>
      <c r="C762" s="65" t="s">
        <v>2615</v>
      </c>
      <c r="D762" s="65" t="s">
        <v>229</v>
      </c>
      <c r="E762" s="65"/>
      <c r="F762" s="65" t="s">
        <v>54</v>
      </c>
      <c r="G762" s="65"/>
      <c r="H762" s="65" t="s">
        <v>2616</v>
      </c>
      <c r="I762" s="67" t="s">
        <v>80</v>
      </c>
      <c r="J762" s="66">
        <v>20235.02</v>
      </c>
      <c r="K762" s="66">
        <v>21878.78</v>
      </c>
    </row>
    <row r="763" spans="2:11" ht="42" hidden="1" outlineLevel="2" x14ac:dyDescent="0.3">
      <c r="B763" s="64" t="s">
        <v>83</v>
      </c>
      <c r="C763" s="65" t="s">
        <v>2100</v>
      </c>
      <c r="D763" s="65" t="s">
        <v>448</v>
      </c>
      <c r="E763" s="65"/>
      <c r="F763" s="65" t="s">
        <v>54</v>
      </c>
      <c r="G763" s="65"/>
      <c r="H763" s="65" t="s">
        <v>82</v>
      </c>
      <c r="I763" s="65" t="s">
        <v>77</v>
      </c>
      <c r="J763" s="66">
        <v>-5000</v>
      </c>
      <c r="K763" s="66">
        <v>16878.78</v>
      </c>
    </row>
    <row r="764" spans="2:11" ht="42" hidden="1" outlineLevel="2" x14ac:dyDescent="0.3">
      <c r="B764" s="64" t="s">
        <v>83</v>
      </c>
      <c r="C764" s="65" t="s">
        <v>2109</v>
      </c>
      <c r="D764" s="65" t="s">
        <v>81</v>
      </c>
      <c r="E764" s="65"/>
      <c r="F764" s="65" t="s">
        <v>54</v>
      </c>
      <c r="G764" s="65"/>
      <c r="H764" s="65" t="s">
        <v>82</v>
      </c>
      <c r="I764" s="65" t="s">
        <v>77</v>
      </c>
      <c r="J764" s="66">
        <v>-6285.15</v>
      </c>
      <c r="K764" s="66">
        <v>10593.63</v>
      </c>
    </row>
    <row r="765" spans="2:11" ht="42" hidden="1" outlineLevel="2" x14ac:dyDescent="0.3">
      <c r="B765" s="64" t="s">
        <v>83</v>
      </c>
      <c r="C765" s="65" t="s">
        <v>2116</v>
      </c>
      <c r="D765" s="65" t="s">
        <v>81</v>
      </c>
      <c r="E765" s="65"/>
      <c r="F765" s="65" t="s">
        <v>54</v>
      </c>
      <c r="G765" s="65"/>
      <c r="H765" s="65" t="s">
        <v>82</v>
      </c>
      <c r="I765" s="65" t="s">
        <v>77</v>
      </c>
      <c r="J765" s="66">
        <v>-2000</v>
      </c>
      <c r="K765" s="66">
        <v>8593.6299999999992</v>
      </c>
    </row>
    <row r="766" spans="2:11" ht="42" hidden="1" outlineLevel="2" x14ac:dyDescent="0.3">
      <c r="B766" s="64" t="s">
        <v>83</v>
      </c>
      <c r="C766" s="65" t="s">
        <v>2116</v>
      </c>
      <c r="D766" s="65" t="s">
        <v>81</v>
      </c>
      <c r="E766" s="65"/>
      <c r="F766" s="65" t="s">
        <v>54</v>
      </c>
      <c r="G766" s="65"/>
      <c r="H766" s="65" t="s">
        <v>82</v>
      </c>
      <c r="I766" s="65" t="s">
        <v>77</v>
      </c>
      <c r="J766" s="66">
        <v>-5628</v>
      </c>
      <c r="K766" s="66">
        <v>2965.63</v>
      </c>
    </row>
    <row r="767" spans="2:11" ht="62.4" hidden="1" outlineLevel="2" x14ac:dyDescent="0.3">
      <c r="B767" s="64" t="s">
        <v>83</v>
      </c>
      <c r="C767" s="65" t="s">
        <v>2617</v>
      </c>
      <c r="D767" s="65" t="s">
        <v>229</v>
      </c>
      <c r="E767" s="65"/>
      <c r="F767" s="65" t="s">
        <v>54</v>
      </c>
      <c r="G767" s="65"/>
      <c r="H767" s="65" t="s">
        <v>2618</v>
      </c>
      <c r="I767" s="67" t="s">
        <v>80</v>
      </c>
      <c r="J767" s="66">
        <v>15650.05</v>
      </c>
      <c r="K767" s="66">
        <v>18615.68</v>
      </c>
    </row>
    <row r="768" spans="2:11" ht="42" hidden="1" outlineLevel="2" x14ac:dyDescent="0.3">
      <c r="B768" s="64" t="s">
        <v>83</v>
      </c>
      <c r="C768" s="65" t="s">
        <v>2141</v>
      </c>
      <c r="D768" s="65" t="s">
        <v>81</v>
      </c>
      <c r="E768" s="65"/>
      <c r="F768" s="65" t="s">
        <v>54</v>
      </c>
      <c r="G768" s="65"/>
      <c r="H768" s="65" t="s">
        <v>82</v>
      </c>
      <c r="I768" s="65" t="s">
        <v>77</v>
      </c>
      <c r="J768" s="66">
        <v>-13000</v>
      </c>
      <c r="K768" s="66">
        <v>5615.68</v>
      </c>
    </row>
    <row r="769" spans="2:11" ht="42" hidden="1" outlineLevel="2" x14ac:dyDescent="0.3">
      <c r="B769" s="64" t="s">
        <v>83</v>
      </c>
      <c r="C769" s="65" t="s">
        <v>2145</v>
      </c>
      <c r="D769" s="65" t="s">
        <v>81</v>
      </c>
      <c r="E769" s="65"/>
      <c r="F769" s="65" t="s">
        <v>54</v>
      </c>
      <c r="G769" s="65"/>
      <c r="H769" s="65" t="s">
        <v>82</v>
      </c>
      <c r="I769" s="65" t="s">
        <v>77</v>
      </c>
      <c r="J769" s="66">
        <v>-5000</v>
      </c>
      <c r="K769" s="66">
        <v>615.67999999999995</v>
      </c>
    </row>
    <row r="770" spans="2:11" ht="42" hidden="1" outlineLevel="2" x14ac:dyDescent="0.3">
      <c r="B770" s="64" t="s">
        <v>83</v>
      </c>
      <c r="C770" s="65" t="s">
        <v>2147</v>
      </c>
      <c r="D770" s="65" t="s">
        <v>81</v>
      </c>
      <c r="E770" s="65"/>
      <c r="F770" s="65" t="s">
        <v>54</v>
      </c>
      <c r="G770" s="65"/>
      <c r="H770" s="65" t="s">
        <v>82</v>
      </c>
      <c r="I770" s="65" t="s">
        <v>77</v>
      </c>
      <c r="J770" s="66">
        <v>-6000</v>
      </c>
      <c r="K770" s="66">
        <v>-5384.32</v>
      </c>
    </row>
    <row r="771" spans="2:11" ht="42" hidden="1" outlineLevel="2" x14ac:dyDescent="0.3">
      <c r="B771" s="64" t="s">
        <v>83</v>
      </c>
      <c r="C771" s="65" t="s">
        <v>2157</v>
      </c>
      <c r="D771" s="65" t="s">
        <v>81</v>
      </c>
      <c r="E771" s="65"/>
      <c r="F771" s="65" t="s">
        <v>54</v>
      </c>
      <c r="G771" s="65"/>
      <c r="H771" s="65" t="s">
        <v>82</v>
      </c>
      <c r="I771" s="65" t="s">
        <v>77</v>
      </c>
      <c r="J771" s="66">
        <v>-14000</v>
      </c>
      <c r="K771" s="66">
        <v>-19384.32</v>
      </c>
    </row>
    <row r="772" spans="2:11" ht="42" hidden="1" outlineLevel="2" x14ac:dyDescent="0.3">
      <c r="B772" s="64" t="s">
        <v>83</v>
      </c>
      <c r="C772" s="65" t="s">
        <v>2158</v>
      </c>
      <c r="D772" s="65" t="s">
        <v>81</v>
      </c>
      <c r="E772" s="65"/>
      <c r="F772" s="65" t="s">
        <v>54</v>
      </c>
      <c r="G772" s="65"/>
      <c r="H772" s="65" t="s">
        <v>82</v>
      </c>
      <c r="I772" s="65" t="s">
        <v>77</v>
      </c>
      <c r="J772" s="66">
        <v>-5800</v>
      </c>
      <c r="K772" s="66">
        <v>-25184.32</v>
      </c>
    </row>
    <row r="773" spans="2:11" ht="42" hidden="1" outlineLevel="2" x14ac:dyDescent="0.3">
      <c r="B773" s="64" t="s">
        <v>83</v>
      </c>
      <c r="C773" s="65" t="s">
        <v>2158</v>
      </c>
      <c r="D773" s="65" t="s">
        <v>81</v>
      </c>
      <c r="E773" s="65"/>
      <c r="F773" s="65" t="s">
        <v>54</v>
      </c>
      <c r="G773" s="65"/>
      <c r="H773" s="65" t="s">
        <v>82</v>
      </c>
      <c r="I773" s="65" t="s">
        <v>77</v>
      </c>
      <c r="J773" s="66">
        <v>-7000</v>
      </c>
      <c r="K773" s="66">
        <v>-32184.32</v>
      </c>
    </row>
    <row r="774" spans="2:11" ht="42" hidden="1" outlineLevel="2" x14ac:dyDescent="0.3">
      <c r="B774" s="64" t="s">
        <v>83</v>
      </c>
      <c r="C774" s="65" t="s">
        <v>2166</v>
      </c>
      <c r="D774" s="65" t="s">
        <v>81</v>
      </c>
      <c r="E774" s="65"/>
      <c r="F774" s="65" t="s">
        <v>54</v>
      </c>
      <c r="G774" s="65"/>
      <c r="H774" s="65" t="s">
        <v>82</v>
      </c>
      <c r="I774" s="65" t="s">
        <v>77</v>
      </c>
      <c r="J774" s="66">
        <v>-2500</v>
      </c>
      <c r="K774" s="66">
        <v>-34684.32</v>
      </c>
    </row>
    <row r="775" spans="2:11" ht="42" hidden="1" outlineLevel="2" x14ac:dyDescent="0.3">
      <c r="B775" s="64" t="s">
        <v>83</v>
      </c>
      <c r="C775" s="65" t="s">
        <v>2187</v>
      </c>
      <c r="D775" s="65" t="s">
        <v>81</v>
      </c>
      <c r="E775" s="65"/>
      <c r="F775" s="65" t="s">
        <v>54</v>
      </c>
      <c r="G775" s="65"/>
      <c r="H775" s="65" t="s">
        <v>82</v>
      </c>
      <c r="I775" s="65" t="s">
        <v>77</v>
      </c>
      <c r="J775" s="66">
        <v>-2000</v>
      </c>
      <c r="K775" s="66">
        <v>-36684.32</v>
      </c>
    </row>
    <row r="776" spans="2:11" hidden="1" outlineLevel="2" x14ac:dyDescent="0.3">
      <c r="B776" s="64" t="s">
        <v>1251</v>
      </c>
      <c r="C776" s="2"/>
      <c r="D776" s="2"/>
      <c r="E776" s="2"/>
      <c r="F776" s="2"/>
      <c r="G776" s="2"/>
      <c r="H776" s="2"/>
      <c r="I776" s="2"/>
      <c r="J776" s="68">
        <v>-36679.279999999999</v>
      </c>
      <c r="K776" s="2"/>
    </row>
    <row r="777" spans="2:11" hidden="1" outlineLevel="2" x14ac:dyDescent="0.3">
      <c r="B777" s="64" t="s">
        <v>201</v>
      </c>
      <c r="C777" s="2"/>
      <c r="D777" s="2"/>
      <c r="E777" s="2"/>
      <c r="F777" s="2"/>
      <c r="G777" s="2"/>
      <c r="H777" s="2"/>
      <c r="I777" s="2"/>
      <c r="J777" s="2"/>
      <c r="K777" s="2"/>
    </row>
    <row r="778" spans="2:11" ht="21.6" hidden="1" outlineLevel="2" x14ac:dyDescent="0.3">
      <c r="B778" s="64" t="s">
        <v>201</v>
      </c>
      <c r="C778" s="65" t="s">
        <v>1972</v>
      </c>
      <c r="D778" s="2"/>
      <c r="E778" s="2"/>
      <c r="F778" s="2"/>
      <c r="G778" s="2"/>
      <c r="H778" s="2"/>
      <c r="I778" s="2"/>
      <c r="J778" s="2"/>
      <c r="K778" s="66">
        <v>-0.31</v>
      </c>
    </row>
    <row r="779" spans="2:11" ht="62.4" hidden="1" outlineLevel="2" x14ac:dyDescent="0.3">
      <c r="B779" s="64" t="s">
        <v>201</v>
      </c>
      <c r="C779" s="65" t="s">
        <v>2394</v>
      </c>
      <c r="D779" s="65" t="s">
        <v>229</v>
      </c>
      <c r="E779" s="65"/>
      <c r="F779" s="65" t="s">
        <v>54</v>
      </c>
      <c r="G779" s="65"/>
      <c r="H779" s="65" t="s">
        <v>2619</v>
      </c>
      <c r="I779" s="67" t="s">
        <v>80</v>
      </c>
      <c r="J779" s="66">
        <v>13502.96</v>
      </c>
      <c r="K779" s="66">
        <v>13502.65</v>
      </c>
    </row>
    <row r="780" spans="2:11" ht="42" hidden="1" outlineLevel="2" x14ac:dyDescent="0.3">
      <c r="B780" s="64" t="s">
        <v>201</v>
      </c>
      <c r="C780" s="65" t="s">
        <v>1991</v>
      </c>
      <c r="D780" s="65" t="s">
        <v>81</v>
      </c>
      <c r="E780" s="65"/>
      <c r="F780" s="65" t="s">
        <v>54</v>
      </c>
      <c r="G780" s="65"/>
      <c r="H780" s="65" t="s">
        <v>82</v>
      </c>
      <c r="I780" s="65" t="s">
        <v>77</v>
      </c>
      <c r="J780" s="66">
        <v>-5000</v>
      </c>
      <c r="K780" s="66">
        <v>8502.65</v>
      </c>
    </row>
    <row r="781" spans="2:11" ht="42" hidden="1" outlineLevel="2" x14ac:dyDescent="0.3">
      <c r="B781" s="64" t="s">
        <v>201</v>
      </c>
      <c r="C781" s="65" t="s">
        <v>1993</v>
      </c>
      <c r="D781" s="65" t="s">
        <v>81</v>
      </c>
      <c r="E781" s="65"/>
      <c r="F781" s="65" t="s">
        <v>54</v>
      </c>
      <c r="G781" s="65"/>
      <c r="H781" s="65" t="s">
        <v>82</v>
      </c>
      <c r="I781" s="65" t="s">
        <v>77</v>
      </c>
      <c r="J781" s="66">
        <v>-6000</v>
      </c>
      <c r="K781" s="66">
        <v>2502.65</v>
      </c>
    </row>
    <row r="782" spans="2:11" ht="62.4" hidden="1" outlineLevel="2" x14ac:dyDescent="0.3">
      <c r="B782" s="64" t="s">
        <v>201</v>
      </c>
      <c r="C782" s="65" t="s">
        <v>2001</v>
      </c>
      <c r="D782" s="65" t="s">
        <v>229</v>
      </c>
      <c r="E782" s="65"/>
      <c r="F782" s="65" t="s">
        <v>54</v>
      </c>
      <c r="G782" s="65"/>
      <c r="H782" s="65" t="s">
        <v>2620</v>
      </c>
      <c r="I782" s="67" t="s">
        <v>80</v>
      </c>
      <c r="J782" s="66">
        <v>24612.46</v>
      </c>
      <c r="K782" s="66">
        <v>27115.11</v>
      </c>
    </row>
    <row r="783" spans="2:11" ht="42" hidden="1" outlineLevel="2" x14ac:dyDescent="0.3">
      <c r="B783" s="64" t="s">
        <v>201</v>
      </c>
      <c r="C783" s="65" t="s">
        <v>2006</v>
      </c>
      <c r="D783" s="65" t="s">
        <v>81</v>
      </c>
      <c r="E783" s="65"/>
      <c r="F783" s="65" t="s">
        <v>54</v>
      </c>
      <c r="G783" s="65"/>
      <c r="H783" s="65" t="s">
        <v>82</v>
      </c>
      <c r="I783" s="65" t="s">
        <v>77</v>
      </c>
      <c r="J783" s="66">
        <v>-3000</v>
      </c>
      <c r="K783" s="66">
        <v>24115.11</v>
      </c>
    </row>
    <row r="784" spans="2:11" ht="42" hidden="1" outlineLevel="2" x14ac:dyDescent="0.3">
      <c r="B784" s="64" t="s">
        <v>201</v>
      </c>
      <c r="C784" s="65" t="s">
        <v>2022</v>
      </c>
      <c r="D784" s="65" t="s">
        <v>81</v>
      </c>
      <c r="E784" s="65"/>
      <c r="F784" s="65" t="s">
        <v>54</v>
      </c>
      <c r="G784" s="65"/>
      <c r="H784" s="65" t="s">
        <v>82</v>
      </c>
      <c r="I784" s="65" t="s">
        <v>77</v>
      </c>
      <c r="J784" s="66">
        <v>-500</v>
      </c>
      <c r="K784" s="66">
        <v>23615.11</v>
      </c>
    </row>
    <row r="785" spans="2:11" ht="42" hidden="1" outlineLevel="2" x14ac:dyDescent="0.3">
      <c r="B785" s="64" t="s">
        <v>201</v>
      </c>
      <c r="C785" s="65" t="s">
        <v>2023</v>
      </c>
      <c r="D785" s="65" t="s">
        <v>81</v>
      </c>
      <c r="E785" s="65"/>
      <c r="F785" s="65" t="s">
        <v>54</v>
      </c>
      <c r="G785" s="65"/>
      <c r="H785" s="65" t="s">
        <v>82</v>
      </c>
      <c r="I785" s="65" t="s">
        <v>77</v>
      </c>
      <c r="J785" s="66">
        <v>-2000</v>
      </c>
      <c r="K785" s="66">
        <v>21615.11</v>
      </c>
    </row>
    <row r="786" spans="2:11" ht="42" hidden="1" outlineLevel="2" x14ac:dyDescent="0.3">
      <c r="B786" s="64" t="s">
        <v>201</v>
      </c>
      <c r="C786" s="65" t="s">
        <v>2025</v>
      </c>
      <c r="D786" s="65" t="s">
        <v>81</v>
      </c>
      <c r="E786" s="65"/>
      <c r="F786" s="65" t="s">
        <v>54</v>
      </c>
      <c r="G786" s="65"/>
      <c r="H786" s="65" t="s">
        <v>82</v>
      </c>
      <c r="I786" s="65" t="s">
        <v>77</v>
      </c>
      <c r="J786" s="66">
        <v>-3000</v>
      </c>
      <c r="K786" s="66">
        <v>18615.11</v>
      </c>
    </row>
    <row r="787" spans="2:11" ht="62.4" hidden="1" outlineLevel="2" x14ac:dyDescent="0.3">
      <c r="B787" s="64" t="s">
        <v>201</v>
      </c>
      <c r="C787" s="65" t="s">
        <v>2239</v>
      </c>
      <c r="D787" s="65" t="s">
        <v>229</v>
      </c>
      <c r="E787" s="65"/>
      <c r="F787" s="65" t="s">
        <v>54</v>
      </c>
      <c r="G787" s="65"/>
      <c r="H787" s="65" t="s">
        <v>2621</v>
      </c>
      <c r="I787" s="67" t="s">
        <v>80</v>
      </c>
      <c r="J787" s="66">
        <v>5258</v>
      </c>
      <c r="K787" s="66">
        <v>23873.11</v>
      </c>
    </row>
    <row r="788" spans="2:11" ht="42" hidden="1" outlineLevel="2" x14ac:dyDescent="0.3">
      <c r="B788" s="64" t="s">
        <v>201</v>
      </c>
      <c r="C788" s="65" t="s">
        <v>2027</v>
      </c>
      <c r="D788" s="65" t="s">
        <v>81</v>
      </c>
      <c r="E788" s="65"/>
      <c r="F788" s="65" t="s">
        <v>54</v>
      </c>
      <c r="G788" s="65"/>
      <c r="H788" s="65" t="s">
        <v>82</v>
      </c>
      <c r="I788" s="65" t="s">
        <v>77</v>
      </c>
      <c r="J788" s="66">
        <v>-3000</v>
      </c>
      <c r="K788" s="66">
        <v>20873.11</v>
      </c>
    </row>
    <row r="789" spans="2:11" ht="42" hidden="1" outlineLevel="2" x14ac:dyDescent="0.3">
      <c r="B789" s="64" t="s">
        <v>201</v>
      </c>
      <c r="C789" s="65" t="s">
        <v>2031</v>
      </c>
      <c r="D789" s="65" t="s">
        <v>81</v>
      </c>
      <c r="E789" s="65"/>
      <c r="F789" s="65" t="s">
        <v>54</v>
      </c>
      <c r="G789" s="65"/>
      <c r="H789" s="65" t="s">
        <v>82</v>
      </c>
      <c r="I789" s="65" t="s">
        <v>77</v>
      </c>
      <c r="J789" s="66">
        <v>-5000</v>
      </c>
      <c r="K789" s="66">
        <v>15873.11</v>
      </c>
    </row>
    <row r="790" spans="2:11" ht="42" hidden="1" outlineLevel="2" x14ac:dyDescent="0.3">
      <c r="B790" s="64" t="s">
        <v>201</v>
      </c>
      <c r="C790" s="65" t="s">
        <v>2043</v>
      </c>
      <c r="D790" s="65" t="s">
        <v>81</v>
      </c>
      <c r="E790" s="65"/>
      <c r="F790" s="65" t="s">
        <v>54</v>
      </c>
      <c r="G790" s="65"/>
      <c r="H790" s="65" t="s">
        <v>82</v>
      </c>
      <c r="I790" s="65" t="s">
        <v>77</v>
      </c>
      <c r="J790" s="66">
        <v>-5819</v>
      </c>
      <c r="K790" s="66">
        <v>10054.11</v>
      </c>
    </row>
    <row r="791" spans="2:11" ht="42" hidden="1" outlineLevel="2" x14ac:dyDescent="0.3">
      <c r="B791" s="64" t="s">
        <v>201</v>
      </c>
      <c r="C791" s="65" t="s">
        <v>2048</v>
      </c>
      <c r="D791" s="65" t="s">
        <v>81</v>
      </c>
      <c r="E791" s="65"/>
      <c r="F791" s="65" t="s">
        <v>54</v>
      </c>
      <c r="G791" s="65"/>
      <c r="H791" s="65" t="s">
        <v>82</v>
      </c>
      <c r="I791" s="65" t="s">
        <v>77</v>
      </c>
      <c r="J791" s="66">
        <v>-7008</v>
      </c>
      <c r="K791" s="66">
        <v>3046.11</v>
      </c>
    </row>
    <row r="792" spans="2:11" ht="42" hidden="1" outlineLevel="2" x14ac:dyDescent="0.3">
      <c r="B792" s="64" t="s">
        <v>201</v>
      </c>
      <c r="C792" s="65" t="s">
        <v>2062</v>
      </c>
      <c r="D792" s="65" t="s">
        <v>81</v>
      </c>
      <c r="E792" s="65"/>
      <c r="F792" s="65" t="s">
        <v>54</v>
      </c>
      <c r="G792" s="65"/>
      <c r="H792" s="65" t="s">
        <v>82</v>
      </c>
      <c r="I792" s="65" t="s">
        <v>77</v>
      </c>
      <c r="J792" s="66">
        <v>-5000</v>
      </c>
      <c r="K792" s="66">
        <v>-1953.89</v>
      </c>
    </row>
    <row r="793" spans="2:11" ht="52.2" hidden="1" outlineLevel="2" x14ac:dyDescent="0.3">
      <c r="B793" s="64" t="s">
        <v>201</v>
      </c>
      <c r="C793" s="65" t="s">
        <v>2214</v>
      </c>
      <c r="D793" s="65" t="s">
        <v>229</v>
      </c>
      <c r="E793" s="65"/>
      <c r="F793" s="65" t="s">
        <v>54</v>
      </c>
      <c r="G793" s="65"/>
      <c r="H793" s="65" t="s">
        <v>2622</v>
      </c>
      <c r="I793" s="67" t="s">
        <v>80</v>
      </c>
      <c r="J793" s="66">
        <v>21555.58</v>
      </c>
      <c r="K793" s="66">
        <v>19601.689999999999</v>
      </c>
    </row>
    <row r="794" spans="2:11" ht="42" hidden="1" outlineLevel="2" x14ac:dyDescent="0.3">
      <c r="B794" s="64" t="s">
        <v>201</v>
      </c>
      <c r="C794" s="65" t="s">
        <v>2069</v>
      </c>
      <c r="D794" s="65" t="s">
        <v>81</v>
      </c>
      <c r="E794" s="65"/>
      <c r="F794" s="65" t="s">
        <v>54</v>
      </c>
      <c r="G794" s="65"/>
      <c r="H794" s="65" t="s">
        <v>82</v>
      </c>
      <c r="I794" s="65" t="s">
        <v>77</v>
      </c>
      <c r="J794" s="66">
        <v>-7500</v>
      </c>
      <c r="K794" s="66">
        <v>12101.69</v>
      </c>
    </row>
    <row r="795" spans="2:11" ht="62.4" hidden="1" outlineLevel="2" x14ac:dyDescent="0.3">
      <c r="B795" s="64" t="s">
        <v>201</v>
      </c>
      <c r="C795" s="65" t="s">
        <v>2615</v>
      </c>
      <c r="D795" s="65" t="s">
        <v>229</v>
      </c>
      <c r="E795" s="65"/>
      <c r="F795" s="65" t="s">
        <v>54</v>
      </c>
      <c r="G795" s="65"/>
      <c r="H795" s="65" t="s">
        <v>2623</v>
      </c>
      <c r="I795" s="67" t="s">
        <v>80</v>
      </c>
      <c r="J795" s="66">
        <v>15772.95</v>
      </c>
      <c r="K795" s="66">
        <v>27874.639999999999</v>
      </c>
    </row>
    <row r="796" spans="2:11" ht="42" hidden="1" outlineLevel="2" x14ac:dyDescent="0.3">
      <c r="B796" s="64" t="s">
        <v>201</v>
      </c>
      <c r="C796" s="65" t="s">
        <v>2116</v>
      </c>
      <c r="D796" s="65" t="s">
        <v>81</v>
      </c>
      <c r="E796" s="65"/>
      <c r="F796" s="65" t="s">
        <v>54</v>
      </c>
      <c r="G796" s="65"/>
      <c r="H796" s="65" t="s">
        <v>82</v>
      </c>
      <c r="I796" s="65" t="s">
        <v>77</v>
      </c>
      <c r="J796" s="66">
        <v>-15000</v>
      </c>
      <c r="K796" s="66">
        <v>12874.64</v>
      </c>
    </row>
    <row r="797" spans="2:11" ht="62.4" hidden="1" outlineLevel="2" x14ac:dyDescent="0.3">
      <c r="B797" s="64" t="s">
        <v>201</v>
      </c>
      <c r="C797" s="65" t="s">
        <v>2617</v>
      </c>
      <c r="D797" s="65" t="s">
        <v>229</v>
      </c>
      <c r="E797" s="65"/>
      <c r="F797" s="65" t="s">
        <v>54</v>
      </c>
      <c r="G797" s="65"/>
      <c r="H797" s="65" t="s">
        <v>2624</v>
      </c>
      <c r="I797" s="67" t="s">
        <v>80</v>
      </c>
      <c r="J797" s="66">
        <v>4585.49</v>
      </c>
      <c r="K797" s="66">
        <v>17460.13</v>
      </c>
    </row>
    <row r="798" spans="2:11" ht="42" hidden="1" outlineLevel="2" x14ac:dyDescent="0.3">
      <c r="B798" s="64" t="s">
        <v>201</v>
      </c>
      <c r="C798" s="65" t="s">
        <v>2123</v>
      </c>
      <c r="D798" s="65" t="s">
        <v>81</v>
      </c>
      <c r="E798" s="65"/>
      <c r="F798" s="65" t="s">
        <v>54</v>
      </c>
      <c r="G798" s="65"/>
      <c r="H798" s="65" t="s">
        <v>82</v>
      </c>
      <c r="I798" s="65" t="s">
        <v>77</v>
      </c>
      <c r="J798" s="66">
        <v>-2000</v>
      </c>
      <c r="K798" s="66">
        <v>15460.13</v>
      </c>
    </row>
    <row r="799" spans="2:11" ht="42" hidden="1" outlineLevel="2" x14ac:dyDescent="0.3">
      <c r="B799" s="64" t="s">
        <v>201</v>
      </c>
      <c r="C799" s="65" t="s">
        <v>2135</v>
      </c>
      <c r="D799" s="65" t="s">
        <v>81</v>
      </c>
      <c r="E799" s="65"/>
      <c r="F799" s="65" t="s">
        <v>54</v>
      </c>
      <c r="G799" s="65"/>
      <c r="H799" s="65" t="s">
        <v>82</v>
      </c>
      <c r="I799" s="65" t="s">
        <v>77</v>
      </c>
      <c r="J799" s="66">
        <v>-7000</v>
      </c>
      <c r="K799" s="66">
        <v>8460.1299999999992</v>
      </c>
    </row>
    <row r="800" spans="2:11" ht="42" hidden="1" outlineLevel="2" x14ac:dyDescent="0.3">
      <c r="B800" s="64" t="s">
        <v>201</v>
      </c>
      <c r="C800" s="65" t="s">
        <v>2147</v>
      </c>
      <c r="D800" s="65" t="s">
        <v>81</v>
      </c>
      <c r="E800" s="65"/>
      <c r="F800" s="65" t="s">
        <v>54</v>
      </c>
      <c r="G800" s="65"/>
      <c r="H800" s="65" t="s">
        <v>82</v>
      </c>
      <c r="I800" s="65" t="s">
        <v>77</v>
      </c>
      <c r="J800" s="66">
        <v>-6000</v>
      </c>
      <c r="K800" s="66">
        <v>2460.13</v>
      </c>
    </row>
    <row r="801" spans="2:11" ht="42" hidden="1" outlineLevel="2" x14ac:dyDescent="0.3">
      <c r="B801" s="64" t="s">
        <v>201</v>
      </c>
      <c r="C801" s="65" t="s">
        <v>2149</v>
      </c>
      <c r="D801" s="65" t="s">
        <v>81</v>
      </c>
      <c r="E801" s="65"/>
      <c r="F801" s="65" t="s">
        <v>54</v>
      </c>
      <c r="G801" s="65"/>
      <c r="H801" s="65" t="s">
        <v>82</v>
      </c>
      <c r="I801" s="65" t="s">
        <v>77</v>
      </c>
      <c r="J801" s="66">
        <v>-6000</v>
      </c>
      <c r="K801" s="66">
        <v>-3539.87</v>
      </c>
    </row>
    <row r="802" spans="2:11" ht="42" hidden="1" outlineLevel="2" x14ac:dyDescent="0.3">
      <c r="B802" s="64" t="s">
        <v>201</v>
      </c>
      <c r="C802" s="65" t="s">
        <v>2166</v>
      </c>
      <c r="D802" s="65" t="s">
        <v>81</v>
      </c>
      <c r="E802" s="65"/>
      <c r="F802" s="65" t="s">
        <v>54</v>
      </c>
      <c r="G802" s="65"/>
      <c r="H802" s="65" t="s">
        <v>82</v>
      </c>
      <c r="I802" s="65" t="s">
        <v>77</v>
      </c>
      <c r="J802" s="66">
        <v>-12500</v>
      </c>
      <c r="K802" s="66">
        <v>-16039.87</v>
      </c>
    </row>
    <row r="803" spans="2:11" ht="42" hidden="1" outlineLevel="2" x14ac:dyDescent="0.3">
      <c r="B803" s="64" t="s">
        <v>201</v>
      </c>
      <c r="C803" s="65" t="s">
        <v>2175</v>
      </c>
      <c r="D803" s="65" t="s">
        <v>81</v>
      </c>
      <c r="E803" s="65"/>
      <c r="F803" s="65" t="s">
        <v>54</v>
      </c>
      <c r="G803" s="65"/>
      <c r="H803" s="65" t="s">
        <v>82</v>
      </c>
      <c r="I803" s="65" t="s">
        <v>77</v>
      </c>
      <c r="J803" s="66">
        <v>-8000</v>
      </c>
      <c r="K803" s="66">
        <v>-24039.87</v>
      </c>
    </row>
    <row r="804" spans="2:11" ht="42" hidden="1" outlineLevel="2" x14ac:dyDescent="0.3">
      <c r="B804" s="64" t="s">
        <v>201</v>
      </c>
      <c r="C804" s="65" t="s">
        <v>2183</v>
      </c>
      <c r="D804" s="65" t="s">
        <v>81</v>
      </c>
      <c r="E804" s="65"/>
      <c r="F804" s="65" t="s">
        <v>54</v>
      </c>
      <c r="G804" s="65"/>
      <c r="H804" s="65" t="s">
        <v>82</v>
      </c>
      <c r="I804" s="65" t="s">
        <v>77</v>
      </c>
      <c r="J804" s="66">
        <v>-5000</v>
      </c>
      <c r="K804" s="66">
        <v>-29039.87</v>
      </c>
    </row>
    <row r="805" spans="2:11" hidden="1" outlineLevel="2" x14ac:dyDescent="0.3">
      <c r="B805" s="64" t="s">
        <v>1261</v>
      </c>
      <c r="C805" s="2"/>
      <c r="D805" s="2"/>
      <c r="E805" s="2"/>
      <c r="F805" s="2"/>
      <c r="G805" s="2"/>
      <c r="H805" s="2"/>
      <c r="I805" s="2"/>
      <c r="J805" s="68">
        <v>-29039.56</v>
      </c>
      <c r="K805" s="2"/>
    </row>
    <row r="806" spans="2:11" hidden="1" outlineLevel="2" x14ac:dyDescent="0.3">
      <c r="B806" s="64" t="s">
        <v>1262</v>
      </c>
      <c r="C806" s="2"/>
      <c r="D806" s="2"/>
      <c r="E806" s="2"/>
      <c r="F806" s="2"/>
      <c r="G806" s="2"/>
      <c r="H806" s="2"/>
      <c r="I806" s="2"/>
      <c r="J806" s="2"/>
      <c r="K806" s="2"/>
    </row>
    <row r="807" spans="2:11" ht="21.6" hidden="1" outlineLevel="2" x14ac:dyDescent="0.3">
      <c r="B807" s="64" t="s">
        <v>1262</v>
      </c>
      <c r="C807" s="65" t="s">
        <v>1972</v>
      </c>
      <c r="D807" s="2"/>
      <c r="E807" s="2"/>
      <c r="F807" s="2"/>
      <c r="G807" s="2"/>
      <c r="H807" s="2"/>
      <c r="I807" s="2"/>
      <c r="J807" s="2"/>
      <c r="K807" s="66">
        <v>1801.3</v>
      </c>
    </row>
    <row r="808" spans="2:11" ht="82.8" hidden="1" outlineLevel="2" x14ac:dyDescent="0.3">
      <c r="B808" s="64" t="s">
        <v>1262</v>
      </c>
      <c r="C808" s="65" t="s">
        <v>2358</v>
      </c>
      <c r="D808" s="65" t="s">
        <v>78</v>
      </c>
      <c r="E808" s="65" t="s">
        <v>2625</v>
      </c>
      <c r="F808" s="65" t="s">
        <v>54</v>
      </c>
      <c r="G808" s="65"/>
      <c r="H808" s="65" t="s">
        <v>2626</v>
      </c>
      <c r="I808" s="67" t="s">
        <v>80</v>
      </c>
      <c r="J808" s="66">
        <v>-1801.3</v>
      </c>
      <c r="K808" s="66">
        <v>0</v>
      </c>
    </row>
    <row r="809" spans="2:11" ht="72.599999999999994" hidden="1" outlineLevel="2" x14ac:dyDescent="0.3">
      <c r="B809" s="64" t="s">
        <v>1262</v>
      </c>
      <c r="C809" s="65" t="s">
        <v>2059</v>
      </c>
      <c r="D809" s="65" t="s">
        <v>78</v>
      </c>
      <c r="E809" s="65">
        <v>1538</v>
      </c>
      <c r="F809" s="65" t="s">
        <v>54</v>
      </c>
      <c r="G809" s="65"/>
      <c r="H809" s="65" t="s">
        <v>2627</v>
      </c>
      <c r="I809" s="67" t="s">
        <v>80</v>
      </c>
      <c r="J809" s="66">
        <v>5616.23</v>
      </c>
      <c r="K809" s="66">
        <v>5616.23</v>
      </c>
    </row>
    <row r="810" spans="2:11" ht="82.8" hidden="1" outlineLevel="2" x14ac:dyDescent="0.3">
      <c r="B810" s="64" t="s">
        <v>1262</v>
      </c>
      <c r="C810" s="65" t="s">
        <v>2362</v>
      </c>
      <c r="D810" s="65" t="s">
        <v>78</v>
      </c>
      <c r="E810" s="65" t="s">
        <v>2628</v>
      </c>
      <c r="F810" s="65" t="s">
        <v>54</v>
      </c>
      <c r="G810" s="65"/>
      <c r="H810" s="65" t="s">
        <v>2629</v>
      </c>
      <c r="I810" s="67" t="s">
        <v>80</v>
      </c>
      <c r="J810" s="66">
        <v>-5616.23</v>
      </c>
      <c r="K810" s="66">
        <v>0</v>
      </c>
    </row>
    <row r="811" spans="2:11" ht="72.599999999999994" hidden="1" outlineLevel="2" x14ac:dyDescent="0.3">
      <c r="B811" s="64" t="s">
        <v>1262</v>
      </c>
      <c r="C811" s="65" t="s">
        <v>2275</v>
      </c>
      <c r="D811" s="65" t="s">
        <v>78</v>
      </c>
      <c r="E811" s="65">
        <v>1601</v>
      </c>
      <c r="F811" s="65" t="s">
        <v>54</v>
      </c>
      <c r="G811" s="65"/>
      <c r="H811" s="65" t="s">
        <v>2630</v>
      </c>
      <c r="I811" s="67" t="s">
        <v>80</v>
      </c>
      <c r="J811" s="66">
        <v>1075.06</v>
      </c>
      <c r="K811" s="66">
        <v>1075.06</v>
      </c>
    </row>
    <row r="812" spans="2:11" ht="82.8" hidden="1" outlineLevel="2" x14ac:dyDescent="0.3">
      <c r="B812" s="64" t="s">
        <v>1262</v>
      </c>
      <c r="C812" s="65" t="s">
        <v>2366</v>
      </c>
      <c r="D812" s="65" t="s">
        <v>78</v>
      </c>
      <c r="E812" s="65" t="s">
        <v>2631</v>
      </c>
      <c r="F812" s="65" t="s">
        <v>54</v>
      </c>
      <c r="G812" s="65"/>
      <c r="H812" s="65" t="s">
        <v>2632</v>
      </c>
      <c r="I812" s="67" t="s">
        <v>80</v>
      </c>
      <c r="J812" s="66">
        <v>-1075.06</v>
      </c>
      <c r="K812" s="66">
        <v>0</v>
      </c>
    </row>
    <row r="813" spans="2:11" hidden="1" outlineLevel="2" x14ac:dyDescent="0.3">
      <c r="B813" s="64" t="s">
        <v>1284</v>
      </c>
      <c r="C813" s="2"/>
      <c r="D813" s="2"/>
      <c r="E813" s="2"/>
      <c r="F813" s="2"/>
      <c r="G813" s="2"/>
      <c r="H813" s="2"/>
      <c r="I813" s="2"/>
      <c r="J813" s="68">
        <v>-1801.3</v>
      </c>
      <c r="K813" s="2"/>
    </row>
    <row r="814" spans="2:11" hidden="1" outlineLevel="2" x14ac:dyDescent="0.3">
      <c r="B814" s="64" t="s">
        <v>236</v>
      </c>
      <c r="C814" s="2"/>
      <c r="D814" s="2"/>
      <c r="E814" s="2"/>
      <c r="F814" s="2"/>
      <c r="G814" s="2"/>
      <c r="H814" s="2"/>
      <c r="I814" s="2"/>
      <c r="J814" s="2"/>
      <c r="K814" s="2"/>
    </row>
    <row r="815" spans="2:11" ht="21.6" hidden="1" outlineLevel="2" x14ac:dyDescent="0.3">
      <c r="B815" s="64" t="s">
        <v>236</v>
      </c>
      <c r="C815" s="65" t="s">
        <v>1972</v>
      </c>
      <c r="D815" s="2"/>
      <c r="E815" s="2"/>
      <c r="F815" s="2"/>
      <c r="G815" s="2"/>
      <c r="H815" s="2"/>
      <c r="I815" s="2"/>
      <c r="J815" s="2"/>
      <c r="K815" s="66">
        <v>280500</v>
      </c>
    </row>
    <row r="816" spans="2:11" ht="62.4" hidden="1" outlineLevel="2" x14ac:dyDescent="0.3">
      <c r="B816" s="64" t="s">
        <v>236</v>
      </c>
      <c r="C816" s="65" t="s">
        <v>1981</v>
      </c>
      <c r="D816" s="65" t="s">
        <v>84</v>
      </c>
      <c r="E816" s="65"/>
      <c r="F816" s="65" t="s">
        <v>54</v>
      </c>
      <c r="G816" s="65" t="s">
        <v>338</v>
      </c>
      <c r="H816" s="65" t="s">
        <v>339</v>
      </c>
      <c r="I816" s="65" t="s">
        <v>77</v>
      </c>
      <c r="J816" s="66">
        <v>20000</v>
      </c>
      <c r="K816" s="66">
        <v>300500</v>
      </c>
    </row>
    <row r="817" spans="2:11" ht="52.2" hidden="1" outlineLevel="2" x14ac:dyDescent="0.3">
      <c r="B817" s="64" t="s">
        <v>236</v>
      </c>
      <c r="C817" s="65" t="s">
        <v>1981</v>
      </c>
      <c r="D817" s="65" t="s">
        <v>84</v>
      </c>
      <c r="E817" s="65"/>
      <c r="F817" s="65" t="s">
        <v>54</v>
      </c>
      <c r="G817" s="65" t="s">
        <v>166</v>
      </c>
      <c r="H817" s="65" t="s">
        <v>277</v>
      </c>
      <c r="I817" s="65" t="s">
        <v>77</v>
      </c>
      <c r="J817" s="66">
        <v>20000</v>
      </c>
      <c r="K817" s="66">
        <v>320500</v>
      </c>
    </row>
    <row r="818" spans="2:11" ht="52.2" hidden="1" outlineLevel="2" x14ac:dyDescent="0.3">
      <c r="B818" s="64" t="s">
        <v>236</v>
      </c>
      <c r="C818" s="65" t="s">
        <v>1992</v>
      </c>
      <c r="D818" s="65" t="s">
        <v>84</v>
      </c>
      <c r="E818" s="65"/>
      <c r="F818" s="65" t="s">
        <v>54</v>
      </c>
      <c r="G818" s="65" t="s">
        <v>166</v>
      </c>
      <c r="H818" s="65" t="s">
        <v>277</v>
      </c>
      <c r="I818" s="65" t="s">
        <v>77</v>
      </c>
      <c r="J818" s="66">
        <v>12500</v>
      </c>
      <c r="K818" s="66">
        <v>333000</v>
      </c>
    </row>
    <row r="819" spans="2:11" ht="62.4" hidden="1" outlineLevel="2" x14ac:dyDescent="0.3">
      <c r="B819" s="64" t="s">
        <v>236</v>
      </c>
      <c r="C819" s="65" t="s">
        <v>1992</v>
      </c>
      <c r="D819" s="65" t="s">
        <v>84</v>
      </c>
      <c r="E819" s="65"/>
      <c r="F819" s="65" t="s">
        <v>54</v>
      </c>
      <c r="G819" s="65" t="s">
        <v>338</v>
      </c>
      <c r="H819" s="65" t="s">
        <v>339</v>
      </c>
      <c r="I819" s="65" t="s">
        <v>77</v>
      </c>
      <c r="J819" s="66">
        <v>12500</v>
      </c>
      <c r="K819" s="66">
        <v>345500</v>
      </c>
    </row>
    <row r="820" spans="2:11" ht="62.4" hidden="1" outlineLevel="2" x14ac:dyDescent="0.3">
      <c r="B820" s="64" t="s">
        <v>236</v>
      </c>
      <c r="C820" s="65" t="s">
        <v>2001</v>
      </c>
      <c r="D820" s="65" t="s">
        <v>84</v>
      </c>
      <c r="E820" s="65"/>
      <c r="F820" s="65" t="s">
        <v>54</v>
      </c>
      <c r="G820" s="65" t="s">
        <v>338</v>
      </c>
      <c r="H820" s="65" t="s">
        <v>339</v>
      </c>
      <c r="I820" s="65" t="s">
        <v>77</v>
      </c>
      <c r="J820" s="66">
        <v>40000</v>
      </c>
      <c r="K820" s="66">
        <v>385500</v>
      </c>
    </row>
    <row r="821" spans="2:11" ht="52.2" hidden="1" outlineLevel="2" x14ac:dyDescent="0.3">
      <c r="B821" s="64" t="s">
        <v>236</v>
      </c>
      <c r="C821" s="65" t="s">
        <v>2007</v>
      </c>
      <c r="D821" s="65" t="s">
        <v>84</v>
      </c>
      <c r="E821" s="65"/>
      <c r="F821" s="65" t="s">
        <v>54</v>
      </c>
      <c r="G821" s="65" t="s">
        <v>2008</v>
      </c>
      <c r="H821" s="65" t="s">
        <v>277</v>
      </c>
      <c r="I821" s="65" t="s">
        <v>77</v>
      </c>
      <c r="J821" s="66">
        <v>40000</v>
      </c>
      <c r="K821" s="66">
        <v>425500</v>
      </c>
    </row>
    <row r="822" spans="2:11" ht="62.4" hidden="1" outlineLevel="2" x14ac:dyDescent="0.3">
      <c r="B822" s="64" t="s">
        <v>236</v>
      </c>
      <c r="C822" s="65" t="s">
        <v>2019</v>
      </c>
      <c r="D822" s="65" t="s">
        <v>84</v>
      </c>
      <c r="E822" s="65"/>
      <c r="F822" s="65" t="s">
        <v>54</v>
      </c>
      <c r="G822" s="65" t="s">
        <v>338</v>
      </c>
      <c r="H822" s="65" t="s">
        <v>339</v>
      </c>
      <c r="I822" s="65" t="s">
        <v>77</v>
      </c>
      <c r="J822" s="66">
        <v>5000</v>
      </c>
      <c r="K822" s="66">
        <v>430500</v>
      </c>
    </row>
    <row r="823" spans="2:11" ht="62.4" hidden="1" outlineLevel="2" x14ac:dyDescent="0.3">
      <c r="B823" s="64" t="s">
        <v>236</v>
      </c>
      <c r="C823" s="65" t="s">
        <v>2020</v>
      </c>
      <c r="D823" s="65" t="s">
        <v>84</v>
      </c>
      <c r="E823" s="65"/>
      <c r="F823" s="65" t="s">
        <v>54</v>
      </c>
      <c r="G823" s="65" t="s">
        <v>166</v>
      </c>
      <c r="H823" s="65" t="s">
        <v>2021</v>
      </c>
      <c r="I823" s="65" t="s">
        <v>77</v>
      </c>
      <c r="J823" s="66">
        <v>5000</v>
      </c>
      <c r="K823" s="66">
        <v>435500</v>
      </c>
    </row>
    <row r="824" spans="2:11" ht="113.4" hidden="1" outlineLevel="2" x14ac:dyDescent="0.3">
      <c r="B824" s="64" t="s">
        <v>236</v>
      </c>
      <c r="C824" s="65" t="s">
        <v>2031</v>
      </c>
      <c r="D824" s="65" t="s">
        <v>78</v>
      </c>
      <c r="E824" s="65">
        <v>1491</v>
      </c>
      <c r="F824" s="65" t="s">
        <v>54</v>
      </c>
      <c r="G824" s="65"/>
      <c r="H824" s="65" t="s">
        <v>2633</v>
      </c>
      <c r="I824" s="67" t="s">
        <v>80</v>
      </c>
      <c r="J824" s="66">
        <v>-68000</v>
      </c>
      <c r="K824" s="66">
        <v>367500</v>
      </c>
    </row>
    <row r="825" spans="2:11" ht="113.4" hidden="1" outlineLevel="2" x14ac:dyDescent="0.3">
      <c r="B825" s="64" t="s">
        <v>236</v>
      </c>
      <c r="C825" s="65" t="s">
        <v>2031</v>
      </c>
      <c r="D825" s="65" t="s">
        <v>78</v>
      </c>
      <c r="E825" s="65">
        <v>1497</v>
      </c>
      <c r="F825" s="65" t="s">
        <v>54</v>
      </c>
      <c r="G825" s="65"/>
      <c r="H825" s="65" t="s">
        <v>2634</v>
      </c>
      <c r="I825" s="67" t="s">
        <v>80</v>
      </c>
      <c r="J825" s="66">
        <v>-24000</v>
      </c>
      <c r="K825" s="66">
        <v>343500</v>
      </c>
    </row>
    <row r="826" spans="2:11" ht="113.4" hidden="1" outlineLevel="2" x14ac:dyDescent="0.3">
      <c r="B826" s="64" t="s">
        <v>236</v>
      </c>
      <c r="C826" s="65" t="s">
        <v>2031</v>
      </c>
      <c r="D826" s="65" t="s">
        <v>78</v>
      </c>
      <c r="E826" s="65">
        <v>1494</v>
      </c>
      <c r="F826" s="65" t="s">
        <v>54</v>
      </c>
      <c r="G826" s="65"/>
      <c r="H826" s="65" t="s">
        <v>2635</v>
      </c>
      <c r="I826" s="67" t="s">
        <v>80</v>
      </c>
      <c r="J826" s="66">
        <v>-5000</v>
      </c>
      <c r="K826" s="66">
        <v>338500</v>
      </c>
    </row>
    <row r="827" spans="2:11" ht="123.6" hidden="1" outlineLevel="2" x14ac:dyDescent="0.3">
      <c r="B827" s="64" t="s">
        <v>236</v>
      </c>
      <c r="C827" s="65" t="s">
        <v>2031</v>
      </c>
      <c r="D827" s="65" t="s">
        <v>78</v>
      </c>
      <c r="E827" s="65">
        <v>1493</v>
      </c>
      <c r="F827" s="65" t="s">
        <v>54</v>
      </c>
      <c r="G827" s="65"/>
      <c r="H827" s="65" t="s">
        <v>2636</v>
      </c>
      <c r="I827" s="67" t="s">
        <v>80</v>
      </c>
      <c r="J827" s="66">
        <v>-165000</v>
      </c>
      <c r="K827" s="66">
        <v>173500</v>
      </c>
    </row>
    <row r="828" spans="2:11" ht="113.4" hidden="1" outlineLevel="2" x14ac:dyDescent="0.3">
      <c r="B828" s="64" t="s">
        <v>236</v>
      </c>
      <c r="C828" s="65" t="s">
        <v>2031</v>
      </c>
      <c r="D828" s="65" t="s">
        <v>78</v>
      </c>
      <c r="E828" s="65">
        <v>1492</v>
      </c>
      <c r="F828" s="65" t="s">
        <v>54</v>
      </c>
      <c r="G828" s="65"/>
      <c r="H828" s="65" t="s">
        <v>2637</v>
      </c>
      <c r="I828" s="67" t="s">
        <v>80</v>
      </c>
      <c r="J828" s="66">
        <v>-94000</v>
      </c>
      <c r="K828" s="66">
        <v>79500</v>
      </c>
    </row>
    <row r="829" spans="2:11" ht="113.4" hidden="1" outlineLevel="2" x14ac:dyDescent="0.3">
      <c r="B829" s="64" t="s">
        <v>236</v>
      </c>
      <c r="C829" s="65" t="s">
        <v>2031</v>
      </c>
      <c r="D829" s="65" t="s">
        <v>78</v>
      </c>
      <c r="E829" s="65">
        <v>1495</v>
      </c>
      <c r="F829" s="65" t="s">
        <v>54</v>
      </c>
      <c r="G829" s="65"/>
      <c r="H829" s="65" t="s">
        <v>2638</v>
      </c>
      <c r="I829" s="67" t="s">
        <v>80</v>
      </c>
      <c r="J829" s="66">
        <v>-5000</v>
      </c>
      <c r="K829" s="66">
        <v>74500</v>
      </c>
    </row>
    <row r="830" spans="2:11" ht="113.4" hidden="1" outlineLevel="2" x14ac:dyDescent="0.3">
      <c r="B830" s="64" t="s">
        <v>236</v>
      </c>
      <c r="C830" s="65" t="s">
        <v>2031</v>
      </c>
      <c r="D830" s="65" t="s">
        <v>78</v>
      </c>
      <c r="E830" s="65">
        <v>1496</v>
      </c>
      <c r="F830" s="65" t="s">
        <v>54</v>
      </c>
      <c r="G830" s="65"/>
      <c r="H830" s="65" t="s">
        <v>2639</v>
      </c>
      <c r="I830" s="67" t="s">
        <v>80</v>
      </c>
      <c r="J830" s="66">
        <v>-7500</v>
      </c>
      <c r="K830" s="66">
        <v>67000</v>
      </c>
    </row>
    <row r="831" spans="2:11" hidden="1" outlineLevel="2" x14ac:dyDescent="0.3">
      <c r="B831" s="64" t="s">
        <v>1293</v>
      </c>
      <c r="C831" s="2"/>
      <c r="D831" s="2"/>
      <c r="E831" s="2"/>
      <c r="F831" s="2"/>
      <c r="G831" s="2"/>
      <c r="H831" s="2"/>
      <c r="I831" s="2"/>
      <c r="J831" s="68">
        <v>-213500</v>
      </c>
      <c r="K831" s="2"/>
    </row>
    <row r="832" spans="2:11" hidden="1" outlineLevel="2" x14ac:dyDescent="0.3">
      <c r="B832" s="64" t="s">
        <v>2220</v>
      </c>
      <c r="C832" s="2"/>
      <c r="D832" s="2"/>
      <c r="E832" s="2"/>
      <c r="F832" s="2"/>
      <c r="G832" s="2"/>
      <c r="H832" s="2"/>
      <c r="I832" s="2"/>
      <c r="J832" s="2"/>
      <c r="K832" s="2"/>
    </row>
    <row r="833" spans="2:11" ht="52.2" hidden="1" outlineLevel="2" x14ac:dyDescent="0.3">
      <c r="B833" s="64" t="s">
        <v>2220</v>
      </c>
      <c r="C833" s="65" t="s">
        <v>2098</v>
      </c>
      <c r="D833" s="65" t="s">
        <v>84</v>
      </c>
      <c r="E833" s="65"/>
      <c r="F833" s="65" t="s">
        <v>54</v>
      </c>
      <c r="G833" s="65" t="s">
        <v>394</v>
      </c>
      <c r="H833" s="65" t="s">
        <v>2219</v>
      </c>
      <c r="I833" s="65" t="s">
        <v>86</v>
      </c>
      <c r="J833" s="66">
        <v>50000</v>
      </c>
      <c r="K833" s="66">
        <v>50000</v>
      </c>
    </row>
    <row r="834" spans="2:11" ht="52.2" hidden="1" outlineLevel="2" x14ac:dyDescent="0.3">
      <c r="B834" s="64" t="s">
        <v>2220</v>
      </c>
      <c r="C834" s="65" t="s">
        <v>2100</v>
      </c>
      <c r="D834" s="65" t="s">
        <v>84</v>
      </c>
      <c r="E834" s="65"/>
      <c r="F834" s="65" t="s">
        <v>54</v>
      </c>
      <c r="G834" s="65" t="s">
        <v>392</v>
      </c>
      <c r="H834" s="65" t="s">
        <v>2221</v>
      </c>
      <c r="I834" s="65" t="s">
        <v>86</v>
      </c>
      <c r="J834" s="66">
        <v>50000</v>
      </c>
      <c r="K834" s="66">
        <v>100000</v>
      </c>
    </row>
    <row r="835" spans="2:11" hidden="1" outlineLevel="2" x14ac:dyDescent="0.3">
      <c r="B835" s="64" t="s">
        <v>2640</v>
      </c>
      <c r="C835" s="2"/>
      <c r="D835" s="2"/>
      <c r="E835" s="2"/>
      <c r="F835" s="2"/>
      <c r="G835" s="2"/>
      <c r="H835" s="2"/>
      <c r="I835" s="2"/>
      <c r="J835" s="68">
        <v>100000</v>
      </c>
      <c r="K835" s="2"/>
    </row>
    <row r="836" spans="2:11" hidden="1" outlineLevel="2" x14ac:dyDescent="0.3">
      <c r="B836" s="64" t="s">
        <v>2161</v>
      </c>
      <c r="C836" s="2"/>
      <c r="D836" s="2"/>
      <c r="E836" s="2"/>
      <c r="F836" s="2"/>
      <c r="G836" s="2"/>
      <c r="H836" s="2"/>
      <c r="I836" s="2"/>
      <c r="J836" s="2"/>
      <c r="K836" s="2"/>
    </row>
    <row r="837" spans="2:11" ht="31.8" hidden="1" outlineLevel="2" x14ac:dyDescent="0.3">
      <c r="B837" s="64" t="s">
        <v>2161</v>
      </c>
      <c r="C837" s="65" t="s">
        <v>2158</v>
      </c>
      <c r="D837" s="65" t="s">
        <v>84</v>
      </c>
      <c r="E837" s="65"/>
      <c r="F837" s="65" t="s">
        <v>54</v>
      </c>
      <c r="G837" s="65" t="s">
        <v>2159</v>
      </c>
      <c r="H837" s="65" t="s">
        <v>2160</v>
      </c>
      <c r="I837" s="65" t="s">
        <v>77</v>
      </c>
      <c r="J837" s="66">
        <v>250000</v>
      </c>
      <c r="K837" s="66">
        <v>250000</v>
      </c>
    </row>
    <row r="838" spans="2:11" hidden="1" outlineLevel="2" x14ac:dyDescent="0.3">
      <c r="B838" s="64" t="s">
        <v>2641</v>
      </c>
      <c r="C838" s="2"/>
      <c r="D838" s="2"/>
      <c r="E838" s="2"/>
      <c r="F838" s="2"/>
      <c r="G838" s="2"/>
      <c r="H838" s="2"/>
      <c r="I838" s="2"/>
      <c r="J838" s="68">
        <v>250000</v>
      </c>
      <c r="K838" s="2"/>
    </row>
    <row r="839" spans="2:11" hidden="1" outlineLevel="2" x14ac:dyDescent="0.3">
      <c r="B839" s="64" t="s">
        <v>2642</v>
      </c>
      <c r="C839" s="2"/>
      <c r="D839" s="2"/>
      <c r="E839" s="2"/>
      <c r="F839" s="2"/>
      <c r="G839" s="2"/>
      <c r="H839" s="2"/>
      <c r="I839" s="2"/>
      <c r="J839" s="2"/>
      <c r="K839" s="2"/>
    </row>
    <row r="840" spans="2:11" hidden="1" outlineLevel="2" x14ac:dyDescent="0.3">
      <c r="B840" s="64" t="s">
        <v>1294</v>
      </c>
      <c r="C840" s="2"/>
      <c r="D840" s="2"/>
      <c r="E840" s="2"/>
      <c r="F840" s="2"/>
      <c r="G840" s="2"/>
      <c r="H840" s="2"/>
      <c r="I840" s="2"/>
      <c r="J840" s="2"/>
      <c r="K840" s="2"/>
    </row>
    <row r="841" spans="2:11" ht="21.6" hidden="1" outlineLevel="2" x14ac:dyDescent="0.3">
      <c r="B841" s="64" t="s">
        <v>1294</v>
      </c>
      <c r="C841" s="65" t="s">
        <v>2372</v>
      </c>
      <c r="D841" s="2"/>
      <c r="E841" s="2"/>
      <c r="F841" s="2"/>
      <c r="G841" s="2"/>
      <c r="H841" s="2"/>
      <c r="I841" s="2"/>
      <c r="J841" s="2"/>
      <c r="K841" s="66">
        <v>23662.82</v>
      </c>
    </row>
    <row r="842" spans="2:11" ht="31.8" hidden="1" outlineLevel="2" x14ac:dyDescent="0.3">
      <c r="B842" s="64" t="s">
        <v>1294</v>
      </c>
      <c r="C842" s="65" t="s">
        <v>2397</v>
      </c>
      <c r="D842" s="65" t="s">
        <v>7</v>
      </c>
      <c r="E842" s="65" t="s">
        <v>2398</v>
      </c>
      <c r="F842" s="65" t="s">
        <v>54</v>
      </c>
      <c r="G842" s="65" t="s">
        <v>105</v>
      </c>
      <c r="H842" s="65" t="s">
        <v>2398</v>
      </c>
      <c r="I842" s="65" t="s">
        <v>90</v>
      </c>
      <c r="J842" s="66">
        <v>2329.0100000000002</v>
      </c>
      <c r="K842" s="66">
        <v>25991.83</v>
      </c>
    </row>
    <row r="843" spans="2:11" ht="93" hidden="1" outlineLevel="2" x14ac:dyDescent="0.3">
      <c r="B843" s="64" t="s">
        <v>1294</v>
      </c>
      <c r="C843" s="65" t="s">
        <v>1997</v>
      </c>
      <c r="D843" s="65" t="s">
        <v>7</v>
      </c>
      <c r="E843" s="65" t="s">
        <v>2407</v>
      </c>
      <c r="F843" s="65" t="s">
        <v>54</v>
      </c>
      <c r="G843" s="65" t="s">
        <v>105</v>
      </c>
      <c r="H843" s="65" t="s">
        <v>2643</v>
      </c>
      <c r="I843" s="65" t="s">
        <v>90</v>
      </c>
      <c r="J843" s="66">
        <v>-4923.08</v>
      </c>
      <c r="K843" s="66">
        <v>21068.75</v>
      </c>
    </row>
    <row r="844" spans="2:11" ht="31.8" hidden="1" outlineLevel="2" x14ac:dyDescent="0.3">
      <c r="B844" s="64" t="s">
        <v>1294</v>
      </c>
      <c r="C844" s="65" t="s">
        <v>1997</v>
      </c>
      <c r="D844" s="65" t="s">
        <v>7</v>
      </c>
      <c r="E844" s="65" t="s">
        <v>2407</v>
      </c>
      <c r="F844" s="65" t="s">
        <v>54</v>
      </c>
      <c r="G844" s="65" t="s">
        <v>105</v>
      </c>
      <c r="H844" s="65" t="s">
        <v>2407</v>
      </c>
      <c r="I844" s="65" t="s">
        <v>90</v>
      </c>
      <c r="J844" s="66">
        <v>903.19</v>
      </c>
      <c r="K844" s="66">
        <v>21971.94</v>
      </c>
    </row>
    <row r="845" spans="2:11" ht="82.8" hidden="1" outlineLevel="2" x14ac:dyDescent="0.3">
      <c r="B845" s="64" t="s">
        <v>1294</v>
      </c>
      <c r="C845" s="65" t="s">
        <v>1997</v>
      </c>
      <c r="D845" s="65" t="s">
        <v>7</v>
      </c>
      <c r="E845" s="65" t="s">
        <v>2407</v>
      </c>
      <c r="F845" s="65" t="s">
        <v>54</v>
      </c>
      <c r="G845" s="65" t="s">
        <v>105</v>
      </c>
      <c r="H845" s="65" t="s">
        <v>2644</v>
      </c>
      <c r="I845" s="65" t="s">
        <v>90</v>
      </c>
      <c r="J845" s="66">
        <v>-3003.85</v>
      </c>
      <c r="K845" s="66">
        <v>18968.09</v>
      </c>
    </row>
    <row r="846" spans="2:11" ht="82.8" hidden="1" outlineLevel="2" x14ac:dyDescent="0.3">
      <c r="B846" s="64" t="s">
        <v>1294</v>
      </c>
      <c r="C846" s="65" t="s">
        <v>2011</v>
      </c>
      <c r="D846" s="65" t="s">
        <v>7</v>
      </c>
      <c r="E846" s="65" t="s">
        <v>2425</v>
      </c>
      <c r="F846" s="65" t="s">
        <v>54</v>
      </c>
      <c r="G846" s="65" t="s">
        <v>105</v>
      </c>
      <c r="H846" s="65" t="s">
        <v>2645</v>
      </c>
      <c r="I846" s="65" t="s">
        <v>90</v>
      </c>
      <c r="J846" s="66">
        <v>-1461.54</v>
      </c>
      <c r="K846" s="66">
        <v>17506.55</v>
      </c>
    </row>
    <row r="847" spans="2:11" ht="31.8" hidden="1" outlineLevel="2" x14ac:dyDescent="0.3">
      <c r="B847" s="64" t="s">
        <v>1294</v>
      </c>
      <c r="C847" s="65" t="s">
        <v>2011</v>
      </c>
      <c r="D847" s="65" t="s">
        <v>7</v>
      </c>
      <c r="E847" s="65" t="s">
        <v>2425</v>
      </c>
      <c r="F847" s="65" t="s">
        <v>54</v>
      </c>
      <c r="G847" s="65" t="s">
        <v>105</v>
      </c>
      <c r="H847" s="65" t="s">
        <v>2425</v>
      </c>
      <c r="I847" s="65" t="s">
        <v>90</v>
      </c>
      <c r="J847" s="66">
        <v>2857.85</v>
      </c>
      <c r="K847" s="66">
        <v>20364.400000000001</v>
      </c>
    </row>
    <row r="848" spans="2:11" ht="62.4" hidden="1" outlineLevel="2" x14ac:dyDescent="0.3">
      <c r="B848" s="64" t="s">
        <v>1294</v>
      </c>
      <c r="C848" s="65" t="s">
        <v>2011</v>
      </c>
      <c r="D848" s="65" t="s">
        <v>7</v>
      </c>
      <c r="E848" s="65" t="s">
        <v>2425</v>
      </c>
      <c r="F848" s="65" t="s">
        <v>54</v>
      </c>
      <c r="G848" s="65" t="s">
        <v>105</v>
      </c>
      <c r="H848" s="65" t="s">
        <v>2646</v>
      </c>
      <c r="I848" s="65" t="s">
        <v>90</v>
      </c>
      <c r="J848" s="66">
        <v>-2333.4499999999998</v>
      </c>
      <c r="K848" s="66">
        <v>18030.95</v>
      </c>
    </row>
    <row r="849" spans="2:11" ht="31.8" hidden="1" outlineLevel="2" x14ac:dyDescent="0.3">
      <c r="B849" s="64" t="s">
        <v>1294</v>
      </c>
      <c r="C849" s="65" t="s">
        <v>2023</v>
      </c>
      <c r="D849" s="65" t="s">
        <v>7</v>
      </c>
      <c r="E849" s="65" t="s">
        <v>2445</v>
      </c>
      <c r="F849" s="65" t="s">
        <v>54</v>
      </c>
      <c r="G849" s="65" t="s">
        <v>105</v>
      </c>
      <c r="H849" s="65" t="s">
        <v>2445</v>
      </c>
      <c r="I849" s="65" t="s">
        <v>90</v>
      </c>
      <c r="J849" s="66">
        <v>1420.67</v>
      </c>
      <c r="K849" s="66">
        <v>19451.62</v>
      </c>
    </row>
    <row r="850" spans="2:11" ht="31.8" hidden="1" outlineLevel="2" x14ac:dyDescent="0.3">
      <c r="B850" s="64" t="s">
        <v>1294</v>
      </c>
      <c r="C850" s="65" t="s">
        <v>2046</v>
      </c>
      <c r="D850" s="65" t="s">
        <v>7</v>
      </c>
      <c r="E850" s="65" t="s">
        <v>2463</v>
      </c>
      <c r="F850" s="65" t="s">
        <v>54</v>
      </c>
      <c r="G850" s="65" t="s">
        <v>105</v>
      </c>
      <c r="H850" s="65" t="s">
        <v>2463</v>
      </c>
      <c r="I850" s="65" t="s">
        <v>90</v>
      </c>
      <c r="J850" s="66">
        <v>2979.97</v>
      </c>
      <c r="K850" s="66">
        <v>22431.59</v>
      </c>
    </row>
    <row r="851" spans="2:11" ht="82.8" hidden="1" outlineLevel="2" x14ac:dyDescent="0.3">
      <c r="B851" s="64" t="s">
        <v>1294</v>
      </c>
      <c r="C851" s="65" t="s">
        <v>2046</v>
      </c>
      <c r="D851" s="65" t="s">
        <v>7</v>
      </c>
      <c r="E851" s="65" t="s">
        <v>2463</v>
      </c>
      <c r="F851" s="65" t="s">
        <v>54</v>
      </c>
      <c r="G851" s="65" t="s">
        <v>105</v>
      </c>
      <c r="H851" s="65" t="s">
        <v>2647</v>
      </c>
      <c r="I851" s="65" t="s">
        <v>90</v>
      </c>
      <c r="J851" s="66">
        <v>-300.38</v>
      </c>
      <c r="K851" s="66">
        <v>22131.21</v>
      </c>
    </row>
    <row r="852" spans="2:11" ht="31.8" hidden="1" outlineLevel="2" x14ac:dyDescent="0.3">
      <c r="B852" s="64" t="s">
        <v>1294</v>
      </c>
      <c r="C852" s="65" t="s">
        <v>2059</v>
      </c>
      <c r="D852" s="65" t="s">
        <v>7</v>
      </c>
      <c r="E852" s="65" t="s">
        <v>2468</v>
      </c>
      <c r="F852" s="65" t="s">
        <v>54</v>
      </c>
      <c r="G852" s="65" t="s">
        <v>105</v>
      </c>
      <c r="H852" s="65" t="s">
        <v>2468</v>
      </c>
      <c r="I852" s="65" t="s">
        <v>90</v>
      </c>
      <c r="J852" s="66">
        <v>2160.42</v>
      </c>
      <c r="K852" s="66">
        <v>24291.63</v>
      </c>
    </row>
    <row r="853" spans="2:11" ht="93" hidden="1" outlineLevel="2" x14ac:dyDescent="0.3">
      <c r="B853" s="64" t="s">
        <v>1294</v>
      </c>
      <c r="C853" s="65" t="s">
        <v>2059</v>
      </c>
      <c r="D853" s="65" t="s">
        <v>7</v>
      </c>
      <c r="E853" s="65" t="s">
        <v>2468</v>
      </c>
      <c r="F853" s="65" t="s">
        <v>54</v>
      </c>
      <c r="G853" s="65" t="s">
        <v>105</v>
      </c>
      <c r="H853" s="65" t="s">
        <v>2648</v>
      </c>
      <c r="I853" s="65" t="s">
        <v>90</v>
      </c>
      <c r="J853" s="66">
        <v>-865.38</v>
      </c>
      <c r="K853" s="66">
        <v>23426.25</v>
      </c>
    </row>
    <row r="854" spans="2:11" ht="62.4" hidden="1" outlineLevel="2" x14ac:dyDescent="0.3">
      <c r="B854" s="64" t="s">
        <v>1294</v>
      </c>
      <c r="C854" s="65" t="s">
        <v>2074</v>
      </c>
      <c r="D854" s="65" t="s">
        <v>7</v>
      </c>
      <c r="E854" s="65" t="s">
        <v>2485</v>
      </c>
      <c r="F854" s="65" t="s">
        <v>54</v>
      </c>
      <c r="G854" s="65" t="s">
        <v>105</v>
      </c>
      <c r="H854" s="65" t="s">
        <v>2649</v>
      </c>
      <c r="I854" s="65" t="s">
        <v>90</v>
      </c>
      <c r="J854" s="66">
        <v>-615.38</v>
      </c>
      <c r="K854" s="66">
        <v>22810.87</v>
      </c>
    </row>
    <row r="855" spans="2:11" ht="72.599999999999994" hidden="1" outlineLevel="2" x14ac:dyDescent="0.3">
      <c r="B855" s="64" t="s">
        <v>1294</v>
      </c>
      <c r="C855" s="65" t="s">
        <v>2074</v>
      </c>
      <c r="D855" s="65" t="s">
        <v>7</v>
      </c>
      <c r="E855" s="65" t="s">
        <v>2485</v>
      </c>
      <c r="F855" s="65" t="s">
        <v>54</v>
      </c>
      <c r="G855" s="65" t="s">
        <v>105</v>
      </c>
      <c r="H855" s="65" t="s">
        <v>2650</v>
      </c>
      <c r="I855" s="65" t="s">
        <v>90</v>
      </c>
      <c r="J855" s="66">
        <v>-173.08</v>
      </c>
      <c r="K855" s="66">
        <v>22637.79</v>
      </c>
    </row>
    <row r="856" spans="2:11" ht="31.8" hidden="1" outlineLevel="2" x14ac:dyDescent="0.3">
      <c r="B856" s="64" t="s">
        <v>1294</v>
      </c>
      <c r="C856" s="65" t="s">
        <v>2074</v>
      </c>
      <c r="D856" s="65" t="s">
        <v>7</v>
      </c>
      <c r="E856" s="65" t="s">
        <v>2485</v>
      </c>
      <c r="F856" s="65" t="s">
        <v>54</v>
      </c>
      <c r="G856" s="65" t="s">
        <v>105</v>
      </c>
      <c r="H856" s="65" t="s">
        <v>2486</v>
      </c>
      <c r="I856" s="65" t="s">
        <v>90</v>
      </c>
      <c r="J856" s="66">
        <v>1970.03</v>
      </c>
      <c r="K856" s="66">
        <v>24607.82</v>
      </c>
    </row>
    <row r="857" spans="2:11" ht="103.2" hidden="1" outlineLevel="2" x14ac:dyDescent="0.3">
      <c r="B857" s="64" t="s">
        <v>1294</v>
      </c>
      <c r="C857" s="65" t="s">
        <v>2074</v>
      </c>
      <c r="D857" s="65" t="s">
        <v>7</v>
      </c>
      <c r="E857" s="65" t="s">
        <v>2485</v>
      </c>
      <c r="F857" s="65" t="s">
        <v>54</v>
      </c>
      <c r="G857" s="65" t="s">
        <v>105</v>
      </c>
      <c r="H857" s="65" t="s">
        <v>2651</v>
      </c>
      <c r="I857" s="65" t="s">
        <v>90</v>
      </c>
      <c r="J857" s="66">
        <v>-1826.92</v>
      </c>
      <c r="K857" s="66">
        <v>22780.9</v>
      </c>
    </row>
    <row r="858" spans="2:11" ht="62.4" hidden="1" outlineLevel="2" x14ac:dyDescent="0.3">
      <c r="B858" s="64" t="s">
        <v>1294</v>
      </c>
      <c r="C858" s="65" t="s">
        <v>2086</v>
      </c>
      <c r="D858" s="65" t="s">
        <v>7</v>
      </c>
      <c r="E858" s="65" t="s">
        <v>2496</v>
      </c>
      <c r="F858" s="65" t="s">
        <v>54</v>
      </c>
      <c r="G858" s="65" t="s">
        <v>105</v>
      </c>
      <c r="H858" s="65" t="s">
        <v>2652</v>
      </c>
      <c r="I858" s="65" t="s">
        <v>90</v>
      </c>
      <c r="J858" s="66">
        <v>-346.15</v>
      </c>
      <c r="K858" s="66">
        <v>22434.75</v>
      </c>
    </row>
    <row r="859" spans="2:11" ht="82.8" hidden="1" outlineLevel="2" x14ac:dyDescent="0.3">
      <c r="B859" s="64" t="s">
        <v>1294</v>
      </c>
      <c r="C859" s="65" t="s">
        <v>2086</v>
      </c>
      <c r="D859" s="65" t="s">
        <v>7</v>
      </c>
      <c r="E859" s="65" t="s">
        <v>2496</v>
      </c>
      <c r="F859" s="65" t="s">
        <v>54</v>
      </c>
      <c r="G859" s="65" t="s">
        <v>105</v>
      </c>
      <c r="H859" s="65" t="s">
        <v>2653</v>
      </c>
      <c r="I859" s="65" t="s">
        <v>90</v>
      </c>
      <c r="J859" s="66">
        <v>-3692.31</v>
      </c>
      <c r="K859" s="66">
        <v>18742.439999999999</v>
      </c>
    </row>
    <row r="860" spans="2:11" ht="31.8" hidden="1" outlineLevel="2" x14ac:dyDescent="0.3">
      <c r="B860" s="64" t="s">
        <v>1294</v>
      </c>
      <c r="C860" s="65" t="s">
        <v>2086</v>
      </c>
      <c r="D860" s="65" t="s">
        <v>7</v>
      </c>
      <c r="E860" s="65" t="s">
        <v>2496</v>
      </c>
      <c r="F860" s="65" t="s">
        <v>54</v>
      </c>
      <c r="G860" s="65" t="s">
        <v>105</v>
      </c>
      <c r="H860" s="65" t="s">
        <v>2497</v>
      </c>
      <c r="I860" s="65" t="s">
        <v>90</v>
      </c>
      <c r="J860" s="66">
        <v>1104.52</v>
      </c>
      <c r="K860" s="66">
        <v>19846.96</v>
      </c>
    </row>
    <row r="861" spans="2:11" ht="31.8" hidden="1" outlineLevel="2" x14ac:dyDescent="0.3">
      <c r="B861" s="64" t="s">
        <v>1294</v>
      </c>
      <c r="C861" s="65" t="s">
        <v>2104</v>
      </c>
      <c r="D861" s="65" t="s">
        <v>7</v>
      </c>
      <c r="E861" s="65" t="s">
        <v>2510</v>
      </c>
      <c r="F861" s="65" t="s">
        <v>54</v>
      </c>
      <c r="G861" s="65" t="s">
        <v>105</v>
      </c>
      <c r="H861" s="65" t="s">
        <v>2511</v>
      </c>
      <c r="I861" s="65" t="s">
        <v>90</v>
      </c>
      <c r="J861" s="66">
        <v>2920.92</v>
      </c>
      <c r="K861" s="66">
        <v>22767.88</v>
      </c>
    </row>
    <row r="862" spans="2:11" ht="82.8" hidden="1" outlineLevel="2" x14ac:dyDescent="0.3">
      <c r="B862" s="64" t="s">
        <v>1294</v>
      </c>
      <c r="C862" s="65" t="s">
        <v>2104</v>
      </c>
      <c r="D862" s="65" t="s">
        <v>7</v>
      </c>
      <c r="E862" s="65" t="s">
        <v>2510</v>
      </c>
      <c r="F862" s="65" t="s">
        <v>54</v>
      </c>
      <c r="G862" s="65" t="s">
        <v>105</v>
      </c>
      <c r="H862" s="65" t="s">
        <v>2654</v>
      </c>
      <c r="I862" s="65" t="s">
        <v>90</v>
      </c>
      <c r="J862" s="66">
        <v>-1384.62</v>
      </c>
      <c r="K862" s="66">
        <v>21383.26</v>
      </c>
    </row>
    <row r="863" spans="2:11" ht="31.8" hidden="1" outlineLevel="2" x14ac:dyDescent="0.3">
      <c r="B863" s="64" t="s">
        <v>1294</v>
      </c>
      <c r="C863" s="65" t="s">
        <v>2120</v>
      </c>
      <c r="D863" s="65" t="s">
        <v>7</v>
      </c>
      <c r="E863" s="65" t="s">
        <v>2515</v>
      </c>
      <c r="F863" s="65" t="s">
        <v>54</v>
      </c>
      <c r="G863" s="65" t="s">
        <v>105</v>
      </c>
      <c r="H863" s="65" t="s">
        <v>2516</v>
      </c>
      <c r="I863" s="65" t="s">
        <v>90</v>
      </c>
      <c r="J863" s="66">
        <v>2212.34</v>
      </c>
      <c r="K863" s="66">
        <v>23595.599999999999</v>
      </c>
    </row>
    <row r="864" spans="2:11" ht="31.8" hidden="1" outlineLevel="2" x14ac:dyDescent="0.3">
      <c r="B864" s="64" t="s">
        <v>1294</v>
      </c>
      <c r="C864" s="65" t="s">
        <v>2133</v>
      </c>
      <c r="D864" s="65" t="s">
        <v>7</v>
      </c>
      <c r="E864" s="65" t="s">
        <v>2530</v>
      </c>
      <c r="F864" s="65" t="s">
        <v>54</v>
      </c>
      <c r="G864" s="65" t="s">
        <v>105</v>
      </c>
      <c r="H864" s="65" t="s">
        <v>2531</v>
      </c>
      <c r="I864" s="65" t="s">
        <v>90</v>
      </c>
      <c r="J864" s="66">
        <v>2173.11</v>
      </c>
      <c r="K864" s="66">
        <v>25768.71</v>
      </c>
    </row>
    <row r="865" spans="2:11" ht="82.8" hidden="1" outlineLevel="2" x14ac:dyDescent="0.3">
      <c r="B865" s="64" t="s">
        <v>1294</v>
      </c>
      <c r="C865" s="65" t="s">
        <v>2133</v>
      </c>
      <c r="D865" s="65" t="s">
        <v>7</v>
      </c>
      <c r="E865" s="65" t="s">
        <v>2530</v>
      </c>
      <c r="F865" s="65" t="s">
        <v>54</v>
      </c>
      <c r="G865" s="65" t="s">
        <v>105</v>
      </c>
      <c r="H865" s="65" t="s">
        <v>2655</v>
      </c>
      <c r="I865" s="65" t="s">
        <v>90</v>
      </c>
      <c r="J865" s="66">
        <v>-980.77</v>
      </c>
      <c r="K865" s="66">
        <v>24787.94</v>
      </c>
    </row>
    <row r="866" spans="2:11" ht="31.8" hidden="1" outlineLevel="2" x14ac:dyDescent="0.3">
      <c r="B866" s="64" t="s">
        <v>1294</v>
      </c>
      <c r="C866" s="65" t="s">
        <v>2275</v>
      </c>
      <c r="D866" s="65" t="s">
        <v>7</v>
      </c>
      <c r="E866" s="65" t="s">
        <v>2535</v>
      </c>
      <c r="F866" s="65" t="s">
        <v>54</v>
      </c>
      <c r="G866" s="65" t="s">
        <v>105</v>
      </c>
      <c r="H866" s="65" t="s">
        <v>2536</v>
      </c>
      <c r="I866" s="65" t="s">
        <v>90</v>
      </c>
      <c r="J866" s="66">
        <v>2212.34</v>
      </c>
      <c r="K866" s="66">
        <v>27000.28</v>
      </c>
    </row>
    <row r="867" spans="2:11" ht="31.8" hidden="1" outlineLevel="2" x14ac:dyDescent="0.3">
      <c r="B867" s="64" t="s">
        <v>1294</v>
      </c>
      <c r="C867" s="65" t="s">
        <v>2153</v>
      </c>
      <c r="D867" s="65" t="s">
        <v>7</v>
      </c>
      <c r="E867" s="65" t="s">
        <v>2552</v>
      </c>
      <c r="F867" s="65" t="s">
        <v>54</v>
      </c>
      <c r="G867" s="65" t="s">
        <v>105</v>
      </c>
      <c r="H867" s="65" t="s">
        <v>2553</v>
      </c>
      <c r="I867" s="65" t="s">
        <v>90</v>
      </c>
      <c r="J867" s="66">
        <v>2212.34</v>
      </c>
      <c r="K867" s="66">
        <v>29212.62</v>
      </c>
    </row>
    <row r="868" spans="2:11" ht="31.8" hidden="1" outlineLevel="2" x14ac:dyDescent="0.3">
      <c r="B868" s="64" t="s">
        <v>1294</v>
      </c>
      <c r="C868" s="65" t="s">
        <v>2164</v>
      </c>
      <c r="D868" s="65" t="s">
        <v>7</v>
      </c>
      <c r="E868" s="65" t="s">
        <v>2568</v>
      </c>
      <c r="F868" s="65" t="s">
        <v>54</v>
      </c>
      <c r="G868" s="65" t="s">
        <v>105</v>
      </c>
      <c r="H868" s="65" t="s">
        <v>2569</v>
      </c>
      <c r="I868" s="65" t="s">
        <v>90</v>
      </c>
      <c r="J868" s="66">
        <v>1930.41</v>
      </c>
      <c r="K868" s="66">
        <v>31143.03</v>
      </c>
    </row>
    <row r="869" spans="2:11" ht="31.8" hidden="1" outlineLevel="2" x14ac:dyDescent="0.3">
      <c r="B869" s="64" t="s">
        <v>1294</v>
      </c>
      <c r="C869" s="65" t="s">
        <v>2180</v>
      </c>
      <c r="D869" s="65" t="s">
        <v>7</v>
      </c>
      <c r="E869" s="65" t="s">
        <v>2578</v>
      </c>
      <c r="F869" s="65" t="s">
        <v>54</v>
      </c>
      <c r="G869" s="65" t="s">
        <v>105</v>
      </c>
      <c r="H869" s="65" t="s">
        <v>2656</v>
      </c>
      <c r="I869" s="65" t="s">
        <v>90</v>
      </c>
      <c r="J869" s="66">
        <v>1887.34</v>
      </c>
      <c r="K869" s="66">
        <v>33030.370000000003</v>
      </c>
    </row>
    <row r="870" spans="2:11" hidden="1" outlineLevel="2" x14ac:dyDescent="0.3">
      <c r="B870" s="64" t="s">
        <v>1338</v>
      </c>
      <c r="C870" s="2"/>
      <c r="D870" s="2"/>
      <c r="E870" s="2"/>
      <c r="F870" s="2"/>
      <c r="G870" s="2"/>
      <c r="H870" s="2"/>
      <c r="I870" s="2"/>
      <c r="J870" s="68">
        <v>9367.5499999999993</v>
      </c>
      <c r="K870" s="2"/>
    </row>
    <row r="871" spans="2:11" hidden="1" outlineLevel="2" x14ac:dyDescent="0.3">
      <c r="B871" s="64" t="s">
        <v>1339</v>
      </c>
      <c r="C871" s="2"/>
      <c r="D871" s="2"/>
      <c r="E871" s="2"/>
      <c r="F871" s="2"/>
      <c r="G871" s="2"/>
      <c r="H871" s="2"/>
      <c r="I871" s="2"/>
      <c r="J871" s="2"/>
      <c r="K871" s="2"/>
    </row>
    <row r="872" spans="2:11" ht="21.6" hidden="1" outlineLevel="2" x14ac:dyDescent="0.3">
      <c r="B872" s="64" t="s">
        <v>1339</v>
      </c>
      <c r="C872" s="65" t="s">
        <v>2372</v>
      </c>
      <c r="D872" s="2"/>
      <c r="E872" s="2"/>
      <c r="F872" s="2"/>
      <c r="G872" s="2"/>
      <c r="H872" s="2"/>
      <c r="I872" s="2"/>
      <c r="J872" s="2"/>
      <c r="K872" s="66">
        <v>14251.02</v>
      </c>
    </row>
    <row r="873" spans="2:11" ht="62.4" hidden="1" outlineLevel="2" x14ac:dyDescent="0.3">
      <c r="B873" s="64" t="s">
        <v>1339</v>
      </c>
      <c r="C873" s="65" t="s">
        <v>1997</v>
      </c>
      <c r="D873" s="65" t="s">
        <v>78</v>
      </c>
      <c r="E873" s="65">
        <v>1466</v>
      </c>
      <c r="F873" s="65" t="s">
        <v>54</v>
      </c>
      <c r="G873" s="65"/>
      <c r="H873" s="65" t="s">
        <v>2657</v>
      </c>
      <c r="I873" s="67" t="s">
        <v>80</v>
      </c>
      <c r="J873" s="66">
        <v>7916.67</v>
      </c>
      <c r="K873" s="66">
        <v>22167.69</v>
      </c>
    </row>
    <row r="874" spans="2:11" ht="52.2" hidden="1" outlineLevel="2" x14ac:dyDescent="0.3">
      <c r="B874" s="64" t="s">
        <v>1339</v>
      </c>
      <c r="C874" s="65" t="s">
        <v>2011</v>
      </c>
      <c r="D874" s="65" t="s">
        <v>7</v>
      </c>
      <c r="E874" s="65" t="s">
        <v>2425</v>
      </c>
      <c r="F874" s="65" t="s">
        <v>54</v>
      </c>
      <c r="G874" s="65" t="s">
        <v>105</v>
      </c>
      <c r="H874" s="65" t="s">
        <v>2658</v>
      </c>
      <c r="I874" s="65" t="s">
        <v>90</v>
      </c>
      <c r="J874" s="66">
        <v>-7916.67</v>
      </c>
      <c r="K874" s="66">
        <v>14251.02</v>
      </c>
    </row>
    <row r="875" spans="2:11" ht="62.4" hidden="1" outlineLevel="2" x14ac:dyDescent="0.3">
      <c r="B875" s="64" t="s">
        <v>1339</v>
      </c>
      <c r="C875" s="65" t="s">
        <v>2023</v>
      </c>
      <c r="D875" s="65" t="s">
        <v>78</v>
      </c>
      <c r="E875" s="65">
        <v>1502</v>
      </c>
      <c r="F875" s="65" t="s">
        <v>54</v>
      </c>
      <c r="G875" s="65"/>
      <c r="H875" s="65" t="s">
        <v>2659</v>
      </c>
      <c r="I875" s="67" t="s">
        <v>80</v>
      </c>
      <c r="J875" s="66">
        <v>7916.67</v>
      </c>
      <c r="K875" s="66">
        <v>22167.69</v>
      </c>
    </row>
    <row r="876" spans="2:11" ht="123.6" hidden="1" outlineLevel="2" x14ac:dyDescent="0.3">
      <c r="B876" s="64" t="s">
        <v>1339</v>
      </c>
      <c r="C876" s="65" t="s">
        <v>2034</v>
      </c>
      <c r="D876" s="65" t="s">
        <v>78</v>
      </c>
      <c r="E876" s="65">
        <v>1544</v>
      </c>
      <c r="F876" s="65" t="s">
        <v>54</v>
      </c>
      <c r="G876" s="65"/>
      <c r="H876" s="65" t="s">
        <v>2660</v>
      </c>
      <c r="I876" s="67" t="s">
        <v>80</v>
      </c>
      <c r="J876" s="66">
        <v>-14251.02</v>
      </c>
      <c r="K876" s="66">
        <v>7916.67</v>
      </c>
    </row>
    <row r="877" spans="2:11" ht="72.599999999999994" hidden="1" outlineLevel="2" x14ac:dyDescent="0.3">
      <c r="B877" s="64" t="s">
        <v>1339</v>
      </c>
      <c r="C877" s="65" t="s">
        <v>2046</v>
      </c>
      <c r="D877" s="65" t="s">
        <v>7</v>
      </c>
      <c r="E877" s="65" t="s">
        <v>2463</v>
      </c>
      <c r="F877" s="65" t="s">
        <v>54</v>
      </c>
      <c r="G877" s="65" t="s">
        <v>105</v>
      </c>
      <c r="H877" s="65" t="s">
        <v>2661</v>
      </c>
      <c r="I877" s="65" t="s">
        <v>90</v>
      </c>
      <c r="J877" s="66">
        <v>-7916.67</v>
      </c>
      <c r="K877" s="66">
        <v>0</v>
      </c>
    </row>
    <row r="878" spans="2:11" ht="62.4" hidden="1" outlineLevel="2" x14ac:dyDescent="0.3">
      <c r="B878" s="64" t="s">
        <v>1339</v>
      </c>
      <c r="C878" s="65" t="s">
        <v>2086</v>
      </c>
      <c r="D878" s="65" t="s">
        <v>78</v>
      </c>
      <c r="E878" s="65">
        <v>1537</v>
      </c>
      <c r="F878" s="65" t="s">
        <v>54</v>
      </c>
      <c r="G878" s="65"/>
      <c r="H878" s="65" t="s">
        <v>2662</v>
      </c>
      <c r="I878" s="67" t="s">
        <v>80</v>
      </c>
      <c r="J878" s="66">
        <v>7916.67</v>
      </c>
      <c r="K878" s="66">
        <v>7916.67</v>
      </c>
    </row>
    <row r="879" spans="2:11" ht="62.4" hidden="1" outlineLevel="2" x14ac:dyDescent="0.3">
      <c r="B879" s="64" t="s">
        <v>1339</v>
      </c>
      <c r="C879" s="65" t="s">
        <v>2104</v>
      </c>
      <c r="D879" s="65" t="s">
        <v>7</v>
      </c>
      <c r="E879" s="65" t="s">
        <v>2510</v>
      </c>
      <c r="F879" s="65" t="s">
        <v>54</v>
      </c>
      <c r="G879" s="65" t="s">
        <v>105</v>
      </c>
      <c r="H879" s="65" t="s">
        <v>2663</v>
      </c>
      <c r="I879" s="65" t="s">
        <v>90</v>
      </c>
      <c r="J879" s="66">
        <v>-7916.67</v>
      </c>
      <c r="K879" s="66">
        <v>0</v>
      </c>
    </row>
    <row r="880" spans="2:11" hidden="1" outlineLevel="2" x14ac:dyDescent="0.3">
      <c r="B880" s="64" t="s">
        <v>1346</v>
      </c>
      <c r="C880" s="2"/>
      <c r="D880" s="2"/>
      <c r="E880" s="2"/>
      <c r="F880" s="2"/>
      <c r="G880" s="2"/>
      <c r="H880" s="2"/>
      <c r="I880" s="2"/>
      <c r="J880" s="68">
        <v>-14251.02</v>
      </c>
      <c r="K880" s="2"/>
    </row>
    <row r="881" spans="2:11" hidden="1" outlineLevel="2" x14ac:dyDescent="0.3">
      <c r="B881" s="64" t="s">
        <v>1347</v>
      </c>
      <c r="C881" s="2"/>
      <c r="D881" s="2"/>
      <c r="E881" s="2"/>
      <c r="F881" s="2"/>
      <c r="G881" s="2"/>
      <c r="H881" s="2"/>
      <c r="I881" s="2"/>
      <c r="J881" s="68">
        <v>-4883.47</v>
      </c>
      <c r="K881" s="2"/>
    </row>
    <row r="882" spans="2:11" hidden="1" outlineLevel="2" x14ac:dyDescent="0.3">
      <c r="B882" s="64" t="s">
        <v>1348</v>
      </c>
      <c r="C882" s="2"/>
      <c r="D882" s="2"/>
      <c r="E882" s="2"/>
      <c r="F882" s="2"/>
      <c r="G882" s="2"/>
      <c r="H882" s="2"/>
      <c r="I882" s="2"/>
      <c r="J882" s="2"/>
      <c r="K882" s="2"/>
    </row>
    <row r="883" spans="2:11" ht="31.8" hidden="1" outlineLevel="2" x14ac:dyDescent="0.3">
      <c r="B883" s="64" t="s">
        <v>1348</v>
      </c>
      <c r="C883" s="65" t="s">
        <v>2358</v>
      </c>
      <c r="D883" s="65" t="s">
        <v>7</v>
      </c>
      <c r="E883" s="65" t="s">
        <v>2393</v>
      </c>
      <c r="F883" s="65" t="s">
        <v>54</v>
      </c>
      <c r="G883" s="65" t="s">
        <v>95</v>
      </c>
      <c r="H883" s="65"/>
      <c r="I883" s="65" t="s">
        <v>90</v>
      </c>
      <c r="J883" s="66">
        <v>-8.4600000000000009</v>
      </c>
      <c r="K883" s="66">
        <v>-8.4600000000000009</v>
      </c>
    </row>
    <row r="884" spans="2:11" ht="31.8" hidden="1" outlineLevel="2" x14ac:dyDescent="0.3">
      <c r="B884" s="64" t="s">
        <v>1348</v>
      </c>
      <c r="C884" s="65" t="s">
        <v>2358</v>
      </c>
      <c r="D884" s="65" t="s">
        <v>7</v>
      </c>
      <c r="E884" s="65" t="s">
        <v>2391</v>
      </c>
      <c r="F884" s="65" t="s">
        <v>54</v>
      </c>
      <c r="G884" s="65" t="s">
        <v>95</v>
      </c>
      <c r="H884" s="65"/>
      <c r="I884" s="65" t="s">
        <v>90</v>
      </c>
      <c r="J884" s="66">
        <v>-286.47000000000003</v>
      </c>
      <c r="K884" s="66">
        <v>-294.93</v>
      </c>
    </row>
    <row r="885" spans="2:11" ht="31.8" hidden="1" outlineLevel="2" x14ac:dyDescent="0.3">
      <c r="B885" s="64" t="s">
        <v>1348</v>
      </c>
      <c r="C885" s="65" t="s">
        <v>2358</v>
      </c>
      <c r="D885" s="65" t="s">
        <v>7</v>
      </c>
      <c r="E885" s="65" t="s">
        <v>2389</v>
      </c>
      <c r="F885" s="65" t="s">
        <v>54</v>
      </c>
      <c r="G885" s="65" t="s">
        <v>95</v>
      </c>
      <c r="H885" s="65"/>
      <c r="I885" s="65" t="s">
        <v>90</v>
      </c>
      <c r="J885" s="66">
        <v>-15.19</v>
      </c>
      <c r="K885" s="66">
        <v>-310.12</v>
      </c>
    </row>
    <row r="886" spans="2:11" ht="21.6" hidden="1" outlineLevel="2" x14ac:dyDescent="0.3">
      <c r="B886" s="64" t="s">
        <v>1348</v>
      </c>
      <c r="C886" s="65" t="s">
        <v>2394</v>
      </c>
      <c r="D886" s="65" t="s">
        <v>229</v>
      </c>
      <c r="E886" s="65"/>
      <c r="F886" s="65" t="s">
        <v>54</v>
      </c>
      <c r="G886" s="65"/>
      <c r="H886" s="65"/>
      <c r="I886" s="65" t="s">
        <v>201</v>
      </c>
      <c r="J886" s="66">
        <v>0</v>
      </c>
      <c r="K886" s="66">
        <v>-310.12</v>
      </c>
    </row>
    <row r="887" spans="2:11" ht="31.8" hidden="1" outlineLevel="2" x14ac:dyDescent="0.3">
      <c r="B887" s="64" t="s">
        <v>1348</v>
      </c>
      <c r="C887" s="65" t="s">
        <v>2394</v>
      </c>
      <c r="D887" s="65" t="s">
        <v>7</v>
      </c>
      <c r="E887" s="65">
        <v>213</v>
      </c>
      <c r="F887" s="65" t="s">
        <v>54</v>
      </c>
      <c r="G887" s="65" t="s">
        <v>331</v>
      </c>
      <c r="H887" s="65"/>
      <c r="I887" s="65" t="s">
        <v>90</v>
      </c>
      <c r="J887" s="66">
        <v>-740.63</v>
      </c>
      <c r="K887" s="66">
        <v>-1050.75</v>
      </c>
    </row>
    <row r="888" spans="2:11" ht="21.6" hidden="1" outlineLevel="2" x14ac:dyDescent="0.3">
      <c r="B888" s="64" t="s">
        <v>1348</v>
      </c>
      <c r="C888" s="65" t="s">
        <v>2394</v>
      </c>
      <c r="D888" s="65" t="s">
        <v>229</v>
      </c>
      <c r="E888" s="65"/>
      <c r="F888" s="65" t="s">
        <v>54</v>
      </c>
      <c r="G888" s="65"/>
      <c r="H888" s="65"/>
      <c r="I888" s="65" t="s">
        <v>83</v>
      </c>
      <c r="J888" s="66">
        <v>0</v>
      </c>
      <c r="K888" s="66">
        <v>-1050.75</v>
      </c>
    </row>
    <row r="889" spans="2:11" ht="42" hidden="1" outlineLevel="2" x14ac:dyDescent="0.3">
      <c r="B889" s="64" t="s">
        <v>1348</v>
      </c>
      <c r="C889" s="65" t="s">
        <v>2226</v>
      </c>
      <c r="D889" s="65" t="s">
        <v>537</v>
      </c>
      <c r="E889" s="65">
        <v>1061</v>
      </c>
      <c r="F889" s="65" t="s">
        <v>54</v>
      </c>
      <c r="G889" s="65" t="s">
        <v>496</v>
      </c>
      <c r="H889" s="65"/>
      <c r="I889" s="65" t="s">
        <v>493</v>
      </c>
      <c r="J889" s="66">
        <v>0</v>
      </c>
      <c r="K889" s="66">
        <v>-1050.75</v>
      </c>
    </row>
    <row r="890" spans="2:11" ht="42" hidden="1" outlineLevel="2" x14ac:dyDescent="0.3">
      <c r="B890" s="64" t="s">
        <v>1348</v>
      </c>
      <c r="C890" s="65" t="s">
        <v>2332</v>
      </c>
      <c r="D890" s="65" t="s">
        <v>537</v>
      </c>
      <c r="E890" s="65">
        <v>1063</v>
      </c>
      <c r="F890" s="65" t="s">
        <v>54</v>
      </c>
      <c r="G890" s="65" t="s">
        <v>496</v>
      </c>
      <c r="H890" s="65"/>
      <c r="I890" s="65" t="s">
        <v>493</v>
      </c>
      <c r="J890" s="66">
        <v>0</v>
      </c>
      <c r="K890" s="66">
        <v>-1050.75</v>
      </c>
    </row>
    <row r="891" spans="2:11" ht="31.8" hidden="1" outlineLevel="2" x14ac:dyDescent="0.3">
      <c r="B891" s="64" t="s">
        <v>1348</v>
      </c>
      <c r="C891" s="65" t="s">
        <v>1982</v>
      </c>
      <c r="D891" s="65" t="s">
        <v>7</v>
      </c>
      <c r="E891" s="65">
        <v>1003</v>
      </c>
      <c r="F891" s="65" t="s">
        <v>54</v>
      </c>
      <c r="G891" s="65" t="s">
        <v>361</v>
      </c>
      <c r="H891" s="65"/>
      <c r="I891" s="65" t="s">
        <v>90</v>
      </c>
      <c r="J891" s="66">
        <v>-975</v>
      </c>
      <c r="K891" s="66">
        <v>-2025.75</v>
      </c>
    </row>
    <row r="892" spans="2:11" ht="31.8" hidden="1" outlineLevel="2" x14ac:dyDescent="0.3">
      <c r="B892" s="64" t="s">
        <v>1348</v>
      </c>
      <c r="C892" s="65" t="s">
        <v>2397</v>
      </c>
      <c r="D892" s="65" t="s">
        <v>7</v>
      </c>
      <c r="E892" s="65" t="s">
        <v>2398</v>
      </c>
      <c r="F892" s="65" t="s">
        <v>54</v>
      </c>
      <c r="G892" s="65" t="s">
        <v>105</v>
      </c>
      <c r="H892" s="65"/>
      <c r="I892" s="65" t="s">
        <v>90</v>
      </c>
      <c r="J892" s="66">
        <v>0</v>
      </c>
      <c r="K892" s="66">
        <v>-2025.75</v>
      </c>
    </row>
    <row r="893" spans="2:11" ht="31.8" hidden="1" outlineLevel="2" x14ac:dyDescent="0.3">
      <c r="B893" s="64" t="s">
        <v>1348</v>
      </c>
      <c r="C893" s="65" t="s">
        <v>2397</v>
      </c>
      <c r="D893" s="65" t="s">
        <v>7</v>
      </c>
      <c r="E893" s="65" t="s">
        <v>2398</v>
      </c>
      <c r="F893" s="65" t="s">
        <v>54</v>
      </c>
      <c r="G893" s="65" t="s">
        <v>105</v>
      </c>
      <c r="H893" s="65"/>
      <c r="I893" s="65" t="s">
        <v>90</v>
      </c>
      <c r="J893" s="66">
        <v>-8.4700000000000006</v>
      </c>
      <c r="K893" s="66">
        <v>-2034.22</v>
      </c>
    </row>
    <row r="894" spans="2:11" ht="42" hidden="1" outlineLevel="2" x14ac:dyDescent="0.3">
      <c r="B894" s="64" t="s">
        <v>1348</v>
      </c>
      <c r="C894" s="65" t="s">
        <v>2230</v>
      </c>
      <c r="D894" s="65" t="s">
        <v>537</v>
      </c>
      <c r="E894" s="65">
        <v>1066</v>
      </c>
      <c r="F894" s="65" t="s">
        <v>54</v>
      </c>
      <c r="G894" s="65" t="s">
        <v>2333</v>
      </c>
      <c r="H894" s="65"/>
      <c r="I894" s="65" t="s">
        <v>493</v>
      </c>
      <c r="J894" s="66">
        <v>0</v>
      </c>
      <c r="K894" s="66">
        <v>-2034.22</v>
      </c>
    </row>
    <row r="895" spans="2:11" ht="42" hidden="1" outlineLevel="2" x14ac:dyDescent="0.3">
      <c r="B895" s="64" t="s">
        <v>1348</v>
      </c>
      <c r="C895" s="65" t="s">
        <v>1992</v>
      </c>
      <c r="D895" s="65" t="s">
        <v>7</v>
      </c>
      <c r="E895" s="65">
        <v>1061</v>
      </c>
      <c r="F895" s="65" t="s">
        <v>54</v>
      </c>
      <c r="G895" s="65" t="s">
        <v>88</v>
      </c>
      <c r="H895" s="65"/>
      <c r="I895" s="65" t="s">
        <v>90</v>
      </c>
      <c r="J895" s="66">
        <v>-975</v>
      </c>
      <c r="K895" s="66">
        <v>-3009.22</v>
      </c>
    </row>
    <row r="896" spans="2:11" ht="42" hidden="1" outlineLevel="2" x14ac:dyDescent="0.3">
      <c r="B896" s="64" t="s">
        <v>1348</v>
      </c>
      <c r="C896" s="65" t="s">
        <v>1993</v>
      </c>
      <c r="D896" s="65" t="s">
        <v>537</v>
      </c>
      <c r="E896" s="65">
        <v>1064</v>
      </c>
      <c r="F896" s="65" t="s">
        <v>54</v>
      </c>
      <c r="G896" s="65" t="s">
        <v>496</v>
      </c>
      <c r="H896" s="65"/>
      <c r="I896" s="65" t="s">
        <v>493</v>
      </c>
      <c r="J896" s="66">
        <v>0</v>
      </c>
      <c r="K896" s="66">
        <v>-3009.22</v>
      </c>
    </row>
    <row r="897" spans="2:11" ht="31.8" hidden="1" outlineLevel="2" x14ac:dyDescent="0.3">
      <c r="B897" s="64" t="s">
        <v>1348</v>
      </c>
      <c r="C897" s="65" t="s">
        <v>2233</v>
      </c>
      <c r="D897" s="65" t="s">
        <v>7</v>
      </c>
      <c r="E897" s="65" t="s">
        <v>2401</v>
      </c>
      <c r="F897" s="65" t="s">
        <v>54</v>
      </c>
      <c r="G897" s="65" t="s">
        <v>302</v>
      </c>
      <c r="H897" s="65"/>
      <c r="I897" s="65" t="s">
        <v>90</v>
      </c>
      <c r="J897" s="66">
        <v>-617.5</v>
      </c>
      <c r="K897" s="66">
        <v>-3626.72</v>
      </c>
    </row>
    <row r="898" spans="2:11" ht="31.8" hidden="1" outlineLevel="2" x14ac:dyDescent="0.3">
      <c r="B898" s="64" t="s">
        <v>1348</v>
      </c>
      <c r="C898" s="65" t="s">
        <v>2233</v>
      </c>
      <c r="D898" s="65" t="s">
        <v>7</v>
      </c>
      <c r="E898" s="65" t="s">
        <v>2403</v>
      </c>
      <c r="F898" s="65" t="s">
        <v>54</v>
      </c>
      <c r="G898" s="65" t="s">
        <v>302</v>
      </c>
      <c r="H898" s="65"/>
      <c r="I898" s="65" t="s">
        <v>90</v>
      </c>
      <c r="J898" s="66">
        <v>-617.5</v>
      </c>
      <c r="K898" s="66">
        <v>-4244.22</v>
      </c>
    </row>
    <row r="899" spans="2:11" ht="31.8" hidden="1" outlineLevel="2" x14ac:dyDescent="0.3">
      <c r="B899" s="64" t="s">
        <v>1348</v>
      </c>
      <c r="C899" s="65" t="s">
        <v>1997</v>
      </c>
      <c r="D899" s="65" t="s">
        <v>7</v>
      </c>
      <c r="E899" s="65" t="s">
        <v>2407</v>
      </c>
      <c r="F899" s="65" t="s">
        <v>54</v>
      </c>
      <c r="G899" s="65" t="s">
        <v>105</v>
      </c>
      <c r="H899" s="65"/>
      <c r="I899" s="65" t="s">
        <v>90</v>
      </c>
      <c r="J899" s="66">
        <v>0</v>
      </c>
      <c r="K899" s="66">
        <v>-4244.22</v>
      </c>
    </row>
    <row r="900" spans="2:11" ht="31.8" hidden="1" outlineLevel="2" x14ac:dyDescent="0.3">
      <c r="B900" s="64" t="s">
        <v>1348</v>
      </c>
      <c r="C900" s="65" t="s">
        <v>1997</v>
      </c>
      <c r="D900" s="65" t="s">
        <v>7</v>
      </c>
      <c r="E900" s="65" t="s">
        <v>2407</v>
      </c>
      <c r="F900" s="65" t="s">
        <v>54</v>
      </c>
      <c r="G900" s="65" t="s">
        <v>105</v>
      </c>
      <c r="H900" s="65"/>
      <c r="I900" s="65" t="s">
        <v>90</v>
      </c>
      <c r="J900" s="66">
        <v>-8.19</v>
      </c>
      <c r="K900" s="66">
        <v>-4252.41</v>
      </c>
    </row>
    <row r="901" spans="2:11" ht="42" hidden="1" outlineLevel="2" x14ac:dyDescent="0.3">
      <c r="B901" s="64" t="s">
        <v>1348</v>
      </c>
      <c r="C901" s="65" t="s">
        <v>1997</v>
      </c>
      <c r="D901" s="65" t="s">
        <v>537</v>
      </c>
      <c r="E901" s="65">
        <v>1067</v>
      </c>
      <c r="F901" s="65" t="s">
        <v>54</v>
      </c>
      <c r="G901" s="65" t="s">
        <v>2334</v>
      </c>
      <c r="H901" s="65"/>
      <c r="I901" s="65" t="s">
        <v>493</v>
      </c>
      <c r="J901" s="66">
        <v>1450.51</v>
      </c>
      <c r="K901" s="66">
        <v>-2801.9</v>
      </c>
    </row>
    <row r="902" spans="2:11" ht="31.8" hidden="1" outlineLevel="2" x14ac:dyDescent="0.3">
      <c r="B902" s="64" t="s">
        <v>1348</v>
      </c>
      <c r="C902" s="65" t="s">
        <v>2408</v>
      </c>
      <c r="D902" s="65" t="s">
        <v>7</v>
      </c>
      <c r="E902" s="65" t="s">
        <v>2409</v>
      </c>
      <c r="F902" s="65" t="s">
        <v>54</v>
      </c>
      <c r="G902" s="65" t="s">
        <v>95</v>
      </c>
      <c r="H902" s="65"/>
      <c r="I902" s="65" t="s">
        <v>90</v>
      </c>
      <c r="J902" s="66">
        <v>-8.4600000000000009</v>
      </c>
      <c r="K902" s="66">
        <v>-2810.36</v>
      </c>
    </row>
    <row r="903" spans="2:11" ht="31.8" hidden="1" outlineLevel="2" x14ac:dyDescent="0.3">
      <c r="B903" s="64" t="s">
        <v>1348</v>
      </c>
      <c r="C903" s="65" t="s">
        <v>2408</v>
      </c>
      <c r="D903" s="65" t="s">
        <v>7</v>
      </c>
      <c r="E903" s="65" t="s">
        <v>2412</v>
      </c>
      <c r="F903" s="65" t="s">
        <v>54</v>
      </c>
      <c r="G903" s="65" t="s">
        <v>95</v>
      </c>
      <c r="H903" s="65"/>
      <c r="I903" s="65" t="s">
        <v>90</v>
      </c>
      <c r="J903" s="66">
        <v>-15.45</v>
      </c>
      <c r="K903" s="66">
        <v>-2825.81</v>
      </c>
    </row>
    <row r="904" spans="2:11" ht="31.8" hidden="1" outlineLevel="2" x14ac:dyDescent="0.3">
      <c r="B904" s="64" t="s">
        <v>1348</v>
      </c>
      <c r="C904" s="65" t="s">
        <v>2408</v>
      </c>
      <c r="D904" s="65" t="s">
        <v>7</v>
      </c>
      <c r="E904" s="65" t="s">
        <v>2411</v>
      </c>
      <c r="F904" s="65" t="s">
        <v>54</v>
      </c>
      <c r="G904" s="65" t="s">
        <v>95</v>
      </c>
      <c r="H904" s="65"/>
      <c r="I904" s="65" t="s">
        <v>90</v>
      </c>
      <c r="J904" s="66">
        <v>-288.37</v>
      </c>
      <c r="K904" s="66">
        <v>-3114.18</v>
      </c>
    </row>
    <row r="905" spans="2:11" ht="31.8" hidden="1" outlineLevel="2" x14ac:dyDescent="0.3">
      <c r="B905" s="64" t="s">
        <v>1348</v>
      </c>
      <c r="C905" s="65" t="s">
        <v>1999</v>
      </c>
      <c r="D905" s="65" t="s">
        <v>7</v>
      </c>
      <c r="E905" s="65" t="s">
        <v>2415</v>
      </c>
      <c r="F905" s="65" t="s">
        <v>54</v>
      </c>
      <c r="G905" s="65" t="s">
        <v>964</v>
      </c>
      <c r="H905" s="65"/>
      <c r="I905" s="65" t="s">
        <v>90</v>
      </c>
      <c r="J905" s="66">
        <v>-164.51</v>
      </c>
      <c r="K905" s="66">
        <v>-3278.69</v>
      </c>
    </row>
    <row r="906" spans="2:11" ht="31.8" hidden="1" outlineLevel="2" x14ac:dyDescent="0.3">
      <c r="B906" s="64" t="s">
        <v>1348</v>
      </c>
      <c r="C906" s="65" t="s">
        <v>1999</v>
      </c>
      <c r="D906" s="65" t="s">
        <v>7</v>
      </c>
      <c r="E906" s="65">
        <v>1</v>
      </c>
      <c r="F906" s="65" t="s">
        <v>54</v>
      </c>
      <c r="G906" s="65" t="s">
        <v>2002</v>
      </c>
      <c r="H906" s="65"/>
      <c r="I906" s="65" t="s">
        <v>90</v>
      </c>
      <c r="J906" s="66">
        <v>-125</v>
      </c>
      <c r="K906" s="66">
        <v>-3403.69</v>
      </c>
    </row>
    <row r="907" spans="2:11" ht="42" hidden="1" outlineLevel="2" x14ac:dyDescent="0.3">
      <c r="B907" s="64" t="s">
        <v>1348</v>
      </c>
      <c r="C907" s="65" t="s">
        <v>2335</v>
      </c>
      <c r="D907" s="65" t="s">
        <v>537</v>
      </c>
      <c r="E907" s="65">
        <v>1065</v>
      </c>
      <c r="F907" s="65" t="s">
        <v>54</v>
      </c>
      <c r="G907" s="65" t="s">
        <v>496</v>
      </c>
      <c r="H907" s="65"/>
      <c r="I907" s="65" t="s">
        <v>493</v>
      </c>
      <c r="J907" s="66">
        <v>0</v>
      </c>
      <c r="K907" s="66">
        <v>-3403.69</v>
      </c>
    </row>
    <row r="908" spans="2:11" ht="21.6" hidden="1" outlineLevel="2" x14ac:dyDescent="0.3">
      <c r="B908" s="64" t="s">
        <v>1348</v>
      </c>
      <c r="C908" s="65" t="s">
        <v>2001</v>
      </c>
      <c r="D908" s="65" t="s">
        <v>229</v>
      </c>
      <c r="E908" s="65"/>
      <c r="F908" s="65" t="s">
        <v>54</v>
      </c>
      <c r="G908" s="65"/>
      <c r="H908" s="65"/>
      <c r="I908" s="65" t="s">
        <v>83</v>
      </c>
      <c r="J908" s="66">
        <v>0</v>
      </c>
      <c r="K908" s="66">
        <v>-3403.69</v>
      </c>
    </row>
    <row r="909" spans="2:11" ht="21.6" hidden="1" outlineLevel="2" x14ac:dyDescent="0.3">
      <c r="B909" s="64" t="s">
        <v>1348</v>
      </c>
      <c r="C909" s="65" t="s">
        <v>2001</v>
      </c>
      <c r="D909" s="65" t="s">
        <v>229</v>
      </c>
      <c r="E909" s="65"/>
      <c r="F909" s="65" t="s">
        <v>54</v>
      </c>
      <c r="G909" s="65"/>
      <c r="H909" s="65"/>
      <c r="I909" s="65" t="s">
        <v>201</v>
      </c>
      <c r="J909" s="66">
        <v>0</v>
      </c>
      <c r="K909" s="66">
        <v>-3403.69</v>
      </c>
    </row>
    <row r="910" spans="2:11" ht="31.8" hidden="1" outlineLevel="2" x14ac:dyDescent="0.3">
      <c r="B910" s="64" t="s">
        <v>1348</v>
      </c>
      <c r="C910" s="65" t="s">
        <v>2419</v>
      </c>
      <c r="D910" s="65" t="s">
        <v>7</v>
      </c>
      <c r="E910" s="65">
        <v>214</v>
      </c>
      <c r="F910" s="65" t="s">
        <v>54</v>
      </c>
      <c r="G910" s="65" t="s">
        <v>331</v>
      </c>
      <c r="H910" s="65"/>
      <c r="I910" s="65" t="s">
        <v>90</v>
      </c>
      <c r="J910" s="66">
        <v>-908.22</v>
      </c>
      <c r="K910" s="66">
        <v>-4311.91</v>
      </c>
    </row>
    <row r="911" spans="2:11" ht="31.8" hidden="1" outlineLevel="2" x14ac:dyDescent="0.3">
      <c r="B911" s="64" t="s">
        <v>1348</v>
      </c>
      <c r="C911" s="65" t="s">
        <v>2419</v>
      </c>
      <c r="D911" s="65" t="s">
        <v>7</v>
      </c>
      <c r="E911" s="65">
        <v>203</v>
      </c>
      <c r="F911" s="65" t="s">
        <v>54</v>
      </c>
      <c r="G911" s="65" t="s">
        <v>157</v>
      </c>
      <c r="H911" s="65"/>
      <c r="I911" s="65" t="s">
        <v>90</v>
      </c>
      <c r="J911" s="66">
        <v>-5.93</v>
      </c>
      <c r="K911" s="66">
        <v>-4317.84</v>
      </c>
    </row>
    <row r="912" spans="2:11" ht="31.8" hidden="1" outlineLevel="2" x14ac:dyDescent="0.3">
      <c r="B912" s="64" t="s">
        <v>1348</v>
      </c>
      <c r="C912" s="65" t="s">
        <v>2422</v>
      </c>
      <c r="D912" s="65" t="s">
        <v>7</v>
      </c>
      <c r="E912" s="65" t="s">
        <v>2423</v>
      </c>
      <c r="F912" s="65" t="s">
        <v>54</v>
      </c>
      <c r="G912" s="65" t="s">
        <v>302</v>
      </c>
      <c r="H912" s="65"/>
      <c r="I912" s="65" t="s">
        <v>90</v>
      </c>
      <c r="J912" s="66">
        <v>-617.5</v>
      </c>
      <c r="K912" s="66">
        <v>-4935.34</v>
      </c>
    </row>
    <row r="913" spans="2:11" ht="31.8" hidden="1" outlineLevel="2" x14ac:dyDescent="0.3">
      <c r="B913" s="64" t="s">
        <v>1348</v>
      </c>
      <c r="C913" s="65" t="s">
        <v>2011</v>
      </c>
      <c r="D913" s="65" t="s">
        <v>7</v>
      </c>
      <c r="E913" s="65" t="s">
        <v>2425</v>
      </c>
      <c r="F913" s="65" t="s">
        <v>54</v>
      </c>
      <c r="G913" s="65" t="s">
        <v>105</v>
      </c>
      <c r="H913" s="65"/>
      <c r="I913" s="65" t="s">
        <v>90</v>
      </c>
      <c r="J913" s="66">
        <v>0</v>
      </c>
      <c r="K913" s="66">
        <v>-4935.34</v>
      </c>
    </row>
    <row r="914" spans="2:11" ht="31.8" hidden="1" outlineLevel="2" x14ac:dyDescent="0.3">
      <c r="B914" s="64" t="s">
        <v>1348</v>
      </c>
      <c r="C914" s="65" t="s">
        <v>2011</v>
      </c>
      <c r="D914" s="65" t="s">
        <v>7</v>
      </c>
      <c r="E914" s="65" t="s">
        <v>2425</v>
      </c>
      <c r="F914" s="65" t="s">
        <v>54</v>
      </c>
      <c r="G914" s="65" t="s">
        <v>105</v>
      </c>
      <c r="H914" s="65"/>
      <c r="I914" s="65" t="s">
        <v>90</v>
      </c>
      <c r="J914" s="66">
        <v>-8.4700000000000006</v>
      </c>
      <c r="K914" s="66">
        <v>-4943.8100000000004</v>
      </c>
    </row>
    <row r="915" spans="2:11" ht="31.8" hidden="1" outlineLevel="2" x14ac:dyDescent="0.3">
      <c r="B915" s="64" t="s">
        <v>1348</v>
      </c>
      <c r="C915" s="65" t="s">
        <v>2426</v>
      </c>
      <c r="D915" s="65" t="s">
        <v>7</v>
      </c>
      <c r="E915" s="65">
        <v>1004</v>
      </c>
      <c r="F915" s="65" t="s">
        <v>54</v>
      </c>
      <c r="G915" s="65" t="s">
        <v>361</v>
      </c>
      <c r="H915" s="65"/>
      <c r="I915" s="65" t="s">
        <v>90</v>
      </c>
      <c r="J915" s="66">
        <v>-975</v>
      </c>
      <c r="K915" s="66">
        <v>-5918.81</v>
      </c>
    </row>
    <row r="916" spans="2:11" ht="31.8" hidden="1" outlineLevel="2" x14ac:dyDescent="0.3">
      <c r="B916" s="64" t="s">
        <v>1348</v>
      </c>
      <c r="C916" s="65" t="s">
        <v>2426</v>
      </c>
      <c r="D916" s="65" t="s">
        <v>7</v>
      </c>
      <c r="E916" s="65" t="s">
        <v>2429</v>
      </c>
      <c r="F916" s="65" t="s">
        <v>54</v>
      </c>
      <c r="G916" s="65" t="s">
        <v>361</v>
      </c>
      <c r="H916" s="65"/>
      <c r="I916" s="65" t="s">
        <v>90</v>
      </c>
      <c r="J916" s="66">
        <v>-260</v>
      </c>
      <c r="K916" s="66">
        <v>-6178.81</v>
      </c>
    </row>
    <row r="917" spans="2:11" ht="42" hidden="1" outlineLevel="2" x14ac:dyDescent="0.3">
      <c r="B917" s="64" t="s">
        <v>1348</v>
      </c>
      <c r="C917" s="65" t="s">
        <v>2336</v>
      </c>
      <c r="D917" s="65" t="s">
        <v>537</v>
      </c>
      <c r="E917" s="65">
        <v>1068</v>
      </c>
      <c r="F917" s="65" t="s">
        <v>54</v>
      </c>
      <c r="G917" s="65" t="s">
        <v>496</v>
      </c>
      <c r="H917" s="65"/>
      <c r="I917" s="65" t="s">
        <v>493</v>
      </c>
      <c r="J917" s="66">
        <v>0</v>
      </c>
      <c r="K917" s="66">
        <v>-6178.81</v>
      </c>
    </row>
    <row r="918" spans="2:11" ht="31.8" hidden="1" outlineLevel="2" x14ac:dyDescent="0.3">
      <c r="B918" s="64" t="s">
        <v>1348</v>
      </c>
      <c r="C918" s="65" t="s">
        <v>2431</v>
      </c>
      <c r="D918" s="65" t="s">
        <v>7</v>
      </c>
      <c r="E918" s="65" t="s">
        <v>2438</v>
      </c>
      <c r="F918" s="65" t="s">
        <v>54</v>
      </c>
      <c r="G918" s="65" t="s">
        <v>370</v>
      </c>
      <c r="H918" s="65"/>
      <c r="I918" s="65" t="s">
        <v>90</v>
      </c>
      <c r="J918" s="66">
        <v>-3862.45</v>
      </c>
      <c r="K918" s="66">
        <v>-10041.26</v>
      </c>
    </row>
    <row r="919" spans="2:11" ht="31.8" hidden="1" outlineLevel="2" x14ac:dyDescent="0.3">
      <c r="B919" s="64" t="s">
        <v>1348</v>
      </c>
      <c r="C919" s="65" t="s">
        <v>2431</v>
      </c>
      <c r="D919" s="65" t="s">
        <v>7</v>
      </c>
      <c r="E919" s="65" t="s">
        <v>2440</v>
      </c>
      <c r="F919" s="65" t="s">
        <v>54</v>
      </c>
      <c r="G919" s="65" t="s">
        <v>370</v>
      </c>
      <c r="H919" s="65"/>
      <c r="I919" s="65" t="s">
        <v>90</v>
      </c>
      <c r="J919" s="66">
        <v>-7280</v>
      </c>
      <c r="K919" s="66">
        <v>-17321.259999999998</v>
      </c>
    </row>
    <row r="920" spans="2:11" ht="42" hidden="1" outlineLevel="2" x14ac:dyDescent="0.3">
      <c r="B920" s="64" t="s">
        <v>1348</v>
      </c>
      <c r="C920" s="65" t="s">
        <v>2016</v>
      </c>
      <c r="D920" s="65" t="s">
        <v>537</v>
      </c>
      <c r="E920" s="65">
        <v>1069</v>
      </c>
      <c r="F920" s="65" t="s">
        <v>54</v>
      </c>
      <c r="G920" s="65" t="s">
        <v>2292</v>
      </c>
      <c r="H920" s="65"/>
      <c r="I920" s="65" t="s">
        <v>493</v>
      </c>
      <c r="J920" s="66">
        <v>0</v>
      </c>
      <c r="K920" s="66">
        <v>-17321.259999999998</v>
      </c>
    </row>
    <row r="921" spans="2:11" ht="42" hidden="1" outlineLevel="2" x14ac:dyDescent="0.3">
      <c r="B921" s="64" t="s">
        <v>1348</v>
      </c>
      <c r="C921" s="65" t="s">
        <v>2016</v>
      </c>
      <c r="D921" s="65" t="s">
        <v>7</v>
      </c>
      <c r="E921" s="65">
        <v>1075</v>
      </c>
      <c r="F921" s="65" t="s">
        <v>54</v>
      </c>
      <c r="G921" s="65" t="s">
        <v>88</v>
      </c>
      <c r="H921" s="65"/>
      <c r="I921" s="65" t="s">
        <v>90</v>
      </c>
      <c r="J921" s="66">
        <v>-975</v>
      </c>
      <c r="K921" s="66">
        <v>-18296.259999999998</v>
      </c>
    </row>
    <row r="922" spans="2:11" ht="42" hidden="1" outlineLevel="2" x14ac:dyDescent="0.3">
      <c r="B922" s="64" t="s">
        <v>1348</v>
      </c>
      <c r="C922" s="65" t="s">
        <v>2237</v>
      </c>
      <c r="D922" s="65" t="s">
        <v>537</v>
      </c>
      <c r="E922" s="65">
        <v>1070</v>
      </c>
      <c r="F922" s="65" t="s">
        <v>54</v>
      </c>
      <c r="G922" s="65" t="s">
        <v>2333</v>
      </c>
      <c r="H922" s="65"/>
      <c r="I922" s="65" t="s">
        <v>493</v>
      </c>
      <c r="J922" s="66">
        <v>0</v>
      </c>
      <c r="K922" s="66">
        <v>-18296.259999999998</v>
      </c>
    </row>
    <row r="923" spans="2:11" ht="31.8" hidden="1" outlineLevel="2" x14ac:dyDescent="0.3">
      <c r="B923" s="64" t="s">
        <v>1348</v>
      </c>
      <c r="C923" s="65" t="s">
        <v>2023</v>
      </c>
      <c r="D923" s="65" t="s">
        <v>7</v>
      </c>
      <c r="E923" s="65" t="s">
        <v>2448</v>
      </c>
      <c r="F923" s="65" t="s">
        <v>54</v>
      </c>
      <c r="G923" s="65" t="s">
        <v>99</v>
      </c>
      <c r="H923" s="65"/>
      <c r="I923" s="65" t="s">
        <v>90</v>
      </c>
      <c r="J923" s="66">
        <v>-32.5</v>
      </c>
      <c r="K923" s="66">
        <v>-18328.759999999998</v>
      </c>
    </row>
    <row r="924" spans="2:11" ht="31.8" hidden="1" outlineLevel="2" x14ac:dyDescent="0.3">
      <c r="B924" s="64" t="s">
        <v>1348</v>
      </c>
      <c r="C924" s="65" t="s">
        <v>2023</v>
      </c>
      <c r="D924" s="65" t="s">
        <v>7</v>
      </c>
      <c r="E924" s="65" t="s">
        <v>2445</v>
      </c>
      <c r="F924" s="65" t="s">
        <v>54</v>
      </c>
      <c r="G924" s="65" t="s">
        <v>105</v>
      </c>
      <c r="H924" s="65"/>
      <c r="I924" s="65" t="s">
        <v>90</v>
      </c>
      <c r="J924" s="66">
        <v>0</v>
      </c>
      <c r="K924" s="66">
        <v>-18328.759999999998</v>
      </c>
    </row>
    <row r="925" spans="2:11" ht="31.8" hidden="1" outlineLevel="2" x14ac:dyDescent="0.3">
      <c r="B925" s="64" t="s">
        <v>1348</v>
      </c>
      <c r="C925" s="65" t="s">
        <v>2023</v>
      </c>
      <c r="D925" s="65" t="s">
        <v>7</v>
      </c>
      <c r="E925" s="65" t="s">
        <v>2445</v>
      </c>
      <c r="F925" s="65" t="s">
        <v>54</v>
      </c>
      <c r="G925" s="65" t="s">
        <v>105</v>
      </c>
      <c r="H925" s="65"/>
      <c r="I925" s="65" t="s">
        <v>90</v>
      </c>
      <c r="J925" s="66">
        <v>-7.92</v>
      </c>
      <c r="K925" s="66">
        <v>-18336.68</v>
      </c>
    </row>
    <row r="926" spans="2:11" ht="31.8" hidden="1" outlineLevel="2" x14ac:dyDescent="0.3">
      <c r="B926" s="64" t="s">
        <v>1348</v>
      </c>
      <c r="C926" s="65" t="s">
        <v>2023</v>
      </c>
      <c r="D926" s="65" t="s">
        <v>7</v>
      </c>
      <c r="E926" s="65" t="s">
        <v>2443</v>
      </c>
      <c r="F926" s="65" t="s">
        <v>54</v>
      </c>
      <c r="G926" s="65" t="s">
        <v>302</v>
      </c>
      <c r="H926" s="65"/>
      <c r="I926" s="65" t="s">
        <v>90</v>
      </c>
      <c r="J926" s="66">
        <v>-617.5</v>
      </c>
      <c r="K926" s="66">
        <v>-18954.18</v>
      </c>
    </row>
    <row r="927" spans="2:11" ht="31.8" hidden="1" outlineLevel="2" x14ac:dyDescent="0.3">
      <c r="B927" s="64" t="s">
        <v>1348</v>
      </c>
      <c r="C927" s="65" t="s">
        <v>2025</v>
      </c>
      <c r="D927" s="65" t="s">
        <v>7</v>
      </c>
      <c r="E927" s="65" t="s">
        <v>2453</v>
      </c>
      <c r="F927" s="65" t="s">
        <v>54</v>
      </c>
      <c r="G927" s="65" t="s">
        <v>95</v>
      </c>
      <c r="H927" s="65"/>
      <c r="I927" s="65" t="s">
        <v>90</v>
      </c>
      <c r="J927" s="66">
        <v>-8.4600000000000009</v>
      </c>
      <c r="K927" s="66">
        <v>-18962.64</v>
      </c>
    </row>
    <row r="928" spans="2:11" ht="31.8" hidden="1" outlineLevel="2" x14ac:dyDescent="0.3">
      <c r="B928" s="64" t="s">
        <v>1348</v>
      </c>
      <c r="C928" s="65" t="s">
        <v>2025</v>
      </c>
      <c r="D928" s="65" t="s">
        <v>7</v>
      </c>
      <c r="E928" s="65" t="s">
        <v>2455</v>
      </c>
      <c r="F928" s="65" t="s">
        <v>54</v>
      </c>
      <c r="G928" s="65" t="s">
        <v>95</v>
      </c>
      <c r="H928" s="65"/>
      <c r="I928" s="65" t="s">
        <v>90</v>
      </c>
      <c r="J928" s="66">
        <v>-292.23</v>
      </c>
      <c r="K928" s="66">
        <v>-19254.87</v>
      </c>
    </row>
    <row r="929" spans="2:11" ht="31.8" hidden="1" outlineLevel="2" x14ac:dyDescent="0.3">
      <c r="B929" s="64" t="s">
        <v>1348</v>
      </c>
      <c r="C929" s="65" t="s">
        <v>2025</v>
      </c>
      <c r="D929" s="65" t="s">
        <v>7</v>
      </c>
      <c r="E929" s="65" t="s">
        <v>2450</v>
      </c>
      <c r="F929" s="65" t="s">
        <v>54</v>
      </c>
      <c r="G929" s="65" t="s">
        <v>95</v>
      </c>
      <c r="H929" s="65"/>
      <c r="I929" s="65" t="s">
        <v>90</v>
      </c>
      <c r="J929" s="66">
        <v>-33.11</v>
      </c>
      <c r="K929" s="66">
        <v>-19287.98</v>
      </c>
    </row>
    <row r="930" spans="2:11" ht="31.8" hidden="1" outlineLevel="2" x14ac:dyDescent="0.3">
      <c r="B930" s="64" t="s">
        <v>1348</v>
      </c>
      <c r="C930" s="65" t="s">
        <v>2025</v>
      </c>
      <c r="D930" s="65" t="s">
        <v>7</v>
      </c>
      <c r="E930" s="65">
        <v>1343</v>
      </c>
      <c r="F930" s="65" t="s">
        <v>54</v>
      </c>
      <c r="G930" s="65" t="s">
        <v>247</v>
      </c>
      <c r="H930" s="65"/>
      <c r="I930" s="65" t="s">
        <v>90</v>
      </c>
      <c r="J930" s="66">
        <v>-62.4</v>
      </c>
      <c r="K930" s="66">
        <v>-19350.38</v>
      </c>
    </row>
    <row r="931" spans="2:11" ht="42" hidden="1" outlineLevel="2" x14ac:dyDescent="0.3">
      <c r="B931" s="64" t="s">
        <v>1348</v>
      </c>
      <c r="C931" s="65" t="s">
        <v>2337</v>
      </c>
      <c r="D931" s="65" t="s">
        <v>537</v>
      </c>
      <c r="E931" s="65">
        <v>1071</v>
      </c>
      <c r="F931" s="65" t="s">
        <v>54</v>
      </c>
      <c r="G931" s="65" t="s">
        <v>577</v>
      </c>
      <c r="H931" s="65"/>
      <c r="I931" s="65" t="s">
        <v>493</v>
      </c>
      <c r="J931" s="66">
        <v>0</v>
      </c>
      <c r="K931" s="66">
        <v>-19350.38</v>
      </c>
    </row>
    <row r="932" spans="2:11" ht="21.6" hidden="1" outlineLevel="2" x14ac:dyDescent="0.3">
      <c r="B932" s="64" t="s">
        <v>1348</v>
      </c>
      <c r="C932" s="65" t="s">
        <v>2239</v>
      </c>
      <c r="D932" s="65" t="s">
        <v>229</v>
      </c>
      <c r="E932" s="65"/>
      <c r="F932" s="65" t="s">
        <v>54</v>
      </c>
      <c r="G932" s="65"/>
      <c r="H932" s="65"/>
      <c r="I932" s="65" t="s">
        <v>83</v>
      </c>
      <c r="J932" s="66">
        <v>0</v>
      </c>
      <c r="K932" s="66">
        <v>-19350.38</v>
      </c>
    </row>
    <row r="933" spans="2:11" ht="21.6" hidden="1" outlineLevel="2" x14ac:dyDescent="0.3">
      <c r="B933" s="64" t="s">
        <v>1348</v>
      </c>
      <c r="C933" s="65" t="s">
        <v>2239</v>
      </c>
      <c r="D933" s="65" t="s">
        <v>229</v>
      </c>
      <c r="E933" s="65"/>
      <c r="F933" s="65" t="s">
        <v>54</v>
      </c>
      <c r="G933" s="65"/>
      <c r="H933" s="65"/>
      <c r="I933" s="65" t="s">
        <v>201</v>
      </c>
      <c r="J933" s="66">
        <v>0</v>
      </c>
      <c r="K933" s="66">
        <v>-19350.38</v>
      </c>
    </row>
    <row r="934" spans="2:11" ht="42" hidden="1" outlineLevel="2" x14ac:dyDescent="0.3">
      <c r="B934" s="64" t="s">
        <v>1348</v>
      </c>
      <c r="C934" s="65" t="s">
        <v>2203</v>
      </c>
      <c r="D934" s="65" t="s">
        <v>537</v>
      </c>
      <c r="E934" s="65">
        <v>1072</v>
      </c>
      <c r="F934" s="65" t="s">
        <v>54</v>
      </c>
      <c r="G934" s="65" t="s">
        <v>2243</v>
      </c>
      <c r="H934" s="65"/>
      <c r="I934" s="65" t="s">
        <v>493</v>
      </c>
      <c r="J934" s="66">
        <v>1563.44</v>
      </c>
      <c r="K934" s="66">
        <v>-17786.939999999999</v>
      </c>
    </row>
    <row r="935" spans="2:11" ht="31.8" hidden="1" outlineLevel="2" x14ac:dyDescent="0.3">
      <c r="B935" s="64" t="s">
        <v>1348</v>
      </c>
      <c r="C935" s="65" t="s">
        <v>2203</v>
      </c>
      <c r="D935" s="65" t="s">
        <v>7</v>
      </c>
      <c r="E935" s="65">
        <v>1005</v>
      </c>
      <c r="F935" s="65" t="s">
        <v>54</v>
      </c>
      <c r="G935" s="65" t="s">
        <v>361</v>
      </c>
      <c r="H935" s="65"/>
      <c r="I935" s="65" t="s">
        <v>90</v>
      </c>
      <c r="J935" s="66">
        <v>-975</v>
      </c>
      <c r="K935" s="66">
        <v>-18761.939999999999</v>
      </c>
    </row>
    <row r="936" spans="2:11" ht="31.8" hidden="1" outlineLevel="2" x14ac:dyDescent="0.3">
      <c r="B936" s="64" t="s">
        <v>1348</v>
      </c>
      <c r="C936" s="65" t="s">
        <v>2031</v>
      </c>
      <c r="D936" s="65" t="s">
        <v>7</v>
      </c>
      <c r="E936" s="65">
        <v>215</v>
      </c>
      <c r="F936" s="65" t="s">
        <v>54</v>
      </c>
      <c r="G936" s="65" t="s">
        <v>331</v>
      </c>
      <c r="H936" s="65"/>
      <c r="I936" s="65" t="s">
        <v>90</v>
      </c>
      <c r="J936" s="66">
        <v>-588.69000000000005</v>
      </c>
      <c r="K936" s="66">
        <v>-19350.63</v>
      </c>
    </row>
    <row r="937" spans="2:11" ht="31.8" hidden="1" outlineLevel="2" x14ac:dyDescent="0.3">
      <c r="B937" s="64" t="s">
        <v>1348</v>
      </c>
      <c r="C937" s="65" t="s">
        <v>2034</v>
      </c>
      <c r="D937" s="65" t="s">
        <v>7</v>
      </c>
      <c r="E937" s="65" t="s">
        <v>2459</v>
      </c>
      <c r="F937" s="65" t="s">
        <v>54</v>
      </c>
      <c r="G937" s="65" t="s">
        <v>370</v>
      </c>
      <c r="H937" s="65"/>
      <c r="I937" s="65" t="s">
        <v>90</v>
      </c>
      <c r="J937" s="66">
        <v>-23400</v>
      </c>
      <c r="K937" s="66">
        <v>-42750.63</v>
      </c>
    </row>
    <row r="938" spans="2:11" ht="42" hidden="1" outlineLevel="2" x14ac:dyDescent="0.3">
      <c r="B938" s="64" t="s">
        <v>1348</v>
      </c>
      <c r="C938" s="65" t="s">
        <v>2036</v>
      </c>
      <c r="D938" s="65" t="s">
        <v>537</v>
      </c>
      <c r="E938" s="65">
        <v>1073</v>
      </c>
      <c r="F938" s="65" t="s">
        <v>54</v>
      </c>
      <c r="G938" s="65" t="s">
        <v>577</v>
      </c>
      <c r="H938" s="65"/>
      <c r="I938" s="65" t="s">
        <v>493</v>
      </c>
      <c r="J938" s="66">
        <v>0</v>
      </c>
      <c r="K938" s="66">
        <v>-42750.63</v>
      </c>
    </row>
    <row r="939" spans="2:11" ht="42" hidden="1" outlineLevel="2" x14ac:dyDescent="0.3">
      <c r="B939" s="64" t="s">
        <v>1348</v>
      </c>
      <c r="C939" s="65" t="s">
        <v>2046</v>
      </c>
      <c r="D939" s="65" t="s">
        <v>7</v>
      </c>
      <c r="E939" s="65">
        <v>1089</v>
      </c>
      <c r="F939" s="65" t="s">
        <v>54</v>
      </c>
      <c r="G939" s="65" t="s">
        <v>88</v>
      </c>
      <c r="H939" s="65"/>
      <c r="I939" s="65" t="s">
        <v>90</v>
      </c>
      <c r="J939" s="66">
        <v>-1040</v>
      </c>
      <c r="K939" s="66">
        <v>-43790.63</v>
      </c>
    </row>
    <row r="940" spans="2:11" ht="31.8" hidden="1" outlineLevel="2" x14ac:dyDescent="0.3">
      <c r="B940" s="64" t="s">
        <v>1348</v>
      </c>
      <c r="C940" s="65" t="s">
        <v>2046</v>
      </c>
      <c r="D940" s="65" t="s">
        <v>7</v>
      </c>
      <c r="E940" s="65" t="s">
        <v>2463</v>
      </c>
      <c r="F940" s="65" t="s">
        <v>54</v>
      </c>
      <c r="G940" s="65" t="s">
        <v>105</v>
      </c>
      <c r="H940" s="65"/>
      <c r="I940" s="65" t="s">
        <v>90</v>
      </c>
      <c r="J940" s="66">
        <v>0</v>
      </c>
      <c r="K940" s="66">
        <v>-43790.63</v>
      </c>
    </row>
    <row r="941" spans="2:11" ht="31.8" hidden="1" outlineLevel="2" x14ac:dyDescent="0.3">
      <c r="B941" s="64" t="s">
        <v>1348</v>
      </c>
      <c r="C941" s="65" t="s">
        <v>2046</v>
      </c>
      <c r="D941" s="65" t="s">
        <v>7</v>
      </c>
      <c r="E941" s="65" t="s">
        <v>2463</v>
      </c>
      <c r="F941" s="65" t="s">
        <v>54</v>
      </c>
      <c r="G941" s="65" t="s">
        <v>105</v>
      </c>
      <c r="H941" s="65"/>
      <c r="I941" s="65" t="s">
        <v>90</v>
      </c>
      <c r="J941" s="66">
        <v>-8.19</v>
      </c>
      <c r="K941" s="66">
        <v>-43798.82</v>
      </c>
    </row>
    <row r="942" spans="2:11" ht="31.8" hidden="1" outlineLevel="2" x14ac:dyDescent="0.3">
      <c r="B942" s="64" t="s">
        <v>1348</v>
      </c>
      <c r="C942" s="65" t="s">
        <v>2465</v>
      </c>
      <c r="D942" s="65" t="s">
        <v>7</v>
      </c>
      <c r="E942" s="65" t="s">
        <v>2466</v>
      </c>
      <c r="F942" s="65" t="s">
        <v>54</v>
      </c>
      <c r="G942" s="65" t="s">
        <v>302</v>
      </c>
      <c r="H942" s="65"/>
      <c r="I942" s="65" t="s">
        <v>90</v>
      </c>
      <c r="J942" s="66">
        <v>-765.7</v>
      </c>
      <c r="K942" s="66">
        <v>-44564.52</v>
      </c>
    </row>
    <row r="943" spans="2:11" ht="42" hidden="1" outlineLevel="2" x14ac:dyDescent="0.3">
      <c r="B943" s="64" t="s">
        <v>1348</v>
      </c>
      <c r="C943" s="65" t="s">
        <v>2054</v>
      </c>
      <c r="D943" s="65" t="s">
        <v>537</v>
      </c>
      <c r="E943" s="65">
        <v>1074</v>
      </c>
      <c r="F943" s="65" t="s">
        <v>54</v>
      </c>
      <c r="G943" s="65" t="s">
        <v>577</v>
      </c>
      <c r="H943" s="65"/>
      <c r="I943" s="65" t="s">
        <v>493</v>
      </c>
      <c r="J943" s="66">
        <v>0</v>
      </c>
      <c r="K943" s="66">
        <v>-44564.52</v>
      </c>
    </row>
    <row r="944" spans="2:11" ht="42" hidden="1" outlineLevel="2" x14ac:dyDescent="0.3">
      <c r="B944" s="64" t="s">
        <v>1348</v>
      </c>
      <c r="C944" s="65" t="s">
        <v>2054</v>
      </c>
      <c r="D944" s="65" t="s">
        <v>537</v>
      </c>
      <c r="E944" s="65">
        <v>1075</v>
      </c>
      <c r="F944" s="65" t="s">
        <v>54</v>
      </c>
      <c r="G944" s="65" t="s">
        <v>496</v>
      </c>
      <c r="H944" s="65"/>
      <c r="I944" s="65" t="s">
        <v>493</v>
      </c>
      <c r="J944" s="66">
        <v>0</v>
      </c>
      <c r="K944" s="66">
        <v>-44564.52</v>
      </c>
    </row>
    <row r="945" spans="2:11" ht="42" hidden="1" outlineLevel="2" x14ac:dyDescent="0.3">
      <c r="B945" s="64" t="s">
        <v>1348</v>
      </c>
      <c r="C945" s="65" t="s">
        <v>2057</v>
      </c>
      <c r="D945" s="65" t="s">
        <v>537</v>
      </c>
      <c r="E945" s="65">
        <v>1076</v>
      </c>
      <c r="F945" s="65" t="s">
        <v>54</v>
      </c>
      <c r="G945" s="65" t="s">
        <v>2333</v>
      </c>
      <c r="H945" s="65"/>
      <c r="I945" s="65" t="s">
        <v>493</v>
      </c>
      <c r="J945" s="66">
        <v>0</v>
      </c>
      <c r="K945" s="66">
        <v>-44564.52</v>
      </c>
    </row>
    <row r="946" spans="2:11" ht="31.8" hidden="1" outlineLevel="2" x14ac:dyDescent="0.3">
      <c r="B946" s="64" t="s">
        <v>1348</v>
      </c>
      <c r="C946" s="65" t="s">
        <v>2059</v>
      </c>
      <c r="D946" s="65" t="s">
        <v>7</v>
      </c>
      <c r="E946" s="65" t="s">
        <v>2468</v>
      </c>
      <c r="F946" s="65" t="s">
        <v>54</v>
      </c>
      <c r="G946" s="65" t="s">
        <v>105</v>
      </c>
      <c r="H946" s="65"/>
      <c r="I946" s="65" t="s">
        <v>90</v>
      </c>
      <c r="J946" s="66">
        <v>-8.19</v>
      </c>
      <c r="K946" s="66">
        <v>-44572.71</v>
      </c>
    </row>
    <row r="947" spans="2:11" ht="31.8" hidden="1" outlineLevel="2" x14ac:dyDescent="0.3">
      <c r="B947" s="64" t="s">
        <v>1348</v>
      </c>
      <c r="C947" s="65" t="s">
        <v>2059</v>
      </c>
      <c r="D947" s="65" t="s">
        <v>7</v>
      </c>
      <c r="E947" s="65" t="s">
        <v>2468</v>
      </c>
      <c r="F947" s="65" t="s">
        <v>54</v>
      </c>
      <c r="G947" s="65" t="s">
        <v>105</v>
      </c>
      <c r="H947" s="65"/>
      <c r="I947" s="65" t="s">
        <v>90</v>
      </c>
      <c r="J947" s="66">
        <v>0</v>
      </c>
      <c r="K947" s="66">
        <v>-44572.71</v>
      </c>
    </row>
    <row r="948" spans="2:11" ht="31.8" hidden="1" outlineLevel="2" x14ac:dyDescent="0.3">
      <c r="B948" s="64" t="s">
        <v>1348</v>
      </c>
      <c r="C948" s="65" t="s">
        <v>2059</v>
      </c>
      <c r="D948" s="65" t="s">
        <v>7</v>
      </c>
      <c r="E948" s="65">
        <v>5475</v>
      </c>
      <c r="F948" s="65" t="s">
        <v>54</v>
      </c>
      <c r="G948" s="65" t="s">
        <v>257</v>
      </c>
      <c r="H948" s="65"/>
      <c r="I948" s="65" t="s">
        <v>90</v>
      </c>
      <c r="J948" s="66">
        <v>-84.5</v>
      </c>
      <c r="K948" s="66">
        <v>-44657.21</v>
      </c>
    </row>
    <row r="949" spans="2:11" ht="62.4" hidden="1" outlineLevel="2" x14ac:dyDescent="0.3">
      <c r="B949" s="64" t="s">
        <v>1348</v>
      </c>
      <c r="C949" s="65" t="s">
        <v>2059</v>
      </c>
      <c r="D949" s="65" t="s">
        <v>78</v>
      </c>
      <c r="E949" s="65">
        <v>1525</v>
      </c>
      <c r="F949" s="65" t="s">
        <v>54</v>
      </c>
      <c r="G949" s="65"/>
      <c r="H949" s="65" t="s">
        <v>2330</v>
      </c>
      <c r="I949" s="67" t="s">
        <v>80</v>
      </c>
      <c r="J949" s="66">
        <v>44657.21</v>
      </c>
      <c r="K949" s="66">
        <v>0</v>
      </c>
    </row>
    <row r="950" spans="2:11" ht="31.8" hidden="1" outlineLevel="2" x14ac:dyDescent="0.3">
      <c r="B950" s="64" t="s">
        <v>1348</v>
      </c>
      <c r="C950" s="65" t="s">
        <v>2362</v>
      </c>
      <c r="D950" s="65" t="s">
        <v>7</v>
      </c>
      <c r="E950" s="65" t="s">
        <v>2474</v>
      </c>
      <c r="F950" s="65" t="s">
        <v>54</v>
      </c>
      <c r="G950" s="65" t="s">
        <v>95</v>
      </c>
      <c r="H950" s="65"/>
      <c r="I950" s="65" t="s">
        <v>90</v>
      </c>
      <c r="J950" s="66">
        <v>-8.4600000000000009</v>
      </c>
      <c r="K950" s="66">
        <v>-8.4600000000000009</v>
      </c>
    </row>
    <row r="951" spans="2:11" ht="31.8" hidden="1" outlineLevel="2" x14ac:dyDescent="0.3">
      <c r="B951" s="64" t="s">
        <v>1348</v>
      </c>
      <c r="C951" s="65" t="s">
        <v>2362</v>
      </c>
      <c r="D951" s="65" t="s">
        <v>7</v>
      </c>
      <c r="E951" s="65" t="s">
        <v>2472</v>
      </c>
      <c r="F951" s="65" t="s">
        <v>54</v>
      </c>
      <c r="G951" s="65" t="s">
        <v>95</v>
      </c>
      <c r="H951" s="65"/>
      <c r="I951" s="65" t="s">
        <v>90</v>
      </c>
      <c r="J951" s="66">
        <v>-296.08999999999997</v>
      </c>
      <c r="K951" s="66">
        <v>-304.55</v>
      </c>
    </row>
    <row r="952" spans="2:11" ht="31.8" hidden="1" outlineLevel="2" x14ac:dyDescent="0.3">
      <c r="B952" s="64" t="s">
        <v>1348</v>
      </c>
      <c r="C952" s="65" t="s">
        <v>2362</v>
      </c>
      <c r="D952" s="65" t="s">
        <v>7</v>
      </c>
      <c r="E952" s="65" t="s">
        <v>2475</v>
      </c>
      <c r="F952" s="65" t="s">
        <v>54</v>
      </c>
      <c r="G952" s="65" t="s">
        <v>95</v>
      </c>
      <c r="H952" s="65"/>
      <c r="I952" s="65" t="s">
        <v>90</v>
      </c>
      <c r="J952" s="66">
        <v>-29.25</v>
      </c>
      <c r="K952" s="66">
        <v>-333.8</v>
      </c>
    </row>
    <row r="953" spans="2:11" ht="42" hidden="1" outlineLevel="2" x14ac:dyDescent="0.3">
      <c r="B953" s="64" t="s">
        <v>1348</v>
      </c>
      <c r="C953" s="65" t="s">
        <v>2062</v>
      </c>
      <c r="D953" s="65" t="s">
        <v>537</v>
      </c>
      <c r="E953" s="65">
        <v>1077</v>
      </c>
      <c r="F953" s="65" t="s">
        <v>54</v>
      </c>
      <c r="G953" s="65" t="s">
        <v>496</v>
      </c>
      <c r="H953" s="65"/>
      <c r="I953" s="65" t="s">
        <v>493</v>
      </c>
      <c r="J953" s="66">
        <v>0</v>
      </c>
      <c r="K953" s="66">
        <v>-333.8</v>
      </c>
    </row>
    <row r="954" spans="2:11" ht="42" hidden="1" outlineLevel="2" x14ac:dyDescent="0.3">
      <c r="B954" s="64" t="s">
        <v>1348</v>
      </c>
      <c r="C954" s="65" t="s">
        <v>2062</v>
      </c>
      <c r="D954" s="65" t="s">
        <v>537</v>
      </c>
      <c r="E954" s="65">
        <v>1078</v>
      </c>
      <c r="F954" s="65" t="s">
        <v>54</v>
      </c>
      <c r="G954" s="65" t="s">
        <v>2342</v>
      </c>
      <c r="H954" s="65"/>
      <c r="I954" s="65" t="s">
        <v>493</v>
      </c>
      <c r="J954" s="66">
        <v>0</v>
      </c>
      <c r="K954" s="66">
        <v>-333.8</v>
      </c>
    </row>
    <row r="955" spans="2:11" ht="31.8" hidden="1" outlineLevel="2" x14ac:dyDescent="0.3">
      <c r="B955" s="64" t="s">
        <v>1348</v>
      </c>
      <c r="C955" s="65" t="s">
        <v>2214</v>
      </c>
      <c r="D955" s="65" t="s">
        <v>7</v>
      </c>
      <c r="E955" s="65" t="s">
        <v>2478</v>
      </c>
      <c r="F955" s="65" t="s">
        <v>54</v>
      </c>
      <c r="G955" s="65" t="s">
        <v>302</v>
      </c>
      <c r="H955" s="65"/>
      <c r="I955" s="65" t="s">
        <v>90</v>
      </c>
      <c r="J955" s="66">
        <v>-617.5</v>
      </c>
      <c r="K955" s="66">
        <v>-951.3</v>
      </c>
    </row>
    <row r="956" spans="2:11" ht="21.6" hidden="1" outlineLevel="2" x14ac:dyDescent="0.3">
      <c r="B956" s="64" t="s">
        <v>1348</v>
      </c>
      <c r="C956" s="65" t="s">
        <v>2214</v>
      </c>
      <c r="D956" s="65" t="s">
        <v>229</v>
      </c>
      <c r="E956" s="65"/>
      <c r="F956" s="65" t="s">
        <v>54</v>
      </c>
      <c r="G956" s="65"/>
      <c r="H956" s="65"/>
      <c r="I956" s="65" t="s">
        <v>83</v>
      </c>
      <c r="J956" s="66">
        <v>0</v>
      </c>
      <c r="K956" s="66">
        <v>-951.3</v>
      </c>
    </row>
    <row r="957" spans="2:11" ht="21.6" hidden="1" outlineLevel="2" x14ac:dyDescent="0.3">
      <c r="B957" s="64" t="s">
        <v>1348</v>
      </c>
      <c r="C957" s="65" t="s">
        <v>2214</v>
      </c>
      <c r="D957" s="65" t="s">
        <v>229</v>
      </c>
      <c r="E957" s="65"/>
      <c r="F957" s="65" t="s">
        <v>54</v>
      </c>
      <c r="G957" s="65"/>
      <c r="H957" s="65"/>
      <c r="I957" s="65" t="s">
        <v>201</v>
      </c>
      <c r="J957" s="66">
        <v>0</v>
      </c>
      <c r="K957" s="66">
        <v>-951.3</v>
      </c>
    </row>
    <row r="958" spans="2:11" ht="21.6" hidden="1" outlineLevel="2" x14ac:dyDescent="0.3">
      <c r="B958" s="64" t="s">
        <v>1348</v>
      </c>
      <c r="C958" s="65" t="s">
        <v>2214</v>
      </c>
      <c r="D958" s="65" t="s">
        <v>229</v>
      </c>
      <c r="E958" s="65"/>
      <c r="F958" s="65" t="s">
        <v>54</v>
      </c>
      <c r="G958" s="65"/>
      <c r="H958" s="65"/>
      <c r="I958" s="65" t="s">
        <v>201</v>
      </c>
      <c r="J958" s="66">
        <v>-13.64</v>
      </c>
      <c r="K958" s="66">
        <v>-964.94</v>
      </c>
    </row>
    <row r="959" spans="2:11" ht="21.6" hidden="1" outlineLevel="2" x14ac:dyDescent="0.3">
      <c r="B959" s="64" t="s">
        <v>1348</v>
      </c>
      <c r="C959" s="65" t="s">
        <v>2214</v>
      </c>
      <c r="D959" s="65" t="s">
        <v>229</v>
      </c>
      <c r="E959" s="65"/>
      <c r="F959" s="65" t="s">
        <v>54</v>
      </c>
      <c r="G959" s="65"/>
      <c r="H959" s="65"/>
      <c r="I959" s="65" t="s">
        <v>83</v>
      </c>
      <c r="J959" s="66">
        <v>-107.29</v>
      </c>
      <c r="K959" s="66">
        <v>-1072.23</v>
      </c>
    </row>
    <row r="960" spans="2:11" ht="31.8" hidden="1" outlineLevel="2" x14ac:dyDescent="0.3">
      <c r="B960" s="64" t="s">
        <v>1348</v>
      </c>
      <c r="C960" s="65" t="s">
        <v>2480</v>
      </c>
      <c r="D960" s="65" t="s">
        <v>7</v>
      </c>
      <c r="E960" s="65">
        <v>1006</v>
      </c>
      <c r="F960" s="65" t="s">
        <v>54</v>
      </c>
      <c r="G960" s="65" t="s">
        <v>361</v>
      </c>
      <c r="H960" s="65"/>
      <c r="I960" s="65" t="s">
        <v>90</v>
      </c>
      <c r="J960" s="66">
        <v>-975</v>
      </c>
      <c r="K960" s="66">
        <v>-2047.23</v>
      </c>
    </row>
    <row r="961" spans="2:11" ht="31.8" hidden="1" outlineLevel="2" x14ac:dyDescent="0.3">
      <c r="B961" s="64" t="s">
        <v>1348</v>
      </c>
      <c r="C961" s="65" t="s">
        <v>2480</v>
      </c>
      <c r="D961" s="65" t="s">
        <v>7</v>
      </c>
      <c r="E961" s="65">
        <v>216</v>
      </c>
      <c r="F961" s="65" t="s">
        <v>54</v>
      </c>
      <c r="G961" s="65" t="s">
        <v>331</v>
      </c>
      <c r="H961" s="65"/>
      <c r="I961" s="65" t="s">
        <v>90</v>
      </c>
      <c r="J961" s="66">
        <v>-1138.08</v>
      </c>
      <c r="K961" s="66">
        <v>-3185.31</v>
      </c>
    </row>
    <row r="962" spans="2:11" ht="31.8" hidden="1" outlineLevel="2" x14ac:dyDescent="0.3">
      <c r="B962" s="64" t="s">
        <v>1348</v>
      </c>
      <c r="C962" s="65" t="s">
        <v>2074</v>
      </c>
      <c r="D962" s="65" t="s">
        <v>7</v>
      </c>
      <c r="E962" s="65">
        <v>1427</v>
      </c>
      <c r="F962" s="65" t="s">
        <v>54</v>
      </c>
      <c r="G962" s="65" t="s">
        <v>2102</v>
      </c>
      <c r="H962" s="65"/>
      <c r="I962" s="65" t="s">
        <v>90</v>
      </c>
      <c r="J962" s="66">
        <v>-258.85000000000002</v>
      </c>
      <c r="K962" s="66">
        <v>-3444.16</v>
      </c>
    </row>
    <row r="963" spans="2:11" ht="31.8" hidden="1" outlineLevel="2" x14ac:dyDescent="0.3">
      <c r="B963" s="64" t="s">
        <v>1348</v>
      </c>
      <c r="C963" s="65" t="s">
        <v>2074</v>
      </c>
      <c r="D963" s="65" t="s">
        <v>7</v>
      </c>
      <c r="E963" s="65" t="s">
        <v>2485</v>
      </c>
      <c r="F963" s="65" t="s">
        <v>54</v>
      </c>
      <c r="G963" s="65" t="s">
        <v>105</v>
      </c>
      <c r="H963" s="65"/>
      <c r="I963" s="65" t="s">
        <v>90</v>
      </c>
      <c r="J963" s="66">
        <v>0</v>
      </c>
      <c r="K963" s="66">
        <v>-3444.16</v>
      </c>
    </row>
    <row r="964" spans="2:11" ht="31.8" hidden="1" outlineLevel="2" x14ac:dyDescent="0.3">
      <c r="B964" s="64" t="s">
        <v>1348</v>
      </c>
      <c r="C964" s="65" t="s">
        <v>2074</v>
      </c>
      <c r="D964" s="65" t="s">
        <v>7</v>
      </c>
      <c r="E964" s="65" t="s">
        <v>2485</v>
      </c>
      <c r="F964" s="65" t="s">
        <v>54</v>
      </c>
      <c r="G964" s="65" t="s">
        <v>105</v>
      </c>
      <c r="H964" s="65"/>
      <c r="I964" s="65" t="s">
        <v>90</v>
      </c>
      <c r="J964" s="66">
        <v>-8.6300000000000008</v>
      </c>
      <c r="K964" s="66">
        <v>-3452.79</v>
      </c>
    </row>
    <row r="965" spans="2:11" ht="31.8" hidden="1" outlineLevel="2" x14ac:dyDescent="0.3">
      <c r="B965" s="64" t="s">
        <v>1348</v>
      </c>
      <c r="C965" s="65" t="s">
        <v>2074</v>
      </c>
      <c r="D965" s="65" t="s">
        <v>7</v>
      </c>
      <c r="E965" s="65">
        <v>1426</v>
      </c>
      <c r="F965" s="65" t="s">
        <v>54</v>
      </c>
      <c r="G965" s="65" t="s">
        <v>2102</v>
      </c>
      <c r="H965" s="65"/>
      <c r="I965" s="65" t="s">
        <v>90</v>
      </c>
      <c r="J965" s="66">
        <v>-51.77</v>
      </c>
      <c r="K965" s="66">
        <v>-3504.56</v>
      </c>
    </row>
    <row r="966" spans="2:11" ht="31.8" hidden="1" outlineLevel="2" x14ac:dyDescent="0.3">
      <c r="B966" s="64" t="s">
        <v>1348</v>
      </c>
      <c r="C966" s="65" t="s">
        <v>2074</v>
      </c>
      <c r="D966" s="65" t="s">
        <v>7</v>
      </c>
      <c r="E966" s="65">
        <v>1425</v>
      </c>
      <c r="F966" s="65" t="s">
        <v>54</v>
      </c>
      <c r="G966" s="65" t="s">
        <v>2102</v>
      </c>
      <c r="H966" s="65"/>
      <c r="I966" s="65" t="s">
        <v>90</v>
      </c>
      <c r="J966" s="66">
        <v>-604.5</v>
      </c>
      <c r="K966" s="66">
        <v>-4109.0600000000004</v>
      </c>
    </row>
    <row r="967" spans="2:11" ht="42" hidden="1" outlineLevel="2" x14ac:dyDescent="0.3">
      <c r="B967" s="64" t="s">
        <v>1348</v>
      </c>
      <c r="C967" s="65" t="s">
        <v>2344</v>
      </c>
      <c r="D967" s="65" t="s">
        <v>537</v>
      </c>
      <c r="E967" s="65">
        <v>1079</v>
      </c>
      <c r="F967" s="65" t="s">
        <v>54</v>
      </c>
      <c r="G967" s="65" t="s">
        <v>577</v>
      </c>
      <c r="H967" s="65"/>
      <c r="I967" s="65" t="s">
        <v>493</v>
      </c>
      <c r="J967" s="66">
        <v>0</v>
      </c>
      <c r="K967" s="66">
        <v>-4109.0600000000004</v>
      </c>
    </row>
    <row r="968" spans="2:11" ht="31.8" hidden="1" outlineLevel="2" x14ac:dyDescent="0.3">
      <c r="B968" s="64" t="s">
        <v>1348</v>
      </c>
      <c r="C968" s="65" t="s">
        <v>2078</v>
      </c>
      <c r="D968" s="65" t="s">
        <v>7</v>
      </c>
      <c r="E968" s="65" t="s">
        <v>2488</v>
      </c>
      <c r="F968" s="65" t="s">
        <v>54</v>
      </c>
      <c r="G968" s="65" t="s">
        <v>302</v>
      </c>
      <c r="H968" s="65"/>
      <c r="I968" s="65" t="s">
        <v>90</v>
      </c>
      <c r="J968" s="66">
        <v>-617.5</v>
      </c>
      <c r="K968" s="66">
        <v>-4726.5600000000004</v>
      </c>
    </row>
    <row r="969" spans="2:11" ht="42" hidden="1" outlineLevel="2" x14ac:dyDescent="0.3">
      <c r="B969" s="64" t="s">
        <v>1348</v>
      </c>
      <c r="C969" s="65" t="s">
        <v>2490</v>
      </c>
      <c r="D969" s="65" t="s">
        <v>7</v>
      </c>
      <c r="E969" s="65">
        <v>1110</v>
      </c>
      <c r="F969" s="65" t="s">
        <v>54</v>
      </c>
      <c r="G969" s="65" t="s">
        <v>88</v>
      </c>
      <c r="H969" s="65"/>
      <c r="I969" s="65" t="s">
        <v>90</v>
      </c>
      <c r="J969" s="66">
        <v>-975</v>
      </c>
      <c r="K969" s="66">
        <v>-5701.56</v>
      </c>
    </row>
    <row r="970" spans="2:11" ht="42" hidden="1" outlineLevel="2" x14ac:dyDescent="0.3">
      <c r="B970" s="64" t="s">
        <v>1348</v>
      </c>
      <c r="C970" s="65" t="s">
        <v>2083</v>
      </c>
      <c r="D970" s="65" t="s">
        <v>537</v>
      </c>
      <c r="E970" s="65">
        <v>1080</v>
      </c>
      <c r="F970" s="65" t="s">
        <v>54</v>
      </c>
      <c r="G970" s="65" t="s">
        <v>2307</v>
      </c>
      <c r="H970" s="65"/>
      <c r="I970" s="65" t="s">
        <v>493</v>
      </c>
      <c r="J970" s="66">
        <v>0</v>
      </c>
      <c r="K970" s="66">
        <v>-5701.56</v>
      </c>
    </row>
    <row r="971" spans="2:11" ht="42" hidden="1" outlineLevel="2" x14ac:dyDescent="0.3">
      <c r="B971" s="64" t="s">
        <v>1348</v>
      </c>
      <c r="C971" s="65" t="s">
        <v>2492</v>
      </c>
      <c r="D971" s="65" t="s">
        <v>7</v>
      </c>
      <c r="E971" s="65">
        <v>1117</v>
      </c>
      <c r="F971" s="65" t="s">
        <v>54</v>
      </c>
      <c r="G971" s="65" t="s">
        <v>88</v>
      </c>
      <c r="H971" s="65"/>
      <c r="I971" s="65" t="s">
        <v>90</v>
      </c>
      <c r="J971" s="66">
        <v>-3900</v>
      </c>
      <c r="K971" s="66">
        <v>-9601.56</v>
      </c>
    </row>
    <row r="972" spans="2:11" ht="31.8" hidden="1" outlineLevel="2" x14ac:dyDescent="0.3">
      <c r="B972" s="64" t="s">
        <v>1348</v>
      </c>
      <c r="C972" s="65" t="s">
        <v>2086</v>
      </c>
      <c r="D972" s="65" t="s">
        <v>7</v>
      </c>
      <c r="E972" s="65" t="s">
        <v>2501</v>
      </c>
      <c r="F972" s="65" t="s">
        <v>54</v>
      </c>
      <c r="G972" s="65" t="s">
        <v>302</v>
      </c>
      <c r="H972" s="65"/>
      <c r="I972" s="65" t="s">
        <v>90</v>
      </c>
      <c r="J972" s="66">
        <v>-617.5</v>
      </c>
      <c r="K972" s="66">
        <v>-10219.06</v>
      </c>
    </row>
    <row r="973" spans="2:11" ht="31.8" hidden="1" outlineLevel="2" x14ac:dyDescent="0.3">
      <c r="B973" s="64" t="s">
        <v>1348</v>
      </c>
      <c r="C973" s="65" t="s">
        <v>2086</v>
      </c>
      <c r="D973" s="65" t="s">
        <v>7</v>
      </c>
      <c r="E973" s="65">
        <v>22310973</v>
      </c>
      <c r="F973" s="65" t="s">
        <v>54</v>
      </c>
      <c r="G973" s="65" t="s">
        <v>91</v>
      </c>
      <c r="H973" s="65"/>
      <c r="I973" s="65" t="s">
        <v>90</v>
      </c>
      <c r="J973" s="66">
        <v>-2486.4699999999998</v>
      </c>
      <c r="K973" s="66">
        <v>-12705.53</v>
      </c>
    </row>
    <row r="974" spans="2:11" ht="42" hidden="1" outlineLevel="2" x14ac:dyDescent="0.3">
      <c r="B974" s="64" t="s">
        <v>1348</v>
      </c>
      <c r="C974" s="65" t="s">
        <v>2086</v>
      </c>
      <c r="D974" s="65" t="s">
        <v>537</v>
      </c>
      <c r="E974" s="65">
        <v>1081</v>
      </c>
      <c r="F974" s="65" t="s">
        <v>54</v>
      </c>
      <c r="G974" s="65" t="s">
        <v>2345</v>
      </c>
      <c r="H974" s="65"/>
      <c r="I974" s="65" t="s">
        <v>493</v>
      </c>
      <c r="J974" s="66">
        <v>0</v>
      </c>
      <c r="K974" s="66">
        <v>-12705.53</v>
      </c>
    </row>
    <row r="975" spans="2:11" ht="31.8" hidden="1" outlineLevel="2" x14ac:dyDescent="0.3">
      <c r="B975" s="64" t="s">
        <v>1348</v>
      </c>
      <c r="C975" s="65" t="s">
        <v>2086</v>
      </c>
      <c r="D975" s="65" t="s">
        <v>7</v>
      </c>
      <c r="E975" s="65">
        <v>5548</v>
      </c>
      <c r="F975" s="65" t="s">
        <v>54</v>
      </c>
      <c r="G975" s="65" t="s">
        <v>257</v>
      </c>
      <c r="H975" s="65"/>
      <c r="I975" s="65" t="s">
        <v>90</v>
      </c>
      <c r="J975" s="66">
        <v>-72.8</v>
      </c>
      <c r="K975" s="66">
        <v>-12778.33</v>
      </c>
    </row>
    <row r="976" spans="2:11" ht="31.8" hidden="1" outlineLevel="2" x14ac:dyDescent="0.3">
      <c r="B976" s="64" t="s">
        <v>1348</v>
      </c>
      <c r="C976" s="65" t="s">
        <v>2086</v>
      </c>
      <c r="D976" s="65" t="s">
        <v>7</v>
      </c>
      <c r="E976" s="65" t="s">
        <v>2496</v>
      </c>
      <c r="F976" s="65" t="s">
        <v>54</v>
      </c>
      <c r="G976" s="65" t="s">
        <v>105</v>
      </c>
      <c r="H976" s="65"/>
      <c r="I976" s="65" t="s">
        <v>90</v>
      </c>
      <c r="J976" s="66">
        <v>0</v>
      </c>
      <c r="K976" s="66">
        <v>-12778.33</v>
      </c>
    </row>
    <row r="977" spans="2:11" ht="31.8" hidden="1" outlineLevel="2" x14ac:dyDescent="0.3">
      <c r="B977" s="64" t="s">
        <v>1348</v>
      </c>
      <c r="C977" s="65" t="s">
        <v>2086</v>
      </c>
      <c r="D977" s="65" t="s">
        <v>7</v>
      </c>
      <c r="E977" s="65" t="s">
        <v>2496</v>
      </c>
      <c r="F977" s="65" t="s">
        <v>54</v>
      </c>
      <c r="G977" s="65" t="s">
        <v>105</v>
      </c>
      <c r="H977" s="65"/>
      <c r="I977" s="65" t="s">
        <v>90</v>
      </c>
      <c r="J977" s="66">
        <v>-8.34</v>
      </c>
      <c r="K977" s="66">
        <v>-12786.67</v>
      </c>
    </row>
    <row r="978" spans="2:11" ht="31.8" hidden="1" outlineLevel="2" x14ac:dyDescent="0.3">
      <c r="B978" s="64" t="s">
        <v>1348</v>
      </c>
      <c r="C978" s="65" t="s">
        <v>2088</v>
      </c>
      <c r="D978" s="65" t="s">
        <v>7</v>
      </c>
      <c r="E978" s="65" t="s">
        <v>2504</v>
      </c>
      <c r="F978" s="65" t="s">
        <v>54</v>
      </c>
      <c r="G978" s="65" t="s">
        <v>95</v>
      </c>
      <c r="H978" s="65"/>
      <c r="I978" s="65" t="s">
        <v>90</v>
      </c>
      <c r="J978" s="66">
        <v>-8.4600000000000009</v>
      </c>
      <c r="K978" s="66">
        <v>-12795.13</v>
      </c>
    </row>
    <row r="979" spans="2:11" ht="31.8" hidden="1" outlineLevel="2" x14ac:dyDescent="0.3">
      <c r="B979" s="64" t="s">
        <v>1348</v>
      </c>
      <c r="C979" s="65" t="s">
        <v>2088</v>
      </c>
      <c r="D979" s="65" t="s">
        <v>7</v>
      </c>
      <c r="E979" s="65" t="s">
        <v>2506</v>
      </c>
      <c r="F979" s="65" t="s">
        <v>54</v>
      </c>
      <c r="G979" s="65" t="s">
        <v>95</v>
      </c>
      <c r="H979" s="65"/>
      <c r="I979" s="65" t="s">
        <v>90</v>
      </c>
      <c r="J979" s="66">
        <v>-296.08999999999997</v>
      </c>
      <c r="K979" s="66">
        <v>-13091.22</v>
      </c>
    </row>
    <row r="980" spans="2:11" ht="31.8" hidden="1" outlineLevel="2" x14ac:dyDescent="0.3">
      <c r="B980" s="64" t="s">
        <v>1348</v>
      </c>
      <c r="C980" s="65" t="s">
        <v>2090</v>
      </c>
      <c r="D980" s="65" t="s">
        <v>7</v>
      </c>
      <c r="E980" s="65" t="s">
        <v>2507</v>
      </c>
      <c r="F980" s="65" t="s">
        <v>54</v>
      </c>
      <c r="G980" s="65" t="s">
        <v>302</v>
      </c>
      <c r="H980" s="65"/>
      <c r="I980" s="65" t="s">
        <v>90</v>
      </c>
      <c r="J980" s="66">
        <v>-617.5</v>
      </c>
      <c r="K980" s="66">
        <v>-13708.72</v>
      </c>
    </row>
    <row r="981" spans="2:11" ht="21.6" hidden="1" outlineLevel="2" x14ac:dyDescent="0.3">
      <c r="B981" s="64" t="s">
        <v>1348</v>
      </c>
      <c r="C981" s="65" t="s">
        <v>2615</v>
      </c>
      <c r="D981" s="65" t="s">
        <v>229</v>
      </c>
      <c r="E981" s="65"/>
      <c r="F981" s="65" t="s">
        <v>54</v>
      </c>
      <c r="G981" s="65"/>
      <c r="H981" s="65"/>
      <c r="I981" s="65" t="s">
        <v>83</v>
      </c>
      <c r="J981" s="66">
        <v>0</v>
      </c>
      <c r="K981" s="66">
        <v>-13708.72</v>
      </c>
    </row>
    <row r="982" spans="2:11" ht="21.6" hidden="1" outlineLevel="2" x14ac:dyDescent="0.3">
      <c r="B982" s="64" t="s">
        <v>1348</v>
      </c>
      <c r="C982" s="65" t="s">
        <v>2615</v>
      </c>
      <c r="D982" s="65" t="s">
        <v>229</v>
      </c>
      <c r="E982" s="65"/>
      <c r="F982" s="65" t="s">
        <v>54</v>
      </c>
      <c r="G982" s="65"/>
      <c r="H982" s="65"/>
      <c r="I982" s="65" t="s">
        <v>83</v>
      </c>
      <c r="J982" s="66">
        <v>-3.54</v>
      </c>
      <c r="K982" s="66">
        <v>-13712.26</v>
      </c>
    </row>
    <row r="983" spans="2:11" ht="21.6" hidden="1" outlineLevel="2" x14ac:dyDescent="0.3">
      <c r="B983" s="64" t="s">
        <v>1348</v>
      </c>
      <c r="C983" s="65" t="s">
        <v>2615</v>
      </c>
      <c r="D983" s="65" t="s">
        <v>229</v>
      </c>
      <c r="E983" s="65"/>
      <c r="F983" s="65" t="s">
        <v>54</v>
      </c>
      <c r="G983" s="65"/>
      <c r="H983" s="65"/>
      <c r="I983" s="65" t="s">
        <v>201</v>
      </c>
      <c r="J983" s="66">
        <v>0</v>
      </c>
      <c r="K983" s="66">
        <v>-13712.26</v>
      </c>
    </row>
    <row r="984" spans="2:11" ht="42" hidden="1" outlineLevel="2" x14ac:dyDescent="0.3">
      <c r="B984" s="64" t="s">
        <v>1348</v>
      </c>
      <c r="C984" s="65" t="s">
        <v>2098</v>
      </c>
      <c r="D984" s="65" t="s">
        <v>537</v>
      </c>
      <c r="E984" s="65">
        <v>1085</v>
      </c>
      <c r="F984" s="65" t="s">
        <v>54</v>
      </c>
      <c r="G984" s="65" t="s">
        <v>496</v>
      </c>
      <c r="H984" s="65"/>
      <c r="I984" s="65" t="s">
        <v>493</v>
      </c>
      <c r="J984" s="66">
        <v>0</v>
      </c>
      <c r="K984" s="66">
        <v>-13712.26</v>
      </c>
    </row>
    <row r="985" spans="2:11" ht="42" hidden="1" outlineLevel="2" x14ac:dyDescent="0.3">
      <c r="B985" s="64" t="s">
        <v>1348</v>
      </c>
      <c r="C985" s="65" t="s">
        <v>2101</v>
      </c>
      <c r="D985" s="65" t="s">
        <v>537</v>
      </c>
      <c r="E985" s="65">
        <v>1082</v>
      </c>
      <c r="F985" s="65" t="s">
        <v>54</v>
      </c>
      <c r="G985" s="65" t="s">
        <v>2346</v>
      </c>
      <c r="H985" s="65"/>
      <c r="I985" s="65" t="s">
        <v>493</v>
      </c>
      <c r="J985" s="66">
        <v>3018.63</v>
      </c>
      <c r="K985" s="66">
        <v>-10693.63</v>
      </c>
    </row>
    <row r="986" spans="2:11" ht="31.8" hidden="1" outlineLevel="2" x14ac:dyDescent="0.3">
      <c r="B986" s="64" t="s">
        <v>1348</v>
      </c>
      <c r="C986" s="65" t="s">
        <v>2104</v>
      </c>
      <c r="D986" s="65" t="s">
        <v>7</v>
      </c>
      <c r="E986" s="65" t="s">
        <v>2510</v>
      </c>
      <c r="F986" s="65" t="s">
        <v>54</v>
      </c>
      <c r="G986" s="65" t="s">
        <v>105</v>
      </c>
      <c r="H986" s="65"/>
      <c r="I986" s="65" t="s">
        <v>90</v>
      </c>
      <c r="J986" s="66">
        <v>0</v>
      </c>
      <c r="K986" s="66">
        <v>-10693.63</v>
      </c>
    </row>
    <row r="987" spans="2:11" ht="31.8" hidden="1" outlineLevel="2" x14ac:dyDescent="0.3">
      <c r="B987" s="64" t="s">
        <v>1348</v>
      </c>
      <c r="C987" s="65" t="s">
        <v>2104</v>
      </c>
      <c r="D987" s="65" t="s">
        <v>7</v>
      </c>
      <c r="E987" s="65">
        <v>219</v>
      </c>
      <c r="F987" s="65" t="s">
        <v>54</v>
      </c>
      <c r="G987" s="65" t="s">
        <v>331</v>
      </c>
      <c r="H987" s="65"/>
      <c r="I987" s="65" t="s">
        <v>90</v>
      </c>
      <c r="J987" s="66">
        <v>-644.01</v>
      </c>
      <c r="K987" s="66">
        <v>-11337.64</v>
      </c>
    </row>
    <row r="988" spans="2:11" ht="31.8" hidden="1" outlineLevel="2" x14ac:dyDescent="0.3">
      <c r="B988" s="64" t="s">
        <v>1348</v>
      </c>
      <c r="C988" s="65" t="s">
        <v>2104</v>
      </c>
      <c r="D988" s="65" t="s">
        <v>7</v>
      </c>
      <c r="E988" s="65" t="s">
        <v>2510</v>
      </c>
      <c r="F988" s="65" t="s">
        <v>54</v>
      </c>
      <c r="G988" s="65" t="s">
        <v>105</v>
      </c>
      <c r="H988" s="65"/>
      <c r="I988" s="65" t="s">
        <v>90</v>
      </c>
      <c r="J988" s="66">
        <v>-8.6300000000000008</v>
      </c>
      <c r="K988" s="66">
        <v>-11346.27</v>
      </c>
    </row>
    <row r="989" spans="2:11" ht="31.8" hidden="1" outlineLevel="2" x14ac:dyDescent="0.3">
      <c r="B989" s="64" t="s">
        <v>1348</v>
      </c>
      <c r="C989" s="65" t="s">
        <v>2106</v>
      </c>
      <c r="D989" s="65" t="s">
        <v>537</v>
      </c>
      <c r="E989" s="65">
        <v>1084</v>
      </c>
      <c r="F989" s="65" t="s">
        <v>54</v>
      </c>
      <c r="G989" s="65" t="s">
        <v>2113</v>
      </c>
      <c r="H989" s="65"/>
      <c r="I989" s="65" t="s">
        <v>136</v>
      </c>
      <c r="J989" s="66">
        <v>0</v>
      </c>
      <c r="K989" s="66">
        <v>-11346.27</v>
      </c>
    </row>
    <row r="990" spans="2:11" ht="42" hidden="1" outlineLevel="2" x14ac:dyDescent="0.3">
      <c r="B990" s="64" t="s">
        <v>1348</v>
      </c>
      <c r="C990" s="65" t="s">
        <v>2108</v>
      </c>
      <c r="D990" s="65" t="s">
        <v>7</v>
      </c>
      <c r="E990" s="65">
        <v>1134</v>
      </c>
      <c r="F990" s="65" t="s">
        <v>54</v>
      </c>
      <c r="G990" s="65" t="s">
        <v>88</v>
      </c>
      <c r="H990" s="65"/>
      <c r="I990" s="65" t="s">
        <v>90</v>
      </c>
      <c r="J990" s="66">
        <v>-975</v>
      </c>
      <c r="K990" s="66">
        <v>-12321.27</v>
      </c>
    </row>
    <row r="991" spans="2:11" ht="31.8" hidden="1" outlineLevel="2" x14ac:dyDescent="0.3">
      <c r="B991" s="64" t="s">
        <v>1348</v>
      </c>
      <c r="C991" s="65" t="s">
        <v>2112</v>
      </c>
      <c r="D991" s="65" t="s">
        <v>7</v>
      </c>
      <c r="E991" s="65">
        <v>1007</v>
      </c>
      <c r="F991" s="65" t="s">
        <v>54</v>
      </c>
      <c r="G991" s="65" t="s">
        <v>361</v>
      </c>
      <c r="H991" s="65"/>
      <c r="I991" s="65" t="s">
        <v>90</v>
      </c>
      <c r="J991" s="66">
        <v>-975</v>
      </c>
      <c r="K991" s="66">
        <v>-13296.27</v>
      </c>
    </row>
    <row r="992" spans="2:11" ht="31.8" hidden="1" outlineLevel="2" x14ac:dyDescent="0.3">
      <c r="B992" s="64" t="s">
        <v>1348</v>
      </c>
      <c r="C992" s="65" t="s">
        <v>2120</v>
      </c>
      <c r="D992" s="65" t="s">
        <v>7</v>
      </c>
      <c r="E992" s="65">
        <v>5614</v>
      </c>
      <c r="F992" s="65" t="s">
        <v>54</v>
      </c>
      <c r="G992" s="65" t="s">
        <v>257</v>
      </c>
      <c r="H992" s="65"/>
      <c r="I992" s="65" t="s">
        <v>90</v>
      </c>
      <c r="J992" s="66">
        <v>-357.5</v>
      </c>
      <c r="K992" s="66">
        <v>-13653.77</v>
      </c>
    </row>
    <row r="993" spans="2:11" ht="31.8" hidden="1" outlineLevel="2" x14ac:dyDescent="0.3">
      <c r="B993" s="64" t="s">
        <v>1348</v>
      </c>
      <c r="C993" s="65" t="s">
        <v>2120</v>
      </c>
      <c r="D993" s="65" t="s">
        <v>7</v>
      </c>
      <c r="E993" s="65">
        <v>5613</v>
      </c>
      <c r="F993" s="65" t="s">
        <v>54</v>
      </c>
      <c r="G993" s="65" t="s">
        <v>257</v>
      </c>
      <c r="H993" s="65"/>
      <c r="I993" s="65" t="s">
        <v>90</v>
      </c>
      <c r="J993" s="66">
        <v>-357.5</v>
      </c>
      <c r="K993" s="66">
        <v>-14011.27</v>
      </c>
    </row>
    <row r="994" spans="2:11" ht="31.8" hidden="1" outlineLevel="2" x14ac:dyDescent="0.3">
      <c r="B994" s="64" t="s">
        <v>1348</v>
      </c>
      <c r="C994" s="65" t="s">
        <v>2120</v>
      </c>
      <c r="D994" s="65" t="s">
        <v>7</v>
      </c>
      <c r="E994" s="65" t="s">
        <v>2515</v>
      </c>
      <c r="F994" s="65" t="s">
        <v>54</v>
      </c>
      <c r="G994" s="65" t="s">
        <v>105</v>
      </c>
      <c r="H994" s="65"/>
      <c r="I994" s="65" t="s">
        <v>90</v>
      </c>
      <c r="J994" s="66">
        <v>-8.6300000000000008</v>
      </c>
      <c r="K994" s="66">
        <v>-14019.9</v>
      </c>
    </row>
    <row r="995" spans="2:11" ht="31.8" hidden="1" outlineLevel="2" x14ac:dyDescent="0.3">
      <c r="B995" s="64" t="s">
        <v>1348</v>
      </c>
      <c r="C995" s="65" t="s">
        <v>2120</v>
      </c>
      <c r="D995" s="65" t="s">
        <v>7</v>
      </c>
      <c r="E995" s="65" t="s">
        <v>2515</v>
      </c>
      <c r="F995" s="65" t="s">
        <v>54</v>
      </c>
      <c r="G995" s="65" t="s">
        <v>105</v>
      </c>
      <c r="H995" s="65"/>
      <c r="I995" s="65" t="s">
        <v>90</v>
      </c>
      <c r="J995" s="66">
        <v>0</v>
      </c>
      <c r="K995" s="66">
        <v>-14019.9</v>
      </c>
    </row>
    <row r="996" spans="2:11" ht="31.8" hidden="1" outlineLevel="2" x14ac:dyDescent="0.3">
      <c r="B996" s="64" t="s">
        <v>1348</v>
      </c>
      <c r="C996" s="65" t="s">
        <v>2120</v>
      </c>
      <c r="D996" s="65" t="s">
        <v>7</v>
      </c>
      <c r="E996" s="65" t="s">
        <v>2513</v>
      </c>
      <c r="F996" s="65" t="s">
        <v>54</v>
      </c>
      <c r="G996" s="65" t="s">
        <v>302</v>
      </c>
      <c r="H996" s="65"/>
      <c r="I996" s="65" t="s">
        <v>90</v>
      </c>
      <c r="J996" s="66">
        <v>-617.5</v>
      </c>
      <c r="K996" s="66">
        <v>-14637.4</v>
      </c>
    </row>
    <row r="997" spans="2:11" ht="42" hidden="1" outlineLevel="2" x14ac:dyDescent="0.3">
      <c r="B997" s="64" t="s">
        <v>1348</v>
      </c>
      <c r="C997" s="65" t="s">
        <v>2122</v>
      </c>
      <c r="D997" s="65" t="s">
        <v>537</v>
      </c>
      <c r="E997" s="65">
        <v>1087</v>
      </c>
      <c r="F997" s="65" t="s">
        <v>54</v>
      </c>
      <c r="G997" s="65" t="s">
        <v>2347</v>
      </c>
      <c r="H997" s="65"/>
      <c r="I997" s="65" t="s">
        <v>493</v>
      </c>
      <c r="J997" s="66">
        <v>1721.27</v>
      </c>
      <c r="K997" s="66">
        <v>-12916.13</v>
      </c>
    </row>
    <row r="998" spans="2:11" ht="31.8" hidden="1" outlineLevel="2" x14ac:dyDescent="0.3">
      <c r="B998" s="64" t="s">
        <v>1348</v>
      </c>
      <c r="C998" s="65" t="s">
        <v>2122</v>
      </c>
      <c r="D998" s="65" t="s">
        <v>7</v>
      </c>
      <c r="E998" s="65" t="s">
        <v>2519</v>
      </c>
      <c r="F998" s="65" t="s">
        <v>54</v>
      </c>
      <c r="G998" s="65" t="s">
        <v>95</v>
      </c>
      <c r="H998" s="65"/>
      <c r="I998" s="65" t="s">
        <v>90</v>
      </c>
      <c r="J998" s="66">
        <v>-298.02999999999997</v>
      </c>
      <c r="K998" s="66">
        <v>-13214.16</v>
      </c>
    </row>
    <row r="999" spans="2:11" ht="31.8" hidden="1" outlineLevel="2" x14ac:dyDescent="0.3">
      <c r="B999" s="64" t="s">
        <v>1348</v>
      </c>
      <c r="C999" s="65" t="s">
        <v>2122</v>
      </c>
      <c r="D999" s="65" t="s">
        <v>7</v>
      </c>
      <c r="E999" s="65" t="s">
        <v>2525</v>
      </c>
      <c r="F999" s="65" t="s">
        <v>54</v>
      </c>
      <c r="G999" s="65" t="s">
        <v>95</v>
      </c>
      <c r="H999" s="65"/>
      <c r="I999" s="65" t="s">
        <v>90</v>
      </c>
      <c r="J999" s="66">
        <v>-30.68</v>
      </c>
      <c r="K999" s="66">
        <v>-13244.84</v>
      </c>
    </row>
    <row r="1000" spans="2:11" ht="42" hidden="1" outlineLevel="2" x14ac:dyDescent="0.3">
      <c r="B1000" s="64" t="s">
        <v>1348</v>
      </c>
      <c r="C1000" s="65" t="s">
        <v>2122</v>
      </c>
      <c r="D1000" s="65" t="s">
        <v>7</v>
      </c>
      <c r="E1000" s="65">
        <v>293275</v>
      </c>
      <c r="F1000" s="65" t="s">
        <v>54</v>
      </c>
      <c r="G1000" s="65" t="s">
        <v>2521</v>
      </c>
      <c r="H1000" s="65"/>
      <c r="I1000" s="65" t="s">
        <v>90</v>
      </c>
      <c r="J1000" s="66">
        <v>-7.13</v>
      </c>
      <c r="K1000" s="66">
        <v>-13251.97</v>
      </c>
    </row>
    <row r="1001" spans="2:11" ht="31.8" hidden="1" outlineLevel="2" x14ac:dyDescent="0.3">
      <c r="B1001" s="64" t="s">
        <v>1348</v>
      </c>
      <c r="C1001" s="65" t="s">
        <v>2122</v>
      </c>
      <c r="D1001" s="65" t="s">
        <v>7</v>
      </c>
      <c r="E1001" s="65" t="s">
        <v>2524</v>
      </c>
      <c r="F1001" s="65" t="s">
        <v>54</v>
      </c>
      <c r="G1001" s="65" t="s">
        <v>95</v>
      </c>
      <c r="H1001" s="65"/>
      <c r="I1001" s="65" t="s">
        <v>90</v>
      </c>
      <c r="J1001" s="66">
        <v>-8.4600000000000009</v>
      </c>
      <c r="K1001" s="66">
        <v>-13260.43</v>
      </c>
    </row>
    <row r="1002" spans="2:11" ht="21.6" hidden="1" outlineLevel="2" x14ac:dyDescent="0.3">
      <c r="B1002" s="64" t="s">
        <v>1348</v>
      </c>
      <c r="C1002" s="65" t="s">
        <v>2617</v>
      </c>
      <c r="D1002" s="65" t="s">
        <v>229</v>
      </c>
      <c r="E1002" s="65"/>
      <c r="F1002" s="65" t="s">
        <v>54</v>
      </c>
      <c r="G1002" s="65"/>
      <c r="H1002" s="65"/>
      <c r="I1002" s="65" t="s">
        <v>201</v>
      </c>
      <c r="J1002" s="66">
        <v>0</v>
      </c>
      <c r="K1002" s="66">
        <v>-13260.43</v>
      </c>
    </row>
    <row r="1003" spans="2:11" ht="21.6" hidden="1" outlineLevel="2" x14ac:dyDescent="0.3">
      <c r="B1003" s="64" t="s">
        <v>1348</v>
      </c>
      <c r="C1003" s="65" t="s">
        <v>2617</v>
      </c>
      <c r="D1003" s="65" t="s">
        <v>229</v>
      </c>
      <c r="E1003" s="65"/>
      <c r="F1003" s="65" t="s">
        <v>54</v>
      </c>
      <c r="G1003" s="65"/>
      <c r="H1003" s="65"/>
      <c r="I1003" s="65" t="s">
        <v>83</v>
      </c>
      <c r="J1003" s="66">
        <v>-139.31</v>
      </c>
      <c r="K1003" s="66">
        <v>-13399.74</v>
      </c>
    </row>
    <row r="1004" spans="2:11" ht="21.6" hidden="1" outlineLevel="2" x14ac:dyDescent="0.3">
      <c r="B1004" s="64" t="s">
        <v>1348</v>
      </c>
      <c r="C1004" s="65" t="s">
        <v>2617</v>
      </c>
      <c r="D1004" s="65" t="s">
        <v>229</v>
      </c>
      <c r="E1004" s="65"/>
      <c r="F1004" s="65" t="s">
        <v>54</v>
      </c>
      <c r="G1004" s="65"/>
      <c r="H1004" s="65"/>
      <c r="I1004" s="65" t="s">
        <v>83</v>
      </c>
      <c r="J1004" s="66">
        <v>0</v>
      </c>
      <c r="K1004" s="66">
        <v>-13399.74</v>
      </c>
    </row>
    <row r="1005" spans="2:11" ht="42" hidden="1" outlineLevel="2" x14ac:dyDescent="0.3">
      <c r="B1005" s="64" t="s">
        <v>1348</v>
      </c>
      <c r="C1005" s="65" t="s">
        <v>2123</v>
      </c>
      <c r="D1005" s="65" t="s">
        <v>537</v>
      </c>
      <c r="E1005" s="65">
        <v>1086</v>
      </c>
      <c r="F1005" s="65" t="s">
        <v>54</v>
      </c>
      <c r="G1005" s="65" t="s">
        <v>2258</v>
      </c>
      <c r="H1005" s="65"/>
      <c r="I1005" s="65" t="s">
        <v>493</v>
      </c>
      <c r="J1005" s="66">
        <v>0</v>
      </c>
      <c r="K1005" s="66">
        <v>-13399.74</v>
      </c>
    </row>
    <row r="1006" spans="2:11" ht="42" hidden="1" outlineLevel="2" x14ac:dyDescent="0.3">
      <c r="B1006" s="64" t="s">
        <v>1348</v>
      </c>
      <c r="C1006" s="65" t="s">
        <v>2348</v>
      </c>
      <c r="D1006" s="65" t="s">
        <v>537</v>
      </c>
      <c r="E1006" s="65">
        <v>1089</v>
      </c>
      <c r="F1006" s="65" t="s">
        <v>54</v>
      </c>
      <c r="G1006" s="65" t="s">
        <v>2349</v>
      </c>
      <c r="H1006" s="65"/>
      <c r="I1006" s="65" t="s">
        <v>493</v>
      </c>
      <c r="J1006" s="66">
        <v>287.27999999999997</v>
      </c>
      <c r="K1006" s="66">
        <v>-13112.46</v>
      </c>
    </row>
    <row r="1007" spans="2:11" ht="31.8" hidden="1" outlineLevel="2" x14ac:dyDescent="0.3">
      <c r="B1007" s="64" t="s">
        <v>1348</v>
      </c>
      <c r="C1007" s="65" t="s">
        <v>2124</v>
      </c>
      <c r="D1007" s="65" t="s">
        <v>7</v>
      </c>
      <c r="E1007" s="65">
        <v>1008</v>
      </c>
      <c r="F1007" s="65" t="s">
        <v>54</v>
      </c>
      <c r="G1007" s="65" t="s">
        <v>361</v>
      </c>
      <c r="H1007" s="65"/>
      <c r="I1007" s="65" t="s">
        <v>90</v>
      </c>
      <c r="J1007" s="66">
        <v>-975</v>
      </c>
      <c r="K1007" s="66">
        <v>-14087.46</v>
      </c>
    </row>
    <row r="1008" spans="2:11" ht="31.8" hidden="1" outlineLevel="2" x14ac:dyDescent="0.3">
      <c r="B1008" s="64" t="s">
        <v>1348</v>
      </c>
      <c r="C1008" s="65" t="s">
        <v>2124</v>
      </c>
      <c r="D1008" s="65" t="s">
        <v>7</v>
      </c>
      <c r="E1008" s="65">
        <v>221</v>
      </c>
      <c r="F1008" s="65" t="s">
        <v>54</v>
      </c>
      <c r="G1008" s="65" t="s">
        <v>331</v>
      </c>
      <c r="H1008" s="65"/>
      <c r="I1008" s="65" t="s">
        <v>90</v>
      </c>
      <c r="J1008" s="66">
        <v>-513.72</v>
      </c>
      <c r="K1008" s="66">
        <v>-14601.18</v>
      </c>
    </row>
    <row r="1009" spans="2:11" ht="31.8" hidden="1" outlineLevel="2" x14ac:dyDescent="0.3">
      <c r="B1009" s="64" t="s">
        <v>1348</v>
      </c>
      <c r="C1009" s="65" t="s">
        <v>2133</v>
      </c>
      <c r="D1009" s="65" t="s">
        <v>7</v>
      </c>
      <c r="E1009" s="65" t="s">
        <v>2530</v>
      </c>
      <c r="F1009" s="65" t="s">
        <v>54</v>
      </c>
      <c r="G1009" s="65" t="s">
        <v>105</v>
      </c>
      <c r="H1009" s="65"/>
      <c r="I1009" s="65" t="s">
        <v>90</v>
      </c>
      <c r="J1009" s="66">
        <v>0</v>
      </c>
      <c r="K1009" s="66">
        <v>-14601.18</v>
      </c>
    </row>
    <row r="1010" spans="2:11" ht="31.8" hidden="1" outlineLevel="2" x14ac:dyDescent="0.3">
      <c r="B1010" s="64" t="s">
        <v>1348</v>
      </c>
      <c r="C1010" s="65" t="s">
        <v>2133</v>
      </c>
      <c r="D1010" s="65" t="s">
        <v>7</v>
      </c>
      <c r="E1010" s="65" t="s">
        <v>2530</v>
      </c>
      <c r="F1010" s="65" t="s">
        <v>54</v>
      </c>
      <c r="G1010" s="65" t="s">
        <v>105</v>
      </c>
      <c r="H1010" s="65"/>
      <c r="I1010" s="65" t="s">
        <v>90</v>
      </c>
      <c r="J1010" s="66">
        <v>-8.6300000000000008</v>
      </c>
      <c r="K1010" s="66">
        <v>-14609.81</v>
      </c>
    </row>
    <row r="1011" spans="2:11" ht="31.8" hidden="1" outlineLevel="2" x14ac:dyDescent="0.3">
      <c r="B1011" s="64" t="s">
        <v>1348</v>
      </c>
      <c r="C1011" s="65" t="s">
        <v>2133</v>
      </c>
      <c r="D1011" s="65" t="s">
        <v>7</v>
      </c>
      <c r="E1011" s="65" t="s">
        <v>2528</v>
      </c>
      <c r="F1011" s="65" t="s">
        <v>54</v>
      </c>
      <c r="G1011" s="65" t="s">
        <v>302</v>
      </c>
      <c r="H1011" s="65"/>
      <c r="I1011" s="65" t="s">
        <v>90</v>
      </c>
      <c r="J1011" s="66">
        <v>-617.5</v>
      </c>
      <c r="K1011" s="66">
        <v>-15227.31</v>
      </c>
    </row>
    <row r="1012" spans="2:11" ht="42" hidden="1" outlineLevel="2" x14ac:dyDescent="0.3">
      <c r="B1012" s="64" t="s">
        <v>1348</v>
      </c>
      <c r="C1012" s="65" t="s">
        <v>2312</v>
      </c>
      <c r="D1012" s="65" t="s">
        <v>537</v>
      </c>
      <c r="E1012" s="65">
        <v>1090</v>
      </c>
      <c r="F1012" s="65" t="s">
        <v>54</v>
      </c>
      <c r="G1012" s="65" t="s">
        <v>2333</v>
      </c>
      <c r="H1012" s="65"/>
      <c r="I1012" s="65" t="s">
        <v>493</v>
      </c>
      <c r="J1012" s="66">
        <v>0</v>
      </c>
      <c r="K1012" s="66">
        <v>-15227.31</v>
      </c>
    </row>
    <row r="1013" spans="2:11" ht="42" hidden="1" outlineLevel="2" x14ac:dyDescent="0.3">
      <c r="B1013" s="64" t="s">
        <v>1348</v>
      </c>
      <c r="C1013" s="65" t="s">
        <v>2139</v>
      </c>
      <c r="D1013" s="65" t="s">
        <v>7</v>
      </c>
      <c r="E1013" s="65">
        <v>1148</v>
      </c>
      <c r="F1013" s="65" t="s">
        <v>54</v>
      </c>
      <c r="G1013" s="65" t="s">
        <v>88</v>
      </c>
      <c r="H1013" s="65"/>
      <c r="I1013" s="65" t="s">
        <v>90</v>
      </c>
      <c r="J1013" s="66">
        <v>-975</v>
      </c>
      <c r="K1013" s="66">
        <v>-16202.31</v>
      </c>
    </row>
    <row r="1014" spans="2:11" ht="42" hidden="1" outlineLevel="2" x14ac:dyDescent="0.3">
      <c r="B1014" s="64" t="s">
        <v>1348</v>
      </c>
      <c r="C1014" s="65" t="s">
        <v>2141</v>
      </c>
      <c r="D1014" s="65" t="s">
        <v>537</v>
      </c>
      <c r="E1014" s="65">
        <v>1091</v>
      </c>
      <c r="F1014" s="65" t="s">
        <v>54</v>
      </c>
      <c r="G1014" s="65" t="s">
        <v>2347</v>
      </c>
      <c r="H1014" s="65"/>
      <c r="I1014" s="65" t="s">
        <v>493</v>
      </c>
      <c r="J1014" s="66">
        <v>3424.53</v>
      </c>
      <c r="K1014" s="66">
        <v>-12777.78</v>
      </c>
    </row>
    <row r="1015" spans="2:11" ht="62.4" hidden="1" outlineLevel="2" x14ac:dyDescent="0.3">
      <c r="B1015" s="64" t="s">
        <v>1348</v>
      </c>
      <c r="C1015" s="65" t="s">
        <v>2275</v>
      </c>
      <c r="D1015" s="65" t="s">
        <v>78</v>
      </c>
      <c r="E1015" s="65">
        <v>1597</v>
      </c>
      <c r="F1015" s="65" t="s">
        <v>54</v>
      </c>
      <c r="G1015" s="65"/>
      <c r="H1015" s="65" t="s">
        <v>2331</v>
      </c>
      <c r="I1015" s="67" t="s">
        <v>80</v>
      </c>
      <c r="J1015" s="66">
        <v>13403.91</v>
      </c>
      <c r="K1015" s="66">
        <v>626.13</v>
      </c>
    </row>
    <row r="1016" spans="2:11" ht="31.8" hidden="1" outlineLevel="2" x14ac:dyDescent="0.3">
      <c r="B1016" s="64" t="s">
        <v>1348</v>
      </c>
      <c r="C1016" s="65" t="s">
        <v>2275</v>
      </c>
      <c r="D1016" s="65" t="s">
        <v>7</v>
      </c>
      <c r="E1016" s="65" t="s">
        <v>2533</v>
      </c>
      <c r="F1016" s="65" t="s">
        <v>54</v>
      </c>
      <c r="G1016" s="65" t="s">
        <v>302</v>
      </c>
      <c r="H1016" s="65"/>
      <c r="I1016" s="65" t="s">
        <v>90</v>
      </c>
      <c r="J1016" s="66">
        <v>-617.5</v>
      </c>
      <c r="K1016" s="66">
        <v>8.6300000000000008</v>
      </c>
    </row>
    <row r="1017" spans="2:11" ht="31.8" hidden="1" outlineLevel="2" x14ac:dyDescent="0.3">
      <c r="B1017" s="64" t="s">
        <v>1348</v>
      </c>
      <c r="C1017" s="65" t="s">
        <v>2275</v>
      </c>
      <c r="D1017" s="65" t="s">
        <v>7</v>
      </c>
      <c r="E1017" s="65" t="s">
        <v>2535</v>
      </c>
      <c r="F1017" s="65" t="s">
        <v>54</v>
      </c>
      <c r="G1017" s="65" t="s">
        <v>105</v>
      </c>
      <c r="H1017" s="65"/>
      <c r="I1017" s="65" t="s">
        <v>90</v>
      </c>
      <c r="J1017" s="66">
        <v>-8.6300000000000008</v>
      </c>
      <c r="K1017" s="66">
        <v>0</v>
      </c>
    </row>
    <row r="1018" spans="2:11" ht="31.8" hidden="1" outlineLevel="2" x14ac:dyDescent="0.3">
      <c r="B1018" s="64" t="s">
        <v>1348</v>
      </c>
      <c r="C1018" s="65" t="s">
        <v>2275</v>
      </c>
      <c r="D1018" s="65" t="s">
        <v>7</v>
      </c>
      <c r="E1018" s="65" t="s">
        <v>2535</v>
      </c>
      <c r="F1018" s="65" t="s">
        <v>54</v>
      </c>
      <c r="G1018" s="65" t="s">
        <v>105</v>
      </c>
      <c r="H1018" s="65"/>
      <c r="I1018" s="65" t="s">
        <v>90</v>
      </c>
      <c r="J1018" s="66">
        <v>0</v>
      </c>
      <c r="K1018" s="66">
        <v>0</v>
      </c>
    </row>
    <row r="1019" spans="2:11" ht="31.8" hidden="1" outlineLevel="2" x14ac:dyDescent="0.3">
      <c r="B1019" s="64" t="s">
        <v>1348</v>
      </c>
      <c r="C1019" s="65" t="s">
        <v>2366</v>
      </c>
      <c r="D1019" s="65" t="s">
        <v>7</v>
      </c>
      <c r="E1019" s="65">
        <v>1451</v>
      </c>
      <c r="F1019" s="65" t="s">
        <v>54</v>
      </c>
      <c r="G1019" s="65" t="s">
        <v>2102</v>
      </c>
      <c r="H1019" s="65"/>
      <c r="I1019" s="65" t="s">
        <v>90</v>
      </c>
      <c r="J1019" s="66">
        <v>-631.79999999999995</v>
      </c>
      <c r="K1019" s="66">
        <v>-631.79999999999995</v>
      </c>
    </row>
    <row r="1020" spans="2:11" ht="31.8" hidden="1" outlineLevel="2" x14ac:dyDescent="0.3">
      <c r="B1020" s="64" t="s">
        <v>1348</v>
      </c>
      <c r="C1020" s="65" t="s">
        <v>2366</v>
      </c>
      <c r="D1020" s="65" t="s">
        <v>7</v>
      </c>
      <c r="E1020" s="65" t="s">
        <v>2541</v>
      </c>
      <c r="F1020" s="65" t="s">
        <v>54</v>
      </c>
      <c r="G1020" s="65" t="s">
        <v>95</v>
      </c>
      <c r="H1020" s="65"/>
      <c r="I1020" s="65" t="s">
        <v>90</v>
      </c>
      <c r="J1020" s="66">
        <v>-8.4600000000000009</v>
      </c>
      <c r="K1020" s="66">
        <v>-640.26</v>
      </c>
    </row>
    <row r="1021" spans="2:11" ht="31.8" hidden="1" outlineLevel="2" x14ac:dyDescent="0.3">
      <c r="B1021" s="64" t="s">
        <v>1348</v>
      </c>
      <c r="C1021" s="65" t="s">
        <v>2366</v>
      </c>
      <c r="D1021" s="65" t="s">
        <v>7</v>
      </c>
      <c r="E1021" s="65" t="s">
        <v>2540</v>
      </c>
      <c r="F1021" s="65" t="s">
        <v>54</v>
      </c>
      <c r="G1021" s="65" t="s">
        <v>95</v>
      </c>
      <c r="H1021" s="65"/>
      <c r="I1021" s="65" t="s">
        <v>90</v>
      </c>
      <c r="J1021" s="66">
        <v>-295.35000000000002</v>
      </c>
      <c r="K1021" s="66">
        <v>-935.61</v>
      </c>
    </row>
    <row r="1022" spans="2:11" ht="42" hidden="1" outlineLevel="2" x14ac:dyDescent="0.3">
      <c r="B1022" s="64" t="s">
        <v>1348</v>
      </c>
      <c r="C1022" s="65" t="s">
        <v>2366</v>
      </c>
      <c r="D1022" s="65" t="s">
        <v>7</v>
      </c>
      <c r="E1022" s="65">
        <v>293276</v>
      </c>
      <c r="F1022" s="65" t="s">
        <v>54</v>
      </c>
      <c r="G1022" s="65" t="s">
        <v>2521</v>
      </c>
      <c r="H1022" s="65"/>
      <c r="I1022" s="65" t="s">
        <v>90</v>
      </c>
      <c r="J1022" s="66">
        <v>-7.13</v>
      </c>
      <c r="K1022" s="66">
        <v>-942.74</v>
      </c>
    </row>
    <row r="1023" spans="2:11" ht="42" hidden="1" outlineLevel="2" x14ac:dyDescent="0.3">
      <c r="B1023" s="64" t="s">
        <v>1348</v>
      </c>
      <c r="C1023" s="65" t="s">
        <v>2366</v>
      </c>
      <c r="D1023" s="65" t="s">
        <v>7</v>
      </c>
      <c r="E1023" s="65" t="s">
        <v>2600</v>
      </c>
      <c r="F1023" s="65" t="s">
        <v>54</v>
      </c>
      <c r="G1023" s="65" t="s">
        <v>2601</v>
      </c>
      <c r="H1023" s="65"/>
      <c r="I1023" s="65" t="s">
        <v>411</v>
      </c>
      <c r="J1023" s="66">
        <v>0</v>
      </c>
      <c r="K1023" s="66">
        <v>-942.74</v>
      </c>
    </row>
    <row r="1024" spans="2:11" ht="31.8" hidden="1" outlineLevel="2" x14ac:dyDescent="0.3">
      <c r="B1024" s="64" t="s">
        <v>1348</v>
      </c>
      <c r="C1024" s="65" t="s">
        <v>2366</v>
      </c>
      <c r="D1024" s="65" t="s">
        <v>7</v>
      </c>
      <c r="E1024" s="65" t="s">
        <v>2537</v>
      </c>
      <c r="F1024" s="65" t="s">
        <v>54</v>
      </c>
      <c r="G1024" s="65" t="s">
        <v>95</v>
      </c>
      <c r="H1024" s="65"/>
      <c r="I1024" s="65" t="s">
        <v>90</v>
      </c>
      <c r="J1024" s="66">
        <v>-36.97</v>
      </c>
      <c r="K1024" s="66">
        <v>-979.71</v>
      </c>
    </row>
    <row r="1025" spans="2:11" ht="31.8" hidden="1" outlineLevel="2" x14ac:dyDescent="0.3">
      <c r="B1025" s="64" t="s">
        <v>1348</v>
      </c>
      <c r="C1025" s="65" t="s">
        <v>2366</v>
      </c>
      <c r="D1025" s="65" t="s">
        <v>7</v>
      </c>
      <c r="E1025" s="65">
        <v>1450</v>
      </c>
      <c r="F1025" s="65" t="s">
        <v>54</v>
      </c>
      <c r="G1025" s="65" t="s">
        <v>2102</v>
      </c>
      <c r="H1025" s="65"/>
      <c r="I1025" s="65" t="s">
        <v>90</v>
      </c>
      <c r="J1025" s="66">
        <v>-227.5</v>
      </c>
      <c r="K1025" s="66">
        <v>-1207.21</v>
      </c>
    </row>
    <row r="1026" spans="2:11" ht="31.8" hidden="1" outlineLevel="2" x14ac:dyDescent="0.3">
      <c r="B1026" s="64" t="s">
        <v>1348</v>
      </c>
      <c r="C1026" s="65" t="s">
        <v>2543</v>
      </c>
      <c r="D1026" s="65" t="s">
        <v>7</v>
      </c>
      <c r="E1026" s="65">
        <v>1440</v>
      </c>
      <c r="F1026" s="65" t="s">
        <v>54</v>
      </c>
      <c r="G1026" s="65" t="s">
        <v>2102</v>
      </c>
      <c r="H1026" s="65"/>
      <c r="I1026" s="65" t="s">
        <v>90</v>
      </c>
      <c r="J1026" s="66">
        <v>-559.12</v>
      </c>
      <c r="K1026" s="66">
        <v>-1766.33</v>
      </c>
    </row>
    <row r="1027" spans="2:11" ht="31.8" hidden="1" outlineLevel="2" x14ac:dyDescent="0.3">
      <c r="B1027" s="64" t="s">
        <v>1348</v>
      </c>
      <c r="C1027" s="65" t="s">
        <v>2543</v>
      </c>
      <c r="D1027" s="65" t="s">
        <v>7</v>
      </c>
      <c r="E1027" s="65">
        <v>1439</v>
      </c>
      <c r="F1027" s="65" t="s">
        <v>54</v>
      </c>
      <c r="G1027" s="65" t="s">
        <v>2102</v>
      </c>
      <c r="H1027" s="65"/>
      <c r="I1027" s="65" t="s">
        <v>90</v>
      </c>
      <c r="J1027" s="66">
        <v>-273</v>
      </c>
      <c r="K1027" s="66">
        <v>-2039.33</v>
      </c>
    </row>
    <row r="1028" spans="2:11" ht="31.8" hidden="1" outlineLevel="2" x14ac:dyDescent="0.3">
      <c r="B1028" s="64" t="s">
        <v>1348</v>
      </c>
      <c r="C1028" s="65" t="s">
        <v>2543</v>
      </c>
      <c r="D1028" s="65" t="s">
        <v>7</v>
      </c>
      <c r="E1028" s="65" t="s">
        <v>2544</v>
      </c>
      <c r="F1028" s="65" t="s">
        <v>54</v>
      </c>
      <c r="G1028" s="65" t="s">
        <v>2102</v>
      </c>
      <c r="H1028" s="65"/>
      <c r="I1028" s="65" t="s">
        <v>90</v>
      </c>
      <c r="J1028" s="66">
        <v>-72.680000000000007</v>
      </c>
      <c r="K1028" s="66">
        <v>-2112.0100000000002</v>
      </c>
    </row>
    <row r="1029" spans="2:11" ht="31.8" hidden="1" outlineLevel="2" x14ac:dyDescent="0.3">
      <c r="B1029" s="64" t="s">
        <v>1348</v>
      </c>
      <c r="C1029" s="65" t="s">
        <v>2548</v>
      </c>
      <c r="D1029" s="65" t="s">
        <v>7</v>
      </c>
      <c r="E1029" s="65">
        <v>1443</v>
      </c>
      <c r="F1029" s="65" t="s">
        <v>54</v>
      </c>
      <c r="G1029" s="65" t="s">
        <v>2102</v>
      </c>
      <c r="H1029" s="65"/>
      <c r="I1029" s="65" t="s">
        <v>90</v>
      </c>
      <c r="J1029" s="66">
        <v>-195</v>
      </c>
      <c r="K1029" s="66">
        <v>-2307.0100000000002</v>
      </c>
    </row>
    <row r="1030" spans="2:11" ht="31.8" hidden="1" outlineLevel="2" x14ac:dyDescent="0.3">
      <c r="B1030" s="64" t="s">
        <v>1348</v>
      </c>
      <c r="C1030" s="65" t="s">
        <v>2548</v>
      </c>
      <c r="D1030" s="65" t="s">
        <v>7</v>
      </c>
      <c r="E1030" s="65">
        <v>1441</v>
      </c>
      <c r="F1030" s="65" t="s">
        <v>54</v>
      </c>
      <c r="G1030" s="65" t="s">
        <v>2102</v>
      </c>
      <c r="H1030" s="65"/>
      <c r="I1030" s="65" t="s">
        <v>90</v>
      </c>
      <c r="J1030" s="66">
        <v>-631.79999999999995</v>
      </c>
      <c r="K1030" s="66">
        <v>-2938.81</v>
      </c>
    </row>
    <row r="1031" spans="2:11" ht="31.8" hidden="1" outlineLevel="2" x14ac:dyDescent="0.3">
      <c r="B1031" s="64" t="s">
        <v>1348</v>
      </c>
      <c r="C1031" s="65" t="s">
        <v>2548</v>
      </c>
      <c r="D1031" s="65" t="s">
        <v>7</v>
      </c>
      <c r="E1031" s="65">
        <v>1442</v>
      </c>
      <c r="F1031" s="65" t="s">
        <v>54</v>
      </c>
      <c r="G1031" s="65" t="s">
        <v>2102</v>
      </c>
      <c r="H1031" s="65"/>
      <c r="I1031" s="65" t="s">
        <v>90</v>
      </c>
      <c r="J1031" s="66">
        <v>-273</v>
      </c>
      <c r="K1031" s="66">
        <v>-3211.81</v>
      </c>
    </row>
    <row r="1032" spans="2:11" ht="42" hidden="1" outlineLevel="2" x14ac:dyDescent="0.3">
      <c r="B1032" s="64" t="s">
        <v>1348</v>
      </c>
      <c r="C1032" s="65" t="s">
        <v>2603</v>
      </c>
      <c r="D1032" s="65" t="s">
        <v>7</v>
      </c>
      <c r="E1032" s="65" t="s">
        <v>2604</v>
      </c>
      <c r="F1032" s="65" t="s">
        <v>54</v>
      </c>
      <c r="G1032" s="65" t="s">
        <v>2601</v>
      </c>
      <c r="H1032" s="65"/>
      <c r="I1032" s="65" t="s">
        <v>411</v>
      </c>
      <c r="J1032" s="66">
        <v>0</v>
      </c>
      <c r="K1032" s="66">
        <v>-3211.81</v>
      </c>
    </row>
    <row r="1033" spans="2:11" ht="31.8" hidden="1" outlineLevel="2" x14ac:dyDescent="0.3">
      <c r="B1033" s="64" t="s">
        <v>1348</v>
      </c>
      <c r="C1033" s="65" t="s">
        <v>2153</v>
      </c>
      <c r="D1033" s="65" t="s">
        <v>7</v>
      </c>
      <c r="E1033" s="65" t="s">
        <v>2552</v>
      </c>
      <c r="F1033" s="65" t="s">
        <v>54</v>
      </c>
      <c r="G1033" s="65" t="s">
        <v>105</v>
      </c>
      <c r="H1033" s="65"/>
      <c r="I1033" s="65" t="s">
        <v>90</v>
      </c>
      <c r="J1033" s="66">
        <v>-8.6300000000000008</v>
      </c>
      <c r="K1033" s="66">
        <v>-3220.44</v>
      </c>
    </row>
    <row r="1034" spans="2:11" ht="31.8" hidden="1" outlineLevel="2" x14ac:dyDescent="0.3">
      <c r="B1034" s="64" t="s">
        <v>1348</v>
      </c>
      <c r="C1034" s="65" t="s">
        <v>2153</v>
      </c>
      <c r="D1034" s="65" t="s">
        <v>7</v>
      </c>
      <c r="E1034" s="65" t="s">
        <v>2552</v>
      </c>
      <c r="F1034" s="65" t="s">
        <v>54</v>
      </c>
      <c r="G1034" s="65" t="s">
        <v>105</v>
      </c>
      <c r="H1034" s="65"/>
      <c r="I1034" s="65" t="s">
        <v>90</v>
      </c>
      <c r="J1034" s="66">
        <v>0</v>
      </c>
      <c r="K1034" s="66">
        <v>-3220.44</v>
      </c>
    </row>
    <row r="1035" spans="2:11" ht="31.8" hidden="1" outlineLevel="2" x14ac:dyDescent="0.3">
      <c r="B1035" s="64" t="s">
        <v>1348</v>
      </c>
      <c r="C1035" s="65" t="s">
        <v>2554</v>
      </c>
      <c r="D1035" s="65" t="s">
        <v>7</v>
      </c>
      <c r="E1035" s="65">
        <v>2279</v>
      </c>
      <c r="F1035" s="65" t="s">
        <v>54</v>
      </c>
      <c r="G1035" s="65" t="s">
        <v>209</v>
      </c>
      <c r="H1035" s="65"/>
      <c r="I1035" s="65" t="s">
        <v>90</v>
      </c>
      <c r="J1035" s="66">
        <v>-2730</v>
      </c>
      <c r="K1035" s="66">
        <v>-5950.44</v>
      </c>
    </row>
    <row r="1036" spans="2:11" ht="42" hidden="1" outlineLevel="2" x14ac:dyDescent="0.3">
      <c r="B1036" s="64" t="s">
        <v>1348</v>
      </c>
      <c r="C1036" s="65" t="s">
        <v>2155</v>
      </c>
      <c r="D1036" s="65" t="s">
        <v>537</v>
      </c>
      <c r="E1036" s="65">
        <v>1092</v>
      </c>
      <c r="F1036" s="65" t="s">
        <v>54</v>
      </c>
      <c r="G1036" s="65" t="s">
        <v>577</v>
      </c>
      <c r="H1036" s="65"/>
      <c r="I1036" s="65" t="s">
        <v>493</v>
      </c>
      <c r="J1036" s="66">
        <v>0</v>
      </c>
      <c r="K1036" s="66">
        <v>-5950.44</v>
      </c>
    </row>
    <row r="1037" spans="2:11" ht="42" hidden="1" outlineLevel="2" x14ac:dyDescent="0.3">
      <c r="B1037" s="64" t="s">
        <v>1348</v>
      </c>
      <c r="C1037" s="65" t="s">
        <v>2353</v>
      </c>
      <c r="D1037" s="65" t="s">
        <v>537</v>
      </c>
      <c r="E1037" s="65">
        <v>1093</v>
      </c>
      <c r="F1037" s="65" t="s">
        <v>54</v>
      </c>
      <c r="G1037" s="65" t="s">
        <v>2354</v>
      </c>
      <c r="H1037" s="65"/>
      <c r="I1037" s="65" t="s">
        <v>493</v>
      </c>
      <c r="J1037" s="66">
        <v>0</v>
      </c>
      <c r="K1037" s="66">
        <v>-5950.44</v>
      </c>
    </row>
    <row r="1038" spans="2:11" ht="42" hidden="1" outlineLevel="2" x14ac:dyDescent="0.3">
      <c r="B1038" s="64" t="s">
        <v>1348</v>
      </c>
      <c r="C1038" s="65" t="s">
        <v>2158</v>
      </c>
      <c r="D1038" s="65" t="s">
        <v>537</v>
      </c>
      <c r="E1038" s="65">
        <v>1094</v>
      </c>
      <c r="F1038" s="65" t="s">
        <v>54</v>
      </c>
      <c r="G1038" s="65" t="s">
        <v>496</v>
      </c>
      <c r="H1038" s="65"/>
      <c r="I1038" s="65" t="s">
        <v>493</v>
      </c>
      <c r="J1038" s="66">
        <v>0</v>
      </c>
      <c r="K1038" s="66">
        <v>-5950.44</v>
      </c>
    </row>
    <row r="1039" spans="2:11" ht="42" hidden="1" outlineLevel="2" x14ac:dyDescent="0.3">
      <c r="B1039" s="64" t="s">
        <v>1348</v>
      </c>
      <c r="C1039" s="65" t="s">
        <v>2158</v>
      </c>
      <c r="D1039" s="65" t="s">
        <v>7</v>
      </c>
      <c r="E1039" s="65">
        <v>1165</v>
      </c>
      <c r="F1039" s="65" t="s">
        <v>54</v>
      </c>
      <c r="G1039" s="65" t="s">
        <v>88</v>
      </c>
      <c r="H1039" s="65"/>
      <c r="I1039" s="65" t="s">
        <v>90</v>
      </c>
      <c r="J1039" s="66">
        <v>-975</v>
      </c>
      <c r="K1039" s="66">
        <v>-6925.44</v>
      </c>
    </row>
    <row r="1040" spans="2:11" ht="31.8" hidden="1" outlineLevel="2" x14ac:dyDescent="0.3">
      <c r="B1040" s="64" t="s">
        <v>1348</v>
      </c>
      <c r="C1040" s="65" t="s">
        <v>2560</v>
      </c>
      <c r="D1040" s="65" t="s">
        <v>7</v>
      </c>
      <c r="E1040" s="65">
        <v>1009</v>
      </c>
      <c r="F1040" s="65" t="s">
        <v>54</v>
      </c>
      <c r="G1040" s="65" t="s">
        <v>361</v>
      </c>
      <c r="H1040" s="65"/>
      <c r="I1040" s="65" t="s">
        <v>90</v>
      </c>
      <c r="J1040" s="66">
        <v>-975</v>
      </c>
      <c r="K1040" s="66">
        <v>-7900.44</v>
      </c>
    </row>
    <row r="1041" spans="2:11" ht="31.8" hidden="1" outlineLevel="2" x14ac:dyDescent="0.3">
      <c r="B1041" s="64" t="s">
        <v>1348</v>
      </c>
      <c r="C1041" s="65" t="s">
        <v>2560</v>
      </c>
      <c r="D1041" s="65" t="s">
        <v>7</v>
      </c>
      <c r="E1041" s="65" t="s">
        <v>2561</v>
      </c>
      <c r="F1041" s="65" t="s">
        <v>54</v>
      </c>
      <c r="G1041" s="65" t="s">
        <v>361</v>
      </c>
      <c r="H1041" s="65"/>
      <c r="I1041" s="65" t="s">
        <v>90</v>
      </c>
      <c r="J1041" s="66">
        <v>-552.5</v>
      </c>
      <c r="K1041" s="66">
        <v>-8452.94</v>
      </c>
    </row>
    <row r="1042" spans="2:11" ht="42" hidden="1" outlineLevel="2" x14ac:dyDescent="0.3">
      <c r="B1042" s="64" t="s">
        <v>1348</v>
      </c>
      <c r="C1042" s="65" t="s">
        <v>2164</v>
      </c>
      <c r="D1042" s="65" t="s">
        <v>537</v>
      </c>
      <c r="E1042" s="65">
        <v>1095</v>
      </c>
      <c r="F1042" s="65" t="s">
        <v>54</v>
      </c>
      <c r="G1042" s="65" t="s">
        <v>496</v>
      </c>
      <c r="H1042" s="65"/>
      <c r="I1042" s="65" t="s">
        <v>493</v>
      </c>
      <c r="J1042" s="66">
        <v>0</v>
      </c>
      <c r="K1042" s="66">
        <v>-8452.94</v>
      </c>
    </row>
    <row r="1043" spans="2:11" ht="31.8" hidden="1" outlineLevel="2" x14ac:dyDescent="0.3">
      <c r="B1043" s="64" t="s">
        <v>1348</v>
      </c>
      <c r="C1043" s="65" t="s">
        <v>2164</v>
      </c>
      <c r="D1043" s="65" t="s">
        <v>7</v>
      </c>
      <c r="E1043" s="65" t="s">
        <v>2566</v>
      </c>
      <c r="F1043" s="65" t="s">
        <v>54</v>
      </c>
      <c r="G1043" s="65" t="s">
        <v>152</v>
      </c>
      <c r="H1043" s="65"/>
      <c r="I1043" s="65" t="s">
        <v>90</v>
      </c>
      <c r="J1043" s="66">
        <v>-143</v>
      </c>
      <c r="K1043" s="66">
        <v>-8595.94</v>
      </c>
    </row>
    <row r="1044" spans="2:11" ht="31.8" hidden="1" outlineLevel="2" x14ac:dyDescent="0.3">
      <c r="B1044" s="64" t="s">
        <v>1348</v>
      </c>
      <c r="C1044" s="65" t="s">
        <v>2164</v>
      </c>
      <c r="D1044" s="65" t="s">
        <v>7</v>
      </c>
      <c r="E1044" s="65" t="s">
        <v>2564</v>
      </c>
      <c r="F1044" s="65" t="s">
        <v>54</v>
      </c>
      <c r="G1044" s="65" t="s">
        <v>302</v>
      </c>
      <c r="H1044" s="65"/>
      <c r="I1044" s="65" t="s">
        <v>90</v>
      </c>
      <c r="J1044" s="66">
        <v>-518.70000000000005</v>
      </c>
      <c r="K1044" s="66">
        <v>-9114.64</v>
      </c>
    </row>
    <row r="1045" spans="2:11" ht="31.8" hidden="1" outlineLevel="2" x14ac:dyDescent="0.3">
      <c r="B1045" s="64" t="s">
        <v>1348</v>
      </c>
      <c r="C1045" s="65" t="s">
        <v>2164</v>
      </c>
      <c r="D1045" s="65" t="s">
        <v>7</v>
      </c>
      <c r="E1045" s="65" t="s">
        <v>2568</v>
      </c>
      <c r="F1045" s="65" t="s">
        <v>54</v>
      </c>
      <c r="G1045" s="65" t="s">
        <v>105</v>
      </c>
      <c r="H1045" s="65"/>
      <c r="I1045" s="65" t="s">
        <v>90</v>
      </c>
      <c r="J1045" s="66">
        <v>-8.6300000000000008</v>
      </c>
      <c r="K1045" s="66">
        <v>-9123.27</v>
      </c>
    </row>
    <row r="1046" spans="2:11" ht="31.8" hidden="1" outlineLevel="2" x14ac:dyDescent="0.3">
      <c r="B1046" s="64" t="s">
        <v>1348</v>
      </c>
      <c r="C1046" s="65" t="s">
        <v>2164</v>
      </c>
      <c r="D1046" s="65" t="s">
        <v>7</v>
      </c>
      <c r="E1046" s="65" t="s">
        <v>2568</v>
      </c>
      <c r="F1046" s="65" t="s">
        <v>54</v>
      </c>
      <c r="G1046" s="65" t="s">
        <v>105</v>
      </c>
      <c r="H1046" s="65"/>
      <c r="I1046" s="65" t="s">
        <v>90</v>
      </c>
      <c r="J1046" s="66">
        <v>0</v>
      </c>
      <c r="K1046" s="66">
        <v>-9123.27</v>
      </c>
    </row>
    <row r="1047" spans="2:11" ht="42" hidden="1" outlineLevel="2" x14ac:dyDescent="0.3">
      <c r="B1047" s="64" t="s">
        <v>1348</v>
      </c>
      <c r="C1047" s="65" t="s">
        <v>2166</v>
      </c>
      <c r="D1047" s="65" t="s">
        <v>7</v>
      </c>
      <c r="E1047" s="65">
        <v>297525</v>
      </c>
      <c r="F1047" s="65" t="s">
        <v>54</v>
      </c>
      <c r="G1047" s="65" t="s">
        <v>2521</v>
      </c>
      <c r="H1047" s="65"/>
      <c r="I1047" s="65" t="s">
        <v>90</v>
      </c>
      <c r="J1047" s="66">
        <v>-7.13</v>
      </c>
      <c r="K1047" s="66">
        <v>-9130.4</v>
      </c>
    </row>
    <row r="1048" spans="2:11" ht="31.8" hidden="1" outlineLevel="2" x14ac:dyDescent="0.3">
      <c r="B1048" s="64" t="s">
        <v>1348</v>
      </c>
      <c r="C1048" s="65" t="s">
        <v>2166</v>
      </c>
      <c r="D1048" s="65" t="s">
        <v>7</v>
      </c>
      <c r="E1048" s="65" t="s">
        <v>2570</v>
      </c>
      <c r="F1048" s="65" t="s">
        <v>54</v>
      </c>
      <c r="G1048" s="65" t="s">
        <v>95</v>
      </c>
      <c r="H1048" s="65"/>
      <c r="I1048" s="65" t="s">
        <v>90</v>
      </c>
      <c r="J1048" s="66">
        <v>-62.51</v>
      </c>
      <c r="K1048" s="66">
        <v>-9192.91</v>
      </c>
    </row>
    <row r="1049" spans="2:11" ht="42" hidden="1" outlineLevel="2" x14ac:dyDescent="0.3">
      <c r="B1049" s="64" t="s">
        <v>1348</v>
      </c>
      <c r="C1049" s="65" t="s">
        <v>2173</v>
      </c>
      <c r="D1049" s="65" t="s">
        <v>7</v>
      </c>
      <c r="E1049" s="65">
        <v>13550</v>
      </c>
      <c r="F1049" s="65" t="s">
        <v>54</v>
      </c>
      <c r="G1049" s="65" t="s">
        <v>111</v>
      </c>
      <c r="H1049" s="65"/>
      <c r="I1049" s="65" t="s">
        <v>90</v>
      </c>
      <c r="J1049" s="66">
        <v>-1300</v>
      </c>
      <c r="K1049" s="66">
        <v>-10492.91</v>
      </c>
    </row>
    <row r="1050" spans="2:11" ht="31.8" hidden="1" outlineLevel="2" x14ac:dyDescent="0.3">
      <c r="B1050" s="64" t="s">
        <v>1348</v>
      </c>
      <c r="C1050" s="65" t="s">
        <v>2175</v>
      </c>
      <c r="D1050" s="65" t="s">
        <v>7</v>
      </c>
      <c r="E1050" s="65" t="s">
        <v>2576</v>
      </c>
      <c r="F1050" s="65" t="s">
        <v>54</v>
      </c>
      <c r="G1050" s="65" t="s">
        <v>2192</v>
      </c>
      <c r="H1050" s="65"/>
      <c r="I1050" s="65" t="s">
        <v>90</v>
      </c>
      <c r="J1050" s="66">
        <v>0</v>
      </c>
      <c r="K1050" s="66">
        <v>-10492.91</v>
      </c>
    </row>
    <row r="1051" spans="2:11" ht="31.8" hidden="1" outlineLevel="2" x14ac:dyDescent="0.3">
      <c r="B1051" s="64" t="s">
        <v>1348</v>
      </c>
      <c r="C1051" s="65" t="s">
        <v>2175</v>
      </c>
      <c r="D1051" s="65" t="s">
        <v>7</v>
      </c>
      <c r="E1051" s="65">
        <v>224</v>
      </c>
      <c r="F1051" s="65" t="s">
        <v>54</v>
      </c>
      <c r="G1051" s="65" t="s">
        <v>331</v>
      </c>
      <c r="H1051" s="65"/>
      <c r="I1051" s="65" t="s">
        <v>90</v>
      </c>
      <c r="J1051" s="66">
        <v>-1048.9000000000001</v>
      </c>
      <c r="K1051" s="66">
        <v>-11541.81</v>
      </c>
    </row>
    <row r="1052" spans="2:11" ht="31.8" hidden="1" outlineLevel="2" x14ac:dyDescent="0.3">
      <c r="B1052" s="64" t="s">
        <v>1348</v>
      </c>
      <c r="C1052" s="65" t="s">
        <v>2175</v>
      </c>
      <c r="D1052" s="65" t="s">
        <v>7</v>
      </c>
      <c r="E1052" s="65" t="s">
        <v>2576</v>
      </c>
      <c r="F1052" s="65" t="s">
        <v>54</v>
      </c>
      <c r="G1052" s="65" t="s">
        <v>2192</v>
      </c>
      <c r="H1052" s="65"/>
      <c r="I1052" s="65" t="s">
        <v>90</v>
      </c>
      <c r="J1052" s="66">
        <v>-63.23</v>
      </c>
      <c r="K1052" s="66">
        <v>-11605.04</v>
      </c>
    </row>
    <row r="1053" spans="2:11" ht="31.8" hidden="1" outlineLevel="2" x14ac:dyDescent="0.3">
      <c r="B1053" s="64" t="s">
        <v>1348</v>
      </c>
      <c r="C1053" s="65" t="s">
        <v>2175</v>
      </c>
      <c r="D1053" s="65" t="s">
        <v>7</v>
      </c>
      <c r="E1053" s="65">
        <v>211</v>
      </c>
      <c r="F1053" s="65" t="s">
        <v>54</v>
      </c>
      <c r="G1053" s="65" t="s">
        <v>157</v>
      </c>
      <c r="H1053" s="65"/>
      <c r="I1053" s="65" t="s">
        <v>90</v>
      </c>
      <c r="J1053" s="66">
        <v>0</v>
      </c>
      <c r="K1053" s="66">
        <v>-11605.04</v>
      </c>
    </row>
    <row r="1054" spans="2:11" ht="42" hidden="1" outlineLevel="2" x14ac:dyDescent="0.3">
      <c r="B1054" s="64" t="s">
        <v>1348</v>
      </c>
      <c r="C1054" s="65" t="s">
        <v>2356</v>
      </c>
      <c r="D1054" s="65" t="s">
        <v>537</v>
      </c>
      <c r="E1054" s="65">
        <v>1096</v>
      </c>
      <c r="F1054" s="65" t="s">
        <v>54</v>
      </c>
      <c r="G1054" s="65" t="s">
        <v>2347</v>
      </c>
      <c r="H1054" s="65"/>
      <c r="I1054" s="65" t="s">
        <v>493</v>
      </c>
      <c r="J1054" s="66">
        <v>1746.74</v>
      </c>
      <c r="K1054" s="66">
        <v>-9858.2999999999993</v>
      </c>
    </row>
    <row r="1055" spans="2:11" ht="31.8" hidden="1" outlineLevel="2" x14ac:dyDescent="0.3">
      <c r="B1055" s="64" t="s">
        <v>1348</v>
      </c>
      <c r="C1055" s="65" t="s">
        <v>2180</v>
      </c>
      <c r="D1055" s="65" t="s">
        <v>7</v>
      </c>
      <c r="E1055" s="65" t="s">
        <v>2578</v>
      </c>
      <c r="F1055" s="65" t="s">
        <v>54</v>
      </c>
      <c r="G1055" s="65" t="s">
        <v>105</v>
      </c>
      <c r="H1055" s="65"/>
      <c r="I1055" s="65" t="s">
        <v>90</v>
      </c>
      <c r="J1055" s="66">
        <v>0</v>
      </c>
      <c r="K1055" s="66">
        <v>-9858.2999999999993</v>
      </c>
    </row>
    <row r="1056" spans="2:11" ht="31.8" hidden="1" outlineLevel="2" x14ac:dyDescent="0.3">
      <c r="B1056" s="64" t="s">
        <v>1348</v>
      </c>
      <c r="C1056" s="65" t="s">
        <v>2180</v>
      </c>
      <c r="D1056" s="65" t="s">
        <v>7</v>
      </c>
      <c r="E1056" s="65" t="s">
        <v>2578</v>
      </c>
      <c r="F1056" s="65" t="s">
        <v>54</v>
      </c>
      <c r="G1056" s="65" t="s">
        <v>105</v>
      </c>
      <c r="H1056" s="65"/>
      <c r="I1056" s="65" t="s">
        <v>90</v>
      </c>
      <c r="J1056" s="66">
        <v>-8.92</v>
      </c>
      <c r="K1056" s="66">
        <v>-9867.2199999999993</v>
      </c>
    </row>
    <row r="1057" spans="2:11" ht="31.8" hidden="1" outlineLevel="2" x14ac:dyDescent="0.3">
      <c r="B1057" s="64" t="s">
        <v>1348</v>
      </c>
      <c r="C1057" s="65" t="s">
        <v>2183</v>
      </c>
      <c r="D1057" s="65" t="s">
        <v>7</v>
      </c>
      <c r="E1057" s="65">
        <v>1010</v>
      </c>
      <c r="F1057" s="65" t="s">
        <v>54</v>
      </c>
      <c r="G1057" s="65" t="s">
        <v>361</v>
      </c>
      <c r="H1057" s="65"/>
      <c r="I1057" s="65" t="s">
        <v>90</v>
      </c>
      <c r="J1057" s="66">
        <v>-975</v>
      </c>
      <c r="K1057" s="66">
        <v>-10842.22</v>
      </c>
    </row>
    <row r="1058" spans="2:11" ht="31.8" hidden="1" outlineLevel="2" x14ac:dyDescent="0.3">
      <c r="B1058" s="64" t="s">
        <v>1348</v>
      </c>
      <c r="C1058" s="65" t="s">
        <v>2183</v>
      </c>
      <c r="D1058" s="65" t="s">
        <v>7</v>
      </c>
      <c r="E1058" s="65" t="s">
        <v>2579</v>
      </c>
      <c r="F1058" s="65" t="s">
        <v>54</v>
      </c>
      <c r="G1058" s="65" t="s">
        <v>361</v>
      </c>
      <c r="H1058" s="65"/>
      <c r="I1058" s="65" t="s">
        <v>90</v>
      </c>
      <c r="J1058" s="66">
        <v>-292.5</v>
      </c>
      <c r="K1058" s="66">
        <v>-11134.72</v>
      </c>
    </row>
    <row r="1059" spans="2:11" ht="42" hidden="1" outlineLevel="2" x14ac:dyDescent="0.3">
      <c r="B1059" s="64" t="s">
        <v>1348</v>
      </c>
      <c r="C1059" s="65" t="s">
        <v>2581</v>
      </c>
      <c r="D1059" s="65" t="s">
        <v>7</v>
      </c>
      <c r="E1059" s="65">
        <v>1181</v>
      </c>
      <c r="F1059" s="65" t="s">
        <v>54</v>
      </c>
      <c r="G1059" s="65" t="s">
        <v>88</v>
      </c>
      <c r="H1059" s="65"/>
      <c r="I1059" s="65" t="s">
        <v>90</v>
      </c>
      <c r="J1059" s="66">
        <v>-975</v>
      </c>
      <c r="K1059" s="66">
        <v>-12109.72</v>
      </c>
    </row>
    <row r="1060" spans="2:11" hidden="1" outlineLevel="2" x14ac:dyDescent="0.3">
      <c r="B1060" s="64" t="s">
        <v>1349</v>
      </c>
      <c r="C1060" s="2"/>
      <c r="D1060" s="2"/>
      <c r="E1060" s="2"/>
      <c r="F1060" s="2"/>
      <c r="G1060" s="2"/>
      <c r="H1060" s="2"/>
      <c r="I1060" s="2"/>
      <c r="J1060" s="68">
        <v>-12109.72</v>
      </c>
      <c r="K1060" s="2"/>
    </row>
    <row r="1061" spans="2:11" hidden="1" outlineLevel="2" x14ac:dyDescent="0.3">
      <c r="B1061" s="64" t="s">
        <v>953</v>
      </c>
      <c r="C1061" s="2"/>
      <c r="D1061" s="2"/>
      <c r="E1061" s="2"/>
      <c r="F1061" s="2"/>
      <c r="G1061" s="2"/>
      <c r="H1061" s="2"/>
      <c r="I1061" s="2"/>
      <c r="J1061" s="2"/>
      <c r="K1061" s="2"/>
    </row>
    <row r="1062" spans="2:11" ht="21.6" hidden="1" outlineLevel="2" x14ac:dyDescent="0.3">
      <c r="B1062" s="64" t="s">
        <v>953</v>
      </c>
      <c r="C1062" s="65" t="s">
        <v>1972</v>
      </c>
      <c r="D1062" s="2"/>
      <c r="E1062" s="2"/>
      <c r="F1062" s="2"/>
      <c r="G1062" s="2"/>
      <c r="H1062" s="2"/>
      <c r="I1062" s="2"/>
      <c r="J1062" s="2"/>
      <c r="K1062" s="66">
        <v>413916.54</v>
      </c>
    </row>
    <row r="1063" spans="2:11" ht="52.2" hidden="1" outlineLevel="2" x14ac:dyDescent="0.3">
      <c r="B1063" s="64" t="s">
        <v>953</v>
      </c>
      <c r="C1063" s="65" t="s">
        <v>2394</v>
      </c>
      <c r="D1063" s="65" t="s">
        <v>7</v>
      </c>
      <c r="E1063" s="65">
        <v>213</v>
      </c>
      <c r="F1063" s="65" t="s">
        <v>54</v>
      </c>
      <c r="G1063" s="65" t="s">
        <v>331</v>
      </c>
      <c r="H1063" s="65" t="s">
        <v>2395</v>
      </c>
      <c r="I1063" s="65" t="s">
        <v>90</v>
      </c>
      <c r="J1063" s="66">
        <v>-5697.18</v>
      </c>
      <c r="K1063" s="66">
        <v>408219.36</v>
      </c>
    </row>
    <row r="1064" spans="2:11" ht="31.8" hidden="1" outlineLevel="2" x14ac:dyDescent="0.3">
      <c r="B1064" s="64" t="s">
        <v>953</v>
      </c>
      <c r="C1064" s="65" t="s">
        <v>1982</v>
      </c>
      <c r="D1064" s="65" t="s">
        <v>7</v>
      </c>
      <c r="E1064" s="65">
        <v>1003</v>
      </c>
      <c r="F1064" s="65" t="s">
        <v>54</v>
      </c>
      <c r="G1064" s="65" t="s">
        <v>361</v>
      </c>
      <c r="H1064" s="65" t="s">
        <v>2396</v>
      </c>
      <c r="I1064" s="65" t="s">
        <v>90</v>
      </c>
      <c r="J1064" s="66">
        <v>-7500</v>
      </c>
      <c r="K1064" s="66">
        <v>400719.35999999999</v>
      </c>
    </row>
    <row r="1065" spans="2:11" ht="72.599999999999994" hidden="1" outlineLevel="2" x14ac:dyDescent="0.3">
      <c r="B1065" s="64" t="s">
        <v>953</v>
      </c>
      <c r="C1065" s="65" t="s">
        <v>1997</v>
      </c>
      <c r="D1065" s="65" t="s">
        <v>7</v>
      </c>
      <c r="E1065" s="65" t="s">
        <v>2405</v>
      </c>
      <c r="F1065" s="65" t="s">
        <v>54</v>
      </c>
      <c r="G1065" s="65" t="s">
        <v>154</v>
      </c>
      <c r="H1065" s="65" t="s">
        <v>2664</v>
      </c>
      <c r="I1065" s="65" t="s">
        <v>90</v>
      </c>
      <c r="J1065" s="66">
        <v>-500</v>
      </c>
      <c r="K1065" s="66">
        <v>400219.36</v>
      </c>
    </row>
    <row r="1066" spans="2:11" ht="62.4" hidden="1" outlineLevel="2" x14ac:dyDescent="0.3">
      <c r="B1066" s="64" t="s">
        <v>953</v>
      </c>
      <c r="C1066" s="65" t="s">
        <v>1997</v>
      </c>
      <c r="D1066" s="65" t="s">
        <v>78</v>
      </c>
      <c r="E1066" s="65">
        <v>1568</v>
      </c>
      <c r="F1066" s="65" t="s">
        <v>54</v>
      </c>
      <c r="G1066" s="65"/>
      <c r="H1066" s="65" t="s">
        <v>2665</v>
      </c>
      <c r="I1066" s="67" t="s">
        <v>80</v>
      </c>
      <c r="J1066" s="66">
        <v>1886.7</v>
      </c>
      <c r="K1066" s="66">
        <v>402106.06</v>
      </c>
    </row>
    <row r="1067" spans="2:11" ht="103.2" hidden="1" outlineLevel="2" x14ac:dyDescent="0.3">
      <c r="B1067" s="64" t="s">
        <v>953</v>
      </c>
      <c r="C1067" s="65" t="s">
        <v>2431</v>
      </c>
      <c r="D1067" s="65" t="s">
        <v>78</v>
      </c>
      <c r="E1067" s="65">
        <v>1534</v>
      </c>
      <c r="F1067" s="65" t="s">
        <v>54</v>
      </c>
      <c r="G1067" s="65"/>
      <c r="H1067" s="65" t="s">
        <v>2666</v>
      </c>
      <c r="I1067" s="67" t="s">
        <v>80</v>
      </c>
      <c r="J1067" s="66">
        <v>-133000</v>
      </c>
      <c r="K1067" s="66">
        <v>269106.06</v>
      </c>
    </row>
    <row r="1068" spans="2:11" ht="133.80000000000001" hidden="1" outlineLevel="2" x14ac:dyDescent="0.3">
      <c r="B1068" s="64" t="s">
        <v>953</v>
      </c>
      <c r="C1068" s="65" t="s">
        <v>2431</v>
      </c>
      <c r="D1068" s="65" t="s">
        <v>78</v>
      </c>
      <c r="E1068" s="65">
        <v>1516</v>
      </c>
      <c r="F1068" s="65" t="s">
        <v>54</v>
      </c>
      <c r="G1068" s="65"/>
      <c r="H1068" s="65" t="s">
        <v>2667</v>
      </c>
      <c r="I1068" s="67" t="s">
        <v>80</v>
      </c>
      <c r="J1068" s="66">
        <v>62500</v>
      </c>
      <c r="K1068" s="66">
        <v>331606.06</v>
      </c>
    </row>
    <row r="1069" spans="2:11" ht="123.6" hidden="1" outlineLevel="2" x14ac:dyDescent="0.3">
      <c r="B1069" s="64" t="s">
        <v>953</v>
      </c>
      <c r="C1069" s="65" t="s">
        <v>2431</v>
      </c>
      <c r="D1069" s="65" t="s">
        <v>7</v>
      </c>
      <c r="E1069" s="65" t="s">
        <v>2438</v>
      </c>
      <c r="F1069" s="65" t="s">
        <v>54</v>
      </c>
      <c r="G1069" s="65" t="s">
        <v>370</v>
      </c>
      <c r="H1069" s="65" t="s">
        <v>2439</v>
      </c>
      <c r="I1069" s="65" t="s">
        <v>90</v>
      </c>
      <c r="J1069" s="66">
        <v>-29711.119999999999</v>
      </c>
      <c r="K1069" s="66">
        <v>301894.94</v>
      </c>
    </row>
    <row r="1070" spans="2:11" ht="123.6" hidden="1" outlineLevel="2" x14ac:dyDescent="0.3">
      <c r="B1070" s="64" t="s">
        <v>953</v>
      </c>
      <c r="C1070" s="65" t="s">
        <v>2431</v>
      </c>
      <c r="D1070" s="65" t="s">
        <v>7</v>
      </c>
      <c r="E1070" s="65" t="s">
        <v>2440</v>
      </c>
      <c r="F1070" s="65" t="s">
        <v>54</v>
      </c>
      <c r="G1070" s="65" t="s">
        <v>370</v>
      </c>
      <c r="H1070" s="65" t="s">
        <v>2441</v>
      </c>
      <c r="I1070" s="65" t="s">
        <v>90</v>
      </c>
      <c r="J1070" s="66">
        <v>-56000</v>
      </c>
      <c r="K1070" s="66">
        <v>245894.94</v>
      </c>
    </row>
    <row r="1071" spans="2:11" ht="113.4" hidden="1" outlineLevel="2" x14ac:dyDescent="0.3">
      <c r="B1071" s="64" t="s">
        <v>953</v>
      </c>
      <c r="C1071" s="65" t="s">
        <v>2431</v>
      </c>
      <c r="D1071" s="65" t="s">
        <v>78</v>
      </c>
      <c r="E1071" s="65">
        <v>1535</v>
      </c>
      <c r="F1071" s="65" t="s">
        <v>54</v>
      </c>
      <c r="G1071" s="65"/>
      <c r="H1071" s="65" t="s">
        <v>2668</v>
      </c>
      <c r="I1071" s="67" t="s">
        <v>80</v>
      </c>
      <c r="J1071" s="66">
        <v>-7607.16</v>
      </c>
      <c r="K1071" s="66">
        <v>238287.78</v>
      </c>
    </row>
    <row r="1072" spans="2:11" ht="62.4" hidden="1" outlineLevel="2" x14ac:dyDescent="0.3">
      <c r="B1072" s="64" t="s">
        <v>953</v>
      </c>
      <c r="C1072" s="65" t="s">
        <v>2023</v>
      </c>
      <c r="D1072" s="65" t="s">
        <v>78</v>
      </c>
      <c r="E1072" s="65">
        <v>1569</v>
      </c>
      <c r="F1072" s="65" t="s">
        <v>54</v>
      </c>
      <c r="G1072" s="65"/>
      <c r="H1072" s="65" t="s">
        <v>2669</v>
      </c>
      <c r="I1072" s="67" t="s">
        <v>80</v>
      </c>
      <c r="J1072" s="66">
        <v>3431.35</v>
      </c>
      <c r="K1072" s="66">
        <v>241719.13</v>
      </c>
    </row>
    <row r="1073" spans="2:11" ht="144" hidden="1" outlineLevel="2" x14ac:dyDescent="0.3">
      <c r="B1073" s="64" t="s">
        <v>953</v>
      </c>
      <c r="C1073" s="65" t="s">
        <v>2034</v>
      </c>
      <c r="D1073" s="65" t="s">
        <v>7</v>
      </c>
      <c r="E1073" s="65" t="s">
        <v>2459</v>
      </c>
      <c r="F1073" s="65" t="s">
        <v>54</v>
      </c>
      <c r="G1073" s="65" t="s">
        <v>370</v>
      </c>
      <c r="H1073" s="65" t="s">
        <v>2460</v>
      </c>
      <c r="I1073" s="65" t="s">
        <v>90</v>
      </c>
      <c r="J1073" s="66">
        <v>-135000</v>
      </c>
      <c r="K1073" s="66">
        <v>106719.13</v>
      </c>
    </row>
    <row r="1074" spans="2:11" ht="62.4" hidden="1" outlineLevel="2" x14ac:dyDescent="0.3">
      <c r="B1074" s="64" t="s">
        <v>953</v>
      </c>
      <c r="C1074" s="65" t="s">
        <v>2059</v>
      </c>
      <c r="D1074" s="65" t="s">
        <v>78</v>
      </c>
      <c r="E1074" s="65">
        <v>1570</v>
      </c>
      <c r="F1074" s="65" t="s">
        <v>54</v>
      </c>
      <c r="G1074" s="65"/>
      <c r="H1074" s="65" t="s">
        <v>2670</v>
      </c>
      <c r="I1074" s="67" t="s">
        <v>80</v>
      </c>
      <c r="J1074" s="66">
        <v>11192.82</v>
      </c>
      <c r="K1074" s="66">
        <v>117911.95</v>
      </c>
    </row>
    <row r="1075" spans="2:11" ht="123.6" hidden="1" outlineLevel="2" x14ac:dyDescent="0.3">
      <c r="B1075" s="64" t="s">
        <v>953</v>
      </c>
      <c r="C1075" s="65" t="s">
        <v>2059</v>
      </c>
      <c r="D1075" s="65" t="s">
        <v>78</v>
      </c>
      <c r="E1075" s="65">
        <v>1555</v>
      </c>
      <c r="F1075" s="65" t="s">
        <v>54</v>
      </c>
      <c r="G1075" s="65"/>
      <c r="H1075" s="65" t="s">
        <v>2671</v>
      </c>
      <c r="I1075" s="67" t="s">
        <v>80</v>
      </c>
      <c r="J1075" s="66">
        <v>6063.33</v>
      </c>
      <c r="K1075" s="66">
        <v>123975.28</v>
      </c>
    </row>
    <row r="1076" spans="2:11" ht="72.599999999999994" hidden="1" outlineLevel="2" x14ac:dyDescent="0.3">
      <c r="B1076" s="64" t="s">
        <v>953</v>
      </c>
      <c r="C1076" s="65" t="s">
        <v>2059</v>
      </c>
      <c r="D1076" s="65" t="s">
        <v>78</v>
      </c>
      <c r="E1076" s="65">
        <v>1514</v>
      </c>
      <c r="F1076" s="65" t="s">
        <v>54</v>
      </c>
      <c r="G1076" s="65"/>
      <c r="H1076" s="65" t="s">
        <v>1377</v>
      </c>
      <c r="I1076" s="67" t="s">
        <v>80</v>
      </c>
      <c r="J1076" s="66">
        <v>7657.13</v>
      </c>
      <c r="K1076" s="66">
        <v>131632.41</v>
      </c>
    </row>
    <row r="1077" spans="2:11" ht="82.8" hidden="1" outlineLevel="2" x14ac:dyDescent="0.3">
      <c r="B1077" s="64" t="s">
        <v>953</v>
      </c>
      <c r="C1077" s="65" t="s">
        <v>2059</v>
      </c>
      <c r="D1077" s="65" t="s">
        <v>78</v>
      </c>
      <c r="E1077" s="65">
        <v>1536</v>
      </c>
      <c r="F1077" s="65" t="s">
        <v>54</v>
      </c>
      <c r="G1077" s="65"/>
      <c r="H1077" s="65" t="s">
        <v>2672</v>
      </c>
      <c r="I1077" s="67" t="s">
        <v>80</v>
      </c>
      <c r="J1077" s="66">
        <v>-18713.5</v>
      </c>
      <c r="K1077" s="66">
        <v>112918.91</v>
      </c>
    </row>
    <row r="1078" spans="2:11" ht="123.6" hidden="1" outlineLevel="2" x14ac:dyDescent="0.3">
      <c r="B1078" s="64" t="s">
        <v>953</v>
      </c>
      <c r="C1078" s="65" t="s">
        <v>2362</v>
      </c>
      <c r="D1078" s="65" t="s">
        <v>78</v>
      </c>
      <c r="E1078" s="65" t="s">
        <v>2673</v>
      </c>
      <c r="F1078" s="65" t="s">
        <v>54</v>
      </c>
      <c r="G1078" s="65"/>
      <c r="H1078" s="65" t="s">
        <v>2671</v>
      </c>
      <c r="I1078" s="67" t="s">
        <v>80</v>
      </c>
      <c r="J1078" s="66">
        <v>-6063.33</v>
      </c>
      <c r="K1078" s="66">
        <v>106855.58</v>
      </c>
    </row>
    <row r="1079" spans="2:11" ht="82.8" hidden="1" outlineLevel="2" x14ac:dyDescent="0.3">
      <c r="B1079" s="64" t="s">
        <v>953</v>
      </c>
      <c r="C1079" s="65" t="s">
        <v>2086</v>
      </c>
      <c r="D1079" s="65" t="s">
        <v>7</v>
      </c>
      <c r="E1079" s="65">
        <v>22310973</v>
      </c>
      <c r="F1079" s="65" t="s">
        <v>54</v>
      </c>
      <c r="G1079" s="65" t="s">
        <v>91</v>
      </c>
      <c r="H1079" s="65" t="s">
        <v>2674</v>
      </c>
      <c r="I1079" s="65" t="s">
        <v>90</v>
      </c>
      <c r="J1079" s="66">
        <v>-10714</v>
      </c>
      <c r="K1079" s="66">
        <v>96141.58</v>
      </c>
    </row>
    <row r="1080" spans="2:11" ht="62.4" hidden="1" outlineLevel="2" x14ac:dyDescent="0.3">
      <c r="B1080" s="64" t="s">
        <v>953</v>
      </c>
      <c r="C1080" s="65" t="s">
        <v>2275</v>
      </c>
      <c r="D1080" s="65" t="s">
        <v>78</v>
      </c>
      <c r="E1080" s="65">
        <v>1588</v>
      </c>
      <c r="F1080" s="65" t="s">
        <v>54</v>
      </c>
      <c r="G1080" s="65"/>
      <c r="H1080" s="65" t="s">
        <v>2675</v>
      </c>
      <c r="I1080" s="67" t="s">
        <v>80</v>
      </c>
      <c r="J1080" s="66">
        <v>500</v>
      </c>
      <c r="K1080" s="66">
        <v>96641.58</v>
      </c>
    </row>
    <row r="1081" spans="2:11" ht="72.599999999999994" hidden="1" outlineLevel="2" x14ac:dyDescent="0.3">
      <c r="B1081" s="64" t="s">
        <v>953</v>
      </c>
      <c r="C1081" s="65" t="s">
        <v>2155</v>
      </c>
      <c r="D1081" s="65" t="s">
        <v>107</v>
      </c>
      <c r="E1081" s="65" t="s">
        <v>6</v>
      </c>
      <c r="F1081" s="65" t="s">
        <v>54</v>
      </c>
      <c r="G1081" s="65" t="s">
        <v>154</v>
      </c>
      <c r="H1081" s="65" t="s">
        <v>2676</v>
      </c>
      <c r="I1081" s="65" t="s">
        <v>77</v>
      </c>
      <c r="J1081" s="66">
        <v>-500</v>
      </c>
      <c r="K1081" s="66">
        <v>96141.58</v>
      </c>
    </row>
    <row r="1082" spans="2:11" hidden="1" outlineLevel="2" x14ac:dyDescent="0.3">
      <c r="B1082" s="64" t="s">
        <v>1379</v>
      </c>
      <c r="C1082" s="2"/>
      <c r="D1082" s="2"/>
      <c r="E1082" s="2"/>
      <c r="F1082" s="2"/>
      <c r="G1082" s="2"/>
      <c r="H1082" s="2"/>
      <c r="I1082" s="2"/>
      <c r="J1082" s="68">
        <v>-317774.96000000002</v>
      </c>
      <c r="K1082" s="2"/>
    </row>
    <row r="1083" spans="2:11" hidden="1" outlineLevel="2" x14ac:dyDescent="0.3">
      <c r="B1083" s="64" t="s">
        <v>1380</v>
      </c>
      <c r="C1083" s="2"/>
      <c r="D1083" s="2"/>
      <c r="E1083" s="2"/>
      <c r="F1083" s="2"/>
      <c r="G1083" s="2"/>
      <c r="H1083" s="2"/>
      <c r="I1083" s="2"/>
      <c r="J1083" s="2"/>
      <c r="K1083" s="2"/>
    </row>
    <row r="1084" spans="2:11" ht="21.6" hidden="1" outlineLevel="2" x14ac:dyDescent="0.3">
      <c r="B1084" s="64" t="s">
        <v>1380</v>
      </c>
      <c r="C1084" s="65" t="s">
        <v>2372</v>
      </c>
      <c r="D1084" s="2"/>
      <c r="E1084" s="2"/>
      <c r="F1084" s="2"/>
      <c r="G1084" s="2"/>
      <c r="H1084" s="2"/>
      <c r="I1084" s="2"/>
      <c r="J1084" s="2"/>
      <c r="K1084" s="66">
        <v>35000</v>
      </c>
    </row>
    <row r="1085" spans="2:11" ht="42" hidden="1" outlineLevel="2" x14ac:dyDescent="0.3">
      <c r="B1085" s="64" t="s">
        <v>1380</v>
      </c>
      <c r="C1085" s="65" t="s">
        <v>1997</v>
      </c>
      <c r="D1085" s="65" t="s">
        <v>78</v>
      </c>
      <c r="E1085" s="65">
        <v>1511</v>
      </c>
      <c r="F1085" s="65" t="s">
        <v>54</v>
      </c>
      <c r="G1085" s="65"/>
      <c r="H1085" s="65" t="s">
        <v>2677</v>
      </c>
      <c r="I1085" s="67" t="s">
        <v>80</v>
      </c>
      <c r="J1085" s="66">
        <v>2916.66</v>
      </c>
      <c r="K1085" s="66">
        <v>37916.660000000003</v>
      </c>
    </row>
    <row r="1086" spans="2:11" ht="42" hidden="1" outlineLevel="2" x14ac:dyDescent="0.3">
      <c r="B1086" s="64" t="s">
        <v>1380</v>
      </c>
      <c r="C1086" s="65" t="s">
        <v>2023</v>
      </c>
      <c r="D1086" s="65" t="s">
        <v>78</v>
      </c>
      <c r="E1086" s="65">
        <v>1512</v>
      </c>
      <c r="F1086" s="65" t="s">
        <v>54</v>
      </c>
      <c r="G1086" s="65"/>
      <c r="H1086" s="65" t="s">
        <v>2678</v>
      </c>
      <c r="I1086" s="67" t="s">
        <v>80</v>
      </c>
      <c r="J1086" s="66">
        <v>2916.66</v>
      </c>
      <c r="K1086" s="66">
        <v>40833.32</v>
      </c>
    </row>
    <row r="1087" spans="2:11" ht="42" hidden="1" outlineLevel="2" x14ac:dyDescent="0.3">
      <c r="B1087" s="64" t="s">
        <v>1380</v>
      </c>
      <c r="C1087" s="65" t="s">
        <v>2059</v>
      </c>
      <c r="D1087" s="65" t="s">
        <v>78</v>
      </c>
      <c r="E1087" s="65">
        <v>1513</v>
      </c>
      <c r="F1087" s="65" t="s">
        <v>54</v>
      </c>
      <c r="G1087" s="65"/>
      <c r="H1087" s="65" t="s">
        <v>2679</v>
      </c>
      <c r="I1087" s="67" t="s">
        <v>80</v>
      </c>
      <c r="J1087" s="66">
        <v>2916.66</v>
      </c>
      <c r="K1087" s="66">
        <v>43749.98</v>
      </c>
    </row>
    <row r="1088" spans="2:11" ht="42" hidden="1" outlineLevel="2" x14ac:dyDescent="0.3">
      <c r="B1088" s="64" t="s">
        <v>1380</v>
      </c>
      <c r="C1088" s="65" t="s">
        <v>2086</v>
      </c>
      <c r="D1088" s="65" t="s">
        <v>78</v>
      </c>
      <c r="E1088" s="65">
        <v>1581</v>
      </c>
      <c r="F1088" s="65" t="s">
        <v>54</v>
      </c>
      <c r="G1088" s="65"/>
      <c r="H1088" s="65" t="s">
        <v>2680</v>
      </c>
      <c r="I1088" s="67" t="s">
        <v>80</v>
      </c>
      <c r="J1088" s="66">
        <v>2916.66</v>
      </c>
      <c r="K1088" s="66">
        <v>46666.64</v>
      </c>
    </row>
    <row r="1089" spans="2:11" ht="42" hidden="1" outlineLevel="2" x14ac:dyDescent="0.3">
      <c r="B1089" s="64" t="s">
        <v>1380</v>
      </c>
      <c r="C1089" s="65" t="s">
        <v>2120</v>
      </c>
      <c r="D1089" s="65" t="s">
        <v>78</v>
      </c>
      <c r="E1089" s="65">
        <v>1582</v>
      </c>
      <c r="F1089" s="65" t="s">
        <v>54</v>
      </c>
      <c r="G1089" s="65"/>
      <c r="H1089" s="65" t="s">
        <v>2681</v>
      </c>
      <c r="I1089" s="67" t="s">
        <v>80</v>
      </c>
      <c r="J1089" s="66">
        <v>2916.66</v>
      </c>
      <c r="K1089" s="66">
        <v>49583.3</v>
      </c>
    </row>
    <row r="1090" spans="2:11" ht="42" hidden="1" outlineLevel="2" x14ac:dyDescent="0.3">
      <c r="B1090" s="64" t="s">
        <v>1380</v>
      </c>
      <c r="C1090" s="65" t="s">
        <v>2275</v>
      </c>
      <c r="D1090" s="65" t="s">
        <v>78</v>
      </c>
      <c r="E1090" s="65">
        <v>1583</v>
      </c>
      <c r="F1090" s="65" t="s">
        <v>54</v>
      </c>
      <c r="G1090" s="65"/>
      <c r="H1090" s="65" t="s">
        <v>2682</v>
      </c>
      <c r="I1090" s="67" t="s">
        <v>80</v>
      </c>
      <c r="J1090" s="66">
        <v>2916.66</v>
      </c>
      <c r="K1090" s="66">
        <v>52499.96</v>
      </c>
    </row>
    <row r="1091" spans="2:11" hidden="1" outlineLevel="2" x14ac:dyDescent="0.3">
      <c r="B1091" s="64" t="s">
        <v>1391</v>
      </c>
      <c r="C1091" s="2"/>
      <c r="D1091" s="2"/>
      <c r="E1091" s="2"/>
      <c r="F1091" s="2"/>
      <c r="G1091" s="2"/>
      <c r="H1091" s="2"/>
      <c r="I1091" s="2"/>
      <c r="J1091" s="68">
        <v>17499.96</v>
      </c>
      <c r="K1091" s="2"/>
    </row>
    <row r="1092" spans="2:11" hidden="1" outlineLevel="2" x14ac:dyDescent="0.3">
      <c r="B1092" s="64" t="s">
        <v>1392</v>
      </c>
      <c r="C1092" s="2"/>
      <c r="D1092" s="2"/>
      <c r="E1092" s="2"/>
      <c r="F1092" s="2"/>
      <c r="G1092" s="2"/>
      <c r="H1092" s="2"/>
      <c r="I1092" s="2"/>
      <c r="J1092" s="2"/>
      <c r="K1092" s="2"/>
    </row>
    <row r="1093" spans="2:11" ht="21.6" hidden="1" outlineLevel="2" x14ac:dyDescent="0.3">
      <c r="B1093" s="64" t="s">
        <v>1392</v>
      </c>
      <c r="C1093" s="65" t="s">
        <v>2372</v>
      </c>
      <c r="D1093" s="2"/>
      <c r="E1093" s="2"/>
      <c r="F1093" s="2"/>
      <c r="G1093" s="2"/>
      <c r="H1093" s="2"/>
      <c r="I1093" s="2"/>
      <c r="J1093" s="2"/>
      <c r="K1093" s="66">
        <v>3246.84</v>
      </c>
    </row>
    <row r="1094" spans="2:11" ht="82.8" hidden="1" outlineLevel="2" x14ac:dyDescent="0.3">
      <c r="B1094" s="64" t="s">
        <v>1392</v>
      </c>
      <c r="C1094" s="65" t="s">
        <v>1991</v>
      </c>
      <c r="D1094" s="65" t="s">
        <v>78</v>
      </c>
      <c r="E1094" s="65">
        <v>1454</v>
      </c>
      <c r="F1094" s="65" t="s">
        <v>54</v>
      </c>
      <c r="G1094" s="65"/>
      <c r="H1094" s="65" t="s">
        <v>2683</v>
      </c>
      <c r="I1094" s="67" t="s">
        <v>80</v>
      </c>
      <c r="J1094" s="66">
        <v>1.74</v>
      </c>
      <c r="K1094" s="66">
        <v>3248.58</v>
      </c>
    </row>
    <row r="1095" spans="2:11" ht="62.4" hidden="1" outlineLevel="2" x14ac:dyDescent="0.3">
      <c r="B1095" s="64" t="s">
        <v>1392</v>
      </c>
      <c r="C1095" s="65" t="s">
        <v>1991</v>
      </c>
      <c r="D1095" s="65" t="s">
        <v>7</v>
      </c>
      <c r="E1095" s="65" t="s">
        <v>2584</v>
      </c>
      <c r="F1095" s="65" t="s">
        <v>54</v>
      </c>
      <c r="G1095" s="65" t="s">
        <v>968</v>
      </c>
      <c r="H1095" s="65" t="s">
        <v>2684</v>
      </c>
      <c r="I1095" s="65" t="s">
        <v>411</v>
      </c>
      <c r="J1095" s="66">
        <v>-3248.58</v>
      </c>
      <c r="K1095" s="66">
        <v>0</v>
      </c>
    </row>
    <row r="1096" spans="2:11" ht="123.6" hidden="1" outlineLevel="2" x14ac:dyDescent="0.3">
      <c r="B1096" s="64" t="s">
        <v>1392</v>
      </c>
      <c r="C1096" s="65" t="s">
        <v>1997</v>
      </c>
      <c r="D1096" s="65" t="s">
        <v>78</v>
      </c>
      <c r="E1096" s="65">
        <v>1531</v>
      </c>
      <c r="F1096" s="65" t="s">
        <v>54</v>
      </c>
      <c r="G1096" s="65"/>
      <c r="H1096" s="65" t="s">
        <v>2685</v>
      </c>
      <c r="I1096" s="67" t="s">
        <v>80</v>
      </c>
      <c r="J1096" s="66">
        <v>2000</v>
      </c>
      <c r="K1096" s="66">
        <v>2000</v>
      </c>
    </row>
    <row r="1097" spans="2:11" ht="72.599999999999994" hidden="1" outlineLevel="2" x14ac:dyDescent="0.3">
      <c r="B1097" s="64" t="s">
        <v>1392</v>
      </c>
      <c r="C1097" s="65" t="s">
        <v>1997</v>
      </c>
      <c r="D1097" s="65" t="s">
        <v>78</v>
      </c>
      <c r="E1097" s="65">
        <v>1530</v>
      </c>
      <c r="F1097" s="65" t="s">
        <v>54</v>
      </c>
      <c r="G1097" s="65"/>
      <c r="H1097" s="65" t="s">
        <v>2686</v>
      </c>
      <c r="I1097" s="67" t="s">
        <v>80</v>
      </c>
      <c r="J1097" s="66">
        <v>7500</v>
      </c>
      <c r="K1097" s="66">
        <v>9500</v>
      </c>
    </row>
    <row r="1098" spans="2:11" ht="82.8" hidden="1" outlineLevel="2" x14ac:dyDescent="0.3">
      <c r="B1098" s="64" t="s">
        <v>1392</v>
      </c>
      <c r="C1098" s="65" t="s">
        <v>2426</v>
      </c>
      <c r="D1098" s="65" t="s">
        <v>7</v>
      </c>
      <c r="E1098" s="65" t="s">
        <v>2429</v>
      </c>
      <c r="F1098" s="65" t="s">
        <v>54</v>
      </c>
      <c r="G1098" s="65" t="s">
        <v>361</v>
      </c>
      <c r="H1098" s="65" t="s">
        <v>2430</v>
      </c>
      <c r="I1098" s="65" t="s">
        <v>90</v>
      </c>
      <c r="J1098" s="66">
        <v>-2000</v>
      </c>
      <c r="K1098" s="66">
        <v>7500</v>
      </c>
    </row>
    <row r="1099" spans="2:11" ht="31.8" hidden="1" outlineLevel="2" x14ac:dyDescent="0.3">
      <c r="B1099" s="64" t="s">
        <v>1392</v>
      </c>
      <c r="C1099" s="65" t="s">
        <v>2426</v>
      </c>
      <c r="D1099" s="65" t="s">
        <v>7</v>
      </c>
      <c r="E1099" s="65">
        <v>1004</v>
      </c>
      <c r="F1099" s="65" t="s">
        <v>54</v>
      </c>
      <c r="G1099" s="65" t="s">
        <v>361</v>
      </c>
      <c r="H1099" s="65" t="s">
        <v>2427</v>
      </c>
      <c r="I1099" s="65" t="s">
        <v>90</v>
      </c>
      <c r="J1099" s="66">
        <v>-7500</v>
      </c>
      <c r="K1099" s="66">
        <v>0</v>
      </c>
    </row>
    <row r="1100" spans="2:11" ht="72.599999999999994" hidden="1" outlineLevel="2" x14ac:dyDescent="0.3">
      <c r="B1100" s="64" t="s">
        <v>1392</v>
      </c>
      <c r="C1100" s="65" t="s">
        <v>2023</v>
      </c>
      <c r="D1100" s="65" t="s">
        <v>78</v>
      </c>
      <c r="E1100" s="65">
        <v>1529</v>
      </c>
      <c r="F1100" s="65" t="s">
        <v>54</v>
      </c>
      <c r="G1100" s="65"/>
      <c r="H1100" s="65" t="s">
        <v>2687</v>
      </c>
      <c r="I1100" s="67" t="s">
        <v>80</v>
      </c>
      <c r="J1100" s="66">
        <v>7500</v>
      </c>
      <c r="K1100" s="66">
        <v>7500</v>
      </c>
    </row>
    <row r="1101" spans="2:11" ht="31.8" hidden="1" outlineLevel="2" x14ac:dyDescent="0.3">
      <c r="B1101" s="64" t="s">
        <v>1392</v>
      </c>
      <c r="C1101" s="65" t="s">
        <v>2203</v>
      </c>
      <c r="D1101" s="65" t="s">
        <v>7</v>
      </c>
      <c r="E1101" s="65">
        <v>1005</v>
      </c>
      <c r="F1101" s="65" t="s">
        <v>54</v>
      </c>
      <c r="G1101" s="65" t="s">
        <v>361</v>
      </c>
      <c r="H1101" s="65" t="s">
        <v>2457</v>
      </c>
      <c r="I1101" s="65" t="s">
        <v>90</v>
      </c>
      <c r="J1101" s="66">
        <v>-7500</v>
      </c>
      <c r="K1101" s="66">
        <v>0</v>
      </c>
    </row>
    <row r="1102" spans="2:11" ht="52.2" hidden="1" outlineLevel="2" x14ac:dyDescent="0.3">
      <c r="B1102" s="64" t="s">
        <v>1392</v>
      </c>
      <c r="C1102" s="65" t="s">
        <v>2059</v>
      </c>
      <c r="D1102" s="65" t="s">
        <v>78</v>
      </c>
      <c r="E1102" s="65">
        <v>1522</v>
      </c>
      <c r="F1102" s="65" t="s">
        <v>54</v>
      </c>
      <c r="G1102" s="65"/>
      <c r="H1102" s="65" t="s">
        <v>2688</v>
      </c>
      <c r="I1102" s="67" t="s">
        <v>80</v>
      </c>
      <c r="J1102" s="66">
        <v>1073.6099999999999</v>
      </c>
      <c r="K1102" s="66">
        <v>1073.6099999999999</v>
      </c>
    </row>
    <row r="1103" spans="2:11" ht="72.599999999999994" hidden="1" outlineLevel="2" x14ac:dyDescent="0.3">
      <c r="B1103" s="64" t="s">
        <v>1392</v>
      </c>
      <c r="C1103" s="65" t="s">
        <v>2059</v>
      </c>
      <c r="D1103" s="65" t="s">
        <v>78</v>
      </c>
      <c r="E1103" s="65">
        <v>1521</v>
      </c>
      <c r="F1103" s="65" t="s">
        <v>54</v>
      </c>
      <c r="G1103" s="65"/>
      <c r="H1103" s="65" t="s">
        <v>2689</v>
      </c>
      <c r="I1103" s="67" t="s">
        <v>80</v>
      </c>
      <c r="J1103" s="66">
        <v>8754.4699999999993</v>
      </c>
      <c r="K1103" s="66">
        <v>9828.08</v>
      </c>
    </row>
    <row r="1104" spans="2:11" ht="72.599999999999994" hidden="1" outlineLevel="2" x14ac:dyDescent="0.3">
      <c r="B1104" s="64" t="s">
        <v>1392</v>
      </c>
      <c r="C1104" s="65" t="s">
        <v>2059</v>
      </c>
      <c r="D1104" s="65" t="s">
        <v>78</v>
      </c>
      <c r="E1104" s="65">
        <v>1520</v>
      </c>
      <c r="F1104" s="65" t="s">
        <v>54</v>
      </c>
      <c r="G1104" s="65"/>
      <c r="H1104" s="65" t="s">
        <v>2690</v>
      </c>
      <c r="I1104" s="67" t="s">
        <v>80</v>
      </c>
      <c r="J1104" s="66">
        <v>7500</v>
      </c>
      <c r="K1104" s="66">
        <v>17328.080000000002</v>
      </c>
    </row>
    <row r="1105" spans="2:11" ht="31.8" hidden="1" outlineLevel="2" x14ac:dyDescent="0.3">
      <c r="B1105" s="64" t="s">
        <v>1392</v>
      </c>
      <c r="C1105" s="65" t="s">
        <v>2480</v>
      </c>
      <c r="D1105" s="65" t="s">
        <v>7</v>
      </c>
      <c r="E1105" s="65">
        <v>216</v>
      </c>
      <c r="F1105" s="65" t="s">
        <v>54</v>
      </c>
      <c r="G1105" s="65" t="s">
        <v>331</v>
      </c>
      <c r="H1105" s="65" t="s">
        <v>2481</v>
      </c>
      <c r="I1105" s="65" t="s">
        <v>90</v>
      </c>
      <c r="J1105" s="66">
        <v>-8754.4699999999993</v>
      </c>
      <c r="K1105" s="66">
        <v>8573.61</v>
      </c>
    </row>
    <row r="1106" spans="2:11" ht="31.8" hidden="1" outlineLevel="2" x14ac:dyDescent="0.3">
      <c r="B1106" s="64" t="s">
        <v>1392</v>
      </c>
      <c r="C1106" s="65" t="s">
        <v>2480</v>
      </c>
      <c r="D1106" s="65" t="s">
        <v>7</v>
      </c>
      <c r="E1106" s="65">
        <v>1006</v>
      </c>
      <c r="F1106" s="65" t="s">
        <v>54</v>
      </c>
      <c r="G1106" s="65" t="s">
        <v>361</v>
      </c>
      <c r="H1106" s="65" t="s">
        <v>2482</v>
      </c>
      <c r="I1106" s="65" t="s">
        <v>90</v>
      </c>
      <c r="J1106" s="66">
        <v>-7500</v>
      </c>
      <c r="K1106" s="66">
        <v>1073.6099999999999</v>
      </c>
    </row>
    <row r="1107" spans="2:11" ht="72.599999999999994" hidden="1" outlineLevel="2" x14ac:dyDescent="0.3">
      <c r="B1107" s="64" t="s">
        <v>1392</v>
      </c>
      <c r="C1107" s="65" t="s">
        <v>2086</v>
      </c>
      <c r="D1107" s="65" t="s">
        <v>78</v>
      </c>
      <c r="E1107" s="65">
        <v>1542</v>
      </c>
      <c r="F1107" s="65" t="s">
        <v>54</v>
      </c>
      <c r="G1107" s="65"/>
      <c r="H1107" s="65" t="s">
        <v>2691</v>
      </c>
      <c r="I1107" s="67" t="s">
        <v>80</v>
      </c>
      <c r="J1107" s="66">
        <v>7500</v>
      </c>
      <c r="K1107" s="66">
        <v>8573.61</v>
      </c>
    </row>
    <row r="1108" spans="2:11" ht="72.599999999999994" hidden="1" outlineLevel="2" x14ac:dyDescent="0.3">
      <c r="B1108" s="64" t="s">
        <v>1392</v>
      </c>
      <c r="C1108" s="65" t="s">
        <v>2086</v>
      </c>
      <c r="D1108" s="65" t="s">
        <v>78</v>
      </c>
      <c r="E1108" s="65">
        <v>1541</v>
      </c>
      <c r="F1108" s="65" t="s">
        <v>54</v>
      </c>
      <c r="G1108" s="65"/>
      <c r="H1108" s="65" t="s">
        <v>2692</v>
      </c>
      <c r="I1108" s="67" t="s">
        <v>80</v>
      </c>
      <c r="J1108" s="66">
        <v>4953.96</v>
      </c>
      <c r="K1108" s="66">
        <v>13527.57</v>
      </c>
    </row>
    <row r="1109" spans="2:11" ht="72.599999999999994" hidden="1" outlineLevel="2" x14ac:dyDescent="0.3">
      <c r="B1109" s="64" t="s">
        <v>1392</v>
      </c>
      <c r="C1109" s="65" t="s">
        <v>2098</v>
      </c>
      <c r="D1109" s="65" t="s">
        <v>7</v>
      </c>
      <c r="E1109" s="65" t="s">
        <v>2594</v>
      </c>
      <c r="F1109" s="65" t="s">
        <v>54</v>
      </c>
      <c r="G1109" s="65" t="s">
        <v>968</v>
      </c>
      <c r="H1109" s="65" t="s">
        <v>2693</v>
      </c>
      <c r="I1109" s="65" t="s">
        <v>411</v>
      </c>
      <c r="J1109" s="66">
        <v>-1073.6099999999999</v>
      </c>
      <c r="K1109" s="66">
        <v>12453.96</v>
      </c>
    </row>
    <row r="1110" spans="2:11" ht="31.8" hidden="1" outlineLevel="2" x14ac:dyDescent="0.3">
      <c r="B1110" s="64" t="s">
        <v>1392</v>
      </c>
      <c r="C1110" s="65" t="s">
        <v>2104</v>
      </c>
      <c r="D1110" s="65" t="s">
        <v>7</v>
      </c>
      <c r="E1110" s="65">
        <v>219</v>
      </c>
      <c r="F1110" s="65" t="s">
        <v>54</v>
      </c>
      <c r="G1110" s="65" t="s">
        <v>331</v>
      </c>
      <c r="H1110" s="65" t="s">
        <v>2509</v>
      </c>
      <c r="I1110" s="65" t="s">
        <v>90</v>
      </c>
      <c r="J1110" s="66">
        <v>-4953.96</v>
      </c>
      <c r="K1110" s="66">
        <v>7500</v>
      </c>
    </row>
    <row r="1111" spans="2:11" ht="31.8" hidden="1" outlineLevel="2" x14ac:dyDescent="0.3">
      <c r="B1111" s="64" t="s">
        <v>1392</v>
      </c>
      <c r="C1111" s="65" t="s">
        <v>2112</v>
      </c>
      <c r="D1111" s="65" t="s">
        <v>7</v>
      </c>
      <c r="E1111" s="65">
        <v>1007</v>
      </c>
      <c r="F1111" s="65" t="s">
        <v>54</v>
      </c>
      <c r="G1111" s="65" t="s">
        <v>361</v>
      </c>
      <c r="H1111" s="65" t="s">
        <v>2509</v>
      </c>
      <c r="I1111" s="65" t="s">
        <v>90</v>
      </c>
      <c r="J1111" s="66">
        <v>-7500</v>
      </c>
      <c r="K1111" s="66">
        <v>0</v>
      </c>
    </row>
    <row r="1112" spans="2:11" ht="72.599999999999994" hidden="1" outlineLevel="2" x14ac:dyDescent="0.3">
      <c r="B1112" s="64" t="s">
        <v>1392</v>
      </c>
      <c r="C1112" s="65" t="s">
        <v>2120</v>
      </c>
      <c r="D1112" s="65" t="s">
        <v>78</v>
      </c>
      <c r="E1112" s="65">
        <v>1552</v>
      </c>
      <c r="F1112" s="65" t="s">
        <v>54</v>
      </c>
      <c r="G1112" s="65"/>
      <c r="H1112" s="65" t="s">
        <v>2694</v>
      </c>
      <c r="I1112" s="67" t="s">
        <v>80</v>
      </c>
      <c r="J1112" s="66">
        <v>3951.66</v>
      </c>
      <c r="K1112" s="66">
        <v>3951.66</v>
      </c>
    </row>
    <row r="1113" spans="2:11" ht="72.599999999999994" hidden="1" outlineLevel="2" x14ac:dyDescent="0.3">
      <c r="B1113" s="64" t="s">
        <v>1392</v>
      </c>
      <c r="C1113" s="65" t="s">
        <v>2120</v>
      </c>
      <c r="D1113" s="65" t="s">
        <v>78</v>
      </c>
      <c r="E1113" s="65">
        <v>1551</v>
      </c>
      <c r="F1113" s="65" t="s">
        <v>54</v>
      </c>
      <c r="G1113" s="65"/>
      <c r="H1113" s="65" t="s">
        <v>2695</v>
      </c>
      <c r="I1113" s="67" t="s">
        <v>80</v>
      </c>
      <c r="J1113" s="66">
        <v>7500</v>
      </c>
      <c r="K1113" s="66">
        <v>11451.66</v>
      </c>
    </row>
    <row r="1114" spans="2:11" ht="31.8" hidden="1" outlineLevel="2" x14ac:dyDescent="0.3">
      <c r="B1114" s="64" t="s">
        <v>1392</v>
      </c>
      <c r="C1114" s="65" t="s">
        <v>2124</v>
      </c>
      <c r="D1114" s="65" t="s">
        <v>7</v>
      </c>
      <c r="E1114" s="65">
        <v>1008</v>
      </c>
      <c r="F1114" s="65" t="s">
        <v>54</v>
      </c>
      <c r="G1114" s="65" t="s">
        <v>361</v>
      </c>
      <c r="H1114" s="65" t="s">
        <v>2526</v>
      </c>
      <c r="I1114" s="65" t="s">
        <v>90</v>
      </c>
      <c r="J1114" s="66">
        <v>-7500</v>
      </c>
      <c r="K1114" s="66">
        <v>3951.66</v>
      </c>
    </row>
    <row r="1115" spans="2:11" ht="31.8" hidden="1" outlineLevel="2" x14ac:dyDescent="0.3">
      <c r="B1115" s="64" t="s">
        <v>1392</v>
      </c>
      <c r="C1115" s="65" t="s">
        <v>2124</v>
      </c>
      <c r="D1115" s="65" t="s">
        <v>7</v>
      </c>
      <c r="E1115" s="65">
        <v>221</v>
      </c>
      <c r="F1115" s="65" t="s">
        <v>54</v>
      </c>
      <c r="G1115" s="65" t="s">
        <v>331</v>
      </c>
      <c r="H1115" s="65" t="s">
        <v>2526</v>
      </c>
      <c r="I1115" s="65" t="s">
        <v>90</v>
      </c>
      <c r="J1115" s="66">
        <v>-3951.66</v>
      </c>
      <c r="K1115" s="66">
        <v>0</v>
      </c>
    </row>
    <row r="1116" spans="2:11" ht="93" hidden="1" outlineLevel="2" x14ac:dyDescent="0.3">
      <c r="B1116" s="64" t="s">
        <v>1392</v>
      </c>
      <c r="C1116" s="65" t="s">
        <v>2275</v>
      </c>
      <c r="D1116" s="65" t="s">
        <v>78</v>
      </c>
      <c r="E1116" s="65">
        <v>1596</v>
      </c>
      <c r="F1116" s="65" t="s">
        <v>54</v>
      </c>
      <c r="G1116" s="65"/>
      <c r="H1116" s="65" t="s">
        <v>2696</v>
      </c>
      <c r="I1116" s="67" t="s">
        <v>80</v>
      </c>
      <c r="J1116" s="66">
        <v>4250</v>
      </c>
      <c r="K1116" s="66">
        <v>4250</v>
      </c>
    </row>
    <row r="1117" spans="2:11" ht="72.599999999999994" hidden="1" outlineLevel="2" x14ac:dyDescent="0.3">
      <c r="B1117" s="64" t="s">
        <v>1392</v>
      </c>
      <c r="C1117" s="65" t="s">
        <v>2275</v>
      </c>
      <c r="D1117" s="65" t="s">
        <v>78</v>
      </c>
      <c r="E1117" s="65">
        <v>1595</v>
      </c>
      <c r="F1117" s="65" t="s">
        <v>54</v>
      </c>
      <c r="G1117" s="65"/>
      <c r="H1117" s="65" t="s">
        <v>2697</v>
      </c>
      <c r="I1117" s="67" t="s">
        <v>80</v>
      </c>
      <c r="J1117" s="66">
        <v>7500</v>
      </c>
      <c r="K1117" s="66">
        <v>11750</v>
      </c>
    </row>
    <row r="1118" spans="2:11" ht="82.8" hidden="1" outlineLevel="2" x14ac:dyDescent="0.3">
      <c r="B1118" s="64" t="s">
        <v>1392</v>
      </c>
      <c r="C1118" s="65" t="s">
        <v>2560</v>
      </c>
      <c r="D1118" s="65" t="s">
        <v>7</v>
      </c>
      <c r="E1118" s="65" t="s">
        <v>2561</v>
      </c>
      <c r="F1118" s="65" t="s">
        <v>54</v>
      </c>
      <c r="G1118" s="65" t="s">
        <v>361</v>
      </c>
      <c r="H1118" s="65" t="s">
        <v>2562</v>
      </c>
      <c r="I1118" s="65" t="s">
        <v>90</v>
      </c>
      <c r="J1118" s="66">
        <v>-4250</v>
      </c>
      <c r="K1118" s="66">
        <v>7500</v>
      </c>
    </row>
    <row r="1119" spans="2:11" ht="62.4" hidden="1" outlineLevel="2" x14ac:dyDescent="0.3">
      <c r="B1119" s="64" t="s">
        <v>1392</v>
      </c>
      <c r="C1119" s="65" t="s">
        <v>2560</v>
      </c>
      <c r="D1119" s="65" t="s">
        <v>7</v>
      </c>
      <c r="E1119" s="65">
        <v>1009</v>
      </c>
      <c r="F1119" s="65" t="s">
        <v>54</v>
      </c>
      <c r="G1119" s="65" t="s">
        <v>361</v>
      </c>
      <c r="H1119" s="65" t="s">
        <v>2563</v>
      </c>
      <c r="I1119" s="65" t="s">
        <v>90</v>
      </c>
      <c r="J1119" s="66">
        <v>-7500</v>
      </c>
      <c r="K1119" s="66">
        <v>0</v>
      </c>
    </row>
    <row r="1120" spans="2:11" hidden="1" outlineLevel="2" x14ac:dyDescent="0.3">
      <c r="B1120" s="64" t="s">
        <v>1398</v>
      </c>
      <c r="C1120" s="2"/>
      <c r="D1120" s="2"/>
      <c r="E1120" s="2"/>
      <c r="F1120" s="2"/>
      <c r="G1120" s="2"/>
      <c r="H1120" s="2"/>
      <c r="I1120" s="2"/>
      <c r="J1120" s="68">
        <v>-3246.84</v>
      </c>
      <c r="K1120" s="2"/>
    </row>
    <row r="1121" spans="2:11" hidden="1" outlineLevel="2" x14ac:dyDescent="0.3">
      <c r="B1121" s="64" t="s">
        <v>1399</v>
      </c>
      <c r="C1121" s="2"/>
      <c r="D1121" s="2"/>
      <c r="E1121" s="2"/>
      <c r="F1121" s="2"/>
      <c r="G1121" s="2"/>
      <c r="H1121" s="2"/>
      <c r="I1121" s="2"/>
      <c r="J1121" s="68">
        <v>-303521.84000000003</v>
      </c>
      <c r="K1121" s="2"/>
    </row>
    <row r="1122" spans="2:11" hidden="1" outlineLevel="2" x14ac:dyDescent="0.3">
      <c r="B1122" s="64" t="s">
        <v>1400</v>
      </c>
      <c r="C1122" s="2"/>
      <c r="D1122" s="2"/>
      <c r="E1122" s="2"/>
      <c r="F1122" s="2"/>
      <c r="G1122" s="2"/>
      <c r="H1122" s="2"/>
      <c r="I1122" s="2"/>
      <c r="J1122" s="2"/>
      <c r="K1122" s="2"/>
    </row>
    <row r="1123" spans="2:11" ht="21.6" hidden="1" outlineLevel="2" x14ac:dyDescent="0.3">
      <c r="B1123" s="64" t="s">
        <v>1400</v>
      </c>
      <c r="C1123" s="65" t="s">
        <v>1972</v>
      </c>
      <c r="D1123" s="2"/>
      <c r="E1123" s="2"/>
      <c r="F1123" s="2"/>
      <c r="G1123" s="2"/>
      <c r="H1123" s="2"/>
      <c r="I1123" s="2"/>
      <c r="J1123" s="2"/>
      <c r="K1123" s="66">
        <v>9351.4500000000007</v>
      </c>
    </row>
    <row r="1124" spans="2:11" ht="62.4" hidden="1" outlineLevel="2" x14ac:dyDescent="0.3">
      <c r="B1124" s="64" t="s">
        <v>1400</v>
      </c>
      <c r="C1124" s="65" t="s">
        <v>1997</v>
      </c>
      <c r="D1124" s="65" t="s">
        <v>78</v>
      </c>
      <c r="E1124" s="65">
        <v>1477</v>
      </c>
      <c r="F1124" s="65" t="s">
        <v>54</v>
      </c>
      <c r="G1124" s="65"/>
      <c r="H1124" s="65" t="s">
        <v>2698</v>
      </c>
      <c r="I1124" s="67" t="s">
        <v>80</v>
      </c>
      <c r="J1124" s="66">
        <v>2043.84</v>
      </c>
      <c r="K1124" s="66">
        <v>11395.29</v>
      </c>
    </row>
    <row r="1125" spans="2:11" ht="62.4" hidden="1" outlineLevel="2" x14ac:dyDescent="0.3">
      <c r="B1125" s="64" t="s">
        <v>1400</v>
      </c>
      <c r="C1125" s="65" t="s">
        <v>2023</v>
      </c>
      <c r="D1125" s="65" t="s">
        <v>78</v>
      </c>
      <c r="E1125" s="65">
        <v>1489</v>
      </c>
      <c r="F1125" s="65" t="s">
        <v>54</v>
      </c>
      <c r="G1125" s="65"/>
      <c r="H1125" s="65" t="s">
        <v>2699</v>
      </c>
      <c r="I1125" s="67" t="s">
        <v>80</v>
      </c>
      <c r="J1125" s="66">
        <v>2774.9</v>
      </c>
      <c r="K1125" s="66">
        <v>14170.19</v>
      </c>
    </row>
    <row r="1126" spans="2:11" ht="113.4" hidden="1" outlineLevel="2" x14ac:dyDescent="0.3">
      <c r="B1126" s="64" t="s">
        <v>1400</v>
      </c>
      <c r="C1126" s="65" t="s">
        <v>2031</v>
      </c>
      <c r="D1126" s="65" t="s">
        <v>78</v>
      </c>
      <c r="E1126" s="65">
        <v>1491</v>
      </c>
      <c r="F1126" s="65" t="s">
        <v>54</v>
      </c>
      <c r="G1126" s="65"/>
      <c r="H1126" s="65" t="s">
        <v>2700</v>
      </c>
      <c r="I1126" s="67" t="s">
        <v>80</v>
      </c>
      <c r="J1126" s="66">
        <v>-3000</v>
      </c>
      <c r="K1126" s="66">
        <v>11170.19</v>
      </c>
    </row>
    <row r="1127" spans="2:11" ht="123.6" hidden="1" outlineLevel="2" x14ac:dyDescent="0.3">
      <c r="B1127" s="64" t="s">
        <v>1400</v>
      </c>
      <c r="C1127" s="65" t="s">
        <v>2031</v>
      </c>
      <c r="D1127" s="65" t="s">
        <v>78</v>
      </c>
      <c r="E1127" s="65">
        <v>1494</v>
      </c>
      <c r="F1127" s="65" t="s">
        <v>54</v>
      </c>
      <c r="G1127" s="65"/>
      <c r="H1127" s="65" t="s">
        <v>2701</v>
      </c>
      <c r="I1127" s="67" t="s">
        <v>80</v>
      </c>
      <c r="J1127" s="66">
        <v>-261.92</v>
      </c>
      <c r="K1127" s="66">
        <v>10908.27</v>
      </c>
    </row>
    <row r="1128" spans="2:11" ht="133.80000000000001" hidden="1" outlineLevel="2" x14ac:dyDescent="0.3">
      <c r="B1128" s="64" t="s">
        <v>1400</v>
      </c>
      <c r="C1128" s="65" t="s">
        <v>2031</v>
      </c>
      <c r="D1128" s="65" t="s">
        <v>78</v>
      </c>
      <c r="E1128" s="65">
        <v>1490</v>
      </c>
      <c r="F1128" s="65" t="s">
        <v>54</v>
      </c>
      <c r="G1128" s="65"/>
      <c r="H1128" s="65" t="s">
        <v>2702</v>
      </c>
      <c r="I1128" s="67" t="s">
        <v>80</v>
      </c>
      <c r="J1128" s="66">
        <v>693.48</v>
      </c>
      <c r="K1128" s="66">
        <v>11601.75</v>
      </c>
    </row>
    <row r="1129" spans="2:11" ht="123.6" hidden="1" outlineLevel="2" x14ac:dyDescent="0.3">
      <c r="B1129" s="64" t="s">
        <v>1400</v>
      </c>
      <c r="C1129" s="65" t="s">
        <v>2031</v>
      </c>
      <c r="D1129" s="65" t="s">
        <v>78</v>
      </c>
      <c r="E1129" s="65">
        <v>1495</v>
      </c>
      <c r="F1129" s="65" t="s">
        <v>54</v>
      </c>
      <c r="G1129" s="65"/>
      <c r="H1129" s="65" t="s">
        <v>2703</v>
      </c>
      <c r="I1129" s="67" t="s">
        <v>80</v>
      </c>
      <c r="J1129" s="66">
        <v>-258.63</v>
      </c>
      <c r="K1129" s="66">
        <v>11343.12</v>
      </c>
    </row>
    <row r="1130" spans="2:11" ht="123.6" hidden="1" outlineLevel="2" x14ac:dyDescent="0.3">
      <c r="B1130" s="64" t="s">
        <v>1400</v>
      </c>
      <c r="C1130" s="65" t="s">
        <v>2031</v>
      </c>
      <c r="D1130" s="65" t="s">
        <v>78</v>
      </c>
      <c r="E1130" s="65">
        <v>1497</v>
      </c>
      <c r="F1130" s="65" t="s">
        <v>54</v>
      </c>
      <c r="G1130" s="65"/>
      <c r="H1130" s="65" t="s">
        <v>2704</v>
      </c>
      <c r="I1130" s="67" t="s">
        <v>80</v>
      </c>
      <c r="J1130" s="66">
        <v>-1220.3800000000001</v>
      </c>
      <c r="K1130" s="66">
        <v>10122.74</v>
      </c>
    </row>
    <row r="1131" spans="2:11" ht="62.4" hidden="1" outlineLevel="2" x14ac:dyDescent="0.3">
      <c r="B1131" s="64" t="s">
        <v>1400</v>
      </c>
      <c r="C1131" s="65" t="s">
        <v>2059</v>
      </c>
      <c r="D1131" s="65" t="s">
        <v>78</v>
      </c>
      <c r="E1131" s="65">
        <v>1498</v>
      </c>
      <c r="F1131" s="65" t="s">
        <v>54</v>
      </c>
      <c r="G1131" s="65"/>
      <c r="H1131" s="65" t="s">
        <v>2705</v>
      </c>
      <c r="I1131" s="67" t="s">
        <v>80</v>
      </c>
      <c r="J1131" s="66">
        <v>387.29</v>
      </c>
      <c r="K1131" s="66">
        <v>10510.03</v>
      </c>
    </row>
    <row r="1132" spans="2:11" ht="62.4" hidden="1" outlineLevel="2" x14ac:dyDescent="0.3">
      <c r="B1132" s="64" t="s">
        <v>1400</v>
      </c>
      <c r="C1132" s="65" t="s">
        <v>2086</v>
      </c>
      <c r="D1132" s="65" t="s">
        <v>78</v>
      </c>
      <c r="E1132" s="65">
        <v>1590</v>
      </c>
      <c r="F1132" s="65" t="s">
        <v>54</v>
      </c>
      <c r="G1132" s="65"/>
      <c r="H1132" s="65" t="s">
        <v>2706</v>
      </c>
      <c r="I1132" s="67" t="s">
        <v>80</v>
      </c>
      <c r="J1132" s="66">
        <v>455.23</v>
      </c>
      <c r="K1132" s="66">
        <v>10965.26</v>
      </c>
    </row>
    <row r="1133" spans="2:11" ht="62.4" hidden="1" outlineLevel="2" x14ac:dyDescent="0.3">
      <c r="B1133" s="64" t="s">
        <v>1400</v>
      </c>
      <c r="C1133" s="65" t="s">
        <v>2086</v>
      </c>
      <c r="D1133" s="65" t="s">
        <v>78</v>
      </c>
      <c r="E1133" s="65">
        <v>1589</v>
      </c>
      <c r="F1133" s="65" t="s">
        <v>54</v>
      </c>
      <c r="G1133" s="65"/>
      <c r="H1133" s="65" t="s">
        <v>2707</v>
      </c>
      <c r="I1133" s="67" t="s">
        <v>80</v>
      </c>
      <c r="J1133" s="66">
        <v>455.23</v>
      </c>
      <c r="K1133" s="66">
        <v>11420.49</v>
      </c>
    </row>
    <row r="1134" spans="2:11" ht="62.4" hidden="1" outlineLevel="2" x14ac:dyDescent="0.3">
      <c r="B1134" s="64" t="s">
        <v>1400</v>
      </c>
      <c r="C1134" s="65" t="s">
        <v>2275</v>
      </c>
      <c r="D1134" s="65" t="s">
        <v>78</v>
      </c>
      <c r="E1134" s="65">
        <v>1591</v>
      </c>
      <c r="F1134" s="65" t="s">
        <v>54</v>
      </c>
      <c r="G1134" s="65"/>
      <c r="H1134" s="65" t="s">
        <v>2708</v>
      </c>
      <c r="I1134" s="67" t="s">
        <v>80</v>
      </c>
      <c r="J1134" s="66">
        <v>440.55</v>
      </c>
      <c r="K1134" s="66">
        <v>11861.04</v>
      </c>
    </row>
    <row r="1135" spans="2:11" hidden="1" outlineLevel="2" x14ac:dyDescent="0.3">
      <c r="B1135" s="64" t="s">
        <v>1408</v>
      </c>
      <c r="C1135" s="2"/>
      <c r="D1135" s="2"/>
      <c r="E1135" s="2"/>
      <c r="F1135" s="2"/>
      <c r="G1135" s="2"/>
      <c r="H1135" s="2"/>
      <c r="I1135" s="2"/>
      <c r="J1135" s="68">
        <v>2509.59</v>
      </c>
      <c r="K1135" s="2"/>
    </row>
    <row r="1136" spans="2:11" hidden="1" outlineLevel="2" x14ac:dyDescent="0.3">
      <c r="B1136" s="64" t="s">
        <v>1409</v>
      </c>
      <c r="C1136" s="2"/>
      <c r="D1136" s="2"/>
      <c r="E1136" s="2"/>
      <c r="F1136" s="2"/>
      <c r="G1136" s="2"/>
      <c r="H1136" s="2"/>
      <c r="I1136" s="2"/>
      <c r="J1136" s="2"/>
      <c r="K1136" s="2"/>
    </row>
    <row r="1137" spans="2:11" ht="21.6" hidden="1" outlineLevel="2" x14ac:dyDescent="0.3">
      <c r="B1137" s="64" t="s">
        <v>1409</v>
      </c>
      <c r="C1137" s="65" t="s">
        <v>1972</v>
      </c>
      <c r="D1137" s="2"/>
      <c r="E1137" s="2"/>
      <c r="F1137" s="2"/>
      <c r="G1137" s="2"/>
      <c r="H1137" s="2"/>
      <c r="I1137" s="2"/>
      <c r="J1137" s="2"/>
      <c r="K1137" s="66">
        <v>2530.5500000000002</v>
      </c>
    </row>
    <row r="1138" spans="2:11" ht="52.2" hidden="1" outlineLevel="2" x14ac:dyDescent="0.3">
      <c r="B1138" s="64" t="s">
        <v>1409</v>
      </c>
      <c r="C1138" s="65" t="s">
        <v>1997</v>
      </c>
      <c r="D1138" s="65" t="s">
        <v>78</v>
      </c>
      <c r="E1138" s="65">
        <v>1567</v>
      </c>
      <c r="F1138" s="65" t="s">
        <v>54</v>
      </c>
      <c r="G1138" s="65"/>
      <c r="H1138" s="65" t="s">
        <v>2709</v>
      </c>
      <c r="I1138" s="67" t="s">
        <v>80</v>
      </c>
      <c r="J1138" s="66">
        <v>557.89</v>
      </c>
      <c r="K1138" s="66">
        <v>3088.44</v>
      </c>
    </row>
    <row r="1139" spans="2:11" ht="72.599999999999994" hidden="1" outlineLevel="2" x14ac:dyDescent="0.3">
      <c r="B1139" s="64" t="s">
        <v>1409</v>
      </c>
      <c r="C1139" s="65" t="s">
        <v>1997</v>
      </c>
      <c r="D1139" s="65" t="s">
        <v>78</v>
      </c>
      <c r="E1139" s="65">
        <v>1463</v>
      </c>
      <c r="F1139" s="65" t="s">
        <v>54</v>
      </c>
      <c r="G1139" s="65"/>
      <c r="H1139" s="65" t="s">
        <v>2710</v>
      </c>
      <c r="I1139" s="67" t="s">
        <v>80</v>
      </c>
      <c r="J1139" s="66">
        <v>373.73</v>
      </c>
      <c r="K1139" s="66">
        <v>3462.17</v>
      </c>
    </row>
    <row r="1140" spans="2:11" ht="93" hidden="1" outlineLevel="2" x14ac:dyDescent="0.3">
      <c r="B1140" s="64" t="s">
        <v>1409</v>
      </c>
      <c r="C1140" s="65" t="s">
        <v>2011</v>
      </c>
      <c r="D1140" s="65" t="s">
        <v>7</v>
      </c>
      <c r="E1140" s="65" t="s">
        <v>2425</v>
      </c>
      <c r="F1140" s="65" t="s">
        <v>54</v>
      </c>
      <c r="G1140" s="65" t="s">
        <v>105</v>
      </c>
      <c r="H1140" s="65" t="s">
        <v>2711</v>
      </c>
      <c r="I1140" s="65" t="s">
        <v>90</v>
      </c>
      <c r="J1140" s="66">
        <v>-2007.7</v>
      </c>
      <c r="K1140" s="66">
        <v>1454.47</v>
      </c>
    </row>
    <row r="1141" spans="2:11" ht="52.2" hidden="1" outlineLevel="2" x14ac:dyDescent="0.3">
      <c r="B1141" s="64" t="s">
        <v>1409</v>
      </c>
      <c r="C1141" s="65" t="s">
        <v>2023</v>
      </c>
      <c r="D1141" s="65" t="s">
        <v>78</v>
      </c>
      <c r="E1141" s="65">
        <v>1563</v>
      </c>
      <c r="F1141" s="65" t="s">
        <v>54</v>
      </c>
      <c r="G1141" s="65"/>
      <c r="H1141" s="65" t="s">
        <v>2712</v>
      </c>
      <c r="I1141" s="67" t="s">
        <v>80</v>
      </c>
      <c r="J1141" s="66">
        <v>1213.1199999999999</v>
      </c>
      <c r="K1141" s="66">
        <v>2667.59</v>
      </c>
    </row>
    <row r="1142" spans="2:11" ht="72.599999999999994" hidden="1" outlineLevel="2" x14ac:dyDescent="0.3">
      <c r="B1142" s="64" t="s">
        <v>1409</v>
      </c>
      <c r="C1142" s="65" t="s">
        <v>2046</v>
      </c>
      <c r="D1142" s="65" t="s">
        <v>7</v>
      </c>
      <c r="E1142" s="65" t="s">
        <v>2463</v>
      </c>
      <c r="F1142" s="65" t="s">
        <v>54</v>
      </c>
      <c r="G1142" s="65" t="s">
        <v>105</v>
      </c>
      <c r="H1142" s="65" t="s">
        <v>2713</v>
      </c>
      <c r="I1142" s="65" t="s">
        <v>90</v>
      </c>
      <c r="J1142" s="66">
        <v>-896.58</v>
      </c>
      <c r="K1142" s="66">
        <v>1771.01</v>
      </c>
    </row>
    <row r="1143" spans="2:11" ht="52.2" hidden="1" outlineLevel="2" x14ac:dyDescent="0.3">
      <c r="B1143" s="64" t="s">
        <v>1409</v>
      </c>
      <c r="C1143" s="65" t="s">
        <v>2362</v>
      </c>
      <c r="D1143" s="65" t="s">
        <v>78</v>
      </c>
      <c r="E1143" s="65">
        <v>1592</v>
      </c>
      <c r="F1143" s="65" t="s">
        <v>54</v>
      </c>
      <c r="G1143" s="65"/>
      <c r="H1143" s="65" t="s">
        <v>2714</v>
      </c>
      <c r="I1143" s="67" t="s">
        <v>80</v>
      </c>
      <c r="J1143" s="66">
        <v>601.32000000000005</v>
      </c>
      <c r="K1143" s="66">
        <v>2372.33</v>
      </c>
    </row>
    <row r="1144" spans="2:11" ht="52.2" hidden="1" outlineLevel="2" x14ac:dyDescent="0.3">
      <c r="B1144" s="64" t="s">
        <v>1409</v>
      </c>
      <c r="C1144" s="65" t="s">
        <v>2086</v>
      </c>
      <c r="D1144" s="65" t="s">
        <v>78</v>
      </c>
      <c r="E1144" s="65">
        <v>1608</v>
      </c>
      <c r="F1144" s="65" t="s">
        <v>54</v>
      </c>
      <c r="G1144" s="65"/>
      <c r="H1144" s="65" t="s">
        <v>2715</v>
      </c>
      <c r="I1144" s="67" t="s">
        <v>80</v>
      </c>
      <c r="J1144" s="66">
        <v>1183.3800000000001</v>
      </c>
      <c r="K1144" s="66">
        <v>3555.71</v>
      </c>
    </row>
    <row r="1145" spans="2:11" ht="62.4" hidden="1" outlineLevel="2" x14ac:dyDescent="0.3">
      <c r="B1145" s="64" t="s">
        <v>1409</v>
      </c>
      <c r="C1145" s="65" t="s">
        <v>2120</v>
      </c>
      <c r="D1145" s="65" t="s">
        <v>78</v>
      </c>
      <c r="E1145" s="65">
        <v>1609</v>
      </c>
      <c r="F1145" s="65" t="s">
        <v>54</v>
      </c>
      <c r="G1145" s="65"/>
      <c r="H1145" s="65" t="s">
        <v>2716</v>
      </c>
      <c r="I1145" s="67" t="s">
        <v>80</v>
      </c>
      <c r="J1145" s="66">
        <v>3200</v>
      </c>
      <c r="K1145" s="66">
        <v>6755.71</v>
      </c>
    </row>
    <row r="1146" spans="2:11" ht="52.2" hidden="1" outlineLevel="2" x14ac:dyDescent="0.3">
      <c r="B1146" s="64" t="s">
        <v>1409</v>
      </c>
      <c r="C1146" s="65" t="s">
        <v>2164</v>
      </c>
      <c r="D1146" s="65" t="s">
        <v>7</v>
      </c>
      <c r="E1146" s="65" t="s">
        <v>2568</v>
      </c>
      <c r="F1146" s="65" t="s">
        <v>54</v>
      </c>
      <c r="G1146" s="65" t="s">
        <v>105</v>
      </c>
      <c r="H1146" s="65" t="s">
        <v>2717</v>
      </c>
      <c r="I1146" s="65" t="s">
        <v>90</v>
      </c>
      <c r="J1146" s="66">
        <v>-2372.33</v>
      </c>
      <c r="K1146" s="66">
        <v>4383.38</v>
      </c>
    </row>
    <row r="1147" spans="2:11" hidden="1" outlineLevel="2" x14ac:dyDescent="0.3">
      <c r="B1147" s="64" t="s">
        <v>1443</v>
      </c>
      <c r="C1147" s="2"/>
      <c r="D1147" s="2"/>
      <c r="E1147" s="2"/>
      <c r="F1147" s="2"/>
      <c r="G1147" s="2"/>
      <c r="H1147" s="2"/>
      <c r="I1147" s="2"/>
      <c r="J1147" s="68">
        <v>1852.83</v>
      </c>
      <c r="K1147" s="2"/>
    </row>
    <row r="1148" spans="2:11" hidden="1" outlineLevel="2" x14ac:dyDescent="0.3">
      <c r="B1148" s="64" t="s">
        <v>576</v>
      </c>
      <c r="C1148" s="2"/>
      <c r="D1148" s="2"/>
      <c r="E1148" s="2"/>
      <c r="F1148" s="2"/>
      <c r="G1148" s="2"/>
      <c r="H1148" s="2"/>
      <c r="I1148" s="2"/>
      <c r="J1148" s="2"/>
      <c r="K1148" s="2"/>
    </row>
    <row r="1149" spans="2:11" ht="21.6" hidden="1" outlineLevel="2" x14ac:dyDescent="0.3">
      <c r="B1149" s="64" t="s">
        <v>576</v>
      </c>
      <c r="C1149" s="65" t="s">
        <v>1972</v>
      </c>
      <c r="D1149" s="2"/>
      <c r="E1149" s="2"/>
      <c r="F1149" s="2"/>
      <c r="G1149" s="2"/>
      <c r="H1149" s="2"/>
      <c r="I1149" s="2"/>
      <c r="J1149" s="2"/>
      <c r="K1149" s="66">
        <v>159296.94</v>
      </c>
    </row>
    <row r="1150" spans="2:11" ht="42" hidden="1" outlineLevel="2" x14ac:dyDescent="0.3">
      <c r="B1150" s="64" t="s">
        <v>576</v>
      </c>
      <c r="C1150" s="65" t="s">
        <v>2226</v>
      </c>
      <c r="D1150" s="65" t="s">
        <v>537</v>
      </c>
      <c r="E1150" s="65">
        <v>1061</v>
      </c>
      <c r="F1150" s="65" t="s">
        <v>54</v>
      </c>
      <c r="G1150" s="65" t="s">
        <v>496</v>
      </c>
      <c r="H1150" s="65" t="s">
        <v>2718</v>
      </c>
      <c r="I1150" s="65" t="s">
        <v>493</v>
      </c>
      <c r="J1150" s="66">
        <v>10118.049999999999</v>
      </c>
      <c r="K1150" s="66">
        <v>169414.99</v>
      </c>
    </row>
    <row r="1151" spans="2:11" ht="103.2" hidden="1" outlineLevel="2" x14ac:dyDescent="0.3">
      <c r="B1151" s="64" t="s">
        <v>576</v>
      </c>
      <c r="C1151" s="65" t="s">
        <v>2332</v>
      </c>
      <c r="D1151" s="65" t="s">
        <v>537</v>
      </c>
      <c r="E1151" s="65">
        <v>1063</v>
      </c>
      <c r="F1151" s="65" t="s">
        <v>54</v>
      </c>
      <c r="G1151" s="65" t="s">
        <v>496</v>
      </c>
      <c r="H1151" s="65" t="s">
        <v>2719</v>
      </c>
      <c r="I1151" s="65" t="s">
        <v>493</v>
      </c>
      <c r="J1151" s="66">
        <v>10121.66</v>
      </c>
      <c r="K1151" s="66">
        <v>179536.65</v>
      </c>
    </row>
    <row r="1152" spans="2:11" ht="42" hidden="1" outlineLevel="2" x14ac:dyDescent="0.3">
      <c r="B1152" s="64" t="s">
        <v>576</v>
      </c>
      <c r="C1152" s="65" t="s">
        <v>2230</v>
      </c>
      <c r="D1152" s="65" t="s">
        <v>537</v>
      </c>
      <c r="E1152" s="65">
        <v>1066</v>
      </c>
      <c r="F1152" s="65" t="s">
        <v>54</v>
      </c>
      <c r="G1152" s="65" t="s">
        <v>2333</v>
      </c>
      <c r="H1152" s="65" t="s">
        <v>2720</v>
      </c>
      <c r="I1152" s="65" t="s">
        <v>493</v>
      </c>
      <c r="J1152" s="66">
        <v>11091.43</v>
      </c>
      <c r="K1152" s="66">
        <v>190628.08</v>
      </c>
    </row>
    <row r="1153" spans="2:11" ht="42" hidden="1" outlineLevel="2" x14ac:dyDescent="0.3">
      <c r="B1153" s="64" t="s">
        <v>576</v>
      </c>
      <c r="C1153" s="65" t="s">
        <v>2230</v>
      </c>
      <c r="D1153" s="65" t="s">
        <v>537</v>
      </c>
      <c r="E1153" s="65">
        <v>1066</v>
      </c>
      <c r="F1153" s="65" t="s">
        <v>54</v>
      </c>
      <c r="G1153" s="65" t="s">
        <v>2333</v>
      </c>
      <c r="H1153" s="65" t="s">
        <v>1464</v>
      </c>
      <c r="I1153" s="65" t="s">
        <v>493</v>
      </c>
      <c r="J1153" s="66">
        <v>-1663.71</v>
      </c>
      <c r="K1153" s="66">
        <v>188964.37</v>
      </c>
    </row>
    <row r="1154" spans="2:11" ht="52.2" hidden="1" outlineLevel="2" x14ac:dyDescent="0.3">
      <c r="B1154" s="64" t="s">
        <v>576</v>
      </c>
      <c r="C1154" s="65" t="s">
        <v>1993</v>
      </c>
      <c r="D1154" s="65" t="s">
        <v>537</v>
      </c>
      <c r="E1154" s="65">
        <v>1064</v>
      </c>
      <c r="F1154" s="65" t="s">
        <v>54</v>
      </c>
      <c r="G1154" s="65" t="s">
        <v>496</v>
      </c>
      <c r="H1154" s="65" t="s">
        <v>2721</v>
      </c>
      <c r="I1154" s="65" t="s">
        <v>493</v>
      </c>
      <c r="J1154" s="66">
        <v>7705.37</v>
      </c>
      <c r="K1154" s="66">
        <v>196669.74</v>
      </c>
    </row>
    <row r="1155" spans="2:11" ht="52.2" hidden="1" outlineLevel="2" x14ac:dyDescent="0.3">
      <c r="B1155" s="64" t="s">
        <v>576</v>
      </c>
      <c r="C1155" s="65" t="s">
        <v>1997</v>
      </c>
      <c r="D1155" s="65" t="s">
        <v>78</v>
      </c>
      <c r="E1155" s="65">
        <v>1564</v>
      </c>
      <c r="F1155" s="65" t="s">
        <v>54</v>
      </c>
      <c r="G1155" s="65"/>
      <c r="H1155" s="65" t="s">
        <v>2722</v>
      </c>
      <c r="I1155" s="67" t="s">
        <v>80</v>
      </c>
      <c r="J1155" s="66">
        <v>-57096.98</v>
      </c>
      <c r="K1155" s="66">
        <v>139572.76</v>
      </c>
    </row>
    <row r="1156" spans="2:11" ht="62.4" hidden="1" outlineLevel="2" x14ac:dyDescent="0.3">
      <c r="B1156" s="64" t="s">
        <v>576</v>
      </c>
      <c r="C1156" s="65" t="s">
        <v>1997</v>
      </c>
      <c r="D1156" s="65" t="s">
        <v>537</v>
      </c>
      <c r="E1156" s="65">
        <v>1067</v>
      </c>
      <c r="F1156" s="65" t="s">
        <v>54</v>
      </c>
      <c r="G1156" s="65" t="s">
        <v>2334</v>
      </c>
      <c r="H1156" s="65" t="s">
        <v>2723</v>
      </c>
      <c r="I1156" s="65" t="s">
        <v>493</v>
      </c>
      <c r="J1156" s="66">
        <v>11157.79</v>
      </c>
      <c r="K1156" s="66">
        <v>150730.54999999999</v>
      </c>
    </row>
    <row r="1157" spans="2:11" ht="103.2" hidden="1" outlineLevel="2" x14ac:dyDescent="0.3">
      <c r="B1157" s="64" t="s">
        <v>576</v>
      </c>
      <c r="C1157" s="65" t="s">
        <v>2335</v>
      </c>
      <c r="D1157" s="65" t="s">
        <v>537</v>
      </c>
      <c r="E1157" s="65">
        <v>1065</v>
      </c>
      <c r="F1157" s="65" t="s">
        <v>54</v>
      </c>
      <c r="G1157" s="65" t="s">
        <v>496</v>
      </c>
      <c r="H1157" s="65" t="s">
        <v>2724</v>
      </c>
      <c r="I1157" s="65" t="s">
        <v>493</v>
      </c>
      <c r="J1157" s="66">
        <v>4077.33</v>
      </c>
      <c r="K1157" s="66">
        <v>154807.88</v>
      </c>
    </row>
    <row r="1158" spans="2:11" ht="93" hidden="1" outlineLevel="2" x14ac:dyDescent="0.3">
      <c r="B1158" s="64" t="s">
        <v>576</v>
      </c>
      <c r="C1158" s="65" t="s">
        <v>2336</v>
      </c>
      <c r="D1158" s="65" t="s">
        <v>537</v>
      </c>
      <c r="E1158" s="65">
        <v>1068</v>
      </c>
      <c r="F1158" s="65" t="s">
        <v>54</v>
      </c>
      <c r="G1158" s="65" t="s">
        <v>496</v>
      </c>
      <c r="H1158" s="65" t="s">
        <v>2725</v>
      </c>
      <c r="I1158" s="65" t="s">
        <v>493</v>
      </c>
      <c r="J1158" s="66">
        <v>14036.36</v>
      </c>
      <c r="K1158" s="66">
        <v>168844.24</v>
      </c>
    </row>
    <row r="1159" spans="2:11" ht="133.80000000000001" hidden="1" outlineLevel="2" x14ac:dyDescent="0.3">
      <c r="B1159" s="64" t="s">
        <v>576</v>
      </c>
      <c r="C1159" s="65" t="s">
        <v>2016</v>
      </c>
      <c r="D1159" s="65" t="s">
        <v>537</v>
      </c>
      <c r="E1159" s="65">
        <v>1069</v>
      </c>
      <c r="F1159" s="65" t="s">
        <v>54</v>
      </c>
      <c r="G1159" s="65" t="s">
        <v>2292</v>
      </c>
      <c r="H1159" s="65" t="s">
        <v>2726</v>
      </c>
      <c r="I1159" s="65" t="s">
        <v>493</v>
      </c>
      <c r="J1159" s="66">
        <v>24262.39</v>
      </c>
      <c r="K1159" s="66">
        <v>193106.63</v>
      </c>
    </row>
    <row r="1160" spans="2:11" ht="42" hidden="1" outlineLevel="2" x14ac:dyDescent="0.3">
      <c r="B1160" s="64" t="s">
        <v>576</v>
      </c>
      <c r="C1160" s="65" t="s">
        <v>2237</v>
      </c>
      <c r="D1160" s="65" t="s">
        <v>537</v>
      </c>
      <c r="E1160" s="65">
        <v>1070</v>
      </c>
      <c r="F1160" s="65" t="s">
        <v>54</v>
      </c>
      <c r="G1160" s="65" t="s">
        <v>2333</v>
      </c>
      <c r="H1160" s="65" t="s">
        <v>1464</v>
      </c>
      <c r="I1160" s="65" t="s">
        <v>493</v>
      </c>
      <c r="J1160" s="66">
        <v>-1684.32</v>
      </c>
      <c r="K1160" s="66">
        <v>191422.31</v>
      </c>
    </row>
    <row r="1161" spans="2:11" ht="164.4" hidden="1" outlineLevel="2" x14ac:dyDescent="0.3">
      <c r="B1161" s="64" t="s">
        <v>576</v>
      </c>
      <c r="C1161" s="65" t="s">
        <v>2237</v>
      </c>
      <c r="D1161" s="65" t="s">
        <v>537</v>
      </c>
      <c r="E1161" s="65">
        <v>1070</v>
      </c>
      <c r="F1161" s="65" t="s">
        <v>54</v>
      </c>
      <c r="G1161" s="65" t="s">
        <v>2333</v>
      </c>
      <c r="H1161" s="65" t="s">
        <v>2727</v>
      </c>
      <c r="I1161" s="65" t="s">
        <v>493</v>
      </c>
      <c r="J1161" s="66">
        <v>11228.77</v>
      </c>
      <c r="K1161" s="66">
        <v>202651.08</v>
      </c>
    </row>
    <row r="1162" spans="2:11" ht="52.2" hidden="1" outlineLevel="2" x14ac:dyDescent="0.3">
      <c r="B1162" s="64" t="s">
        <v>576</v>
      </c>
      <c r="C1162" s="65" t="s">
        <v>2023</v>
      </c>
      <c r="D1162" s="65" t="s">
        <v>78</v>
      </c>
      <c r="E1162" s="65">
        <v>1565</v>
      </c>
      <c r="F1162" s="65" t="s">
        <v>54</v>
      </c>
      <c r="G1162" s="65"/>
      <c r="H1162" s="65" t="s">
        <v>2728</v>
      </c>
      <c r="I1162" s="67" t="s">
        <v>80</v>
      </c>
      <c r="J1162" s="66">
        <v>-62025</v>
      </c>
      <c r="K1162" s="66">
        <v>140626.07999999999</v>
      </c>
    </row>
    <row r="1163" spans="2:11" ht="103.2" hidden="1" outlineLevel="2" x14ac:dyDescent="0.3">
      <c r="B1163" s="64" t="s">
        <v>576</v>
      </c>
      <c r="C1163" s="65" t="s">
        <v>2337</v>
      </c>
      <c r="D1163" s="65" t="s">
        <v>537</v>
      </c>
      <c r="E1163" s="65">
        <v>1071</v>
      </c>
      <c r="F1163" s="65" t="s">
        <v>54</v>
      </c>
      <c r="G1163" s="65" t="s">
        <v>577</v>
      </c>
      <c r="H1163" s="65" t="s">
        <v>2729</v>
      </c>
      <c r="I1163" s="65" t="s">
        <v>493</v>
      </c>
      <c r="J1163" s="66">
        <v>12620.91</v>
      </c>
      <c r="K1163" s="66">
        <v>153246.99</v>
      </c>
    </row>
    <row r="1164" spans="2:11" ht="42" hidden="1" outlineLevel="2" x14ac:dyDescent="0.3">
      <c r="B1164" s="64" t="s">
        <v>576</v>
      </c>
      <c r="C1164" s="65" t="s">
        <v>2203</v>
      </c>
      <c r="D1164" s="65" t="s">
        <v>537</v>
      </c>
      <c r="E1164" s="65">
        <v>1072</v>
      </c>
      <c r="F1164" s="65" t="s">
        <v>54</v>
      </c>
      <c r="G1164" s="65" t="s">
        <v>2243</v>
      </c>
      <c r="H1164" s="65" t="s">
        <v>2730</v>
      </c>
      <c r="I1164" s="65" t="s">
        <v>493</v>
      </c>
      <c r="J1164" s="66">
        <v>12026.46</v>
      </c>
      <c r="K1164" s="66">
        <v>165273.45000000001</v>
      </c>
    </row>
    <row r="1165" spans="2:11" ht="42" hidden="1" outlineLevel="2" x14ac:dyDescent="0.3">
      <c r="B1165" s="64" t="s">
        <v>576</v>
      </c>
      <c r="C1165" s="65" t="s">
        <v>2036</v>
      </c>
      <c r="D1165" s="65" t="s">
        <v>537</v>
      </c>
      <c r="E1165" s="65">
        <v>1073</v>
      </c>
      <c r="F1165" s="65" t="s">
        <v>54</v>
      </c>
      <c r="G1165" s="65" t="s">
        <v>577</v>
      </c>
      <c r="H1165" s="65" t="s">
        <v>2731</v>
      </c>
      <c r="I1165" s="65" t="s">
        <v>493</v>
      </c>
      <c r="J1165" s="66">
        <v>6283</v>
      </c>
      <c r="K1165" s="66">
        <v>171556.45</v>
      </c>
    </row>
    <row r="1166" spans="2:11" ht="42" hidden="1" outlineLevel="2" x14ac:dyDescent="0.3">
      <c r="B1166" s="64" t="s">
        <v>576</v>
      </c>
      <c r="C1166" s="65" t="s">
        <v>2054</v>
      </c>
      <c r="D1166" s="65" t="s">
        <v>537</v>
      </c>
      <c r="E1166" s="65">
        <v>1075</v>
      </c>
      <c r="F1166" s="65" t="s">
        <v>54</v>
      </c>
      <c r="G1166" s="65" t="s">
        <v>496</v>
      </c>
      <c r="H1166" s="65" t="s">
        <v>2732</v>
      </c>
      <c r="I1166" s="65" t="s">
        <v>493</v>
      </c>
      <c r="J1166" s="66">
        <v>9536.84</v>
      </c>
      <c r="K1166" s="66">
        <v>181093.29</v>
      </c>
    </row>
    <row r="1167" spans="2:11" ht="42" hidden="1" outlineLevel="2" x14ac:dyDescent="0.3">
      <c r="B1167" s="64" t="s">
        <v>576</v>
      </c>
      <c r="C1167" s="65" t="s">
        <v>2054</v>
      </c>
      <c r="D1167" s="65" t="s">
        <v>537</v>
      </c>
      <c r="E1167" s="65">
        <v>1074</v>
      </c>
      <c r="F1167" s="65" t="s">
        <v>54</v>
      </c>
      <c r="G1167" s="65" t="s">
        <v>577</v>
      </c>
      <c r="H1167" s="65" t="s">
        <v>2733</v>
      </c>
      <c r="I1167" s="65" t="s">
        <v>493</v>
      </c>
      <c r="J1167" s="66">
        <v>6577.13</v>
      </c>
      <c r="K1167" s="66">
        <v>187670.42</v>
      </c>
    </row>
    <row r="1168" spans="2:11" ht="164.4" hidden="1" outlineLevel="2" x14ac:dyDescent="0.3">
      <c r="B1168" s="64" t="s">
        <v>576</v>
      </c>
      <c r="C1168" s="65" t="s">
        <v>2057</v>
      </c>
      <c r="D1168" s="65" t="s">
        <v>537</v>
      </c>
      <c r="E1168" s="65">
        <v>1076</v>
      </c>
      <c r="F1168" s="65" t="s">
        <v>54</v>
      </c>
      <c r="G1168" s="65" t="s">
        <v>2333</v>
      </c>
      <c r="H1168" s="65" t="s">
        <v>2734</v>
      </c>
      <c r="I1168" s="65" t="s">
        <v>493</v>
      </c>
      <c r="J1168" s="66">
        <v>10927.67</v>
      </c>
      <c r="K1168" s="66">
        <v>198598.09</v>
      </c>
    </row>
    <row r="1169" spans="2:11" ht="42" hidden="1" outlineLevel="2" x14ac:dyDescent="0.3">
      <c r="B1169" s="64" t="s">
        <v>576</v>
      </c>
      <c r="C1169" s="65" t="s">
        <v>2057</v>
      </c>
      <c r="D1169" s="65" t="s">
        <v>537</v>
      </c>
      <c r="E1169" s="65">
        <v>1076</v>
      </c>
      <c r="F1169" s="65" t="s">
        <v>54</v>
      </c>
      <c r="G1169" s="65" t="s">
        <v>2333</v>
      </c>
      <c r="H1169" s="65" t="s">
        <v>1464</v>
      </c>
      <c r="I1169" s="65" t="s">
        <v>493</v>
      </c>
      <c r="J1169" s="66">
        <v>-1639.15</v>
      </c>
      <c r="K1169" s="66">
        <v>196958.94</v>
      </c>
    </row>
    <row r="1170" spans="2:11" ht="52.2" hidden="1" outlineLevel="2" x14ac:dyDescent="0.3">
      <c r="B1170" s="64" t="s">
        <v>576</v>
      </c>
      <c r="C1170" s="65" t="s">
        <v>2059</v>
      </c>
      <c r="D1170" s="65" t="s">
        <v>78</v>
      </c>
      <c r="E1170" s="65">
        <v>1566</v>
      </c>
      <c r="F1170" s="65" t="s">
        <v>54</v>
      </c>
      <c r="G1170" s="65"/>
      <c r="H1170" s="65" t="s">
        <v>2735</v>
      </c>
      <c r="I1170" s="67" t="s">
        <v>80</v>
      </c>
      <c r="J1170" s="66">
        <v>-44722</v>
      </c>
      <c r="K1170" s="66">
        <v>152236.94</v>
      </c>
    </row>
    <row r="1171" spans="2:11" ht="42" hidden="1" outlineLevel="2" x14ac:dyDescent="0.3">
      <c r="B1171" s="64" t="s">
        <v>576</v>
      </c>
      <c r="C1171" s="65" t="s">
        <v>2062</v>
      </c>
      <c r="D1171" s="65" t="s">
        <v>537</v>
      </c>
      <c r="E1171" s="65">
        <v>1077</v>
      </c>
      <c r="F1171" s="65" t="s">
        <v>54</v>
      </c>
      <c r="G1171" s="65" t="s">
        <v>496</v>
      </c>
      <c r="H1171" s="65" t="s">
        <v>2736</v>
      </c>
      <c r="I1171" s="65" t="s">
        <v>493</v>
      </c>
      <c r="J1171" s="66">
        <v>13229.75</v>
      </c>
      <c r="K1171" s="66">
        <v>165466.69</v>
      </c>
    </row>
    <row r="1172" spans="2:11" ht="72.599999999999994" hidden="1" outlineLevel="2" x14ac:dyDescent="0.3">
      <c r="B1172" s="64" t="s">
        <v>576</v>
      </c>
      <c r="C1172" s="65" t="s">
        <v>2062</v>
      </c>
      <c r="D1172" s="65" t="s">
        <v>537</v>
      </c>
      <c r="E1172" s="65">
        <v>1078</v>
      </c>
      <c r="F1172" s="65" t="s">
        <v>54</v>
      </c>
      <c r="G1172" s="65" t="s">
        <v>2342</v>
      </c>
      <c r="H1172" s="65" t="s">
        <v>2737</v>
      </c>
      <c r="I1172" s="65" t="s">
        <v>493</v>
      </c>
      <c r="J1172" s="66">
        <v>15843.95</v>
      </c>
      <c r="K1172" s="66">
        <v>181310.64</v>
      </c>
    </row>
    <row r="1173" spans="2:11" ht="42" hidden="1" outlineLevel="2" x14ac:dyDescent="0.3">
      <c r="B1173" s="64" t="s">
        <v>576</v>
      </c>
      <c r="C1173" s="65" t="s">
        <v>2344</v>
      </c>
      <c r="D1173" s="65" t="s">
        <v>537</v>
      </c>
      <c r="E1173" s="65">
        <v>1079</v>
      </c>
      <c r="F1173" s="65" t="s">
        <v>54</v>
      </c>
      <c r="G1173" s="65" t="s">
        <v>577</v>
      </c>
      <c r="H1173" s="65" t="s">
        <v>2738</v>
      </c>
      <c r="I1173" s="65" t="s">
        <v>493</v>
      </c>
      <c r="J1173" s="66">
        <v>6586.1</v>
      </c>
      <c r="K1173" s="66">
        <v>187896.74</v>
      </c>
    </row>
    <row r="1174" spans="2:11" ht="113.4" hidden="1" outlineLevel="2" x14ac:dyDescent="0.3">
      <c r="B1174" s="64" t="s">
        <v>576</v>
      </c>
      <c r="C1174" s="65" t="s">
        <v>2083</v>
      </c>
      <c r="D1174" s="65" t="s">
        <v>537</v>
      </c>
      <c r="E1174" s="65">
        <v>1080</v>
      </c>
      <c r="F1174" s="65" t="s">
        <v>54</v>
      </c>
      <c r="G1174" s="65" t="s">
        <v>2307</v>
      </c>
      <c r="H1174" s="65" t="s">
        <v>2739</v>
      </c>
      <c r="I1174" s="65" t="s">
        <v>493</v>
      </c>
      <c r="J1174" s="66">
        <v>23667.68</v>
      </c>
      <c r="K1174" s="66">
        <v>211564.42</v>
      </c>
    </row>
    <row r="1175" spans="2:11" ht="42" hidden="1" outlineLevel="2" x14ac:dyDescent="0.3">
      <c r="B1175" s="64" t="s">
        <v>576</v>
      </c>
      <c r="C1175" s="65" t="s">
        <v>2086</v>
      </c>
      <c r="D1175" s="65" t="s">
        <v>537</v>
      </c>
      <c r="E1175" s="65">
        <v>1081</v>
      </c>
      <c r="F1175" s="65" t="s">
        <v>54</v>
      </c>
      <c r="G1175" s="65" t="s">
        <v>2345</v>
      </c>
      <c r="H1175" s="65" t="s">
        <v>2740</v>
      </c>
      <c r="I1175" s="65" t="s">
        <v>493</v>
      </c>
      <c r="J1175" s="66">
        <v>10841.38</v>
      </c>
      <c r="K1175" s="66">
        <v>222405.8</v>
      </c>
    </row>
    <row r="1176" spans="2:11" ht="52.2" hidden="1" outlineLevel="2" x14ac:dyDescent="0.3">
      <c r="B1176" s="64" t="s">
        <v>576</v>
      </c>
      <c r="C1176" s="65" t="s">
        <v>2098</v>
      </c>
      <c r="D1176" s="65" t="s">
        <v>537</v>
      </c>
      <c r="E1176" s="65">
        <v>1085</v>
      </c>
      <c r="F1176" s="65" t="s">
        <v>54</v>
      </c>
      <c r="G1176" s="65" t="s">
        <v>496</v>
      </c>
      <c r="H1176" s="65" t="s">
        <v>2741</v>
      </c>
      <c r="I1176" s="65" t="s">
        <v>493</v>
      </c>
      <c r="J1176" s="66">
        <v>9394.08</v>
      </c>
      <c r="K1176" s="66">
        <v>231799.88</v>
      </c>
    </row>
    <row r="1177" spans="2:11" ht="42" hidden="1" outlineLevel="2" x14ac:dyDescent="0.3">
      <c r="B1177" s="64" t="s">
        <v>576</v>
      </c>
      <c r="C1177" s="65" t="s">
        <v>2101</v>
      </c>
      <c r="D1177" s="65" t="s">
        <v>537</v>
      </c>
      <c r="E1177" s="65">
        <v>1083</v>
      </c>
      <c r="F1177" s="65" t="s">
        <v>54</v>
      </c>
      <c r="G1177" s="65" t="s">
        <v>577</v>
      </c>
      <c r="H1177" s="65" t="s">
        <v>2742</v>
      </c>
      <c r="I1177" s="65" t="s">
        <v>493</v>
      </c>
      <c r="J1177" s="66">
        <v>6722.06</v>
      </c>
      <c r="K1177" s="66">
        <v>238521.94</v>
      </c>
    </row>
    <row r="1178" spans="2:11" ht="72.599999999999994" hidden="1" outlineLevel="2" x14ac:dyDescent="0.3">
      <c r="B1178" s="64" t="s">
        <v>576</v>
      </c>
      <c r="C1178" s="65" t="s">
        <v>2101</v>
      </c>
      <c r="D1178" s="65" t="s">
        <v>537</v>
      </c>
      <c r="E1178" s="65">
        <v>1082</v>
      </c>
      <c r="F1178" s="65" t="s">
        <v>54</v>
      </c>
      <c r="G1178" s="65" t="s">
        <v>2346</v>
      </c>
      <c r="H1178" s="65" t="s">
        <v>2743</v>
      </c>
      <c r="I1178" s="65" t="s">
        <v>493</v>
      </c>
      <c r="J1178" s="66">
        <v>23220.23</v>
      </c>
      <c r="K1178" s="66">
        <v>261742.17</v>
      </c>
    </row>
    <row r="1179" spans="2:11" ht="93" hidden="1" outlineLevel="2" x14ac:dyDescent="0.3">
      <c r="B1179" s="64" t="s">
        <v>576</v>
      </c>
      <c r="C1179" s="65" t="s">
        <v>2106</v>
      </c>
      <c r="D1179" s="65" t="s">
        <v>537</v>
      </c>
      <c r="E1179" s="65">
        <v>1084</v>
      </c>
      <c r="F1179" s="65" t="s">
        <v>54</v>
      </c>
      <c r="G1179" s="65" t="s">
        <v>2113</v>
      </c>
      <c r="H1179" s="65" t="s">
        <v>2744</v>
      </c>
      <c r="I1179" s="65" t="s">
        <v>136</v>
      </c>
      <c r="J1179" s="66">
        <v>96000</v>
      </c>
      <c r="K1179" s="66">
        <v>357742.17</v>
      </c>
    </row>
    <row r="1180" spans="2:11" ht="52.2" hidden="1" outlineLevel="2" x14ac:dyDescent="0.3">
      <c r="B1180" s="64" t="s">
        <v>576</v>
      </c>
      <c r="C1180" s="65" t="s">
        <v>2122</v>
      </c>
      <c r="D1180" s="65" t="s">
        <v>537</v>
      </c>
      <c r="E1180" s="65">
        <v>1087</v>
      </c>
      <c r="F1180" s="65" t="s">
        <v>54</v>
      </c>
      <c r="G1180" s="65" t="s">
        <v>2347</v>
      </c>
      <c r="H1180" s="65" t="s">
        <v>2745</v>
      </c>
      <c r="I1180" s="65" t="s">
        <v>493</v>
      </c>
      <c r="J1180" s="66">
        <v>13240.5</v>
      </c>
      <c r="K1180" s="66">
        <v>370982.67</v>
      </c>
    </row>
    <row r="1181" spans="2:11" ht="82.8" hidden="1" outlineLevel="2" x14ac:dyDescent="0.3">
      <c r="B1181" s="64" t="s">
        <v>576</v>
      </c>
      <c r="C1181" s="65" t="s">
        <v>2123</v>
      </c>
      <c r="D1181" s="65" t="s">
        <v>537</v>
      </c>
      <c r="E1181" s="65">
        <v>1086</v>
      </c>
      <c r="F1181" s="65" t="s">
        <v>54</v>
      </c>
      <c r="G1181" s="65" t="s">
        <v>2258</v>
      </c>
      <c r="H1181" s="65" t="s">
        <v>2746</v>
      </c>
      <c r="I1181" s="65" t="s">
        <v>493</v>
      </c>
      <c r="J1181" s="66">
        <v>24434.78</v>
      </c>
      <c r="K1181" s="66">
        <v>395417.45</v>
      </c>
    </row>
    <row r="1182" spans="2:11" ht="42" hidden="1" outlineLevel="2" x14ac:dyDescent="0.3">
      <c r="B1182" s="64" t="s">
        <v>576</v>
      </c>
      <c r="C1182" s="65" t="s">
        <v>2348</v>
      </c>
      <c r="D1182" s="65" t="s">
        <v>537</v>
      </c>
      <c r="E1182" s="65">
        <v>1089</v>
      </c>
      <c r="F1182" s="65" t="s">
        <v>54</v>
      </c>
      <c r="G1182" s="65" t="s">
        <v>2349</v>
      </c>
      <c r="H1182" s="65" t="s">
        <v>2747</v>
      </c>
      <c r="I1182" s="65" t="s">
        <v>493</v>
      </c>
      <c r="J1182" s="66">
        <v>2209.9</v>
      </c>
      <c r="K1182" s="66">
        <v>397627.35</v>
      </c>
    </row>
    <row r="1183" spans="2:11" ht="154.19999999999999" hidden="1" outlineLevel="2" x14ac:dyDescent="0.3">
      <c r="B1183" s="64" t="s">
        <v>576</v>
      </c>
      <c r="C1183" s="65" t="s">
        <v>2312</v>
      </c>
      <c r="D1183" s="65" t="s">
        <v>537</v>
      </c>
      <c r="E1183" s="65">
        <v>1090</v>
      </c>
      <c r="F1183" s="65" t="s">
        <v>54</v>
      </c>
      <c r="G1183" s="65" t="s">
        <v>2333</v>
      </c>
      <c r="H1183" s="65" t="s">
        <v>2748</v>
      </c>
      <c r="I1183" s="65" t="s">
        <v>493</v>
      </c>
      <c r="J1183" s="66">
        <v>11099.28</v>
      </c>
      <c r="K1183" s="66">
        <v>408726.63</v>
      </c>
    </row>
    <row r="1184" spans="2:11" ht="42" hidden="1" outlineLevel="2" x14ac:dyDescent="0.3">
      <c r="B1184" s="64" t="s">
        <v>576</v>
      </c>
      <c r="C1184" s="65" t="s">
        <v>2312</v>
      </c>
      <c r="D1184" s="65" t="s">
        <v>537</v>
      </c>
      <c r="E1184" s="65">
        <v>1090</v>
      </c>
      <c r="F1184" s="65" t="s">
        <v>54</v>
      </c>
      <c r="G1184" s="65" t="s">
        <v>2333</v>
      </c>
      <c r="H1184" s="65" t="s">
        <v>1464</v>
      </c>
      <c r="I1184" s="65" t="s">
        <v>493</v>
      </c>
      <c r="J1184" s="66">
        <v>-1664.89</v>
      </c>
      <c r="K1184" s="66">
        <v>407061.74</v>
      </c>
    </row>
    <row r="1185" spans="2:11" ht="62.4" hidden="1" outlineLevel="2" x14ac:dyDescent="0.3">
      <c r="B1185" s="64" t="s">
        <v>576</v>
      </c>
      <c r="C1185" s="65" t="s">
        <v>2141</v>
      </c>
      <c r="D1185" s="65" t="s">
        <v>537</v>
      </c>
      <c r="E1185" s="65">
        <v>1091</v>
      </c>
      <c r="F1185" s="65" t="s">
        <v>54</v>
      </c>
      <c r="G1185" s="65" t="s">
        <v>2347</v>
      </c>
      <c r="H1185" s="65" t="s">
        <v>2749</v>
      </c>
      <c r="I1185" s="65" t="s">
        <v>493</v>
      </c>
      <c r="J1185" s="66">
        <v>26342.55</v>
      </c>
      <c r="K1185" s="66">
        <v>433404.29</v>
      </c>
    </row>
    <row r="1186" spans="2:11" ht="42" hidden="1" outlineLevel="2" x14ac:dyDescent="0.3">
      <c r="B1186" s="64" t="s">
        <v>576</v>
      </c>
      <c r="C1186" s="65" t="s">
        <v>2155</v>
      </c>
      <c r="D1186" s="65" t="s">
        <v>537</v>
      </c>
      <c r="E1186" s="65">
        <v>1092</v>
      </c>
      <c r="F1186" s="65" t="s">
        <v>54</v>
      </c>
      <c r="G1186" s="65" t="s">
        <v>577</v>
      </c>
      <c r="H1186" s="65" t="s">
        <v>2750</v>
      </c>
      <c r="I1186" s="65" t="s">
        <v>493</v>
      </c>
      <c r="J1186" s="66">
        <v>8181.91</v>
      </c>
      <c r="K1186" s="66">
        <v>441586.2</v>
      </c>
    </row>
    <row r="1187" spans="2:11" ht="42" hidden="1" outlineLevel="2" x14ac:dyDescent="0.3">
      <c r="B1187" s="64" t="s">
        <v>576</v>
      </c>
      <c r="C1187" s="65" t="s">
        <v>2353</v>
      </c>
      <c r="D1187" s="65" t="s">
        <v>537</v>
      </c>
      <c r="E1187" s="65">
        <v>1093</v>
      </c>
      <c r="F1187" s="65" t="s">
        <v>54</v>
      </c>
      <c r="G1187" s="65" t="s">
        <v>2354</v>
      </c>
      <c r="H1187" s="65" t="s">
        <v>2740</v>
      </c>
      <c r="I1187" s="65" t="s">
        <v>493</v>
      </c>
      <c r="J1187" s="66">
        <v>2056.56</v>
      </c>
      <c r="K1187" s="66">
        <v>443642.76</v>
      </c>
    </row>
    <row r="1188" spans="2:11" ht="42" hidden="1" outlineLevel="2" x14ac:dyDescent="0.3">
      <c r="B1188" s="64" t="s">
        <v>576</v>
      </c>
      <c r="C1188" s="65" t="s">
        <v>2158</v>
      </c>
      <c r="D1188" s="65" t="s">
        <v>537</v>
      </c>
      <c r="E1188" s="65">
        <v>1094</v>
      </c>
      <c r="F1188" s="65" t="s">
        <v>54</v>
      </c>
      <c r="G1188" s="65" t="s">
        <v>496</v>
      </c>
      <c r="H1188" s="65" t="s">
        <v>2751</v>
      </c>
      <c r="I1188" s="65" t="s">
        <v>493</v>
      </c>
      <c r="J1188" s="66">
        <v>12989.24</v>
      </c>
      <c r="K1188" s="66">
        <v>456632</v>
      </c>
    </row>
    <row r="1189" spans="2:11" ht="42" hidden="1" outlineLevel="2" x14ac:dyDescent="0.3">
      <c r="B1189" s="64" t="s">
        <v>576</v>
      </c>
      <c r="C1189" s="65" t="s">
        <v>2164</v>
      </c>
      <c r="D1189" s="65" t="s">
        <v>537</v>
      </c>
      <c r="E1189" s="65">
        <v>1095</v>
      </c>
      <c r="F1189" s="65" t="s">
        <v>54</v>
      </c>
      <c r="G1189" s="65" t="s">
        <v>496</v>
      </c>
      <c r="H1189" s="65" t="s">
        <v>2736</v>
      </c>
      <c r="I1189" s="65" t="s">
        <v>493</v>
      </c>
      <c r="J1189" s="66">
        <v>11102.55</v>
      </c>
      <c r="K1189" s="66">
        <v>467734.55</v>
      </c>
    </row>
    <row r="1190" spans="2:11" ht="52.2" hidden="1" outlineLevel="2" x14ac:dyDescent="0.3">
      <c r="B1190" s="64" t="s">
        <v>576</v>
      </c>
      <c r="C1190" s="65" t="s">
        <v>2356</v>
      </c>
      <c r="D1190" s="65" t="s">
        <v>537</v>
      </c>
      <c r="E1190" s="65">
        <v>1096</v>
      </c>
      <c r="F1190" s="65" t="s">
        <v>54</v>
      </c>
      <c r="G1190" s="65" t="s">
        <v>2347</v>
      </c>
      <c r="H1190" s="65" t="s">
        <v>2752</v>
      </c>
      <c r="I1190" s="65" t="s">
        <v>493</v>
      </c>
      <c r="J1190" s="66">
        <v>13436.48</v>
      </c>
      <c r="K1190" s="66">
        <v>481171.03</v>
      </c>
    </row>
    <row r="1191" spans="2:11" hidden="1" outlineLevel="2" x14ac:dyDescent="0.3">
      <c r="B1191" s="64" t="s">
        <v>1484</v>
      </c>
      <c r="C1191" s="2"/>
      <c r="D1191" s="2"/>
      <c r="E1191" s="2"/>
      <c r="F1191" s="2"/>
      <c r="G1191" s="2"/>
      <c r="H1191" s="2"/>
      <c r="I1191" s="2"/>
      <c r="J1191" s="68">
        <v>321874.09000000003</v>
      </c>
      <c r="K1191" s="2"/>
    </row>
    <row r="1192" spans="2:11" hidden="1" outlineLevel="2" x14ac:dyDescent="0.3">
      <c r="B1192" s="64" t="s">
        <v>162</v>
      </c>
      <c r="C1192" s="2"/>
      <c r="D1192" s="2"/>
      <c r="E1192" s="2"/>
      <c r="F1192" s="2"/>
      <c r="G1192" s="2"/>
      <c r="H1192" s="2"/>
      <c r="I1192" s="2"/>
      <c r="J1192" s="2"/>
      <c r="K1192" s="2"/>
    </row>
    <row r="1193" spans="2:11" ht="62.4" hidden="1" outlineLevel="2" x14ac:dyDescent="0.3">
      <c r="B1193" s="64" t="s">
        <v>162</v>
      </c>
      <c r="C1193" s="65" t="s">
        <v>2025</v>
      </c>
      <c r="D1193" s="65" t="s">
        <v>84</v>
      </c>
      <c r="E1193" s="65"/>
      <c r="F1193" s="65" t="s">
        <v>54</v>
      </c>
      <c r="G1193" s="65" t="s">
        <v>265</v>
      </c>
      <c r="H1193" s="65" t="s">
        <v>2026</v>
      </c>
      <c r="I1193" s="65" t="s">
        <v>77</v>
      </c>
      <c r="J1193" s="66">
        <v>5000</v>
      </c>
      <c r="K1193" s="66">
        <v>5000</v>
      </c>
    </row>
    <row r="1194" spans="2:11" ht="52.2" hidden="1" outlineLevel="2" x14ac:dyDescent="0.3">
      <c r="B1194" s="64" t="s">
        <v>162</v>
      </c>
      <c r="C1194" s="65" t="s">
        <v>2027</v>
      </c>
      <c r="D1194" s="65" t="s">
        <v>84</v>
      </c>
      <c r="E1194" s="65"/>
      <c r="F1194" s="65" t="s">
        <v>54</v>
      </c>
      <c r="G1194" s="65" t="s">
        <v>2029</v>
      </c>
      <c r="H1194" s="65" t="s">
        <v>2030</v>
      </c>
      <c r="I1194" s="65" t="s">
        <v>77</v>
      </c>
      <c r="J1194" s="66">
        <v>2250</v>
      </c>
      <c r="K1194" s="66">
        <v>7250</v>
      </c>
    </row>
    <row r="1195" spans="2:11" ht="72.599999999999994" hidden="1" outlineLevel="2" x14ac:dyDescent="0.3">
      <c r="B1195" s="64" t="s">
        <v>162</v>
      </c>
      <c r="C1195" s="65" t="s">
        <v>2027</v>
      </c>
      <c r="D1195" s="65" t="s">
        <v>84</v>
      </c>
      <c r="E1195" s="65"/>
      <c r="F1195" s="65" t="s">
        <v>54</v>
      </c>
      <c r="G1195" s="65" t="s">
        <v>160</v>
      </c>
      <c r="H1195" s="65" t="s">
        <v>2202</v>
      </c>
      <c r="I1195" s="65" t="s">
        <v>86</v>
      </c>
      <c r="J1195" s="66">
        <v>10059.08</v>
      </c>
      <c r="K1195" s="66">
        <v>17309.080000000002</v>
      </c>
    </row>
    <row r="1196" spans="2:11" ht="72.599999999999994" hidden="1" outlineLevel="2" x14ac:dyDescent="0.3">
      <c r="B1196" s="64" t="s">
        <v>162</v>
      </c>
      <c r="C1196" s="65" t="s">
        <v>2027</v>
      </c>
      <c r="D1196" s="65" t="s">
        <v>84</v>
      </c>
      <c r="E1196" s="65"/>
      <c r="F1196" s="65" t="s">
        <v>54</v>
      </c>
      <c r="G1196" s="65" t="s">
        <v>2200</v>
      </c>
      <c r="H1196" s="65" t="s">
        <v>2201</v>
      </c>
      <c r="I1196" s="65" t="s">
        <v>86</v>
      </c>
      <c r="J1196" s="66">
        <v>15000</v>
      </c>
      <c r="K1196" s="66">
        <v>32309.08</v>
      </c>
    </row>
    <row r="1197" spans="2:11" ht="72.599999999999994" hidden="1" outlineLevel="2" x14ac:dyDescent="0.3">
      <c r="B1197" s="64" t="s">
        <v>162</v>
      </c>
      <c r="C1197" s="65" t="s">
        <v>2203</v>
      </c>
      <c r="D1197" s="65" t="s">
        <v>84</v>
      </c>
      <c r="E1197" s="65"/>
      <c r="F1197" s="65" t="s">
        <v>54</v>
      </c>
      <c r="G1197" s="65" t="s">
        <v>2204</v>
      </c>
      <c r="H1197" s="65" t="s">
        <v>2205</v>
      </c>
      <c r="I1197" s="65" t="s">
        <v>86</v>
      </c>
      <c r="J1197" s="66">
        <v>25000</v>
      </c>
      <c r="K1197" s="66">
        <v>57309.08</v>
      </c>
    </row>
    <row r="1198" spans="2:11" ht="82.8" hidden="1" outlineLevel="2" x14ac:dyDescent="0.3">
      <c r="B1198" s="64" t="s">
        <v>162</v>
      </c>
      <c r="C1198" s="65" t="s">
        <v>2031</v>
      </c>
      <c r="D1198" s="65" t="s">
        <v>84</v>
      </c>
      <c r="E1198" s="65"/>
      <c r="F1198" s="65" t="s">
        <v>54</v>
      </c>
      <c r="G1198" s="65" t="s">
        <v>2206</v>
      </c>
      <c r="H1198" s="65" t="s">
        <v>2207</v>
      </c>
      <c r="I1198" s="65" t="s">
        <v>86</v>
      </c>
      <c r="J1198" s="66">
        <v>5000</v>
      </c>
      <c r="K1198" s="66">
        <v>62309.08</v>
      </c>
    </row>
    <row r="1199" spans="2:11" ht="93" hidden="1" outlineLevel="2" x14ac:dyDescent="0.3">
      <c r="B1199" s="64" t="s">
        <v>162</v>
      </c>
      <c r="C1199" s="65" t="s">
        <v>2031</v>
      </c>
      <c r="D1199" s="65" t="s">
        <v>78</v>
      </c>
      <c r="E1199" s="65">
        <v>1499</v>
      </c>
      <c r="F1199" s="65" t="s">
        <v>54</v>
      </c>
      <c r="G1199" s="65"/>
      <c r="H1199" s="65" t="s">
        <v>2753</v>
      </c>
      <c r="I1199" s="67" t="s">
        <v>80</v>
      </c>
      <c r="J1199" s="66">
        <v>-15000</v>
      </c>
      <c r="K1199" s="66">
        <v>47309.08</v>
      </c>
    </row>
    <row r="1200" spans="2:11" ht="113.4" hidden="1" outlineLevel="2" x14ac:dyDescent="0.3">
      <c r="B1200" s="64" t="s">
        <v>162</v>
      </c>
      <c r="C1200" s="65" t="s">
        <v>2031</v>
      </c>
      <c r="D1200" s="65" t="s">
        <v>78</v>
      </c>
      <c r="E1200" s="65">
        <v>1492</v>
      </c>
      <c r="F1200" s="65" t="s">
        <v>54</v>
      </c>
      <c r="G1200" s="65"/>
      <c r="H1200" s="65" t="s">
        <v>2637</v>
      </c>
      <c r="I1200" s="67" t="s">
        <v>80</v>
      </c>
      <c r="J1200" s="66">
        <v>94000</v>
      </c>
      <c r="K1200" s="66">
        <v>141309.07999999999</v>
      </c>
    </row>
    <row r="1201" spans="2:11" ht="93" hidden="1" outlineLevel="2" x14ac:dyDescent="0.3">
      <c r="B1201" s="64" t="s">
        <v>162</v>
      </c>
      <c r="C1201" s="65" t="s">
        <v>2031</v>
      </c>
      <c r="D1201" s="65" t="s">
        <v>78</v>
      </c>
      <c r="E1201" s="65">
        <v>1499</v>
      </c>
      <c r="F1201" s="65" t="s">
        <v>54</v>
      </c>
      <c r="G1201" s="65"/>
      <c r="H1201" s="65" t="s">
        <v>2754</v>
      </c>
      <c r="I1201" s="67" t="s">
        <v>80</v>
      </c>
      <c r="J1201" s="66">
        <v>-15321</v>
      </c>
      <c r="K1201" s="66">
        <v>125988.08</v>
      </c>
    </row>
    <row r="1202" spans="2:11" ht="93" hidden="1" outlineLevel="2" x14ac:dyDescent="0.3">
      <c r="B1202" s="64" t="s">
        <v>162</v>
      </c>
      <c r="C1202" s="65" t="s">
        <v>2031</v>
      </c>
      <c r="D1202" s="65" t="s">
        <v>78</v>
      </c>
      <c r="E1202" s="65">
        <v>1499</v>
      </c>
      <c r="F1202" s="65" t="s">
        <v>54</v>
      </c>
      <c r="G1202" s="65"/>
      <c r="H1202" s="65" t="s">
        <v>2755</v>
      </c>
      <c r="I1202" s="67" t="s">
        <v>80</v>
      </c>
      <c r="J1202" s="66">
        <v>-10258.629999999999</v>
      </c>
      <c r="K1202" s="66">
        <v>115729.45</v>
      </c>
    </row>
    <row r="1203" spans="2:11" ht="93" hidden="1" outlineLevel="2" x14ac:dyDescent="0.3">
      <c r="B1203" s="64" t="s">
        <v>162</v>
      </c>
      <c r="C1203" s="65" t="s">
        <v>2031</v>
      </c>
      <c r="D1203" s="65" t="s">
        <v>78</v>
      </c>
      <c r="E1203" s="65">
        <v>1499</v>
      </c>
      <c r="F1203" s="65" t="s">
        <v>54</v>
      </c>
      <c r="G1203" s="65"/>
      <c r="H1203" s="65" t="s">
        <v>2756</v>
      </c>
      <c r="I1203" s="67" t="s">
        <v>80</v>
      </c>
      <c r="J1203" s="66">
        <v>-2250</v>
      </c>
      <c r="K1203" s="66">
        <v>113479.45</v>
      </c>
    </row>
    <row r="1204" spans="2:11" ht="93" hidden="1" outlineLevel="2" x14ac:dyDescent="0.3">
      <c r="B1204" s="64" t="s">
        <v>162</v>
      </c>
      <c r="C1204" s="65" t="s">
        <v>2031</v>
      </c>
      <c r="D1204" s="65" t="s">
        <v>78</v>
      </c>
      <c r="E1204" s="65">
        <v>1499</v>
      </c>
      <c r="F1204" s="65" t="s">
        <v>54</v>
      </c>
      <c r="G1204" s="65"/>
      <c r="H1204" s="65" t="s">
        <v>2757</v>
      </c>
      <c r="I1204" s="67" t="s">
        <v>80</v>
      </c>
      <c r="J1204" s="66">
        <v>-15000</v>
      </c>
      <c r="K1204" s="66">
        <v>98479.45</v>
      </c>
    </row>
    <row r="1205" spans="2:11" ht="93" hidden="1" outlineLevel="2" x14ac:dyDescent="0.3">
      <c r="B1205" s="64" t="s">
        <v>162</v>
      </c>
      <c r="C1205" s="65" t="s">
        <v>2031</v>
      </c>
      <c r="D1205" s="65" t="s">
        <v>78</v>
      </c>
      <c r="E1205" s="65">
        <v>1499</v>
      </c>
      <c r="F1205" s="65" t="s">
        <v>54</v>
      </c>
      <c r="G1205" s="65"/>
      <c r="H1205" s="65" t="s">
        <v>2758</v>
      </c>
      <c r="I1205" s="67" t="s">
        <v>80</v>
      </c>
      <c r="J1205" s="66">
        <v>-25000</v>
      </c>
      <c r="K1205" s="66">
        <v>73479.45</v>
      </c>
    </row>
    <row r="1206" spans="2:11" ht="93" hidden="1" outlineLevel="2" x14ac:dyDescent="0.3">
      <c r="B1206" s="64" t="s">
        <v>162</v>
      </c>
      <c r="C1206" s="65" t="s">
        <v>2031</v>
      </c>
      <c r="D1206" s="65" t="s">
        <v>78</v>
      </c>
      <c r="E1206" s="65">
        <v>1499</v>
      </c>
      <c r="F1206" s="65" t="s">
        <v>54</v>
      </c>
      <c r="G1206" s="65"/>
      <c r="H1206" s="65" t="s">
        <v>2759</v>
      </c>
      <c r="I1206" s="67" t="s">
        <v>80</v>
      </c>
      <c r="J1206" s="66">
        <v>-12500</v>
      </c>
      <c r="K1206" s="66">
        <v>60979.45</v>
      </c>
    </row>
    <row r="1207" spans="2:11" ht="93" hidden="1" outlineLevel="2" x14ac:dyDescent="0.3">
      <c r="B1207" s="64" t="s">
        <v>162</v>
      </c>
      <c r="C1207" s="65" t="s">
        <v>2031</v>
      </c>
      <c r="D1207" s="65" t="s">
        <v>78</v>
      </c>
      <c r="E1207" s="65">
        <v>1499</v>
      </c>
      <c r="F1207" s="65" t="s">
        <v>54</v>
      </c>
      <c r="G1207" s="65"/>
      <c r="H1207" s="65" t="s">
        <v>2760</v>
      </c>
      <c r="I1207" s="67" t="s">
        <v>80</v>
      </c>
      <c r="J1207" s="66">
        <v>-71000</v>
      </c>
      <c r="K1207" s="66">
        <v>-10020.549999999999</v>
      </c>
    </row>
    <row r="1208" spans="2:11" ht="93" hidden="1" outlineLevel="2" x14ac:dyDescent="0.3">
      <c r="B1208" s="64" t="s">
        <v>162</v>
      </c>
      <c r="C1208" s="65" t="s">
        <v>2031</v>
      </c>
      <c r="D1208" s="65" t="s">
        <v>78</v>
      </c>
      <c r="E1208" s="65">
        <v>1499</v>
      </c>
      <c r="F1208" s="65" t="s">
        <v>54</v>
      </c>
      <c r="G1208" s="65"/>
      <c r="H1208" s="65" t="s">
        <v>2761</v>
      </c>
      <c r="I1208" s="67" t="s">
        <v>80</v>
      </c>
      <c r="J1208" s="66">
        <v>-25220.38</v>
      </c>
      <c r="K1208" s="66">
        <v>-35240.93</v>
      </c>
    </row>
    <row r="1209" spans="2:11" ht="103.2" hidden="1" outlineLevel="2" x14ac:dyDescent="0.3">
      <c r="B1209" s="64" t="s">
        <v>162</v>
      </c>
      <c r="C1209" s="65" t="s">
        <v>2031</v>
      </c>
      <c r="D1209" s="65" t="s">
        <v>78</v>
      </c>
      <c r="E1209" s="65">
        <v>1499</v>
      </c>
      <c r="F1209" s="65" t="s">
        <v>54</v>
      </c>
      <c r="G1209" s="65"/>
      <c r="H1209" s="65" t="s">
        <v>2762</v>
      </c>
      <c r="I1209" s="67" t="s">
        <v>80</v>
      </c>
      <c r="J1209" s="66">
        <v>-165000</v>
      </c>
      <c r="K1209" s="66">
        <v>-200240.93</v>
      </c>
    </row>
    <row r="1210" spans="2:11" ht="144" hidden="1" outlineLevel="2" x14ac:dyDescent="0.3">
      <c r="B1210" s="64" t="s">
        <v>162</v>
      </c>
      <c r="C1210" s="65" t="s">
        <v>2031</v>
      </c>
      <c r="D1210" s="65" t="s">
        <v>78</v>
      </c>
      <c r="E1210" s="65">
        <v>1491</v>
      </c>
      <c r="F1210" s="65" t="s">
        <v>54</v>
      </c>
      <c r="G1210" s="65"/>
      <c r="H1210" s="65" t="s">
        <v>2763</v>
      </c>
      <c r="I1210" s="67" t="s">
        <v>80</v>
      </c>
      <c r="J1210" s="66">
        <v>71000</v>
      </c>
      <c r="K1210" s="66">
        <v>-129240.93</v>
      </c>
    </row>
    <row r="1211" spans="2:11" ht="113.4" hidden="1" outlineLevel="2" x14ac:dyDescent="0.3">
      <c r="B1211" s="64" t="s">
        <v>162</v>
      </c>
      <c r="C1211" s="65" t="s">
        <v>2031</v>
      </c>
      <c r="D1211" s="65" t="s">
        <v>78</v>
      </c>
      <c r="E1211" s="65">
        <v>1496</v>
      </c>
      <c r="F1211" s="65" t="s">
        <v>54</v>
      </c>
      <c r="G1211" s="65"/>
      <c r="H1211" s="65" t="s">
        <v>2639</v>
      </c>
      <c r="I1211" s="67" t="s">
        <v>80</v>
      </c>
      <c r="J1211" s="66">
        <v>7500</v>
      </c>
      <c r="K1211" s="66">
        <v>-121740.93</v>
      </c>
    </row>
    <row r="1212" spans="2:11" ht="123.6" hidden="1" outlineLevel="2" x14ac:dyDescent="0.3">
      <c r="B1212" s="64" t="s">
        <v>162</v>
      </c>
      <c r="C1212" s="65" t="s">
        <v>2031</v>
      </c>
      <c r="D1212" s="65" t="s">
        <v>78</v>
      </c>
      <c r="E1212" s="65">
        <v>1493</v>
      </c>
      <c r="F1212" s="65" t="s">
        <v>54</v>
      </c>
      <c r="G1212" s="65"/>
      <c r="H1212" s="65" t="s">
        <v>2636</v>
      </c>
      <c r="I1212" s="67" t="s">
        <v>80</v>
      </c>
      <c r="J1212" s="66">
        <v>165000</v>
      </c>
      <c r="K1212" s="66">
        <v>43259.07</v>
      </c>
    </row>
    <row r="1213" spans="2:11" ht="103.2" hidden="1" outlineLevel="2" x14ac:dyDescent="0.3">
      <c r="B1213" s="64" t="s">
        <v>162</v>
      </c>
      <c r="C1213" s="65" t="s">
        <v>2031</v>
      </c>
      <c r="D1213" s="65" t="s">
        <v>78</v>
      </c>
      <c r="E1213" s="65">
        <v>1499</v>
      </c>
      <c r="F1213" s="65" t="s">
        <v>54</v>
      </c>
      <c r="G1213" s="65"/>
      <c r="H1213" s="65" t="s">
        <v>2764</v>
      </c>
      <c r="I1213" s="67" t="s">
        <v>80</v>
      </c>
      <c r="J1213" s="66">
        <v>-94000</v>
      </c>
      <c r="K1213" s="66">
        <v>-50740.93</v>
      </c>
    </row>
    <row r="1214" spans="2:11" ht="144" hidden="1" outlineLevel="2" x14ac:dyDescent="0.3">
      <c r="B1214" s="64" t="s">
        <v>162</v>
      </c>
      <c r="C1214" s="65" t="s">
        <v>2031</v>
      </c>
      <c r="D1214" s="65" t="s">
        <v>78</v>
      </c>
      <c r="E1214" s="65">
        <v>1494</v>
      </c>
      <c r="F1214" s="65" t="s">
        <v>54</v>
      </c>
      <c r="G1214" s="65"/>
      <c r="H1214" s="65" t="s">
        <v>2765</v>
      </c>
      <c r="I1214" s="67" t="s">
        <v>80</v>
      </c>
      <c r="J1214" s="66">
        <v>5261.92</v>
      </c>
      <c r="K1214" s="66">
        <v>-45479.01</v>
      </c>
    </row>
    <row r="1215" spans="2:11" ht="144" hidden="1" outlineLevel="2" x14ac:dyDescent="0.3">
      <c r="B1215" s="64" t="s">
        <v>162</v>
      </c>
      <c r="C1215" s="65" t="s">
        <v>2031</v>
      </c>
      <c r="D1215" s="65" t="s">
        <v>78</v>
      </c>
      <c r="E1215" s="65">
        <v>1497</v>
      </c>
      <c r="F1215" s="65" t="s">
        <v>54</v>
      </c>
      <c r="G1215" s="65"/>
      <c r="H1215" s="65" t="s">
        <v>2766</v>
      </c>
      <c r="I1215" s="67" t="s">
        <v>80</v>
      </c>
      <c r="J1215" s="66">
        <v>25220.38</v>
      </c>
      <c r="K1215" s="66">
        <v>-20258.63</v>
      </c>
    </row>
    <row r="1216" spans="2:11" ht="144" hidden="1" outlineLevel="2" x14ac:dyDescent="0.3">
      <c r="B1216" s="64" t="s">
        <v>162</v>
      </c>
      <c r="C1216" s="65" t="s">
        <v>2031</v>
      </c>
      <c r="D1216" s="65" t="s">
        <v>78</v>
      </c>
      <c r="E1216" s="65">
        <v>1495</v>
      </c>
      <c r="F1216" s="65" t="s">
        <v>54</v>
      </c>
      <c r="G1216" s="65"/>
      <c r="H1216" s="65" t="s">
        <v>2767</v>
      </c>
      <c r="I1216" s="67" t="s">
        <v>80</v>
      </c>
      <c r="J1216" s="66">
        <v>5258.63</v>
      </c>
      <c r="K1216" s="66">
        <v>-15000</v>
      </c>
    </row>
    <row r="1217" spans="2:11" ht="72.599999999999994" hidden="1" outlineLevel="2" x14ac:dyDescent="0.3">
      <c r="B1217" s="64" t="s">
        <v>162</v>
      </c>
      <c r="C1217" s="65" t="s">
        <v>2034</v>
      </c>
      <c r="D1217" s="65" t="s">
        <v>84</v>
      </c>
      <c r="E1217" s="65"/>
      <c r="F1217" s="65" t="s">
        <v>54</v>
      </c>
      <c r="G1217" s="65" t="s">
        <v>2208</v>
      </c>
      <c r="H1217" s="65" t="s">
        <v>2209</v>
      </c>
      <c r="I1217" s="65" t="s">
        <v>86</v>
      </c>
      <c r="J1217" s="66">
        <v>1500</v>
      </c>
      <c r="K1217" s="66">
        <v>-13500</v>
      </c>
    </row>
    <row r="1218" spans="2:11" ht="31.8" hidden="1" outlineLevel="2" x14ac:dyDescent="0.3">
      <c r="B1218" s="64" t="s">
        <v>162</v>
      </c>
      <c r="C1218" s="65" t="s">
        <v>2036</v>
      </c>
      <c r="D1218" s="65" t="s">
        <v>84</v>
      </c>
      <c r="E1218" s="65"/>
      <c r="F1218" s="65" t="s">
        <v>54</v>
      </c>
      <c r="G1218" s="65" t="s">
        <v>2040</v>
      </c>
      <c r="H1218" s="65" t="s">
        <v>2041</v>
      </c>
      <c r="I1218" s="65" t="s">
        <v>77</v>
      </c>
      <c r="J1218" s="66">
        <v>15000</v>
      </c>
      <c r="K1218" s="66">
        <v>1500</v>
      </c>
    </row>
    <row r="1219" spans="2:11" ht="72.599999999999994" hidden="1" outlineLevel="2" x14ac:dyDescent="0.3">
      <c r="B1219" s="64" t="s">
        <v>162</v>
      </c>
      <c r="C1219" s="65" t="s">
        <v>2210</v>
      </c>
      <c r="D1219" s="65" t="s">
        <v>84</v>
      </c>
      <c r="E1219" s="65"/>
      <c r="F1219" s="65" t="s">
        <v>54</v>
      </c>
      <c r="G1219" s="65" t="s">
        <v>394</v>
      </c>
      <c r="H1219" s="65" t="s">
        <v>2211</v>
      </c>
      <c r="I1219" s="65" t="s">
        <v>86</v>
      </c>
      <c r="J1219" s="66">
        <v>25000</v>
      </c>
      <c r="K1219" s="66">
        <v>26500</v>
      </c>
    </row>
    <row r="1220" spans="2:11" ht="72.599999999999994" hidden="1" outlineLevel="2" x14ac:dyDescent="0.3">
      <c r="B1220" s="64" t="s">
        <v>162</v>
      </c>
      <c r="C1220" s="65" t="s">
        <v>2059</v>
      </c>
      <c r="D1220" s="65" t="s">
        <v>84</v>
      </c>
      <c r="E1220" s="65"/>
      <c r="F1220" s="65" t="s">
        <v>54</v>
      </c>
      <c r="G1220" s="65"/>
      <c r="H1220" s="65" t="s">
        <v>2213</v>
      </c>
      <c r="I1220" s="65" t="s">
        <v>86</v>
      </c>
      <c r="J1220" s="66">
        <v>7500</v>
      </c>
      <c r="K1220" s="66">
        <v>34000</v>
      </c>
    </row>
    <row r="1221" spans="2:11" ht="62.4" hidden="1" outlineLevel="2" x14ac:dyDescent="0.3">
      <c r="B1221" s="64" t="s">
        <v>162</v>
      </c>
      <c r="C1221" s="65" t="s">
        <v>2059</v>
      </c>
      <c r="D1221" s="65" t="s">
        <v>84</v>
      </c>
      <c r="E1221" s="65"/>
      <c r="F1221" s="65" t="s">
        <v>54</v>
      </c>
      <c r="G1221" s="65" t="s">
        <v>392</v>
      </c>
      <c r="H1221" s="65" t="s">
        <v>2212</v>
      </c>
      <c r="I1221" s="65" t="s">
        <v>86</v>
      </c>
      <c r="J1221" s="66">
        <v>25000</v>
      </c>
      <c r="K1221" s="66">
        <v>59000</v>
      </c>
    </row>
    <row r="1222" spans="2:11" ht="113.4" hidden="1" outlineLevel="2" x14ac:dyDescent="0.3">
      <c r="B1222" s="64" t="s">
        <v>162</v>
      </c>
      <c r="C1222" s="65" t="s">
        <v>2476</v>
      </c>
      <c r="D1222" s="65" t="s">
        <v>78</v>
      </c>
      <c r="E1222" s="65">
        <v>1571</v>
      </c>
      <c r="F1222" s="65" t="s">
        <v>54</v>
      </c>
      <c r="G1222" s="65"/>
      <c r="H1222" s="65" t="s">
        <v>2477</v>
      </c>
      <c r="I1222" s="67" t="s">
        <v>80</v>
      </c>
      <c r="J1222" s="66">
        <v>10000</v>
      </c>
      <c r="K1222" s="66">
        <v>69000</v>
      </c>
    </row>
    <row r="1223" spans="2:11" ht="103.2" hidden="1" outlineLevel="2" x14ac:dyDescent="0.3">
      <c r="B1223" s="64" t="s">
        <v>162</v>
      </c>
      <c r="C1223" s="65" t="s">
        <v>2062</v>
      </c>
      <c r="D1223" s="65" t="s">
        <v>78</v>
      </c>
      <c r="E1223" s="65">
        <v>1573</v>
      </c>
      <c r="F1223" s="65" t="s">
        <v>54</v>
      </c>
      <c r="G1223" s="65"/>
      <c r="H1223" s="65" t="s">
        <v>2768</v>
      </c>
      <c r="I1223" s="67" t="s">
        <v>80</v>
      </c>
      <c r="J1223" s="66">
        <v>-7500</v>
      </c>
      <c r="K1223" s="66">
        <v>61500</v>
      </c>
    </row>
    <row r="1224" spans="2:11" ht="93" hidden="1" outlineLevel="2" x14ac:dyDescent="0.3">
      <c r="B1224" s="64" t="s">
        <v>162</v>
      </c>
      <c r="C1224" s="65" t="s">
        <v>2062</v>
      </c>
      <c r="D1224" s="65" t="s">
        <v>78</v>
      </c>
      <c r="E1224" s="65">
        <v>1548</v>
      </c>
      <c r="F1224" s="65" t="s">
        <v>54</v>
      </c>
      <c r="G1224" s="65"/>
      <c r="H1224" s="65" t="s">
        <v>2769</v>
      </c>
      <c r="I1224" s="67" t="s">
        <v>80</v>
      </c>
      <c r="J1224" s="66">
        <v>-1500</v>
      </c>
      <c r="K1224" s="66">
        <v>60000</v>
      </c>
    </row>
    <row r="1225" spans="2:11" ht="93" hidden="1" outlineLevel="2" x14ac:dyDescent="0.3">
      <c r="B1225" s="64" t="s">
        <v>162</v>
      </c>
      <c r="C1225" s="65" t="s">
        <v>2062</v>
      </c>
      <c r="D1225" s="65" t="s">
        <v>78</v>
      </c>
      <c r="E1225" s="65">
        <v>1575</v>
      </c>
      <c r="F1225" s="65" t="s">
        <v>54</v>
      </c>
      <c r="G1225" s="65"/>
      <c r="H1225" s="65" t="s">
        <v>2770</v>
      </c>
      <c r="I1225" s="67" t="s">
        <v>80</v>
      </c>
      <c r="J1225" s="66">
        <v>-25000</v>
      </c>
      <c r="K1225" s="66">
        <v>35000</v>
      </c>
    </row>
    <row r="1226" spans="2:11" ht="113.4" hidden="1" outlineLevel="2" x14ac:dyDescent="0.3">
      <c r="B1226" s="64" t="s">
        <v>162</v>
      </c>
      <c r="C1226" s="65" t="s">
        <v>2062</v>
      </c>
      <c r="D1226" s="65" t="s">
        <v>78</v>
      </c>
      <c r="E1226" s="65">
        <v>1572</v>
      </c>
      <c r="F1226" s="65" t="s">
        <v>54</v>
      </c>
      <c r="G1226" s="65"/>
      <c r="H1226" s="65" t="s">
        <v>2771</v>
      </c>
      <c r="I1226" s="67" t="s">
        <v>80</v>
      </c>
      <c r="J1226" s="66">
        <v>-10000</v>
      </c>
      <c r="K1226" s="66">
        <v>25000</v>
      </c>
    </row>
    <row r="1227" spans="2:11" ht="93" hidden="1" outlineLevel="2" x14ac:dyDescent="0.3">
      <c r="B1227" s="64" t="s">
        <v>162</v>
      </c>
      <c r="C1227" s="65" t="s">
        <v>2062</v>
      </c>
      <c r="D1227" s="65" t="s">
        <v>78</v>
      </c>
      <c r="E1227" s="65">
        <v>1574</v>
      </c>
      <c r="F1227" s="65" t="s">
        <v>54</v>
      </c>
      <c r="G1227" s="65"/>
      <c r="H1227" s="65" t="s">
        <v>2772</v>
      </c>
      <c r="I1227" s="67" t="s">
        <v>80</v>
      </c>
      <c r="J1227" s="66">
        <v>-25000</v>
      </c>
      <c r="K1227" s="66">
        <v>0</v>
      </c>
    </row>
    <row r="1228" spans="2:11" ht="72.599999999999994" hidden="1" outlineLevel="2" x14ac:dyDescent="0.3">
      <c r="B1228" s="64" t="s">
        <v>162</v>
      </c>
      <c r="C1228" s="65" t="s">
        <v>2098</v>
      </c>
      <c r="D1228" s="65" t="s">
        <v>84</v>
      </c>
      <c r="E1228" s="65"/>
      <c r="F1228" s="65" t="s">
        <v>54</v>
      </c>
      <c r="G1228" s="65" t="s">
        <v>192</v>
      </c>
      <c r="H1228" s="65" t="s">
        <v>2099</v>
      </c>
      <c r="I1228" s="65" t="s">
        <v>77</v>
      </c>
      <c r="J1228" s="66">
        <v>7500</v>
      </c>
      <c r="K1228" s="66">
        <v>7500</v>
      </c>
    </row>
    <row r="1229" spans="2:11" hidden="1" outlineLevel="2" x14ac:dyDescent="0.3">
      <c r="B1229" s="64" t="s">
        <v>1488</v>
      </c>
      <c r="C1229" s="2"/>
      <c r="D1229" s="2"/>
      <c r="E1229" s="2"/>
      <c r="F1229" s="2"/>
      <c r="G1229" s="2"/>
      <c r="H1229" s="2"/>
      <c r="I1229" s="2"/>
      <c r="J1229" s="68">
        <v>7500</v>
      </c>
      <c r="K1229" s="2"/>
    </row>
    <row r="1230" spans="2:11" hidden="1" outlineLevel="2" x14ac:dyDescent="0.3">
      <c r="B1230" s="64" t="s">
        <v>348</v>
      </c>
      <c r="C1230" s="2"/>
      <c r="D1230" s="2"/>
      <c r="E1230" s="2"/>
      <c r="F1230" s="2"/>
      <c r="G1230" s="2"/>
      <c r="H1230" s="2"/>
      <c r="I1230" s="2"/>
      <c r="J1230" s="2"/>
      <c r="K1230" s="2"/>
    </row>
    <row r="1231" spans="2:11" ht="21.6" hidden="1" outlineLevel="2" x14ac:dyDescent="0.3">
      <c r="B1231" s="64" t="s">
        <v>348</v>
      </c>
      <c r="C1231" s="65" t="s">
        <v>1972</v>
      </c>
      <c r="D1231" s="2"/>
      <c r="E1231" s="2"/>
      <c r="F1231" s="2"/>
      <c r="G1231" s="2"/>
      <c r="H1231" s="2"/>
      <c r="I1231" s="2"/>
      <c r="J1231" s="2"/>
      <c r="K1231" s="66">
        <v>125000</v>
      </c>
    </row>
    <row r="1232" spans="2:11" ht="31.8" hidden="1" outlineLevel="2" x14ac:dyDescent="0.3">
      <c r="B1232" s="64" t="s">
        <v>348</v>
      </c>
      <c r="C1232" s="65" t="s">
        <v>2084</v>
      </c>
      <c r="D1232" s="65" t="s">
        <v>84</v>
      </c>
      <c r="E1232" s="65"/>
      <c r="F1232" s="65" t="s">
        <v>54</v>
      </c>
      <c r="G1232" s="65"/>
      <c r="H1232" s="65" t="s">
        <v>2085</v>
      </c>
      <c r="I1232" s="65" t="s">
        <v>77</v>
      </c>
      <c r="J1232" s="66">
        <v>125000</v>
      </c>
      <c r="K1232" s="66">
        <v>250000</v>
      </c>
    </row>
    <row r="1233" spans="2:11" hidden="1" outlineLevel="2" x14ac:dyDescent="0.3">
      <c r="B1233" s="64" t="s">
        <v>1489</v>
      </c>
      <c r="C1233" s="2"/>
      <c r="D1233" s="2"/>
      <c r="E1233" s="2"/>
      <c r="F1233" s="2"/>
      <c r="G1233" s="2"/>
      <c r="H1233" s="2"/>
      <c r="I1233" s="2"/>
      <c r="J1233" s="68">
        <v>125000</v>
      </c>
      <c r="K1233" s="2"/>
    </row>
    <row r="1234" spans="2:11" hidden="1" outlineLevel="2" x14ac:dyDescent="0.3">
      <c r="B1234" s="64" t="s">
        <v>1490</v>
      </c>
      <c r="C1234" s="2"/>
      <c r="D1234" s="2"/>
      <c r="E1234" s="2"/>
      <c r="F1234" s="2"/>
      <c r="G1234" s="2"/>
      <c r="H1234" s="2"/>
      <c r="I1234" s="2"/>
      <c r="J1234" s="2"/>
      <c r="K1234" s="2"/>
    </row>
    <row r="1235" spans="2:11" ht="21.6" hidden="1" outlineLevel="2" x14ac:dyDescent="0.3">
      <c r="B1235" s="64" t="s">
        <v>1490</v>
      </c>
      <c r="C1235" s="65" t="s">
        <v>1972</v>
      </c>
      <c r="D1235" s="2"/>
      <c r="E1235" s="2"/>
      <c r="F1235" s="2"/>
      <c r="G1235" s="2"/>
      <c r="H1235" s="2"/>
      <c r="I1235" s="2"/>
      <c r="J1235" s="2"/>
      <c r="K1235" s="66">
        <v>1813928.35</v>
      </c>
    </row>
    <row r="1236" spans="2:11" ht="144" hidden="1" outlineLevel="2" x14ac:dyDescent="0.3">
      <c r="B1236" s="64" t="s">
        <v>1490</v>
      </c>
      <c r="C1236" s="65" t="s">
        <v>1988</v>
      </c>
      <c r="D1236" s="65" t="s">
        <v>78</v>
      </c>
      <c r="E1236" s="65">
        <v>1526</v>
      </c>
      <c r="F1236" s="65" t="s">
        <v>54</v>
      </c>
      <c r="G1236" s="65"/>
      <c r="H1236" s="65" t="s">
        <v>2773</v>
      </c>
      <c r="I1236" s="67" t="s">
        <v>80</v>
      </c>
      <c r="J1236" s="66">
        <v>11024.16</v>
      </c>
      <c r="K1236" s="66">
        <v>1824952.51</v>
      </c>
    </row>
    <row r="1237" spans="2:11" ht="164.4" hidden="1" outlineLevel="2" x14ac:dyDescent="0.3">
      <c r="B1237" s="64" t="s">
        <v>1490</v>
      </c>
      <c r="C1237" s="65" t="s">
        <v>2431</v>
      </c>
      <c r="D1237" s="65" t="s">
        <v>78</v>
      </c>
      <c r="E1237" s="65">
        <v>1533</v>
      </c>
      <c r="F1237" s="65" t="s">
        <v>54</v>
      </c>
      <c r="G1237" s="65"/>
      <c r="H1237" s="65" t="s">
        <v>2774</v>
      </c>
      <c r="I1237" s="67" t="s">
        <v>80</v>
      </c>
      <c r="J1237" s="66">
        <v>91096</v>
      </c>
      <c r="K1237" s="66">
        <v>1916048.51</v>
      </c>
    </row>
    <row r="1238" spans="2:11" ht="154.19999999999999" hidden="1" outlineLevel="2" x14ac:dyDescent="0.3">
      <c r="B1238" s="64" t="s">
        <v>1490</v>
      </c>
      <c r="C1238" s="65" t="s">
        <v>2431</v>
      </c>
      <c r="D1238" s="65" t="s">
        <v>78</v>
      </c>
      <c r="E1238" s="65">
        <v>1527</v>
      </c>
      <c r="F1238" s="65" t="s">
        <v>54</v>
      </c>
      <c r="G1238" s="65"/>
      <c r="H1238" s="65" t="s">
        <v>2775</v>
      </c>
      <c r="I1238" s="67" t="s">
        <v>80</v>
      </c>
      <c r="J1238" s="66">
        <v>9858.4</v>
      </c>
      <c r="K1238" s="66">
        <v>1925906.91</v>
      </c>
    </row>
    <row r="1239" spans="2:11" ht="144" hidden="1" outlineLevel="2" x14ac:dyDescent="0.3">
      <c r="B1239" s="64" t="s">
        <v>1490</v>
      </c>
      <c r="C1239" s="65" t="s">
        <v>2431</v>
      </c>
      <c r="D1239" s="65" t="s">
        <v>78</v>
      </c>
      <c r="E1239" s="65">
        <v>1528</v>
      </c>
      <c r="F1239" s="65" t="s">
        <v>54</v>
      </c>
      <c r="G1239" s="65"/>
      <c r="H1239" s="65" t="s">
        <v>2776</v>
      </c>
      <c r="I1239" s="67" t="s">
        <v>80</v>
      </c>
      <c r="J1239" s="66">
        <v>4372.38</v>
      </c>
      <c r="K1239" s="66">
        <v>1930279.29</v>
      </c>
    </row>
    <row r="1240" spans="2:11" ht="164.4" hidden="1" outlineLevel="2" x14ac:dyDescent="0.3">
      <c r="B1240" s="64" t="s">
        <v>1490</v>
      </c>
      <c r="C1240" s="65" t="s">
        <v>2431</v>
      </c>
      <c r="D1240" s="65" t="s">
        <v>78</v>
      </c>
      <c r="E1240" s="65">
        <v>1532</v>
      </c>
      <c r="F1240" s="65" t="s">
        <v>54</v>
      </c>
      <c r="G1240" s="65"/>
      <c r="H1240" s="65" t="s">
        <v>2777</v>
      </c>
      <c r="I1240" s="67" t="s">
        <v>80</v>
      </c>
      <c r="J1240" s="66">
        <v>114684.92</v>
      </c>
      <c r="K1240" s="66">
        <v>2044964.21</v>
      </c>
    </row>
    <row r="1241" spans="2:11" ht="164.4" hidden="1" outlineLevel="2" x14ac:dyDescent="0.3">
      <c r="B1241" s="64" t="s">
        <v>1490</v>
      </c>
      <c r="C1241" s="65" t="s">
        <v>2431</v>
      </c>
      <c r="D1241" s="65" t="s">
        <v>78</v>
      </c>
      <c r="E1241" s="65">
        <v>1533</v>
      </c>
      <c r="F1241" s="65" t="s">
        <v>54</v>
      </c>
      <c r="G1241" s="65"/>
      <c r="H1241" s="65" t="s">
        <v>2778</v>
      </c>
      <c r="I1241" s="67" t="s">
        <v>80</v>
      </c>
      <c r="J1241" s="66">
        <v>13896</v>
      </c>
      <c r="K1241" s="66">
        <v>2058860.21</v>
      </c>
    </row>
    <row r="1242" spans="2:11" ht="174.6" hidden="1" outlineLevel="2" x14ac:dyDescent="0.3">
      <c r="B1242" s="64" t="s">
        <v>1490</v>
      </c>
      <c r="C1242" s="65" t="s">
        <v>2431</v>
      </c>
      <c r="D1242" s="65" t="s">
        <v>78</v>
      </c>
      <c r="E1242" s="65">
        <v>1535</v>
      </c>
      <c r="F1242" s="65" t="s">
        <v>54</v>
      </c>
      <c r="G1242" s="65"/>
      <c r="H1242" s="65" t="s">
        <v>2779</v>
      </c>
      <c r="I1242" s="67" t="s">
        <v>80</v>
      </c>
      <c r="J1242" s="66">
        <v>11249.16</v>
      </c>
      <c r="K1242" s="66">
        <v>2070109.37</v>
      </c>
    </row>
    <row r="1243" spans="2:11" ht="174.6" hidden="1" outlineLevel="2" x14ac:dyDescent="0.3">
      <c r="B1243" s="64" t="s">
        <v>1490</v>
      </c>
      <c r="C1243" s="65" t="s">
        <v>2431</v>
      </c>
      <c r="D1243" s="65" t="s">
        <v>78</v>
      </c>
      <c r="E1243" s="65">
        <v>1535</v>
      </c>
      <c r="F1243" s="65" t="s">
        <v>54</v>
      </c>
      <c r="G1243" s="65"/>
      <c r="H1243" s="65" t="s">
        <v>2779</v>
      </c>
      <c r="I1243" s="67" t="s">
        <v>80</v>
      </c>
      <c r="J1243" s="66">
        <v>11249.16</v>
      </c>
      <c r="K1243" s="66">
        <v>2081358.53</v>
      </c>
    </row>
    <row r="1244" spans="2:11" ht="174.6" hidden="1" outlineLevel="2" x14ac:dyDescent="0.3">
      <c r="B1244" s="64" t="s">
        <v>1490</v>
      </c>
      <c r="C1244" s="65" t="s">
        <v>2431</v>
      </c>
      <c r="D1244" s="65" t="s">
        <v>78</v>
      </c>
      <c r="E1244" s="65">
        <v>1535</v>
      </c>
      <c r="F1244" s="65" t="s">
        <v>54</v>
      </c>
      <c r="G1244" s="65"/>
      <c r="H1244" s="65" t="s">
        <v>2780</v>
      </c>
      <c r="I1244" s="67" t="s">
        <v>80</v>
      </c>
      <c r="J1244" s="66">
        <v>3970.28</v>
      </c>
      <c r="K1244" s="66">
        <v>2085328.81</v>
      </c>
    </row>
    <row r="1245" spans="2:11" ht="174.6" hidden="1" outlineLevel="2" x14ac:dyDescent="0.3">
      <c r="B1245" s="64" t="s">
        <v>1490</v>
      </c>
      <c r="C1245" s="65" t="s">
        <v>2431</v>
      </c>
      <c r="D1245" s="65" t="s">
        <v>78</v>
      </c>
      <c r="E1245" s="65">
        <v>1535</v>
      </c>
      <c r="F1245" s="65" t="s">
        <v>54</v>
      </c>
      <c r="G1245" s="65"/>
      <c r="H1245" s="65" t="s">
        <v>2781</v>
      </c>
      <c r="I1245" s="67" t="s">
        <v>80</v>
      </c>
      <c r="J1245" s="66">
        <v>827.16</v>
      </c>
      <c r="K1245" s="66">
        <v>2086155.97</v>
      </c>
    </row>
    <row r="1246" spans="2:11" ht="174.6" hidden="1" outlineLevel="2" x14ac:dyDescent="0.3">
      <c r="B1246" s="64" t="s">
        <v>1490</v>
      </c>
      <c r="C1246" s="65" t="s">
        <v>2431</v>
      </c>
      <c r="D1246" s="65" t="s">
        <v>78</v>
      </c>
      <c r="E1246" s="65">
        <v>1535</v>
      </c>
      <c r="F1246" s="65" t="s">
        <v>54</v>
      </c>
      <c r="G1246" s="65"/>
      <c r="H1246" s="65" t="s">
        <v>2781</v>
      </c>
      <c r="I1246" s="67" t="s">
        <v>80</v>
      </c>
      <c r="J1246" s="66">
        <v>827.16</v>
      </c>
      <c r="K1246" s="66">
        <v>2086983.13</v>
      </c>
    </row>
    <row r="1247" spans="2:11" ht="174.6" hidden="1" outlineLevel="2" x14ac:dyDescent="0.3">
      <c r="B1247" s="64" t="s">
        <v>1490</v>
      </c>
      <c r="C1247" s="65" t="s">
        <v>2431</v>
      </c>
      <c r="D1247" s="65" t="s">
        <v>78</v>
      </c>
      <c r="E1247" s="65">
        <v>1535</v>
      </c>
      <c r="F1247" s="65" t="s">
        <v>54</v>
      </c>
      <c r="G1247" s="65"/>
      <c r="H1247" s="65" t="s">
        <v>2782</v>
      </c>
      <c r="I1247" s="67" t="s">
        <v>80</v>
      </c>
      <c r="J1247" s="66">
        <v>1240.72</v>
      </c>
      <c r="K1247" s="66">
        <v>2088223.85</v>
      </c>
    </row>
    <row r="1248" spans="2:11" ht="164.4" hidden="1" outlineLevel="2" x14ac:dyDescent="0.3">
      <c r="B1248" s="64" t="s">
        <v>1490</v>
      </c>
      <c r="C1248" s="65" t="s">
        <v>2431</v>
      </c>
      <c r="D1248" s="65" t="s">
        <v>78</v>
      </c>
      <c r="E1248" s="65">
        <v>1534</v>
      </c>
      <c r="F1248" s="65" t="s">
        <v>54</v>
      </c>
      <c r="G1248" s="65"/>
      <c r="H1248" s="65" t="s">
        <v>2783</v>
      </c>
      <c r="I1248" s="67" t="s">
        <v>80</v>
      </c>
      <c r="J1248" s="66">
        <v>102676</v>
      </c>
      <c r="K1248" s="66">
        <v>2190899.85</v>
      </c>
    </row>
    <row r="1249" spans="2:11" ht="93" hidden="1" outlineLevel="2" x14ac:dyDescent="0.3">
      <c r="B1249" s="64" t="s">
        <v>1490</v>
      </c>
      <c r="C1249" s="65" t="s">
        <v>2031</v>
      </c>
      <c r="D1249" s="65" t="s">
        <v>78</v>
      </c>
      <c r="E1249" s="65">
        <v>1499</v>
      </c>
      <c r="F1249" s="65" t="s">
        <v>54</v>
      </c>
      <c r="G1249" s="65"/>
      <c r="H1249" s="65" t="s">
        <v>2760</v>
      </c>
      <c r="I1249" s="67" t="s">
        <v>80</v>
      </c>
      <c r="J1249" s="66">
        <v>71000</v>
      </c>
      <c r="K1249" s="66">
        <v>2261899.85</v>
      </c>
    </row>
    <row r="1250" spans="2:11" ht="93" hidden="1" outlineLevel="2" x14ac:dyDescent="0.3">
      <c r="B1250" s="64" t="s">
        <v>1490</v>
      </c>
      <c r="C1250" s="65" t="s">
        <v>2031</v>
      </c>
      <c r="D1250" s="65" t="s">
        <v>78</v>
      </c>
      <c r="E1250" s="65">
        <v>1499</v>
      </c>
      <c r="F1250" s="65" t="s">
        <v>54</v>
      </c>
      <c r="G1250" s="65"/>
      <c r="H1250" s="65" t="s">
        <v>2761</v>
      </c>
      <c r="I1250" s="67" t="s">
        <v>80</v>
      </c>
      <c r="J1250" s="66">
        <v>25220.38</v>
      </c>
      <c r="K1250" s="66">
        <v>2287120.23</v>
      </c>
    </row>
    <row r="1251" spans="2:11" ht="103.2" hidden="1" outlineLevel="2" x14ac:dyDescent="0.3">
      <c r="B1251" s="64" t="s">
        <v>1490</v>
      </c>
      <c r="C1251" s="65" t="s">
        <v>2031</v>
      </c>
      <c r="D1251" s="65" t="s">
        <v>78</v>
      </c>
      <c r="E1251" s="65">
        <v>1499</v>
      </c>
      <c r="F1251" s="65" t="s">
        <v>54</v>
      </c>
      <c r="G1251" s="65"/>
      <c r="H1251" s="65" t="s">
        <v>2762</v>
      </c>
      <c r="I1251" s="67" t="s">
        <v>80</v>
      </c>
      <c r="J1251" s="66">
        <v>165000</v>
      </c>
      <c r="K1251" s="66">
        <v>2452120.23</v>
      </c>
    </row>
    <row r="1252" spans="2:11" ht="103.2" hidden="1" outlineLevel="2" x14ac:dyDescent="0.3">
      <c r="B1252" s="64" t="s">
        <v>1490</v>
      </c>
      <c r="C1252" s="65" t="s">
        <v>2031</v>
      </c>
      <c r="D1252" s="65" t="s">
        <v>78</v>
      </c>
      <c r="E1252" s="65">
        <v>1499</v>
      </c>
      <c r="F1252" s="65" t="s">
        <v>54</v>
      </c>
      <c r="G1252" s="65"/>
      <c r="H1252" s="65" t="s">
        <v>2764</v>
      </c>
      <c r="I1252" s="67" t="s">
        <v>80</v>
      </c>
      <c r="J1252" s="66">
        <v>94000</v>
      </c>
      <c r="K1252" s="66">
        <v>2546120.23</v>
      </c>
    </row>
    <row r="1253" spans="2:11" ht="93" hidden="1" outlineLevel="2" x14ac:dyDescent="0.3">
      <c r="B1253" s="64" t="s">
        <v>1490</v>
      </c>
      <c r="C1253" s="65" t="s">
        <v>2031</v>
      </c>
      <c r="D1253" s="65" t="s">
        <v>78</v>
      </c>
      <c r="E1253" s="65">
        <v>1499</v>
      </c>
      <c r="F1253" s="65" t="s">
        <v>54</v>
      </c>
      <c r="G1253" s="65"/>
      <c r="H1253" s="65" t="s">
        <v>2753</v>
      </c>
      <c r="I1253" s="67" t="s">
        <v>80</v>
      </c>
      <c r="J1253" s="66">
        <v>15000</v>
      </c>
      <c r="K1253" s="66">
        <v>2561120.23</v>
      </c>
    </row>
    <row r="1254" spans="2:11" ht="42" hidden="1" outlineLevel="2" x14ac:dyDescent="0.3">
      <c r="B1254" s="64" t="s">
        <v>1490</v>
      </c>
      <c r="C1254" s="65" t="s">
        <v>2031</v>
      </c>
      <c r="D1254" s="65" t="s">
        <v>78</v>
      </c>
      <c r="E1254" s="65">
        <v>1549</v>
      </c>
      <c r="F1254" s="65" t="s">
        <v>54</v>
      </c>
      <c r="G1254" s="65"/>
      <c r="H1254" s="65" t="s">
        <v>2784</v>
      </c>
      <c r="I1254" s="67" t="s">
        <v>80</v>
      </c>
      <c r="J1254" s="66">
        <v>-187.53</v>
      </c>
      <c r="K1254" s="66">
        <v>2560932.7000000002</v>
      </c>
    </row>
    <row r="1255" spans="2:11" ht="93" hidden="1" outlineLevel="2" x14ac:dyDescent="0.3">
      <c r="B1255" s="64" t="s">
        <v>1490</v>
      </c>
      <c r="C1255" s="65" t="s">
        <v>2031</v>
      </c>
      <c r="D1255" s="65" t="s">
        <v>78</v>
      </c>
      <c r="E1255" s="65">
        <v>1499</v>
      </c>
      <c r="F1255" s="65" t="s">
        <v>54</v>
      </c>
      <c r="G1255" s="65"/>
      <c r="H1255" s="65" t="s">
        <v>2754</v>
      </c>
      <c r="I1255" s="67" t="s">
        <v>80</v>
      </c>
      <c r="J1255" s="66">
        <v>15321</v>
      </c>
      <c r="K1255" s="66">
        <v>2576253.7000000002</v>
      </c>
    </row>
    <row r="1256" spans="2:11" ht="93" hidden="1" outlineLevel="2" x14ac:dyDescent="0.3">
      <c r="B1256" s="64" t="s">
        <v>1490</v>
      </c>
      <c r="C1256" s="65" t="s">
        <v>2031</v>
      </c>
      <c r="D1256" s="65" t="s">
        <v>78</v>
      </c>
      <c r="E1256" s="65">
        <v>1499</v>
      </c>
      <c r="F1256" s="65" t="s">
        <v>54</v>
      </c>
      <c r="G1256" s="65"/>
      <c r="H1256" s="65" t="s">
        <v>2755</v>
      </c>
      <c r="I1256" s="67" t="s">
        <v>80</v>
      </c>
      <c r="J1256" s="66">
        <v>10258.629999999999</v>
      </c>
      <c r="K1256" s="66">
        <v>2586512.33</v>
      </c>
    </row>
    <row r="1257" spans="2:11" ht="93" hidden="1" outlineLevel="2" x14ac:dyDescent="0.3">
      <c r="B1257" s="64" t="s">
        <v>1490</v>
      </c>
      <c r="C1257" s="65" t="s">
        <v>2031</v>
      </c>
      <c r="D1257" s="65" t="s">
        <v>78</v>
      </c>
      <c r="E1257" s="65">
        <v>1499</v>
      </c>
      <c r="F1257" s="65" t="s">
        <v>54</v>
      </c>
      <c r="G1257" s="65"/>
      <c r="H1257" s="65" t="s">
        <v>2756</v>
      </c>
      <c r="I1257" s="67" t="s">
        <v>80</v>
      </c>
      <c r="J1257" s="66">
        <v>2250</v>
      </c>
      <c r="K1257" s="66">
        <v>2588762.33</v>
      </c>
    </row>
    <row r="1258" spans="2:11" ht="93" hidden="1" outlineLevel="2" x14ac:dyDescent="0.3">
      <c r="B1258" s="64" t="s">
        <v>1490</v>
      </c>
      <c r="C1258" s="65" t="s">
        <v>2031</v>
      </c>
      <c r="D1258" s="65" t="s">
        <v>78</v>
      </c>
      <c r="E1258" s="65">
        <v>1499</v>
      </c>
      <c r="F1258" s="65" t="s">
        <v>54</v>
      </c>
      <c r="G1258" s="65"/>
      <c r="H1258" s="65" t="s">
        <v>2757</v>
      </c>
      <c r="I1258" s="67" t="s">
        <v>80</v>
      </c>
      <c r="J1258" s="66">
        <v>15000</v>
      </c>
      <c r="K1258" s="66">
        <v>2603762.33</v>
      </c>
    </row>
    <row r="1259" spans="2:11" ht="93" hidden="1" outlineLevel="2" x14ac:dyDescent="0.3">
      <c r="B1259" s="64" t="s">
        <v>1490</v>
      </c>
      <c r="C1259" s="65" t="s">
        <v>2031</v>
      </c>
      <c r="D1259" s="65" t="s">
        <v>78</v>
      </c>
      <c r="E1259" s="65">
        <v>1499</v>
      </c>
      <c r="F1259" s="65" t="s">
        <v>54</v>
      </c>
      <c r="G1259" s="65"/>
      <c r="H1259" s="65" t="s">
        <v>2758</v>
      </c>
      <c r="I1259" s="67" t="s">
        <v>80</v>
      </c>
      <c r="J1259" s="66">
        <v>25000</v>
      </c>
      <c r="K1259" s="66">
        <v>2628762.33</v>
      </c>
    </row>
    <row r="1260" spans="2:11" ht="93" hidden="1" outlineLevel="2" x14ac:dyDescent="0.3">
      <c r="B1260" s="64" t="s">
        <v>1490</v>
      </c>
      <c r="C1260" s="65" t="s">
        <v>2031</v>
      </c>
      <c r="D1260" s="65" t="s">
        <v>78</v>
      </c>
      <c r="E1260" s="65">
        <v>1499</v>
      </c>
      <c r="F1260" s="65" t="s">
        <v>54</v>
      </c>
      <c r="G1260" s="65"/>
      <c r="H1260" s="65" t="s">
        <v>2759</v>
      </c>
      <c r="I1260" s="67" t="s">
        <v>80</v>
      </c>
      <c r="J1260" s="66">
        <v>12500</v>
      </c>
      <c r="K1260" s="66">
        <v>2641262.33</v>
      </c>
    </row>
    <row r="1261" spans="2:11" ht="144" hidden="1" outlineLevel="2" x14ac:dyDescent="0.3">
      <c r="B1261" s="64" t="s">
        <v>1490</v>
      </c>
      <c r="C1261" s="65" t="s">
        <v>2034</v>
      </c>
      <c r="D1261" s="65" t="s">
        <v>78</v>
      </c>
      <c r="E1261" s="65">
        <v>1547</v>
      </c>
      <c r="F1261" s="65" t="s">
        <v>54</v>
      </c>
      <c r="G1261" s="65"/>
      <c r="H1261" s="65" t="s">
        <v>2785</v>
      </c>
      <c r="I1261" s="67" t="s">
        <v>80</v>
      </c>
      <c r="J1261" s="66">
        <v>2346.4299999999998</v>
      </c>
      <c r="K1261" s="66">
        <v>2643608.7599999998</v>
      </c>
    </row>
    <row r="1262" spans="2:11" ht="144" hidden="1" outlineLevel="2" x14ac:dyDescent="0.3">
      <c r="B1262" s="64" t="s">
        <v>1490</v>
      </c>
      <c r="C1262" s="65" t="s">
        <v>2034</v>
      </c>
      <c r="D1262" s="65" t="s">
        <v>78</v>
      </c>
      <c r="E1262" s="65">
        <v>1546</v>
      </c>
      <c r="F1262" s="65" t="s">
        <v>54</v>
      </c>
      <c r="G1262" s="65"/>
      <c r="H1262" s="65" t="s">
        <v>2786</v>
      </c>
      <c r="I1262" s="67" t="s">
        <v>80</v>
      </c>
      <c r="J1262" s="66">
        <v>857.14</v>
      </c>
      <c r="K1262" s="66">
        <v>2644465.9</v>
      </c>
    </row>
    <row r="1263" spans="2:11" ht="164.4" hidden="1" outlineLevel="2" x14ac:dyDescent="0.3">
      <c r="B1263" s="64" t="s">
        <v>1490</v>
      </c>
      <c r="C1263" s="65" t="s">
        <v>2034</v>
      </c>
      <c r="D1263" s="65" t="s">
        <v>78</v>
      </c>
      <c r="E1263" s="65">
        <v>1543</v>
      </c>
      <c r="F1263" s="65" t="s">
        <v>54</v>
      </c>
      <c r="G1263" s="65"/>
      <c r="H1263" s="65" t="s">
        <v>2787</v>
      </c>
      <c r="I1263" s="67" t="s">
        <v>80</v>
      </c>
      <c r="J1263" s="66">
        <v>21000</v>
      </c>
      <c r="K1263" s="66">
        <v>2665465.9</v>
      </c>
    </row>
    <row r="1264" spans="2:11" ht="164.4" hidden="1" outlineLevel="2" x14ac:dyDescent="0.3">
      <c r="B1264" s="64" t="s">
        <v>1490</v>
      </c>
      <c r="C1264" s="65" t="s">
        <v>2034</v>
      </c>
      <c r="D1264" s="65" t="s">
        <v>78</v>
      </c>
      <c r="E1264" s="65">
        <v>1543</v>
      </c>
      <c r="F1264" s="65" t="s">
        <v>54</v>
      </c>
      <c r="G1264" s="65"/>
      <c r="H1264" s="65" t="s">
        <v>2788</v>
      </c>
      <c r="I1264" s="67" t="s">
        <v>80</v>
      </c>
      <c r="J1264" s="66">
        <v>79000</v>
      </c>
      <c r="K1264" s="66">
        <v>2744465.9</v>
      </c>
    </row>
    <row r="1265" spans="2:11" ht="144" hidden="1" outlineLevel="2" x14ac:dyDescent="0.3">
      <c r="B1265" s="64" t="s">
        <v>1490</v>
      </c>
      <c r="C1265" s="65" t="s">
        <v>2034</v>
      </c>
      <c r="D1265" s="65" t="s">
        <v>78</v>
      </c>
      <c r="E1265" s="65">
        <v>1545</v>
      </c>
      <c r="F1265" s="65" t="s">
        <v>54</v>
      </c>
      <c r="G1265" s="65"/>
      <c r="H1265" s="65" t="s">
        <v>2789</v>
      </c>
      <c r="I1265" s="67" t="s">
        <v>80</v>
      </c>
      <c r="J1265" s="66">
        <v>10000</v>
      </c>
      <c r="K1265" s="66">
        <v>2754465.9</v>
      </c>
    </row>
    <row r="1266" spans="2:11" ht="174.6" hidden="1" outlineLevel="2" x14ac:dyDescent="0.3">
      <c r="B1266" s="64" t="s">
        <v>1490</v>
      </c>
      <c r="C1266" s="65" t="s">
        <v>2034</v>
      </c>
      <c r="D1266" s="65" t="s">
        <v>78</v>
      </c>
      <c r="E1266" s="65">
        <v>1544</v>
      </c>
      <c r="F1266" s="65" t="s">
        <v>54</v>
      </c>
      <c r="G1266" s="65"/>
      <c r="H1266" s="65" t="s">
        <v>2790</v>
      </c>
      <c r="I1266" s="67" t="s">
        <v>80</v>
      </c>
      <c r="J1266" s="66">
        <v>4275.3100000000004</v>
      </c>
      <c r="K1266" s="66">
        <v>2758741.21</v>
      </c>
    </row>
    <row r="1267" spans="2:11" ht="82.8" hidden="1" outlineLevel="2" x14ac:dyDescent="0.3">
      <c r="B1267" s="64" t="s">
        <v>1490</v>
      </c>
      <c r="C1267" s="65" t="s">
        <v>2362</v>
      </c>
      <c r="D1267" s="65" t="s">
        <v>78</v>
      </c>
      <c r="E1267" s="65" t="s">
        <v>2791</v>
      </c>
      <c r="F1267" s="65" t="s">
        <v>54</v>
      </c>
      <c r="G1267" s="65"/>
      <c r="H1267" s="65" t="s">
        <v>2792</v>
      </c>
      <c r="I1267" s="67" t="s">
        <v>80</v>
      </c>
      <c r="J1267" s="66">
        <v>187.53</v>
      </c>
      <c r="K1267" s="66">
        <v>2758928.74</v>
      </c>
    </row>
    <row r="1268" spans="2:11" ht="103.2" hidden="1" outlineLevel="2" x14ac:dyDescent="0.3">
      <c r="B1268" s="64" t="s">
        <v>1490</v>
      </c>
      <c r="C1268" s="65" t="s">
        <v>2062</v>
      </c>
      <c r="D1268" s="65" t="s">
        <v>84</v>
      </c>
      <c r="E1268" s="65"/>
      <c r="F1268" s="65" t="s">
        <v>54</v>
      </c>
      <c r="G1268" s="65" t="s">
        <v>2063</v>
      </c>
      <c r="H1268" s="65" t="s">
        <v>2064</v>
      </c>
      <c r="I1268" s="65" t="s">
        <v>77</v>
      </c>
      <c r="J1268" s="66">
        <v>5000</v>
      </c>
      <c r="K1268" s="66">
        <v>2763928.74</v>
      </c>
    </row>
    <row r="1269" spans="2:11" ht="93" hidden="1" outlineLevel="2" x14ac:dyDescent="0.3">
      <c r="B1269" s="64" t="s">
        <v>1490</v>
      </c>
      <c r="C1269" s="65" t="s">
        <v>2062</v>
      </c>
      <c r="D1269" s="65" t="s">
        <v>78</v>
      </c>
      <c r="E1269" s="65">
        <v>1575</v>
      </c>
      <c r="F1269" s="65" t="s">
        <v>54</v>
      </c>
      <c r="G1269" s="65"/>
      <c r="H1269" s="65" t="s">
        <v>2770</v>
      </c>
      <c r="I1269" s="67" t="s">
        <v>80</v>
      </c>
      <c r="J1269" s="66">
        <v>25000</v>
      </c>
      <c r="K1269" s="66">
        <v>2788928.74</v>
      </c>
    </row>
    <row r="1270" spans="2:11" ht="144" hidden="1" outlineLevel="2" x14ac:dyDescent="0.3">
      <c r="B1270" s="64" t="s">
        <v>1490</v>
      </c>
      <c r="C1270" s="65" t="s">
        <v>2062</v>
      </c>
      <c r="D1270" s="65" t="s">
        <v>78</v>
      </c>
      <c r="E1270" s="65">
        <v>1576</v>
      </c>
      <c r="F1270" s="65" t="s">
        <v>54</v>
      </c>
      <c r="G1270" s="65"/>
      <c r="H1270" s="65" t="s">
        <v>2369</v>
      </c>
      <c r="I1270" s="67" t="s">
        <v>80</v>
      </c>
      <c r="J1270" s="66">
        <v>15000</v>
      </c>
      <c r="K1270" s="66">
        <v>2803928.74</v>
      </c>
    </row>
    <row r="1271" spans="2:11" ht="93" hidden="1" outlineLevel="2" x14ac:dyDescent="0.3">
      <c r="B1271" s="64" t="s">
        <v>1490</v>
      </c>
      <c r="C1271" s="65" t="s">
        <v>2062</v>
      </c>
      <c r="D1271" s="65" t="s">
        <v>78</v>
      </c>
      <c r="E1271" s="65">
        <v>1548</v>
      </c>
      <c r="F1271" s="65" t="s">
        <v>54</v>
      </c>
      <c r="G1271" s="65"/>
      <c r="H1271" s="65" t="s">
        <v>2769</v>
      </c>
      <c r="I1271" s="67" t="s">
        <v>80</v>
      </c>
      <c r="J1271" s="66">
        <v>1500</v>
      </c>
      <c r="K1271" s="66">
        <v>2805428.74</v>
      </c>
    </row>
    <row r="1272" spans="2:11" ht="103.2" hidden="1" outlineLevel="2" x14ac:dyDescent="0.3">
      <c r="B1272" s="64" t="s">
        <v>1490</v>
      </c>
      <c r="C1272" s="65" t="s">
        <v>2062</v>
      </c>
      <c r="D1272" s="65" t="s">
        <v>78</v>
      </c>
      <c r="E1272" s="65">
        <v>1573</v>
      </c>
      <c r="F1272" s="65" t="s">
        <v>54</v>
      </c>
      <c r="G1272" s="65"/>
      <c r="H1272" s="65" t="s">
        <v>2768</v>
      </c>
      <c r="I1272" s="67" t="s">
        <v>80</v>
      </c>
      <c r="J1272" s="66">
        <v>7500</v>
      </c>
      <c r="K1272" s="66">
        <v>2812928.74</v>
      </c>
    </row>
    <row r="1273" spans="2:11" ht="93" hidden="1" outlineLevel="2" x14ac:dyDescent="0.3">
      <c r="B1273" s="64" t="s">
        <v>1490</v>
      </c>
      <c r="C1273" s="65" t="s">
        <v>2062</v>
      </c>
      <c r="D1273" s="65" t="s">
        <v>78</v>
      </c>
      <c r="E1273" s="65">
        <v>1574</v>
      </c>
      <c r="F1273" s="65" t="s">
        <v>54</v>
      </c>
      <c r="G1273" s="65"/>
      <c r="H1273" s="65" t="s">
        <v>2772</v>
      </c>
      <c r="I1273" s="67" t="s">
        <v>80</v>
      </c>
      <c r="J1273" s="66">
        <v>25000</v>
      </c>
      <c r="K1273" s="66">
        <v>2837928.74</v>
      </c>
    </row>
    <row r="1274" spans="2:11" ht="113.4" hidden="1" outlineLevel="2" x14ac:dyDescent="0.3">
      <c r="B1274" s="64" t="s">
        <v>1490</v>
      </c>
      <c r="C1274" s="65" t="s">
        <v>2062</v>
      </c>
      <c r="D1274" s="65" t="s">
        <v>78</v>
      </c>
      <c r="E1274" s="65">
        <v>1572</v>
      </c>
      <c r="F1274" s="65" t="s">
        <v>54</v>
      </c>
      <c r="G1274" s="65"/>
      <c r="H1274" s="65" t="s">
        <v>2771</v>
      </c>
      <c r="I1274" s="67" t="s">
        <v>80</v>
      </c>
      <c r="J1274" s="66">
        <v>10000</v>
      </c>
      <c r="K1274" s="66">
        <v>2847928.74</v>
      </c>
    </row>
    <row r="1275" spans="2:11" hidden="1" outlineLevel="2" x14ac:dyDescent="0.3">
      <c r="B1275" s="64" t="s">
        <v>1504</v>
      </c>
      <c r="C1275" s="2"/>
      <c r="D1275" s="2"/>
      <c r="E1275" s="2"/>
      <c r="F1275" s="2"/>
      <c r="G1275" s="2"/>
      <c r="H1275" s="2"/>
      <c r="I1275" s="2"/>
      <c r="J1275" s="68">
        <v>1034000.39</v>
      </c>
      <c r="K1275" s="2"/>
    </row>
    <row r="1276" spans="2:11" hidden="1" outlineLevel="2" x14ac:dyDescent="0.3">
      <c r="B1276" s="64" t="s">
        <v>787</v>
      </c>
      <c r="C1276" s="2"/>
      <c r="D1276" s="2"/>
      <c r="E1276" s="2"/>
      <c r="F1276" s="2"/>
      <c r="G1276" s="2"/>
      <c r="H1276" s="2"/>
      <c r="I1276" s="2"/>
      <c r="J1276" s="2"/>
      <c r="K1276" s="2"/>
    </row>
    <row r="1277" spans="2:11" ht="21.6" hidden="1" outlineLevel="2" x14ac:dyDescent="0.3">
      <c r="B1277" s="64" t="s">
        <v>787</v>
      </c>
      <c r="C1277" s="65" t="s">
        <v>1972</v>
      </c>
      <c r="D1277" s="2"/>
      <c r="E1277" s="2"/>
      <c r="F1277" s="2"/>
      <c r="G1277" s="2"/>
      <c r="H1277" s="2"/>
      <c r="I1277" s="2"/>
      <c r="J1277" s="2"/>
      <c r="K1277" s="66">
        <v>-133687.16</v>
      </c>
    </row>
    <row r="1278" spans="2:11" ht="62.4" hidden="1" outlineLevel="2" x14ac:dyDescent="0.3">
      <c r="B1278" s="64" t="s">
        <v>787</v>
      </c>
      <c r="C1278" s="65" t="s">
        <v>2133</v>
      </c>
      <c r="D1278" s="65" t="s">
        <v>7</v>
      </c>
      <c r="E1278" s="65">
        <v>620</v>
      </c>
      <c r="F1278" s="65" t="s">
        <v>54</v>
      </c>
      <c r="G1278" s="65" t="s">
        <v>123</v>
      </c>
      <c r="H1278" s="65" t="s">
        <v>2527</v>
      </c>
      <c r="I1278" s="65" t="s">
        <v>90</v>
      </c>
      <c r="J1278" s="66">
        <v>-8000</v>
      </c>
      <c r="K1278" s="66">
        <v>-141687.16</v>
      </c>
    </row>
    <row r="1279" spans="2:11" hidden="1" outlineLevel="2" x14ac:dyDescent="0.3">
      <c r="B1279" s="64" t="s">
        <v>1506</v>
      </c>
      <c r="C1279" s="2"/>
      <c r="D1279" s="2"/>
      <c r="E1279" s="2"/>
      <c r="F1279" s="2"/>
      <c r="G1279" s="2"/>
      <c r="H1279" s="2"/>
      <c r="I1279" s="2"/>
      <c r="J1279" s="68">
        <v>-8000</v>
      </c>
      <c r="K1279" s="2"/>
    </row>
    <row r="1280" spans="2:11" hidden="1" outlineLevel="2" x14ac:dyDescent="0.3">
      <c r="B1280" s="64" t="s">
        <v>2793</v>
      </c>
      <c r="C1280" s="2"/>
      <c r="D1280" s="2"/>
      <c r="E1280" s="2"/>
      <c r="F1280" s="2"/>
      <c r="G1280" s="2"/>
      <c r="H1280" s="2"/>
      <c r="I1280" s="2"/>
      <c r="J1280" s="2"/>
      <c r="K1280" s="2"/>
    </row>
    <row r="1281" spans="2:11" ht="21.6" hidden="1" outlineLevel="2" x14ac:dyDescent="0.3">
      <c r="B1281" s="64" t="s">
        <v>2793</v>
      </c>
      <c r="C1281" s="65" t="s">
        <v>1972</v>
      </c>
      <c r="D1281" s="2"/>
      <c r="E1281" s="2"/>
      <c r="F1281" s="2"/>
      <c r="G1281" s="2"/>
      <c r="H1281" s="2"/>
      <c r="I1281" s="2"/>
      <c r="J1281" s="2"/>
      <c r="K1281" s="66">
        <v>30</v>
      </c>
    </row>
    <row r="1282" spans="2:11" hidden="1" outlineLevel="2" x14ac:dyDescent="0.3">
      <c r="B1282" s="64" t="s">
        <v>2794</v>
      </c>
      <c r="C1282" s="2"/>
      <c r="D1282" s="2"/>
      <c r="E1282" s="2"/>
      <c r="F1282" s="2"/>
      <c r="G1282" s="2"/>
      <c r="H1282" s="2"/>
      <c r="I1282" s="2"/>
      <c r="J1282" s="68"/>
      <c r="K1282" s="2"/>
    </row>
    <row r="1283" spans="2:11" hidden="1" outlineLevel="2" x14ac:dyDescent="0.3">
      <c r="B1283" s="64" t="s">
        <v>1507</v>
      </c>
      <c r="C1283" s="2"/>
      <c r="D1283" s="2"/>
      <c r="E1283" s="2"/>
      <c r="F1283" s="2"/>
      <c r="G1283" s="2"/>
      <c r="H1283" s="2"/>
      <c r="I1283" s="2"/>
      <c r="J1283" s="2"/>
      <c r="K1283" s="2"/>
    </row>
    <row r="1284" spans="2:11" ht="21.6" hidden="1" outlineLevel="2" x14ac:dyDescent="0.3">
      <c r="B1284" s="64" t="s">
        <v>1507</v>
      </c>
      <c r="C1284" s="65" t="s">
        <v>1972</v>
      </c>
      <c r="D1284" s="2"/>
      <c r="E1284" s="2"/>
      <c r="F1284" s="2"/>
      <c r="G1284" s="2"/>
      <c r="H1284" s="2"/>
      <c r="I1284" s="2"/>
      <c r="J1284" s="2"/>
      <c r="K1284" s="66">
        <v>1375041.65</v>
      </c>
    </row>
    <row r="1285" spans="2:11" ht="42" hidden="1" outlineLevel="2" x14ac:dyDescent="0.3">
      <c r="B1285" s="64" t="s">
        <v>1507</v>
      </c>
      <c r="C1285" s="65" t="s">
        <v>2031</v>
      </c>
      <c r="D1285" s="65" t="s">
        <v>78</v>
      </c>
      <c r="E1285" s="65">
        <v>1549</v>
      </c>
      <c r="F1285" s="65" t="s">
        <v>54</v>
      </c>
      <c r="G1285" s="65"/>
      <c r="H1285" s="65" t="s">
        <v>2784</v>
      </c>
      <c r="I1285" s="67" t="s">
        <v>80</v>
      </c>
      <c r="J1285" s="66">
        <v>187.53</v>
      </c>
      <c r="K1285" s="66">
        <v>1375229.18</v>
      </c>
    </row>
    <row r="1286" spans="2:11" ht="82.8" hidden="1" outlineLevel="2" x14ac:dyDescent="0.3">
      <c r="B1286" s="64" t="s">
        <v>1507</v>
      </c>
      <c r="C1286" s="65" t="s">
        <v>2362</v>
      </c>
      <c r="D1286" s="65" t="s">
        <v>78</v>
      </c>
      <c r="E1286" s="65" t="s">
        <v>2791</v>
      </c>
      <c r="F1286" s="65" t="s">
        <v>54</v>
      </c>
      <c r="G1286" s="65"/>
      <c r="H1286" s="65" t="s">
        <v>2792</v>
      </c>
      <c r="I1286" s="67" t="s">
        <v>80</v>
      </c>
      <c r="J1286" s="66">
        <v>-187.53</v>
      </c>
      <c r="K1286" s="66">
        <v>1375041.65</v>
      </c>
    </row>
    <row r="1287" spans="2:11" hidden="1" outlineLevel="2" x14ac:dyDescent="0.3">
      <c r="B1287" s="64" t="s">
        <v>1508</v>
      </c>
      <c r="C1287" s="2"/>
      <c r="D1287" s="2"/>
      <c r="E1287" s="2"/>
      <c r="F1287" s="2"/>
      <c r="G1287" s="2"/>
      <c r="H1287" s="2"/>
      <c r="I1287" s="2"/>
      <c r="J1287" s="68">
        <v>0</v>
      </c>
      <c r="K1287" s="2"/>
    </row>
    <row r="1288" spans="2:11" hidden="1" outlineLevel="2" x14ac:dyDescent="0.3">
      <c r="B1288" s="64" t="s">
        <v>1509</v>
      </c>
      <c r="C1288" s="2"/>
      <c r="D1288" s="2"/>
      <c r="E1288" s="2"/>
      <c r="F1288" s="2"/>
      <c r="G1288" s="2"/>
      <c r="H1288" s="2"/>
      <c r="I1288" s="2"/>
      <c r="J1288" s="2"/>
      <c r="K1288" s="2"/>
    </row>
    <row r="1289" spans="2:11" ht="21.6" hidden="1" outlineLevel="2" x14ac:dyDescent="0.3">
      <c r="B1289" s="64" t="s">
        <v>1509</v>
      </c>
      <c r="C1289" s="65" t="s">
        <v>1972</v>
      </c>
      <c r="D1289" s="2"/>
      <c r="E1289" s="2"/>
      <c r="F1289" s="2"/>
      <c r="G1289" s="2"/>
      <c r="H1289" s="2"/>
      <c r="I1289" s="2"/>
      <c r="J1289" s="2"/>
      <c r="K1289" s="66">
        <v>-48794.29</v>
      </c>
    </row>
    <row r="1290" spans="2:11" hidden="1" outlineLevel="2" x14ac:dyDescent="0.3">
      <c r="B1290" s="64" t="s">
        <v>1510</v>
      </c>
      <c r="C1290" s="2"/>
      <c r="D1290" s="2"/>
      <c r="E1290" s="2"/>
      <c r="F1290" s="2"/>
      <c r="G1290" s="2"/>
      <c r="H1290" s="2"/>
      <c r="I1290" s="2"/>
      <c r="J1290" s="68"/>
      <c r="K1290" s="2"/>
    </row>
    <row r="1291" spans="2:11" hidden="1" outlineLevel="2" x14ac:dyDescent="0.3">
      <c r="B1291" s="64" t="s">
        <v>1511</v>
      </c>
      <c r="C1291" s="2"/>
      <c r="D1291" s="2"/>
      <c r="E1291" s="2"/>
      <c r="F1291" s="2"/>
      <c r="G1291" s="2"/>
      <c r="H1291" s="2"/>
      <c r="I1291" s="2"/>
      <c r="J1291" s="2"/>
      <c r="K1291" s="2"/>
    </row>
    <row r="1292" spans="2:11" ht="21.6" hidden="1" outlineLevel="2" x14ac:dyDescent="0.3">
      <c r="B1292" s="64" t="s">
        <v>1511</v>
      </c>
      <c r="C1292" s="65" t="s">
        <v>1972</v>
      </c>
      <c r="D1292" s="2"/>
      <c r="E1292" s="2"/>
      <c r="F1292" s="2"/>
      <c r="G1292" s="2"/>
      <c r="H1292" s="2"/>
      <c r="I1292" s="2"/>
      <c r="J1292" s="2"/>
      <c r="K1292" s="66">
        <v>107972.92</v>
      </c>
    </row>
    <row r="1293" spans="2:11" ht="62.4" hidden="1" outlineLevel="2" x14ac:dyDescent="0.3">
      <c r="B1293" s="64" t="s">
        <v>1511</v>
      </c>
      <c r="C1293" s="65" t="s">
        <v>2059</v>
      </c>
      <c r="D1293" s="65" t="s">
        <v>78</v>
      </c>
      <c r="E1293" s="65">
        <v>1558</v>
      </c>
      <c r="F1293" s="65" t="s">
        <v>54</v>
      </c>
      <c r="G1293" s="65"/>
      <c r="H1293" s="65" t="s">
        <v>2795</v>
      </c>
      <c r="I1293" s="67" t="s">
        <v>80</v>
      </c>
      <c r="J1293" s="66">
        <v>1950.27</v>
      </c>
      <c r="K1293" s="66">
        <v>109923.19</v>
      </c>
    </row>
    <row r="1294" spans="2:11" ht="62.4" hidden="1" outlineLevel="2" x14ac:dyDescent="0.3">
      <c r="B1294" s="64" t="s">
        <v>1511</v>
      </c>
      <c r="C1294" s="65" t="s">
        <v>2059</v>
      </c>
      <c r="D1294" s="65" t="s">
        <v>78</v>
      </c>
      <c r="E1294" s="65">
        <v>1559</v>
      </c>
      <c r="F1294" s="65" t="s">
        <v>54</v>
      </c>
      <c r="G1294" s="65"/>
      <c r="H1294" s="65" t="s">
        <v>2796</v>
      </c>
      <c r="I1294" s="67" t="s">
        <v>80</v>
      </c>
      <c r="J1294" s="66">
        <v>3733.55</v>
      </c>
      <c r="K1294" s="66">
        <v>113656.74</v>
      </c>
    </row>
    <row r="1295" spans="2:11" ht="62.4" hidden="1" outlineLevel="2" x14ac:dyDescent="0.3">
      <c r="B1295" s="64" t="s">
        <v>1511</v>
      </c>
      <c r="C1295" s="65" t="s">
        <v>2059</v>
      </c>
      <c r="D1295" s="65" t="s">
        <v>78</v>
      </c>
      <c r="E1295" s="65">
        <v>1561</v>
      </c>
      <c r="F1295" s="65" t="s">
        <v>54</v>
      </c>
      <c r="G1295" s="65"/>
      <c r="H1295" s="65" t="s">
        <v>2797</v>
      </c>
      <c r="I1295" s="67" t="s">
        <v>80</v>
      </c>
      <c r="J1295" s="66">
        <v>2045.94</v>
      </c>
      <c r="K1295" s="66">
        <v>115702.68</v>
      </c>
    </row>
    <row r="1296" spans="2:11" ht="72.599999999999994" hidden="1" outlineLevel="2" x14ac:dyDescent="0.3">
      <c r="B1296" s="64" t="s">
        <v>1511</v>
      </c>
      <c r="C1296" s="65" t="s">
        <v>2059</v>
      </c>
      <c r="D1296" s="65" t="s">
        <v>78</v>
      </c>
      <c r="E1296" s="65">
        <v>1560</v>
      </c>
      <c r="F1296" s="65" t="s">
        <v>54</v>
      </c>
      <c r="G1296" s="65"/>
      <c r="H1296" s="65" t="s">
        <v>2798</v>
      </c>
      <c r="I1296" s="67" t="s">
        <v>80</v>
      </c>
      <c r="J1296" s="66">
        <v>1434.91</v>
      </c>
      <c r="K1296" s="66">
        <v>117137.59</v>
      </c>
    </row>
    <row r="1297" spans="2:11" hidden="1" outlineLevel="2" x14ac:dyDescent="0.3">
      <c r="B1297" s="64" t="s">
        <v>1536</v>
      </c>
      <c r="C1297" s="2"/>
      <c r="D1297" s="2"/>
      <c r="E1297" s="2"/>
      <c r="F1297" s="2"/>
      <c r="G1297" s="2"/>
      <c r="H1297" s="2"/>
      <c r="I1297" s="2"/>
      <c r="J1297" s="68">
        <v>9164.67</v>
      </c>
      <c r="K1297" s="2"/>
    </row>
    <row r="1298" spans="2:11" hidden="1" outlineLevel="2" x14ac:dyDescent="0.3">
      <c r="B1298" s="64" t="s">
        <v>1537</v>
      </c>
      <c r="C1298" s="2"/>
      <c r="D1298" s="2"/>
      <c r="E1298" s="2"/>
      <c r="F1298" s="2"/>
      <c r="G1298" s="2"/>
      <c r="H1298" s="2"/>
      <c r="I1298" s="2"/>
      <c r="J1298" s="2"/>
      <c r="K1298" s="2"/>
    </row>
    <row r="1299" spans="2:11" ht="21.6" hidden="1" outlineLevel="2" x14ac:dyDescent="0.3">
      <c r="B1299" s="64" t="s">
        <v>1537</v>
      </c>
      <c r="C1299" s="65" t="s">
        <v>1972</v>
      </c>
      <c r="D1299" s="2"/>
      <c r="E1299" s="2"/>
      <c r="F1299" s="2"/>
      <c r="G1299" s="2"/>
      <c r="H1299" s="2"/>
      <c r="I1299" s="2"/>
      <c r="J1299" s="2"/>
      <c r="K1299" s="66">
        <v>22182.05</v>
      </c>
    </row>
    <row r="1300" spans="2:11" ht="62.4" hidden="1" outlineLevel="2" x14ac:dyDescent="0.3">
      <c r="B1300" s="64" t="s">
        <v>1537</v>
      </c>
      <c r="C1300" s="65" t="s">
        <v>2059</v>
      </c>
      <c r="D1300" s="65" t="s">
        <v>78</v>
      </c>
      <c r="E1300" s="65">
        <v>1550</v>
      </c>
      <c r="F1300" s="65" t="s">
        <v>54</v>
      </c>
      <c r="G1300" s="65"/>
      <c r="H1300" s="65" t="s">
        <v>2799</v>
      </c>
      <c r="I1300" s="67" t="s">
        <v>80</v>
      </c>
      <c r="J1300" s="66">
        <v>3577.4</v>
      </c>
      <c r="K1300" s="66">
        <v>25759.45</v>
      </c>
    </row>
    <row r="1301" spans="2:11" ht="62.4" hidden="1" outlineLevel="2" x14ac:dyDescent="0.3">
      <c r="B1301" s="64" t="s">
        <v>1537</v>
      </c>
      <c r="C1301" s="65" t="s">
        <v>2059</v>
      </c>
      <c r="D1301" s="65" t="s">
        <v>78</v>
      </c>
      <c r="E1301" s="65">
        <v>1562</v>
      </c>
      <c r="F1301" s="65" t="s">
        <v>54</v>
      </c>
      <c r="G1301" s="65"/>
      <c r="H1301" s="65" t="s">
        <v>2800</v>
      </c>
      <c r="I1301" s="67" t="s">
        <v>80</v>
      </c>
      <c r="J1301" s="66">
        <v>2369.0100000000002</v>
      </c>
      <c r="K1301" s="66">
        <v>28128.46</v>
      </c>
    </row>
    <row r="1302" spans="2:11" hidden="1" outlineLevel="2" x14ac:dyDescent="0.3">
      <c r="B1302" s="64" t="s">
        <v>1542</v>
      </c>
      <c r="C1302" s="2"/>
      <c r="D1302" s="2"/>
      <c r="E1302" s="2"/>
      <c r="F1302" s="2"/>
      <c r="G1302" s="2"/>
      <c r="H1302" s="2"/>
      <c r="I1302" s="2"/>
      <c r="J1302" s="68">
        <v>5946.41</v>
      </c>
      <c r="K1302" s="2"/>
    </row>
    <row r="1303" spans="2:11" hidden="1" outlineLevel="2" x14ac:dyDescent="0.3">
      <c r="B1303" s="64" t="s">
        <v>1543</v>
      </c>
      <c r="C1303" s="2"/>
      <c r="D1303" s="2"/>
      <c r="E1303" s="2"/>
      <c r="F1303" s="2"/>
      <c r="G1303" s="2"/>
      <c r="H1303" s="2"/>
      <c r="I1303" s="2"/>
      <c r="J1303" s="2"/>
      <c r="K1303" s="2"/>
    </row>
    <row r="1304" spans="2:11" ht="21.6" hidden="1" outlineLevel="2" x14ac:dyDescent="0.3">
      <c r="B1304" s="64" t="s">
        <v>1543</v>
      </c>
      <c r="C1304" s="65" t="s">
        <v>1972</v>
      </c>
      <c r="D1304" s="2"/>
      <c r="E1304" s="2"/>
      <c r="F1304" s="2"/>
      <c r="G1304" s="2"/>
      <c r="H1304" s="2"/>
      <c r="I1304" s="2"/>
      <c r="J1304" s="2"/>
      <c r="K1304" s="66">
        <v>-4443042.13</v>
      </c>
    </row>
    <row r="1305" spans="2:11" hidden="1" outlineLevel="2" x14ac:dyDescent="0.3">
      <c r="B1305" s="64" t="s">
        <v>1544</v>
      </c>
      <c r="C1305" s="2"/>
      <c r="D1305" s="2"/>
      <c r="E1305" s="2"/>
      <c r="F1305" s="2"/>
      <c r="G1305" s="2"/>
      <c r="H1305" s="2"/>
      <c r="I1305" s="2"/>
      <c r="J1305" s="68"/>
      <c r="K1305" s="2"/>
    </row>
    <row r="1306" spans="2:11" outlineLevel="2" x14ac:dyDescent="0.3">
      <c r="B1306" s="177" t="s">
        <v>538</v>
      </c>
      <c r="C1306" s="178"/>
      <c r="D1306" s="178"/>
      <c r="E1306" s="178"/>
      <c r="F1306" s="178"/>
      <c r="G1306" s="178"/>
      <c r="H1306" s="178"/>
      <c r="I1306" s="178"/>
      <c r="J1306" s="178"/>
      <c r="K1306" s="178"/>
    </row>
    <row r="1307" spans="2:11" ht="52.2" outlineLevel="2" x14ac:dyDescent="0.3">
      <c r="B1307" s="177" t="s">
        <v>538</v>
      </c>
      <c r="C1307" s="179" t="s">
        <v>1997</v>
      </c>
      <c r="D1307" s="179" t="s">
        <v>78</v>
      </c>
      <c r="E1307" s="179">
        <v>1564</v>
      </c>
      <c r="F1307" s="179" t="s">
        <v>54</v>
      </c>
      <c r="G1307" s="179"/>
      <c r="H1307" s="179" t="s">
        <v>2722</v>
      </c>
      <c r="I1307" s="180" t="s">
        <v>80</v>
      </c>
      <c r="J1307" s="181">
        <v>57096.98</v>
      </c>
      <c r="K1307" s="181">
        <v>57096.98</v>
      </c>
    </row>
    <row r="1308" spans="2:11" ht="52.2" outlineLevel="2" x14ac:dyDescent="0.3">
      <c r="B1308" s="177" t="s">
        <v>538</v>
      </c>
      <c r="C1308" s="179" t="s">
        <v>2023</v>
      </c>
      <c r="D1308" s="179" t="s">
        <v>78</v>
      </c>
      <c r="E1308" s="179">
        <v>1565</v>
      </c>
      <c r="F1308" s="179" t="s">
        <v>54</v>
      </c>
      <c r="G1308" s="179"/>
      <c r="H1308" s="179" t="s">
        <v>2728</v>
      </c>
      <c r="I1308" s="180" t="s">
        <v>80</v>
      </c>
      <c r="J1308" s="181">
        <v>62025</v>
      </c>
      <c r="K1308" s="181">
        <v>119121.98</v>
      </c>
    </row>
    <row r="1309" spans="2:11" ht="52.2" outlineLevel="2" x14ac:dyDescent="0.3">
      <c r="B1309" s="177" t="s">
        <v>538</v>
      </c>
      <c r="C1309" s="179" t="s">
        <v>2059</v>
      </c>
      <c r="D1309" s="179" t="s">
        <v>78</v>
      </c>
      <c r="E1309" s="179">
        <v>1566</v>
      </c>
      <c r="F1309" s="179" t="s">
        <v>54</v>
      </c>
      <c r="G1309" s="179"/>
      <c r="H1309" s="179" t="s">
        <v>2735</v>
      </c>
      <c r="I1309" s="180" t="s">
        <v>80</v>
      </c>
      <c r="J1309" s="181">
        <v>44722</v>
      </c>
      <c r="K1309" s="181">
        <v>163843.98000000001</v>
      </c>
    </row>
    <row r="1310" spans="2:11" hidden="1" outlineLevel="2" x14ac:dyDescent="0.3">
      <c r="B1310" s="64" t="s">
        <v>1582</v>
      </c>
      <c r="C1310" s="2"/>
      <c r="D1310" s="2"/>
      <c r="E1310" s="2"/>
      <c r="F1310" s="2"/>
      <c r="G1310" s="2"/>
      <c r="H1310" s="2"/>
      <c r="I1310" s="2"/>
      <c r="J1310" s="68">
        <v>163843.98000000001</v>
      </c>
      <c r="K1310" s="2"/>
    </row>
    <row r="1311" spans="2:11" hidden="1" outlineLevel="2" x14ac:dyDescent="0.3">
      <c r="B1311" s="64" t="s">
        <v>189</v>
      </c>
      <c r="C1311" s="2"/>
      <c r="D1311" s="2"/>
      <c r="E1311" s="2"/>
      <c r="F1311" s="2"/>
      <c r="G1311" s="2"/>
      <c r="H1311" s="2"/>
      <c r="I1311" s="2"/>
      <c r="J1311" s="2"/>
      <c r="K1311" s="2"/>
    </row>
    <row r="1312" spans="2:11" ht="42" hidden="1" outlineLevel="2" x14ac:dyDescent="0.3">
      <c r="B1312" s="64" t="s">
        <v>189</v>
      </c>
      <c r="C1312" s="65" t="s">
        <v>2239</v>
      </c>
      <c r="D1312" s="65" t="s">
        <v>84</v>
      </c>
      <c r="E1312" s="65"/>
      <c r="F1312" s="65" t="s">
        <v>54</v>
      </c>
      <c r="G1312" s="65"/>
      <c r="H1312" s="65" t="s">
        <v>2801</v>
      </c>
      <c r="I1312" s="65" t="s">
        <v>401</v>
      </c>
      <c r="J1312" s="66">
        <v>329.48</v>
      </c>
      <c r="K1312" s="66">
        <v>329.48</v>
      </c>
    </row>
    <row r="1313" spans="2:11" ht="42" hidden="1" outlineLevel="2" x14ac:dyDescent="0.3">
      <c r="B1313" s="64" t="s">
        <v>189</v>
      </c>
      <c r="C1313" s="65" t="s">
        <v>2203</v>
      </c>
      <c r="D1313" s="65" t="s">
        <v>84</v>
      </c>
      <c r="E1313" s="65"/>
      <c r="F1313" s="65" t="s">
        <v>54</v>
      </c>
      <c r="G1313" s="65"/>
      <c r="H1313" s="65" t="s">
        <v>2802</v>
      </c>
      <c r="I1313" s="65" t="s">
        <v>401</v>
      </c>
      <c r="J1313" s="66">
        <v>440.47</v>
      </c>
      <c r="K1313" s="66">
        <v>769.95</v>
      </c>
    </row>
    <row r="1314" spans="2:11" ht="42" hidden="1" outlineLevel="2" x14ac:dyDescent="0.3">
      <c r="B1314" s="64" t="s">
        <v>189</v>
      </c>
      <c r="C1314" s="65" t="s">
        <v>2046</v>
      </c>
      <c r="D1314" s="65" t="s">
        <v>84</v>
      </c>
      <c r="E1314" s="65"/>
      <c r="F1314" s="65" t="s">
        <v>54</v>
      </c>
      <c r="G1314" s="65"/>
      <c r="H1314" s="65" t="s">
        <v>2803</v>
      </c>
      <c r="I1314" s="65" t="s">
        <v>401</v>
      </c>
      <c r="J1314" s="66">
        <v>218.39</v>
      </c>
      <c r="K1314" s="66">
        <v>988.34</v>
      </c>
    </row>
    <row r="1315" spans="2:11" ht="42" hidden="1" outlineLevel="2" x14ac:dyDescent="0.3">
      <c r="B1315" s="64" t="s">
        <v>189</v>
      </c>
      <c r="C1315" s="65" t="s">
        <v>2214</v>
      </c>
      <c r="D1315" s="65" t="s">
        <v>84</v>
      </c>
      <c r="E1315" s="65"/>
      <c r="F1315" s="65" t="s">
        <v>54</v>
      </c>
      <c r="G1315" s="65"/>
      <c r="H1315" s="65" t="s">
        <v>2804</v>
      </c>
      <c r="I1315" s="65" t="s">
        <v>401</v>
      </c>
      <c r="J1315" s="66">
        <v>325.52999999999997</v>
      </c>
      <c r="K1315" s="66">
        <v>1313.87</v>
      </c>
    </row>
    <row r="1316" spans="2:11" ht="52.2" hidden="1" outlineLevel="2" x14ac:dyDescent="0.3">
      <c r="B1316" s="64" t="s">
        <v>189</v>
      </c>
      <c r="C1316" s="65" t="s">
        <v>2137</v>
      </c>
      <c r="D1316" s="65" t="s">
        <v>84</v>
      </c>
      <c r="E1316" s="65"/>
      <c r="F1316" s="65" t="s">
        <v>54</v>
      </c>
      <c r="G1316" s="65"/>
      <c r="H1316" s="65" t="s">
        <v>2805</v>
      </c>
      <c r="I1316" s="65" t="s">
        <v>401</v>
      </c>
      <c r="J1316" s="66">
        <v>330.22</v>
      </c>
      <c r="K1316" s="66">
        <v>1644.09</v>
      </c>
    </row>
    <row r="1317" spans="2:11" ht="42" hidden="1" outlineLevel="2" x14ac:dyDescent="0.3">
      <c r="B1317" s="64" t="s">
        <v>189</v>
      </c>
      <c r="C1317" s="65" t="s">
        <v>2267</v>
      </c>
      <c r="D1317" s="65" t="s">
        <v>84</v>
      </c>
      <c r="E1317" s="65"/>
      <c r="F1317" s="65" t="s">
        <v>54</v>
      </c>
      <c r="G1317" s="65"/>
      <c r="H1317" s="65" t="s">
        <v>2806</v>
      </c>
      <c r="I1317" s="65" t="s">
        <v>401</v>
      </c>
      <c r="J1317" s="66">
        <v>304.02</v>
      </c>
      <c r="K1317" s="66">
        <v>1948.11</v>
      </c>
    </row>
    <row r="1318" spans="2:11" ht="31.8" hidden="1" outlineLevel="2" x14ac:dyDescent="0.3">
      <c r="B1318" s="64" t="s">
        <v>189</v>
      </c>
      <c r="C1318" s="65" t="s">
        <v>2183</v>
      </c>
      <c r="D1318" s="65" t="s">
        <v>84</v>
      </c>
      <c r="E1318" s="65"/>
      <c r="F1318" s="65" t="s">
        <v>54</v>
      </c>
      <c r="G1318" s="65"/>
      <c r="H1318" s="65" t="s">
        <v>2807</v>
      </c>
      <c r="I1318" s="65" t="s">
        <v>401</v>
      </c>
      <c r="J1318" s="66">
        <v>76.73</v>
      </c>
      <c r="K1318" s="66">
        <v>2024.84</v>
      </c>
    </row>
    <row r="1319" spans="2:11" hidden="1" outlineLevel="2" x14ac:dyDescent="0.3">
      <c r="B1319" s="64" t="s">
        <v>1621</v>
      </c>
      <c r="C1319" s="2"/>
      <c r="D1319" s="2"/>
      <c r="E1319" s="2"/>
      <c r="F1319" s="2"/>
      <c r="G1319" s="2"/>
      <c r="H1319" s="2"/>
      <c r="I1319" s="2"/>
      <c r="J1319" s="68">
        <v>2024.84</v>
      </c>
      <c r="K1319" s="2"/>
    </row>
    <row r="1320" spans="2:11" hidden="1" outlineLevel="2" x14ac:dyDescent="0.3">
      <c r="B1320" s="64" t="s">
        <v>181</v>
      </c>
      <c r="C1320" s="2"/>
      <c r="D1320" s="2"/>
      <c r="E1320" s="2"/>
      <c r="F1320" s="2"/>
      <c r="G1320" s="2"/>
      <c r="H1320" s="2"/>
      <c r="I1320" s="2"/>
      <c r="J1320" s="2"/>
      <c r="K1320" s="2"/>
    </row>
    <row r="1321" spans="2:11" ht="62.4" hidden="1" outlineLevel="2" x14ac:dyDescent="0.3">
      <c r="B1321" s="64" t="s">
        <v>181</v>
      </c>
      <c r="C1321" s="65" t="s">
        <v>2394</v>
      </c>
      <c r="D1321" s="65" t="s">
        <v>229</v>
      </c>
      <c r="E1321" s="65"/>
      <c r="F1321" s="65" t="s">
        <v>54</v>
      </c>
      <c r="G1321" s="65"/>
      <c r="H1321" s="65" t="s">
        <v>2619</v>
      </c>
      <c r="I1321" s="65" t="s">
        <v>201</v>
      </c>
      <c r="J1321" s="66">
        <v>13079.37</v>
      </c>
      <c r="K1321" s="66">
        <v>13079.37</v>
      </c>
    </row>
    <row r="1322" spans="2:11" ht="62.4" hidden="1" outlineLevel="2" x14ac:dyDescent="0.3">
      <c r="B1322" s="64" t="s">
        <v>181</v>
      </c>
      <c r="C1322" s="65" t="s">
        <v>2394</v>
      </c>
      <c r="D1322" s="65" t="s">
        <v>229</v>
      </c>
      <c r="E1322" s="65"/>
      <c r="F1322" s="65" t="s">
        <v>54</v>
      </c>
      <c r="G1322" s="65"/>
      <c r="H1322" s="65" t="s">
        <v>2611</v>
      </c>
      <c r="I1322" s="65" t="s">
        <v>83</v>
      </c>
      <c r="J1322" s="66">
        <v>18320.64</v>
      </c>
      <c r="K1322" s="66">
        <v>31400.01</v>
      </c>
    </row>
    <row r="1323" spans="2:11" ht="62.4" hidden="1" outlineLevel="2" x14ac:dyDescent="0.3">
      <c r="B1323" s="64" t="s">
        <v>181</v>
      </c>
      <c r="C1323" s="65" t="s">
        <v>1997</v>
      </c>
      <c r="D1323" s="65" t="s">
        <v>78</v>
      </c>
      <c r="E1323" s="65">
        <v>1568</v>
      </c>
      <c r="F1323" s="65" t="s">
        <v>54</v>
      </c>
      <c r="G1323" s="65"/>
      <c r="H1323" s="65" t="s">
        <v>2665</v>
      </c>
      <c r="I1323" s="67" t="s">
        <v>80</v>
      </c>
      <c r="J1323" s="66">
        <v>1886.7</v>
      </c>
      <c r="K1323" s="66">
        <v>33286.71</v>
      </c>
    </row>
    <row r="1324" spans="2:11" ht="62.4" hidden="1" outlineLevel="2" x14ac:dyDescent="0.3">
      <c r="B1324" s="64" t="s">
        <v>181</v>
      </c>
      <c r="C1324" s="65" t="s">
        <v>2001</v>
      </c>
      <c r="D1324" s="65" t="s">
        <v>229</v>
      </c>
      <c r="E1324" s="65"/>
      <c r="F1324" s="65" t="s">
        <v>54</v>
      </c>
      <c r="G1324" s="65"/>
      <c r="H1324" s="65" t="s">
        <v>2612</v>
      </c>
      <c r="I1324" s="65" t="s">
        <v>83</v>
      </c>
      <c r="J1324" s="66">
        <v>4359</v>
      </c>
      <c r="K1324" s="66">
        <v>37645.71</v>
      </c>
    </row>
    <row r="1325" spans="2:11" ht="62.4" hidden="1" outlineLevel="2" x14ac:dyDescent="0.3">
      <c r="B1325" s="64" t="s">
        <v>181</v>
      </c>
      <c r="C1325" s="65" t="s">
        <v>2001</v>
      </c>
      <c r="D1325" s="65" t="s">
        <v>229</v>
      </c>
      <c r="E1325" s="65"/>
      <c r="F1325" s="65" t="s">
        <v>54</v>
      </c>
      <c r="G1325" s="65"/>
      <c r="H1325" s="65" t="s">
        <v>2620</v>
      </c>
      <c r="I1325" s="65" t="s">
        <v>201</v>
      </c>
      <c r="J1325" s="66">
        <v>23693.49</v>
      </c>
      <c r="K1325" s="66">
        <v>61339.199999999997</v>
      </c>
    </row>
    <row r="1326" spans="2:11" ht="62.4" hidden="1" outlineLevel="2" x14ac:dyDescent="0.3">
      <c r="B1326" s="64" t="s">
        <v>181</v>
      </c>
      <c r="C1326" s="65" t="s">
        <v>2023</v>
      </c>
      <c r="D1326" s="65" t="s">
        <v>78</v>
      </c>
      <c r="E1326" s="65">
        <v>1569</v>
      </c>
      <c r="F1326" s="65" t="s">
        <v>54</v>
      </c>
      <c r="G1326" s="65"/>
      <c r="H1326" s="65" t="s">
        <v>2669</v>
      </c>
      <c r="I1326" s="67" t="s">
        <v>80</v>
      </c>
      <c r="J1326" s="66">
        <v>3431.35</v>
      </c>
      <c r="K1326" s="66">
        <v>64770.55</v>
      </c>
    </row>
    <row r="1327" spans="2:11" ht="62.4" hidden="1" outlineLevel="2" x14ac:dyDescent="0.3">
      <c r="B1327" s="64" t="s">
        <v>181</v>
      </c>
      <c r="C1327" s="65" t="s">
        <v>2239</v>
      </c>
      <c r="D1327" s="65" t="s">
        <v>229</v>
      </c>
      <c r="E1327" s="65"/>
      <c r="F1327" s="65" t="s">
        <v>54</v>
      </c>
      <c r="G1327" s="65"/>
      <c r="H1327" s="65" t="s">
        <v>2621</v>
      </c>
      <c r="I1327" s="65" t="s">
        <v>201</v>
      </c>
      <c r="J1327" s="66">
        <v>2852.18</v>
      </c>
      <c r="K1327" s="66">
        <v>67622.73</v>
      </c>
    </row>
    <row r="1328" spans="2:11" ht="62.4" hidden="1" outlineLevel="2" x14ac:dyDescent="0.3">
      <c r="B1328" s="64" t="s">
        <v>181</v>
      </c>
      <c r="C1328" s="65" t="s">
        <v>2239</v>
      </c>
      <c r="D1328" s="65" t="s">
        <v>229</v>
      </c>
      <c r="E1328" s="65"/>
      <c r="F1328" s="65" t="s">
        <v>54</v>
      </c>
      <c r="G1328" s="65"/>
      <c r="H1328" s="65" t="s">
        <v>2613</v>
      </c>
      <c r="I1328" s="65" t="s">
        <v>83</v>
      </c>
      <c r="J1328" s="66">
        <v>24218.73</v>
      </c>
      <c r="K1328" s="66">
        <v>91841.46</v>
      </c>
    </row>
    <row r="1329" spans="2:11" ht="62.4" hidden="1" outlineLevel="2" x14ac:dyDescent="0.3">
      <c r="B1329" s="64" t="s">
        <v>181</v>
      </c>
      <c r="C1329" s="65" t="s">
        <v>2059</v>
      </c>
      <c r="D1329" s="65" t="s">
        <v>78</v>
      </c>
      <c r="E1329" s="65">
        <v>1570</v>
      </c>
      <c r="F1329" s="65" t="s">
        <v>54</v>
      </c>
      <c r="G1329" s="65"/>
      <c r="H1329" s="65" t="s">
        <v>2670</v>
      </c>
      <c r="I1329" s="67" t="s">
        <v>80</v>
      </c>
      <c r="J1329" s="66">
        <v>11192.82</v>
      </c>
      <c r="K1329" s="66">
        <v>103034.28</v>
      </c>
    </row>
    <row r="1330" spans="2:11" ht="82.8" hidden="1" outlineLevel="2" x14ac:dyDescent="0.3">
      <c r="B1330" s="64" t="s">
        <v>181</v>
      </c>
      <c r="C1330" s="65" t="s">
        <v>2059</v>
      </c>
      <c r="D1330" s="65" t="s">
        <v>78</v>
      </c>
      <c r="E1330" s="65">
        <v>1536</v>
      </c>
      <c r="F1330" s="65" t="s">
        <v>54</v>
      </c>
      <c r="G1330" s="65"/>
      <c r="H1330" s="65" t="s">
        <v>2672</v>
      </c>
      <c r="I1330" s="67" t="s">
        <v>80</v>
      </c>
      <c r="J1330" s="66">
        <v>-18713.5</v>
      </c>
      <c r="K1330" s="66">
        <v>84320.78</v>
      </c>
    </row>
    <row r="1331" spans="2:11" ht="52.2" hidden="1" outlineLevel="2" x14ac:dyDescent="0.3">
      <c r="B1331" s="64" t="s">
        <v>181</v>
      </c>
      <c r="C1331" s="65" t="s">
        <v>2214</v>
      </c>
      <c r="D1331" s="65" t="s">
        <v>229</v>
      </c>
      <c r="E1331" s="65"/>
      <c r="F1331" s="65" t="s">
        <v>54</v>
      </c>
      <c r="G1331" s="65"/>
      <c r="H1331" s="65" t="s">
        <v>2614</v>
      </c>
      <c r="I1331" s="65" t="s">
        <v>83</v>
      </c>
      <c r="J1331" s="66">
        <v>10645.38</v>
      </c>
      <c r="K1331" s="66">
        <v>94966.16</v>
      </c>
    </row>
    <row r="1332" spans="2:11" ht="52.2" hidden="1" outlineLevel="2" x14ac:dyDescent="0.3">
      <c r="B1332" s="64" t="s">
        <v>181</v>
      </c>
      <c r="C1332" s="65" t="s">
        <v>2214</v>
      </c>
      <c r="D1332" s="65" t="s">
        <v>229</v>
      </c>
      <c r="E1332" s="65"/>
      <c r="F1332" s="65" t="s">
        <v>54</v>
      </c>
      <c r="G1332" s="65"/>
      <c r="H1332" s="65" t="s">
        <v>2622</v>
      </c>
      <c r="I1332" s="65" t="s">
        <v>201</v>
      </c>
      <c r="J1332" s="66">
        <v>20402.509999999998</v>
      </c>
      <c r="K1332" s="66">
        <v>115368.67</v>
      </c>
    </row>
    <row r="1333" spans="2:11" ht="62.4" hidden="1" outlineLevel="2" x14ac:dyDescent="0.3">
      <c r="B1333" s="64" t="s">
        <v>181</v>
      </c>
      <c r="C1333" s="65" t="s">
        <v>2615</v>
      </c>
      <c r="D1333" s="65" t="s">
        <v>229</v>
      </c>
      <c r="E1333" s="65"/>
      <c r="F1333" s="65" t="s">
        <v>54</v>
      </c>
      <c r="G1333" s="65"/>
      <c r="H1333" s="65" t="s">
        <v>2623</v>
      </c>
      <c r="I1333" s="65" t="s">
        <v>201</v>
      </c>
      <c r="J1333" s="66">
        <v>14172.79</v>
      </c>
      <c r="K1333" s="66">
        <v>129541.46</v>
      </c>
    </row>
    <row r="1334" spans="2:11" ht="62.4" hidden="1" outlineLevel="2" x14ac:dyDescent="0.3">
      <c r="B1334" s="64" t="s">
        <v>181</v>
      </c>
      <c r="C1334" s="65" t="s">
        <v>2615</v>
      </c>
      <c r="D1334" s="65" t="s">
        <v>229</v>
      </c>
      <c r="E1334" s="65"/>
      <c r="F1334" s="65" t="s">
        <v>54</v>
      </c>
      <c r="G1334" s="65"/>
      <c r="H1334" s="65" t="s">
        <v>2616</v>
      </c>
      <c r="I1334" s="65" t="s">
        <v>83</v>
      </c>
      <c r="J1334" s="66">
        <v>17787.14</v>
      </c>
      <c r="K1334" s="66">
        <v>147328.6</v>
      </c>
    </row>
    <row r="1335" spans="2:11" ht="62.4" hidden="1" outlineLevel="2" x14ac:dyDescent="0.3">
      <c r="B1335" s="64" t="s">
        <v>181</v>
      </c>
      <c r="C1335" s="65" t="s">
        <v>2617</v>
      </c>
      <c r="D1335" s="65" t="s">
        <v>229</v>
      </c>
      <c r="E1335" s="65"/>
      <c r="F1335" s="65" t="s">
        <v>54</v>
      </c>
      <c r="G1335" s="65"/>
      <c r="H1335" s="65" t="s">
        <v>2624</v>
      </c>
      <c r="I1335" s="65" t="s">
        <v>201</v>
      </c>
      <c r="J1335" s="66">
        <v>3383.93</v>
      </c>
      <c r="K1335" s="66">
        <v>150712.53</v>
      </c>
    </row>
    <row r="1336" spans="2:11" ht="62.4" hidden="1" outlineLevel="2" x14ac:dyDescent="0.3">
      <c r="B1336" s="64" t="s">
        <v>181</v>
      </c>
      <c r="C1336" s="65" t="s">
        <v>2617</v>
      </c>
      <c r="D1336" s="65" t="s">
        <v>229</v>
      </c>
      <c r="E1336" s="65"/>
      <c r="F1336" s="65" t="s">
        <v>54</v>
      </c>
      <c r="G1336" s="65"/>
      <c r="H1336" s="65" t="s">
        <v>2618</v>
      </c>
      <c r="I1336" s="65" t="s">
        <v>83</v>
      </c>
      <c r="J1336" s="66">
        <v>4735.3999999999996</v>
      </c>
      <c r="K1336" s="66">
        <v>155447.93</v>
      </c>
    </row>
    <row r="1337" spans="2:11" hidden="1" outlineLevel="2" x14ac:dyDescent="0.3">
      <c r="B1337" s="64" t="s">
        <v>1627</v>
      </c>
      <c r="C1337" s="2"/>
      <c r="D1337" s="2"/>
      <c r="E1337" s="2"/>
      <c r="F1337" s="2"/>
      <c r="G1337" s="2"/>
      <c r="H1337" s="2"/>
      <c r="I1337" s="2"/>
      <c r="J1337" s="68">
        <v>155447.93</v>
      </c>
      <c r="K1337" s="2"/>
    </row>
    <row r="1338" spans="2:11" hidden="1" outlineLevel="2" x14ac:dyDescent="0.3">
      <c r="B1338" s="64" t="s">
        <v>1628</v>
      </c>
      <c r="C1338" s="2"/>
      <c r="D1338" s="2"/>
      <c r="E1338" s="2"/>
      <c r="F1338" s="2"/>
      <c r="G1338" s="2"/>
      <c r="H1338" s="2"/>
      <c r="I1338" s="2"/>
      <c r="J1338" s="2"/>
      <c r="K1338" s="2"/>
    </row>
    <row r="1339" spans="2:11" ht="72.599999999999994" hidden="1" outlineLevel="2" x14ac:dyDescent="0.3">
      <c r="B1339" s="64" t="s">
        <v>1628</v>
      </c>
      <c r="C1339" s="65" t="s">
        <v>1997</v>
      </c>
      <c r="D1339" s="65" t="s">
        <v>78</v>
      </c>
      <c r="E1339" s="65">
        <v>1463</v>
      </c>
      <c r="F1339" s="65" t="s">
        <v>54</v>
      </c>
      <c r="G1339" s="65"/>
      <c r="H1339" s="65" t="s">
        <v>2710</v>
      </c>
      <c r="I1339" s="67" t="s">
        <v>80</v>
      </c>
      <c r="J1339" s="66">
        <v>373.73</v>
      </c>
      <c r="K1339" s="66">
        <v>373.73</v>
      </c>
    </row>
    <row r="1340" spans="2:11" ht="52.2" hidden="1" outlineLevel="2" x14ac:dyDescent="0.3">
      <c r="B1340" s="64" t="s">
        <v>1628</v>
      </c>
      <c r="C1340" s="65" t="s">
        <v>1997</v>
      </c>
      <c r="D1340" s="65" t="s">
        <v>78</v>
      </c>
      <c r="E1340" s="65">
        <v>1567</v>
      </c>
      <c r="F1340" s="65" t="s">
        <v>54</v>
      </c>
      <c r="G1340" s="65"/>
      <c r="H1340" s="65" t="s">
        <v>2709</v>
      </c>
      <c r="I1340" s="67" t="s">
        <v>80</v>
      </c>
      <c r="J1340" s="66">
        <v>557.89</v>
      </c>
      <c r="K1340" s="66">
        <v>931.62</v>
      </c>
    </row>
    <row r="1341" spans="2:11" ht="52.2" hidden="1" outlineLevel="2" x14ac:dyDescent="0.3">
      <c r="B1341" s="64" t="s">
        <v>1628</v>
      </c>
      <c r="C1341" s="65" t="s">
        <v>2023</v>
      </c>
      <c r="D1341" s="65" t="s">
        <v>78</v>
      </c>
      <c r="E1341" s="65">
        <v>1563</v>
      </c>
      <c r="F1341" s="65" t="s">
        <v>54</v>
      </c>
      <c r="G1341" s="65"/>
      <c r="H1341" s="65" t="s">
        <v>2712</v>
      </c>
      <c r="I1341" s="67" t="s">
        <v>80</v>
      </c>
      <c r="J1341" s="66">
        <v>1213.1199999999999</v>
      </c>
      <c r="K1341" s="66">
        <v>2144.7399999999998</v>
      </c>
    </row>
    <row r="1342" spans="2:11" ht="52.2" hidden="1" outlineLevel="2" x14ac:dyDescent="0.3">
      <c r="B1342" s="64" t="s">
        <v>1628</v>
      </c>
      <c r="C1342" s="65" t="s">
        <v>2362</v>
      </c>
      <c r="D1342" s="65" t="s">
        <v>78</v>
      </c>
      <c r="E1342" s="65">
        <v>1592</v>
      </c>
      <c r="F1342" s="65" t="s">
        <v>54</v>
      </c>
      <c r="G1342" s="65"/>
      <c r="H1342" s="65" t="s">
        <v>2714</v>
      </c>
      <c r="I1342" s="67" t="s">
        <v>80</v>
      </c>
      <c r="J1342" s="66">
        <v>601.32000000000005</v>
      </c>
      <c r="K1342" s="66">
        <v>2746.06</v>
      </c>
    </row>
    <row r="1343" spans="2:11" ht="52.2" hidden="1" outlineLevel="2" x14ac:dyDescent="0.3">
      <c r="B1343" s="64" t="s">
        <v>1628</v>
      </c>
      <c r="C1343" s="65" t="s">
        <v>2086</v>
      </c>
      <c r="D1343" s="65" t="s">
        <v>78</v>
      </c>
      <c r="E1343" s="65">
        <v>1608</v>
      </c>
      <c r="F1343" s="65" t="s">
        <v>54</v>
      </c>
      <c r="G1343" s="65"/>
      <c r="H1343" s="65" t="s">
        <v>2715</v>
      </c>
      <c r="I1343" s="67" t="s">
        <v>80</v>
      </c>
      <c r="J1343" s="66">
        <v>1183.3800000000001</v>
      </c>
      <c r="K1343" s="66">
        <v>3929.44</v>
      </c>
    </row>
    <row r="1344" spans="2:11" ht="62.4" hidden="1" outlineLevel="2" x14ac:dyDescent="0.3">
      <c r="B1344" s="64" t="s">
        <v>1628</v>
      </c>
      <c r="C1344" s="65" t="s">
        <v>2120</v>
      </c>
      <c r="D1344" s="65" t="s">
        <v>78</v>
      </c>
      <c r="E1344" s="65">
        <v>1609</v>
      </c>
      <c r="F1344" s="65" t="s">
        <v>54</v>
      </c>
      <c r="G1344" s="65"/>
      <c r="H1344" s="65" t="s">
        <v>2716</v>
      </c>
      <c r="I1344" s="67" t="s">
        <v>80</v>
      </c>
      <c r="J1344" s="66">
        <v>3200</v>
      </c>
      <c r="K1344" s="66">
        <v>7129.44</v>
      </c>
    </row>
    <row r="1345" spans="2:11" hidden="1" outlineLevel="2" x14ac:dyDescent="0.3">
      <c r="B1345" s="64" t="s">
        <v>1631</v>
      </c>
      <c r="C1345" s="2"/>
      <c r="D1345" s="2"/>
      <c r="E1345" s="2"/>
      <c r="F1345" s="2"/>
      <c r="G1345" s="2"/>
      <c r="H1345" s="2"/>
      <c r="I1345" s="2"/>
      <c r="J1345" s="68">
        <v>7129.44</v>
      </c>
      <c r="K1345" s="2"/>
    </row>
    <row r="1346" spans="2:11" hidden="1" outlineLevel="2" x14ac:dyDescent="0.3">
      <c r="B1346" s="64" t="s">
        <v>1634</v>
      </c>
      <c r="C1346" s="2"/>
      <c r="D1346" s="2"/>
      <c r="E1346" s="2"/>
      <c r="F1346" s="2"/>
      <c r="G1346" s="2"/>
      <c r="H1346" s="2"/>
      <c r="I1346" s="2"/>
      <c r="J1346" s="2"/>
      <c r="K1346" s="2"/>
    </row>
    <row r="1347" spans="2:11" hidden="1" outlineLevel="2" x14ac:dyDescent="0.3">
      <c r="B1347" s="64" t="s">
        <v>1636</v>
      </c>
      <c r="C1347" s="2"/>
      <c r="D1347" s="2"/>
      <c r="E1347" s="2"/>
      <c r="F1347" s="2"/>
      <c r="G1347" s="2"/>
      <c r="H1347" s="2"/>
      <c r="I1347" s="2"/>
      <c r="J1347" s="2"/>
      <c r="K1347" s="2"/>
    </row>
    <row r="1348" spans="2:11" ht="62.4" hidden="1" outlineLevel="2" x14ac:dyDescent="0.3">
      <c r="B1348" s="64" t="s">
        <v>1636</v>
      </c>
      <c r="C1348" s="65" t="s">
        <v>1992</v>
      </c>
      <c r="D1348" s="65" t="s">
        <v>7</v>
      </c>
      <c r="E1348" s="65">
        <v>1061</v>
      </c>
      <c r="F1348" s="65" t="s">
        <v>54</v>
      </c>
      <c r="G1348" s="65" t="s">
        <v>88</v>
      </c>
      <c r="H1348" s="65" t="s">
        <v>2400</v>
      </c>
      <c r="I1348" s="65" t="s">
        <v>90</v>
      </c>
      <c r="J1348" s="66">
        <v>7500</v>
      </c>
      <c r="K1348" s="66">
        <v>7500</v>
      </c>
    </row>
    <row r="1349" spans="2:11" ht="62.4" hidden="1" outlineLevel="2" x14ac:dyDescent="0.3">
      <c r="B1349" s="64" t="s">
        <v>1636</v>
      </c>
      <c r="C1349" s="65" t="s">
        <v>2016</v>
      </c>
      <c r="D1349" s="65" t="s">
        <v>7</v>
      </c>
      <c r="E1349" s="65">
        <v>1075</v>
      </c>
      <c r="F1349" s="65" t="s">
        <v>54</v>
      </c>
      <c r="G1349" s="65" t="s">
        <v>88</v>
      </c>
      <c r="H1349" s="65" t="s">
        <v>2442</v>
      </c>
      <c r="I1349" s="65" t="s">
        <v>90</v>
      </c>
      <c r="J1349" s="66">
        <v>7500</v>
      </c>
      <c r="K1349" s="66">
        <v>15000</v>
      </c>
    </row>
    <row r="1350" spans="2:11" ht="72.599999999999994" hidden="1" outlineLevel="2" x14ac:dyDescent="0.3">
      <c r="B1350" s="64" t="s">
        <v>1636</v>
      </c>
      <c r="C1350" s="65" t="s">
        <v>2046</v>
      </c>
      <c r="D1350" s="65" t="s">
        <v>7</v>
      </c>
      <c r="E1350" s="65">
        <v>1089</v>
      </c>
      <c r="F1350" s="65" t="s">
        <v>54</v>
      </c>
      <c r="G1350" s="65" t="s">
        <v>88</v>
      </c>
      <c r="H1350" s="65" t="s">
        <v>1638</v>
      </c>
      <c r="I1350" s="65" t="s">
        <v>90</v>
      </c>
      <c r="J1350" s="66">
        <v>500</v>
      </c>
      <c r="K1350" s="66">
        <v>15500</v>
      </c>
    </row>
    <row r="1351" spans="2:11" ht="62.4" hidden="1" outlineLevel="2" x14ac:dyDescent="0.3">
      <c r="B1351" s="64" t="s">
        <v>1636</v>
      </c>
      <c r="C1351" s="65" t="s">
        <v>2046</v>
      </c>
      <c r="D1351" s="65" t="s">
        <v>7</v>
      </c>
      <c r="E1351" s="65">
        <v>1089</v>
      </c>
      <c r="F1351" s="65" t="s">
        <v>54</v>
      </c>
      <c r="G1351" s="65" t="s">
        <v>88</v>
      </c>
      <c r="H1351" s="65" t="s">
        <v>2464</v>
      </c>
      <c r="I1351" s="65" t="s">
        <v>90</v>
      </c>
      <c r="J1351" s="66">
        <v>7500</v>
      </c>
      <c r="K1351" s="66">
        <v>23000</v>
      </c>
    </row>
    <row r="1352" spans="2:11" ht="62.4" hidden="1" outlineLevel="2" x14ac:dyDescent="0.3">
      <c r="B1352" s="64" t="s">
        <v>1636</v>
      </c>
      <c r="C1352" s="65" t="s">
        <v>2490</v>
      </c>
      <c r="D1352" s="65" t="s">
        <v>7</v>
      </c>
      <c r="E1352" s="65">
        <v>1110</v>
      </c>
      <c r="F1352" s="65" t="s">
        <v>54</v>
      </c>
      <c r="G1352" s="65" t="s">
        <v>88</v>
      </c>
      <c r="H1352" s="65" t="s">
        <v>2491</v>
      </c>
      <c r="I1352" s="65" t="s">
        <v>90</v>
      </c>
      <c r="J1352" s="66">
        <v>7500</v>
      </c>
      <c r="K1352" s="66">
        <v>30500</v>
      </c>
    </row>
    <row r="1353" spans="2:11" ht="174.6" hidden="1" outlineLevel="2" x14ac:dyDescent="0.3">
      <c r="B1353" s="64" t="s">
        <v>1636</v>
      </c>
      <c r="C1353" s="65" t="s">
        <v>2492</v>
      </c>
      <c r="D1353" s="65" t="s">
        <v>7</v>
      </c>
      <c r="E1353" s="65">
        <v>1117</v>
      </c>
      <c r="F1353" s="65" t="s">
        <v>54</v>
      </c>
      <c r="G1353" s="65" t="s">
        <v>88</v>
      </c>
      <c r="H1353" s="65" t="s">
        <v>2493</v>
      </c>
      <c r="I1353" s="65" t="s">
        <v>90</v>
      </c>
      <c r="J1353" s="66">
        <v>30000</v>
      </c>
      <c r="K1353" s="66">
        <v>60500</v>
      </c>
    </row>
    <row r="1354" spans="2:11" ht="113.4" hidden="1" outlineLevel="2" x14ac:dyDescent="0.3">
      <c r="B1354" s="64" t="s">
        <v>1636</v>
      </c>
      <c r="C1354" s="65" t="s">
        <v>2108</v>
      </c>
      <c r="D1354" s="65" t="s">
        <v>7</v>
      </c>
      <c r="E1354" s="65">
        <v>1134</v>
      </c>
      <c r="F1354" s="65" t="s">
        <v>54</v>
      </c>
      <c r="G1354" s="65" t="s">
        <v>88</v>
      </c>
      <c r="H1354" s="65" t="s">
        <v>2512</v>
      </c>
      <c r="I1354" s="65" t="s">
        <v>90</v>
      </c>
      <c r="J1354" s="66">
        <v>7500</v>
      </c>
      <c r="K1354" s="66">
        <v>68000</v>
      </c>
    </row>
    <row r="1355" spans="2:11" ht="123.6" hidden="1" outlineLevel="2" x14ac:dyDescent="0.3">
      <c r="B1355" s="64" t="s">
        <v>1636</v>
      </c>
      <c r="C1355" s="65" t="s">
        <v>2139</v>
      </c>
      <c r="D1355" s="65" t="s">
        <v>7</v>
      </c>
      <c r="E1355" s="65">
        <v>1148</v>
      </c>
      <c r="F1355" s="65" t="s">
        <v>54</v>
      </c>
      <c r="G1355" s="65" t="s">
        <v>88</v>
      </c>
      <c r="H1355" s="65" t="s">
        <v>2532</v>
      </c>
      <c r="I1355" s="65" t="s">
        <v>90</v>
      </c>
      <c r="J1355" s="66">
        <v>7500</v>
      </c>
      <c r="K1355" s="66">
        <v>75500</v>
      </c>
    </row>
    <row r="1356" spans="2:11" ht="123.6" hidden="1" outlineLevel="2" x14ac:dyDescent="0.3">
      <c r="B1356" s="64" t="s">
        <v>1636</v>
      </c>
      <c r="C1356" s="65" t="s">
        <v>2158</v>
      </c>
      <c r="D1356" s="65" t="s">
        <v>7</v>
      </c>
      <c r="E1356" s="65">
        <v>1165</v>
      </c>
      <c r="F1356" s="65" t="s">
        <v>54</v>
      </c>
      <c r="G1356" s="65" t="s">
        <v>88</v>
      </c>
      <c r="H1356" s="65" t="s">
        <v>2559</v>
      </c>
      <c r="I1356" s="65" t="s">
        <v>90</v>
      </c>
      <c r="J1356" s="66">
        <v>7500</v>
      </c>
      <c r="K1356" s="66">
        <v>83000</v>
      </c>
    </row>
    <row r="1357" spans="2:11" ht="62.4" hidden="1" outlineLevel="2" x14ac:dyDescent="0.3">
      <c r="B1357" s="64" t="s">
        <v>1636</v>
      </c>
      <c r="C1357" s="65" t="s">
        <v>2164</v>
      </c>
      <c r="D1357" s="65" t="s">
        <v>7</v>
      </c>
      <c r="E1357" s="65" t="s">
        <v>2566</v>
      </c>
      <c r="F1357" s="65" t="s">
        <v>54</v>
      </c>
      <c r="G1357" s="65" t="s">
        <v>152</v>
      </c>
      <c r="H1357" s="65" t="s">
        <v>2567</v>
      </c>
      <c r="I1357" s="65" t="s">
        <v>90</v>
      </c>
      <c r="J1357" s="66">
        <v>1100</v>
      </c>
      <c r="K1357" s="66">
        <v>84100</v>
      </c>
    </row>
    <row r="1358" spans="2:11" ht="123.6" hidden="1" outlineLevel="2" x14ac:dyDescent="0.3">
      <c r="B1358" s="64" t="s">
        <v>1636</v>
      </c>
      <c r="C1358" s="65" t="s">
        <v>2581</v>
      </c>
      <c r="D1358" s="65" t="s">
        <v>7</v>
      </c>
      <c r="E1358" s="65">
        <v>1181</v>
      </c>
      <c r="F1358" s="65" t="s">
        <v>54</v>
      </c>
      <c r="G1358" s="65" t="s">
        <v>88</v>
      </c>
      <c r="H1358" s="65" t="s">
        <v>2582</v>
      </c>
      <c r="I1358" s="65" t="s">
        <v>90</v>
      </c>
      <c r="J1358" s="66">
        <v>7500</v>
      </c>
      <c r="K1358" s="66">
        <v>91600</v>
      </c>
    </row>
    <row r="1359" spans="2:11" hidden="1" outlineLevel="2" x14ac:dyDescent="0.3">
      <c r="B1359" s="64" t="s">
        <v>1639</v>
      </c>
      <c r="C1359" s="2"/>
      <c r="D1359" s="2"/>
      <c r="E1359" s="2"/>
      <c r="F1359" s="2"/>
      <c r="G1359" s="2"/>
      <c r="H1359" s="2"/>
      <c r="I1359" s="2"/>
      <c r="J1359" s="68">
        <v>91600</v>
      </c>
      <c r="K1359" s="2"/>
    </row>
    <row r="1360" spans="2:11" hidden="1" outlineLevel="2" x14ac:dyDescent="0.3">
      <c r="B1360" s="64" t="s">
        <v>1640</v>
      </c>
      <c r="C1360" s="2"/>
      <c r="D1360" s="2"/>
      <c r="E1360" s="2"/>
      <c r="F1360" s="2"/>
      <c r="G1360" s="2"/>
      <c r="H1360" s="2"/>
      <c r="I1360" s="2"/>
      <c r="J1360" s="2"/>
      <c r="K1360" s="2"/>
    </row>
    <row r="1361" spans="2:11" ht="123.6" hidden="1" outlineLevel="2" x14ac:dyDescent="0.3">
      <c r="B1361" s="64" t="s">
        <v>1640</v>
      </c>
      <c r="C1361" s="65" t="s">
        <v>2059</v>
      </c>
      <c r="D1361" s="65" t="s">
        <v>78</v>
      </c>
      <c r="E1361" s="65">
        <v>1555</v>
      </c>
      <c r="F1361" s="65" t="s">
        <v>54</v>
      </c>
      <c r="G1361" s="65"/>
      <c r="H1361" s="65" t="s">
        <v>2671</v>
      </c>
      <c r="I1361" s="67" t="s">
        <v>80</v>
      </c>
      <c r="J1361" s="66">
        <v>6063.33</v>
      </c>
      <c r="K1361" s="66">
        <v>6063.33</v>
      </c>
    </row>
    <row r="1362" spans="2:11" ht="72.599999999999994" hidden="1" outlineLevel="2" x14ac:dyDescent="0.3">
      <c r="B1362" s="64" t="s">
        <v>1640</v>
      </c>
      <c r="C1362" s="65" t="s">
        <v>2059</v>
      </c>
      <c r="D1362" s="65" t="s">
        <v>78</v>
      </c>
      <c r="E1362" s="65">
        <v>1514</v>
      </c>
      <c r="F1362" s="65" t="s">
        <v>54</v>
      </c>
      <c r="G1362" s="65"/>
      <c r="H1362" s="65" t="s">
        <v>1377</v>
      </c>
      <c r="I1362" s="67" t="s">
        <v>80</v>
      </c>
      <c r="J1362" s="66">
        <v>7657.13</v>
      </c>
      <c r="K1362" s="66">
        <v>13720.46</v>
      </c>
    </row>
    <row r="1363" spans="2:11" ht="123.6" hidden="1" outlineLevel="2" x14ac:dyDescent="0.3">
      <c r="B1363" s="64" t="s">
        <v>1640</v>
      </c>
      <c r="C1363" s="65" t="s">
        <v>2362</v>
      </c>
      <c r="D1363" s="65" t="s">
        <v>78</v>
      </c>
      <c r="E1363" s="65" t="s">
        <v>2673</v>
      </c>
      <c r="F1363" s="65" t="s">
        <v>54</v>
      </c>
      <c r="G1363" s="65"/>
      <c r="H1363" s="65" t="s">
        <v>2671</v>
      </c>
      <c r="I1363" s="67" t="s">
        <v>80</v>
      </c>
      <c r="J1363" s="66">
        <v>-6063.33</v>
      </c>
      <c r="K1363" s="66">
        <v>7657.13</v>
      </c>
    </row>
    <row r="1364" spans="2:11" ht="133.80000000000001" hidden="1" outlineLevel="2" x14ac:dyDescent="0.3">
      <c r="B1364" s="64" t="s">
        <v>1640</v>
      </c>
      <c r="C1364" s="65" t="s">
        <v>2086</v>
      </c>
      <c r="D1364" s="65" t="s">
        <v>7</v>
      </c>
      <c r="E1364" s="65">
        <v>22310973</v>
      </c>
      <c r="F1364" s="65" t="s">
        <v>54</v>
      </c>
      <c r="G1364" s="65" t="s">
        <v>91</v>
      </c>
      <c r="H1364" s="65" t="s">
        <v>2498</v>
      </c>
      <c r="I1364" s="65" t="s">
        <v>90</v>
      </c>
      <c r="J1364" s="66">
        <v>8412.73</v>
      </c>
      <c r="K1364" s="66">
        <v>16069.86</v>
      </c>
    </row>
    <row r="1365" spans="2:11" ht="62.4" hidden="1" outlineLevel="2" x14ac:dyDescent="0.3">
      <c r="B1365" s="64" t="s">
        <v>1640</v>
      </c>
      <c r="C1365" s="65" t="s">
        <v>2617</v>
      </c>
      <c r="D1365" s="65" t="s">
        <v>229</v>
      </c>
      <c r="E1365" s="65"/>
      <c r="F1365" s="65" t="s">
        <v>54</v>
      </c>
      <c r="G1365" s="65"/>
      <c r="H1365" s="65" t="s">
        <v>2618</v>
      </c>
      <c r="I1365" s="65" t="s">
        <v>83</v>
      </c>
      <c r="J1365" s="66">
        <v>1500</v>
      </c>
      <c r="K1365" s="66">
        <v>17569.86</v>
      </c>
    </row>
    <row r="1366" spans="2:11" hidden="1" outlineLevel="2" x14ac:dyDescent="0.3">
      <c r="B1366" s="64" t="s">
        <v>1646</v>
      </c>
      <c r="C1366" s="2"/>
      <c r="D1366" s="2"/>
      <c r="E1366" s="2"/>
      <c r="F1366" s="2"/>
      <c r="G1366" s="2"/>
      <c r="H1366" s="2"/>
      <c r="I1366" s="2"/>
      <c r="J1366" s="68">
        <v>17569.86</v>
      </c>
      <c r="K1366" s="2"/>
    </row>
    <row r="1367" spans="2:11" hidden="1" outlineLevel="2" x14ac:dyDescent="0.3">
      <c r="B1367" s="64" t="s">
        <v>1647</v>
      </c>
      <c r="C1367" s="2"/>
      <c r="D1367" s="2"/>
      <c r="E1367" s="2"/>
      <c r="F1367" s="2"/>
      <c r="G1367" s="2"/>
      <c r="H1367" s="2"/>
      <c r="I1367" s="2"/>
      <c r="J1367" s="2"/>
      <c r="K1367" s="2"/>
    </row>
    <row r="1368" spans="2:11" ht="123.6" hidden="1" outlineLevel="2" x14ac:dyDescent="0.3">
      <c r="B1368" s="64" t="s">
        <v>1647</v>
      </c>
      <c r="C1368" s="65" t="s">
        <v>1997</v>
      </c>
      <c r="D1368" s="65" t="s">
        <v>78</v>
      </c>
      <c r="E1368" s="65">
        <v>1531</v>
      </c>
      <c r="F1368" s="65" t="s">
        <v>54</v>
      </c>
      <c r="G1368" s="65"/>
      <c r="H1368" s="65" t="s">
        <v>2685</v>
      </c>
      <c r="I1368" s="67" t="s">
        <v>80</v>
      </c>
      <c r="J1368" s="66">
        <v>2000</v>
      </c>
      <c r="K1368" s="66">
        <v>2000</v>
      </c>
    </row>
    <row r="1369" spans="2:11" ht="72.599999999999994" hidden="1" outlineLevel="2" x14ac:dyDescent="0.3">
      <c r="B1369" s="64" t="s">
        <v>1647</v>
      </c>
      <c r="C1369" s="65" t="s">
        <v>1997</v>
      </c>
      <c r="D1369" s="65" t="s">
        <v>78</v>
      </c>
      <c r="E1369" s="65">
        <v>1530</v>
      </c>
      <c r="F1369" s="65" t="s">
        <v>54</v>
      </c>
      <c r="G1369" s="65"/>
      <c r="H1369" s="65" t="s">
        <v>2686</v>
      </c>
      <c r="I1369" s="67" t="s">
        <v>80</v>
      </c>
      <c r="J1369" s="66">
        <v>7500</v>
      </c>
      <c r="K1369" s="66">
        <v>9500</v>
      </c>
    </row>
    <row r="1370" spans="2:11" ht="31.8" hidden="1" outlineLevel="2" x14ac:dyDescent="0.3">
      <c r="B1370" s="64" t="s">
        <v>1647</v>
      </c>
      <c r="C1370" s="65" t="s">
        <v>2419</v>
      </c>
      <c r="D1370" s="65" t="s">
        <v>7</v>
      </c>
      <c r="E1370" s="65">
        <v>214</v>
      </c>
      <c r="F1370" s="65" t="s">
        <v>54</v>
      </c>
      <c r="G1370" s="65" t="s">
        <v>331</v>
      </c>
      <c r="H1370" s="65" t="s">
        <v>2421</v>
      </c>
      <c r="I1370" s="65" t="s">
        <v>90</v>
      </c>
      <c r="J1370" s="66">
        <v>6986.27</v>
      </c>
      <c r="K1370" s="66">
        <v>16486.27</v>
      </c>
    </row>
    <row r="1371" spans="2:11" ht="72.599999999999994" hidden="1" outlineLevel="2" x14ac:dyDescent="0.3">
      <c r="B1371" s="64" t="s">
        <v>1647</v>
      </c>
      <c r="C1371" s="65" t="s">
        <v>2023</v>
      </c>
      <c r="D1371" s="65" t="s">
        <v>78</v>
      </c>
      <c r="E1371" s="65">
        <v>1529</v>
      </c>
      <c r="F1371" s="65" t="s">
        <v>54</v>
      </c>
      <c r="G1371" s="65"/>
      <c r="H1371" s="65" t="s">
        <v>2687</v>
      </c>
      <c r="I1371" s="67" t="s">
        <v>80</v>
      </c>
      <c r="J1371" s="66">
        <v>7500</v>
      </c>
      <c r="K1371" s="66">
        <v>23986.27</v>
      </c>
    </row>
    <row r="1372" spans="2:11" ht="31.8" hidden="1" outlineLevel="2" x14ac:dyDescent="0.3">
      <c r="B1372" s="64" t="s">
        <v>1647</v>
      </c>
      <c r="C1372" s="65" t="s">
        <v>2031</v>
      </c>
      <c r="D1372" s="65" t="s">
        <v>7</v>
      </c>
      <c r="E1372" s="65">
        <v>215</v>
      </c>
      <c r="F1372" s="65" t="s">
        <v>54</v>
      </c>
      <c r="G1372" s="65" t="s">
        <v>331</v>
      </c>
      <c r="H1372" s="65" t="s">
        <v>2458</v>
      </c>
      <c r="I1372" s="65" t="s">
        <v>90</v>
      </c>
      <c r="J1372" s="66">
        <v>4528.42</v>
      </c>
      <c r="K1372" s="66">
        <v>28514.69</v>
      </c>
    </row>
    <row r="1373" spans="2:11" ht="184.8" hidden="1" outlineLevel="2" x14ac:dyDescent="0.3">
      <c r="B1373" s="64" t="s">
        <v>1647</v>
      </c>
      <c r="C1373" s="65" t="s">
        <v>2034</v>
      </c>
      <c r="D1373" s="65" t="s">
        <v>7</v>
      </c>
      <c r="E1373" s="65" t="s">
        <v>2459</v>
      </c>
      <c r="F1373" s="65" t="s">
        <v>54</v>
      </c>
      <c r="G1373" s="65" t="s">
        <v>370</v>
      </c>
      <c r="H1373" s="65" t="s">
        <v>2808</v>
      </c>
      <c r="I1373" s="65" t="s">
        <v>90</v>
      </c>
      <c r="J1373" s="66">
        <v>45000</v>
      </c>
      <c r="K1373" s="66">
        <v>73514.69</v>
      </c>
    </row>
    <row r="1374" spans="2:11" ht="93" hidden="1" outlineLevel="2" x14ac:dyDescent="0.3">
      <c r="B1374" s="64" t="s">
        <v>1647</v>
      </c>
      <c r="C1374" s="65" t="s">
        <v>2055</v>
      </c>
      <c r="D1374" s="65" t="s">
        <v>78</v>
      </c>
      <c r="E1374" s="65">
        <v>1504</v>
      </c>
      <c r="F1374" s="65" t="s">
        <v>54</v>
      </c>
      <c r="G1374" s="65"/>
      <c r="H1374" s="65" t="s">
        <v>2591</v>
      </c>
      <c r="I1374" s="67" t="s">
        <v>80</v>
      </c>
      <c r="J1374" s="66">
        <v>-6604.11</v>
      </c>
      <c r="K1374" s="66">
        <v>66910.58</v>
      </c>
    </row>
    <row r="1375" spans="2:11" ht="42" hidden="1" outlineLevel="2" x14ac:dyDescent="0.3">
      <c r="B1375" s="64" t="s">
        <v>1647</v>
      </c>
      <c r="C1375" s="65" t="s">
        <v>2055</v>
      </c>
      <c r="D1375" s="65" t="s">
        <v>107</v>
      </c>
      <c r="E1375" s="65" t="s">
        <v>104</v>
      </c>
      <c r="F1375" s="65" t="s">
        <v>54</v>
      </c>
      <c r="G1375" s="65" t="s">
        <v>354</v>
      </c>
      <c r="H1375" s="65" t="s">
        <v>2056</v>
      </c>
      <c r="I1375" s="65" t="s">
        <v>77</v>
      </c>
      <c r="J1375" s="66">
        <v>10192.200000000001</v>
      </c>
      <c r="K1375" s="66">
        <v>77102.78</v>
      </c>
    </row>
    <row r="1376" spans="2:11" ht="72.599999999999994" hidden="1" outlineLevel="2" x14ac:dyDescent="0.3">
      <c r="B1376" s="64" t="s">
        <v>1647</v>
      </c>
      <c r="C1376" s="65" t="s">
        <v>2059</v>
      </c>
      <c r="D1376" s="65" t="s">
        <v>78</v>
      </c>
      <c r="E1376" s="65">
        <v>1521</v>
      </c>
      <c r="F1376" s="65" t="s">
        <v>54</v>
      </c>
      <c r="G1376" s="65"/>
      <c r="H1376" s="65" t="s">
        <v>2689</v>
      </c>
      <c r="I1376" s="67" t="s">
        <v>80</v>
      </c>
      <c r="J1376" s="66">
        <v>8754.4699999999993</v>
      </c>
      <c r="K1376" s="66">
        <v>85857.25</v>
      </c>
    </row>
    <row r="1377" spans="2:11" ht="72.599999999999994" hidden="1" outlineLevel="2" x14ac:dyDescent="0.3">
      <c r="B1377" s="64" t="s">
        <v>1647</v>
      </c>
      <c r="C1377" s="65" t="s">
        <v>2059</v>
      </c>
      <c r="D1377" s="65" t="s">
        <v>78</v>
      </c>
      <c r="E1377" s="65">
        <v>1520</v>
      </c>
      <c r="F1377" s="65" t="s">
        <v>54</v>
      </c>
      <c r="G1377" s="65"/>
      <c r="H1377" s="65" t="s">
        <v>2690</v>
      </c>
      <c r="I1377" s="67" t="s">
        <v>80</v>
      </c>
      <c r="J1377" s="66">
        <v>7500</v>
      </c>
      <c r="K1377" s="66">
        <v>93357.25</v>
      </c>
    </row>
    <row r="1378" spans="2:11" ht="72.599999999999994" hidden="1" outlineLevel="2" x14ac:dyDescent="0.3">
      <c r="B1378" s="64" t="s">
        <v>1647</v>
      </c>
      <c r="C1378" s="65" t="s">
        <v>2086</v>
      </c>
      <c r="D1378" s="65" t="s">
        <v>78</v>
      </c>
      <c r="E1378" s="65">
        <v>1542</v>
      </c>
      <c r="F1378" s="65" t="s">
        <v>54</v>
      </c>
      <c r="G1378" s="65"/>
      <c r="H1378" s="65" t="s">
        <v>2691</v>
      </c>
      <c r="I1378" s="67" t="s">
        <v>80</v>
      </c>
      <c r="J1378" s="66">
        <v>7500</v>
      </c>
      <c r="K1378" s="66">
        <v>100857.25</v>
      </c>
    </row>
    <row r="1379" spans="2:11" ht="72.599999999999994" hidden="1" outlineLevel="2" x14ac:dyDescent="0.3">
      <c r="B1379" s="64" t="s">
        <v>1647</v>
      </c>
      <c r="C1379" s="65" t="s">
        <v>2086</v>
      </c>
      <c r="D1379" s="65" t="s">
        <v>78</v>
      </c>
      <c r="E1379" s="65">
        <v>1541</v>
      </c>
      <c r="F1379" s="65" t="s">
        <v>54</v>
      </c>
      <c r="G1379" s="65"/>
      <c r="H1379" s="65" t="s">
        <v>2692</v>
      </c>
      <c r="I1379" s="67" t="s">
        <v>80</v>
      </c>
      <c r="J1379" s="66">
        <v>4953.96</v>
      </c>
      <c r="K1379" s="66">
        <v>105811.21</v>
      </c>
    </row>
    <row r="1380" spans="2:11" ht="72.599999999999994" hidden="1" outlineLevel="2" x14ac:dyDescent="0.3">
      <c r="B1380" s="64" t="s">
        <v>1647</v>
      </c>
      <c r="C1380" s="65" t="s">
        <v>2120</v>
      </c>
      <c r="D1380" s="65" t="s">
        <v>78</v>
      </c>
      <c r="E1380" s="65">
        <v>1551</v>
      </c>
      <c r="F1380" s="65" t="s">
        <v>54</v>
      </c>
      <c r="G1380" s="65"/>
      <c r="H1380" s="65" t="s">
        <v>2695</v>
      </c>
      <c r="I1380" s="67" t="s">
        <v>80</v>
      </c>
      <c r="J1380" s="66">
        <v>7500</v>
      </c>
      <c r="K1380" s="66">
        <v>113311.21</v>
      </c>
    </row>
    <row r="1381" spans="2:11" ht="72.599999999999994" hidden="1" outlineLevel="2" x14ac:dyDescent="0.3">
      <c r="B1381" s="64" t="s">
        <v>1647</v>
      </c>
      <c r="C1381" s="65" t="s">
        <v>2120</v>
      </c>
      <c r="D1381" s="65" t="s">
        <v>78</v>
      </c>
      <c r="E1381" s="65">
        <v>1552</v>
      </c>
      <c r="F1381" s="65" t="s">
        <v>54</v>
      </c>
      <c r="G1381" s="65"/>
      <c r="H1381" s="65" t="s">
        <v>2694</v>
      </c>
      <c r="I1381" s="67" t="s">
        <v>80</v>
      </c>
      <c r="J1381" s="66">
        <v>3951.66</v>
      </c>
      <c r="K1381" s="66">
        <v>117262.87</v>
      </c>
    </row>
    <row r="1382" spans="2:11" ht="93" hidden="1" outlineLevel="2" x14ac:dyDescent="0.3">
      <c r="B1382" s="64" t="s">
        <v>1647</v>
      </c>
      <c r="C1382" s="65" t="s">
        <v>2275</v>
      </c>
      <c r="D1382" s="65" t="s">
        <v>78</v>
      </c>
      <c r="E1382" s="65">
        <v>1596</v>
      </c>
      <c r="F1382" s="65" t="s">
        <v>54</v>
      </c>
      <c r="G1382" s="65"/>
      <c r="H1382" s="65" t="s">
        <v>2696</v>
      </c>
      <c r="I1382" s="67" t="s">
        <v>80</v>
      </c>
      <c r="J1382" s="66">
        <v>4250</v>
      </c>
      <c r="K1382" s="66">
        <v>121512.87</v>
      </c>
    </row>
    <row r="1383" spans="2:11" ht="72.599999999999994" hidden="1" outlineLevel="2" x14ac:dyDescent="0.3">
      <c r="B1383" s="64" t="s">
        <v>1647</v>
      </c>
      <c r="C1383" s="65" t="s">
        <v>2275</v>
      </c>
      <c r="D1383" s="65" t="s">
        <v>78</v>
      </c>
      <c r="E1383" s="65">
        <v>1595</v>
      </c>
      <c r="F1383" s="65" t="s">
        <v>54</v>
      </c>
      <c r="G1383" s="65"/>
      <c r="H1383" s="65" t="s">
        <v>2697</v>
      </c>
      <c r="I1383" s="67" t="s">
        <v>80</v>
      </c>
      <c r="J1383" s="66">
        <v>7500</v>
      </c>
      <c r="K1383" s="66">
        <v>129012.87</v>
      </c>
    </row>
    <row r="1384" spans="2:11" ht="31.8" hidden="1" outlineLevel="2" x14ac:dyDescent="0.3">
      <c r="B1384" s="64" t="s">
        <v>1647</v>
      </c>
      <c r="C1384" s="65" t="s">
        <v>2155</v>
      </c>
      <c r="D1384" s="65" t="s">
        <v>7</v>
      </c>
      <c r="E1384" s="65" t="s">
        <v>2556</v>
      </c>
      <c r="F1384" s="65" t="s">
        <v>54</v>
      </c>
      <c r="G1384" s="65" t="s">
        <v>2557</v>
      </c>
      <c r="H1384" s="65" t="s">
        <v>2558</v>
      </c>
      <c r="I1384" s="65" t="s">
        <v>90</v>
      </c>
      <c r="J1384" s="66">
        <v>4000</v>
      </c>
      <c r="K1384" s="66">
        <v>133012.87</v>
      </c>
    </row>
    <row r="1385" spans="2:11" ht="42" hidden="1" outlineLevel="2" x14ac:dyDescent="0.3">
      <c r="B1385" s="64" t="s">
        <v>1647</v>
      </c>
      <c r="C1385" s="65" t="s">
        <v>2175</v>
      </c>
      <c r="D1385" s="65" t="s">
        <v>7</v>
      </c>
      <c r="E1385" s="65">
        <v>224</v>
      </c>
      <c r="F1385" s="65" t="s">
        <v>54</v>
      </c>
      <c r="G1385" s="65" t="s">
        <v>331</v>
      </c>
      <c r="H1385" s="65" t="s">
        <v>2575</v>
      </c>
      <c r="I1385" s="65" t="s">
        <v>90</v>
      </c>
      <c r="J1385" s="66">
        <v>8068.43</v>
      </c>
      <c r="K1385" s="66">
        <v>141081.29999999999</v>
      </c>
    </row>
    <row r="1386" spans="2:11" ht="42" hidden="1" outlineLevel="2" x14ac:dyDescent="0.3">
      <c r="B1386" s="64" t="s">
        <v>1647</v>
      </c>
      <c r="C1386" s="65" t="s">
        <v>2183</v>
      </c>
      <c r="D1386" s="65" t="s">
        <v>7</v>
      </c>
      <c r="E1386" s="65">
        <v>1010</v>
      </c>
      <c r="F1386" s="65" t="s">
        <v>54</v>
      </c>
      <c r="G1386" s="65" t="s">
        <v>361</v>
      </c>
      <c r="H1386" s="65" t="s">
        <v>2575</v>
      </c>
      <c r="I1386" s="65" t="s">
        <v>90</v>
      </c>
      <c r="J1386" s="66">
        <v>7500</v>
      </c>
      <c r="K1386" s="66">
        <v>148581.29999999999</v>
      </c>
    </row>
    <row r="1387" spans="2:11" ht="52.2" hidden="1" outlineLevel="2" x14ac:dyDescent="0.3">
      <c r="B1387" s="64" t="s">
        <v>1647</v>
      </c>
      <c r="C1387" s="65" t="s">
        <v>2183</v>
      </c>
      <c r="D1387" s="65" t="s">
        <v>7</v>
      </c>
      <c r="E1387" s="65" t="s">
        <v>2579</v>
      </c>
      <c r="F1387" s="65" t="s">
        <v>54</v>
      </c>
      <c r="G1387" s="65" t="s">
        <v>361</v>
      </c>
      <c r="H1387" s="65" t="s">
        <v>2580</v>
      </c>
      <c r="I1387" s="65" t="s">
        <v>90</v>
      </c>
      <c r="J1387" s="66">
        <v>2250</v>
      </c>
      <c r="K1387" s="66">
        <v>150831.29999999999</v>
      </c>
    </row>
    <row r="1388" spans="2:11" hidden="1" outlineLevel="2" x14ac:dyDescent="0.3">
      <c r="B1388" s="64" t="s">
        <v>1655</v>
      </c>
      <c r="C1388" s="2"/>
      <c r="D1388" s="2"/>
      <c r="E1388" s="2"/>
      <c r="F1388" s="2"/>
      <c r="G1388" s="2"/>
      <c r="H1388" s="2"/>
      <c r="I1388" s="2"/>
      <c r="J1388" s="68">
        <v>150831.29999999999</v>
      </c>
      <c r="K1388" s="2"/>
    </row>
    <row r="1389" spans="2:11" hidden="1" outlineLevel="2" x14ac:dyDescent="0.3">
      <c r="B1389" s="64" t="s">
        <v>1656</v>
      </c>
      <c r="C1389" s="2"/>
      <c r="D1389" s="2"/>
      <c r="E1389" s="2"/>
      <c r="F1389" s="2"/>
      <c r="G1389" s="2"/>
      <c r="H1389" s="2"/>
      <c r="I1389" s="2"/>
      <c r="J1389" s="2"/>
      <c r="K1389" s="2"/>
    </row>
    <row r="1390" spans="2:11" ht="42" hidden="1" outlineLevel="2" x14ac:dyDescent="0.3">
      <c r="B1390" s="64" t="s">
        <v>1656</v>
      </c>
      <c r="C1390" s="65" t="s">
        <v>1997</v>
      </c>
      <c r="D1390" s="65" t="s">
        <v>78</v>
      </c>
      <c r="E1390" s="65">
        <v>1511</v>
      </c>
      <c r="F1390" s="65" t="s">
        <v>54</v>
      </c>
      <c r="G1390" s="65"/>
      <c r="H1390" s="65" t="s">
        <v>2677</v>
      </c>
      <c r="I1390" s="67" t="s">
        <v>80</v>
      </c>
      <c r="J1390" s="66">
        <v>2916.66</v>
      </c>
      <c r="K1390" s="66">
        <v>2916.66</v>
      </c>
    </row>
    <row r="1391" spans="2:11" ht="42" hidden="1" outlineLevel="2" x14ac:dyDescent="0.3">
      <c r="B1391" s="64" t="s">
        <v>1656</v>
      </c>
      <c r="C1391" s="65" t="s">
        <v>2023</v>
      </c>
      <c r="D1391" s="65" t="s">
        <v>78</v>
      </c>
      <c r="E1391" s="65">
        <v>1512</v>
      </c>
      <c r="F1391" s="65" t="s">
        <v>54</v>
      </c>
      <c r="G1391" s="65"/>
      <c r="H1391" s="65" t="s">
        <v>2678</v>
      </c>
      <c r="I1391" s="67" t="s">
        <v>80</v>
      </c>
      <c r="J1391" s="66">
        <v>2916.66</v>
      </c>
      <c r="K1391" s="66">
        <v>5833.32</v>
      </c>
    </row>
    <row r="1392" spans="2:11" ht="42" hidden="1" outlineLevel="2" x14ac:dyDescent="0.3">
      <c r="B1392" s="64" t="s">
        <v>1656</v>
      </c>
      <c r="C1392" s="65" t="s">
        <v>2059</v>
      </c>
      <c r="D1392" s="65" t="s">
        <v>78</v>
      </c>
      <c r="E1392" s="65">
        <v>1513</v>
      </c>
      <c r="F1392" s="65" t="s">
        <v>54</v>
      </c>
      <c r="G1392" s="65"/>
      <c r="H1392" s="65" t="s">
        <v>2679</v>
      </c>
      <c r="I1392" s="67" t="s">
        <v>80</v>
      </c>
      <c r="J1392" s="66">
        <v>2916.66</v>
      </c>
      <c r="K1392" s="66">
        <v>8749.98</v>
      </c>
    </row>
    <row r="1393" spans="2:11" ht="42" hidden="1" outlineLevel="2" x14ac:dyDescent="0.3">
      <c r="B1393" s="64" t="s">
        <v>1656</v>
      </c>
      <c r="C1393" s="65" t="s">
        <v>2086</v>
      </c>
      <c r="D1393" s="65" t="s">
        <v>78</v>
      </c>
      <c r="E1393" s="65">
        <v>1581</v>
      </c>
      <c r="F1393" s="65" t="s">
        <v>54</v>
      </c>
      <c r="G1393" s="65"/>
      <c r="H1393" s="65" t="s">
        <v>2680</v>
      </c>
      <c r="I1393" s="67" t="s">
        <v>80</v>
      </c>
      <c r="J1393" s="66">
        <v>2916.66</v>
      </c>
      <c r="K1393" s="66">
        <v>11666.64</v>
      </c>
    </row>
    <row r="1394" spans="2:11" ht="42" hidden="1" outlineLevel="2" x14ac:dyDescent="0.3">
      <c r="B1394" s="64" t="s">
        <v>1656</v>
      </c>
      <c r="C1394" s="65" t="s">
        <v>2120</v>
      </c>
      <c r="D1394" s="65" t="s">
        <v>78</v>
      </c>
      <c r="E1394" s="65">
        <v>1582</v>
      </c>
      <c r="F1394" s="65" t="s">
        <v>54</v>
      </c>
      <c r="G1394" s="65"/>
      <c r="H1394" s="65" t="s">
        <v>2681</v>
      </c>
      <c r="I1394" s="67" t="s">
        <v>80</v>
      </c>
      <c r="J1394" s="66">
        <v>2916.66</v>
      </c>
      <c r="K1394" s="66">
        <v>14583.3</v>
      </c>
    </row>
    <row r="1395" spans="2:11" ht="42" hidden="1" outlineLevel="2" x14ac:dyDescent="0.3">
      <c r="B1395" s="64" t="s">
        <v>1656</v>
      </c>
      <c r="C1395" s="65" t="s">
        <v>2275</v>
      </c>
      <c r="D1395" s="65" t="s">
        <v>78</v>
      </c>
      <c r="E1395" s="65">
        <v>1583</v>
      </c>
      <c r="F1395" s="65" t="s">
        <v>54</v>
      </c>
      <c r="G1395" s="65"/>
      <c r="H1395" s="65" t="s">
        <v>2682</v>
      </c>
      <c r="I1395" s="67" t="s">
        <v>80</v>
      </c>
      <c r="J1395" s="66">
        <v>2916.66</v>
      </c>
      <c r="K1395" s="66">
        <v>17499.96</v>
      </c>
    </row>
    <row r="1396" spans="2:11" ht="42" hidden="1" outlineLevel="2" x14ac:dyDescent="0.3">
      <c r="B1396" s="64" t="s">
        <v>1656</v>
      </c>
      <c r="C1396" s="65" t="s">
        <v>2173</v>
      </c>
      <c r="D1396" s="65" t="s">
        <v>7</v>
      </c>
      <c r="E1396" s="65">
        <v>13550</v>
      </c>
      <c r="F1396" s="65" t="s">
        <v>54</v>
      </c>
      <c r="G1396" s="65" t="s">
        <v>111</v>
      </c>
      <c r="H1396" s="65" t="s">
        <v>2572</v>
      </c>
      <c r="I1396" s="65" t="s">
        <v>90</v>
      </c>
      <c r="J1396" s="66">
        <v>10000</v>
      </c>
      <c r="K1396" s="66">
        <v>27499.96</v>
      </c>
    </row>
    <row r="1397" spans="2:11" hidden="1" outlineLevel="2" x14ac:dyDescent="0.3">
      <c r="B1397" s="64" t="s">
        <v>1658</v>
      </c>
      <c r="C1397" s="2"/>
      <c r="D1397" s="2"/>
      <c r="E1397" s="2"/>
      <c r="F1397" s="2"/>
      <c r="G1397" s="2"/>
      <c r="H1397" s="2"/>
      <c r="I1397" s="2"/>
      <c r="J1397" s="68">
        <v>27499.96</v>
      </c>
      <c r="K1397" s="2"/>
    </row>
    <row r="1398" spans="2:11" hidden="1" outlineLevel="2" x14ac:dyDescent="0.3">
      <c r="B1398" s="64" t="s">
        <v>1659</v>
      </c>
      <c r="C1398" s="2"/>
      <c r="D1398" s="2"/>
      <c r="E1398" s="2"/>
      <c r="F1398" s="2"/>
      <c r="G1398" s="2"/>
      <c r="H1398" s="2"/>
      <c r="I1398" s="2"/>
      <c r="J1398" s="2"/>
      <c r="K1398" s="2"/>
    </row>
    <row r="1399" spans="2:11" ht="82.8" hidden="1" outlineLevel="2" x14ac:dyDescent="0.3">
      <c r="B1399" s="64" t="s">
        <v>1659</v>
      </c>
      <c r="C1399" s="65" t="s">
        <v>1999</v>
      </c>
      <c r="D1399" s="65" t="s">
        <v>7</v>
      </c>
      <c r="E1399" s="65" t="s">
        <v>2415</v>
      </c>
      <c r="F1399" s="65" t="s">
        <v>54</v>
      </c>
      <c r="G1399" s="65" t="s">
        <v>964</v>
      </c>
      <c r="H1399" s="65" t="s">
        <v>2416</v>
      </c>
      <c r="I1399" s="65" t="s">
        <v>90</v>
      </c>
      <c r="J1399" s="66">
        <v>1265.49</v>
      </c>
      <c r="K1399" s="66">
        <v>1265.49</v>
      </c>
    </row>
    <row r="1400" spans="2:11" ht="31.8" hidden="1" outlineLevel="2" x14ac:dyDescent="0.3">
      <c r="B1400" s="64" t="s">
        <v>1659</v>
      </c>
      <c r="C1400" s="65" t="s">
        <v>2074</v>
      </c>
      <c r="D1400" s="65" t="s">
        <v>7</v>
      </c>
      <c r="E1400" s="65">
        <v>1426</v>
      </c>
      <c r="F1400" s="65" t="s">
        <v>54</v>
      </c>
      <c r="G1400" s="65" t="s">
        <v>2102</v>
      </c>
      <c r="H1400" s="65" t="s">
        <v>2483</v>
      </c>
      <c r="I1400" s="65" t="s">
        <v>90</v>
      </c>
      <c r="J1400" s="66">
        <v>398.23</v>
      </c>
      <c r="K1400" s="66">
        <v>1663.72</v>
      </c>
    </row>
    <row r="1401" spans="2:11" ht="72.599999999999994" hidden="1" outlineLevel="2" x14ac:dyDescent="0.3">
      <c r="B1401" s="64" t="s">
        <v>1659</v>
      </c>
      <c r="C1401" s="65" t="s">
        <v>2074</v>
      </c>
      <c r="D1401" s="65" t="s">
        <v>7</v>
      </c>
      <c r="E1401" s="65">
        <v>1425</v>
      </c>
      <c r="F1401" s="65" t="s">
        <v>54</v>
      </c>
      <c r="G1401" s="65" t="s">
        <v>2102</v>
      </c>
      <c r="H1401" s="65" t="s">
        <v>2484</v>
      </c>
      <c r="I1401" s="65" t="s">
        <v>90</v>
      </c>
      <c r="J1401" s="66">
        <v>4650</v>
      </c>
      <c r="K1401" s="66">
        <v>6313.72</v>
      </c>
    </row>
    <row r="1402" spans="2:11" ht="72.599999999999994" hidden="1" outlineLevel="2" x14ac:dyDescent="0.3">
      <c r="B1402" s="64" t="s">
        <v>1659</v>
      </c>
      <c r="C1402" s="65" t="s">
        <v>2074</v>
      </c>
      <c r="D1402" s="65" t="s">
        <v>7</v>
      </c>
      <c r="E1402" s="65">
        <v>1427</v>
      </c>
      <c r="F1402" s="65" t="s">
        <v>54</v>
      </c>
      <c r="G1402" s="65" t="s">
        <v>2102</v>
      </c>
      <c r="H1402" s="65" t="s">
        <v>2487</v>
      </c>
      <c r="I1402" s="65" t="s">
        <v>90</v>
      </c>
      <c r="J1402" s="66">
        <v>1991.15</v>
      </c>
      <c r="K1402" s="66">
        <v>8304.8700000000008</v>
      </c>
    </row>
    <row r="1403" spans="2:11" ht="52.2" hidden="1" outlineLevel="2" x14ac:dyDescent="0.3">
      <c r="B1403" s="64" t="s">
        <v>1659</v>
      </c>
      <c r="C1403" s="65" t="s">
        <v>2366</v>
      </c>
      <c r="D1403" s="65" t="s">
        <v>7</v>
      </c>
      <c r="E1403" s="65">
        <v>1451</v>
      </c>
      <c r="F1403" s="65" t="s">
        <v>54</v>
      </c>
      <c r="G1403" s="65" t="s">
        <v>2102</v>
      </c>
      <c r="H1403" s="65" t="s">
        <v>2542</v>
      </c>
      <c r="I1403" s="65" t="s">
        <v>90</v>
      </c>
      <c r="J1403" s="66">
        <v>4860</v>
      </c>
      <c r="K1403" s="66">
        <v>13164.87</v>
      </c>
    </row>
    <row r="1404" spans="2:11" ht="103.2" hidden="1" outlineLevel="2" x14ac:dyDescent="0.3">
      <c r="B1404" s="64" t="s">
        <v>1659</v>
      </c>
      <c r="C1404" s="65" t="s">
        <v>2366</v>
      </c>
      <c r="D1404" s="65" t="s">
        <v>7</v>
      </c>
      <c r="E1404" s="65">
        <v>1450</v>
      </c>
      <c r="F1404" s="65" t="s">
        <v>54</v>
      </c>
      <c r="G1404" s="65" t="s">
        <v>2102</v>
      </c>
      <c r="H1404" s="65" t="s">
        <v>2539</v>
      </c>
      <c r="I1404" s="65" t="s">
        <v>90</v>
      </c>
      <c r="J1404" s="66">
        <v>1750</v>
      </c>
      <c r="K1404" s="66">
        <v>14914.87</v>
      </c>
    </row>
    <row r="1405" spans="2:11" ht="154.19999999999999" hidden="1" outlineLevel="2" x14ac:dyDescent="0.3">
      <c r="B1405" s="64" t="s">
        <v>1659</v>
      </c>
      <c r="C1405" s="65" t="s">
        <v>2543</v>
      </c>
      <c r="D1405" s="65" t="s">
        <v>7</v>
      </c>
      <c r="E1405" s="65">
        <v>1439</v>
      </c>
      <c r="F1405" s="65" t="s">
        <v>54</v>
      </c>
      <c r="G1405" s="65" t="s">
        <v>2102</v>
      </c>
      <c r="H1405" s="65" t="s">
        <v>2547</v>
      </c>
      <c r="I1405" s="65" t="s">
        <v>90</v>
      </c>
      <c r="J1405" s="66">
        <v>2100</v>
      </c>
      <c r="K1405" s="66">
        <v>17014.87</v>
      </c>
    </row>
    <row r="1406" spans="2:11" ht="62.4" hidden="1" outlineLevel="2" x14ac:dyDescent="0.3">
      <c r="B1406" s="64" t="s">
        <v>1659</v>
      </c>
      <c r="C1406" s="65" t="s">
        <v>2543</v>
      </c>
      <c r="D1406" s="65" t="s">
        <v>7</v>
      </c>
      <c r="E1406" s="65">
        <v>1440</v>
      </c>
      <c r="F1406" s="65" t="s">
        <v>54</v>
      </c>
      <c r="G1406" s="65" t="s">
        <v>2102</v>
      </c>
      <c r="H1406" s="65" t="s">
        <v>2546</v>
      </c>
      <c r="I1406" s="65" t="s">
        <v>90</v>
      </c>
      <c r="J1406" s="66">
        <v>4300.88</v>
      </c>
      <c r="K1406" s="66">
        <v>21315.75</v>
      </c>
    </row>
    <row r="1407" spans="2:11" ht="133.80000000000001" hidden="1" outlineLevel="2" x14ac:dyDescent="0.3">
      <c r="B1407" s="64" t="s">
        <v>1659</v>
      </c>
      <c r="C1407" s="65" t="s">
        <v>2543</v>
      </c>
      <c r="D1407" s="65" t="s">
        <v>7</v>
      </c>
      <c r="E1407" s="65" t="s">
        <v>2544</v>
      </c>
      <c r="F1407" s="65" t="s">
        <v>54</v>
      </c>
      <c r="G1407" s="65" t="s">
        <v>2102</v>
      </c>
      <c r="H1407" s="65" t="s">
        <v>2545</v>
      </c>
      <c r="I1407" s="65" t="s">
        <v>90</v>
      </c>
      <c r="J1407" s="66">
        <v>559.12</v>
      </c>
      <c r="K1407" s="66">
        <v>21874.87</v>
      </c>
    </row>
    <row r="1408" spans="2:11" ht="42" hidden="1" outlineLevel="2" x14ac:dyDescent="0.3">
      <c r="B1408" s="64" t="s">
        <v>1659</v>
      </c>
      <c r="C1408" s="65" t="s">
        <v>2548</v>
      </c>
      <c r="D1408" s="65" t="s">
        <v>7</v>
      </c>
      <c r="E1408" s="65">
        <v>1441</v>
      </c>
      <c r="F1408" s="65" t="s">
        <v>54</v>
      </c>
      <c r="G1408" s="65" t="s">
        <v>2102</v>
      </c>
      <c r="H1408" s="65" t="s">
        <v>2549</v>
      </c>
      <c r="I1408" s="65" t="s">
        <v>90</v>
      </c>
      <c r="J1408" s="66">
        <v>4860</v>
      </c>
      <c r="K1408" s="66">
        <v>26734.87</v>
      </c>
    </row>
    <row r="1409" spans="2:11" ht="31.8" hidden="1" outlineLevel="2" x14ac:dyDescent="0.3">
      <c r="B1409" s="64" t="s">
        <v>1659</v>
      </c>
      <c r="C1409" s="65" t="s">
        <v>2548</v>
      </c>
      <c r="D1409" s="65" t="s">
        <v>7</v>
      </c>
      <c r="E1409" s="65">
        <v>1443</v>
      </c>
      <c r="F1409" s="65" t="s">
        <v>54</v>
      </c>
      <c r="G1409" s="65" t="s">
        <v>2102</v>
      </c>
      <c r="H1409" s="65" t="s">
        <v>2551</v>
      </c>
      <c r="I1409" s="65" t="s">
        <v>90</v>
      </c>
      <c r="J1409" s="66">
        <v>1500</v>
      </c>
      <c r="K1409" s="66">
        <v>28234.87</v>
      </c>
    </row>
    <row r="1410" spans="2:11" ht="133.80000000000001" hidden="1" outlineLevel="2" x14ac:dyDescent="0.3">
      <c r="B1410" s="64" t="s">
        <v>1659</v>
      </c>
      <c r="C1410" s="65" t="s">
        <v>2548</v>
      </c>
      <c r="D1410" s="65" t="s">
        <v>7</v>
      </c>
      <c r="E1410" s="65">
        <v>1442</v>
      </c>
      <c r="F1410" s="65" t="s">
        <v>54</v>
      </c>
      <c r="G1410" s="65" t="s">
        <v>2102</v>
      </c>
      <c r="H1410" s="65" t="s">
        <v>2550</v>
      </c>
      <c r="I1410" s="65" t="s">
        <v>90</v>
      </c>
      <c r="J1410" s="66">
        <v>2100</v>
      </c>
      <c r="K1410" s="66">
        <v>30334.87</v>
      </c>
    </row>
    <row r="1411" spans="2:11" hidden="1" outlineLevel="2" x14ac:dyDescent="0.3">
      <c r="B1411" s="64" t="s">
        <v>1662</v>
      </c>
      <c r="C1411" s="2"/>
      <c r="D1411" s="2"/>
      <c r="E1411" s="2"/>
      <c r="F1411" s="2"/>
      <c r="G1411" s="2"/>
      <c r="H1411" s="2"/>
      <c r="I1411" s="2"/>
      <c r="J1411" s="68">
        <v>30334.87</v>
      </c>
      <c r="K1411" s="2"/>
    </row>
    <row r="1412" spans="2:11" hidden="1" outlineLevel="2" x14ac:dyDescent="0.3">
      <c r="B1412" s="64" t="s">
        <v>1663</v>
      </c>
      <c r="C1412" s="2"/>
      <c r="D1412" s="2"/>
      <c r="E1412" s="2"/>
      <c r="F1412" s="2"/>
      <c r="G1412" s="2"/>
      <c r="H1412" s="2"/>
      <c r="I1412" s="2"/>
      <c r="J1412" s="2"/>
      <c r="K1412" s="2"/>
    </row>
    <row r="1413" spans="2:11" ht="52.2" hidden="1" outlineLevel="2" x14ac:dyDescent="0.3">
      <c r="B1413" s="64" t="s">
        <v>1663</v>
      </c>
      <c r="C1413" s="65" t="s">
        <v>1991</v>
      </c>
      <c r="D1413" s="65" t="s">
        <v>7</v>
      </c>
      <c r="E1413" s="65" t="s">
        <v>2584</v>
      </c>
      <c r="F1413" s="65" t="s">
        <v>54</v>
      </c>
      <c r="G1413" s="65" t="s">
        <v>968</v>
      </c>
      <c r="H1413" s="65" t="s">
        <v>2809</v>
      </c>
      <c r="I1413" s="65" t="s">
        <v>411</v>
      </c>
      <c r="J1413" s="66">
        <v>1082.8599999999999</v>
      </c>
      <c r="K1413" s="66">
        <v>1082.8599999999999</v>
      </c>
    </row>
    <row r="1414" spans="2:11" ht="52.2" hidden="1" outlineLevel="2" x14ac:dyDescent="0.3">
      <c r="B1414" s="64" t="s">
        <v>1663</v>
      </c>
      <c r="C1414" s="65" t="s">
        <v>2043</v>
      </c>
      <c r="D1414" s="65" t="s">
        <v>7</v>
      </c>
      <c r="E1414" s="65" t="s">
        <v>2588</v>
      </c>
      <c r="F1414" s="65" t="s">
        <v>54</v>
      </c>
      <c r="G1414" s="65" t="s">
        <v>968</v>
      </c>
      <c r="H1414" s="65" t="s">
        <v>2810</v>
      </c>
      <c r="I1414" s="65" t="s">
        <v>411</v>
      </c>
      <c r="J1414" s="66">
        <v>1065.3900000000001</v>
      </c>
      <c r="K1414" s="66">
        <v>2148.25</v>
      </c>
    </row>
    <row r="1415" spans="2:11" ht="52.2" hidden="1" outlineLevel="2" x14ac:dyDescent="0.3">
      <c r="B1415" s="64" t="s">
        <v>1663</v>
      </c>
      <c r="C1415" s="65" t="s">
        <v>2059</v>
      </c>
      <c r="D1415" s="65" t="s">
        <v>78</v>
      </c>
      <c r="E1415" s="65">
        <v>1522</v>
      </c>
      <c r="F1415" s="65" t="s">
        <v>54</v>
      </c>
      <c r="G1415" s="65"/>
      <c r="H1415" s="65" t="s">
        <v>2688</v>
      </c>
      <c r="I1415" s="67" t="s">
        <v>80</v>
      </c>
      <c r="J1415" s="66">
        <v>1073.6099999999999</v>
      </c>
      <c r="K1415" s="66">
        <v>3221.86</v>
      </c>
    </row>
    <row r="1416" spans="2:11" ht="52.2" hidden="1" outlineLevel="2" x14ac:dyDescent="0.3">
      <c r="B1416" s="64" t="s">
        <v>1663</v>
      </c>
      <c r="C1416" s="65" t="s">
        <v>2098</v>
      </c>
      <c r="D1416" s="65" t="s">
        <v>7</v>
      </c>
      <c r="E1416" s="65" t="s">
        <v>2594</v>
      </c>
      <c r="F1416" s="65" t="s">
        <v>54</v>
      </c>
      <c r="G1416" s="65" t="s">
        <v>968</v>
      </c>
      <c r="H1416" s="65" t="s">
        <v>2811</v>
      </c>
      <c r="I1416" s="65" t="s">
        <v>411</v>
      </c>
      <c r="J1416" s="66">
        <v>1073.6099999999999</v>
      </c>
      <c r="K1416" s="66">
        <v>4295.47</v>
      </c>
    </row>
    <row r="1417" spans="2:11" hidden="1" outlineLevel="2" x14ac:dyDescent="0.3">
      <c r="B1417" s="64" t="s">
        <v>1669</v>
      </c>
      <c r="C1417" s="2"/>
      <c r="D1417" s="2"/>
      <c r="E1417" s="2"/>
      <c r="F1417" s="2"/>
      <c r="G1417" s="2"/>
      <c r="H1417" s="2"/>
      <c r="I1417" s="2"/>
      <c r="J1417" s="68">
        <v>4295.47</v>
      </c>
      <c r="K1417" s="2"/>
    </row>
    <row r="1418" spans="2:11" hidden="1" outlineLevel="2" x14ac:dyDescent="0.3">
      <c r="B1418" s="64" t="s">
        <v>1670</v>
      </c>
      <c r="C1418" s="2"/>
      <c r="D1418" s="2"/>
      <c r="E1418" s="2"/>
      <c r="F1418" s="2"/>
      <c r="G1418" s="2"/>
      <c r="H1418" s="2"/>
      <c r="I1418" s="2"/>
      <c r="J1418" s="2"/>
      <c r="K1418" s="2"/>
    </row>
    <row r="1419" spans="2:11" ht="62.4" hidden="1" outlineLevel="2" x14ac:dyDescent="0.3">
      <c r="B1419" s="64" t="s">
        <v>1670</v>
      </c>
      <c r="C1419" s="65" t="s">
        <v>2233</v>
      </c>
      <c r="D1419" s="65" t="s">
        <v>7</v>
      </c>
      <c r="E1419" s="65" t="s">
        <v>2403</v>
      </c>
      <c r="F1419" s="65" t="s">
        <v>54</v>
      </c>
      <c r="G1419" s="65" t="s">
        <v>302</v>
      </c>
      <c r="H1419" s="65" t="s">
        <v>2404</v>
      </c>
      <c r="I1419" s="65" t="s">
        <v>90</v>
      </c>
      <c r="J1419" s="66">
        <v>4750</v>
      </c>
      <c r="K1419" s="66">
        <v>4750</v>
      </c>
    </row>
    <row r="1420" spans="2:11" ht="52.2" hidden="1" outlineLevel="2" x14ac:dyDescent="0.3">
      <c r="B1420" s="64" t="s">
        <v>1670</v>
      </c>
      <c r="C1420" s="65" t="s">
        <v>2233</v>
      </c>
      <c r="D1420" s="65" t="s">
        <v>7</v>
      </c>
      <c r="E1420" s="65" t="s">
        <v>2401</v>
      </c>
      <c r="F1420" s="65" t="s">
        <v>54</v>
      </c>
      <c r="G1420" s="65" t="s">
        <v>302</v>
      </c>
      <c r="H1420" s="65" t="s">
        <v>2402</v>
      </c>
      <c r="I1420" s="65" t="s">
        <v>90</v>
      </c>
      <c r="J1420" s="66">
        <v>4750</v>
      </c>
      <c r="K1420" s="66">
        <v>9500</v>
      </c>
    </row>
    <row r="1421" spans="2:11" ht="52.2" hidden="1" outlineLevel="2" x14ac:dyDescent="0.3">
      <c r="B1421" s="64" t="s">
        <v>1670</v>
      </c>
      <c r="C1421" s="65" t="s">
        <v>2422</v>
      </c>
      <c r="D1421" s="65" t="s">
        <v>7</v>
      </c>
      <c r="E1421" s="65" t="s">
        <v>2423</v>
      </c>
      <c r="F1421" s="65" t="s">
        <v>54</v>
      </c>
      <c r="G1421" s="65" t="s">
        <v>302</v>
      </c>
      <c r="H1421" s="65" t="s">
        <v>2424</v>
      </c>
      <c r="I1421" s="65" t="s">
        <v>90</v>
      </c>
      <c r="J1421" s="66">
        <v>4750</v>
      </c>
      <c r="K1421" s="66">
        <v>14250</v>
      </c>
    </row>
    <row r="1422" spans="2:11" ht="133.80000000000001" hidden="1" outlineLevel="2" x14ac:dyDescent="0.3">
      <c r="B1422" s="64" t="s">
        <v>1670</v>
      </c>
      <c r="C1422" s="65" t="s">
        <v>2431</v>
      </c>
      <c r="D1422" s="65" t="s">
        <v>78</v>
      </c>
      <c r="E1422" s="65">
        <v>1516</v>
      </c>
      <c r="F1422" s="65" t="s">
        <v>54</v>
      </c>
      <c r="G1422" s="65"/>
      <c r="H1422" s="65" t="s">
        <v>2812</v>
      </c>
      <c r="I1422" s="67" t="s">
        <v>80</v>
      </c>
      <c r="J1422" s="66">
        <v>31250</v>
      </c>
      <c r="K1422" s="66">
        <v>45500</v>
      </c>
    </row>
    <row r="1423" spans="2:11" ht="133.80000000000001" hidden="1" outlineLevel="2" x14ac:dyDescent="0.3">
      <c r="B1423" s="64" t="s">
        <v>1670</v>
      </c>
      <c r="C1423" s="65" t="s">
        <v>2431</v>
      </c>
      <c r="D1423" s="65" t="s">
        <v>78</v>
      </c>
      <c r="E1423" s="65">
        <v>1516</v>
      </c>
      <c r="F1423" s="65" t="s">
        <v>54</v>
      </c>
      <c r="G1423" s="65"/>
      <c r="H1423" s="65" t="s">
        <v>2667</v>
      </c>
      <c r="I1423" s="67" t="s">
        <v>80</v>
      </c>
      <c r="J1423" s="66">
        <v>31250</v>
      </c>
      <c r="K1423" s="66">
        <v>76750</v>
      </c>
    </row>
    <row r="1424" spans="2:11" ht="52.2" hidden="1" outlineLevel="2" x14ac:dyDescent="0.3">
      <c r="B1424" s="64" t="s">
        <v>1670</v>
      </c>
      <c r="C1424" s="65" t="s">
        <v>2023</v>
      </c>
      <c r="D1424" s="65" t="s">
        <v>7</v>
      </c>
      <c r="E1424" s="65" t="s">
        <v>2443</v>
      </c>
      <c r="F1424" s="65" t="s">
        <v>54</v>
      </c>
      <c r="G1424" s="65" t="s">
        <v>302</v>
      </c>
      <c r="H1424" s="65" t="s">
        <v>2444</v>
      </c>
      <c r="I1424" s="65" t="s">
        <v>90</v>
      </c>
      <c r="J1424" s="66">
        <v>4750</v>
      </c>
      <c r="K1424" s="66">
        <v>81500</v>
      </c>
    </row>
    <row r="1425" spans="2:11" ht="82.8" hidden="1" outlineLevel="2" x14ac:dyDescent="0.3">
      <c r="B1425" s="64" t="s">
        <v>1670</v>
      </c>
      <c r="C1425" s="65" t="s">
        <v>2465</v>
      </c>
      <c r="D1425" s="65" t="s">
        <v>7</v>
      </c>
      <c r="E1425" s="65" t="s">
        <v>2466</v>
      </c>
      <c r="F1425" s="65" t="s">
        <v>54</v>
      </c>
      <c r="G1425" s="65" t="s">
        <v>302</v>
      </c>
      <c r="H1425" s="65" t="s">
        <v>2467</v>
      </c>
      <c r="I1425" s="65" t="s">
        <v>90</v>
      </c>
      <c r="J1425" s="66">
        <v>5890</v>
      </c>
      <c r="K1425" s="66">
        <v>87390</v>
      </c>
    </row>
    <row r="1426" spans="2:11" ht="52.2" hidden="1" outlineLevel="2" x14ac:dyDescent="0.3">
      <c r="B1426" s="64" t="s">
        <v>1670</v>
      </c>
      <c r="C1426" s="65" t="s">
        <v>2214</v>
      </c>
      <c r="D1426" s="65" t="s">
        <v>7</v>
      </c>
      <c r="E1426" s="65" t="s">
        <v>2478</v>
      </c>
      <c r="F1426" s="65" t="s">
        <v>54</v>
      </c>
      <c r="G1426" s="65" t="s">
        <v>302</v>
      </c>
      <c r="H1426" s="65" t="s">
        <v>2479</v>
      </c>
      <c r="I1426" s="65" t="s">
        <v>90</v>
      </c>
      <c r="J1426" s="66">
        <v>4750</v>
      </c>
      <c r="K1426" s="66">
        <v>92140</v>
      </c>
    </row>
    <row r="1427" spans="2:11" ht="52.2" hidden="1" outlineLevel="2" x14ac:dyDescent="0.3">
      <c r="B1427" s="64" t="s">
        <v>1670</v>
      </c>
      <c r="C1427" s="65" t="s">
        <v>2078</v>
      </c>
      <c r="D1427" s="65" t="s">
        <v>7</v>
      </c>
      <c r="E1427" s="65" t="s">
        <v>2488</v>
      </c>
      <c r="F1427" s="65" t="s">
        <v>54</v>
      </c>
      <c r="G1427" s="65" t="s">
        <v>302</v>
      </c>
      <c r="H1427" s="65" t="s">
        <v>2489</v>
      </c>
      <c r="I1427" s="65" t="s">
        <v>90</v>
      </c>
      <c r="J1427" s="66">
        <v>4750</v>
      </c>
      <c r="K1427" s="66">
        <v>96890</v>
      </c>
    </row>
    <row r="1428" spans="2:11" ht="52.2" hidden="1" outlineLevel="2" x14ac:dyDescent="0.3">
      <c r="B1428" s="64" t="s">
        <v>1670</v>
      </c>
      <c r="C1428" s="65" t="s">
        <v>2086</v>
      </c>
      <c r="D1428" s="65" t="s">
        <v>7</v>
      </c>
      <c r="E1428" s="65" t="s">
        <v>2501</v>
      </c>
      <c r="F1428" s="65" t="s">
        <v>54</v>
      </c>
      <c r="G1428" s="65" t="s">
        <v>302</v>
      </c>
      <c r="H1428" s="65" t="s">
        <v>2502</v>
      </c>
      <c r="I1428" s="65" t="s">
        <v>90</v>
      </c>
      <c r="J1428" s="66">
        <v>4750</v>
      </c>
      <c r="K1428" s="66">
        <v>101640</v>
      </c>
    </row>
    <row r="1429" spans="2:11" ht="62.4" hidden="1" outlineLevel="2" x14ac:dyDescent="0.3">
      <c r="B1429" s="64" t="s">
        <v>1670</v>
      </c>
      <c r="C1429" s="65" t="s">
        <v>2090</v>
      </c>
      <c r="D1429" s="65" t="s">
        <v>7</v>
      </c>
      <c r="E1429" s="65" t="s">
        <v>2507</v>
      </c>
      <c r="F1429" s="65" t="s">
        <v>54</v>
      </c>
      <c r="G1429" s="65" t="s">
        <v>302</v>
      </c>
      <c r="H1429" s="65" t="s">
        <v>2508</v>
      </c>
      <c r="I1429" s="65" t="s">
        <v>90</v>
      </c>
      <c r="J1429" s="66">
        <v>4750</v>
      </c>
      <c r="K1429" s="66">
        <v>106390</v>
      </c>
    </row>
    <row r="1430" spans="2:11" ht="62.4" hidden="1" outlineLevel="2" x14ac:dyDescent="0.3">
      <c r="B1430" s="64" t="s">
        <v>1670</v>
      </c>
      <c r="C1430" s="65" t="s">
        <v>2120</v>
      </c>
      <c r="D1430" s="65" t="s">
        <v>7</v>
      </c>
      <c r="E1430" s="65" t="s">
        <v>2513</v>
      </c>
      <c r="F1430" s="65" t="s">
        <v>54</v>
      </c>
      <c r="G1430" s="65" t="s">
        <v>302</v>
      </c>
      <c r="H1430" s="65" t="s">
        <v>2514</v>
      </c>
      <c r="I1430" s="65" t="s">
        <v>90</v>
      </c>
      <c r="J1430" s="66">
        <v>4750</v>
      </c>
      <c r="K1430" s="66">
        <v>111140</v>
      </c>
    </row>
    <row r="1431" spans="2:11" ht="62.4" hidden="1" outlineLevel="2" x14ac:dyDescent="0.3">
      <c r="B1431" s="64" t="s">
        <v>1670</v>
      </c>
      <c r="C1431" s="65" t="s">
        <v>2133</v>
      </c>
      <c r="D1431" s="65" t="s">
        <v>7</v>
      </c>
      <c r="E1431" s="65" t="s">
        <v>2528</v>
      </c>
      <c r="F1431" s="65" t="s">
        <v>54</v>
      </c>
      <c r="G1431" s="65" t="s">
        <v>302</v>
      </c>
      <c r="H1431" s="65" t="s">
        <v>2529</v>
      </c>
      <c r="I1431" s="65" t="s">
        <v>90</v>
      </c>
      <c r="J1431" s="66">
        <v>4750</v>
      </c>
      <c r="K1431" s="66">
        <v>115890</v>
      </c>
    </row>
    <row r="1432" spans="2:11" ht="42" hidden="1" outlineLevel="2" x14ac:dyDescent="0.3">
      <c r="B1432" s="64" t="s">
        <v>1670</v>
      </c>
      <c r="C1432" s="65" t="s">
        <v>2275</v>
      </c>
      <c r="D1432" s="65" t="s">
        <v>7</v>
      </c>
      <c r="E1432" s="65" t="s">
        <v>2533</v>
      </c>
      <c r="F1432" s="65" t="s">
        <v>54</v>
      </c>
      <c r="G1432" s="65" t="s">
        <v>302</v>
      </c>
      <c r="H1432" s="65" t="s">
        <v>2534</v>
      </c>
      <c r="I1432" s="65" t="s">
        <v>90</v>
      </c>
      <c r="J1432" s="66">
        <v>4750</v>
      </c>
      <c r="K1432" s="66">
        <v>120640</v>
      </c>
    </row>
    <row r="1433" spans="2:11" ht="42" hidden="1" outlineLevel="2" x14ac:dyDescent="0.3">
      <c r="B1433" s="64" t="s">
        <v>1670</v>
      </c>
      <c r="C1433" s="65" t="s">
        <v>2164</v>
      </c>
      <c r="D1433" s="65" t="s">
        <v>7</v>
      </c>
      <c r="E1433" s="65" t="s">
        <v>2564</v>
      </c>
      <c r="F1433" s="65" t="s">
        <v>54</v>
      </c>
      <c r="G1433" s="65" t="s">
        <v>302</v>
      </c>
      <c r="H1433" s="65" t="s">
        <v>2565</v>
      </c>
      <c r="I1433" s="65" t="s">
        <v>90</v>
      </c>
      <c r="J1433" s="66">
        <v>3990</v>
      </c>
      <c r="K1433" s="66">
        <v>124630</v>
      </c>
    </row>
    <row r="1434" spans="2:11" hidden="1" outlineLevel="2" x14ac:dyDescent="0.3">
      <c r="B1434" s="64" t="s">
        <v>1671</v>
      </c>
      <c r="C1434" s="2"/>
      <c r="D1434" s="2"/>
      <c r="E1434" s="2"/>
      <c r="F1434" s="2"/>
      <c r="G1434" s="2"/>
      <c r="H1434" s="2"/>
      <c r="I1434" s="2"/>
      <c r="J1434" s="68">
        <v>124630</v>
      </c>
      <c r="K1434" s="2"/>
    </row>
    <row r="1435" spans="2:11" hidden="1" outlineLevel="2" x14ac:dyDescent="0.3">
      <c r="B1435" s="64" t="s">
        <v>2813</v>
      </c>
      <c r="C1435" s="2"/>
      <c r="D1435" s="2"/>
      <c r="E1435" s="2"/>
      <c r="F1435" s="2"/>
      <c r="G1435" s="2"/>
      <c r="H1435" s="2"/>
      <c r="I1435" s="2"/>
      <c r="J1435" s="68">
        <v>446761.46</v>
      </c>
      <c r="K1435" s="2"/>
    </row>
    <row r="1436" spans="2:11" hidden="1" outlineLevel="2" x14ac:dyDescent="0.3">
      <c r="B1436" s="64" t="s">
        <v>827</v>
      </c>
      <c r="C1436" s="2"/>
      <c r="D1436" s="2"/>
      <c r="E1436" s="2"/>
      <c r="F1436" s="2"/>
      <c r="G1436" s="2"/>
      <c r="H1436" s="2"/>
      <c r="I1436" s="2"/>
      <c r="J1436" s="2"/>
      <c r="K1436" s="2"/>
    </row>
    <row r="1437" spans="2:11" ht="72.599999999999994" hidden="1" outlineLevel="2" x14ac:dyDescent="0.3">
      <c r="B1437" s="64" t="s">
        <v>827</v>
      </c>
      <c r="C1437" s="65" t="s">
        <v>1999</v>
      </c>
      <c r="D1437" s="65" t="s">
        <v>7</v>
      </c>
      <c r="E1437" s="65">
        <v>1</v>
      </c>
      <c r="F1437" s="65" t="s">
        <v>54</v>
      </c>
      <c r="G1437" s="65" t="s">
        <v>2002</v>
      </c>
      <c r="H1437" s="65" t="s">
        <v>2414</v>
      </c>
      <c r="I1437" s="65" t="s">
        <v>90</v>
      </c>
      <c r="J1437" s="66">
        <v>2500</v>
      </c>
      <c r="K1437" s="66">
        <v>2500</v>
      </c>
    </row>
    <row r="1438" spans="2:11" ht="113.4" hidden="1" outlineLevel="2" x14ac:dyDescent="0.3">
      <c r="B1438" s="64" t="s">
        <v>827</v>
      </c>
      <c r="C1438" s="65" t="s">
        <v>1999</v>
      </c>
      <c r="D1438" s="65" t="s">
        <v>7</v>
      </c>
      <c r="E1438" s="65">
        <v>65</v>
      </c>
      <c r="F1438" s="65" t="s">
        <v>54</v>
      </c>
      <c r="G1438" s="65" t="s">
        <v>2417</v>
      </c>
      <c r="H1438" s="65" t="s">
        <v>2418</v>
      </c>
      <c r="I1438" s="65" t="s">
        <v>90</v>
      </c>
      <c r="J1438" s="66">
        <v>200</v>
      </c>
      <c r="K1438" s="66">
        <v>2700</v>
      </c>
    </row>
    <row r="1439" spans="2:11" ht="52.2" hidden="1" outlineLevel="2" x14ac:dyDescent="0.3">
      <c r="B1439" s="64" t="s">
        <v>827</v>
      </c>
      <c r="C1439" s="65" t="s">
        <v>2059</v>
      </c>
      <c r="D1439" s="65" t="s">
        <v>7</v>
      </c>
      <c r="E1439" s="65">
        <v>5475</v>
      </c>
      <c r="F1439" s="65" t="s">
        <v>54</v>
      </c>
      <c r="G1439" s="65" t="s">
        <v>257</v>
      </c>
      <c r="H1439" s="65" t="s">
        <v>2471</v>
      </c>
      <c r="I1439" s="65" t="s">
        <v>90</v>
      </c>
      <c r="J1439" s="66">
        <v>650</v>
      </c>
      <c r="K1439" s="66">
        <v>3350</v>
      </c>
    </row>
    <row r="1440" spans="2:11" ht="52.2" hidden="1" outlineLevel="2" x14ac:dyDescent="0.3">
      <c r="B1440" s="64" t="s">
        <v>827</v>
      </c>
      <c r="C1440" s="65" t="s">
        <v>2086</v>
      </c>
      <c r="D1440" s="65" t="s">
        <v>7</v>
      </c>
      <c r="E1440" s="65">
        <v>5548</v>
      </c>
      <c r="F1440" s="65" t="s">
        <v>54</v>
      </c>
      <c r="G1440" s="65" t="s">
        <v>257</v>
      </c>
      <c r="H1440" s="65" t="s">
        <v>2814</v>
      </c>
      <c r="I1440" s="65" t="s">
        <v>90</v>
      </c>
      <c r="J1440" s="66">
        <v>560</v>
      </c>
      <c r="K1440" s="66">
        <v>3910</v>
      </c>
    </row>
    <row r="1441" spans="2:11" ht="235.8" hidden="1" outlineLevel="2" x14ac:dyDescent="0.3">
      <c r="B1441" s="64" t="s">
        <v>827</v>
      </c>
      <c r="C1441" s="65" t="s">
        <v>2120</v>
      </c>
      <c r="D1441" s="65" t="s">
        <v>7</v>
      </c>
      <c r="E1441" s="65">
        <v>5613</v>
      </c>
      <c r="F1441" s="65" t="s">
        <v>54</v>
      </c>
      <c r="G1441" s="65" t="s">
        <v>257</v>
      </c>
      <c r="H1441" s="65" t="s">
        <v>2517</v>
      </c>
      <c r="I1441" s="65" t="s">
        <v>90</v>
      </c>
      <c r="J1441" s="66">
        <v>2750</v>
      </c>
      <c r="K1441" s="66">
        <v>6660</v>
      </c>
    </row>
    <row r="1442" spans="2:11" ht="235.8" hidden="1" outlineLevel="2" x14ac:dyDescent="0.3">
      <c r="B1442" s="64" t="s">
        <v>827</v>
      </c>
      <c r="C1442" s="65" t="s">
        <v>2120</v>
      </c>
      <c r="D1442" s="65" t="s">
        <v>7</v>
      </c>
      <c r="E1442" s="65">
        <v>5614</v>
      </c>
      <c r="F1442" s="65" t="s">
        <v>54</v>
      </c>
      <c r="G1442" s="65" t="s">
        <v>257</v>
      </c>
      <c r="H1442" s="65" t="s">
        <v>2518</v>
      </c>
      <c r="I1442" s="65" t="s">
        <v>90</v>
      </c>
      <c r="J1442" s="66">
        <v>2750</v>
      </c>
      <c r="K1442" s="66">
        <v>9410</v>
      </c>
    </row>
    <row r="1443" spans="2:11" ht="52.2" hidden="1" outlineLevel="2" x14ac:dyDescent="0.3">
      <c r="B1443" s="64" t="s">
        <v>827</v>
      </c>
      <c r="C1443" s="65" t="s">
        <v>2366</v>
      </c>
      <c r="D1443" s="65" t="s">
        <v>7</v>
      </c>
      <c r="E1443" s="65" t="s">
        <v>2600</v>
      </c>
      <c r="F1443" s="65" t="s">
        <v>54</v>
      </c>
      <c r="G1443" s="65" t="s">
        <v>2601</v>
      </c>
      <c r="H1443" s="65" t="s">
        <v>2602</v>
      </c>
      <c r="I1443" s="65" t="s">
        <v>411</v>
      </c>
      <c r="J1443" s="66">
        <v>3921.77</v>
      </c>
      <c r="K1443" s="66">
        <v>13331.77</v>
      </c>
    </row>
    <row r="1444" spans="2:11" ht="52.2" hidden="1" outlineLevel="2" x14ac:dyDescent="0.3">
      <c r="B1444" s="64" t="s">
        <v>827</v>
      </c>
      <c r="C1444" s="65" t="s">
        <v>2603</v>
      </c>
      <c r="D1444" s="65" t="s">
        <v>7</v>
      </c>
      <c r="E1444" s="65" t="s">
        <v>2604</v>
      </c>
      <c r="F1444" s="65" t="s">
        <v>54</v>
      </c>
      <c r="G1444" s="65" t="s">
        <v>2601</v>
      </c>
      <c r="H1444" s="65" t="s">
        <v>2605</v>
      </c>
      <c r="I1444" s="65" t="s">
        <v>411</v>
      </c>
      <c r="J1444" s="66">
        <v>3951.02</v>
      </c>
      <c r="K1444" s="66">
        <v>17282.79</v>
      </c>
    </row>
    <row r="1445" spans="2:11" hidden="1" outlineLevel="2" x14ac:dyDescent="0.3">
      <c r="B1445" s="64" t="s">
        <v>1673</v>
      </c>
      <c r="C1445" s="2"/>
      <c r="D1445" s="2"/>
      <c r="E1445" s="2"/>
      <c r="F1445" s="2"/>
      <c r="G1445" s="2"/>
      <c r="H1445" s="2"/>
      <c r="I1445" s="2"/>
      <c r="J1445" s="68">
        <v>17282.79</v>
      </c>
      <c r="K1445" s="2"/>
    </row>
    <row r="1446" spans="2:11" hidden="1" outlineLevel="2" x14ac:dyDescent="0.3">
      <c r="B1446" s="64" t="s">
        <v>1674</v>
      </c>
      <c r="C1446" s="2"/>
      <c r="D1446" s="2"/>
      <c r="E1446" s="2"/>
      <c r="F1446" s="2"/>
      <c r="G1446" s="2"/>
      <c r="H1446" s="2"/>
      <c r="I1446" s="2"/>
      <c r="J1446" s="2"/>
      <c r="K1446" s="2"/>
    </row>
    <row r="1447" spans="2:11" ht="52.2" hidden="1" outlineLevel="2" x14ac:dyDescent="0.3">
      <c r="B1447" s="64" t="s">
        <v>1674</v>
      </c>
      <c r="C1447" s="65" t="s">
        <v>1997</v>
      </c>
      <c r="D1447" s="65" t="s">
        <v>7</v>
      </c>
      <c r="E1447" s="65" t="s">
        <v>2405</v>
      </c>
      <c r="F1447" s="65" t="s">
        <v>54</v>
      </c>
      <c r="G1447" s="65" t="s">
        <v>154</v>
      </c>
      <c r="H1447" s="65" t="s">
        <v>2406</v>
      </c>
      <c r="I1447" s="65" t="s">
        <v>90</v>
      </c>
      <c r="J1447" s="66">
        <v>500</v>
      </c>
      <c r="K1447" s="66">
        <v>500</v>
      </c>
    </row>
    <row r="1448" spans="2:11" ht="52.2" hidden="1" outlineLevel="2" x14ac:dyDescent="0.3">
      <c r="B1448" s="64" t="s">
        <v>1674</v>
      </c>
      <c r="C1448" s="65" t="s">
        <v>2023</v>
      </c>
      <c r="D1448" s="65" t="s">
        <v>7</v>
      </c>
      <c r="E1448" s="65" t="s">
        <v>2446</v>
      </c>
      <c r="F1448" s="65" t="s">
        <v>54</v>
      </c>
      <c r="G1448" s="65" t="s">
        <v>154</v>
      </c>
      <c r="H1448" s="65" t="s">
        <v>2447</v>
      </c>
      <c r="I1448" s="65" t="s">
        <v>90</v>
      </c>
      <c r="J1448" s="66">
        <v>500</v>
      </c>
      <c r="K1448" s="66">
        <v>1000</v>
      </c>
    </row>
    <row r="1449" spans="2:11" ht="52.2" hidden="1" outlineLevel="2" x14ac:dyDescent="0.3">
      <c r="B1449" s="64" t="s">
        <v>1674</v>
      </c>
      <c r="C1449" s="65" t="s">
        <v>2059</v>
      </c>
      <c r="D1449" s="65" t="s">
        <v>7</v>
      </c>
      <c r="E1449" s="65" t="s">
        <v>2469</v>
      </c>
      <c r="F1449" s="65" t="s">
        <v>54</v>
      </c>
      <c r="G1449" s="65" t="s">
        <v>154</v>
      </c>
      <c r="H1449" s="65" t="s">
        <v>2470</v>
      </c>
      <c r="I1449" s="65" t="s">
        <v>90</v>
      </c>
      <c r="J1449" s="66">
        <v>500</v>
      </c>
      <c r="K1449" s="66">
        <v>1500</v>
      </c>
    </row>
    <row r="1450" spans="2:11" ht="42" hidden="1" outlineLevel="2" x14ac:dyDescent="0.3">
      <c r="B1450" s="64" t="s">
        <v>1674</v>
      </c>
      <c r="C1450" s="65" t="s">
        <v>2086</v>
      </c>
      <c r="D1450" s="65" t="s">
        <v>7</v>
      </c>
      <c r="E1450" s="65" t="s">
        <v>2494</v>
      </c>
      <c r="F1450" s="65" t="s">
        <v>54</v>
      </c>
      <c r="G1450" s="65" t="s">
        <v>154</v>
      </c>
      <c r="H1450" s="65" t="s">
        <v>2495</v>
      </c>
      <c r="I1450" s="65" t="s">
        <v>90</v>
      </c>
      <c r="J1450" s="66">
        <v>500</v>
      </c>
      <c r="K1450" s="66">
        <v>2000</v>
      </c>
    </row>
    <row r="1451" spans="2:11" ht="42" hidden="1" outlineLevel="2" x14ac:dyDescent="0.3">
      <c r="B1451" s="64" t="s">
        <v>1674</v>
      </c>
      <c r="C1451" s="65" t="s">
        <v>2141</v>
      </c>
      <c r="D1451" s="65" t="s">
        <v>107</v>
      </c>
      <c r="E1451" s="65" t="s">
        <v>6</v>
      </c>
      <c r="F1451" s="65" t="s">
        <v>54</v>
      </c>
      <c r="G1451" s="65" t="s">
        <v>154</v>
      </c>
      <c r="H1451" s="65" t="s">
        <v>2815</v>
      </c>
      <c r="I1451" s="65" t="s">
        <v>77</v>
      </c>
      <c r="J1451" s="66">
        <v>500</v>
      </c>
      <c r="K1451" s="66">
        <v>2500</v>
      </c>
    </row>
    <row r="1452" spans="2:11" ht="62.4" hidden="1" outlineLevel="2" x14ac:dyDescent="0.3">
      <c r="B1452" s="64" t="s">
        <v>1674</v>
      </c>
      <c r="C1452" s="65" t="s">
        <v>2275</v>
      </c>
      <c r="D1452" s="65" t="s">
        <v>78</v>
      </c>
      <c r="E1452" s="65">
        <v>1588</v>
      </c>
      <c r="F1452" s="65" t="s">
        <v>54</v>
      </c>
      <c r="G1452" s="65"/>
      <c r="H1452" s="65" t="s">
        <v>2675</v>
      </c>
      <c r="I1452" s="67" t="s">
        <v>80</v>
      </c>
      <c r="J1452" s="66">
        <v>500</v>
      </c>
      <c r="K1452" s="66">
        <v>3000</v>
      </c>
    </row>
    <row r="1453" spans="2:11" ht="62.4" hidden="1" outlineLevel="2" x14ac:dyDescent="0.3">
      <c r="B1453" s="64" t="s">
        <v>1674</v>
      </c>
      <c r="C1453" s="65" t="s">
        <v>2180</v>
      </c>
      <c r="D1453" s="65" t="s">
        <v>107</v>
      </c>
      <c r="E1453" s="65" t="s">
        <v>104</v>
      </c>
      <c r="F1453" s="65" t="s">
        <v>54</v>
      </c>
      <c r="G1453" s="65" t="s">
        <v>154</v>
      </c>
      <c r="H1453" s="65" t="s">
        <v>2182</v>
      </c>
      <c r="I1453" s="65" t="s">
        <v>77</v>
      </c>
      <c r="J1453" s="66">
        <v>500</v>
      </c>
      <c r="K1453" s="66">
        <v>3500</v>
      </c>
    </row>
    <row r="1454" spans="2:11" ht="52.2" hidden="1" outlineLevel="2" x14ac:dyDescent="0.3">
      <c r="B1454" s="64" t="s">
        <v>1674</v>
      </c>
      <c r="C1454" s="65" t="s">
        <v>2187</v>
      </c>
      <c r="D1454" s="65" t="s">
        <v>107</v>
      </c>
      <c r="E1454" s="65" t="s">
        <v>104</v>
      </c>
      <c r="F1454" s="65" t="s">
        <v>54</v>
      </c>
      <c r="G1454" s="65" t="s">
        <v>154</v>
      </c>
      <c r="H1454" s="65" t="s">
        <v>2190</v>
      </c>
      <c r="I1454" s="65" t="s">
        <v>77</v>
      </c>
      <c r="J1454" s="66">
        <v>250</v>
      </c>
      <c r="K1454" s="66">
        <v>3750</v>
      </c>
    </row>
    <row r="1455" spans="2:11" hidden="1" outlineLevel="2" x14ac:dyDescent="0.3">
      <c r="B1455" s="64" t="s">
        <v>1677</v>
      </c>
      <c r="C1455" s="2"/>
      <c r="D1455" s="2"/>
      <c r="E1455" s="2"/>
      <c r="F1455" s="2"/>
      <c r="G1455" s="2"/>
      <c r="H1455" s="2"/>
      <c r="I1455" s="2"/>
      <c r="J1455" s="68">
        <v>3750</v>
      </c>
      <c r="K1455" s="2"/>
    </row>
    <row r="1456" spans="2:11" hidden="1" outlineLevel="2" x14ac:dyDescent="0.3">
      <c r="B1456" s="64" t="s">
        <v>1678</v>
      </c>
      <c r="C1456" s="2"/>
      <c r="D1456" s="2"/>
      <c r="E1456" s="2"/>
      <c r="F1456" s="2"/>
      <c r="G1456" s="2"/>
      <c r="H1456" s="2"/>
      <c r="I1456" s="2"/>
      <c r="J1456" s="2"/>
      <c r="K1456" s="2"/>
    </row>
    <row r="1457" spans="2:11" ht="31.8" hidden="1" outlineLevel="2" x14ac:dyDescent="0.3">
      <c r="B1457" s="64" t="s">
        <v>1678</v>
      </c>
      <c r="C1457" s="65" t="s">
        <v>2023</v>
      </c>
      <c r="D1457" s="65" t="s">
        <v>7</v>
      </c>
      <c r="E1457" s="65" t="s">
        <v>2448</v>
      </c>
      <c r="F1457" s="65" t="s">
        <v>54</v>
      </c>
      <c r="G1457" s="65" t="s">
        <v>99</v>
      </c>
      <c r="H1457" s="65" t="s">
        <v>2449</v>
      </c>
      <c r="I1457" s="65" t="s">
        <v>90</v>
      </c>
      <c r="J1457" s="66">
        <v>250</v>
      </c>
      <c r="K1457" s="66">
        <v>250</v>
      </c>
    </row>
    <row r="1458" spans="2:11" ht="42" hidden="1" outlineLevel="2" x14ac:dyDescent="0.3">
      <c r="B1458" s="64" t="s">
        <v>1678</v>
      </c>
      <c r="C1458" s="65" t="s">
        <v>2239</v>
      </c>
      <c r="D1458" s="65" t="s">
        <v>7</v>
      </c>
      <c r="E1458" s="65" t="s">
        <v>2586</v>
      </c>
      <c r="F1458" s="65" t="s">
        <v>54</v>
      </c>
      <c r="G1458" s="65" t="s">
        <v>378</v>
      </c>
      <c r="H1458" s="65" t="s">
        <v>2587</v>
      </c>
      <c r="I1458" s="65" t="s">
        <v>411</v>
      </c>
      <c r="J1458" s="66">
        <v>1403.53</v>
      </c>
      <c r="K1458" s="66">
        <v>1653.53</v>
      </c>
    </row>
    <row r="1459" spans="2:11" ht="62.4" hidden="1" outlineLevel="2" x14ac:dyDescent="0.3">
      <c r="B1459" s="64" t="s">
        <v>1678</v>
      </c>
      <c r="C1459" s="65" t="s">
        <v>2344</v>
      </c>
      <c r="D1459" s="65" t="s">
        <v>7</v>
      </c>
      <c r="E1459" s="65" t="s">
        <v>2592</v>
      </c>
      <c r="F1459" s="65" t="s">
        <v>54</v>
      </c>
      <c r="G1459" s="65" t="s">
        <v>378</v>
      </c>
      <c r="H1459" s="65" t="s">
        <v>2593</v>
      </c>
      <c r="I1459" s="65" t="s">
        <v>411</v>
      </c>
      <c r="J1459" s="66">
        <v>1378.51</v>
      </c>
      <c r="K1459" s="66">
        <v>3032.04</v>
      </c>
    </row>
    <row r="1460" spans="2:11" ht="62.4" hidden="1" outlineLevel="2" x14ac:dyDescent="0.3">
      <c r="B1460" s="64" t="s">
        <v>1678</v>
      </c>
      <c r="C1460" s="65" t="s">
        <v>2100</v>
      </c>
      <c r="D1460" s="65" t="s">
        <v>7</v>
      </c>
      <c r="E1460" s="65" t="s">
        <v>2596</v>
      </c>
      <c r="F1460" s="65" t="s">
        <v>54</v>
      </c>
      <c r="G1460" s="65" t="s">
        <v>378</v>
      </c>
      <c r="H1460" s="65" t="s">
        <v>2597</v>
      </c>
      <c r="I1460" s="65" t="s">
        <v>411</v>
      </c>
      <c r="J1460" s="66">
        <v>1404.42</v>
      </c>
      <c r="K1460" s="66">
        <v>4436.46</v>
      </c>
    </row>
    <row r="1461" spans="2:11" ht="62.4" hidden="1" outlineLevel="2" x14ac:dyDescent="0.3">
      <c r="B1461" s="64" t="s">
        <v>1678</v>
      </c>
      <c r="C1461" s="65" t="s">
        <v>2136</v>
      </c>
      <c r="D1461" s="65" t="s">
        <v>7</v>
      </c>
      <c r="E1461" s="65" t="s">
        <v>2598</v>
      </c>
      <c r="F1461" s="65" t="s">
        <v>54</v>
      </c>
      <c r="G1461" s="65" t="s">
        <v>378</v>
      </c>
      <c r="H1461" s="65" t="s">
        <v>2599</v>
      </c>
      <c r="I1461" s="65" t="s">
        <v>411</v>
      </c>
      <c r="J1461" s="66">
        <v>1406.91</v>
      </c>
      <c r="K1461" s="66">
        <v>5843.37</v>
      </c>
    </row>
    <row r="1462" spans="2:11" ht="52.2" hidden="1" outlineLevel="2" x14ac:dyDescent="0.3">
      <c r="B1462" s="64" t="s">
        <v>1678</v>
      </c>
      <c r="C1462" s="65" t="s">
        <v>2183</v>
      </c>
      <c r="D1462" s="65" t="s">
        <v>7</v>
      </c>
      <c r="E1462" s="65" t="s">
        <v>2606</v>
      </c>
      <c r="F1462" s="65" t="s">
        <v>54</v>
      </c>
      <c r="G1462" s="65" t="s">
        <v>378</v>
      </c>
      <c r="H1462" s="65" t="s">
        <v>2607</v>
      </c>
      <c r="I1462" s="65" t="s">
        <v>411</v>
      </c>
      <c r="J1462" s="66">
        <v>1436.95</v>
      </c>
      <c r="K1462" s="66">
        <v>7280.32</v>
      </c>
    </row>
    <row r="1463" spans="2:11" ht="72.599999999999994" hidden="1" outlineLevel="2" x14ac:dyDescent="0.3">
      <c r="B1463" s="64" t="s">
        <v>1678</v>
      </c>
      <c r="C1463" s="65" t="s">
        <v>2608</v>
      </c>
      <c r="D1463" s="65" t="s">
        <v>7</v>
      </c>
      <c r="E1463" s="65" t="s">
        <v>2609</v>
      </c>
      <c r="F1463" s="65" t="s">
        <v>54</v>
      </c>
      <c r="G1463" s="65" t="s">
        <v>378</v>
      </c>
      <c r="H1463" s="65" t="s">
        <v>2610</v>
      </c>
      <c r="I1463" s="65" t="s">
        <v>411</v>
      </c>
      <c r="J1463" s="66">
        <v>1434.11</v>
      </c>
      <c r="K1463" s="66">
        <v>8714.43</v>
      </c>
    </row>
    <row r="1464" spans="2:11" hidden="1" outlineLevel="2" x14ac:dyDescent="0.3">
      <c r="B1464" s="64" t="s">
        <v>1679</v>
      </c>
      <c r="C1464" s="2"/>
      <c r="D1464" s="2"/>
      <c r="E1464" s="2"/>
      <c r="F1464" s="2"/>
      <c r="G1464" s="2"/>
      <c r="H1464" s="2"/>
      <c r="I1464" s="2"/>
      <c r="J1464" s="68">
        <v>8714.43</v>
      </c>
      <c r="K1464" s="2"/>
    </row>
    <row r="1465" spans="2:11" hidden="1" outlineLevel="2" x14ac:dyDescent="0.3">
      <c r="B1465" s="64" t="s">
        <v>1680</v>
      </c>
      <c r="C1465" s="2"/>
      <c r="D1465" s="2"/>
      <c r="E1465" s="2"/>
      <c r="F1465" s="2"/>
      <c r="G1465" s="2"/>
      <c r="H1465" s="2"/>
      <c r="I1465" s="2"/>
      <c r="J1465" s="2"/>
      <c r="K1465" s="2"/>
    </row>
    <row r="1466" spans="2:11" ht="62.4" hidden="1" outlineLevel="2" x14ac:dyDescent="0.3">
      <c r="B1466" s="64" t="s">
        <v>1680</v>
      </c>
      <c r="C1466" s="65" t="s">
        <v>2394</v>
      </c>
      <c r="D1466" s="65" t="s">
        <v>229</v>
      </c>
      <c r="E1466" s="65"/>
      <c r="F1466" s="65" t="s">
        <v>54</v>
      </c>
      <c r="G1466" s="65"/>
      <c r="H1466" s="65" t="s">
        <v>2611</v>
      </c>
      <c r="I1466" s="65" t="s">
        <v>83</v>
      </c>
      <c r="J1466" s="66">
        <v>223.18</v>
      </c>
      <c r="K1466" s="66">
        <v>223.18</v>
      </c>
    </row>
    <row r="1467" spans="2:11" hidden="1" outlineLevel="2" x14ac:dyDescent="0.3">
      <c r="B1467" s="64" t="s">
        <v>1682</v>
      </c>
      <c r="C1467" s="2"/>
      <c r="D1467" s="2"/>
      <c r="E1467" s="2"/>
      <c r="F1467" s="2"/>
      <c r="G1467" s="2"/>
      <c r="H1467" s="2"/>
      <c r="I1467" s="2"/>
      <c r="J1467" s="68">
        <v>223.18</v>
      </c>
      <c r="K1467" s="2"/>
    </row>
    <row r="1468" spans="2:11" hidden="1" outlineLevel="2" x14ac:dyDescent="0.3">
      <c r="B1468" s="64" t="s">
        <v>1683</v>
      </c>
      <c r="C1468" s="2"/>
      <c r="D1468" s="2"/>
      <c r="E1468" s="2"/>
      <c r="F1468" s="2"/>
      <c r="G1468" s="2"/>
      <c r="H1468" s="2"/>
      <c r="I1468" s="2"/>
      <c r="J1468" s="68">
        <v>29970.400000000001</v>
      </c>
      <c r="K1468" s="2"/>
    </row>
    <row r="1469" spans="2:11" hidden="1" outlineLevel="2" x14ac:dyDescent="0.3">
      <c r="B1469" s="64" t="s">
        <v>1684</v>
      </c>
      <c r="C1469" s="2"/>
      <c r="D1469" s="2"/>
      <c r="E1469" s="2"/>
      <c r="F1469" s="2"/>
      <c r="G1469" s="2"/>
      <c r="H1469" s="2"/>
      <c r="I1469" s="2"/>
      <c r="J1469" s="2"/>
      <c r="K1469" s="2"/>
    </row>
    <row r="1470" spans="2:11" hidden="1" outlineLevel="2" x14ac:dyDescent="0.3">
      <c r="B1470" s="64" t="s">
        <v>1686</v>
      </c>
      <c r="C1470" s="2"/>
      <c r="D1470" s="2"/>
      <c r="E1470" s="2"/>
      <c r="F1470" s="2"/>
      <c r="G1470" s="2"/>
      <c r="H1470" s="2"/>
      <c r="I1470" s="2"/>
      <c r="J1470" s="2"/>
      <c r="K1470" s="2"/>
    </row>
    <row r="1471" spans="2:11" ht="62.4" hidden="1" outlineLevel="2" x14ac:dyDescent="0.3">
      <c r="B1471" s="64" t="s">
        <v>1686</v>
      </c>
      <c r="C1471" s="65" t="s">
        <v>2394</v>
      </c>
      <c r="D1471" s="65" t="s">
        <v>229</v>
      </c>
      <c r="E1471" s="65"/>
      <c r="F1471" s="65" t="s">
        <v>54</v>
      </c>
      <c r="G1471" s="65"/>
      <c r="H1471" s="65" t="s">
        <v>2619</v>
      </c>
      <c r="I1471" s="65" t="s">
        <v>201</v>
      </c>
      <c r="J1471" s="66">
        <v>7.81</v>
      </c>
      <c r="K1471" s="66">
        <v>7.81</v>
      </c>
    </row>
    <row r="1472" spans="2:11" ht="62.4" hidden="1" outlineLevel="2" x14ac:dyDescent="0.3">
      <c r="B1472" s="64" t="s">
        <v>1686</v>
      </c>
      <c r="C1472" s="65" t="s">
        <v>2394</v>
      </c>
      <c r="D1472" s="65" t="s">
        <v>229</v>
      </c>
      <c r="E1472" s="65"/>
      <c r="F1472" s="65" t="s">
        <v>54</v>
      </c>
      <c r="G1472" s="65"/>
      <c r="H1472" s="65" t="s">
        <v>2611</v>
      </c>
      <c r="I1472" s="65" t="s">
        <v>83</v>
      </c>
      <c r="J1472" s="66">
        <v>3.94</v>
      </c>
      <c r="K1472" s="66">
        <v>11.75</v>
      </c>
    </row>
    <row r="1473" spans="2:11" ht="62.4" hidden="1" outlineLevel="2" x14ac:dyDescent="0.3">
      <c r="B1473" s="64" t="s">
        <v>1686</v>
      </c>
      <c r="C1473" s="65" t="s">
        <v>2001</v>
      </c>
      <c r="D1473" s="65" t="s">
        <v>229</v>
      </c>
      <c r="E1473" s="65"/>
      <c r="F1473" s="65" t="s">
        <v>54</v>
      </c>
      <c r="G1473" s="65"/>
      <c r="H1473" s="65" t="s">
        <v>2620</v>
      </c>
      <c r="I1473" s="65" t="s">
        <v>201</v>
      </c>
      <c r="J1473" s="66">
        <v>15.71</v>
      </c>
      <c r="K1473" s="66">
        <v>27.46</v>
      </c>
    </row>
    <row r="1474" spans="2:11" ht="62.4" hidden="1" outlineLevel="2" x14ac:dyDescent="0.3">
      <c r="B1474" s="64" t="s">
        <v>1686</v>
      </c>
      <c r="C1474" s="65" t="s">
        <v>2239</v>
      </c>
      <c r="D1474" s="65" t="s">
        <v>229</v>
      </c>
      <c r="E1474" s="65"/>
      <c r="F1474" s="65" t="s">
        <v>54</v>
      </c>
      <c r="G1474" s="65"/>
      <c r="H1474" s="65" t="s">
        <v>2621</v>
      </c>
      <c r="I1474" s="65" t="s">
        <v>201</v>
      </c>
      <c r="J1474" s="66">
        <v>4.2300000000000004</v>
      </c>
      <c r="K1474" s="66">
        <v>31.69</v>
      </c>
    </row>
    <row r="1475" spans="2:11" hidden="1" outlineLevel="2" x14ac:dyDescent="0.3">
      <c r="B1475" s="64" t="s">
        <v>1687</v>
      </c>
      <c r="C1475" s="2"/>
      <c r="D1475" s="2"/>
      <c r="E1475" s="2"/>
      <c r="F1475" s="2"/>
      <c r="G1475" s="2"/>
      <c r="H1475" s="2"/>
      <c r="I1475" s="2"/>
      <c r="J1475" s="68">
        <v>31.69</v>
      </c>
      <c r="K1475" s="2"/>
    </row>
    <row r="1476" spans="2:11" hidden="1" outlineLevel="2" x14ac:dyDescent="0.3">
      <c r="B1476" s="64" t="s">
        <v>1688</v>
      </c>
      <c r="C1476" s="2"/>
      <c r="D1476" s="2"/>
      <c r="E1476" s="2"/>
      <c r="F1476" s="2"/>
      <c r="G1476" s="2"/>
      <c r="H1476" s="2"/>
      <c r="I1476" s="2"/>
      <c r="J1476" s="2"/>
      <c r="K1476" s="2"/>
    </row>
    <row r="1477" spans="2:11" ht="62.4" hidden="1" outlineLevel="2" x14ac:dyDescent="0.3">
      <c r="B1477" s="64" t="s">
        <v>1688</v>
      </c>
      <c r="C1477" s="65" t="s">
        <v>2394</v>
      </c>
      <c r="D1477" s="65" t="s">
        <v>229</v>
      </c>
      <c r="E1477" s="65"/>
      <c r="F1477" s="65" t="s">
        <v>54</v>
      </c>
      <c r="G1477" s="65"/>
      <c r="H1477" s="65" t="s">
        <v>2619</v>
      </c>
      <c r="I1477" s="65" t="s">
        <v>201</v>
      </c>
      <c r="J1477" s="66">
        <v>354.9</v>
      </c>
      <c r="K1477" s="66">
        <v>354.9</v>
      </c>
    </row>
    <row r="1478" spans="2:11" ht="62.4" hidden="1" outlineLevel="2" x14ac:dyDescent="0.3">
      <c r="B1478" s="64" t="s">
        <v>1688</v>
      </c>
      <c r="C1478" s="65" t="s">
        <v>2394</v>
      </c>
      <c r="D1478" s="65" t="s">
        <v>229</v>
      </c>
      <c r="E1478" s="65"/>
      <c r="F1478" s="65" t="s">
        <v>54</v>
      </c>
      <c r="G1478" s="65"/>
      <c r="H1478" s="65" t="s">
        <v>2611</v>
      </c>
      <c r="I1478" s="65" t="s">
        <v>83</v>
      </c>
      <c r="J1478" s="66">
        <v>1430.83</v>
      </c>
      <c r="K1478" s="66">
        <v>1785.73</v>
      </c>
    </row>
    <row r="1479" spans="2:11" ht="62.4" hidden="1" outlineLevel="2" x14ac:dyDescent="0.3">
      <c r="B1479" s="64" t="s">
        <v>1688</v>
      </c>
      <c r="C1479" s="65" t="s">
        <v>2001</v>
      </c>
      <c r="D1479" s="65" t="s">
        <v>229</v>
      </c>
      <c r="E1479" s="65"/>
      <c r="F1479" s="65" t="s">
        <v>54</v>
      </c>
      <c r="G1479" s="65"/>
      <c r="H1479" s="65" t="s">
        <v>2620</v>
      </c>
      <c r="I1479" s="65" t="s">
        <v>201</v>
      </c>
      <c r="J1479" s="66">
        <v>623.97</v>
      </c>
      <c r="K1479" s="66">
        <v>2409.6999999999998</v>
      </c>
    </row>
    <row r="1480" spans="2:11" ht="62.4" hidden="1" outlineLevel="2" x14ac:dyDescent="0.3">
      <c r="B1480" s="64" t="s">
        <v>1688</v>
      </c>
      <c r="C1480" s="65" t="s">
        <v>2001</v>
      </c>
      <c r="D1480" s="65" t="s">
        <v>229</v>
      </c>
      <c r="E1480" s="65"/>
      <c r="F1480" s="65" t="s">
        <v>54</v>
      </c>
      <c r="G1480" s="65"/>
      <c r="H1480" s="65" t="s">
        <v>2612</v>
      </c>
      <c r="I1480" s="65" t="s">
        <v>83</v>
      </c>
      <c r="J1480" s="66">
        <v>1403.29</v>
      </c>
      <c r="K1480" s="66">
        <v>3812.99</v>
      </c>
    </row>
    <row r="1481" spans="2:11" ht="62.4" hidden="1" outlineLevel="2" x14ac:dyDescent="0.3">
      <c r="B1481" s="64" t="s">
        <v>1688</v>
      </c>
      <c r="C1481" s="65" t="s">
        <v>2239</v>
      </c>
      <c r="D1481" s="65" t="s">
        <v>229</v>
      </c>
      <c r="E1481" s="65"/>
      <c r="F1481" s="65" t="s">
        <v>54</v>
      </c>
      <c r="G1481" s="65"/>
      <c r="H1481" s="65" t="s">
        <v>2613</v>
      </c>
      <c r="I1481" s="65" t="s">
        <v>83</v>
      </c>
      <c r="J1481" s="66">
        <v>383.12</v>
      </c>
      <c r="K1481" s="66">
        <v>4196.1099999999997</v>
      </c>
    </row>
    <row r="1482" spans="2:11" ht="62.4" hidden="1" outlineLevel="2" x14ac:dyDescent="0.3">
      <c r="B1482" s="64" t="s">
        <v>1688</v>
      </c>
      <c r="C1482" s="65" t="s">
        <v>2239</v>
      </c>
      <c r="D1482" s="65" t="s">
        <v>229</v>
      </c>
      <c r="E1482" s="65"/>
      <c r="F1482" s="65" t="s">
        <v>54</v>
      </c>
      <c r="G1482" s="65"/>
      <c r="H1482" s="65" t="s">
        <v>2621</v>
      </c>
      <c r="I1482" s="65" t="s">
        <v>201</v>
      </c>
      <c r="J1482" s="66">
        <v>1508.99</v>
      </c>
      <c r="K1482" s="66">
        <v>5705.1</v>
      </c>
    </row>
    <row r="1483" spans="2:11" ht="52.2" hidden="1" outlineLevel="2" x14ac:dyDescent="0.3">
      <c r="B1483" s="64" t="s">
        <v>1688</v>
      </c>
      <c r="C1483" s="65" t="s">
        <v>2214</v>
      </c>
      <c r="D1483" s="65" t="s">
        <v>229</v>
      </c>
      <c r="E1483" s="65"/>
      <c r="F1483" s="65" t="s">
        <v>54</v>
      </c>
      <c r="G1483" s="65"/>
      <c r="H1483" s="65" t="s">
        <v>2614</v>
      </c>
      <c r="I1483" s="65" t="s">
        <v>83</v>
      </c>
      <c r="J1483" s="66">
        <v>896.4</v>
      </c>
      <c r="K1483" s="66">
        <v>6601.5</v>
      </c>
    </row>
    <row r="1484" spans="2:11" ht="52.2" hidden="1" outlineLevel="2" x14ac:dyDescent="0.3">
      <c r="B1484" s="64" t="s">
        <v>1688</v>
      </c>
      <c r="C1484" s="65" t="s">
        <v>2214</v>
      </c>
      <c r="D1484" s="65" t="s">
        <v>229</v>
      </c>
      <c r="E1484" s="65"/>
      <c r="F1484" s="65" t="s">
        <v>54</v>
      </c>
      <c r="G1484" s="65"/>
      <c r="H1484" s="65" t="s">
        <v>2622</v>
      </c>
      <c r="I1484" s="65" t="s">
        <v>201</v>
      </c>
      <c r="J1484" s="66">
        <v>1007.85</v>
      </c>
      <c r="K1484" s="66">
        <v>7609.35</v>
      </c>
    </row>
    <row r="1485" spans="2:11" ht="62.4" hidden="1" outlineLevel="2" x14ac:dyDescent="0.3">
      <c r="B1485" s="64" t="s">
        <v>1688</v>
      </c>
      <c r="C1485" s="65" t="s">
        <v>2615</v>
      </c>
      <c r="D1485" s="65" t="s">
        <v>229</v>
      </c>
      <c r="E1485" s="65"/>
      <c r="F1485" s="65" t="s">
        <v>54</v>
      </c>
      <c r="G1485" s="65"/>
      <c r="H1485" s="65" t="s">
        <v>2616</v>
      </c>
      <c r="I1485" s="65" t="s">
        <v>83</v>
      </c>
      <c r="J1485" s="66">
        <v>1866.84</v>
      </c>
      <c r="K1485" s="66">
        <v>9476.19</v>
      </c>
    </row>
    <row r="1486" spans="2:11" ht="62.4" hidden="1" outlineLevel="2" x14ac:dyDescent="0.3">
      <c r="B1486" s="64" t="s">
        <v>1688</v>
      </c>
      <c r="C1486" s="65" t="s">
        <v>2615</v>
      </c>
      <c r="D1486" s="65" t="s">
        <v>229</v>
      </c>
      <c r="E1486" s="65"/>
      <c r="F1486" s="65" t="s">
        <v>54</v>
      </c>
      <c r="G1486" s="65"/>
      <c r="H1486" s="65" t="s">
        <v>2623</v>
      </c>
      <c r="I1486" s="65" t="s">
        <v>201</v>
      </c>
      <c r="J1486" s="66">
        <v>1071.76</v>
      </c>
      <c r="K1486" s="66">
        <v>10547.95</v>
      </c>
    </row>
    <row r="1487" spans="2:11" ht="62.4" hidden="1" outlineLevel="2" x14ac:dyDescent="0.3">
      <c r="B1487" s="64" t="s">
        <v>1688</v>
      </c>
      <c r="C1487" s="65" t="s">
        <v>2617</v>
      </c>
      <c r="D1487" s="65" t="s">
        <v>229</v>
      </c>
      <c r="E1487" s="65"/>
      <c r="F1487" s="65" t="s">
        <v>54</v>
      </c>
      <c r="G1487" s="65"/>
      <c r="H1487" s="65" t="s">
        <v>2618</v>
      </c>
      <c r="I1487" s="65" t="s">
        <v>83</v>
      </c>
      <c r="J1487" s="66">
        <v>2159.9299999999998</v>
      </c>
      <c r="K1487" s="66">
        <v>12707.88</v>
      </c>
    </row>
    <row r="1488" spans="2:11" ht="62.4" hidden="1" outlineLevel="2" x14ac:dyDescent="0.3">
      <c r="B1488" s="64" t="s">
        <v>1688</v>
      </c>
      <c r="C1488" s="65" t="s">
        <v>2617</v>
      </c>
      <c r="D1488" s="65" t="s">
        <v>229</v>
      </c>
      <c r="E1488" s="65"/>
      <c r="F1488" s="65" t="s">
        <v>54</v>
      </c>
      <c r="G1488" s="65"/>
      <c r="H1488" s="65" t="s">
        <v>2624</v>
      </c>
      <c r="I1488" s="65" t="s">
        <v>201</v>
      </c>
      <c r="J1488" s="66">
        <v>562.80999999999995</v>
      </c>
      <c r="K1488" s="66">
        <v>13270.69</v>
      </c>
    </row>
    <row r="1489" spans="2:11" hidden="1" outlineLevel="2" x14ac:dyDescent="0.3">
      <c r="B1489" s="64" t="s">
        <v>1691</v>
      </c>
      <c r="C1489" s="2"/>
      <c r="D1489" s="2"/>
      <c r="E1489" s="2"/>
      <c r="F1489" s="2"/>
      <c r="G1489" s="2"/>
      <c r="H1489" s="2"/>
      <c r="I1489" s="2"/>
      <c r="J1489" s="68">
        <v>13270.69</v>
      </c>
      <c r="K1489" s="2"/>
    </row>
    <row r="1490" spans="2:11" hidden="1" outlineLevel="2" x14ac:dyDescent="0.3">
      <c r="B1490" s="64" t="s">
        <v>2816</v>
      </c>
      <c r="C1490" s="2"/>
      <c r="D1490" s="2"/>
      <c r="E1490" s="2"/>
      <c r="F1490" s="2"/>
      <c r="G1490" s="2"/>
      <c r="H1490" s="2"/>
      <c r="I1490" s="2"/>
      <c r="J1490" s="68">
        <v>13302.38</v>
      </c>
      <c r="K1490" s="2"/>
    </row>
    <row r="1491" spans="2:11" hidden="1" outlineLevel="2" x14ac:dyDescent="0.3">
      <c r="B1491" s="64" t="s">
        <v>2817</v>
      </c>
      <c r="C1491" s="2"/>
      <c r="D1491" s="2"/>
      <c r="E1491" s="2"/>
      <c r="F1491" s="2"/>
      <c r="G1491" s="2"/>
      <c r="H1491" s="2"/>
      <c r="I1491" s="2"/>
      <c r="J1491" s="2"/>
      <c r="K1491" s="2"/>
    </row>
    <row r="1492" spans="2:11" hidden="1" outlineLevel="2" x14ac:dyDescent="0.3">
      <c r="B1492" s="64" t="s">
        <v>1696</v>
      </c>
      <c r="C1492" s="2"/>
      <c r="D1492" s="2"/>
      <c r="E1492" s="2"/>
      <c r="F1492" s="2"/>
      <c r="G1492" s="2"/>
      <c r="H1492" s="2"/>
      <c r="I1492" s="2"/>
      <c r="J1492" s="2"/>
      <c r="K1492" s="2"/>
    </row>
    <row r="1493" spans="2:11" ht="31.8" hidden="1" outlineLevel="2" x14ac:dyDescent="0.3">
      <c r="B1493" s="64" t="s">
        <v>1696</v>
      </c>
      <c r="C1493" s="65" t="s">
        <v>2397</v>
      </c>
      <c r="D1493" s="65" t="s">
        <v>7</v>
      </c>
      <c r="E1493" s="65" t="s">
        <v>2398</v>
      </c>
      <c r="F1493" s="65" t="s">
        <v>54</v>
      </c>
      <c r="G1493" s="65" t="s">
        <v>105</v>
      </c>
      <c r="H1493" s="65" t="s">
        <v>2398</v>
      </c>
      <c r="I1493" s="65" t="s">
        <v>90</v>
      </c>
      <c r="J1493" s="66">
        <v>31300.01</v>
      </c>
      <c r="K1493" s="66">
        <v>31300.01</v>
      </c>
    </row>
    <row r="1494" spans="2:11" ht="62.4" hidden="1" outlineLevel="2" x14ac:dyDescent="0.3">
      <c r="B1494" s="64" t="s">
        <v>1696</v>
      </c>
      <c r="C1494" s="65" t="s">
        <v>1997</v>
      </c>
      <c r="D1494" s="65" t="s">
        <v>78</v>
      </c>
      <c r="E1494" s="65">
        <v>1466</v>
      </c>
      <c r="F1494" s="65" t="s">
        <v>54</v>
      </c>
      <c r="G1494" s="65"/>
      <c r="H1494" s="65" t="s">
        <v>2657</v>
      </c>
      <c r="I1494" s="67" t="s">
        <v>80</v>
      </c>
      <c r="J1494" s="66">
        <v>7916.67</v>
      </c>
      <c r="K1494" s="66">
        <v>39216.68</v>
      </c>
    </row>
    <row r="1495" spans="2:11" ht="31.8" hidden="1" outlineLevel="2" x14ac:dyDescent="0.3">
      <c r="B1495" s="64" t="s">
        <v>1696</v>
      </c>
      <c r="C1495" s="65" t="s">
        <v>1997</v>
      </c>
      <c r="D1495" s="65" t="s">
        <v>7</v>
      </c>
      <c r="E1495" s="65" t="s">
        <v>2407</v>
      </c>
      <c r="F1495" s="65" t="s">
        <v>54</v>
      </c>
      <c r="G1495" s="65" t="s">
        <v>105</v>
      </c>
      <c r="H1495" s="65" t="s">
        <v>2407</v>
      </c>
      <c r="I1495" s="65" t="s">
        <v>90</v>
      </c>
      <c r="J1495" s="66">
        <v>15456.42</v>
      </c>
      <c r="K1495" s="66">
        <v>54673.1</v>
      </c>
    </row>
    <row r="1496" spans="2:11" ht="31.8" hidden="1" outlineLevel="2" x14ac:dyDescent="0.3">
      <c r="B1496" s="64" t="s">
        <v>1696</v>
      </c>
      <c r="C1496" s="65" t="s">
        <v>2011</v>
      </c>
      <c r="D1496" s="65" t="s">
        <v>7</v>
      </c>
      <c r="E1496" s="65" t="s">
        <v>2425</v>
      </c>
      <c r="F1496" s="65" t="s">
        <v>54</v>
      </c>
      <c r="G1496" s="65" t="s">
        <v>105</v>
      </c>
      <c r="H1496" s="65" t="s">
        <v>2425</v>
      </c>
      <c r="I1496" s="65" t="s">
        <v>90</v>
      </c>
      <c r="J1496" s="66">
        <v>26921.8</v>
      </c>
      <c r="K1496" s="66">
        <v>81594.899999999994</v>
      </c>
    </row>
    <row r="1497" spans="2:11" ht="42" hidden="1" outlineLevel="2" x14ac:dyDescent="0.3">
      <c r="B1497" s="64" t="s">
        <v>1696</v>
      </c>
      <c r="C1497" s="65" t="s">
        <v>2011</v>
      </c>
      <c r="D1497" s="65" t="s">
        <v>7</v>
      </c>
      <c r="E1497" s="65" t="s">
        <v>2425</v>
      </c>
      <c r="F1497" s="65" t="s">
        <v>54</v>
      </c>
      <c r="G1497" s="65" t="s">
        <v>105</v>
      </c>
      <c r="H1497" s="65" t="s">
        <v>2818</v>
      </c>
      <c r="I1497" s="65" t="s">
        <v>90</v>
      </c>
      <c r="J1497" s="66">
        <v>4307.6899999999996</v>
      </c>
      <c r="K1497" s="66">
        <v>85902.59</v>
      </c>
    </row>
    <row r="1498" spans="2:11" ht="62.4" hidden="1" outlineLevel="2" x14ac:dyDescent="0.3">
      <c r="B1498" s="64" t="s">
        <v>1696</v>
      </c>
      <c r="C1498" s="65" t="s">
        <v>2023</v>
      </c>
      <c r="D1498" s="65" t="s">
        <v>78</v>
      </c>
      <c r="E1498" s="65">
        <v>1502</v>
      </c>
      <c r="F1498" s="65" t="s">
        <v>54</v>
      </c>
      <c r="G1498" s="65"/>
      <c r="H1498" s="65" t="s">
        <v>2659</v>
      </c>
      <c r="I1498" s="67" t="s">
        <v>80</v>
      </c>
      <c r="J1498" s="66">
        <v>7916.67</v>
      </c>
      <c r="K1498" s="66">
        <v>93819.26</v>
      </c>
    </row>
    <row r="1499" spans="2:11" ht="31.8" hidden="1" outlineLevel="2" x14ac:dyDescent="0.3">
      <c r="B1499" s="64" t="s">
        <v>1696</v>
      </c>
      <c r="C1499" s="65" t="s">
        <v>2023</v>
      </c>
      <c r="D1499" s="65" t="s">
        <v>7</v>
      </c>
      <c r="E1499" s="65" t="s">
        <v>2445</v>
      </c>
      <c r="F1499" s="65" t="s">
        <v>54</v>
      </c>
      <c r="G1499" s="65" t="s">
        <v>105</v>
      </c>
      <c r="H1499" s="65" t="s">
        <v>2445</v>
      </c>
      <c r="I1499" s="65" t="s">
        <v>90</v>
      </c>
      <c r="J1499" s="66">
        <v>20466.669999999998</v>
      </c>
      <c r="K1499" s="66">
        <v>114285.93</v>
      </c>
    </row>
    <row r="1500" spans="2:11" ht="31.8" hidden="1" outlineLevel="2" x14ac:dyDescent="0.3">
      <c r="B1500" s="64" t="s">
        <v>1696</v>
      </c>
      <c r="C1500" s="65" t="s">
        <v>2046</v>
      </c>
      <c r="D1500" s="65" t="s">
        <v>7</v>
      </c>
      <c r="E1500" s="65" t="s">
        <v>2463</v>
      </c>
      <c r="F1500" s="65" t="s">
        <v>54</v>
      </c>
      <c r="G1500" s="65" t="s">
        <v>105</v>
      </c>
      <c r="H1500" s="65" t="s">
        <v>2463</v>
      </c>
      <c r="I1500" s="65" t="s">
        <v>90</v>
      </c>
      <c r="J1500" s="66">
        <v>28082.95</v>
      </c>
      <c r="K1500" s="66">
        <v>142368.88</v>
      </c>
    </row>
    <row r="1501" spans="2:11" ht="31.8" hidden="1" outlineLevel="2" x14ac:dyDescent="0.3">
      <c r="B1501" s="64" t="s">
        <v>1696</v>
      </c>
      <c r="C1501" s="65" t="s">
        <v>2059</v>
      </c>
      <c r="D1501" s="65" t="s">
        <v>7</v>
      </c>
      <c r="E1501" s="65" t="s">
        <v>2468</v>
      </c>
      <c r="F1501" s="65" t="s">
        <v>54</v>
      </c>
      <c r="G1501" s="65" t="s">
        <v>105</v>
      </c>
      <c r="H1501" s="65" t="s">
        <v>2468</v>
      </c>
      <c r="I1501" s="65" t="s">
        <v>90</v>
      </c>
      <c r="J1501" s="66">
        <v>27517.96</v>
      </c>
      <c r="K1501" s="66">
        <v>169886.84</v>
      </c>
    </row>
    <row r="1502" spans="2:11" ht="31.8" hidden="1" outlineLevel="2" x14ac:dyDescent="0.3">
      <c r="B1502" s="64" t="s">
        <v>1696</v>
      </c>
      <c r="C1502" s="65" t="s">
        <v>2074</v>
      </c>
      <c r="D1502" s="65" t="s">
        <v>7</v>
      </c>
      <c r="E1502" s="65" t="s">
        <v>2485</v>
      </c>
      <c r="F1502" s="65" t="s">
        <v>54</v>
      </c>
      <c r="G1502" s="65" t="s">
        <v>105</v>
      </c>
      <c r="H1502" s="65" t="s">
        <v>2486</v>
      </c>
      <c r="I1502" s="65" t="s">
        <v>90</v>
      </c>
      <c r="J1502" s="66">
        <v>25767.94</v>
      </c>
      <c r="K1502" s="66">
        <v>195654.78</v>
      </c>
    </row>
    <row r="1503" spans="2:11" ht="31.8" hidden="1" outlineLevel="2" x14ac:dyDescent="0.3">
      <c r="B1503" s="64" t="s">
        <v>1696</v>
      </c>
      <c r="C1503" s="65" t="s">
        <v>2086</v>
      </c>
      <c r="D1503" s="65" t="s">
        <v>7</v>
      </c>
      <c r="E1503" s="65" t="s">
        <v>2496</v>
      </c>
      <c r="F1503" s="65" t="s">
        <v>54</v>
      </c>
      <c r="G1503" s="65" t="s">
        <v>105</v>
      </c>
      <c r="H1503" s="65" t="s">
        <v>2497</v>
      </c>
      <c r="I1503" s="65" t="s">
        <v>90</v>
      </c>
      <c r="J1503" s="66">
        <v>16428.21</v>
      </c>
      <c r="K1503" s="66">
        <v>212082.99</v>
      </c>
    </row>
    <row r="1504" spans="2:11" ht="62.4" hidden="1" outlineLevel="2" x14ac:dyDescent="0.3">
      <c r="B1504" s="64" t="s">
        <v>1696</v>
      </c>
      <c r="C1504" s="65" t="s">
        <v>2086</v>
      </c>
      <c r="D1504" s="65" t="s">
        <v>78</v>
      </c>
      <c r="E1504" s="65">
        <v>1537</v>
      </c>
      <c r="F1504" s="65" t="s">
        <v>54</v>
      </c>
      <c r="G1504" s="65"/>
      <c r="H1504" s="65" t="s">
        <v>2662</v>
      </c>
      <c r="I1504" s="67" t="s">
        <v>80</v>
      </c>
      <c r="J1504" s="66">
        <v>7916.67</v>
      </c>
      <c r="K1504" s="66">
        <v>219999.66</v>
      </c>
    </row>
    <row r="1505" spans="2:11" ht="31.8" hidden="1" outlineLevel="2" x14ac:dyDescent="0.3">
      <c r="B1505" s="64" t="s">
        <v>1696</v>
      </c>
      <c r="C1505" s="65" t="s">
        <v>2104</v>
      </c>
      <c r="D1505" s="65" t="s">
        <v>7</v>
      </c>
      <c r="E1505" s="65" t="s">
        <v>2510</v>
      </c>
      <c r="F1505" s="65" t="s">
        <v>54</v>
      </c>
      <c r="G1505" s="65" t="s">
        <v>105</v>
      </c>
      <c r="H1505" s="65" t="s">
        <v>2511</v>
      </c>
      <c r="I1505" s="65" t="s">
        <v>90</v>
      </c>
      <c r="J1505" s="66">
        <v>26998.71</v>
      </c>
      <c r="K1505" s="66">
        <v>246998.37</v>
      </c>
    </row>
    <row r="1506" spans="2:11" ht="31.8" hidden="1" outlineLevel="2" x14ac:dyDescent="0.3">
      <c r="B1506" s="64" t="s">
        <v>1696</v>
      </c>
      <c r="C1506" s="65" t="s">
        <v>2120</v>
      </c>
      <c r="D1506" s="65" t="s">
        <v>7</v>
      </c>
      <c r="E1506" s="65" t="s">
        <v>2515</v>
      </c>
      <c r="F1506" s="65" t="s">
        <v>54</v>
      </c>
      <c r="G1506" s="65" t="s">
        <v>105</v>
      </c>
      <c r="H1506" s="65" t="s">
        <v>2516</v>
      </c>
      <c r="I1506" s="65" t="s">
        <v>90</v>
      </c>
      <c r="J1506" s="66">
        <v>28383.34</v>
      </c>
      <c r="K1506" s="66">
        <v>275381.71000000002</v>
      </c>
    </row>
    <row r="1507" spans="2:11" ht="31.8" hidden="1" outlineLevel="2" x14ac:dyDescent="0.3">
      <c r="B1507" s="64" t="s">
        <v>1696</v>
      </c>
      <c r="C1507" s="65" t="s">
        <v>2133</v>
      </c>
      <c r="D1507" s="65" t="s">
        <v>7</v>
      </c>
      <c r="E1507" s="65" t="s">
        <v>2530</v>
      </c>
      <c r="F1507" s="65" t="s">
        <v>54</v>
      </c>
      <c r="G1507" s="65" t="s">
        <v>105</v>
      </c>
      <c r="H1507" s="65" t="s">
        <v>2531</v>
      </c>
      <c r="I1507" s="65" t="s">
        <v>90</v>
      </c>
      <c r="J1507" s="66">
        <v>27402.57</v>
      </c>
      <c r="K1507" s="66">
        <v>302784.28000000003</v>
      </c>
    </row>
    <row r="1508" spans="2:11" ht="31.8" hidden="1" outlineLevel="2" x14ac:dyDescent="0.3">
      <c r="B1508" s="64" t="s">
        <v>1696</v>
      </c>
      <c r="C1508" s="65" t="s">
        <v>2275</v>
      </c>
      <c r="D1508" s="65" t="s">
        <v>7</v>
      </c>
      <c r="E1508" s="65" t="s">
        <v>2535</v>
      </c>
      <c r="F1508" s="65" t="s">
        <v>54</v>
      </c>
      <c r="G1508" s="65" t="s">
        <v>105</v>
      </c>
      <c r="H1508" s="65" t="s">
        <v>2536</v>
      </c>
      <c r="I1508" s="65" t="s">
        <v>90</v>
      </c>
      <c r="J1508" s="66">
        <v>28383.34</v>
      </c>
      <c r="K1508" s="66">
        <v>331167.62</v>
      </c>
    </row>
    <row r="1509" spans="2:11" ht="31.8" hidden="1" outlineLevel="2" x14ac:dyDescent="0.3">
      <c r="B1509" s="64" t="s">
        <v>1696</v>
      </c>
      <c r="C1509" s="65" t="s">
        <v>2153</v>
      </c>
      <c r="D1509" s="65" t="s">
        <v>7</v>
      </c>
      <c r="E1509" s="65" t="s">
        <v>2552</v>
      </c>
      <c r="F1509" s="65" t="s">
        <v>54</v>
      </c>
      <c r="G1509" s="65" t="s">
        <v>105</v>
      </c>
      <c r="H1509" s="65" t="s">
        <v>2553</v>
      </c>
      <c r="I1509" s="65" t="s">
        <v>90</v>
      </c>
      <c r="J1509" s="66">
        <v>28383.34</v>
      </c>
      <c r="K1509" s="66">
        <v>359550.96</v>
      </c>
    </row>
    <row r="1510" spans="2:11" ht="31.8" hidden="1" outlineLevel="2" x14ac:dyDescent="0.3">
      <c r="B1510" s="64" t="s">
        <v>1696</v>
      </c>
      <c r="C1510" s="65" t="s">
        <v>2164</v>
      </c>
      <c r="D1510" s="65" t="s">
        <v>7</v>
      </c>
      <c r="E1510" s="65" t="s">
        <v>2568</v>
      </c>
      <c r="F1510" s="65" t="s">
        <v>54</v>
      </c>
      <c r="G1510" s="65" t="s">
        <v>105</v>
      </c>
      <c r="H1510" s="65" t="s">
        <v>2569</v>
      </c>
      <c r="I1510" s="65" t="s">
        <v>90</v>
      </c>
      <c r="J1510" s="66">
        <v>26300</v>
      </c>
      <c r="K1510" s="66">
        <v>385850.96</v>
      </c>
    </row>
    <row r="1511" spans="2:11" ht="42" hidden="1" outlineLevel="2" x14ac:dyDescent="0.3">
      <c r="B1511" s="64" t="s">
        <v>1696</v>
      </c>
      <c r="C1511" s="65" t="s">
        <v>2164</v>
      </c>
      <c r="D1511" s="65" t="s">
        <v>7</v>
      </c>
      <c r="E1511" s="65" t="s">
        <v>2568</v>
      </c>
      <c r="F1511" s="65" t="s">
        <v>54</v>
      </c>
      <c r="G1511" s="65" t="s">
        <v>105</v>
      </c>
      <c r="H1511" s="65" t="s">
        <v>2819</v>
      </c>
      <c r="I1511" s="65" t="s">
        <v>90</v>
      </c>
      <c r="J1511" s="66">
        <v>538.46</v>
      </c>
      <c r="K1511" s="66">
        <v>386389.42</v>
      </c>
    </row>
    <row r="1512" spans="2:11" ht="31.8" hidden="1" outlineLevel="2" x14ac:dyDescent="0.3">
      <c r="B1512" s="64" t="s">
        <v>1696</v>
      </c>
      <c r="C1512" s="65" t="s">
        <v>2180</v>
      </c>
      <c r="D1512" s="65" t="s">
        <v>7</v>
      </c>
      <c r="E1512" s="65" t="s">
        <v>2578</v>
      </c>
      <c r="F1512" s="65" t="s">
        <v>54</v>
      </c>
      <c r="G1512" s="65" t="s">
        <v>105</v>
      </c>
      <c r="H1512" s="65" t="s">
        <v>2656</v>
      </c>
      <c r="I1512" s="65" t="s">
        <v>90</v>
      </c>
      <c r="J1512" s="66">
        <v>26300</v>
      </c>
      <c r="K1512" s="66">
        <v>412689.42</v>
      </c>
    </row>
    <row r="1513" spans="2:11" ht="52.2" hidden="1" outlineLevel="2" x14ac:dyDescent="0.3">
      <c r="B1513" s="64" t="s">
        <v>1696</v>
      </c>
      <c r="C1513" s="65" t="s">
        <v>2180</v>
      </c>
      <c r="D1513" s="65" t="s">
        <v>7</v>
      </c>
      <c r="E1513" s="65" t="s">
        <v>2578</v>
      </c>
      <c r="F1513" s="65" t="s">
        <v>54</v>
      </c>
      <c r="G1513" s="65" t="s">
        <v>105</v>
      </c>
      <c r="H1513" s="65" t="s">
        <v>2820</v>
      </c>
      <c r="I1513" s="65" t="s">
        <v>90</v>
      </c>
      <c r="J1513" s="66">
        <v>15833.33</v>
      </c>
      <c r="K1513" s="66">
        <v>428522.75</v>
      </c>
    </row>
    <row r="1514" spans="2:11" ht="52.2" hidden="1" outlineLevel="2" x14ac:dyDescent="0.3">
      <c r="B1514" s="64" t="s">
        <v>1696</v>
      </c>
      <c r="C1514" s="65" t="s">
        <v>2180</v>
      </c>
      <c r="D1514" s="65" t="s">
        <v>7</v>
      </c>
      <c r="E1514" s="65" t="s">
        <v>2578</v>
      </c>
      <c r="F1514" s="65" t="s">
        <v>54</v>
      </c>
      <c r="G1514" s="65" t="s">
        <v>105</v>
      </c>
      <c r="H1514" s="65" t="s">
        <v>2821</v>
      </c>
      <c r="I1514" s="65" t="s">
        <v>90</v>
      </c>
      <c r="J1514" s="66">
        <v>8038.46</v>
      </c>
      <c r="K1514" s="66">
        <v>436561.21</v>
      </c>
    </row>
    <row r="1515" spans="2:11" hidden="1" outlineLevel="2" x14ac:dyDescent="0.3">
      <c r="B1515" s="64" t="s">
        <v>1707</v>
      </c>
      <c r="C1515" s="2"/>
      <c r="D1515" s="2"/>
      <c r="E1515" s="2"/>
      <c r="F1515" s="2"/>
      <c r="G1515" s="2"/>
      <c r="H1515" s="2"/>
      <c r="I1515" s="2"/>
      <c r="J1515" s="68">
        <v>436561.21</v>
      </c>
      <c r="K1515" s="2"/>
    </row>
    <row r="1516" spans="2:11" hidden="1" outlineLevel="2" x14ac:dyDescent="0.3">
      <c r="B1516" s="64" t="s">
        <v>1708</v>
      </c>
      <c r="C1516" s="2"/>
      <c r="D1516" s="2"/>
      <c r="E1516" s="2"/>
      <c r="F1516" s="2"/>
      <c r="G1516" s="2"/>
      <c r="H1516" s="2"/>
      <c r="I1516" s="2"/>
      <c r="J1516" s="2"/>
      <c r="K1516" s="2"/>
    </row>
    <row r="1517" spans="2:11" ht="31.8" hidden="1" outlineLevel="2" x14ac:dyDescent="0.3">
      <c r="B1517" s="64" t="s">
        <v>1708</v>
      </c>
      <c r="C1517" s="65" t="s">
        <v>2397</v>
      </c>
      <c r="D1517" s="65" t="s">
        <v>7</v>
      </c>
      <c r="E1517" s="65" t="s">
        <v>2398</v>
      </c>
      <c r="F1517" s="65" t="s">
        <v>54</v>
      </c>
      <c r="G1517" s="65" t="s">
        <v>105</v>
      </c>
      <c r="H1517" s="65" t="s">
        <v>2822</v>
      </c>
      <c r="I1517" s="65" t="s">
        <v>90</v>
      </c>
      <c r="J1517" s="66">
        <v>714.29</v>
      </c>
      <c r="K1517" s="66">
        <v>714.29</v>
      </c>
    </row>
    <row r="1518" spans="2:11" ht="31.8" hidden="1" outlineLevel="2" x14ac:dyDescent="0.3">
      <c r="B1518" s="64" t="s">
        <v>1708</v>
      </c>
      <c r="C1518" s="65" t="s">
        <v>2397</v>
      </c>
      <c r="D1518" s="65" t="s">
        <v>7</v>
      </c>
      <c r="E1518" s="65" t="s">
        <v>2398</v>
      </c>
      <c r="F1518" s="65" t="s">
        <v>54</v>
      </c>
      <c r="G1518" s="65" t="s">
        <v>105</v>
      </c>
      <c r="H1518" s="65" t="s">
        <v>2823</v>
      </c>
      <c r="I1518" s="65" t="s">
        <v>90</v>
      </c>
      <c r="J1518" s="66">
        <v>1810.28</v>
      </c>
      <c r="K1518" s="66">
        <v>2524.5700000000002</v>
      </c>
    </row>
    <row r="1519" spans="2:11" ht="31.8" hidden="1" outlineLevel="2" x14ac:dyDescent="0.3">
      <c r="B1519" s="64" t="s">
        <v>1708</v>
      </c>
      <c r="C1519" s="65" t="s">
        <v>1997</v>
      </c>
      <c r="D1519" s="65" t="s">
        <v>7</v>
      </c>
      <c r="E1519" s="65" t="s">
        <v>2407</v>
      </c>
      <c r="F1519" s="65" t="s">
        <v>54</v>
      </c>
      <c r="G1519" s="65" t="s">
        <v>105</v>
      </c>
      <c r="H1519" s="65" t="s">
        <v>2824</v>
      </c>
      <c r="I1519" s="65" t="s">
        <v>90</v>
      </c>
      <c r="J1519" s="66">
        <v>1347.92</v>
      </c>
      <c r="K1519" s="66">
        <v>3872.49</v>
      </c>
    </row>
    <row r="1520" spans="2:11" ht="31.8" hidden="1" outlineLevel="2" x14ac:dyDescent="0.3">
      <c r="B1520" s="64" t="s">
        <v>1708</v>
      </c>
      <c r="C1520" s="65" t="s">
        <v>1997</v>
      </c>
      <c r="D1520" s="65" t="s">
        <v>7</v>
      </c>
      <c r="E1520" s="65" t="s">
        <v>2407</v>
      </c>
      <c r="F1520" s="65" t="s">
        <v>54</v>
      </c>
      <c r="G1520" s="65" t="s">
        <v>105</v>
      </c>
      <c r="H1520" s="65" t="s">
        <v>2825</v>
      </c>
      <c r="I1520" s="65" t="s">
        <v>90</v>
      </c>
      <c r="J1520" s="66">
        <v>533.63</v>
      </c>
      <c r="K1520" s="66">
        <v>4406.12</v>
      </c>
    </row>
    <row r="1521" spans="2:11" ht="31.8" hidden="1" outlineLevel="2" x14ac:dyDescent="0.3">
      <c r="B1521" s="64" t="s">
        <v>1708</v>
      </c>
      <c r="C1521" s="65" t="s">
        <v>2011</v>
      </c>
      <c r="D1521" s="65" t="s">
        <v>7</v>
      </c>
      <c r="E1521" s="65" t="s">
        <v>2425</v>
      </c>
      <c r="F1521" s="65" t="s">
        <v>54</v>
      </c>
      <c r="G1521" s="65" t="s">
        <v>105</v>
      </c>
      <c r="H1521" s="65" t="s">
        <v>2826</v>
      </c>
      <c r="I1521" s="65" t="s">
        <v>90</v>
      </c>
      <c r="J1521" s="66">
        <v>2622.4</v>
      </c>
      <c r="K1521" s="66">
        <v>7028.52</v>
      </c>
    </row>
    <row r="1522" spans="2:11" ht="31.8" hidden="1" outlineLevel="2" x14ac:dyDescent="0.3">
      <c r="B1522" s="64" t="s">
        <v>1708</v>
      </c>
      <c r="C1522" s="65" t="s">
        <v>2011</v>
      </c>
      <c r="D1522" s="65" t="s">
        <v>7</v>
      </c>
      <c r="E1522" s="65" t="s">
        <v>2425</v>
      </c>
      <c r="F1522" s="65" t="s">
        <v>54</v>
      </c>
      <c r="G1522" s="65" t="s">
        <v>105</v>
      </c>
      <c r="H1522" s="65" t="s">
        <v>2827</v>
      </c>
      <c r="I1522" s="65" t="s">
        <v>90</v>
      </c>
      <c r="J1522" s="66">
        <v>1006.54</v>
      </c>
      <c r="K1522" s="66">
        <v>8035.06</v>
      </c>
    </row>
    <row r="1523" spans="2:11" ht="31.8" hidden="1" outlineLevel="2" x14ac:dyDescent="0.3">
      <c r="B1523" s="64" t="s">
        <v>1708</v>
      </c>
      <c r="C1523" s="65" t="s">
        <v>2023</v>
      </c>
      <c r="D1523" s="65" t="s">
        <v>7</v>
      </c>
      <c r="E1523" s="65" t="s">
        <v>2445</v>
      </c>
      <c r="F1523" s="65" t="s">
        <v>54</v>
      </c>
      <c r="G1523" s="65" t="s">
        <v>105</v>
      </c>
      <c r="H1523" s="65" t="s">
        <v>2828</v>
      </c>
      <c r="I1523" s="65" t="s">
        <v>90</v>
      </c>
      <c r="J1523" s="66">
        <v>233.1</v>
      </c>
      <c r="K1523" s="66">
        <v>8268.16</v>
      </c>
    </row>
    <row r="1524" spans="2:11" ht="31.8" hidden="1" outlineLevel="2" x14ac:dyDescent="0.3">
      <c r="B1524" s="64" t="s">
        <v>1708</v>
      </c>
      <c r="C1524" s="65" t="s">
        <v>2023</v>
      </c>
      <c r="D1524" s="65" t="s">
        <v>7</v>
      </c>
      <c r="E1524" s="65" t="s">
        <v>2445</v>
      </c>
      <c r="F1524" s="65" t="s">
        <v>54</v>
      </c>
      <c r="G1524" s="65" t="s">
        <v>105</v>
      </c>
      <c r="H1524" s="65" t="s">
        <v>2829</v>
      </c>
      <c r="I1524" s="65" t="s">
        <v>90</v>
      </c>
      <c r="J1524" s="66">
        <v>901.94</v>
      </c>
      <c r="K1524" s="66">
        <v>9170.1</v>
      </c>
    </row>
    <row r="1525" spans="2:11" ht="31.8" hidden="1" outlineLevel="2" x14ac:dyDescent="0.3">
      <c r="B1525" s="64" t="s">
        <v>1708</v>
      </c>
      <c r="C1525" s="65" t="s">
        <v>2046</v>
      </c>
      <c r="D1525" s="65" t="s">
        <v>7</v>
      </c>
      <c r="E1525" s="65" t="s">
        <v>2463</v>
      </c>
      <c r="F1525" s="65" t="s">
        <v>54</v>
      </c>
      <c r="G1525" s="65" t="s">
        <v>105</v>
      </c>
      <c r="H1525" s="65" t="s">
        <v>2830</v>
      </c>
      <c r="I1525" s="65" t="s">
        <v>90</v>
      </c>
      <c r="J1525" s="66">
        <v>566.29999999999995</v>
      </c>
      <c r="K1525" s="66">
        <v>9736.4</v>
      </c>
    </row>
    <row r="1526" spans="2:11" ht="31.8" hidden="1" outlineLevel="2" x14ac:dyDescent="0.3">
      <c r="B1526" s="64" t="s">
        <v>1708</v>
      </c>
      <c r="C1526" s="65" t="s">
        <v>2046</v>
      </c>
      <c r="D1526" s="65" t="s">
        <v>7</v>
      </c>
      <c r="E1526" s="65" t="s">
        <v>2463</v>
      </c>
      <c r="F1526" s="65" t="s">
        <v>54</v>
      </c>
      <c r="G1526" s="65" t="s">
        <v>105</v>
      </c>
      <c r="H1526" s="65" t="s">
        <v>2831</v>
      </c>
      <c r="I1526" s="65" t="s">
        <v>90</v>
      </c>
      <c r="J1526" s="66">
        <v>166.4</v>
      </c>
      <c r="K1526" s="66">
        <v>9902.7999999999993</v>
      </c>
    </row>
    <row r="1527" spans="2:11" ht="31.8" hidden="1" outlineLevel="2" x14ac:dyDescent="0.3">
      <c r="B1527" s="64" t="s">
        <v>1708</v>
      </c>
      <c r="C1527" s="65" t="s">
        <v>2059</v>
      </c>
      <c r="D1527" s="65" t="s">
        <v>7</v>
      </c>
      <c r="E1527" s="65" t="s">
        <v>2468</v>
      </c>
      <c r="F1527" s="65" t="s">
        <v>54</v>
      </c>
      <c r="G1527" s="65" t="s">
        <v>105</v>
      </c>
      <c r="H1527" s="65" t="s">
        <v>2832</v>
      </c>
      <c r="I1527" s="65" t="s">
        <v>90</v>
      </c>
      <c r="J1527" s="66">
        <v>416.5</v>
      </c>
      <c r="K1527" s="66">
        <v>10319.299999999999</v>
      </c>
    </row>
    <row r="1528" spans="2:11" ht="31.8" hidden="1" outlineLevel="2" x14ac:dyDescent="0.3">
      <c r="B1528" s="64" t="s">
        <v>1708</v>
      </c>
      <c r="C1528" s="65" t="s">
        <v>2059</v>
      </c>
      <c r="D1528" s="65" t="s">
        <v>7</v>
      </c>
      <c r="E1528" s="65" t="s">
        <v>2468</v>
      </c>
      <c r="F1528" s="65" t="s">
        <v>54</v>
      </c>
      <c r="G1528" s="65" t="s">
        <v>105</v>
      </c>
      <c r="H1528" s="65" t="s">
        <v>2833</v>
      </c>
      <c r="I1528" s="65" t="s">
        <v>90</v>
      </c>
      <c r="J1528" s="66">
        <v>166.4</v>
      </c>
      <c r="K1528" s="66">
        <v>10485.700000000001</v>
      </c>
    </row>
    <row r="1529" spans="2:11" ht="31.8" hidden="1" outlineLevel="2" x14ac:dyDescent="0.3">
      <c r="B1529" s="64" t="s">
        <v>1708</v>
      </c>
      <c r="C1529" s="65" t="s">
        <v>2074</v>
      </c>
      <c r="D1529" s="65" t="s">
        <v>7</v>
      </c>
      <c r="E1529" s="65" t="s">
        <v>2485</v>
      </c>
      <c r="F1529" s="65" t="s">
        <v>54</v>
      </c>
      <c r="G1529" s="65" t="s">
        <v>105</v>
      </c>
      <c r="H1529" s="65" t="s">
        <v>2834</v>
      </c>
      <c r="I1529" s="65" t="s">
        <v>90</v>
      </c>
      <c r="J1529" s="66">
        <v>416.5</v>
      </c>
      <c r="K1529" s="66">
        <v>10902.2</v>
      </c>
    </row>
    <row r="1530" spans="2:11" ht="31.8" hidden="1" outlineLevel="2" x14ac:dyDescent="0.3">
      <c r="B1530" s="64" t="s">
        <v>1708</v>
      </c>
      <c r="C1530" s="65" t="s">
        <v>2074</v>
      </c>
      <c r="D1530" s="65" t="s">
        <v>7</v>
      </c>
      <c r="E1530" s="65" t="s">
        <v>2485</v>
      </c>
      <c r="F1530" s="65" t="s">
        <v>54</v>
      </c>
      <c r="G1530" s="65" t="s">
        <v>105</v>
      </c>
      <c r="H1530" s="65" t="s">
        <v>2835</v>
      </c>
      <c r="I1530" s="65" t="s">
        <v>90</v>
      </c>
      <c r="J1530" s="66">
        <v>166.4</v>
      </c>
      <c r="K1530" s="66">
        <v>11068.6</v>
      </c>
    </row>
    <row r="1531" spans="2:11" ht="31.8" hidden="1" outlineLevel="2" x14ac:dyDescent="0.3">
      <c r="B1531" s="64" t="s">
        <v>1708</v>
      </c>
      <c r="C1531" s="65" t="s">
        <v>2086</v>
      </c>
      <c r="D1531" s="65" t="s">
        <v>7</v>
      </c>
      <c r="E1531" s="65" t="s">
        <v>2496</v>
      </c>
      <c r="F1531" s="65" t="s">
        <v>54</v>
      </c>
      <c r="G1531" s="65" t="s">
        <v>105</v>
      </c>
      <c r="H1531" s="65" t="s">
        <v>2836</v>
      </c>
      <c r="I1531" s="65" t="s">
        <v>90</v>
      </c>
      <c r="J1531" s="66">
        <v>416.5</v>
      </c>
      <c r="K1531" s="66">
        <v>11485.1</v>
      </c>
    </row>
    <row r="1532" spans="2:11" ht="31.8" hidden="1" outlineLevel="2" x14ac:dyDescent="0.3">
      <c r="B1532" s="64" t="s">
        <v>1708</v>
      </c>
      <c r="C1532" s="65" t="s">
        <v>2086</v>
      </c>
      <c r="D1532" s="65" t="s">
        <v>7</v>
      </c>
      <c r="E1532" s="65" t="s">
        <v>2496</v>
      </c>
      <c r="F1532" s="65" t="s">
        <v>54</v>
      </c>
      <c r="G1532" s="65" t="s">
        <v>105</v>
      </c>
      <c r="H1532" s="65" t="s">
        <v>2837</v>
      </c>
      <c r="I1532" s="65" t="s">
        <v>90</v>
      </c>
      <c r="J1532" s="66">
        <v>166.4</v>
      </c>
      <c r="K1532" s="66">
        <v>11651.5</v>
      </c>
    </row>
    <row r="1533" spans="2:11" ht="31.8" hidden="1" outlineLevel="2" x14ac:dyDescent="0.3">
      <c r="B1533" s="64" t="s">
        <v>1708</v>
      </c>
      <c r="C1533" s="65" t="s">
        <v>2104</v>
      </c>
      <c r="D1533" s="65" t="s">
        <v>7</v>
      </c>
      <c r="E1533" s="65" t="s">
        <v>2510</v>
      </c>
      <c r="F1533" s="65" t="s">
        <v>54</v>
      </c>
      <c r="G1533" s="65" t="s">
        <v>105</v>
      </c>
      <c r="H1533" s="65" t="s">
        <v>2838</v>
      </c>
      <c r="I1533" s="65" t="s">
        <v>90</v>
      </c>
      <c r="J1533" s="66">
        <v>416.5</v>
      </c>
      <c r="K1533" s="66">
        <v>12068</v>
      </c>
    </row>
    <row r="1534" spans="2:11" ht="31.8" hidden="1" outlineLevel="2" x14ac:dyDescent="0.3">
      <c r="B1534" s="64" t="s">
        <v>1708</v>
      </c>
      <c r="C1534" s="65" t="s">
        <v>2104</v>
      </c>
      <c r="D1534" s="65" t="s">
        <v>7</v>
      </c>
      <c r="E1534" s="65" t="s">
        <v>2510</v>
      </c>
      <c r="F1534" s="65" t="s">
        <v>54</v>
      </c>
      <c r="G1534" s="65" t="s">
        <v>105</v>
      </c>
      <c r="H1534" s="65" t="s">
        <v>2839</v>
      </c>
      <c r="I1534" s="65" t="s">
        <v>90</v>
      </c>
      <c r="J1534" s="66">
        <v>166.4</v>
      </c>
      <c r="K1534" s="66">
        <v>12234.4</v>
      </c>
    </row>
    <row r="1535" spans="2:11" ht="31.8" hidden="1" outlineLevel="2" x14ac:dyDescent="0.3">
      <c r="B1535" s="64" t="s">
        <v>1708</v>
      </c>
      <c r="C1535" s="65" t="s">
        <v>2120</v>
      </c>
      <c r="D1535" s="65" t="s">
        <v>7</v>
      </c>
      <c r="E1535" s="65" t="s">
        <v>2515</v>
      </c>
      <c r="F1535" s="65" t="s">
        <v>54</v>
      </c>
      <c r="G1535" s="65" t="s">
        <v>105</v>
      </c>
      <c r="H1535" s="65" t="s">
        <v>2840</v>
      </c>
      <c r="I1535" s="65" t="s">
        <v>90</v>
      </c>
      <c r="J1535" s="66">
        <v>416.5</v>
      </c>
      <c r="K1535" s="66">
        <v>12650.9</v>
      </c>
    </row>
    <row r="1536" spans="2:11" ht="31.8" hidden="1" outlineLevel="2" x14ac:dyDescent="0.3">
      <c r="B1536" s="64" t="s">
        <v>1708</v>
      </c>
      <c r="C1536" s="65" t="s">
        <v>2120</v>
      </c>
      <c r="D1536" s="65" t="s">
        <v>7</v>
      </c>
      <c r="E1536" s="65" t="s">
        <v>2515</v>
      </c>
      <c r="F1536" s="65" t="s">
        <v>54</v>
      </c>
      <c r="G1536" s="65" t="s">
        <v>105</v>
      </c>
      <c r="H1536" s="65" t="s">
        <v>2841</v>
      </c>
      <c r="I1536" s="65" t="s">
        <v>90</v>
      </c>
      <c r="J1536" s="66">
        <v>166.4</v>
      </c>
      <c r="K1536" s="66">
        <v>12817.3</v>
      </c>
    </row>
    <row r="1537" spans="2:11" ht="31.8" hidden="1" outlineLevel="2" x14ac:dyDescent="0.3">
      <c r="B1537" s="64" t="s">
        <v>1708</v>
      </c>
      <c r="C1537" s="65" t="s">
        <v>2133</v>
      </c>
      <c r="D1537" s="65" t="s">
        <v>7</v>
      </c>
      <c r="E1537" s="65" t="s">
        <v>2530</v>
      </c>
      <c r="F1537" s="65" t="s">
        <v>54</v>
      </c>
      <c r="G1537" s="65" t="s">
        <v>105</v>
      </c>
      <c r="H1537" s="65" t="s">
        <v>2842</v>
      </c>
      <c r="I1537" s="65" t="s">
        <v>90</v>
      </c>
      <c r="J1537" s="66">
        <v>416.5</v>
      </c>
      <c r="K1537" s="66">
        <v>13233.8</v>
      </c>
    </row>
    <row r="1538" spans="2:11" ht="31.8" hidden="1" outlineLevel="2" x14ac:dyDescent="0.3">
      <c r="B1538" s="64" t="s">
        <v>1708</v>
      </c>
      <c r="C1538" s="65" t="s">
        <v>2133</v>
      </c>
      <c r="D1538" s="65" t="s">
        <v>7</v>
      </c>
      <c r="E1538" s="65" t="s">
        <v>2530</v>
      </c>
      <c r="F1538" s="65" t="s">
        <v>54</v>
      </c>
      <c r="G1538" s="65" t="s">
        <v>105</v>
      </c>
      <c r="H1538" s="65" t="s">
        <v>2843</v>
      </c>
      <c r="I1538" s="65" t="s">
        <v>90</v>
      </c>
      <c r="J1538" s="66">
        <v>114.94</v>
      </c>
      <c r="K1538" s="66">
        <v>13348.74</v>
      </c>
    </row>
    <row r="1539" spans="2:11" ht="31.8" hidden="1" outlineLevel="2" x14ac:dyDescent="0.3">
      <c r="B1539" s="64" t="s">
        <v>1708</v>
      </c>
      <c r="C1539" s="65" t="s">
        <v>2275</v>
      </c>
      <c r="D1539" s="65" t="s">
        <v>7</v>
      </c>
      <c r="E1539" s="65" t="s">
        <v>2535</v>
      </c>
      <c r="F1539" s="65" t="s">
        <v>54</v>
      </c>
      <c r="G1539" s="65" t="s">
        <v>105</v>
      </c>
      <c r="H1539" s="65" t="s">
        <v>2844</v>
      </c>
      <c r="I1539" s="65" t="s">
        <v>90</v>
      </c>
      <c r="J1539" s="66">
        <v>29.46</v>
      </c>
      <c r="K1539" s="66">
        <v>13378.2</v>
      </c>
    </row>
    <row r="1540" spans="2:11" ht="31.8" hidden="1" outlineLevel="2" x14ac:dyDescent="0.3">
      <c r="B1540" s="64" t="s">
        <v>1708</v>
      </c>
      <c r="C1540" s="65" t="s">
        <v>2275</v>
      </c>
      <c r="D1540" s="65" t="s">
        <v>7</v>
      </c>
      <c r="E1540" s="65" t="s">
        <v>2535</v>
      </c>
      <c r="F1540" s="65" t="s">
        <v>54</v>
      </c>
      <c r="G1540" s="65" t="s">
        <v>105</v>
      </c>
      <c r="H1540" s="65" t="s">
        <v>2845</v>
      </c>
      <c r="I1540" s="65" t="s">
        <v>90</v>
      </c>
      <c r="J1540" s="66">
        <v>310.85000000000002</v>
      </c>
      <c r="K1540" s="66">
        <v>13689.05</v>
      </c>
    </row>
    <row r="1541" spans="2:11" ht="31.8" hidden="1" outlineLevel="2" x14ac:dyDescent="0.3">
      <c r="B1541" s="64" t="s">
        <v>1708</v>
      </c>
      <c r="C1541" s="65" t="s">
        <v>2153</v>
      </c>
      <c r="D1541" s="65" t="s">
        <v>7</v>
      </c>
      <c r="E1541" s="65" t="s">
        <v>2552</v>
      </c>
      <c r="F1541" s="65" t="s">
        <v>54</v>
      </c>
      <c r="G1541" s="65" t="s">
        <v>105</v>
      </c>
      <c r="H1541" s="65" t="s">
        <v>2846</v>
      </c>
      <c r="I1541" s="65" t="s">
        <v>90</v>
      </c>
      <c r="J1541" s="66">
        <v>0</v>
      </c>
      <c r="K1541" s="66">
        <v>13689.05</v>
      </c>
    </row>
    <row r="1542" spans="2:11" ht="31.8" hidden="1" outlineLevel="2" x14ac:dyDescent="0.3">
      <c r="B1542" s="64" t="s">
        <v>1708</v>
      </c>
      <c r="C1542" s="65" t="s">
        <v>2153</v>
      </c>
      <c r="D1542" s="65" t="s">
        <v>7</v>
      </c>
      <c r="E1542" s="65" t="s">
        <v>2552</v>
      </c>
      <c r="F1542" s="65" t="s">
        <v>54</v>
      </c>
      <c r="G1542" s="65" t="s">
        <v>105</v>
      </c>
      <c r="H1542" s="65" t="s">
        <v>2847</v>
      </c>
      <c r="I1542" s="65" t="s">
        <v>90</v>
      </c>
      <c r="J1542" s="66">
        <v>117.55</v>
      </c>
      <c r="K1542" s="66">
        <v>13806.6</v>
      </c>
    </row>
    <row r="1543" spans="2:11" ht="31.8" hidden="1" outlineLevel="2" x14ac:dyDescent="0.3">
      <c r="B1543" s="64" t="s">
        <v>1708</v>
      </c>
      <c r="C1543" s="65" t="s">
        <v>2164</v>
      </c>
      <c r="D1543" s="65" t="s">
        <v>7</v>
      </c>
      <c r="E1543" s="65" t="s">
        <v>2568</v>
      </c>
      <c r="F1543" s="65" t="s">
        <v>54</v>
      </c>
      <c r="G1543" s="65" t="s">
        <v>105</v>
      </c>
      <c r="H1543" s="65" t="s">
        <v>2848</v>
      </c>
      <c r="I1543" s="65" t="s">
        <v>90</v>
      </c>
      <c r="J1543" s="66">
        <v>145.4</v>
      </c>
      <c r="K1543" s="66">
        <v>13952</v>
      </c>
    </row>
    <row r="1544" spans="2:11" ht="31.8" hidden="1" outlineLevel="2" x14ac:dyDescent="0.3">
      <c r="B1544" s="64" t="s">
        <v>1708</v>
      </c>
      <c r="C1544" s="65" t="s">
        <v>2164</v>
      </c>
      <c r="D1544" s="65" t="s">
        <v>7</v>
      </c>
      <c r="E1544" s="65" t="s">
        <v>2568</v>
      </c>
      <c r="F1544" s="65" t="s">
        <v>54</v>
      </c>
      <c r="G1544" s="65" t="s">
        <v>105</v>
      </c>
      <c r="H1544" s="65" t="s">
        <v>2849</v>
      </c>
      <c r="I1544" s="65" t="s">
        <v>90</v>
      </c>
      <c r="J1544" s="66">
        <v>370.44</v>
      </c>
      <c r="K1544" s="66">
        <v>14322.44</v>
      </c>
    </row>
    <row r="1545" spans="2:11" ht="31.8" hidden="1" outlineLevel="2" x14ac:dyDescent="0.3">
      <c r="B1545" s="64" t="s">
        <v>1708</v>
      </c>
      <c r="C1545" s="65" t="s">
        <v>2180</v>
      </c>
      <c r="D1545" s="65" t="s">
        <v>7</v>
      </c>
      <c r="E1545" s="65" t="s">
        <v>2578</v>
      </c>
      <c r="F1545" s="65" t="s">
        <v>54</v>
      </c>
      <c r="G1545" s="65" t="s">
        <v>105</v>
      </c>
      <c r="H1545" s="65" t="s">
        <v>2850</v>
      </c>
      <c r="I1545" s="65" t="s">
        <v>90</v>
      </c>
      <c r="J1545" s="66">
        <v>338.41</v>
      </c>
      <c r="K1545" s="66">
        <v>14660.85</v>
      </c>
    </row>
    <row r="1546" spans="2:11" ht="31.8" hidden="1" outlineLevel="2" x14ac:dyDescent="0.3">
      <c r="B1546" s="64" t="s">
        <v>1708</v>
      </c>
      <c r="C1546" s="65" t="s">
        <v>2180</v>
      </c>
      <c r="D1546" s="65" t="s">
        <v>7</v>
      </c>
      <c r="E1546" s="65" t="s">
        <v>2578</v>
      </c>
      <c r="F1546" s="65" t="s">
        <v>54</v>
      </c>
      <c r="G1546" s="65" t="s">
        <v>105</v>
      </c>
      <c r="H1546" s="65" t="s">
        <v>2851</v>
      </c>
      <c r="I1546" s="65" t="s">
        <v>90</v>
      </c>
      <c r="J1546" s="66">
        <v>133.11000000000001</v>
      </c>
      <c r="K1546" s="66">
        <v>14793.96</v>
      </c>
    </row>
    <row r="1547" spans="2:11" hidden="1" outlineLevel="2" x14ac:dyDescent="0.3">
      <c r="B1547" s="64" t="s">
        <v>1753</v>
      </c>
      <c r="C1547" s="2"/>
      <c r="D1547" s="2"/>
      <c r="E1547" s="2"/>
      <c r="F1547" s="2"/>
      <c r="G1547" s="2"/>
      <c r="H1547" s="2"/>
      <c r="I1547" s="2"/>
      <c r="J1547" s="68">
        <v>14793.96</v>
      </c>
      <c r="K1547" s="2"/>
    </row>
    <row r="1548" spans="2:11" hidden="1" outlineLevel="2" x14ac:dyDescent="0.3">
      <c r="B1548" s="64" t="s">
        <v>1754</v>
      </c>
      <c r="C1548" s="2"/>
      <c r="D1548" s="2"/>
      <c r="E1548" s="2"/>
      <c r="F1548" s="2"/>
      <c r="G1548" s="2"/>
      <c r="H1548" s="2"/>
      <c r="I1548" s="2"/>
      <c r="J1548" s="2"/>
      <c r="K1548" s="2"/>
    </row>
    <row r="1549" spans="2:11" ht="31.8" hidden="1" outlineLevel="2" x14ac:dyDescent="0.3">
      <c r="B1549" s="64" t="s">
        <v>1754</v>
      </c>
      <c r="C1549" s="65" t="s">
        <v>2397</v>
      </c>
      <c r="D1549" s="65" t="s">
        <v>7</v>
      </c>
      <c r="E1549" s="65" t="s">
        <v>2398</v>
      </c>
      <c r="F1549" s="65" t="s">
        <v>54</v>
      </c>
      <c r="G1549" s="65" t="s">
        <v>105</v>
      </c>
      <c r="H1549" s="65" t="s">
        <v>2398</v>
      </c>
      <c r="I1549" s="65" t="s">
        <v>90</v>
      </c>
      <c r="J1549" s="66">
        <v>2329.0100000000002</v>
      </c>
      <c r="K1549" s="66">
        <v>2329.0100000000002</v>
      </c>
    </row>
    <row r="1550" spans="2:11" ht="31.8" hidden="1" outlineLevel="2" x14ac:dyDescent="0.3">
      <c r="B1550" s="64" t="s">
        <v>1754</v>
      </c>
      <c r="C1550" s="65" t="s">
        <v>1997</v>
      </c>
      <c r="D1550" s="65" t="s">
        <v>7</v>
      </c>
      <c r="E1550" s="65" t="s">
        <v>2407</v>
      </c>
      <c r="F1550" s="65" t="s">
        <v>54</v>
      </c>
      <c r="G1550" s="65" t="s">
        <v>105</v>
      </c>
      <c r="H1550" s="65" t="s">
        <v>2407</v>
      </c>
      <c r="I1550" s="65" t="s">
        <v>90</v>
      </c>
      <c r="J1550" s="66">
        <v>903.19</v>
      </c>
      <c r="K1550" s="66">
        <v>3232.2</v>
      </c>
    </row>
    <row r="1551" spans="2:11" ht="31.8" hidden="1" outlineLevel="2" x14ac:dyDescent="0.3">
      <c r="B1551" s="64" t="s">
        <v>1754</v>
      </c>
      <c r="C1551" s="65" t="s">
        <v>2011</v>
      </c>
      <c r="D1551" s="65" t="s">
        <v>7</v>
      </c>
      <c r="E1551" s="65" t="s">
        <v>2425</v>
      </c>
      <c r="F1551" s="65" t="s">
        <v>54</v>
      </c>
      <c r="G1551" s="65" t="s">
        <v>105</v>
      </c>
      <c r="H1551" s="65" t="s">
        <v>2425</v>
      </c>
      <c r="I1551" s="65" t="s">
        <v>90</v>
      </c>
      <c r="J1551" s="66">
        <v>2857.85</v>
      </c>
      <c r="K1551" s="66">
        <v>6090.05</v>
      </c>
    </row>
    <row r="1552" spans="2:11" ht="31.8" hidden="1" outlineLevel="2" x14ac:dyDescent="0.3">
      <c r="B1552" s="64" t="s">
        <v>1754</v>
      </c>
      <c r="C1552" s="65" t="s">
        <v>2023</v>
      </c>
      <c r="D1552" s="65" t="s">
        <v>7</v>
      </c>
      <c r="E1552" s="65" t="s">
        <v>2445</v>
      </c>
      <c r="F1552" s="65" t="s">
        <v>54</v>
      </c>
      <c r="G1552" s="65" t="s">
        <v>105</v>
      </c>
      <c r="H1552" s="65" t="s">
        <v>2445</v>
      </c>
      <c r="I1552" s="65" t="s">
        <v>90</v>
      </c>
      <c r="J1552" s="66">
        <v>1420.67</v>
      </c>
      <c r="K1552" s="66">
        <v>7510.72</v>
      </c>
    </row>
    <row r="1553" spans="2:11" ht="31.8" hidden="1" outlineLevel="2" x14ac:dyDescent="0.3">
      <c r="B1553" s="64" t="s">
        <v>1754</v>
      </c>
      <c r="C1553" s="65" t="s">
        <v>2046</v>
      </c>
      <c r="D1553" s="65" t="s">
        <v>7</v>
      </c>
      <c r="E1553" s="65" t="s">
        <v>2463</v>
      </c>
      <c r="F1553" s="65" t="s">
        <v>54</v>
      </c>
      <c r="G1553" s="65" t="s">
        <v>105</v>
      </c>
      <c r="H1553" s="65" t="s">
        <v>2463</v>
      </c>
      <c r="I1553" s="65" t="s">
        <v>90</v>
      </c>
      <c r="J1553" s="66">
        <v>2979.97</v>
      </c>
      <c r="K1553" s="66">
        <v>10490.69</v>
      </c>
    </row>
    <row r="1554" spans="2:11" ht="31.8" hidden="1" outlineLevel="2" x14ac:dyDescent="0.3">
      <c r="B1554" s="64" t="s">
        <v>1754</v>
      </c>
      <c r="C1554" s="65" t="s">
        <v>2059</v>
      </c>
      <c r="D1554" s="65" t="s">
        <v>7</v>
      </c>
      <c r="E1554" s="65" t="s">
        <v>2468</v>
      </c>
      <c r="F1554" s="65" t="s">
        <v>54</v>
      </c>
      <c r="G1554" s="65" t="s">
        <v>105</v>
      </c>
      <c r="H1554" s="65" t="s">
        <v>2468</v>
      </c>
      <c r="I1554" s="65" t="s">
        <v>90</v>
      </c>
      <c r="J1554" s="66">
        <v>2160.42</v>
      </c>
      <c r="K1554" s="66">
        <v>12651.11</v>
      </c>
    </row>
    <row r="1555" spans="2:11" ht="31.8" hidden="1" outlineLevel="2" x14ac:dyDescent="0.3">
      <c r="B1555" s="64" t="s">
        <v>1754</v>
      </c>
      <c r="C1555" s="65" t="s">
        <v>2074</v>
      </c>
      <c r="D1555" s="65" t="s">
        <v>7</v>
      </c>
      <c r="E1555" s="65" t="s">
        <v>2485</v>
      </c>
      <c r="F1555" s="65" t="s">
        <v>54</v>
      </c>
      <c r="G1555" s="65" t="s">
        <v>105</v>
      </c>
      <c r="H1555" s="65" t="s">
        <v>2486</v>
      </c>
      <c r="I1555" s="65" t="s">
        <v>90</v>
      </c>
      <c r="J1555" s="66">
        <v>1970.03</v>
      </c>
      <c r="K1555" s="66">
        <v>14621.14</v>
      </c>
    </row>
    <row r="1556" spans="2:11" ht="31.8" hidden="1" outlineLevel="2" x14ac:dyDescent="0.3">
      <c r="B1556" s="64" t="s">
        <v>1754</v>
      </c>
      <c r="C1556" s="65" t="s">
        <v>2086</v>
      </c>
      <c r="D1556" s="65" t="s">
        <v>7</v>
      </c>
      <c r="E1556" s="65" t="s">
        <v>2496</v>
      </c>
      <c r="F1556" s="65" t="s">
        <v>54</v>
      </c>
      <c r="G1556" s="65" t="s">
        <v>105</v>
      </c>
      <c r="H1556" s="65" t="s">
        <v>2497</v>
      </c>
      <c r="I1556" s="65" t="s">
        <v>90</v>
      </c>
      <c r="J1556" s="66">
        <v>1104.52</v>
      </c>
      <c r="K1556" s="66">
        <v>15725.66</v>
      </c>
    </row>
    <row r="1557" spans="2:11" ht="31.8" hidden="1" outlineLevel="2" x14ac:dyDescent="0.3">
      <c r="B1557" s="64" t="s">
        <v>1754</v>
      </c>
      <c r="C1557" s="65" t="s">
        <v>2104</v>
      </c>
      <c r="D1557" s="65" t="s">
        <v>7</v>
      </c>
      <c r="E1557" s="65" t="s">
        <v>2510</v>
      </c>
      <c r="F1557" s="65" t="s">
        <v>54</v>
      </c>
      <c r="G1557" s="65" t="s">
        <v>105</v>
      </c>
      <c r="H1557" s="65" t="s">
        <v>2511</v>
      </c>
      <c r="I1557" s="65" t="s">
        <v>90</v>
      </c>
      <c r="J1557" s="66">
        <v>2920.92</v>
      </c>
      <c r="K1557" s="66">
        <v>18646.580000000002</v>
      </c>
    </row>
    <row r="1558" spans="2:11" ht="31.8" hidden="1" outlineLevel="2" x14ac:dyDescent="0.3">
      <c r="B1558" s="64" t="s">
        <v>1754</v>
      </c>
      <c r="C1558" s="65" t="s">
        <v>2120</v>
      </c>
      <c r="D1558" s="65" t="s">
        <v>7</v>
      </c>
      <c r="E1558" s="65" t="s">
        <v>2515</v>
      </c>
      <c r="F1558" s="65" t="s">
        <v>54</v>
      </c>
      <c r="G1558" s="65" t="s">
        <v>105</v>
      </c>
      <c r="H1558" s="65" t="s">
        <v>2516</v>
      </c>
      <c r="I1558" s="65" t="s">
        <v>90</v>
      </c>
      <c r="J1558" s="66">
        <v>2212.34</v>
      </c>
      <c r="K1558" s="66">
        <v>20858.919999999998</v>
      </c>
    </row>
    <row r="1559" spans="2:11" ht="31.8" hidden="1" outlineLevel="2" x14ac:dyDescent="0.3">
      <c r="B1559" s="64" t="s">
        <v>1754</v>
      </c>
      <c r="C1559" s="65" t="s">
        <v>2133</v>
      </c>
      <c r="D1559" s="65" t="s">
        <v>7</v>
      </c>
      <c r="E1559" s="65" t="s">
        <v>2530</v>
      </c>
      <c r="F1559" s="65" t="s">
        <v>54</v>
      </c>
      <c r="G1559" s="65" t="s">
        <v>105</v>
      </c>
      <c r="H1559" s="65" t="s">
        <v>2531</v>
      </c>
      <c r="I1559" s="65" t="s">
        <v>90</v>
      </c>
      <c r="J1559" s="66">
        <v>2173.11</v>
      </c>
      <c r="K1559" s="66">
        <v>23032.03</v>
      </c>
    </row>
    <row r="1560" spans="2:11" ht="31.8" hidden="1" outlineLevel="2" x14ac:dyDescent="0.3">
      <c r="B1560" s="64" t="s">
        <v>1754</v>
      </c>
      <c r="C1560" s="65" t="s">
        <v>2275</v>
      </c>
      <c r="D1560" s="65" t="s">
        <v>7</v>
      </c>
      <c r="E1560" s="65" t="s">
        <v>2535</v>
      </c>
      <c r="F1560" s="65" t="s">
        <v>54</v>
      </c>
      <c r="G1560" s="65" t="s">
        <v>105</v>
      </c>
      <c r="H1560" s="65" t="s">
        <v>2536</v>
      </c>
      <c r="I1560" s="65" t="s">
        <v>90</v>
      </c>
      <c r="J1560" s="66">
        <v>2212.34</v>
      </c>
      <c r="K1560" s="66">
        <v>25244.37</v>
      </c>
    </row>
    <row r="1561" spans="2:11" ht="31.8" hidden="1" outlineLevel="2" x14ac:dyDescent="0.3">
      <c r="B1561" s="64" t="s">
        <v>1754</v>
      </c>
      <c r="C1561" s="65" t="s">
        <v>2153</v>
      </c>
      <c r="D1561" s="65" t="s">
        <v>7</v>
      </c>
      <c r="E1561" s="65" t="s">
        <v>2552</v>
      </c>
      <c r="F1561" s="65" t="s">
        <v>54</v>
      </c>
      <c r="G1561" s="65" t="s">
        <v>105</v>
      </c>
      <c r="H1561" s="65" t="s">
        <v>2553</v>
      </c>
      <c r="I1561" s="65" t="s">
        <v>90</v>
      </c>
      <c r="J1561" s="66">
        <v>2212.34</v>
      </c>
      <c r="K1561" s="66">
        <v>27456.71</v>
      </c>
    </row>
    <row r="1562" spans="2:11" ht="31.8" hidden="1" outlineLevel="2" x14ac:dyDescent="0.3">
      <c r="B1562" s="64" t="s">
        <v>1754</v>
      </c>
      <c r="C1562" s="65" t="s">
        <v>2164</v>
      </c>
      <c r="D1562" s="65" t="s">
        <v>7</v>
      </c>
      <c r="E1562" s="65" t="s">
        <v>2568</v>
      </c>
      <c r="F1562" s="65" t="s">
        <v>54</v>
      </c>
      <c r="G1562" s="65" t="s">
        <v>105</v>
      </c>
      <c r="H1562" s="65" t="s">
        <v>2569</v>
      </c>
      <c r="I1562" s="65" t="s">
        <v>90</v>
      </c>
      <c r="J1562" s="66">
        <v>1930.41</v>
      </c>
      <c r="K1562" s="66">
        <v>29387.119999999999</v>
      </c>
    </row>
    <row r="1563" spans="2:11" ht="31.8" hidden="1" outlineLevel="2" x14ac:dyDescent="0.3">
      <c r="B1563" s="64" t="s">
        <v>1754</v>
      </c>
      <c r="C1563" s="65" t="s">
        <v>2180</v>
      </c>
      <c r="D1563" s="65" t="s">
        <v>7</v>
      </c>
      <c r="E1563" s="65" t="s">
        <v>2578</v>
      </c>
      <c r="F1563" s="65" t="s">
        <v>54</v>
      </c>
      <c r="G1563" s="65" t="s">
        <v>105</v>
      </c>
      <c r="H1563" s="65" t="s">
        <v>2656</v>
      </c>
      <c r="I1563" s="65" t="s">
        <v>90</v>
      </c>
      <c r="J1563" s="66">
        <v>1887.34</v>
      </c>
      <c r="K1563" s="66">
        <v>31274.46</v>
      </c>
    </row>
    <row r="1564" spans="2:11" hidden="1" outlineLevel="2" x14ac:dyDescent="0.3">
      <c r="B1564" s="64" t="s">
        <v>1757</v>
      </c>
      <c r="C1564" s="2"/>
      <c r="D1564" s="2"/>
      <c r="E1564" s="2"/>
      <c r="F1564" s="2"/>
      <c r="G1564" s="2"/>
      <c r="H1564" s="2"/>
      <c r="I1564" s="2"/>
      <c r="J1564" s="68">
        <v>31274.46</v>
      </c>
      <c r="K1564" s="2"/>
    </row>
    <row r="1565" spans="2:11" hidden="1" outlineLevel="2" x14ac:dyDescent="0.3">
      <c r="B1565" s="64" t="s">
        <v>1765</v>
      </c>
      <c r="C1565" s="2"/>
      <c r="D1565" s="2"/>
      <c r="E1565" s="2"/>
      <c r="F1565" s="2"/>
      <c r="G1565" s="2"/>
      <c r="H1565" s="2"/>
      <c r="I1565" s="2"/>
      <c r="J1565" s="2"/>
      <c r="K1565" s="2"/>
    </row>
    <row r="1566" spans="2:11" ht="31.8" hidden="1" outlineLevel="2" x14ac:dyDescent="0.3">
      <c r="B1566" s="64" t="s">
        <v>1765</v>
      </c>
      <c r="C1566" s="65" t="s">
        <v>2397</v>
      </c>
      <c r="D1566" s="65" t="s">
        <v>7</v>
      </c>
      <c r="E1566" s="65" t="s">
        <v>2398</v>
      </c>
      <c r="F1566" s="65" t="s">
        <v>54</v>
      </c>
      <c r="G1566" s="65" t="s">
        <v>105</v>
      </c>
      <c r="H1566" s="65" t="s">
        <v>2398</v>
      </c>
      <c r="I1566" s="65" t="s">
        <v>90</v>
      </c>
      <c r="J1566" s="66">
        <v>65.17</v>
      </c>
      <c r="K1566" s="66">
        <v>65.17</v>
      </c>
    </row>
    <row r="1567" spans="2:11" ht="31.8" hidden="1" outlineLevel="2" x14ac:dyDescent="0.3">
      <c r="B1567" s="64" t="s">
        <v>1765</v>
      </c>
      <c r="C1567" s="65" t="s">
        <v>1997</v>
      </c>
      <c r="D1567" s="65" t="s">
        <v>7</v>
      </c>
      <c r="E1567" s="65" t="s">
        <v>2407</v>
      </c>
      <c r="F1567" s="65" t="s">
        <v>54</v>
      </c>
      <c r="G1567" s="65" t="s">
        <v>105</v>
      </c>
      <c r="H1567" s="65" t="s">
        <v>2407</v>
      </c>
      <c r="I1567" s="65" t="s">
        <v>90</v>
      </c>
      <c r="J1567" s="66">
        <v>63.03</v>
      </c>
      <c r="K1567" s="66">
        <v>128.19999999999999</v>
      </c>
    </row>
    <row r="1568" spans="2:11" ht="31.8" hidden="1" outlineLevel="2" x14ac:dyDescent="0.3">
      <c r="B1568" s="64" t="s">
        <v>1765</v>
      </c>
      <c r="C1568" s="65" t="s">
        <v>2011</v>
      </c>
      <c r="D1568" s="65" t="s">
        <v>7</v>
      </c>
      <c r="E1568" s="65" t="s">
        <v>2425</v>
      </c>
      <c r="F1568" s="65" t="s">
        <v>54</v>
      </c>
      <c r="G1568" s="65" t="s">
        <v>105</v>
      </c>
      <c r="H1568" s="65" t="s">
        <v>2425</v>
      </c>
      <c r="I1568" s="65" t="s">
        <v>90</v>
      </c>
      <c r="J1568" s="66">
        <v>65.17</v>
      </c>
      <c r="K1568" s="66">
        <v>193.37</v>
      </c>
    </row>
    <row r="1569" spans="2:11" ht="31.8" hidden="1" outlineLevel="2" x14ac:dyDescent="0.3">
      <c r="B1569" s="64" t="s">
        <v>1765</v>
      </c>
      <c r="C1569" s="65" t="s">
        <v>2023</v>
      </c>
      <c r="D1569" s="65" t="s">
        <v>7</v>
      </c>
      <c r="E1569" s="65" t="s">
        <v>2445</v>
      </c>
      <c r="F1569" s="65" t="s">
        <v>54</v>
      </c>
      <c r="G1569" s="65" t="s">
        <v>105</v>
      </c>
      <c r="H1569" s="65" t="s">
        <v>2445</v>
      </c>
      <c r="I1569" s="65" t="s">
        <v>90</v>
      </c>
      <c r="J1569" s="66">
        <v>60.89</v>
      </c>
      <c r="K1569" s="66">
        <v>254.26</v>
      </c>
    </row>
    <row r="1570" spans="2:11" ht="31.8" hidden="1" outlineLevel="2" x14ac:dyDescent="0.3">
      <c r="B1570" s="64" t="s">
        <v>1765</v>
      </c>
      <c r="C1570" s="65" t="s">
        <v>2046</v>
      </c>
      <c r="D1570" s="65" t="s">
        <v>7</v>
      </c>
      <c r="E1570" s="65" t="s">
        <v>2463</v>
      </c>
      <c r="F1570" s="65" t="s">
        <v>54</v>
      </c>
      <c r="G1570" s="65" t="s">
        <v>105</v>
      </c>
      <c r="H1570" s="65" t="s">
        <v>2463</v>
      </c>
      <c r="I1570" s="65" t="s">
        <v>90</v>
      </c>
      <c r="J1570" s="66">
        <v>63.03</v>
      </c>
      <c r="K1570" s="66">
        <v>317.29000000000002</v>
      </c>
    </row>
    <row r="1571" spans="2:11" ht="31.8" hidden="1" outlineLevel="2" x14ac:dyDescent="0.3">
      <c r="B1571" s="64" t="s">
        <v>1765</v>
      </c>
      <c r="C1571" s="65" t="s">
        <v>2059</v>
      </c>
      <c r="D1571" s="65" t="s">
        <v>7</v>
      </c>
      <c r="E1571" s="65" t="s">
        <v>2468</v>
      </c>
      <c r="F1571" s="65" t="s">
        <v>54</v>
      </c>
      <c r="G1571" s="65" t="s">
        <v>105</v>
      </c>
      <c r="H1571" s="65" t="s">
        <v>2468</v>
      </c>
      <c r="I1571" s="65" t="s">
        <v>90</v>
      </c>
      <c r="J1571" s="66">
        <v>63.03</v>
      </c>
      <c r="K1571" s="66">
        <v>380.32</v>
      </c>
    </row>
    <row r="1572" spans="2:11" ht="31.8" hidden="1" outlineLevel="2" x14ac:dyDescent="0.3">
      <c r="B1572" s="64" t="s">
        <v>1765</v>
      </c>
      <c r="C1572" s="65" t="s">
        <v>2074</v>
      </c>
      <c r="D1572" s="65" t="s">
        <v>7</v>
      </c>
      <c r="E1572" s="65" t="s">
        <v>2485</v>
      </c>
      <c r="F1572" s="65" t="s">
        <v>54</v>
      </c>
      <c r="G1572" s="65" t="s">
        <v>105</v>
      </c>
      <c r="H1572" s="65" t="s">
        <v>2486</v>
      </c>
      <c r="I1572" s="65" t="s">
        <v>90</v>
      </c>
      <c r="J1572" s="66">
        <v>66.38</v>
      </c>
      <c r="K1572" s="66">
        <v>446.7</v>
      </c>
    </row>
    <row r="1573" spans="2:11" ht="31.8" hidden="1" outlineLevel="2" x14ac:dyDescent="0.3">
      <c r="B1573" s="64" t="s">
        <v>1765</v>
      </c>
      <c r="C1573" s="65" t="s">
        <v>2086</v>
      </c>
      <c r="D1573" s="65" t="s">
        <v>7</v>
      </c>
      <c r="E1573" s="65" t="s">
        <v>2496</v>
      </c>
      <c r="F1573" s="65" t="s">
        <v>54</v>
      </c>
      <c r="G1573" s="65" t="s">
        <v>105</v>
      </c>
      <c r="H1573" s="65" t="s">
        <v>2497</v>
      </c>
      <c r="I1573" s="65" t="s">
        <v>90</v>
      </c>
      <c r="J1573" s="66">
        <v>64.13</v>
      </c>
      <c r="K1573" s="66">
        <v>510.83</v>
      </c>
    </row>
    <row r="1574" spans="2:11" ht="31.8" hidden="1" outlineLevel="2" x14ac:dyDescent="0.3">
      <c r="B1574" s="64" t="s">
        <v>1765</v>
      </c>
      <c r="C1574" s="65" t="s">
        <v>2104</v>
      </c>
      <c r="D1574" s="65" t="s">
        <v>7</v>
      </c>
      <c r="E1574" s="65" t="s">
        <v>2510</v>
      </c>
      <c r="F1574" s="65" t="s">
        <v>54</v>
      </c>
      <c r="G1574" s="65" t="s">
        <v>105</v>
      </c>
      <c r="H1574" s="65" t="s">
        <v>2511</v>
      </c>
      <c r="I1574" s="65" t="s">
        <v>90</v>
      </c>
      <c r="J1574" s="66">
        <v>66.38</v>
      </c>
      <c r="K1574" s="66">
        <v>577.21</v>
      </c>
    </row>
    <row r="1575" spans="2:11" ht="31.8" hidden="1" outlineLevel="2" x14ac:dyDescent="0.3">
      <c r="B1575" s="64" t="s">
        <v>1765</v>
      </c>
      <c r="C1575" s="65" t="s">
        <v>2120</v>
      </c>
      <c r="D1575" s="65" t="s">
        <v>7</v>
      </c>
      <c r="E1575" s="65" t="s">
        <v>2515</v>
      </c>
      <c r="F1575" s="65" t="s">
        <v>54</v>
      </c>
      <c r="G1575" s="65" t="s">
        <v>105</v>
      </c>
      <c r="H1575" s="65" t="s">
        <v>2516</v>
      </c>
      <c r="I1575" s="65" t="s">
        <v>90</v>
      </c>
      <c r="J1575" s="66">
        <v>66.38</v>
      </c>
      <c r="K1575" s="66">
        <v>643.59</v>
      </c>
    </row>
    <row r="1576" spans="2:11" ht="31.8" hidden="1" outlineLevel="2" x14ac:dyDescent="0.3">
      <c r="B1576" s="64" t="s">
        <v>1765</v>
      </c>
      <c r="C1576" s="65" t="s">
        <v>2133</v>
      </c>
      <c r="D1576" s="65" t="s">
        <v>7</v>
      </c>
      <c r="E1576" s="65" t="s">
        <v>2530</v>
      </c>
      <c r="F1576" s="65" t="s">
        <v>54</v>
      </c>
      <c r="G1576" s="65" t="s">
        <v>105</v>
      </c>
      <c r="H1576" s="65" t="s">
        <v>2531</v>
      </c>
      <c r="I1576" s="65" t="s">
        <v>90</v>
      </c>
      <c r="J1576" s="66">
        <v>66.38</v>
      </c>
      <c r="K1576" s="66">
        <v>709.97</v>
      </c>
    </row>
    <row r="1577" spans="2:11" ht="31.8" hidden="1" outlineLevel="2" x14ac:dyDescent="0.3">
      <c r="B1577" s="64" t="s">
        <v>1765</v>
      </c>
      <c r="C1577" s="65" t="s">
        <v>2275</v>
      </c>
      <c r="D1577" s="65" t="s">
        <v>7</v>
      </c>
      <c r="E1577" s="65" t="s">
        <v>2535</v>
      </c>
      <c r="F1577" s="65" t="s">
        <v>54</v>
      </c>
      <c r="G1577" s="65" t="s">
        <v>105</v>
      </c>
      <c r="H1577" s="65" t="s">
        <v>2536</v>
      </c>
      <c r="I1577" s="65" t="s">
        <v>90</v>
      </c>
      <c r="J1577" s="66">
        <v>66.38</v>
      </c>
      <c r="K1577" s="66">
        <v>776.35</v>
      </c>
    </row>
    <row r="1578" spans="2:11" ht="31.8" hidden="1" outlineLevel="2" x14ac:dyDescent="0.3">
      <c r="B1578" s="64" t="s">
        <v>1765</v>
      </c>
      <c r="C1578" s="65" t="s">
        <v>2153</v>
      </c>
      <c r="D1578" s="65" t="s">
        <v>7</v>
      </c>
      <c r="E1578" s="65" t="s">
        <v>2552</v>
      </c>
      <c r="F1578" s="65" t="s">
        <v>54</v>
      </c>
      <c r="G1578" s="65" t="s">
        <v>105</v>
      </c>
      <c r="H1578" s="65" t="s">
        <v>2553</v>
      </c>
      <c r="I1578" s="65" t="s">
        <v>90</v>
      </c>
      <c r="J1578" s="66">
        <v>66.38</v>
      </c>
      <c r="K1578" s="66">
        <v>842.73</v>
      </c>
    </row>
    <row r="1579" spans="2:11" ht="31.8" hidden="1" outlineLevel="2" x14ac:dyDescent="0.3">
      <c r="B1579" s="64" t="s">
        <v>1765</v>
      </c>
      <c r="C1579" s="65" t="s">
        <v>2164</v>
      </c>
      <c r="D1579" s="65" t="s">
        <v>7</v>
      </c>
      <c r="E1579" s="65" t="s">
        <v>2568</v>
      </c>
      <c r="F1579" s="65" t="s">
        <v>54</v>
      </c>
      <c r="G1579" s="65" t="s">
        <v>105</v>
      </c>
      <c r="H1579" s="65" t="s">
        <v>2569</v>
      </c>
      <c r="I1579" s="65" t="s">
        <v>90</v>
      </c>
      <c r="J1579" s="66">
        <v>66.38</v>
      </c>
      <c r="K1579" s="66">
        <v>909.11</v>
      </c>
    </row>
    <row r="1580" spans="2:11" ht="31.8" hidden="1" outlineLevel="2" x14ac:dyDescent="0.3">
      <c r="B1580" s="64" t="s">
        <v>1765</v>
      </c>
      <c r="C1580" s="65" t="s">
        <v>2180</v>
      </c>
      <c r="D1580" s="65" t="s">
        <v>7</v>
      </c>
      <c r="E1580" s="65" t="s">
        <v>2578</v>
      </c>
      <c r="F1580" s="65" t="s">
        <v>54</v>
      </c>
      <c r="G1580" s="65" t="s">
        <v>105</v>
      </c>
      <c r="H1580" s="65" t="s">
        <v>2569</v>
      </c>
      <c r="I1580" s="65" t="s">
        <v>90</v>
      </c>
      <c r="J1580" s="66">
        <v>68.63</v>
      </c>
      <c r="K1580" s="66">
        <v>977.74</v>
      </c>
    </row>
    <row r="1581" spans="2:11" hidden="1" outlineLevel="2" x14ac:dyDescent="0.3">
      <c r="B1581" s="64" t="s">
        <v>1766</v>
      </c>
      <c r="C1581" s="2"/>
      <c r="D1581" s="2"/>
      <c r="E1581" s="2"/>
      <c r="F1581" s="2"/>
      <c r="G1581" s="2"/>
      <c r="H1581" s="2"/>
      <c r="I1581" s="2"/>
      <c r="J1581" s="68">
        <v>977.74</v>
      </c>
      <c r="K1581" s="2"/>
    </row>
    <row r="1582" spans="2:11" hidden="1" outlineLevel="2" x14ac:dyDescent="0.3">
      <c r="B1582" s="64" t="s">
        <v>1767</v>
      </c>
      <c r="C1582" s="2"/>
      <c r="D1582" s="2"/>
      <c r="E1582" s="2"/>
      <c r="F1582" s="2"/>
      <c r="G1582" s="2"/>
      <c r="H1582" s="2"/>
      <c r="I1582" s="2"/>
      <c r="J1582" s="68">
        <v>483607.37</v>
      </c>
      <c r="K1582" s="2"/>
    </row>
    <row r="1583" spans="2:11" hidden="1" outlineLevel="2" x14ac:dyDescent="0.3">
      <c r="B1583" s="64" t="s">
        <v>741</v>
      </c>
      <c r="C1583" s="2"/>
      <c r="D1583" s="2"/>
      <c r="E1583" s="2"/>
      <c r="F1583" s="2"/>
      <c r="G1583" s="2"/>
      <c r="H1583" s="2"/>
      <c r="I1583" s="2"/>
      <c r="J1583" s="2"/>
      <c r="K1583" s="2"/>
    </row>
    <row r="1584" spans="2:11" ht="42" hidden="1" outlineLevel="2" x14ac:dyDescent="0.3">
      <c r="B1584" s="64" t="s">
        <v>741</v>
      </c>
      <c r="C1584" s="65" t="s">
        <v>2025</v>
      </c>
      <c r="D1584" s="65" t="s">
        <v>7</v>
      </c>
      <c r="E1584" s="65">
        <v>1343</v>
      </c>
      <c r="F1584" s="65" t="s">
        <v>54</v>
      </c>
      <c r="G1584" s="65" t="s">
        <v>247</v>
      </c>
      <c r="H1584" s="65" t="s">
        <v>2452</v>
      </c>
      <c r="I1584" s="65" t="s">
        <v>90</v>
      </c>
      <c r="J1584" s="66">
        <v>480</v>
      </c>
      <c r="K1584" s="66">
        <v>480</v>
      </c>
    </row>
    <row r="1585" spans="2:11" ht="133.80000000000001" hidden="1" outlineLevel="2" x14ac:dyDescent="0.3">
      <c r="B1585" s="64" t="s">
        <v>741</v>
      </c>
      <c r="C1585" s="65" t="s">
        <v>2554</v>
      </c>
      <c r="D1585" s="65" t="s">
        <v>7</v>
      </c>
      <c r="E1585" s="65">
        <v>2279</v>
      </c>
      <c r="F1585" s="65" t="s">
        <v>54</v>
      </c>
      <c r="G1585" s="65" t="s">
        <v>209</v>
      </c>
      <c r="H1585" s="65" t="s">
        <v>2555</v>
      </c>
      <c r="I1585" s="65" t="s">
        <v>90</v>
      </c>
      <c r="J1585" s="66">
        <v>21000</v>
      </c>
      <c r="K1585" s="66">
        <v>21480</v>
      </c>
    </row>
    <row r="1586" spans="2:11" hidden="1" outlineLevel="2" x14ac:dyDescent="0.3">
      <c r="B1586" s="64" t="s">
        <v>1768</v>
      </c>
      <c r="C1586" s="2"/>
      <c r="D1586" s="2"/>
      <c r="E1586" s="2"/>
      <c r="F1586" s="2"/>
      <c r="G1586" s="2"/>
      <c r="H1586" s="2"/>
      <c r="I1586" s="2"/>
      <c r="J1586" s="68">
        <v>21480</v>
      </c>
      <c r="K1586" s="2"/>
    </row>
    <row r="1587" spans="2:11" hidden="1" outlineLevel="2" x14ac:dyDescent="0.3">
      <c r="B1587" s="64" t="s">
        <v>1769</v>
      </c>
      <c r="C1587" s="2"/>
      <c r="D1587" s="2"/>
      <c r="E1587" s="2"/>
      <c r="F1587" s="2"/>
      <c r="G1587" s="2"/>
      <c r="H1587" s="2"/>
      <c r="I1587" s="2"/>
      <c r="J1587" s="2"/>
      <c r="K1587" s="2"/>
    </row>
    <row r="1588" spans="2:11" ht="144" hidden="1" outlineLevel="2" x14ac:dyDescent="0.3">
      <c r="B1588" s="64" t="s">
        <v>1769</v>
      </c>
      <c r="C1588" s="65" t="s">
        <v>2034</v>
      </c>
      <c r="D1588" s="65" t="s">
        <v>78</v>
      </c>
      <c r="E1588" s="65">
        <v>1547</v>
      </c>
      <c r="F1588" s="65" t="s">
        <v>54</v>
      </c>
      <c r="G1588" s="65"/>
      <c r="H1588" s="65" t="s">
        <v>2785</v>
      </c>
      <c r="I1588" s="67" t="s">
        <v>80</v>
      </c>
      <c r="J1588" s="66">
        <v>2346.4299999999998</v>
      </c>
      <c r="K1588" s="66">
        <v>2346.4299999999998</v>
      </c>
    </row>
    <row r="1589" spans="2:11" ht="144" hidden="1" outlineLevel="2" x14ac:dyDescent="0.3">
      <c r="B1589" s="64" t="s">
        <v>1769</v>
      </c>
      <c r="C1589" s="65" t="s">
        <v>2034</v>
      </c>
      <c r="D1589" s="65" t="s">
        <v>78</v>
      </c>
      <c r="E1589" s="65">
        <v>1546</v>
      </c>
      <c r="F1589" s="65" t="s">
        <v>54</v>
      </c>
      <c r="G1589" s="65"/>
      <c r="H1589" s="65" t="s">
        <v>2786</v>
      </c>
      <c r="I1589" s="67" t="s">
        <v>80</v>
      </c>
      <c r="J1589" s="66">
        <v>857.14</v>
      </c>
      <c r="K1589" s="66">
        <v>3203.57</v>
      </c>
    </row>
    <row r="1590" spans="2:11" hidden="1" outlineLevel="2" x14ac:dyDescent="0.3">
      <c r="B1590" s="64" t="s">
        <v>1770</v>
      </c>
      <c r="C1590" s="2"/>
      <c r="D1590" s="2"/>
      <c r="E1590" s="2"/>
      <c r="F1590" s="2"/>
      <c r="G1590" s="2"/>
      <c r="H1590" s="2"/>
      <c r="I1590" s="2"/>
      <c r="J1590" s="68">
        <v>3203.57</v>
      </c>
      <c r="K1590" s="2"/>
    </row>
    <row r="1591" spans="2:11" hidden="1" outlineLevel="2" x14ac:dyDescent="0.3">
      <c r="B1591" s="64" t="s">
        <v>674</v>
      </c>
      <c r="C1591" s="2"/>
      <c r="D1591" s="2"/>
      <c r="E1591" s="2"/>
      <c r="F1591" s="2"/>
      <c r="G1591" s="2"/>
      <c r="H1591" s="2"/>
      <c r="I1591" s="2"/>
      <c r="J1591" s="2"/>
      <c r="K1591" s="2"/>
    </row>
    <row r="1592" spans="2:11" ht="62.4" hidden="1" outlineLevel="2" x14ac:dyDescent="0.3">
      <c r="B1592" s="64" t="s">
        <v>674</v>
      </c>
      <c r="C1592" s="65" t="s">
        <v>2001</v>
      </c>
      <c r="D1592" s="65" t="s">
        <v>229</v>
      </c>
      <c r="E1592" s="65"/>
      <c r="F1592" s="65" t="s">
        <v>54</v>
      </c>
      <c r="G1592" s="65"/>
      <c r="H1592" s="65" t="s">
        <v>2612</v>
      </c>
      <c r="I1592" s="65" t="s">
        <v>83</v>
      </c>
      <c r="J1592" s="66">
        <v>436.47</v>
      </c>
      <c r="K1592" s="66">
        <v>436.47</v>
      </c>
    </row>
    <row r="1593" spans="2:11" ht="62.4" hidden="1" outlineLevel="2" x14ac:dyDescent="0.3">
      <c r="B1593" s="64" t="s">
        <v>674</v>
      </c>
      <c r="C1593" s="65" t="s">
        <v>2419</v>
      </c>
      <c r="D1593" s="65" t="s">
        <v>7</v>
      </c>
      <c r="E1593" s="65">
        <v>203</v>
      </c>
      <c r="F1593" s="65" t="s">
        <v>54</v>
      </c>
      <c r="G1593" s="65" t="s">
        <v>157</v>
      </c>
      <c r="H1593" s="65" t="s">
        <v>2420</v>
      </c>
      <c r="I1593" s="65" t="s">
        <v>90</v>
      </c>
      <c r="J1593" s="66">
        <v>117.8</v>
      </c>
      <c r="K1593" s="66">
        <v>554.27</v>
      </c>
    </row>
    <row r="1594" spans="2:11" ht="62.4" hidden="1" outlineLevel="2" x14ac:dyDescent="0.3">
      <c r="B1594" s="64" t="s">
        <v>674</v>
      </c>
      <c r="C1594" s="65" t="s">
        <v>2239</v>
      </c>
      <c r="D1594" s="65" t="s">
        <v>229</v>
      </c>
      <c r="E1594" s="65"/>
      <c r="F1594" s="65" t="s">
        <v>54</v>
      </c>
      <c r="G1594" s="65"/>
      <c r="H1594" s="65" t="s">
        <v>2621</v>
      </c>
      <c r="I1594" s="65" t="s">
        <v>201</v>
      </c>
      <c r="J1594" s="66">
        <v>293.63</v>
      </c>
      <c r="K1594" s="66">
        <v>847.9</v>
      </c>
    </row>
    <row r="1595" spans="2:11" ht="52.2" hidden="1" outlineLevel="2" x14ac:dyDescent="0.3">
      <c r="B1595" s="64" t="s">
        <v>674</v>
      </c>
      <c r="C1595" s="65" t="s">
        <v>2214</v>
      </c>
      <c r="D1595" s="65" t="s">
        <v>229</v>
      </c>
      <c r="E1595" s="65"/>
      <c r="F1595" s="65" t="s">
        <v>54</v>
      </c>
      <c r="G1595" s="65"/>
      <c r="H1595" s="65" t="s">
        <v>2614</v>
      </c>
      <c r="I1595" s="65" t="s">
        <v>83</v>
      </c>
      <c r="J1595" s="66">
        <v>134.91999999999999</v>
      </c>
      <c r="K1595" s="66">
        <v>982.82</v>
      </c>
    </row>
    <row r="1596" spans="2:11" ht="62.4" hidden="1" outlineLevel="2" x14ac:dyDescent="0.3">
      <c r="B1596" s="64" t="s">
        <v>674</v>
      </c>
      <c r="C1596" s="65" t="s">
        <v>2617</v>
      </c>
      <c r="D1596" s="65" t="s">
        <v>229</v>
      </c>
      <c r="E1596" s="65"/>
      <c r="F1596" s="65" t="s">
        <v>54</v>
      </c>
      <c r="G1596" s="65"/>
      <c r="H1596" s="65" t="s">
        <v>2618</v>
      </c>
      <c r="I1596" s="65" t="s">
        <v>83</v>
      </c>
      <c r="J1596" s="66">
        <v>274.02</v>
      </c>
      <c r="K1596" s="66">
        <v>1256.8399999999999</v>
      </c>
    </row>
    <row r="1597" spans="2:11" hidden="1" outlineLevel="2" x14ac:dyDescent="0.3">
      <c r="B1597" s="64" t="s">
        <v>1785</v>
      </c>
      <c r="C1597" s="2"/>
      <c r="D1597" s="2"/>
      <c r="E1597" s="2"/>
      <c r="F1597" s="2"/>
      <c r="G1597" s="2"/>
      <c r="H1597" s="2"/>
      <c r="I1597" s="2"/>
      <c r="J1597" s="68">
        <v>1256.8399999999999</v>
      </c>
      <c r="K1597" s="2"/>
    </row>
    <row r="1598" spans="2:11" hidden="1" outlineLevel="2" x14ac:dyDescent="0.3">
      <c r="B1598" s="64" t="s">
        <v>109</v>
      </c>
      <c r="C1598" s="2"/>
      <c r="D1598" s="2"/>
      <c r="E1598" s="2"/>
      <c r="F1598" s="2"/>
      <c r="G1598" s="2"/>
      <c r="H1598" s="2"/>
      <c r="I1598" s="2"/>
      <c r="J1598" s="2"/>
      <c r="K1598" s="2"/>
    </row>
    <row r="1599" spans="2:11" ht="31.8" hidden="1" outlineLevel="2" x14ac:dyDescent="0.3">
      <c r="B1599" s="64" t="s">
        <v>109</v>
      </c>
      <c r="C1599" s="65" t="s">
        <v>1975</v>
      </c>
      <c r="D1599" s="65" t="s">
        <v>84</v>
      </c>
      <c r="E1599" s="65"/>
      <c r="F1599" s="65" t="s">
        <v>54</v>
      </c>
      <c r="G1599" s="65"/>
      <c r="H1599" s="65" t="s">
        <v>2225</v>
      </c>
      <c r="I1599" s="65" t="s">
        <v>401</v>
      </c>
      <c r="J1599" s="66">
        <v>-0.81</v>
      </c>
      <c r="K1599" s="66">
        <v>-0.81</v>
      </c>
    </row>
    <row r="1600" spans="2:11" ht="82.8" hidden="1" outlineLevel="2" x14ac:dyDescent="0.3">
      <c r="B1600" s="64" t="s">
        <v>109</v>
      </c>
      <c r="C1600" s="65" t="s">
        <v>2394</v>
      </c>
      <c r="D1600" s="65" t="s">
        <v>229</v>
      </c>
      <c r="E1600" s="65"/>
      <c r="F1600" s="65" t="s">
        <v>54</v>
      </c>
      <c r="G1600" s="65"/>
      <c r="H1600" s="65" t="s">
        <v>2852</v>
      </c>
      <c r="I1600" s="65" t="s">
        <v>201</v>
      </c>
      <c r="J1600" s="66">
        <v>60.88</v>
      </c>
      <c r="K1600" s="66">
        <v>60.07</v>
      </c>
    </row>
    <row r="1601" spans="2:11" ht="93" hidden="1" outlineLevel="2" x14ac:dyDescent="0.3">
      <c r="B1601" s="64" t="s">
        <v>109</v>
      </c>
      <c r="C1601" s="65" t="s">
        <v>2394</v>
      </c>
      <c r="D1601" s="65" t="s">
        <v>229</v>
      </c>
      <c r="E1601" s="65"/>
      <c r="F1601" s="65" t="s">
        <v>54</v>
      </c>
      <c r="G1601" s="65"/>
      <c r="H1601" s="65" t="s">
        <v>2853</v>
      </c>
      <c r="I1601" s="65" t="s">
        <v>83</v>
      </c>
      <c r="J1601" s="66">
        <v>108.38</v>
      </c>
      <c r="K1601" s="66">
        <v>168.45</v>
      </c>
    </row>
    <row r="1602" spans="2:11" ht="31.8" hidden="1" outlineLevel="2" x14ac:dyDescent="0.3">
      <c r="B1602" s="64" t="s">
        <v>109</v>
      </c>
      <c r="C1602" s="65" t="s">
        <v>2226</v>
      </c>
      <c r="D1602" s="65" t="s">
        <v>84</v>
      </c>
      <c r="E1602" s="65"/>
      <c r="F1602" s="65" t="s">
        <v>54</v>
      </c>
      <c r="G1602" s="65"/>
      <c r="H1602" s="65" t="s">
        <v>2227</v>
      </c>
      <c r="I1602" s="65" t="s">
        <v>401</v>
      </c>
      <c r="J1602" s="66">
        <v>-3.23</v>
      </c>
      <c r="K1602" s="66">
        <v>165.22</v>
      </c>
    </row>
    <row r="1603" spans="2:11" ht="42" hidden="1" outlineLevel="2" x14ac:dyDescent="0.3">
      <c r="B1603" s="64" t="s">
        <v>109</v>
      </c>
      <c r="C1603" s="65" t="s">
        <v>2226</v>
      </c>
      <c r="D1603" s="65" t="s">
        <v>537</v>
      </c>
      <c r="E1603" s="65">
        <v>1061</v>
      </c>
      <c r="F1603" s="65" t="s">
        <v>54</v>
      </c>
      <c r="G1603" s="65" t="s">
        <v>496</v>
      </c>
      <c r="H1603" s="65" t="s">
        <v>1807</v>
      </c>
      <c r="I1603" s="65" t="s">
        <v>493</v>
      </c>
      <c r="J1603" s="66">
        <v>23.61</v>
      </c>
      <c r="K1603" s="66">
        <v>188.83</v>
      </c>
    </row>
    <row r="1604" spans="2:11" ht="42" hidden="1" outlineLevel="2" x14ac:dyDescent="0.3">
      <c r="B1604" s="64" t="s">
        <v>109</v>
      </c>
      <c r="C1604" s="65" t="s">
        <v>2332</v>
      </c>
      <c r="D1604" s="65" t="s">
        <v>537</v>
      </c>
      <c r="E1604" s="65">
        <v>1063</v>
      </c>
      <c r="F1604" s="65" t="s">
        <v>54</v>
      </c>
      <c r="G1604" s="65" t="s">
        <v>496</v>
      </c>
      <c r="H1604" s="65" t="s">
        <v>1807</v>
      </c>
      <c r="I1604" s="65" t="s">
        <v>493</v>
      </c>
      <c r="J1604" s="66">
        <v>23.62</v>
      </c>
      <c r="K1604" s="66">
        <v>212.45</v>
      </c>
    </row>
    <row r="1605" spans="2:11" ht="42" hidden="1" outlineLevel="2" x14ac:dyDescent="0.3">
      <c r="B1605" s="64" t="s">
        <v>109</v>
      </c>
      <c r="C1605" s="65" t="s">
        <v>1981</v>
      </c>
      <c r="D1605" s="65" t="s">
        <v>107</v>
      </c>
      <c r="E1605" s="65" t="s">
        <v>145</v>
      </c>
      <c r="F1605" s="65" t="s">
        <v>54</v>
      </c>
      <c r="G1605" s="65"/>
      <c r="H1605" s="65" t="s">
        <v>2278</v>
      </c>
      <c r="I1605" s="65" t="s">
        <v>450</v>
      </c>
      <c r="J1605" s="66">
        <v>20.22</v>
      </c>
      <c r="K1605" s="66">
        <v>232.67</v>
      </c>
    </row>
    <row r="1606" spans="2:11" ht="42" hidden="1" outlineLevel="2" x14ac:dyDescent="0.3">
      <c r="B1606" s="64" t="s">
        <v>109</v>
      </c>
      <c r="C1606" s="65" t="s">
        <v>2280</v>
      </c>
      <c r="D1606" s="65" t="s">
        <v>107</v>
      </c>
      <c r="E1606" s="65" t="s">
        <v>145</v>
      </c>
      <c r="F1606" s="65" t="s">
        <v>54</v>
      </c>
      <c r="G1606" s="65"/>
      <c r="H1606" s="65" t="s">
        <v>2281</v>
      </c>
      <c r="I1606" s="65" t="s">
        <v>450</v>
      </c>
      <c r="J1606" s="66">
        <v>20.170000000000002</v>
      </c>
      <c r="K1606" s="66">
        <v>252.84</v>
      </c>
    </row>
    <row r="1607" spans="2:11" ht="31.8" hidden="1" outlineLevel="2" x14ac:dyDescent="0.3">
      <c r="B1607" s="64" t="s">
        <v>109</v>
      </c>
      <c r="C1607" s="65" t="s">
        <v>1982</v>
      </c>
      <c r="D1607" s="65" t="s">
        <v>84</v>
      </c>
      <c r="E1607" s="65"/>
      <c r="F1607" s="65" t="s">
        <v>54</v>
      </c>
      <c r="G1607" s="65"/>
      <c r="H1607" s="65" t="s">
        <v>2228</v>
      </c>
      <c r="I1607" s="65" t="s">
        <v>401</v>
      </c>
      <c r="J1607" s="66">
        <v>-2</v>
      </c>
      <c r="K1607" s="66">
        <v>250.84</v>
      </c>
    </row>
    <row r="1608" spans="2:11" ht="31.8" hidden="1" outlineLevel="2" x14ac:dyDescent="0.3">
      <c r="B1608" s="64" t="s">
        <v>109</v>
      </c>
      <c r="C1608" s="65" t="s">
        <v>1986</v>
      </c>
      <c r="D1608" s="65" t="s">
        <v>84</v>
      </c>
      <c r="E1608" s="65"/>
      <c r="F1608" s="65" t="s">
        <v>54</v>
      </c>
      <c r="G1608" s="65"/>
      <c r="H1608" s="65" t="s">
        <v>2229</v>
      </c>
      <c r="I1608" s="65" t="s">
        <v>401</v>
      </c>
      <c r="J1608" s="66">
        <v>-6.16</v>
      </c>
      <c r="K1608" s="66">
        <v>244.68</v>
      </c>
    </row>
    <row r="1609" spans="2:11" ht="72.599999999999994" hidden="1" outlineLevel="2" x14ac:dyDescent="0.3">
      <c r="B1609" s="64" t="s">
        <v>109</v>
      </c>
      <c r="C1609" s="65" t="s">
        <v>2230</v>
      </c>
      <c r="D1609" s="65" t="s">
        <v>84</v>
      </c>
      <c r="E1609" s="65"/>
      <c r="F1609" s="65" t="s">
        <v>54</v>
      </c>
      <c r="G1609" s="65"/>
      <c r="H1609" s="65" t="s">
        <v>2854</v>
      </c>
      <c r="I1609" s="65" t="s">
        <v>401</v>
      </c>
      <c r="J1609" s="66">
        <v>329.75</v>
      </c>
      <c r="K1609" s="66">
        <v>574.42999999999995</v>
      </c>
    </row>
    <row r="1610" spans="2:11" ht="31.8" hidden="1" outlineLevel="2" x14ac:dyDescent="0.3">
      <c r="B1610" s="64" t="s">
        <v>109</v>
      </c>
      <c r="C1610" s="65" t="s">
        <v>2230</v>
      </c>
      <c r="D1610" s="65" t="s">
        <v>84</v>
      </c>
      <c r="E1610" s="65"/>
      <c r="F1610" s="65" t="s">
        <v>54</v>
      </c>
      <c r="G1610" s="65"/>
      <c r="H1610" s="65" t="s">
        <v>2231</v>
      </c>
      <c r="I1610" s="65" t="s">
        <v>401</v>
      </c>
      <c r="J1610" s="66">
        <v>-3.99</v>
      </c>
      <c r="K1610" s="66">
        <v>570.44000000000005</v>
      </c>
    </row>
    <row r="1611" spans="2:11" ht="21.6" hidden="1" outlineLevel="2" x14ac:dyDescent="0.3">
      <c r="B1611" s="64" t="s">
        <v>109</v>
      </c>
      <c r="C1611" s="65" t="s">
        <v>1991</v>
      </c>
      <c r="D1611" s="65" t="s">
        <v>107</v>
      </c>
      <c r="E1611" s="65" t="s">
        <v>145</v>
      </c>
      <c r="F1611" s="65" t="s">
        <v>54</v>
      </c>
      <c r="G1611" s="65"/>
      <c r="H1611" s="65" t="s">
        <v>108</v>
      </c>
      <c r="I1611" s="65" t="s">
        <v>77</v>
      </c>
      <c r="J1611" s="66">
        <v>50</v>
      </c>
      <c r="K1611" s="66">
        <v>620.44000000000005</v>
      </c>
    </row>
    <row r="1612" spans="2:11" ht="42" hidden="1" outlineLevel="2" x14ac:dyDescent="0.3">
      <c r="B1612" s="64" t="s">
        <v>109</v>
      </c>
      <c r="C1612" s="65" t="s">
        <v>1993</v>
      </c>
      <c r="D1612" s="65" t="s">
        <v>537</v>
      </c>
      <c r="E1612" s="65">
        <v>1064</v>
      </c>
      <c r="F1612" s="65" t="s">
        <v>54</v>
      </c>
      <c r="G1612" s="65" t="s">
        <v>496</v>
      </c>
      <c r="H1612" s="65" t="s">
        <v>1807</v>
      </c>
      <c r="I1612" s="65" t="s">
        <v>493</v>
      </c>
      <c r="J1612" s="66">
        <v>23.87</v>
      </c>
      <c r="K1612" s="66">
        <v>644.30999999999995</v>
      </c>
    </row>
    <row r="1613" spans="2:11" ht="31.8" hidden="1" outlineLevel="2" x14ac:dyDescent="0.3">
      <c r="B1613" s="64" t="s">
        <v>109</v>
      </c>
      <c r="C1613" s="65" t="s">
        <v>2233</v>
      </c>
      <c r="D1613" s="65" t="s">
        <v>84</v>
      </c>
      <c r="E1613" s="65"/>
      <c r="F1613" s="65" t="s">
        <v>54</v>
      </c>
      <c r="G1613" s="65"/>
      <c r="H1613" s="65" t="s">
        <v>2234</v>
      </c>
      <c r="I1613" s="65" t="s">
        <v>401</v>
      </c>
      <c r="J1613" s="66">
        <v>-0.93</v>
      </c>
      <c r="K1613" s="66">
        <v>643.38</v>
      </c>
    </row>
    <row r="1614" spans="2:11" ht="42" hidden="1" outlineLevel="2" x14ac:dyDescent="0.3">
      <c r="B1614" s="64" t="s">
        <v>109</v>
      </c>
      <c r="C1614" s="65" t="s">
        <v>1995</v>
      </c>
      <c r="D1614" s="65" t="s">
        <v>107</v>
      </c>
      <c r="E1614" s="65" t="s">
        <v>145</v>
      </c>
      <c r="F1614" s="65" t="s">
        <v>54</v>
      </c>
      <c r="G1614" s="65"/>
      <c r="H1614" s="65" t="s">
        <v>2235</v>
      </c>
      <c r="I1614" s="65" t="s">
        <v>401</v>
      </c>
      <c r="J1614" s="66">
        <v>25.8</v>
      </c>
      <c r="K1614" s="66">
        <v>669.18</v>
      </c>
    </row>
    <row r="1615" spans="2:11" ht="21.6" hidden="1" outlineLevel="2" x14ac:dyDescent="0.3">
      <c r="B1615" s="64" t="s">
        <v>109</v>
      </c>
      <c r="C1615" s="65" t="s">
        <v>1995</v>
      </c>
      <c r="D1615" s="65" t="s">
        <v>107</v>
      </c>
      <c r="E1615" s="65" t="s">
        <v>145</v>
      </c>
      <c r="F1615" s="65" t="s">
        <v>54</v>
      </c>
      <c r="G1615" s="65"/>
      <c r="H1615" s="65" t="s">
        <v>1996</v>
      </c>
      <c r="I1615" s="65" t="s">
        <v>77</v>
      </c>
      <c r="J1615" s="66">
        <v>19</v>
      </c>
      <c r="K1615" s="66">
        <v>688.18</v>
      </c>
    </row>
    <row r="1616" spans="2:11" ht="42" hidden="1" outlineLevel="2" x14ac:dyDescent="0.3">
      <c r="B1616" s="64" t="s">
        <v>109</v>
      </c>
      <c r="C1616" s="65" t="s">
        <v>1995</v>
      </c>
      <c r="D1616" s="65" t="s">
        <v>107</v>
      </c>
      <c r="E1616" s="65" t="s">
        <v>145</v>
      </c>
      <c r="F1616" s="65" t="s">
        <v>54</v>
      </c>
      <c r="G1616" s="65"/>
      <c r="H1616" s="65" t="s">
        <v>2284</v>
      </c>
      <c r="I1616" s="65" t="s">
        <v>450</v>
      </c>
      <c r="J1616" s="66">
        <v>33.950000000000003</v>
      </c>
      <c r="K1616" s="66">
        <v>722.13</v>
      </c>
    </row>
    <row r="1617" spans="2:11" ht="42" hidden="1" outlineLevel="2" x14ac:dyDescent="0.3">
      <c r="B1617" s="64" t="s">
        <v>109</v>
      </c>
      <c r="C1617" s="65" t="s">
        <v>1995</v>
      </c>
      <c r="D1617" s="65" t="s">
        <v>107</v>
      </c>
      <c r="E1617" s="65" t="s">
        <v>145</v>
      </c>
      <c r="F1617" s="65" t="s">
        <v>54</v>
      </c>
      <c r="G1617" s="65"/>
      <c r="H1617" s="65" t="s">
        <v>2285</v>
      </c>
      <c r="I1617" s="65" t="s">
        <v>450</v>
      </c>
      <c r="J1617" s="66">
        <v>20.37</v>
      </c>
      <c r="K1617" s="66">
        <v>742.5</v>
      </c>
    </row>
    <row r="1618" spans="2:11" ht="42" hidden="1" outlineLevel="2" x14ac:dyDescent="0.3">
      <c r="B1618" s="64" t="s">
        <v>109</v>
      </c>
      <c r="C1618" s="65" t="s">
        <v>2335</v>
      </c>
      <c r="D1618" s="65" t="s">
        <v>537</v>
      </c>
      <c r="E1618" s="65">
        <v>1065</v>
      </c>
      <c r="F1618" s="65" t="s">
        <v>54</v>
      </c>
      <c r="G1618" s="65" t="s">
        <v>496</v>
      </c>
      <c r="H1618" s="65" t="s">
        <v>1807</v>
      </c>
      <c r="I1618" s="65" t="s">
        <v>493</v>
      </c>
      <c r="J1618" s="66">
        <v>23.78</v>
      </c>
      <c r="K1618" s="66">
        <v>766.28</v>
      </c>
    </row>
    <row r="1619" spans="2:11" ht="42" hidden="1" outlineLevel="2" x14ac:dyDescent="0.3">
      <c r="B1619" s="64" t="s">
        <v>109</v>
      </c>
      <c r="C1619" s="65" t="s">
        <v>2286</v>
      </c>
      <c r="D1619" s="65" t="s">
        <v>107</v>
      </c>
      <c r="E1619" s="65" t="s">
        <v>145</v>
      </c>
      <c r="F1619" s="65" t="s">
        <v>54</v>
      </c>
      <c r="G1619" s="65"/>
      <c r="H1619" s="65" t="s">
        <v>2288</v>
      </c>
      <c r="I1619" s="65" t="s">
        <v>450</v>
      </c>
      <c r="J1619" s="66">
        <v>20.350000000000001</v>
      </c>
      <c r="K1619" s="66">
        <v>786.63</v>
      </c>
    </row>
    <row r="1620" spans="2:11" ht="93" hidden="1" outlineLevel="2" x14ac:dyDescent="0.3">
      <c r="B1620" s="64" t="s">
        <v>109</v>
      </c>
      <c r="C1620" s="65" t="s">
        <v>2001</v>
      </c>
      <c r="D1620" s="65" t="s">
        <v>229</v>
      </c>
      <c r="E1620" s="65"/>
      <c r="F1620" s="65" t="s">
        <v>54</v>
      </c>
      <c r="G1620" s="65"/>
      <c r="H1620" s="65" t="s">
        <v>2855</v>
      </c>
      <c r="I1620" s="65" t="s">
        <v>83</v>
      </c>
      <c r="J1620" s="66">
        <v>563.5</v>
      </c>
      <c r="K1620" s="66">
        <v>1350.13</v>
      </c>
    </row>
    <row r="1621" spans="2:11" ht="93" hidden="1" outlineLevel="2" x14ac:dyDescent="0.3">
      <c r="B1621" s="64" t="s">
        <v>109</v>
      </c>
      <c r="C1621" s="65" t="s">
        <v>2001</v>
      </c>
      <c r="D1621" s="65" t="s">
        <v>229</v>
      </c>
      <c r="E1621" s="65"/>
      <c r="F1621" s="65" t="s">
        <v>54</v>
      </c>
      <c r="G1621" s="65"/>
      <c r="H1621" s="65" t="s">
        <v>2856</v>
      </c>
      <c r="I1621" s="65" t="s">
        <v>201</v>
      </c>
      <c r="J1621" s="66">
        <v>275.29000000000002</v>
      </c>
      <c r="K1621" s="66">
        <v>1625.42</v>
      </c>
    </row>
    <row r="1622" spans="2:11" ht="31.8" hidden="1" outlineLevel="2" x14ac:dyDescent="0.3">
      <c r="B1622" s="64" t="s">
        <v>109</v>
      </c>
      <c r="C1622" s="65" t="s">
        <v>2007</v>
      </c>
      <c r="D1622" s="65" t="s">
        <v>84</v>
      </c>
      <c r="E1622" s="65"/>
      <c r="F1622" s="65" t="s">
        <v>54</v>
      </c>
      <c r="G1622" s="65"/>
      <c r="H1622" s="65" t="s">
        <v>2236</v>
      </c>
      <c r="I1622" s="65" t="s">
        <v>401</v>
      </c>
      <c r="J1622" s="66">
        <v>-2.2200000000000002</v>
      </c>
      <c r="K1622" s="66">
        <v>1623.2</v>
      </c>
    </row>
    <row r="1623" spans="2:11" ht="42" hidden="1" outlineLevel="2" x14ac:dyDescent="0.3">
      <c r="B1623" s="64" t="s">
        <v>109</v>
      </c>
      <c r="C1623" s="65" t="s">
        <v>2336</v>
      </c>
      <c r="D1623" s="65" t="s">
        <v>537</v>
      </c>
      <c r="E1623" s="65">
        <v>1068</v>
      </c>
      <c r="F1623" s="65" t="s">
        <v>54</v>
      </c>
      <c r="G1623" s="65" t="s">
        <v>496</v>
      </c>
      <c r="H1623" s="65" t="s">
        <v>1807</v>
      </c>
      <c r="I1623" s="65" t="s">
        <v>493</v>
      </c>
      <c r="J1623" s="66">
        <v>23.62</v>
      </c>
      <c r="K1623" s="66">
        <v>1646.82</v>
      </c>
    </row>
    <row r="1624" spans="2:11" ht="21.6" hidden="1" outlineLevel="2" x14ac:dyDescent="0.3">
      <c r="B1624" s="64" t="s">
        <v>109</v>
      </c>
      <c r="C1624" s="65" t="s">
        <v>2016</v>
      </c>
      <c r="D1624" s="65" t="s">
        <v>107</v>
      </c>
      <c r="E1624" s="65" t="s">
        <v>145</v>
      </c>
      <c r="F1624" s="65" t="s">
        <v>54</v>
      </c>
      <c r="G1624" s="65"/>
      <c r="H1624" s="65" t="s">
        <v>108</v>
      </c>
      <c r="I1624" s="65" t="s">
        <v>77</v>
      </c>
      <c r="J1624" s="66">
        <v>50</v>
      </c>
      <c r="K1624" s="66">
        <v>1696.82</v>
      </c>
    </row>
    <row r="1625" spans="2:11" ht="42" hidden="1" outlineLevel="2" x14ac:dyDescent="0.3">
      <c r="B1625" s="64" t="s">
        <v>109</v>
      </c>
      <c r="C1625" s="65" t="s">
        <v>2019</v>
      </c>
      <c r="D1625" s="65" t="s">
        <v>107</v>
      </c>
      <c r="E1625" s="65" t="s">
        <v>145</v>
      </c>
      <c r="F1625" s="65" t="s">
        <v>54</v>
      </c>
      <c r="G1625" s="65"/>
      <c r="H1625" s="65" t="s">
        <v>2290</v>
      </c>
      <c r="I1625" s="65" t="s">
        <v>450</v>
      </c>
      <c r="J1625" s="66">
        <v>20.37</v>
      </c>
      <c r="K1625" s="66">
        <v>1717.19</v>
      </c>
    </row>
    <row r="1626" spans="2:11" ht="42" hidden="1" outlineLevel="2" x14ac:dyDescent="0.3">
      <c r="B1626" s="64" t="s">
        <v>109</v>
      </c>
      <c r="C1626" s="65" t="s">
        <v>2237</v>
      </c>
      <c r="D1626" s="65" t="s">
        <v>107</v>
      </c>
      <c r="E1626" s="65" t="s">
        <v>145</v>
      </c>
      <c r="F1626" s="65" t="s">
        <v>54</v>
      </c>
      <c r="G1626" s="65"/>
      <c r="H1626" s="65" t="s">
        <v>2291</v>
      </c>
      <c r="I1626" s="65" t="s">
        <v>450</v>
      </c>
      <c r="J1626" s="66">
        <v>20.399999999999999</v>
      </c>
      <c r="K1626" s="66">
        <v>1737.59</v>
      </c>
    </row>
    <row r="1627" spans="2:11" ht="21.6" hidden="1" outlineLevel="2" x14ac:dyDescent="0.3">
      <c r="B1627" s="64" t="s">
        <v>109</v>
      </c>
      <c r="C1627" s="65" t="s">
        <v>2023</v>
      </c>
      <c r="D1627" s="65" t="s">
        <v>107</v>
      </c>
      <c r="E1627" s="65" t="s">
        <v>145</v>
      </c>
      <c r="F1627" s="65" t="s">
        <v>54</v>
      </c>
      <c r="G1627" s="65"/>
      <c r="H1627" s="65" t="s">
        <v>214</v>
      </c>
      <c r="I1627" s="65" t="s">
        <v>77</v>
      </c>
      <c r="J1627" s="66">
        <v>19</v>
      </c>
      <c r="K1627" s="66">
        <v>1756.59</v>
      </c>
    </row>
    <row r="1628" spans="2:11" ht="42" hidden="1" outlineLevel="2" x14ac:dyDescent="0.3">
      <c r="B1628" s="64" t="s">
        <v>109</v>
      </c>
      <c r="C1628" s="65" t="s">
        <v>2023</v>
      </c>
      <c r="D1628" s="65" t="s">
        <v>107</v>
      </c>
      <c r="E1628" s="65" t="s">
        <v>145</v>
      </c>
      <c r="F1628" s="65" t="s">
        <v>54</v>
      </c>
      <c r="G1628" s="65"/>
      <c r="H1628" s="65" t="s">
        <v>2294</v>
      </c>
      <c r="I1628" s="65" t="s">
        <v>450</v>
      </c>
      <c r="J1628" s="66">
        <v>34.01</v>
      </c>
      <c r="K1628" s="66">
        <v>1790.6</v>
      </c>
    </row>
    <row r="1629" spans="2:11" ht="42" hidden="1" outlineLevel="2" x14ac:dyDescent="0.3">
      <c r="B1629" s="64" t="s">
        <v>109</v>
      </c>
      <c r="C1629" s="65" t="s">
        <v>2023</v>
      </c>
      <c r="D1629" s="65" t="s">
        <v>107</v>
      </c>
      <c r="E1629" s="65" t="s">
        <v>145</v>
      </c>
      <c r="F1629" s="65" t="s">
        <v>54</v>
      </c>
      <c r="G1629" s="65"/>
      <c r="H1629" s="65" t="s">
        <v>2857</v>
      </c>
      <c r="I1629" s="65" t="s">
        <v>401</v>
      </c>
      <c r="J1629" s="66">
        <v>25.85</v>
      </c>
      <c r="K1629" s="66">
        <v>1816.45</v>
      </c>
    </row>
    <row r="1630" spans="2:11" ht="52.2" hidden="1" outlineLevel="2" x14ac:dyDescent="0.3">
      <c r="B1630" s="64" t="s">
        <v>109</v>
      </c>
      <c r="C1630" s="65" t="s">
        <v>2025</v>
      </c>
      <c r="D1630" s="65" t="s">
        <v>84</v>
      </c>
      <c r="E1630" s="65"/>
      <c r="F1630" s="65" t="s">
        <v>54</v>
      </c>
      <c r="G1630" s="65"/>
      <c r="H1630" s="65" t="s">
        <v>2295</v>
      </c>
      <c r="I1630" s="65" t="s">
        <v>450</v>
      </c>
      <c r="J1630" s="66">
        <v>-67.41</v>
      </c>
      <c r="K1630" s="66">
        <v>1749.04</v>
      </c>
    </row>
    <row r="1631" spans="2:11" ht="82.8" hidden="1" outlineLevel="2" x14ac:dyDescent="0.3">
      <c r="B1631" s="64" t="s">
        <v>109</v>
      </c>
      <c r="C1631" s="65" t="s">
        <v>2239</v>
      </c>
      <c r="D1631" s="65" t="s">
        <v>229</v>
      </c>
      <c r="E1631" s="65"/>
      <c r="F1631" s="65" t="s">
        <v>54</v>
      </c>
      <c r="G1631" s="65"/>
      <c r="H1631" s="65" t="s">
        <v>2858</v>
      </c>
      <c r="I1631" s="65" t="s">
        <v>83</v>
      </c>
      <c r="J1631" s="66">
        <v>224.62</v>
      </c>
      <c r="K1631" s="66">
        <v>1973.66</v>
      </c>
    </row>
    <row r="1632" spans="2:11" ht="82.8" hidden="1" outlineLevel="2" x14ac:dyDescent="0.3">
      <c r="B1632" s="64" t="s">
        <v>109</v>
      </c>
      <c r="C1632" s="65" t="s">
        <v>2239</v>
      </c>
      <c r="D1632" s="65" t="s">
        <v>229</v>
      </c>
      <c r="E1632" s="65"/>
      <c r="F1632" s="65" t="s">
        <v>54</v>
      </c>
      <c r="G1632" s="65"/>
      <c r="H1632" s="65" t="s">
        <v>2859</v>
      </c>
      <c r="I1632" s="65" t="s">
        <v>201</v>
      </c>
      <c r="J1632" s="66">
        <v>598.97</v>
      </c>
      <c r="K1632" s="66">
        <v>2572.63</v>
      </c>
    </row>
    <row r="1633" spans="2:11" ht="42" hidden="1" outlineLevel="2" x14ac:dyDescent="0.3">
      <c r="B1633" s="64" t="s">
        <v>109</v>
      </c>
      <c r="C1633" s="65" t="s">
        <v>2239</v>
      </c>
      <c r="D1633" s="65" t="s">
        <v>84</v>
      </c>
      <c r="E1633" s="65"/>
      <c r="F1633" s="65" t="s">
        <v>54</v>
      </c>
      <c r="G1633" s="65"/>
      <c r="H1633" s="65" t="s">
        <v>2860</v>
      </c>
      <c r="I1633" s="65" t="s">
        <v>401</v>
      </c>
      <c r="J1633" s="66">
        <v>23.51</v>
      </c>
      <c r="K1633" s="66">
        <v>2596.14</v>
      </c>
    </row>
    <row r="1634" spans="2:11" ht="42" hidden="1" outlineLevel="2" x14ac:dyDescent="0.3">
      <c r="B1634" s="64" t="s">
        <v>109</v>
      </c>
      <c r="C1634" s="65" t="s">
        <v>2044</v>
      </c>
      <c r="D1634" s="65" t="s">
        <v>107</v>
      </c>
      <c r="E1634" s="65" t="s">
        <v>145</v>
      </c>
      <c r="F1634" s="65" t="s">
        <v>54</v>
      </c>
      <c r="G1634" s="65"/>
      <c r="H1634" s="65" t="s">
        <v>2297</v>
      </c>
      <c r="I1634" s="65" t="s">
        <v>450</v>
      </c>
      <c r="J1634" s="66">
        <v>19.95</v>
      </c>
      <c r="K1634" s="66">
        <v>2616.09</v>
      </c>
    </row>
    <row r="1635" spans="2:11" ht="42" hidden="1" outlineLevel="2" x14ac:dyDescent="0.3">
      <c r="B1635" s="64" t="s">
        <v>109</v>
      </c>
      <c r="C1635" s="65" t="s">
        <v>2054</v>
      </c>
      <c r="D1635" s="65" t="s">
        <v>537</v>
      </c>
      <c r="E1635" s="65">
        <v>1075</v>
      </c>
      <c r="F1635" s="65" t="s">
        <v>54</v>
      </c>
      <c r="G1635" s="65" t="s">
        <v>496</v>
      </c>
      <c r="H1635" s="65" t="s">
        <v>1807</v>
      </c>
      <c r="I1635" s="65" t="s">
        <v>493</v>
      </c>
      <c r="J1635" s="66">
        <v>23.02</v>
      </c>
      <c r="K1635" s="66">
        <v>2639.11</v>
      </c>
    </row>
    <row r="1636" spans="2:11" ht="21.6" hidden="1" outlineLevel="2" x14ac:dyDescent="0.3">
      <c r="B1636" s="64" t="s">
        <v>109</v>
      </c>
      <c r="C1636" s="65" t="s">
        <v>2054</v>
      </c>
      <c r="D1636" s="65" t="s">
        <v>107</v>
      </c>
      <c r="E1636" s="65" t="s">
        <v>145</v>
      </c>
      <c r="F1636" s="65" t="s">
        <v>54</v>
      </c>
      <c r="G1636" s="65"/>
      <c r="H1636" s="65" t="s">
        <v>108</v>
      </c>
      <c r="I1636" s="65" t="s">
        <v>77</v>
      </c>
      <c r="J1636" s="66">
        <v>50</v>
      </c>
      <c r="K1636" s="66">
        <v>2689.11</v>
      </c>
    </row>
    <row r="1637" spans="2:11" ht="42" hidden="1" outlineLevel="2" x14ac:dyDescent="0.3">
      <c r="B1637" s="64" t="s">
        <v>109</v>
      </c>
      <c r="C1637" s="65" t="s">
        <v>2299</v>
      </c>
      <c r="D1637" s="65" t="s">
        <v>107</v>
      </c>
      <c r="E1637" s="65" t="s">
        <v>145</v>
      </c>
      <c r="F1637" s="65" t="s">
        <v>54</v>
      </c>
      <c r="G1637" s="65"/>
      <c r="H1637" s="65" t="s">
        <v>2300</v>
      </c>
      <c r="I1637" s="65" t="s">
        <v>450</v>
      </c>
      <c r="J1637" s="66">
        <v>19.77</v>
      </c>
      <c r="K1637" s="66">
        <v>2708.88</v>
      </c>
    </row>
    <row r="1638" spans="2:11" ht="42" hidden="1" outlineLevel="2" x14ac:dyDescent="0.3">
      <c r="B1638" s="64" t="s">
        <v>109</v>
      </c>
      <c r="C1638" s="65" t="s">
        <v>2299</v>
      </c>
      <c r="D1638" s="65" t="s">
        <v>84</v>
      </c>
      <c r="E1638" s="65"/>
      <c r="F1638" s="65" t="s">
        <v>54</v>
      </c>
      <c r="G1638" s="65"/>
      <c r="H1638" s="65" t="s">
        <v>2861</v>
      </c>
      <c r="I1638" s="65" t="s">
        <v>450</v>
      </c>
      <c r="J1638" s="66">
        <v>26.32</v>
      </c>
      <c r="K1638" s="66">
        <v>2735.2</v>
      </c>
    </row>
    <row r="1639" spans="2:11" ht="42" hidden="1" outlineLevel="2" x14ac:dyDescent="0.3">
      <c r="B1639" s="64" t="s">
        <v>109</v>
      </c>
      <c r="C1639" s="65" t="s">
        <v>2055</v>
      </c>
      <c r="D1639" s="65" t="s">
        <v>107</v>
      </c>
      <c r="E1639" s="65" t="s">
        <v>145</v>
      </c>
      <c r="F1639" s="65" t="s">
        <v>54</v>
      </c>
      <c r="G1639" s="65"/>
      <c r="H1639" s="65" t="s">
        <v>2302</v>
      </c>
      <c r="I1639" s="65" t="s">
        <v>450</v>
      </c>
      <c r="J1639" s="66">
        <v>19.760000000000002</v>
      </c>
      <c r="K1639" s="66">
        <v>2754.96</v>
      </c>
    </row>
    <row r="1640" spans="2:11" ht="21.6" hidden="1" outlineLevel="2" x14ac:dyDescent="0.3">
      <c r="B1640" s="64" t="s">
        <v>109</v>
      </c>
      <c r="C1640" s="65" t="s">
        <v>2059</v>
      </c>
      <c r="D1640" s="65" t="s">
        <v>107</v>
      </c>
      <c r="E1640" s="65" t="s">
        <v>145</v>
      </c>
      <c r="F1640" s="65" t="s">
        <v>54</v>
      </c>
      <c r="G1640" s="65"/>
      <c r="H1640" s="65" t="s">
        <v>2061</v>
      </c>
      <c r="I1640" s="65" t="s">
        <v>77</v>
      </c>
      <c r="J1640" s="66">
        <v>19</v>
      </c>
      <c r="K1640" s="66">
        <v>2773.96</v>
      </c>
    </row>
    <row r="1641" spans="2:11" ht="42" hidden="1" outlineLevel="2" x14ac:dyDescent="0.3">
      <c r="B1641" s="64" t="s">
        <v>109</v>
      </c>
      <c r="C1641" s="65" t="s">
        <v>2059</v>
      </c>
      <c r="D1641" s="65" t="s">
        <v>107</v>
      </c>
      <c r="E1641" s="65" t="s">
        <v>145</v>
      </c>
      <c r="F1641" s="65" t="s">
        <v>54</v>
      </c>
      <c r="G1641" s="65"/>
      <c r="H1641" s="65" t="s">
        <v>2862</v>
      </c>
      <c r="I1641" s="65" t="s">
        <v>401</v>
      </c>
      <c r="J1641" s="66">
        <v>25.16</v>
      </c>
      <c r="K1641" s="66">
        <v>2799.12</v>
      </c>
    </row>
    <row r="1642" spans="2:11" ht="21.6" hidden="1" outlineLevel="2" x14ac:dyDescent="0.3">
      <c r="B1642" s="64" t="s">
        <v>109</v>
      </c>
      <c r="C1642" s="65" t="s">
        <v>2059</v>
      </c>
      <c r="D1642" s="65" t="s">
        <v>107</v>
      </c>
      <c r="E1642" s="65" t="s">
        <v>145</v>
      </c>
      <c r="F1642" s="65" t="s">
        <v>54</v>
      </c>
      <c r="G1642" s="65"/>
      <c r="H1642" s="65" t="s">
        <v>42</v>
      </c>
      <c r="I1642" s="65" t="s">
        <v>77</v>
      </c>
      <c r="J1642" s="66">
        <v>5</v>
      </c>
      <c r="K1642" s="66">
        <v>2804.12</v>
      </c>
    </row>
    <row r="1643" spans="2:11" ht="72.599999999999994" hidden="1" outlineLevel="2" x14ac:dyDescent="0.3">
      <c r="B1643" s="64" t="s">
        <v>109</v>
      </c>
      <c r="C1643" s="65" t="s">
        <v>2059</v>
      </c>
      <c r="D1643" s="65" t="s">
        <v>84</v>
      </c>
      <c r="E1643" s="65"/>
      <c r="F1643" s="65" t="s">
        <v>54</v>
      </c>
      <c r="G1643" s="65"/>
      <c r="H1643" s="65" t="s">
        <v>2213</v>
      </c>
      <c r="I1643" s="65" t="s">
        <v>86</v>
      </c>
      <c r="J1643" s="66">
        <v>-0.1</v>
      </c>
      <c r="K1643" s="66">
        <v>2804.02</v>
      </c>
    </row>
    <row r="1644" spans="2:11" ht="42" hidden="1" outlineLevel="2" x14ac:dyDescent="0.3">
      <c r="B1644" s="64" t="s">
        <v>109</v>
      </c>
      <c r="C1644" s="65" t="s">
        <v>2062</v>
      </c>
      <c r="D1644" s="65" t="s">
        <v>537</v>
      </c>
      <c r="E1644" s="65">
        <v>1077</v>
      </c>
      <c r="F1644" s="65" t="s">
        <v>54</v>
      </c>
      <c r="G1644" s="65" t="s">
        <v>496</v>
      </c>
      <c r="H1644" s="65" t="s">
        <v>1807</v>
      </c>
      <c r="I1644" s="65" t="s">
        <v>493</v>
      </c>
      <c r="J1644" s="66">
        <v>23.15</v>
      </c>
      <c r="K1644" s="66">
        <v>2827.17</v>
      </c>
    </row>
    <row r="1645" spans="2:11" ht="52.2" hidden="1" outlineLevel="2" x14ac:dyDescent="0.3">
      <c r="B1645" s="64" t="s">
        <v>109</v>
      </c>
      <c r="C1645" s="65" t="s">
        <v>2214</v>
      </c>
      <c r="D1645" s="65" t="s">
        <v>229</v>
      </c>
      <c r="E1645" s="65"/>
      <c r="F1645" s="65" t="s">
        <v>54</v>
      </c>
      <c r="G1645" s="65"/>
      <c r="H1645" s="65" t="s">
        <v>2614</v>
      </c>
      <c r="I1645" s="65" t="s">
        <v>83</v>
      </c>
      <c r="J1645" s="66">
        <v>611.15</v>
      </c>
      <c r="K1645" s="66">
        <v>3438.32</v>
      </c>
    </row>
    <row r="1646" spans="2:11" ht="52.2" hidden="1" outlineLevel="2" x14ac:dyDescent="0.3">
      <c r="B1646" s="64" t="s">
        <v>109</v>
      </c>
      <c r="C1646" s="65" t="s">
        <v>2214</v>
      </c>
      <c r="D1646" s="65" t="s">
        <v>229</v>
      </c>
      <c r="E1646" s="65"/>
      <c r="F1646" s="65" t="s">
        <v>54</v>
      </c>
      <c r="G1646" s="65"/>
      <c r="H1646" s="65" t="s">
        <v>2622</v>
      </c>
      <c r="I1646" s="65" t="s">
        <v>201</v>
      </c>
      <c r="J1646" s="66">
        <v>131.58000000000001</v>
      </c>
      <c r="K1646" s="66">
        <v>3569.9</v>
      </c>
    </row>
    <row r="1647" spans="2:11" ht="72.599999999999994" hidden="1" outlineLevel="2" x14ac:dyDescent="0.3">
      <c r="B1647" s="64" t="s">
        <v>109</v>
      </c>
      <c r="C1647" s="65" t="s">
        <v>2214</v>
      </c>
      <c r="D1647" s="65" t="s">
        <v>107</v>
      </c>
      <c r="E1647" s="65" t="s">
        <v>145</v>
      </c>
      <c r="F1647" s="65" t="s">
        <v>54</v>
      </c>
      <c r="G1647" s="65"/>
      <c r="H1647" s="65" t="s">
        <v>2250</v>
      </c>
      <c r="I1647" s="65" t="s">
        <v>401</v>
      </c>
      <c r="J1647" s="66">
        <v>29.86</v>
      </c>
      <c r="K1647" s="66">
        <v>3599.76</v>
      </c>
    </row>
    <row r="1648" spans="2:11" ht="82.8" hidden="1" outlineLevel="2" x14ac:dyDescent="0.3">
      <c r="B1648" s="64" t="s">
        <v>109</v>
      </c>
      <c r="C1648" s="65" t="s">
        <v>2065</v>
      </c>
      <c r="D1648" s="65" t="s">
        <v>107</v>
      </c>
      <c r="E1648" s="65" t="s">
        <v>145</v>
      </c>
      <c r="F1648" s="65" t="s">
        <v>54</v>
      </c>
      <c r="G1648" s="65"/>
      <c r="H1648" s="65" t="s">
        <v>2252</v>
      </c>
      <c r="I1648" s="65" t="s">
        <v>401</v>
      </c>
      <c r="J1648" s="66">
        <v>30.03</v>
      </c>
      <c r="K1648" s="66">
        <v>3629.79</v>
      </c>
    </row>
    <row r="1649" spans="2:11" ht="42" hidden="1" outlineLevel="2" x14ac:dyDescent="0.3">
      <c r="B1649" s="64" t="s">
        <v>109</v>
      </c>
      <c r="C1649" s="65" t="s">
        <v>2304</v>
      </c>
      <c r="D1649" s="65" t="s">
        <v>107</v>
      </c>
      <c r="E1649" s="65" t="s">
        <v>145</v>
      </c>
      <c r="F1649" s="65" t="s">
        <v>54</v>
      </c>
      <c r="G1649" s="65"/>
      <c r="H1649" s="65" t="s">
        <v>2306</v>
      </c>
      <c r="I1649" s="65" t="s">
        <v>450</v>
      </c>
      <c r="J1649" s="66">
        <v>26.38</v>
      </c>
      <c r="K1649" s="66">
        <v>3656.17</v>
      </c>
    </row>
    <row r="1650" spans="2:11" ht="21.6" hidden="1" outlineLevel="2" x14ac:dyDescent="0.3">
      <c r="B1650" s="64" t="s">
        <v>109</v>
      </c>
      <c r="C1650" s="65" t="s">
        <v>2080</v>
      </c>
      <c r="D1650" s="65" t="s">
        <v>107</v>
      </c>
      <c r="E1650" s="65" t="s">
        <v>145</v>
      </c>
      <c r="F1650" s="65" t="s">
        <v>54</v>
      </c>
      <c r="G1650" s="65"/>
      <c r="H1650" s="65" t="s">
        <v>108</v>
      </c>
      <c r="I1650" s="65" t="s">
        <v>77</v>
      </c>
      <c r="J1650" s="66">
        <v>50</v>
      </c>
      <c r="K1650" s="66">
        <v>3706.17</v>
      </c>
    </row>
    <row r="1651" spans="2:11" ht="42" hidden="1" outlineLevel="2" x14ac:dyDescent="0.3">
      <c r="B1651" s="64" t="s">
        <v>109</v>
      </c>
      <c r="C1651" s="65" t="s">
        <v>2081</v>
      </c>
      <c r="D1651" s="65" t="s">
        <v>107</v>
      </c>
      <c r="E1651" s="65" t="s">
        <v>145</v>
      </c>
      <c r="F1651" s="65" t="s">
        <v>54</v>
      </c>
      <c r="G1651" s="65"/>
      <c r="H1651" s="65" t="s">
        <v>2863</v>
      </c>
      <c r="I1651" s="65" t="s">
        <v>401</v>
      </c>
      <c r="J1651" s="66">
        <v>29.66</v>
      </c>
      <c r="K1651" s="66">
        <v>3735.83</v>
      </c>
    </row>
    <row r="1652" spans="2:11" ht="21.6" hidden="1" outlineLevel="2" x14ac:dyDescent="0.3">
      <c r="B1652" s="64" t="s">
        <v>109</v>
      </c>
      <c r="C1652" s="65" t="s">
        <v>2086</v>
      </c>
      <c r="D1652" s="65" t="s">
        <v>107</v>
      </c>
      <c r="E1652" s="65" t="s">
        <v>145</v>
      </c>
      <c r="F1652" s="65" t="s">
        <v>54</v>
      </c>
      <c r="G1652" s="65"/>
      <c r="H1652" s="65" t="s">
        <v>214</v>
      </c>
      <c r="I1652" s="65" t="s">
        <v>77</v>
      </c>
      <c r="J1652" s="66">
        <v>19</v>
      </c>
      <c r="K1652" s="66">
        <v>3754.83</v>
      </c>
    </row>
    <row r="1653" spans="2:11" ht="42" hidden="1" outlineLevel="2" x14ac:dyDescent="0.3">
      <c r="B1653" s="64" t="s">
        <v>109</v>
      </c>
      <c r="C1653" s="65" t="s">
        <v>2086</v>
      </c>
      <c r="D1653" s="65" t="s">
        <v>107</v>
      </c>
      <c r="E1653" s="65" t="s">
        <v>145</v>
      </c>
      <c r="F1653" s="65" t="s">
        <v>54</v>
      </c>
      <c r="G1653" s="65"/>
      <c r="H1653" s="65" t="s">
        <v>2255</v>
      </c>
      <c r="I1653" s="65" t="s">
        <v>401</v>
      </c>
      <c r="J1653" s="66">
        <v>25.04</v>
      </c>
      <c r="K1653" s="66">
        <v>3779.87</v>
      </c>
    </row>
    <row r="1654" spans="2:11" ht="62.4" hidden="1" outlineLevel="2" x14ac:dyDescent="0.3">
      <c r="B1654" s="64" t="s">
        <v>109</v>
      </c>
      <c r="C1654" s="65" t="s">
        <v>2615</v>
      </c>
      <c r="D1654" s="65" t="s">
        <v>229</v>
      </c>
      <c r="E1654" s="65"/>
      <c r="F1654" s="65" t="s">
        <v>54</v>
      </c>
      <c r="G1654" s="65"/>
      <c r="H1654" s="65" t="s">
        <v>2616</v>
      </c>
      <c r="I1654" s="65" t="s">
        <v>83</v>
      </c>
      <c r="J1654" s="66">
        <v>346.38</v>
      </c>
      <c r="K1654" s="66">
        <v>4126.25</v>
      </c>
    </row>
    <row r="1655" spans="2:11" ht="62.4" hidden="1" outlineLevel="2" x14ac:dyDescent="0.3">
      <c r="B1655" s="64" t="s">
        <v>109</v>
      </c>
      <c r="C1655" s="65" t="s">
        <v>2615</v>
      </c>
      <c r="D1655" s="65" t="s">
        <v>229</v>
      </c>
      <c r="E1655" s="65"/>
      <c r="F1655" s="65" t="s">
        <v>54</v>
      </c>
      <c r="G1655" s="65"/>
      <c r="H1655" s="65" t="s">
        <v>2623</v>
      </c>
      <c r="I1655" s="65" t="s">
        <v>201</v>
      </c>
      <c r="J1655" s="66">
        <v>528.4</v>
      </c>
      <c r="K1655" s="66">
        <v>4654.6499999999996</v>
      </c>
    </row>
    <row r="1656" spans="2:11" ht="42" hidden="1" outlineLevel="2" x14ac:dyDescent="0.3">
      <c r="B1656" s="64" t="s">
        <v>109</v>
      </c>
      <c r="C1656" s="65" t="s">
        <v>2098</v>
      </c>
      <c r="D1656" s="65" t="s">
        <v>537</v>
      </c>
      <c r="E1656" s="65">
        <v>1085</v>
      </c>
      <c r="F1656" s="65" t="s">
        <v>54</v>
      </c>
      <c r="G1656" s="65" t="s">
        <v>496</v>
      </c>
      <c r="H1656" s="65" t="s">
        <v>1807</v>
      </c>
      <c r="I1656" s="65" t="s">
        <v>493</v>
      </c>
      <c r="J1656" s="66">
        <v>23.49</v>
      </c>
      <c r="K1656" s="66">
        <v>4678.1400000000003</v>
      </c>
    </row>
    <row r="1657" spans="2:11" ht="42" hidden="1" outlineLevel="2" x14ac:dyDescent="0.3">
      <c r="B1657" s="64" t="s">
        <v>109</v>
      </c>
      <c r="C1657" s="65" t="s">
        <v>2104</v>
      </c>
      <c r="D1657" s="65" t="s">
        <v>84</v>
      </c>
      <c r="E1657" s="65"/>
      <c r="F1657" s="65" t="s">
        <v>54</v>
      </c>
      <c r="G1657" s="65"/>
      <c r="H1657" s="65" t="s">
        <v>2864</v>
      </c>
      <c r="I1657" s="65" t="s">
        <v>450</v>
      </c>
      <c r="J1657" s="66">
        <v>26.96</v>
      </c>
      <c r="K1657" s="66">
        <v>4705.1000000000004</v>
      </c>
    </row>
    <row r="1658" spans="2:11" ht="52.2" hidden="1" outlineLevel="2" x14ac:dyDescent="0.3">
      <c r="B1658" s="64" t="s">
        <v>109</v>
      </c>
      <c r="C1658" s="65" t="s">
        <v>2104</v>
      </c>
      <c r="D1658" s="65" t="s">
        <v>107</v>
      </c>
      <c r="E1658" s="65" t="s">
        <v>145</v>
      </c>
      <c r="F1658" s="65" t="s">
        <v>54</v>
      </c>
      <c r="G1658" s="65"/>
      <c r="H1658" s="65" t="s">
        <v>2310</v>
      </c>
      <c r="I1658" s="65" t="s">
        <v>450</v>
      </c>
      <c r="J1658" s="66">
        <v>214.13</v>
      </c>
      <c r="K1658" s="66">
        <v>4919.2299999999996</v>
      </c>
    </row>
    <row r="1659" spans="2:11" ht="21.6" hidden="1" outlineLevel="2" x14ac:dyDescent="0.3">
      <c r="B1659" s="64" t="s">
        <v>109</v>
      </c>
      <c r="C1659" s="65" t="s">
        <v>2108</v>
      </c>
      <c r="D1659" s="65" t="s">
        <v>107</v>
      </c>
      <c r="E1659" s="65" t="s">
        <v>104</v>
      </c>
      <c r="F1659" s="65" t="s">
        <v>54</v>
      </c>
      <c r="G1659" s="65"/>
      <c r="H1659" s="65" t="s">
        <v>108</v>
      </c>
      <c r="I1659" s="65" t="s">
        <v>77</v>
      </c>
      <c r="J1659" s="66">
        <v>67</v>
      </c>
      <c r="K1659" s="66">
        <v>4986.2299999999996</v>
      </c>
    </row>
    <row r="1660" spans="2:11" ht="42" hidden="1" outlineLevel="2" x14ac:dyDescent="0.3">
      <c r="B1660" s="64" t="s">
        <v>109</v>
      </c>
      <c r="C1660" s="65" t="s">
        <v>2117</v>
      </c>
      <c r="D1660" s="65" t="s">
        <v>107</v>
      </c>
      <c r="E1660" s="65" t="s">
        <v>448</v>
      </c>
      <c r="F1660" s="65" t="s">
        <v>54</v>
      </c>
      <c r="G1660" s="65"/>
      <c r="H1660" s="65"/>
      <c r="I1660" s="65" t="s">
        <v>450</v>
      </c>
      <c r="J1660" s="66">
        <v>22.5</v>
      </c>
      <c r="K1660" s="66">
        <v>5008.7299999999996</v>
      </c>
    </row>
    <row r="1661" spans="2:11" ht="31.8" hidden="1" outlineLevel="2" x14ac:dyDescent="0.3">
      <c r="B1661" s="64" t="s">
        <v>109</v>
      </c>
      <c r="C1661" s="65" t="s">
        <v>2120</v>
      </c>
      <c r="D1661" s="65" t="s">
        <v>107</v>
      </c>
      <c r="E1661" s="65" t="s">
        <v>145</v>
      </c>
      <c r="F1661" s="65" t="s">
        <v>54</v>
      </c>
      <c r="G1661" s="65"/>
      <c r="H1661" s="65" t="s">
        <v>214</v>
      </c>
      <c r="I1661" s="65" t="s">
        <v>401</v>
      </c>
      <c r="J1661" s="66">
        <v>25.71</v>
      </c>
      <c r="K1661" s="66">
        <v>5034.4399999999996</v>
      </c>
    </row>
    <row r="1662" spans="2:11" ht="62.4" hidden="1" outlineLevel="2" x14ac:dyDescent="0.3">
      <c r="B1662" s="64" t="s">
        <v>109</v>
      </c>
      <c r="C1662" s="65" t="s">
        <v>2617</v>
      </c>
      <c r="D1662" s="65" t="s">
        <v>229</v>
      </c>
      <c r="E1662" s="65"/>
      <c r="F1662" s="65" t="s">
        <v>54</v>
      </c>
      <c r="G1662" s="65"/>
      <c r="H1662" s="65" t="s">
        <v>2624</v>
      </c>
      <c r="I1662" s="65" t="s">
        <v>201</v>
      </c>
      <c r="J1662" s="66">
        <v>638.75</v>
      </c>
      <c r="K1662" s="66">
        <v>5673.19</v>
      </c>
    </row>
    <row r="1663" spans="2:11" ht="62.4" hidden="1" outlineLevel="2" x14ac:dyDescent="0.3">
      <c r="B1663" s="64" t="s">
        <v>109</v>
      </c>
      <c r="C1663" s="65" t="s">
        <v>2617</v>
      </c>
      <c r="D1663" s="65" t="s">
        <v>229</v>
      </c>
      <c r="E1663" s="65"/>
      <c r="F1663" s="65" t="s">
        <v>54</v>
      </c>
      <c r="G1663" s="65"/>
      <c r="H1663" s="65" t="s">
        <v>2618</v>
      </c>
      <c r="I1663" s="65" t="s">
        <v>83</v>
      </c>
      <c r="J1663" s="66">
        <v>369.57</v>
      </c>
      <c r="K1663" s="66">
        <v>6042.76</v>
      </c>
    </row>
    <row r="1664" spans="2:11" ht="52.2" hidden="1" outlineLevel="2" x14ac:dyDescent="0.3">
      <c r="B1664" s="64" t="s">
        <v>109</v>
      </c>
      <c r="C1664" s="65" t="s">
        <v>2312</v>
      </c>
      <c r="D1664" s="65" t="s">
        <v>107</v>
      </c>
      <c r="E1664" s="65" t="s">
        <v>145</v>
      </c>
      <c r="F1664" s="65" t="s">
        <v>54</v>
      </c>
      <c r="G1664" s="65"/>
      <c r="H1664" s="65" t="s">
        <v>2313</v>
      </c>
      <c r="I1664" s="65" t="s">
        <v>450</v>
      </c>
      <c r="J1664" s="66">
        <v>214.32</v>
      </c>
      <c r="K1664" s="66">
        <v>6257.08</v>
      </c>
    </row>
    <row r="1665" spans="2:11" ht="21.6" hidden="1" outlineLevel="2" x14ac:dyDescent="0.3">
      <c r="B1665" s="64" t="s">
        <v>109</v>
      </c>
      <c r="C1665" s="65" t="s">
        <v>2136</v>
      </c>
      <c r="D1665" s="65" t="s">
        <v>107</v>
      </c>
      <c r="E1665" s="65" t="s">
        <v>145</v>
      </c>
      <c r="F1665" s="65" t="s">
        <v>54</v>
      </c>
      <c r="G1665" s="65"/>
      <c r="H1665" s="65" t="s">
        <v>108</v>
      </c>
      <c r="I1665" s="65" t="s">
        <v>77</v>
      </c>
      <c r="J1665" s="66">
        <v>50</v>
      </c>
      <c r="K1665" s="66">
        <v>6307.08</v>
      </c>
    </row>
    <row r="1666" spans="2:11" ht="42" hidden="1" outlineLevel="2" x14ac:dyDescent="0.3">
      <c r="B1666" s="64" t="s">
        <v>109</v>
      </c>
      <c r="C1666" s="65" t="s">
        <v>2145</v>
      </c>
      <c r="D1666" s="65" t="s">
        <v>107</v>
      </c>
      <c r="E1666" s="65" t="s">
        <v>145</v>
      </c>
      <c r="F1666" s="65" t="s">
        <v>54</v>
      </c>
      <c r="G1666" s="65"/>
      <c r="H1666" s="65" t="s">
        <v>2262</v>
      </c>
      <c r="I1666" s="65" t="s">
        <v>401</v>
      </c>
      <c r="J1666" s="66">
        <v>25.64</v>
      </c>
      <c r="K1666" s="66">
        <v>6332.72</v>
      </c>
    </row>
    <row r="1667" spans="2:11" ht="21.6" hidden="1" outlineLevel="2" x14ac:dyDescent="0.3">
      <c r="B1667" s="64" t="s">
        <v>109</v>
      </c>
      <c r="C1667" s="65" t="s">
        <v>2145</v>
      </c>
      <c r="D1667" s="65" t="s">
        <v>107</v>
      </c>
      <c r="E1667" s="65" t="s">
        <v>145</v>
      </c>
      <c r="F1667" s="65" t="s">
        <v>54</v>
      </c>
      <c r="G1667" s="65"/>
      <c r="H1667" s="65" t="s">
        <v>214</v>
      </c>
      <c r="I1667" s="65" t="s">
        <v>77</v>
      </c>
      <c r="J1667" s="66">
        <v>19</v>
      </c>
      <c r="K1667" s="66">
        <v>6351.72</v>
      </c>
    </row>
    <row r="1668" spans="2:11" ht="42" hidden="1" outlineLevel="2" x14ac:dyDescent="0.3">
      <c r="B1668" s="64" t="s">
        <v>109</v>
      </c>
      <c r="C1668" s="65" t="s">
        <v>2145</v>
      </c>
      <c r="D1668" s="65" t="s">
        <v>84</v>
      </c>
      <c r="E1668" s="65"/>
      <c r="F1668" s="65" t="s">
        <v>54</v>
      </c>
      <c r="G1668" s="65"/>
      <c r="H1668" s="65" t="s">
        <v>2865</v>
      </c>
      <c r="I1668" s="65" t="s">
        <v>401</v>
      </c>
      <c r="J1668" s="66">
        <v>23.61</v>
      </c>
      <c r="K1668" s="66">
        <v>6375.33</v>
      </c>
    </row>
    <row r="1669" spans="2:11" ht="42" hidden="1" outlineLevel="2" x14ac:dyDescent="0.3">
      <c r="B1669" s="64" t="s">
        <v>109</v>
      </c>
      <c r="C1669" s="65" t="s">
        <v>2263</v>
      </c>
      <c r="D1669" s="65" t="s">
        <v>107</v>
      </c>
      <c r="E1669" s="65" t="s">
        <v>448</v>
      </c>
      <c r="F1669" s="65" t="s">
        <v>54</v>
      </c>
      <c r="G1669" s="65"/>
      <c r="H1669" s="65" t="s">
        <v>2866</v>
      </c>
      <c r="I1669" s="65" t="s">
        <v>450</v>
      </c>
      <c r="J1669" s="66">
        <v>22.5</v>
      </c>
      <c r="K1669" s="66">
        <v>6397.83</v>
      </c>
    </row>
    <row r="1670" spans="2:11" ht="42" hidden="1" outlineLevel="2" x14ac:dyDescent="0.3">
      <c r="B1670" s="64" t="s">
        <v>109</v>
      </c>
      <c r="C1670" s="65" t="s">
        <v>2317</v>
      </c>
      <c r="D1670" s="65" t="s">
        <v>84</v>
      </c>
      <c r="E1670" s="65"/>
      <c r="F1670" s="65" t="s">
        <v>54</v>
      </c>
      <c r="G1670" s="65"/>
      <c r="H1670" s="65" t="s">
        <v>2867</v>
      </c>
      <c r="I1670" s="65" t="s">
        <v>450</v>
      </c>
      <c r="J1670" s="66">
        <v>34.29</v>
      </c>
      <c r="K1670" s="66">
        <v>6432.12</v>
      </c>
    </row>
    <row r="1671" spans="2:11" ht="42" hidden="1" outlineLevel="2" x14ac:dyDescent="0.3">
      <c r="B1671" s="64" t="s">
        <v>109</v>
      </c>
      <c r="C1671" s="65" t="s">
        <v>2158</v>
      </c>
      <c r="D1671" s="65" t="s">
        <v>537</v>
      </c>
      <c r="E1671" s="65">
        <v>1094</v>
      </c>
      <c r="F1671" s="65" t="s">
        <v>54</v>
      </c>
      <c r="G1671" s="65" t="s">
        <v>496</v>
      </c>
      <c r="H1671" s="65" t="s">
        <v>1807</v>
      </c>
      <c r="I1671" s="65" t="s">
        <v>493</v>
      </c>
      <c r="J1671" s="66">
        <v>23.93</v>
      </c>
      <c r="K1671" s="66">
        <v>6456.05</v>
      </c>
    </row>
    <row r="1672" spans="2:11" ht="42" hidden="1" outlineLevel="2" x14ac:dyDescent="0.3">
      <c r="B1672" s="64" t="s">
        <v>109</v>
      </c>
      <c r="C1672" s="65" t="s">
        <v>2158</v>
      </c>
      <c r="D1672" s="65" t="s">
        <v>107</v>
      </c>
      <c r="E1672" s="65" t="s">
        <v>145</v>
      </c>
      <c r="F1672" s="65" t="s">
        <v>54</v>
      </c>
      <c r="G1672" s="65"/>
      <c r="H1672" s="65" t="s">
        <v>2320</v>
      </c>
      <c r="I1672" s="65" t="s">
        <v>450</v>
      </c>
      <c r="J1672" s="66">
        <v>109.28</v>
      </c>
      <c r="K1672" s="66">
        <v>6565.33</v>
      </c>
    </row>
    <row r="1673" spans="2:11" ht="21.6" hidden="1" outlineLevel="2" x14ac:dyDescent="0.3">
      <c r="B1673" s="64" t="s">
        <v>109</v>
      </c>
      <c r="C1673" s="65" t="s">
        <v>2158</v>
      </c>
      <c r="D1673" s="65" t="s">
        <v>107</v>
      </c>
      <c r="E1673" s="65" t="s">
        <v>145</v>
      </c>
      <c r="F1673" s="65" t="s">
        <v>54</v>
      </c>
      <c r="G1673" s="65"/>
      <c r="H1673" s="65" t="s">
        <v>108</v>
      </c>
      <c r="I1673" s="65" t="s">
        <v>77</v>
      </c>
      <c r="J1673" s="66">
        <v>50</v>
      </c>
      <c r="K1673" s="66">
        <v>6615.33</v>
      </c>
    </row>
    <row r="1674" spans="2:11" ht="42" hidden="1" outlineLevel="2" x14ac:dyDescent="0.3">
      <c r="B1674" s="64" t="s">
        <v>109</v>
      </c>
      <c r="C1674" s="65" t="s">
        <v>2164</v>
      </c>
      <c r="D1674" s="65" t="s">
        <v>537</v>
      </c>
      <c r="E1674" s="65">
        <v>1095</v>
      </c>
      <c r="F1674" s="65" t="s">
        <v>54</v>
      </c>
      <c r="G1674" s="65" t="s">
        <v>496</v>
      </c>
      <c r="H1674" s="65" t="s">
        <v>1807</v>
      </c>
      <c r="I1674" s="65" t="s">
        <v>493</v>
      </c>
      <c r="J1674" s="66">
        <v>24.29</v>
      </c>
      <c r="K1674" s="66">
        <v>6639.62</v>
      </c>
    </row>
    <row r="1675" spans="2:11" ht="42" hidden="1" outlineLevel="2" x14ac:dyDescent="0.3">
      <c r="B1675" s="64" t="s">
        <v>109</v>
      </c>
      <c r="C1675" s="65" t="s">
        <v>2164</v>
      </c>
      <c r="D1675" s="65" t="s">
        <v>107</v>
      </c>
      <c r="E1675" s="65" t="s">
        <v>145</v>
      </c>
      <c r="F1675" s="65" t="s">
        <v>54</v>
      </c>
      <c r="G1675" s="65"/>
      <c r="H1675" s="65" t="s">
        <v>2265</v>
      </c>
      <c r="I1675" s="65" t="s">
        <v>401</v>
      </c>
      <c r="J1675" s="66">
        <v>26.35</v>
      </c>
      <c r="K1675" s="66">
        <v>6665.97</v>
      </c>
    </row>
    <row r="1676" spans="2:11" ht="42" hidden="1" outlineLevel="2" x14ac:dyDescent="0.3">
      <c r="B1676" s="64" t="s">
        <v>109</v>
      </c>
      <c r="C1676" s="65" t="s">
        <v>2173</v>
      </c>
      <c r="D1676" s="65" t="s">
        <v>107</v>
      </c>
      <c r="E1676" s="65" t="s">
        <v>448</v>
      </c>
      <c r="F1676" s="65" t="s">
        <v>54</v>
      </c>
      <c r="G1676" s="65"/>
      <c r="H1676" s="65" t="s">
        <v>2868</v>
      </c>
      <c r="I1676" s="65" t="s">
        <v>450</v>
      </c>
      <c r="J1676" s="66">
        <v>22.5</v>
      </c>
      <c r="K1676" s="66">
        <v>6688.47</v>
      </c>
    </row>
    <row r="1677" spans="2:11" ht="42" hidden="1" outlineLevel="2" x14ac:dyDescent="0.3">
      <c r="B1677" s="64" t="s">
        <v>109</v>
      </c>
      <c r="C1677" s="65" t="s">
        <v>2185</v>
      </c>
      <c r="D1677" s="65" t="s">
        <v>107</v>
      </c>
      <c r="E1677" s="65" t="s">
        <v>145</v>
      </c>
      <c r="F1677" s="65" t="s">
        <v>54</v>
      </c>
      <c r="G1677" s="65"/>
      <c r="H1677" s="65" t="s">
        <v>2320</v>
      </c>
      <c r="I1677" s="65" t="s">
        <v>450</v>
      </c>
      <c r="J1677" s="66">
        <v>158.66</v>
      </c>
      <c r="K1677" s="66">
        <v>6847.13</v>
      </c>
    </row>
    <row r="1678" spans="2:11" ht="21.6" hidden="1" outlineLevel="2" x14ac:dyDescent="0.3">
      <c r="B1678" s="64" t="s">
        <v>109</v>
      </c>
      <c r="C1678" s="65" t="s">
        <v>2199</v>
      </c>
      <c r="D1678" s="65" t="s">
        <v>107</v>
      </c>
      <c r="E1678" s="65" t="s">
        <v>145</v>
      </c>
      <c r="F1678" s="65" t="s">
        <v>54</v>
      </c>
      <c r="G1678" s="65"/>
      <c r="H1678" s="65" t="s">
        <v>108</v>
      </c>
      <c r="I1678" s="65" t="s">
        <v>77</v>
      </c>
      <c r="J1678" s="66">
        <v>50</v>
      </c>
      <c r="K1678" s="66">
        <v>6897.13</v>
      </c>
    </row>
    <row r="1679" spans="2:11" hidden="1" outlineLevel="2" x14ac:dyDescent="0.3">
      <c r="B1679" s="64" t="s">
        <v>1814</v>
      </c>
      <c r="C1679" s="2"/>
      <c r="D1679" s="2"/>
      <c r="E1679" s="2"/>
      <c r="F1679" s="2"/>
      <c r="G1679" s="2"/>
      <c r="H1679" s="2"/>
      <c r="I1679" s="2"/>
      <c r="J1679" s="68">
        <v>6897.13</v>
      </c>
      <c r="K1679" s="2"/>
    </row>
    <row r="1680" spans="2:11" hidden="1" outlineLevel="2" x14ac:dyDescent="0.3">
      <c r="B1680" s="64" t="s">
        <v>2523</v>
      </c>
      <c r="C1680" s="2"/>
      <c r="D1680" s="2"/>
      <c r="E1680" s="2"/>
      <c r="F1680" s="2"/>
      <c r="G1680" s="2"/>
      <c r="H1680" s="2"/>
      <c r="I1680" s="2"/>
      <c r="J1680" s="2"/>
      <c r="K1680" s="2"/>
    </row>
    <row r="1681" spans="2:11" ht="72.599999999999994" hidden="1" outlineLevel="2" x14ac:dyDescent="0.3">
      <c r="B1681" s="64" t="s">
        <v>2523</v>
      </c>
      <c r="C1681" s="65" t="s">
        <v>2122</v>
      </c>
      <c r="D1681" s="65" t="s">
        <v>7</v>
      </c>
      <c r="E1681" s="65">
        <v>293275</v>
      </c>
      <c r="F1681" s="65" t="s">
        <v>54</v>
      </c>
      <c r="G1681" s="65" t="s">
        <v>2521</v>
      </c>
      <c r="H1681" s="65" t="s">
        <v>2522</v>
      </c>
      <c r="I1681" s="65" t="s">
        <v>90</v>
      </c>
      <c r="J1681" s="66">
        <v>54.85</v>
      </c>
      <c r="K1681" s="66">
        <v>54.85</v>
      </c>
    </row>
    <row r="1682" spans="2:11" ht="72.599999999999994" hidden="1" outlineLevel="2" x14ac:dyDescent="0.3">
      <c r="B1682" s="64" t="s">
        <v>2523</v>
      </c>
      <c r="C1682" s="65" t="s">
        <v>2366</v>
      </c>
      <c r="D1682" s="65" t="s">
        <v>7</v>
      </c>
      <c r="E1682" s="65">
        <v>293276</v>
      </c>
      <c r="F1682" s="65" t="s">
        <v>54</v>
      </c>
      <c r="G1682" s="65" t="s">
        <v>2521</v>
      </c>
      <c r="H1682" s="65" t="s">
        <v>2522</v>
      </c>
      <c r="I1682" s="65" t="s">
        <v>90</v>
      </c>
      <c r="J1682" s="66">
        <v>54.85</v>
      </c>
      <c r="K1682" s="66">
        <v>109.7</v>
      </c>
    </row>
    <row r="1683" spans="2:11" ht="72.599999999999994" hidden="1" outlineLevel="2" x14ac:dyDescent="0.3">
      <c r="B1683" s="64" t="s">
        <v>2523</v>
      </c>
      <c r="C1683" s="65" t="s">
        <v>2166</v>
      </c>
      <c r="D1683" s="65" t="s">
        <v>7</v>
      </c>
      <c r="E1683" s="65">
        <v>297525</v>
      </c>
      <c r="F1683" s="65" t="s">
        <v>54</v>
      </c>
      <c r="G1683" s="65" t="s">
        <v>2521</v>
      </c>
      <c r="H1683" s="65" t="s">
        <v>2522</v>
      </c>
      <c r="I1683" s="65" t="s">
        <v>90</v>
      </c>
      <c r="J1683" s="66">
        <v>54.85</v>
      </c>
      <c r="K1683" s="66">
        <v>164.55</v>
      </c>
    </row>
    <row r="1684" spans="2:11" ht="31.8" hidden="1" outlineLevel="2" x14ac:dyDescent="0.3">
      <c r="B1684" s="64" t="s">
        <v>2523</v>
      </c>
      <c r="C1684" s="65" t="s">
        <v>2175</v>
      </c>
      <c r="D1684" s="65" t="s">
        <v>7</v>
      </c>
      <c r="E1684" s="65" t="s">
        <v>2576</v>
      </c>
      <c r="F1684" s="65" t="s">
        <v>54</v>
      </c>
      <c r="G1684" s="65" t="s">
        <v>2192</v>
      </c>
      <c r="H1684" s="65" t="s">
        <v>2869</v>
      </c>
      <c r="I1684" s="65" t="s">
        <v>90</v>
      </c>
      <c r="J1684" s="66">
        <v>15</v>
      </c>
      <c r="K1684" s="66">
        <v>179.55</v>
      </c>
    </row>
    <row r="1685" spans="2:11" hidden="1" outlineLevel="2" x14ac:dyDescent="0.3">
      <c r="B1685" s="64" t="s">
        <v>2870</v>
      </c>
      <c r="C1685" s="2"/>
      <c r="D1685" s="2"/>
      <c r="E1685" s="2"/>
      <c r="F1685" s="2"/>
      <c r="G1685" s="2"/>
      <c r="H1685" s="2"/>
      <c r="I1685" s="2"/>
      <c r="J1685" s="68">
        <v>179.55</v>
      </c>
      <c r="K1685" s="2"/>
    </row>
    <row r="1686" spans="2:11" hidden="1" outlineLevel="2" x14ac:dyDescent="0.3">
      <c r="B1686" s="64" t="s">
        <v>656</v>
      </c>
      <c r="C1686" s="2"/>
      <c r="D1686" s="2"/>
      <c r="E1686" s="2"/>
      <c r="F1686" s="2"/>
      <c r="G1686" s="2"/>
      <c r="H1686" s="2"/>
      <c r="I1686" s="2"/>
      <c r="J1686" s="2"/>
      <c r="K1686" s="2"/>
    </row>
    <row r="1687" spans="2:11" ht="72.599999999999994" hidden="1" outlineLevel="2" x14ac:dyDescent="0.3">
      <c r="B1687" s="64" t="s">
        <v>656</v>
      </c>
      <c r="C1687" s="65" t="s">
        <v>2358</v>
      </c>
      <c r="D1687" s="65" t="s">
        <v>7</v>
      </c>
      <c r="E1687" s="65" t="s">
        <v>2389</v>
      </c>
      <c r="F1687" s="65" t="s">
        <v>54</v>
      </c>
      <c r="G1687" s="65" t="s">
        <v>95</v>
      </c>
      <c r="H1687" s="65" t="s">
        <v>2390</v>
      </c>
      <c r="I1687" s="65" t="s">
        <v>90</v>
      </c>
      <c r="J1687" s="66">
        <v>116.81</v>
      </c>
      <c r="K1687" s="66">
        <v>116.81</v>
      </c>
    </row>
    <row r="1688" spans="2:11" ht="31.8" hidden="1" outlineLevel="2" x14ac:dyDescent="0.3">
      <c r="B1688" s="64" t="s">
        <v>656</v>
      </c>
      <c r="C1688" s="65" t="s">
        <v>2358</v>
      </c>
      <c r="D1688" s="65" t="s">
        <v>7</v>
      </c>
      <c r="E1688" s="65" t="s">
        <v>2393</v>
      </c>
      <c r="F1688" s="65" t="s">
        <v>54</v>
      </c>
      <c r="G1688" s="65" t="s">
        <v>95</v>
      </c>
      <c r="H1688" s="65" t="s">
        <v>2392</v>
      </c>
      <c r="I1688" s="65" t="s">
        <v>90</v>
      </c>
      <c r="J1688" s="66">
        <v>65.06</v>
      </c>
      <c r="K1688" s="66">
        <v>181.87</v>
      </c>
    </row>
    <row r="1689" spans="2:11" ht="31.8" hidden="1" outlineLevel="2" x14ac:dyDescent="0.3">
      <c r="B1689" s="64" t="s">
        <v>656</v>
      </c>
      <c r="C1689" s="65" t="s">
        <v>2358</v>
      </c>
      <c r="D1689" s="65" t="s">
        <v>7</v>
      </c>
      <c r="E1689" s="65" t="s">
        <v>2391</v>
      </c>
      <c r="F1689" s="65" t="s">
        <v>54</v>
      </c>
      <c r="G1689" s="65" t="s">
        <v>95</v>
      </c>
      <c r="H1689" s="65" t="s">
        <v>2392</v>
      </c>
      <c r="I1689" s="65" t="s">
        <v>90</v>
      </c>
      <c r="J1689" s="66">
        <v>2203.6</v>
      </c>
      <c r="K1689" s="66">
        <v>2385.4699999999998</v>
      </c>
    </row>
    <row r="1690" spans="2:11" ht="52.2" hidden="1" outlineLevel="2" x14ac:dyDescent="0.3">
      <c r="B1690" s="64" t="s">
        <v>656</v>
      </c>
      <c r="C1690" s="65" t="s">
        <v>2408</v>
      </c>
      <c r="D1690" s="65" t="s">
        <v>7</v>
      </c>
      <c r="E1690" s="65" t="s">
        <v>2411</v>
      </c>
      <c r="F1690" s="65" t="s">
        <v>54</v>
      </c>
      <c r="G1690" s="65" t="s">
        <v>95</v>
      </c>
      <c r="H1690" s="65" t="s">
        <v>2871</v>
      </c>
      <c r="I1690" s="65" t="s">
        <v>90</v>
      </c>
      <c r="J1690" s="66">
        <v>2218.25</v>
      </c>
      <c r="K1690" s="66">
        <v>4603.72</v>
      </c>
    </row>
    <row r="1691" spans="2:11" ht="62.4" hidden="1" outlineLevel="2" x14ac:dyDescent="0.3">
      <c r="B1691" s="64" t="s">
        <v>656</v>
      </c>
      <c r="C1691" s="65" t="s">
        <v>2408</v>
      </c>
      <c r="D1691" s="65" t="s">
        <v>7</v>
      </c>
      <c r="E1691" s="65" t="s">
        <v>2412</v>
      </c>
      <c r="F1691" s="65" t="s">
        <v>54</v>
      </c>
      <c r="G1691" s="65" t="s">
        <v>95</v>
      </c>
      <c r="H1691" s="65" t="s">
        <v>2413</v>
      </c>
      <c r="I1691" s="65" t="s">
        <v>90</v>
      </c>
      <c r="J1691" s="66">
        <v>118.85</v>
      </c>
      <c r="K1691" s="66">
        <v>4722.57</v>
      </c>
    </row>
    <row r="1692" spans="2:11" ht="31.8" hidden="1" outlineLevel="2" x14ac:dyDescent="0.3">
      <c r="B1692" s="64" t="s">
        <v>656</v>
      </c>
      <c r="C1692" s="65" t="s">
        <v>2408</v>
      </c>
      <c r="D1692" s="65" t="s">
        <v>7</v>
      </c>
      <c r="E1692" s="65" t="s">
        <v>2409</v>
      </c>
      <c r="F1692" s="65" t="s">
        <v>54</v>
      </c>
      <c r="G1692" s="65" t="s">
        <v>95</v>
      </c>
      <c r="H1692" s="65" t="s">
        <v>2410</v>
      </c>
      <c r="I1692" s="65" t="s">
        <v>90</v>
      </c>
      <c r="J1692" s="66">
        <v>65.06</v>
      </c>
      <c r="K1692" s="66">
        <v>4787.63</v>
      </c>
    </row>
    <row r="1693" spans="2:11" ht="31.8" hidden="1" outlineLevel="2" x14ac:dyDescent="0.3">
      <c r="B1693" s="64" t="s">
        <v>656</v>
      </c>
      <c r="C1693" s="65" t="s">
        <v>2025</v>
      </c>
      <c r="D1693" s="65" t="s">
        <v>7</v>
      </c>
      <c r="E1693" s="65" t="s">
        <v>2453</v>
      </c>
      <c r="F1693" s="65" t="s">
        <v>54</v>
      </c>
      <c r="G1693" s="65" t="s">
        <v>95</v>
      </c>
      <c r="H1693" s="65" t="s">
        <v>2454</v>
      </c>
      <c r="I1693" s="65" t="s">
        <v>90</v>
      </c>
      <c r="J1693" s="66">
        <v>65.06</v>
      </c>
      <c r="K1693" s="66">
        <v>4852.6899999999996</v>
      </c>
    </row>
    <row r="1694" spans="2:11" ht="72.599999999999994" hidden="1" outlineLevel="2" x14ac:dyDescent="0.3">
      <c r="B1694" s="64" t="s">
        <v>656</v>
      </c>
      <c r="C1694" s="65" t="s">
        <v>2025</v>
      </c>
      <c r="D1694" s="65" t="s">
        <v>7</v>
      </c>
      <c r="E1694" s="65" t="s">
        <v>2450</v>
      </c>
      <c r="F1694" s="65" t="s">
        <v>54</v>
      </c>
      <c r="G1694" s="65" t="s">
        <v>95</v>
      </c>
      <c r="H1694" s="65" t="s">
        <v>2451</v>
      </c>
      <c r="I1694" s="65" t="s">
        <v>90</v>
      </c>
      <c r="J1694" s="66">
        <v>254.7</v>
      </c>
      <c r="K1694" s="66">
        <v>5107.3900000000003</v>
      </c>
    </row>
    <row r="1695" spans="2:11" ht="52.2" hidden="1" outlineLevel="2" x14ac:dyDescent="0.3">
      <c r="B1695" s="64" t="s">
        <v>656</v>
      </c>
      <c r="C1695" s="65" t="s">
        <v>2025</v>
      </c>
      <c r="D1695" s="65" t="s">
        <v>7</v>
      </c>
      <c r="E1695" s="65" t="s">
        <v>2455</v>
      </c>
      <c r="F1695" s="65" t="s">
        <v>54</v>
      </c>
      <c r="G1695" s="65" t="s">
        <v>95</v>
      </c>
      <c r="H1695" s="65" t="s">
        <v>2456</v>
      </c>
      <c r="I1695" s="65" t="s">
        <v>90</v>
      </c>
      <c r="J1695" s="66">
        <v>2247.9499999999998</v>
      </c>
      <c r="K1695" s="66">
        <v>7355.34</v>
      </c>
    </row>
    <row r="1696" spans="2:11" ht="31.8" hidden="1" outlineLevel="2" x14ac:dyDescent="0.3">
      <c r="B1696" s="64" t="s">
        <v>656</v>
      </c>
      <c r="C1696" s="65" t="s">
        <v>2362</v>
      </c>
      <c r="D1696" s="65" t="s">
        <v>7</v>
      </c>
      <c r="E1696" s="65" t="s">
        <v>2475</v>
      </c>
      <c r="F1696" s="65" t="s">
        <v>54</v>
      </c>
      <c r="G1696" s="65" t="s">
        <v>95</v>
      </c>
      <c r="H1696" s="65" t="s">
        <v>2473</v>
      </c>
      <c r="I1696" s="65" t="s">
        <v>90</v>
      </c>
      <c r="J1696" s="66">
        <v>225</v>
      </c>
      <c r="K1696" s="66">
        <v>7580.34</v>
      </c>
    </row>
    <row r="1697" spans="2:11" ht="31.8" hidden="1" outlineLevel="2" x14ac:dyDescent="0.3">
      <c r="B1697" s="64" t="s">
        <v>656</v>
      </c>
      <c r="C1697" s="65" t="s">
        <v>2362</v>
      </c>
      <c r="D1697" s="65" t="s">
        <v>7</v>
      </c>
      <c r="E1697" s="65" t="s">
        <v>2472</v>
      </c>
      <c r="F1697" s="65" t="s">
        <v>54</v>
      </c>
      <c r="G1697" s="65" t="s">
        <v>95</v>
      </c>
      <c r="H1697" s="65" t="s">
        <v>2473</v>
      </c>
      <c r="I1697" s="65" t="s">
        <v>90</v>
      </c>
      <c r="J1697" s="66">
        <v>2277.65</v>
      </c>
      <c r="K1697" s="66">
        <v>9857.99</v>
      </c>
    </row>
    <row r="1698" spans="2:11" ht="31.8" hidden="1" outlineLevel="2" x14ac:dyDescent="0.3">
      <c r="B1698" s="64" t="s">
        <v>656</v>
      </c>
      <c r="C1698" s="65" t="s">
        <v>2362</v>
      </c>
      <c r="D1698" s="65" t="s">
        <v>7</v>
      </c>
      <c r="E1698" s="65" t="s">
        <v>2474</v>
      </c>
      <c r="F1698" s="65" t="s">
        <v>54</v>
      </c>
      <c r="G1698" s="65" t="s">
        <v>95</v>
      </c>
      <c r="H1698" s="65" t="s">
        <v>2473</v>
      </c>
      <c r="I1698" s="65" t="s">
        <v>90</v>
      </c>
      <c r="J1698" s="66">
        <v>65.06</v>
      </c>
      <c r="K1698" s="66">
        <v>9923.0499999999993</v>
      </c>
    </row>
    <row r="1699" spans="2:11" ht="31.8" hidden="1" outlineLevel="2" x14ac:dyDescent="0.3">
      <c r="B1699" s="64" t="s">
        <v>656</v>
      </c>
      <c r="C1699" s="65" t="s">
        <v>2088</v>
      </c>
      <c r="D1699" s="65" t="s">
        <v>7</v>
      </c>
      <c r="E1699" s="65" t="s">
        <v>2504</v>
      </c>
      <c r="F1699" s="65" t="s">
        <v>54</v>
      </c>
      <c r="G1699" s="65" t="s">
        <v>95</v>
      </c>
      <c r="H1699" s="65" t="s">
        <v>2505</v>
      </c>
      <c r="I1699" s="65" t="s">
        <v>90</v>
      </c>
      <c r="J1699" s="66">
        <v>65.06</v>
      </c>
      <c r="K1699" s="66">
        <v>9988.11</v>
      </c>
    </row>
    <row r="1700" spans="2:11" ht="31.8" hidden="1" outlineLevel="2" x14ac:dyDescent="0.3">
      <c r="B1700" s="64" t="s">
        <v>656</v>
      </c>
      <c r="C1700" s="65" t="s">
        <v>2088</v>
      </c>
      <c r="D1700" s="65" t="s">
        <v>7</v>
      </c>
      <c r="E1700" s="65" t="s">
        <v>2506</v>
      </c>
      <c r="F1700" s="65" t="s">
        <v>54</v>
      </c>
      <c r="G1700" s="65" t="s">
        <v>95</v>
      </c>
      <c r="H1700" s="65" t="s">
        <v>2505</v>
      </c>
      <c r="I1700" s="65" t="s">
        <v>90</v>
      </c>
      <c r="J1700" s="66">
        <v>2277.65</v>
      </c>
      <c r="K1700" s="66">
        <v>12265.76</v>
      </c>
    </row>
    <row r="1701" spans="2:11" ht="31.8" hidden="1" outlineLevel="2" x14ac:dyDescent="0.3">
      <c r="B1701" s="64" t="s">
        <v>656</v>
      </c>
      <c r="C1701" s="65" t="s">
        <v>2122</v>
      </c>
      <c r="D1701" s="65" t="s">
        <v>7</v>
      </c>
      <c r="E1701" s="65" t="s">
        <v>2524</v>
      </c>
      <c r="F1701" s="65" t="s">
        <v>54</v>
      </c>
      <c r="G1701" s="65" t="s">
        <v>95</v>
      </c>
      <c r="H1701" s="65" t="s">
        <v>2520</v>
      </c>
      <c r="I1701" s="65" t="s">
        <v>90</v>
      </c>
      <c r="J1701" s="66">
        <v>65.06</v>
      </c>
      <c r="K1701" s="66">
        <v>12330.82</v>
      </c>
    </row>
    <row r="1702" spans="2:11" ht="31.8" hidden="1" outlineLevel="2" x14ac:dyDescent="0.3">
      <c r="B1702" s="64" t="s">
        <v>656</v>
      </c>
      <c r="C1702" s="65" t="s">
        <v>2122</v>
      </c>
      <c r="D1702" s="65" t="s">
        <v>7</v>
      </c>
      <c r="E1702" s="65" t="s">
        <v>2519</v>
      </c>
      <c r="F1702" s="65" t="s">
        <v>54</v>
      </c>
      <c r="G1702" s="65" t="s">
        <v>95</v>
      </c>
      <c r="H1702" s="65" t="s">
        <v>2520</v>
      </c>
      <c r="I1702" s="65" t="s">
        <v>90</v>
      </c>
      <c r="J1702" s="66">
        <v>2292.5</v>
      </c>
      <c r="K1702" s="66">
        <v>14623.32</v>
      </c>
    </row>
    <row r="1703" spans="2:11" ht="31.8" hidden="1" outlineLevel="2" x14ac:dyDescent="0.3">
      <c r="B1703" s="64" t="s">
        <v>656</v>
      </c>
      <c r="C1703" s="65" t="s">
        <v>2122</v>
      </c>
      <c r="D1703" s="65" t="s">
        <v>7</v>
      </c>
      <c r="E1703" s="65" t="s">
        <v>2525</v>
      </c>
      <c r="F1703" s="65" t="s">
        <v>54</v>
      </c>
      <c r="G1703" s="65" t="s">
        <v>95</v>
      </c>
      <c r="H1703" s="65" t="s">
        <v>2520</v>
      </c>
      <c r="I1703" s="65" t="s">
        <v>90</v>
      </c>
      <c r="J1703" s="66">
        <v>236.02</v>
      </c>
      <c r="K1703" s="66">
        <v>14859.34</v>
      </c>
    </row>
    <row r="1704" spans="2:11" ht="31.8" hidden="1" outlineLevel="2" x14ac:dyDescent="0.3">
      <c r="B1704" s="64" t="s">
        <v>656</v>
      </c>
      <c r="C1704" s="65" t="s">
        <v>2366</v>
      </c>
      <c r="D1704" s="65" t="s">
        <v>7</v>
      </c>
      <c r="E1704" s="65" t="s">
        <v>2541</v>
      </c>
      <c r="F1704" s="65" t="s">
        <v>54</v>
      </c>
      <c r="G1704" s="65" t="s">
        <v>95</v>
      </c>
      <c r="H1704" s="65" t="s">
        <v>2538</v>
      </c>
      <c r="I1704" s="65" t="s">
        <v>90</v>
      </c>
      <c r="J1704" s="66">
        <v>65.06</v>
      </c>
      <c r="K1704" s="66">
        <v>14924.4</v>
      </c>
    </row>
    <row r="1705" spans="2:11" ht="31.8" hidden="1" outlineLevel="2" x14ac:dyDescent="0.3">
      <c r="B1705" s="64" t="s">
        <v>656</v>
      </c>
      <c r="C1705" s="65" t="s">
        <v>2366</v>
      </c>
      <c r="D1705" s="65" t="s">
        <v>7</v>
      </c>
      <c r="E1705" s="65" t="s">
        <v>2540</v>
      </c>
      <c r="F1705" s="65" t="s">
        <v>54</v>
      </c>
      <c r="G1705" s="65" t="s">
        <v>95</v>
      </c>
      <c r="H1705" s="65" t="s">
        <v>2538</v>
      </c>
      <c r="I1705" s="65" t="s">
        <v>90</v>
      </c>
      <c r="J1705" s="66">
        <v>2271.9</v>
      </c>
      <c r="K1705" s="66">
        <v>17196.3</v>
      </c>
    </row>
    <row r="1706" spans="2:11" ht="31.8" hidden="1" outlineLevel="2" x14ac:dyDescent="0.3">
      <c r="B1706" s="64" t="s">
        <v>656</v>
      </c>
      <c r="C1706" s="65" t="s">
        <v>2366</v>
      </c>
      <c r="D1706" s="65" t="s">
        <v>7</v>
      </c>
      <c r="E1706" s="65" t="s">
        <v>2537</v>
      </c>
      <c r="F1706" s="65" t="s">
        <v>54</v>
      </c>
      <c r="G1706" s="65" t="s">
        <v>95</v>
      </c>
      <c r="H1706" s="65" t="s">
        <v>2538</v>
      </c>
      <c r="I1706" s="65" t="s">
        <v>90</v>
      </c>
      <c r="J1706" s="66">
        <v>284.39999999999998</v>
      </c>
      <c r="K1706" s="66">
        <v>17480.7</v>
      </c>
    </row>
    <row r="1707" spans="2:11" ht="82.8" hidden="1" outlineLevel="2" x14ac:dyDescent="0.3">
      <c r="B1707" s="64" t="s">
        <v>656</v>
      </c>
      <c r="C1707" s="65" t="s">
        <v>2166</v>
      </c>
      <c r="D1707" s="65" t="s">
        <v>7</v>
      </c>
      <c r="E1707" s="65" t="s">
        <v>2570</v>
      </c>
      <c r="F1707" s="65" t="s">
        <v>54</v>
      </c>
      <c r="G1707" s="65" t="s">
        <v>95</v>
      </c>
      <c r="H1707" s="65" t="s">
        <v>2571</v>
      </c>
      <c r="I1707" s="65" t="s">
        <v>90</v>
      </c>
      <c r="J1707" s="66">
        <v>480.81</v>
      </c>
      <c r="K1707" s="66">
        <v>17961.509999999998</v>
      </c>
    </row>
    <row r="1708" spans="2:11" hidden="1" outlineLevel="2" x14ac:dyDescent="0.3">
      <c r="B1708" s="64" t="s">
        <v>1826</v>
      </c>
      <c r="C1708" s="2"/>
      <c r="D1708" s="2"/>
      <c r="E1708" s="2"/>
      <c r="F1708" s="2"/>
      <c r="G1708" s="2"/>
      <c r="H1708" s="2"/>
      <c r="I1708" s="2"/>
      <c r="J1708" s="68">
        <v>17961.509999999998</v>
      </c>
      <c r="K1708" s="2"/>
    </row>
    <row r="1709" spans="2:11" hidden="1" outlineLevel="2" x14ac:dyDescent="0.3">
      <c r="B1709" s="64" t="s">
        <v>1827</v>
      </c>
      <c r="C1709" s="2"/>
      <c r="D1709" s="2"/>
      <c r="E1709" s="2"/>
      <c r="F1709" s="2"/>
      <c r="G1709" s="2"/>
      <c r="H1709" s="2"/>
      <c r="I1709" s="2"/>
      <c r="J1709" s="2"/>
      <c r="K1709" s="2"/>
    </row>
    <row r="1710" spans="2:11" ht="62.4" hidden="1" outlineLevel="2" x14ac:dyDescent="0.3">
      <c r="B1710" s="64" t="s">
        <v>1827</v>
      </c>
      <c r="C1710" s="65" t="s">
        <v>2394</v>
      </c>
      <c r="D1710" s="65" t="s">
        <v>229</v>
      </c>
      <c r="E1710" s="65"/>
      <c r="F1710" s="65" t="s">
        <v>54</v>
      </c>
      <c r="G1710" s="65"/>
      <c r="H1710" s="65" t="s">
        <v>2611</v>
      </c>
      <c r="I1710" s="65" t="s">
        <v>83</v>
      </c>
      <c r="J1710" s="66">
        <v>16</v>
      </c>
      <c r="K1710" s="66">
        <v>16</v>
      </c>
    </row>
    <row r="1711" spans="2:11" ht="62.4" hidden="1" outlineLevel="2" x14ac:dyDescent="0.3">
      <c r="B1711" s="64" t="s">
        <v>1827</v>
      </c>
      <c r="C1711" s="65" t="s">
        <v>2001</v>
      </c>
      <c r="D1711" s="65" t="s">
        <v>229</v>
      </c>
      <c r="E1711" s="65"/>
      <c r="F1711" s="65" t="s">
        <v>54</v>
      </c>
      <c r="G1711" s="65"/>
      <c r="H1711" s="65" t="s">
        <v>2612</v>
      </c>
      <c r="I1711" s="65" t="s">
        <v>83</v>
      </c>
      <c r="J1711" s="66">
        <v>16</v>
      </c>
      <c r="K1711" s="66">
        <v>32</v>
      </c>
    </row>
    <row r="1712" spans="2:11" ht="62.4" hidden="1" outlineLevel="2" x14ac:dyDescent="0.3">
      <c r="B1712" s="64" t="s">
        <v>1827</v>
      </c>
      <c r="C1712" s="65" t="s">
        <v>2239</v>
      </c>
      <c r="D1712" s="65" t="s">
        <v>229</v>
      </c>
      <c r="E1712" s="65"/>
      <c r="F1712" s="65" t="s">
        <v>54</v>
      </c>
      <c r="G1712" s="65"/>
      <c r="H1712" s="65" t="s">
        <v>2613</v>
      </c>
      <c r="I1712" s="65" t="s">
        <v>83</v>
      </c>
      <c r="J1712" s="66">
        <v>53.96</v>
      </c>
      <c r="K1712" s="66">
        <v>85.96</v>
      </c>
    </row>
    <row r="1713" spans="2:11" ht="62.4" hidden="1" outlineLevel="2" x14ac:dyDescent="0.3">
      <c r="B1713" s="64" t="s">
        <v>1827</v>
      </c>
      <c r="C1713" s="65" t="s">
        <v>2615</v>
      </c>
      <c r="D1713" s="65" t="s">
        <v>229</v>
      </c>
      <c r="E1713" s="65"/>
      <c r="F1713" s="65" t="s">
        <v>54</v>
      </c>
      <c r="G1713" s="65"/>
      <c r="H1713" s="65" t="s">
        <v>2616</v>
      </c>
      <c r="I1713" s="65" t="s">
        <v>83</v>
      </c>
      <c r="J1713" s="66">
        <v>231.12</v>
      </c>
      <c r="K1713" s="66">
        <v>317.08</v>
      </c>
    </row>
    <row r="1714" spans="2:11" hidden="1" outlineLevel="2" x14ac:dyDescent="0.3">
      <c r="B1714" s="64" t="s">
        <v>1829</v>
      </c>
      <c r="C1714" s="2"/>
      <c r="D1714" s="2"/>
      <c r="E1714" s="2"/>
      <c r="F1714" s="2"/>
      <c r="G1714" s="2"/>
      <c r="H1714" s="2"/>
      <c r="I1714" s="2"/>
      <c r="J1714" s="68">
        <v>317.08</v>
      </c>
      <c r="K1714" s="2"/>
    </row>
    <row r="1715" spans="2:11" hidden="1" outlineLevel="2" x14ac:dyDescent="0.3">
      <c r="B1715" s="64" t="s">
        <v>1830</v>
      </c>
      <c r="C1715" s="2"/>
      <c r="D1715" s="2"/>
      <c r="E1715" s="2"/>
      <c r="F1715" s="2"/>
      <c r="G1715" s="2"/>
      <c r="H1715" s="2"/>
      <c r="I1715" s="2"/>
      <c r="J1715" s="2"/>
      <c r="K1715" s="2"/>
    </row>
    <row r="1716" spans="2:11" ht="42" hidden="1" outlineLevel="2" x14ac:dyDescent="0.3">
      <c r="B1716" s="64" t="s">
        <v>1830</v>
      </c>
      <c r="C1716" s="65" t="s">
        <v>1997</v>
      </c>
      <c r="D1716" s="65" t="s">
        <v>78</v>
      </c>
      <c r="E1716" s="65">
        <v>1478</v>
      </c>
      <c r="F1716" s="65" t="s">
        <v>54</v>
      </c>
      <c r="G1716" s="65"/>
      <c r="H1716" s="65" t="s">
        <v>2373</v>
      </c>
      <c r="I1716" s="67" t="s">
        <v>80</v>
      </c>
      <c r="J1716" s="66">
        <v>527.82000000000005</v>
      </c>
      <c r="K1716" s="66">
        <v>527.82000000000005</v>
      </c>
    </row>
    <row r="1717" spans="2:11" ht="31.8" hidden="1" outlineLevel="2" x14ac:dyDescent="0.3">
      <c r="B1717" s="64" t="s">
        <v>1830</v>
      </c>
      <c r="C1717" s="65" t="s">
        <v>1997</v>
      </c>
      <c r="D1717" s="65" t="s">
        <v>78</v>
      </c>
      <c r="E1717" s="65">
        <v>1479</v>
      </c>
      <c r="F1717" s="65" t="s">
        <v>54</v>
      </c>
      <c r="G1717" s="65"/>
      <c r="H1717" s="65" t="s">
        <v>2382</v>
      </c>
      <c r="I1717" s="67" t="s">
        <v>80</v>
      </c>
      <c r="J1717" s="66">
        <v>1583.33</v>
      </c>
      <c r="K1717" s="66">
        <v>2111.15</v>
      </c>
    </row>
    <row r="1718" spans="2:11" ht="42" hidden="1" outlineLevel="2" x14ac:dyDescent="0.3">
      <c r="B1718" s="64" t="s">
        <v>1830</v>
      </c>
      <c r="C1718" s="65" t="s">
        <v>2023</v>
      </c>
      <c r="D1718" s="65" t="s">
        <v>78</v>
      </c>
      <c r="E1718" s="65">
        <v>1500</v>
      </c>
      <c r="F1718" s="65" t="s">
        <v>54</v>
      </c>
      <c r="G1718" s="65"/>
      <c r="H1718" s="65" t="s">
        <v>2374</v>
      </c>
      <c r="I1718" s="67" t="s">
        <v>80</v>
      </c>
      <c r="J1718" s="66">
        <v>527.82000000000005</v>
      </c>
      <c r="K1718" s="66">
        <v>2638.97</v>
      </c>
    </row>
    <row r="1719" spans="2:11" ht="31.8" hidden="1" outlineLevel="2" x14ac:dyDescent="0.3">
      <c r="B1719" s="64" t="s">
        <v>1830</v>
      </c>
      <c r="C1719" s="65" t="s">
        <v>2023</v>
      </c>
      <c r="D1719" s="65" t="s">
        <v>78</v>
      </c>
      <c r="E1719" s="65">
        <v>1501</v>
      </c>
      <c r="F1719" s="65" t="s">
        <v>54</v>
      </c>
      <c r="G1719" s="65"/>
      <c r="H1719" s="65" t="s">
        <v>2383</v>
      </c>
      <c r="I1719" s="67" t="s">
        <v>80</v>
      </c>
      <c r="J1719" s="66">
        <v>1583.33</v>
      </c>
      <c r="K1719" s="66">
        <v>4222.3</v>
      </c>
    </row>
    <row r="1720" spans="2:11" ht="31.8" hidden="1" outlineLevel="2" x14ac:dyDescent="0.3">
      <c r="B1720" s="64" t="s">
        <v>1830</v>
      </c>
      <c r="C1720" s="65" t="s">
        <v>2059</v>
      </c>
      <c r="D1720" s="65" t="s">
        <v>78</v>
      </c>
      <c r="E1720" s="65">
        <v>1510</v>
      </c>
      <c r="F1720" s="65" t="s">
        <v>54</v>
      </c>
      <c r="G1720" s="65"/>
      <c r="H1720" s="65" t="s">
        <v>2384</v>
      </c>
      <c r="I1720" s="67" t="s">
        <v>80</v>
      </c>
      <c r="J1720" s="66">
        <v>1583.33</v>
      </c>
      <c r="K1720" s="66">
        <v>5805.63</v>
      </c>
    </row>
    <row r="1721" spans="2:11" ht="42" hidden="1" outlineLevel="2" x14ac:dyDescent="0.3">
      <c r="B1721" s="64" t="s">
        <v>1830</v>
      </c>
      <c r="C1721" s="65" t="s">
        <v>2059</v>
      </c>
      <c r="D1721" s="65" t="s">
        <v>78</v>
      </c>
      <c r="E1721" s="65">
        <v>1509</v>
      </c>
      <c r="F1721" s="65" t="s">
        <v>54</v>
      </c>
      <c r="G1721" s="65"/>
      <c r="H1721" s="65" t="s">
        <v>2375</v>
      </c>
      <c r="I1721" s="67" t="s">
        <v>80</v>
      </c>
      <c r="J1721" s="66">
        <v>527.82000000000005</v>
      </c>
      <c r="K1721" s="66">
        <v>6333.45</v>
      </c>
    </row>
    <row r="1722" spans="2:11" ht="31.8" hidden="1" outlineLevel="2" x14ac:dyDescent="0.3">
      <c r="B1722" s="64" t="s">
        <v>1830</v>
      </c>
      <c r="C1722" s="65" t="s">
        <v>2086</v>
      </c>
      <c r="D1722" s="65" t="s">
        <v>78</v>
      </c>
      <c r="E1722" s="65">
        <v>1556</v>
      </c>
      <c r="F1722" s="65" t="s">
        <v>54</v>
      </c>
      <c r="G1722" s="65"/>
      <c r="H1722" s="65" t="s">
        <v>2385</v>
      </c>
      <c r="I1722" s="67" t="s">
        <v>80</v>
      </c>
      <c r="J1722" s="66">
        <v>1583.33</v>
      </c>
      <c r="K1722" s="66">
        <v>7916.78</v>
      </c>
    </row>
    <row r="1723" spans="2:11" ht="42" hidden="1" outlineLevel="2" x14ac:dyDescent="0.3">
      <c r="B1723" s="64" t="s">
        <v>1830</v>
      </c>
      <c r="C1723" s="65" t="s">
        <v>2086</v>
      </c>
      <c r="D1723" s="65" t="s">
        <v>78</v>
      </c>
      <c r="E1723" s="65">
        <v>1578</v>
      </c>
      <c r="F1723" s="65" t="s">
        <v>54</v>
      </c>
      <c r="G1723" s="65"/>
      <c r="H1723" s="65" t="s">
        <v>2376</v>
      </c>
      <c r="I1723" s="67" t="s">
        <v>80</v>
      </c>
      <c r="J1723" s="66">
        <v>527.82000000000005</v>
      </c>
      <c r="K1723" s="66">
        <v>8444.6</v>
      </c>
    </row>
    <row r="1724" spans="2:11" ht="42" hidden="1" outlineLevel="2" x14ac:dyDescent="0.3">
      <c r="B1724" s="64" t="s">
        <v>1830</v>
      </c>
      <c r="C1724" s="65" t="s">
        <v>2120</v>
      </c>
      <c r="D1724" s="65" t="s">
        <v>78</v>
      </c>
      <c r="E1724" s="65">
        <v>1579</v>
      </c>
      <c r="F1724" s="65" t="s">
        <v>54</v>
      </c>
      <c r="G1724" s="65"/>
      <c r="H1724" s="65" t="s">
        <v>2377</v>
      </c>
      <c r="I1724" s="67" t="s">
        <v>80</v>
      </c>
      <c r="J1724" s="66">
        <v>527.82000000000005</v>
      </c>
      <c r="K1724" s="66">
        <v>8972.42</v>
      </c>
    </row>
    <row r="1725" spans="2:11" ht="31.8" hidden="1" outlineLevel="2" x14ac:dyDescent="0.3">
      <c r="B1725" s="64" t="s">
        <v>1830</v>
      </c>
      <c r="C1725" s="65" t="s">
        <v>2120</v>
      </c>
      <c r="D1725" s="65" t="s">
        <v>78</v>
      </c>
      <c r="E1725" s="65">
        <v>1557</v>
      </c>
      <c r="F1725" s="65" t="s">
        <v>54</v>
      </c>
      <c r="G1725" s="65"/>
      <c r="H1725" s="65" t="s">
        <v>2386</v>
      </c>
      <c r="I1725" s="67" t="s">
        <v>80</v>
      </c>
      <c r="J1725" s="66">
        <v>1583.33</v>
      </c>
      <c r="K1725" s="66">
        <v>10555.75</v>
      </c>
    </row>
    <row r="1726" spans="2:11" ht="42" hidden="1" outlineLevel="2" x14ac:dyDescent="0.3">
      <c r="B1726" s="64" t="s">
        <v>1830</v>
      </c>
      <c r="C1726" s="65" t="s">
        <v>2275</v>
      </c>
      <c r="D1726" s="65" t="s">
        <v>78</v>
      </c>
      <c r="E1726" s="65">
        <v>1580</v>
      </c>
      <c r="F1726" s="65" t="s">
        <v>54</v>
      </c>
      <c r="G1726" s="65"/>
      <c r="H1726" s="65" t="s">
        <v>2378</v>
      </c>
      <c r="I1726" s="67" t="s">
        <v>80</v>
      </c>
      <c r="J1726" s="66">
        <v>527.82000000000005</v>
      </c>
      <c r="K1726" s="66">
        <v>11083.57</v>
      </c>
    </row>
    <row r="1727" spans="2:11" ht="31.8" hidden="1" outlineLevel="2" x14ac:dyDescent="0.3">
      <c r="B1727" s="64" t="s">
        <v>1830</v>
      </c>
      <c r="C1727" s="65" t="s">
        <v>2275</v>
      </c>
      <c r="D1727" s="65" t="s">
        <v>78</v>
      </c>
      <c r="E1727" s="65">
        <v>1577</v>
      </c>
      <c r="F1727" s="65" t="s">
        <v>54</v>
      </c>
      <c r="G1727" s="65"/>
      <c r="H1727" s="65" t="s">
        <v>2387</v>
      </c>
      <c r="I1727" s="67" t="s">
        <v>80</v>
      </c>
      <c r="J1727" s="66">
        <v>1583.33</v>
      </c>
      <c r="K1727" s="66">
        <v>12666.9</v>
      </c>
    </row>
    <row r="1728" spans="2:11" ht="31.8" hidden="1" outlineLevel="2" x14ac:dyDescent="0.3">
      <c r="B1728" s="64" t="s">
        <v>1830</v>
      </c>
      <c r="C1728" s="65" t="s">
        <v>2164</v>
      </c>
      <c r="D1728" s="65" t="s">
        <v>78</v>
      </c>
      <c r="E1728" s="65">
        <v>1605</v>
      </c>
      <c r="F1728" s="65" t="s">
        <v>54</v>
      </c>
      <c r="G1728" s="65"/>
      <c r="H1728" s="65" t="s">
        <v>2388</v>
      </c>
      <c r="I1728" s="67" t="s">
        <v>80</v>
      </c>
      <c r="J1728" s="66">
        <v>1583.33</v>
      </c>
      <c r="K1728" s="66">
        <v>14250.23</v>
      </c>
    </row>
    <row r="1729" spans="2:11" ht="42" hidden="1" outlineLevel="2" x14ac:dyDescent="0.3">
      <c r="B1729" s="64" t="s">
        <v>1830</v>
      </c>
      <c r="C1729" s="65" t="s">
        <v>2164</v>
      </c>
      <c r="D1729" s="65" t="s">
        <v>78</v>
      </c>
      <c r="E1729" s="65">
        <v>1602</v>
      </c>
      <c r="F1729" s="65" t="s">
        <v>54</v>
      </c>
      <c r="G1729" s="65"/>
      <c r="H1729" s="65" t="s">
        <v>2379</v>
      </c>
      <c r="I1729" s="67" t="s">
        <v>80</v>
      </c>
      <c r="J1729" s="66">
        <v>527.82000000000005</v>
      </c>
      <c r="K1729" s="66">
        <v>14778.05</v>
      </c>
    </row>
    <row r="1730" spans="2:11" hidden="1" outlineLevel="2" x14ac:dyDescent="0.3">
      <c r="B1730" s="64" t="s">
        <v>1831</v>
      </c>
      <c r="C1730" s="2"/>
      <c r="D1730" s="2"/>
      <c r="E1730" s="2"/>
      <c r="F1730" s="2"/>
      <c r="G1730" s="2"/>
      <c r="H1730" s="2"/>
      <c r="I1730" s="2"/>
      <c r="J1730" s="68">
        <v>14778.05</v>
      </c>
      <c r="K1730" s="2"/>
    </row>
    <row r="1731" spans="2:11" hidden="1" outlineLevel="2" x14ac:dyDescent="0.3">
      <c r="B1731" s="64" t="s">
        <v>1832</v>
      </c>
      <c r="C1731" s="2"/>
      <c r="D1731" s="2"/>
      <c r="E1731" s="2"/>
      <c r="F1731" s="2"/>
      <c r="G1731" s="2"/>
      <c r="H1731" s="2"/>
      <c r="I1731" s="2"/>
      <c r="J1731" s="2"/>
      <c r="K1731" s="2"/>
    </row>
    <row r="1732" spans="2:11" ht="62.4" hidden="1" outlineLevel="2" x14ac:dyDescent="0.3">
      <c r="B1732" s="64" t="s">
        <v>1832</v>
      </c>
      <c r="C1732" s="65" t="s">
        <v>1997</v>
      </c>
      <c r="D1732" s="65" t="s">
        <v>78</v>
      </c>
      <c r="E1732" s="65">
        <v>1477</v>
      </c>
      <c r="F1732" s="65" t="s">
        <v>54</v>
      </c>
      <c r="G1732" s="65"/>
      <c r="H1732" s="65" t="s">
        <v>2698</v>
      </c>
      <c r="I1732" s="67" t="s">
        <v>80</v>
      </c>
      <c r="J1732" s="66">
        <v>2043.84</v>
      </c>
      <c r="K1732" s="66">
        <v>2043.84</v>
      </c>
    </row>
    <row r="1733" spans="2:11" ht="62.4" hidden="1" outlineLevel="2" x14ac:dyDescent="0.3">
      <c r="B1733" s="64" t="s">
        <v>1832</v>
      </c>
      <c r="C1733" s="65" t="s">
        <v>2023</v>
      </c>
      <c r="D1733" s="65" t="s">
        <v>78</v>
      </c>
      <c r="E1733" s="65">
        <v>1489</v>
      </c>
      <c r="F1733" s="65" t="s">
        <v>54</v>
      </c>
      <c r="G1733" s="65"/>
      <c r="H1733" s="65" t="s">
        <v>2699</v>
      </c>
      <c r="I1733" s="67" t="s">
        <v>80</v>
      </c>
      <c r="J1733" s="66">
        <v>2774.9</v>
      </c>
      <c r="K1733" s="66">
        <v>4818.74</v>
      </c>
    </row>
    <row r="1734" spans="2:11" ht="133.80000000000001" hidden="1" outlineLevel="2" x14ac:dyDescent="0.3">
      <c r="B1734" s="64" t="s">
        <v>1832</v>
      </c>
      <c r="C1734" s="65" t="s">
        <v>2031</v>
      </c>
      <c r="D1734" s="65" t="s">
        <v>78</v>
      </c>
      <c r="E1734" s="65">
        <v>1490</v>
      </c>
      <c r="F1734" s="65" t="s">
        <v>54</v>
      </c>
      <c r="G1734" s="65"/>
      <c r="H1734" s="65" t="s">
        <v>2702</v>
      </c>
      <c r="I1734" s="67" t="s">
        <v>80</v>
      </c>
      <c r="J1734" s="66">
        <v>693.48</v>
      </c>
      <c r="K1734" s="66">
        <v>5512.22</v>
      </c>
    </row>
    <row r="1735" spans="2:11" ht="62.4" hidden="1" outlineLevel="2" x14ac:dyDescent="0.3">
      <c r="B1735" s="64" t="s">
        <v>1832</v>
      </c>
      <c r="C1735" s="65" t="s">
        <v>2059</v>
      </c>
      <c r="D1735" s="65" t="s">
        <v>78</v>
      </c>
      <c r="E1735" s="65">
        <v>1498</v>
      </c>
      <c r="F1735" s="65" t="s">
        <v>54</v>
      </c>
      <c r="G1735" s="65"/>
      <c r="H1735" s="65" t="s">
        <v>2705</v>
      </c>
      <c r="I1735" s="67" t="s">
        <v>80</v>
      </c>
      <c r="J1735" s="66">
        <v>387.29</v>
      </c>
      <c r="K1735" s="66">
        <v>5899.51</v>
      </c>
    </row>
    <row r="1736" spans="2:11" ht="62.4" hidden="1" outlineLevel="2" x14ac:dyDescent="0.3">
      <c r="B1736" s="64" t="s">
        <v>1832</v>
      </c>
      <c r="C1736" s="65" t="s">
        <v>2086</v>
      </c>
      <c r="D1736" s="65" t="s">
        <v>78</v>
      </c>
      <c r="E1736" s="65">
        <v>1589</v>
      </c>
      <c r="F1736" s="65" t="s">
        <v>54</v>
      </c>
      <c r="G1736" s="65"/>
      <c r="H1736" s="65" t="s">
        <v>2707</v>
      </c>
      <c r="I1736" s="67" t="s">
        <v>80</v>
      </c>
      <c r="J1736" s="66">
        <v>455.23</v>
      </c>
      <c r="K1736" s="66">
        <v>6354.74</v>
      </c>
    </row>
    <row r="1737" spans="2:11" ht="62.4" hidden="1" outlineLevel="2" x14ac:dyDescent="0.3">
      <c r="B1737" s="64" t="s">
        <v>1832</v>
      </c>
      <c r="C1737" s="65" t="s">
        <v>2086</v>
      </c>
      <c r="D1737" s="65" t="s">
        <v>78</v>
      </c>
      <c r="E1737" s="65">
        <v>1590</v>
      </c>
      <c r="F1737" s="65" t="s">
        <v>54</v>
      </c>
      <c r="G1737" s="65"/>
      <c r="H1737" s="65" t="s">
        <v>2706</v>
      </c>
      <c r="I1737" s="67" t="s">
        <v>80</v>
      </c>
      <c r="J1737" s="66">
        <v>455.23</v>
      </c>
      <c r="K1737" s="66">
        <v>6809.97</v>
      </c>
    </row>
    <row r="1738" spans="2:11" ht="42" hidden="1" outlineLevel="2" x14ac:dyDescent="0.3">
      <c r="B1738" s="64" t="s">
        <v>1832</v>
      </c>
      <c r="C1738" s="65" t="s">
        <v>2139</v>
      </c>
      <c r="D1738" s="65" t="s">
        <v>84</v>
      </c>
      <c r="E1738" s="65"/>
      <c r="F1738" s="65" t="s">
        <v>54</v>
      </c>
      <c r="G1738" s="65"/>
      <c r="H1738" s="65" t="s">
        <v>2140</v>
      </c>
      <c r="I1738" s="65" t="s">
        <v>77</v>
      </c>
      <c r="J1738" s="66">
        <v>-24.47</v>
      </c>
      <c r="K1738" s="66">
        <v>6785.5</v>
      </c>
    </row>
    <row r="1739" spans="2:11" ht="62.4" hidden="1" outlineLevel="2" x14ac:dyDescent="0.3">
      <c r="B1739" s="64" t="s">
        <v>1832</v>
      </c>
      <c r="C1739" s="65" t="s">
        <v>2275</v>
      </c>
      <c r="D1739" s="65" t="s">
        <v>78</v>
      </c>
      <c r="E1739" s="65">
        <v>1591</v>
      </c>
      <c r="F1739" s="65" t="s">
        <v>54</v>
      </c>
      <c r="G1739" s="65"/>
      <c r="H1739" s="65" t="s">
        <v>2708</v>
      </c>
      <c r="I1739" s="67" t="s">
        <v>80</v>
      </c>
      <c r="J1739" s="66">
        <v>440.55</v>
      </c>
      <c r="K1739" s="66">
        <v>7226.05</v>
      </c>
    </row>
    <row r="1740" spans="2:11" hidden="1" outlineLevel="2" x14ac:dyDescent="0.3">
      <c r="B1740" s="64" t="s">
        <v>1836</v>
      </c>
      <c r="C1740" s="2"/>
      <c r="D1740" s="2"/>
      <c r="E1740" s="2"/>
      <c r="F1740" s="2"/>
      <c r="G1740" s="2"/>
      <c r="H1740" s="2"/>
      <c r="I1740" s="2"/>
      <c r="J1740" s="68">
        <v>7226.05</v>
      </c>
      <c r="K1740" s="2"/>
    </row>
    <row r="1741" spans="2:11" hidden="1" outlineLevel="2" x14ac:dyDescent="0.3">
      <c r="B1741" s="64" t="s">
        <v>364</v>
      </c>
      <c r="C1741" s="2"/>
      <c r="D1741" s="2"/>
      <c r="E1741" s="2"/>
      <c r="F1741" s="2"/>
      <c r="G1741" s="2"/>
      <c r="H1741" s="2"/>
      <c r="I1741" s="2"/>
      <c r="J1741" s="2"/>
      <c r="K1741" s="2"/>
    </row>
    <row r="1742" spans="2:11" ht="52.2" hidden="1" outlineLevel="2" x14ac:dyDescent="0.3">
      <c r="B1742" s="64" t="s">
        <v>364</v>
      </c>
      <c r="C1742" s="65" t="s">
        <v>1973</v>
      </c>
      <c r="D1742" s="65" t="s">
        <v>107</v>
      </c>
      <c r="E1742" s="65" t="s">
        <v>104</v>
      </c>
      <c r="F1742" s="65" t="s">
        <v>54</v>
      </c>
      <c r="G1742" s="65" t="s">
        <v>327</v>
      </c>
      <c r="H1742" s="65" t="s">
        <v>363</v>
      </c>
      <c r="I1742" s="65" t="s">
        <v>77</v>
      </c>
      <c r="J1742" s="66">
        <v>1347.22</v>
      </c>
      <c r="K1742" s="66">
        <v>1347.22</v>
      </c>
    </row>
    <row r="1743" spans="2:11" ht="52.2" hidden="1" outlineLevel="2" x14ac:dyDescent="0.3">
      <c r="B1743" s="64" t="s">
        <v>364</v>
      </c>
      <c r="C1743" s="65" t="s">
        <v>1999</v>
      </c>
      <c r="D1743" s="65" t="s">
        <v>107</v>
      </c>
      <c r="E1743" s="65" t="s">
        <v>104</v>
      </c>
      <c r="F1743" s="65" t="s">
        <v>54</v>
      </c>
      <c r="G1743" s="65" t="s">
        <v>327</v>
      </c>
      <c r="H1743" s="65" t="s">
        <v>363</v>
      </c>
      <c r="I1743" s="65" t="s">
        <v>77</v>
      </c>
      <c r="J1743" s="66">
        <v>1303.77</v>
      </c>
      <c r="K1743" s="66">
        <v>2650.99</v>
      </c>
    </row>
    <row r="1744" spans="2:11" ht="52.2" hidden="1" outlineLevel="2" x14ac:dyDescent="0.3">
      <c r="B1744" s="64" t="s">
        <v>364</v>
      </c>
      <c r="C1744" s="65" t="s">
        <v>2025</v>
      </c>
      <c r="D1744" s="65" t="s">
        <v>107</v>
      </c>
      <c r="E1744" s="65" t="s">
        <v>104</v>
      </c>
      <c r="F1744" s="65" t="s">
        <v>54</v>
      </c>
      <c r="G1744" s="65" t="s">
        <v>327</v>
      </c>
      <c r="H1744" s="65" t="s">
        <v>363</v>
      </c>
      <c r="I1744" s="65" t="s">
        <v>77</v>
      </c>
      <c r="J1744" s="66">
        <v>1347.23</v>
      </c>
      <c r="K1744" s="66">
        <v>3998.22</v>
      </c>
    </row>
    <row r="1745" spans="2:11" ht="42" hidden="1" outlineLevel="2" x14ac:dyDescent="0.3">
      <c r="B1745" s="64" t="s">
        <v>364</v>
      </c>
      <c r="C1745" s="65" t="s">
        <v>2062</v>
      </c>
      <c r="D1745" s="65" t="s">
        <v>107</v>
      </c>
      <c r="E1745" s="65" t="s">
        <v>104</v>
      </c>
      <c r="F1745" s="65" t="s">
        <v>54</v>
      </c>
      <c r="G1745" s="65"/>
      <c r="H1745" s="65" t="s">
        <v>363</v>
      </c>
      <c r="I1745" s="65" t="s">
        <v>77</v>
      </c>
      <c r="J1745" s="66">
        <v>1323.46</v>
      </c>
      <c r="K1745" s="66">
        <v>5321.68</v>
      </c>
    </row>
    <row r="1746" spans="2:11" ht="42" hidden="1" outlineLevel="2" x14ac:dyDescent="0.3">
      <c r="B1746" s="64" t="s">
        <v>364</v>
      </c>
      <c r="C1746" s="65" t="s">
        <v>2088</v>
      </c>
      <c r="D1746" s="65" t="s">
        <v>107</v>
      </c>
      <c r="E1746" s="65" t="s">
        <v>104</v>
      </c>
      <c r="F1746" s="65" t="s">
        <v>54</v>
      </c>
      <c r="G1746" s="65"/>
      <c r="H1746" s="65" t="s">
        <v>363</v>
      </c>
      <c r="I1746" s="65" t="s">
        <v>77</v>
      </c>
      <c r="J1746" s="66">
        <v>1523.59</v>
      </c>
      <c r="K1746" s="66">
        <v>6845.27</v>
      </c>
    </row>
    <row r="1747" spans="2:11" ht="42" hidden="1" outlineLevel="2" x14ac:dyDescent="0.3">
      <c r="B1747" s="64" t="s">
        <v>364</v>
      </c>
      <c r="C1747" s="65" t="s">
        <v>2122</v>
      </c>
      <c r="D1747" s="65" t="s">
        <v>107</v>
      </c>
      <c r="E1747" s="65" t="s">
        <v>6</v>
      </c>
      <c r="F1747" s="65" t="s">
        <v>54</v>
      </c>
      <c r="G1747" s="65"/>
      <c r="H1747" s="65" t="s">
        <v>363</v>
      </c>
      <c r="I1747" s="65" t="s">
        <v>77</v>
      </c>
      <c r="J1747" s="66">
        <v>2940.21</v>
      </c>
      <c r="K1747" s="66">
        <v>9785.48</v>
      </c>
    </row>
    <row r="1748" spans="2:11" ht="42" hidden="1" outlineLevel="2" x14ac:dyDescent="0.3">
      <c r="B1748" s="64" t="s">
        <v>364</v>
      </c>
      <c r="C1748" s="65" t="s">
        <v>2147</v>
      </c>
      <c r="D1748" s="65" t="s">
        <v>107</v>
      </c>
      <c r="E1748" s="65" t="s">
        <v>6</v>
      </c>
      <c r="F1748" s="65" t="s">
        <v>54</v>
      </c>
      <c r="G1748" s="65"/>
      <c r="H1748" s="65" t="s">
        <v>363</v>
      </c>
      <c r="I1748" s="65" t="s">
        <v>77</v>
      </c>
      <c r="J1748" s="66">
        <v>2710.28</v>
      </c>
      <c r="K1748" s="66">
        <v>12495.76</v>
      </c>
    </row>
    <row r="1749" spans="2:11" ht="42" hidden="1" outlineLevel="2" x14ac:dyDescent="0.3">
      <c r="B1749" s="64" t="s">
        <v>364</v>
      </c>
      <c r="C1749" s="65" t="s">
        <v>2166</v>
      </c>
      <c r="D1749" s="65" t="s">
        <v>107</v>
      </c>
      <c r="E1749" s="65" t="s">
        <v>104</v>
      </c>
      <c r="F1749" s="65" t="s">
        <v>54</v>
      </c>
      <c r="G1749" s="65"/>
      <c r="H1749" s="65" t="s">
        <v>363</v>
      </c>
      <c r="I1749" s="65" t="s">
        <v>77</v>
      </c>
      <c r="J1749" s="66">
        <v>2800.61</v>
      </c>
      <c r="K1749" s="66">
        <v>15296.37</v>
      </c>
    </row>
    <row r="1750" spans="2:11" hidden="1" outlineLevel="2" x14ac:dyDescent="0.3">
      <c r="B1750" s="64" t="s">
        <v>1837</v>
      </c>
      <c r="C1750" s="2"/>
      <c r="D1750" s="2"/>
      <c r="E1750" s="2"/>
      <c r="F1750" s="2"/>
      <c r="G1750" s="2"/>
      <c r="H1750" s="2"/>
      <c r="I1750" s="2"/>
      <c r="J1750" s="68">
        <v>15296.37</v>
      </c>
      <c r="K1750" s="2"/>
    </row>
    <row r="1751" spans="2:11" hidden="1" outlineLevel="2" x14ac:dyDescent="0.3">
      <c r="B1751" s="64" t="s">
        <v>1838</v>
      </c>
      <c r="C1751" s="2"/>
      <c r="D1751" s="2"/>
      <c r="E1751" s="2"/>
      <c r="F1751" s="2"/>
      <c r="G1751" s="2"/>
      <c r="H1751" s="2"/>
      <c r="I1751" s="2"/>
      <c r="J1751" s="2"/>
      <c r="K1751" s="2"/>
    </row>
    <row r="1752" spans="2:11" ht="72.599999999999994" hidden="1" outlineLevel="2" x14ac:dyDescent="0.3">
      <c r="B1752" s="64" t="s">
        <v>1838</v>
      </c>
      <c r="C1752" s="65" t="s">
        <v>2059</v>
      </c>
      <c r="D1752" s="65" t="s">
        <v>78</v>
      </c>
      <c r="E1752" s="65">
        <v>1560</v>
      </c>
      <c r="F1752" s="65" t="s">
        <v>54</v>
      </c>
      <c r="G1752" s="65"/>
      <c r="H1752" s="65" t="s">
        <v>2798</v>
      </c>
      <c r="I1752" s="67" t="s">
        <v>80</v>
      </c>
      <c r="J1752" s="66">
        <v>1434.91</v>
      </c>
      <c r="K1752" s="66">
        <v>1434.91</v>
      </c>
    </row>
    <row r="1753" spans="2:11" ht="62.4" hidden="1" outlineLevel="2" x14ac:dyDescent="0.3">
      <c r="B1753" s="64" t="s">
        <v>1838</v>
      </c>
      <c r="C1753" s="65" t="s">
        <v>2059</v>
      </c>
      <c r="D1753" s="65" t="s">
        <v>78</v>
      </c>
      <c r="E1753" s="65">
        <v>1561</v>
      </c>
      <c r="F1753" s="65" t="s">
        <v>54</v>
      </c>
      <c r="G1753" s="65"/>
      <c r="H1753" s="65" t="s">
        <v>2797</v>
      </c>
      <c r="I1753" s="67" t="s">
        <v>80</v>
      </c>
      <c r="J1753" s="66">
        <v>2045.94</v>
      </c>
      <c r="K1753" s="66">
        <v>3480.85</v>
      </c>
    </row>
    <row r="1754" spans="2:11" ht="62.4" hidden="1" outlineLevel="2" x14ac:dyDescent="0.3">
      <c r="B1754" s="64" t="s">
        <v>1838</v>
      </c>
      <c r="C1754" s="65" t="s">
        <v>2059</v>
      </c>
      <c r="D1754" s="65" t="s">
        <v>78</v>
      </c>
      <c r="E1754" s="65">
        <v>1559</v>
      </c>
      <c r="F1754" s="65" t="s">
        <v>54</v>
      </c>
      <c r="G1754" s="65"/>
      <c r="H1754" s="65" t="s">
        <v>2796</v>
      </c>
      <c r="I1754" s="67" t="s">
        <v>80</v>
      </c>
      <c r="J1754" s="66">
        <v>3733.55</v>
      </c>
      <c r="K1754" s="66">
        <v>7214.4</v>
      </c>
    </row>
    <row r="1755" spans="2:11" ht="62.4" hidden="1" outlineLevel="2" x14ac:dyDescent="0.3">
      <c r="B1755" s="64" t="s">
        <v>1838</v>
      </c>
      <c r="C1755" s="65" t="s">
        <v>2059</v>
      </c>
      <c r="D1755" s="65" t="s">
        <v>78</v>
      </c>
      <c r="E1755" s="65">
        <v>1558</v>
      </c>
      <c r="F1755" s="65" t="s">
        <v>54</v>
      </c>
      <c r="G1755" s="65"/>
      <c r="H1755" s="65" t="s">
        <v>2795</v>
      </c>
      <c r="I1755" s="67" t="s">
        <v>80</v>
      </c>
      <c r="J1755" s="66">
        <v>1950.27</v>
      </c>
      <c r="K1755" s="66">
        <v>9164.67</v>
      </c>
    </row>
    <row r="1756" spans="2:11" hidden="1" outlineLevel="2" x14ac:dyDescent="0.3">
      <c r="B1756" s="64" t="s">
        <v>1839</v>
      </c>
      <c r="C1756" s="2"/>
      <c r="D1756" s="2"/>
      <c r="E1756" s="2"/>
      <c r="F1756" s="2"/>
      <c r="G1756" s="2"/>
      <c r="H1756" s="2"/>
      <c r="I1756" s="2"/>
      <c r="J1756" s="68">
        <v>9164.67</v>
      </c>
      <c r="K1756" s="2"/>
    </row>
    <row r="1757" spans="2:11" hidden="1" outlineLevel="2" x14ac:dyDescent="0.3">
      <c r="B1757" s="64" t="s">
        <v>1840</v>
      </c>
      <c r="C1757" s="2"/>
      <c r="D1757" s="2"/>
      <c r="E1757" s="2"/>
      <c r="F1757" s="2"/>
      <c r="G1757" s="2"/>
      <c r="H1757" s="2"/>
      <c r="I1757" s="2"/>
      <c r="J1757" s="2"/>
      <c r="K1757" s="2"/>
    </row>
    <row r="1758" spans="2:11" ht="62.4" hidden="1" outlineLevel="2" x14ac:dyDescent="0.3">
      <c r="B1758" s="64" t="s">
        <v>1840</v>
      </c>
      <c r="C1758" s="65" t="s">
        <v>2059</v>
      </c>
      <c r="D1758" s="65" t="s">
        <v>78</v>
      </c>
      <c r="E1758" s="65">
        <v>1550</v>
      </c>
      <c r="F1758" s="65" t="s">
        <v>54</v>
      </c>
      <c r="G1758" s="65"/>
      <c r="H1758" s="65" t="s">
        <v>2799</v>
      </c>
      <c r="I1758" s="67" t="s">
        <v>80</v>
      </c>
      <c r="J1758" s="66">
        <v>3577.4</v>
      </c>
      <c r="K1758" s="66">
        <v>3577.4</v>
      </c>
    </row>
    <row r="1759" spans="2:11" ht="62.4" hidden="1" outlineLevel="2" x14ac:dyDescent="0.3">
      <c r="B1759" s="64" t="s">
        <v>1840</v>
      </c>
      <c r="C1759" s="65" t="s">
        <v>2059</v>
      </c>
      <c r="D1759" s="65" t="s">
        <v>78</v>
      </c>
      <c r="E1759" s="65">
        <v>1562</v>
      </c>
      <c r="F1759" s="65" t="s">
        <v>54</v>
      </c>
      <c r="G1759" s="65"/>
      <c r="H1759" s="65" t="s">
        <v>2800</v>
      </c>
      <c r="I1759" s="67" t="s">
        <v>80</v>
      </c>
      <c r="J1759" s="66">
        <v>2369.0100000000002</v>
      </c>
      <c r="K1759" s="66">
        <v>5946.41</v>
      </c>
    </row>
    <row r="1760" spans="2:11" hidden="1" outlineLevel="2" x14ac:dyDescent="0.3">
      <c r="B1760" s="64" t="s">
        <v>1841</v>
      </c>
      <c r="C1760" s="2"/>
      <c r="D1760" s="2"/>
      <c r="E1760" s="2"/>
      <c r="F1760" s="2"/>
      <c r="G1760" s="2"/>
      <c r="H1760" s="2"/>
      <c r="I1760" s="2"/>
      <c r="J1760" s="68">
        <v>5946.41</v>
      </c>
      <c r="K1760" s="2"/>
    </row>
    <row r="1761" spans="2:11" hidden="1" outlineLevel="2" x14ac:dyDescent="0.3">
      <c r="B1761" s="64" t="s">
        <v>2872</v>
      </c>
      <c r="C1761" s="2"/>
      <c r="D1761" s="2"/>
      <c r="E1761" s="2"/>
      <c r="F1761" s="2"/>
      <c r="G1761" s="2"/>
      <c r="H1761" s="2"/>
      <c r="I1761" s="2"/>
      <c r="J1761" s="2"/>
      <c r="K1761" s="2"/>
    </row>
    <row r="1762" spans="2:11" hidden="1" outlineLevel="2" x14ac:dyDescent="0.3">
      <c r="B1762" s="64" t="s">
        <v>2873</v>
      </c>
      <c r="C1762" s="2"/>
      <c r="D1762" s="2"/>
      <c r="E1762" s="2"/>
      <c r="F1762" s="2"/>
      <c r="G1762" s="2"/>
      <c r="H1762" s="2"/>
      <c r="I1762" s="2"/>
      <c r="J1762" s="2"/>
      <c r="K1762" s="2"/>
    </row>
    <row r="1763" spans="2:11" ht="31.8" hidden="1" outlineLevel="2" x14ac:dyDescent="0.3">
      <c r="B1763" s="64" t="s">
        <v>2873</v>
      </c>
      <c r="C1763" s="65" t="s">
        <v>2175</v>
      </c>
      <c r="D1763" s="65" t="s">
        <v>7</v>
      </c>
      <c r="E1763" s="65" t="s">
        <v>2576</v>
      </c>
      <c r="F1763" s="65" t="s">
        <v>54</v>
      </c>
      <c r="G1763" s="65" t="s">
        <v>2192</v>
      </c>
      <c r="H1763" s="65" t="s">
        <v>2874</v>
      </c>
      <c r="I1763" s="65" t="s">
        <v>90</v>
      </c>
      <c r="J1763" s="66">
        <v>1221.28</v>
      </c>
      <c r="K1763" s="66">
        <v>1221.28</v>
      </c>
    </row>
    <row r="1764" spans="2:11" ht="31.8" hidden="1" outlineLevel="2" x14ac:dyDescent="0.3">
      <c r="B1764" s="64" t="s">
        <v>2873</v>
      </c>
      <c r="C1764" s="65" t="s">
        <v>2175</v>
      </c>
      <c r="D1764" s="65" t="s">
        <v>7</v>
      </c>
      <c r="E1764" s="65">
        <v>211</v>
      </c>
      <c r="F1764" s="65" t="s">
        <v>54</v>
      </c>
      <c r="G1764" s="65" t="s">
        <v>157</v>
      </c>
      <c r="H1764" s="65" t="s">
        <v>2875</v>
      </c>
      <c r="I1764" s="65" t="s">
        <v>90</v>
      </c>
      <c r="J1764" s="66">
        <v>1255.95</v>
      </c>
      <c r="K1764" s="66">
        <v>2477.23</v>
      </c>
    </row>
    <row r="1765" spans="2:11" hidden="1" outlineLevel="2" x14ac:dyDescent="0.3">
      <c r="B1765" s="64" t="s">
        <v>2876</v>
      </c>
      <c r="C1765" s="2"/>
      <c r="D1765" s="2"/>
      <c r="E1765" s="2"/>
      <c r="F1765" s="2"/>
      <c r="G1765" s="2"/>
      <c r="H1765" s="2"/>
      <c r="I1765" s="2"/>
      <c r="J1765" s="68">
        <v>2477.23</v>
      </c>
      <c r="K1765" s="2"/>
    </row>
    <row r="1766" spans="2:11" hidden="1" outlineLevel="2" x14ac:dyDescent="0.3">
      <c r="B1766" s="64" t="s">
        <v>1842</v>
      </c>
      <c r="C1766" s="2"/>
      <c r="D1766" s="2"/>
      <c r="E1766" s="2"/>
      <c r="F1766" s="2"/>
      <c r="G1766" s="2"/>
      <c r="H1766" s="2"/>
      <c r="I1766" s="2"/>
      <c r="J1766" s="2"/>
      <c r="K1766" s="2"/>
    </row>
    <row r="1767" spans="2:11" ht="62.4" hidden="1" outlineLevel="2" x14ac:dyDescent="0.3">
      <c r="B1767" s="64" t="s">
        <v>1842</v>
      </c>
      <c r="C1767" s="65" t="s">
        <v>2001</v>
      </c>
      <c r="D1767" s="65" t="s">
        <v>229</v>
      </c>
      <c r="E1767" s="65"/>
      <c r="F1767" s="65" t="s">
        <v>54</v>
      </c>
      <c r="G1767" s="65"/>
      <c r="H1767" s="65" t="s">
        <v>2620</v>
      </c>
      <c r="I1767" s="65" t="s">
        <v>201</v>
      </c>
      <c r="J1767" s="66">
        <v>4</v>
      </c>
      <c r="K1767" s="66">
        <v>4</v>
      </c>
    </row>
    <row r="1768" spans="2:11" ht="93" hidden="1" outlineLevel="2" x14ac:dyDescent="0.3">
      <c r="B1768" s="64" t="s">
        <v>1842</v>
      </c>
      <c r="C1768" s="65" t="s">
        <v>2086</v>
      </c>
      <c r="D1768" s="65" t="s">
        <v>7</v>
      </c>
      <c r="E1768" s="65" t="s">
        <v>2499</v>
      </c>
      <c r="F1768" s="65" t="s">
        <v>54</v>
      </c>
      <c r="G1768" s="65" t="s">
        <v>370</v>
      </c>
      <c r="H1768" s="65" t="s">
        <v>2500</v>
      </c>
      <c r="I1768" s="65" t="s">
        <v>90</v>
      </c>
      <c r="J1768" s="66">
        <v>516.03</v>
      </c>
      <c r="K1768" s="66">
        <v>520.03</v>
      </c>
    </row>
    <row r="1769" spans="2:11" ht="31.8" hidden="1" outlineLevel="2" x14ac:dyDescent="0.3">
      <c r="B1769" s="64" t="s">
        <v>1842</v>
      </c>
      <c r="C1769" s="65" t="s">
        <v>2175</v>
      </c>
      <c r="D1769" s="65" t="s">
        <v>7</v>
      </c>
      <c r="E1769" s="65" t="s">
        <v>2576</v>
      </c>
      <c r="F1769" s="65" t="s">
        <v>54</v>
      </c>
      <c r="G1769" s="65" t="s">
        <v>2192</v>
      </c>
      <c r="H1769" s="65" t="s">
        <v>2877</v>
      </c>
      <c r="I1769" s="65" t="s">
        <v>90</v>
      </c>
      <c r="J1769" s="66">
        <v>194.12</v>
      </c>
      <c r="K1769" s="66">
        <v>714.15</v>
      </c>
    </row>
    <row r="1770" spans="2:11" ht="31.8" hidden="1" outlineLevel="2" x14ac:dyDescent="0.3">
      <c r="B1770" s="64" t="s">
        <v>1842</v>
      </c>
      <c r="C1770" s="65" t="s">
        <v>2175</v>
      </c>
      <c r="D1770" s="65" t="s">
        <v>7</v>
      </c>
      <c r="E1770" s="65">
        <v>211</v>
      </c>
      <c r="F1770" s="65" t="s">
        <v>54</v>
      </c>
      <c r="G1770" s="65" t="s">
        <v>157</v>
      </c>
      <c r="H1770" s="65" t="s">
        <v>2878</v>
      </c>
      <c r="I1770" s="65" t="s">
        <v>90</v>
      </c>
      <c r="J1770" s="66">
        <v>382.84</v>
      </c>
      <c r="K1770" s="66">
        <v>1096.99</v>
      </c>
    </row>
    <row r="1771" spans="2:11" hidden="1" outlineLevel="2" x14ac:dyDescent="0.3">
      <c r="B1771" s="64" t="s">
        <v>1844</v>
      </c>
      <c r="C1771" s="2"/>
      <c r="D1771" s="2"/>
      <c r="E1771" s="2"/>
      <c r="F1771" s="2"/>
      <c r="G1771" s="2"/>
      <c r="H1771" s="2"/>
      <c r="I1771" s="2"/>
      <c r="J1771" s="68">
        <v>1096.99</v>
      </c>
      <c r="K1771" s="2"/>
    </row>
    <row r="1772" spans="2:11" hidden="1" outlineLevel="2" x14ac:dyDescent="0.3">
      <c r="B1772" s="64" t="s">
        <v>2879</v>
      </c>
      <c r="C1772" s="2"/>
      <c r="D1772" s="2"/>
      <c r="E1772" s="2"/>
      <c r="F1772" s="2"/>
      <c r="G1772" s="2"/>
      <c r="H1772" s="2"/>
      <c r="I1772" s="2"/>
      <c r="J1772" s="2"/>
      <c r="K1772" s="2"/>
    </row>
    <row r="1773" spans="2:11" ht="31.8" hidden="1" outlineLevel="2" x14ac:dyDescent="0.3">
      <c r="B1773" s="64" t="s">
        <v>2879</v>
      </c>
      <c r="C1773" s="65" t="s">
        <v>2175</v>
      </c>
      <c r="D1773" s="65" t="s">
        <v>7</v>
      </c>
      <c r="E1773" s="65" t="s">
        <v>2576</v>
      </c>
      <c r="F1773" s="65" t="s">
        <v>54</v>
      </c>
      <c r="G1773" s="65" t="s">
        <v>2192</v>
      </c>
      <c r="H1773" s="65" t="s">
        <v>2880</v>
      </c>
      <c r="I1773" s="65" t="s">
        <v>90</v>
      </c>
      <c r="J1773" s="66">
        <v>782.03</v>
      </c>
      <c r="K1773" s="66">
        <v>782.03</v>
      </c>
    </row>
    <row r="1774" spans="2:11" hidden="1" outlineLevel="2" x14ac:dyDescent="0.3">
      <c r="B1774" s="64" t="s">
        <v>2881</v>
      </c>
      <c r="C1774" s="2"/>
      <c r="D1774" s="2"/>
      <c r="E1774" s="2"/>
      <c r="F1774" s="2"/>
      <c r="G1774" s="2"/>
      <c r="H1774" s="2"/>
      <c r="I1774" s="2"/>
      <c r="J1774" s="68">
        <v>782.03</v>
      </c>
      <c r="K1774" s="2"/>
    </row>
    <row r="1775" spans="2:11" hidden="1" outlineLevel="2" x14ac:dyDescent="0.3">
      <c r="B1775" s="64" t="s">
        <v>2882</v>
      </c>
      <c r="C1775" s="2"/>
      <c r="D1775" s="2"/>
      <c r="E1775" s="2"/>
      <c r="F1775" s="2"/>
      <c r="G1775" s="2"/>
      <c r="H1775" s="2"/>
      <c r="I1775" s="2"/>
      <c r="J1775" s="2"/>
      <c r="K1775" s="2"/>
    </row>
    <row r="1776" spans="2:11" ht="93" hidden="1" outlineLevel="2" x14ac:dyDescent="0.3">
      <c r="B1776" s="64" t="s">
        <v>2882</v>
      </c>
      <c r="C1776" s="65" t="s">
        <v>2086</v>
      </c>
      <c r="D1776" s="65" t="s">
        <v>7</v>
      </c>
      <c r="E1776" s="65" t="s">
        <v>2499</v>
      </c>
      <c r="F1776" s="65" t="s">
        <v>54</v>
      </c>
      <c r="G1776" s="65" t="s">
        <v>370</v>
      </c>
      <c r="H1776" s="65" t="s">
        <v>2500</v>
      </c>
      <c r="I1776" s="65" t="s">
        <v>90</v>
      </c>
      <c r="J1776" s="66">
        <v>2101.65</v>
      </c>
      <c r="K1776" s="66">
        <v>2101.65</v>
      </c>
    </row>
    <row r="1777" spans="2:11" ht="31.8" hidden="1" outlineLevel="2" x14ac:dyDescent="0.3">
      <c r="B1777" s="64" t="s">
        <v>2882</v>
      </c>
      <c r="C1777" s="65" t="s">
        <v>2175</v>
      </c>
      <c r="D1777" s="65" t="s">
        <v>7</v>
      </c>
      <c r="E1777" s="65" t="s">
        <v>2576</v>
      </c>
      <c r="F1777" s="65" t="s">
        <v>54</v>
      </c>
      <c r="G1777" s="65" t="s">
        <v>2192</v>
      </c>
      <c r="H1777" s="65" t="s">
        <v>2883</v>
      </c>
      <c r="I1777" s="65" t="s">
        <v>90</v>
      </c>
      <c r="J1777" s="66">
        <v>83.16</v>
      </c>
      <c r="K1777" s="66">
        <v>2184.81</v>
      </c>
    </row>
    <row r="1778" spans="2:11" ht="42" hidden="1" outlineLevel="2" x14ac:dyDescent="0.3">
      <c r="B1778" s="64" t="s">
        <v>2882</v>
      </c>
      <c r="C1778" s="65" t="s">
        <v>2175</v>
      </c>
      <c r="D1778" s="65" t="s">
        <v>7</v>
      </c>
      <c r="E1778" s="65">
        <v>211</v>
      </c>
      <c r="F1778" s="65" t="s">
        <v>54</v>
      </c>
      <c r="G1778" s="65" t="s">
        <v>157</v>
      </c>
      <c r="H1778" s="65" t="s">
        <v>2884</v>
      </c>
      <c r="I1778" s="65" t="s">
        <v>90</v>
      </c>
      <c r="J1778" s="66">
        <v>981.41</v>
      </c>
      <c r="K1778" s="66">
        <v>3166.22</v>
      </c>
    </row>
    <row r="1779" spans="2:11" hidden="1" outlineLevel="2" x14ac:dyDescent="0.3">
      <c r="B1779" s="64" t="s">
        <v>2885</v>
      </c>
      <c r="C1779" s="2"/>
      <c r="D1779" s="2"/>
      <c r="E1779" s="2"/>
      <c r="F1779" s="2"/>
      <c r="G1779" s="2"/>
      <c r="H1779" s="2"/>
      <c r="I1779" s="2"/>
      <c r="J1779" s="68">
        <v>3166.22</v>
      </c>
      <c r="K1779" s="2"/>
    </row>
    <row r="1780" spans="2:11" hidden="1" outlineLevel="2" x14ac:dyDescent="0.3">
      <c r="B1780" s="64" t="s">
        <v>1845</v>
      </c>
      <c r="C1780" s="2"/>
      <c r="D1780" s="2"/>
      <c r="E1780" s="2"/>
      <c r="F1780" s="2"/>
      <c r="G1780" s="2"/>
      <c r="H1780" s="2"/>
      <c r="I1780" s="2"/>
      <c r="J1780" s="68">
        <v>7522.47</v>
      </c>
      <c r="K1780" s="2"/>
    </row>
    <row r="1781" spans="2:11" hidden="1" outlineLevel="2" x14ac:dyDescent="0.3">
      <c r="B1781" s="64" t="s">
        <v>1846</v>
      </c>
      <c r="C1781" s="2"/>
      <c r="D1781" s="2"/>
      <c r="E1781" s="2"/>
      <c r="F1781" s="2"/>
      <c r="G1781" s="2"/>
      <c r="H1781" s="2"/>
      <c r="I1781" s="2"/>
      <c r="J1781" s="2"/>
      <c r="K1781" s="2"/>
    </row>
    <row r="1782" spans="2:11" ht="62.4" hidden="1" outlineLevel="2" x14ac:dyDescent="0.3">
      <c r="B1782" s="64" t="s">
        <v>1846</v>
      </c>
      <c r="C1782" s="65" t="s">
        <v>2617</v>
      </c>
      <c r="D1782" s="65" t="s">
        <v>229</v>
      </c>
      <c r="E1782" s="65"/>
      <c r="F1782" s="65" t="s">
        <v>54</v>
      </c>
      <c r="G1782" s="65"/>
      <c r="H1782" s="65" t="s">
        <v>2618</v>
      </c>
      <c r="I1782" s="65" t="s">
        <v>83</v>
      </c>
      <c r="J1782" s="66">
        <v>6471.82</v>
      </c>
      <c r="K1782" s="66">
        <v>6471.82</v>
      </c>
    </row>
    <row r="1783" spans="2:11" hidden="1" outlineLevel="2" x14ac:dyDescent="0.3">
      <c r="B1783" s="64" t="s">
        <v>1847</v>
      </c>
      <c r="C1783" s="2"/>
      <c r="D1783" s="2"/>
      <c r="E1783" s="2"/>
      <c r="F1783" s="2"/>
      <c r="G1783" s="2"/>
      <c r="H1783" s="2"/>
      <c r="I1783" s="2"/>
      <c r="J1783" s="68">
        <v>6471.82</v>
      </c>
      <c r="K1783" s="2"/>
    </row>
    <row r="1784" spans="2:11" hidden="1" outlineLevel="2" x14ac:dyDescent="0.3">
      <c r="B1784" s="64" t="s">
        <v>1848</v>
      </c>
      <c r="C1784" s="2"/>
      <c r="D1784" s="2"/>
      <c r="E1784" s="2"/>
      <c r="F1784" s="2"/>
      <c r="G1784" s="2"/>
      <c r="H1784" s="2"/>
      <c r="I1784" s="2"/>
      <c r="J1784" s="2"/>
      <c r="K1784" s="2"/>
    </row>
    <row r="1785" spans="2:11" ht="82.8" hidden="1" outlineLevel="2" x14ac:dyDescent="0.3">
      <c r="B1785" s="64" t="s">
        <v>1848</v>
      </c>
      <c r="C1785" s="65" t="s">
        <v>2358</v>
      </c>
      <c r="D1785" s="65" t="s">
        <v>78</v>
      </c>
      <c r="E1785" s="65" t="s">
        <v>2359</v>
      </c>
      <c r="F1785" s="65" t="s">
        <v>54</v>
      </c>
      <c r="G1785" s="65"/>
      <c r="H1785" s="65" t="s">
        <v>2360</v>
      </c>
      <c r="I1785" s="67" t="s">
        <v>80</v>
      </c>
      <c r="J1785" s="66">
        <v>428.37</v>
      </c>
      <c r="K1785" s="66">
        <v>428.37</v>
      </c>
    </row>
    <row r="1786" spans="2:11" ht="82.8" hidden="1" outlineLevel="2" x14ac:dyDescent="0.3">
      <c r="B1786" s="64" t="s">
        <v>1848</v>
      </c>
      <c r="C1786" s="65" t="s">
        <v>2358</v>
      </c>
      <c r="D1786" s="65" t="s">
        <v>78</v>
      </c>
      <c r="E1786" s="65" t="s">
        <v>2625</v>
      </c>
      <c r="F1786" s="65" t="s">
        <v>54</v>
      </c>
      <c r="G1786" s="65"/>
      <c r="H1786" s="65" t="s">
        <v>2626</v>
      </c>
      <c r="I1786" s="67" t="s">
        <v>80</v>
      </c>
      <c r="J1786" s="66">
        <v>-1801.3</v>
      </c>
      <c r="K1786" s="66">
        <v>-1372.93</v>
      </c>
    </row>
    <row r="1787" spans="2:11" ht="62.4" hidden="1" outlineLevel="2" x14ac:dyDescent="0.3">
      <c r="B1787" s="64" t="s">
        <v>1848</v>
      </c>
      <c r="C1787" s="65" t="s">
        <v>1973</v>
      </c>
      <c r="D1787" s="65" t="s">
        <v>78</v>
      </c>
      <c r="E1787" s="65">
        <v>1445</v>
      </c>
      <c r="F1787" s="65" t="s">
        <v>54</v>
      </c>
      <c r="G1787" s="65"/>
      <c r="H1787" s="65" t="s">
        <v>2886</v>
      </c>
      <c r="I1787" s="67" t="s">
        <v>80</v>
      </c>
      <c r="J1787" s="66">
        <v>-6910.2</v>
      </c>
      <c r="K1787" s="66">
        <v>-8283.1299999999992</v>
      </c>
    </row>
    <row r="1788" spans="2:11" ht="31.8" hidden="1" outlineLevel="2" x14ac:dyDescent="0.3">
      <c r="B1788" s="64" t="s">
        <v>1848</v>
      </c>
      <c r="C1788" s="65" t="s">
        <v>1975</v>
      </c>
      <c r="D1788" s="65" t="s">
        <v>84</v>
      </c>
      <c r="E1788" s="65"/>
      <c r="F1788" s="65" t="s">
        <v>54</v>
      </c>
      <c r="G1788" s="65"/>
      <c r="H1788" s="65" t="s">
        <v>1937</v>
      </c>
      <c r="I1788" s="65" t="s">
        <v>401</v>
      </c>
      <c r="J1788" s="66">
        <v>0.21</v>
      </c>
      <c r="K1788" s="66">
        <v>-8282.92</v>
      </c>
    </row>
    <row r="1789" spans="2:11" ht="42" hidden="1" outlineLevel="2" x14ac:dyDescent="0.3">
      <c r="B1789" s="64" t="s">
        <v>1848</v>
      </c>
      <c r="C1789" s="65" t="s">
        <v>1975</v>
      </c>
      <c r="D1789" s="65" t="s">
        <v>107</v>
      </c>
      <c r="E1789" s="65" t="s">
        <v>104</v>
      </c>
      <c r="F1789" s="65" t="s">
        <v>54</v>
      </c>
      <c r="G1789" s="65" t="s">
        <v>618</v>
      </c>
      <c r="H1789" s="65" t="s">
        <v>2887</v>
      </c>
      <c r="I1789" s="65" t="s">
        <v>77</v>
      </c>
      <c r="J1789" s="66">
        <v>226.74</v>
      </c>
      <c r="K1789" s="66">
        <v>-8056.18</v>
      </c>
    </row>
    <row r="1790" spans="2:11" ht="31.8" hidden="1" outlineLevel="2" x14ac:dyDescent="0.3">
      <c r="B1790" s="64" t="s">
        <v>1848</v>
      </c>
      <c r="C1790" s="65" t="s">
        <v>2226</v>
      </c>
      <c r="D1790" s="65" t="s">
        <v>84</v>
      </c>
      <c r="E1790" s="65"/>
      <c r="F1790" s="65" t="s">
        <v>54</v>
      </c>
      <c r="G1790" s="65"/>
      <c r="H1790" s="65" t="s">
        <v>2888</v>
      </c>
      <c r="I1790" s="65" t="s">
        <v>401</v>
      </c>
      <c r="J1790" s="66">
        <v>0.83</v>
      </c>
      <c r="K1790" s="66">
        <v>-8055.35</v>
      </c>
    </row>
    <row r="1791" spans="2:11" ht="42" hidden="1" outlineLevel="2" x14ac:dyDescent="0.3">
      <c r="B1791" s="64" t="s">
        <v>1848</v>
      </c>
      <c r="C1791" s="65" t="s">
        <v>1981</v>
      </c>
      <c r="D1791" s="65" t="s">
        <v>107</v>
      </c>
      <c r="E1791" s="65" t="s">
        <v>145</v>
      </c>
      <c r="F1791" s="65" t="s">
        <v>54</v>
      </c>
      <c r="G1791" s="65"/>
      <c r="H1791" s="65" t="s">
        <v>2889</v>
      </c>
      <c r="I1791" s="65" t="s">
        <v>450</v>
      </c>
      <c r="J1791" s="66">
        <v>-5.22</v>
      </c>
      <c r="K1791" s="66">
        <v>-8060.57</v>
      </c>
    </row>
    <row r="1792" spans="2:11" ht="42" hidden="1" outlineLevel="2" x14ac:dyDescent="0.3">
      <c r="B1792" s="64" t="s">
        <v>1848</v>
      </c>
      <c r="C1792" s="65" t="s">
        <v>2280</v>
      </c>
      <c r="D1792" s="65" t="s">
        <v>107</v>
      </c>
      <c r="E1792" s="65" t="s">
        <v>145</v>
      </c>
      <c r="F1792" s="65" t="s">
        <v>54</v>
      </c>
      <c r="G1792" s="65"/>
      <c r="H1792" s="65" t="s">
        <v>2890</v>
      </c>
      <c r="I1792" s="65" t="s">
        <v>450</v>
      </c>
      <c r="J1792" s="66">
        <v>-5.17</v>
      </c>
      <c r="K1792" s="66">
        <v>-8065.74</v>
      </c>
    </row>
    <row r="1793" spans="2:11" ht="31.8" hidden="1" outlineLevel="2" x14ac:dyDescent="0.3">
      <c r="B1793" s="64" t="s">
        <v>1848</v>
      </c>
      <c r="C1793" s="65" t="s">
        <v>1982</v>
      </c>
      <c r="D1793" s="65" t="s">
        <v>84</v>
      </c>
      <c r="E1793" s="65"/>
      <c r="F1793" s="65" t="s">
        <v>54</v>
      </c>
      <c r="G1793" s="65"/>
      <c r="H1793" s="65" t="s">
        <v>2891</v>
      </c>
      <c r="I1793" s="65" t="s">
        <v>401</v>
      </c>
      <c r="J1793" s="66">
        <v>0.5</v>
      </c>
      <c r="K1793" s="66">
        <v>-8065.24</v>
      </c>
    </row>
    <row r="1794" spans="2:11" ht="31.8" hidden="1" outlineLevel="2" x14ac:dyDescent="0.3">
      <c r="B1794" s="64" t="s">
        <v>1848</v>
      </c>
      <c r="C1794" s="65" t="s">
        <v>1986</v>
      </c>
      <c r="D1794" s="65" t="s">
        <v>84</v>
      </c>
      <c r="E1794" s="65"/>
      <c r="F1794" s="65" t="s">
        <v>54</v>
      </c>
      <c r="G1794" s="65"/>
      <c r="H1794" s="65" t="s">
        <v>2892</v>
      </c>
      <c r="I1794" s="65" t="s">
        <v>401</v>
      </c>
      <c r="J1794" s="66">
        <v>1.55</v>
      </c>
      <c r="K1794" s="66">
        <v>-8063.69</v>
      </c>
    </row>
    <row r="1795" spans="2:11" ht="42" hidden="1" outlineLevel="2" x14ac:dyDescent="0.3">
      <c r="B1795" s="64" t="s">
        <v>1848</v>
      </c>
      <c r="C1795" s="65" t="s">
        <v>2230</v>
      </c>
      <c r="D1795" s="65" t="s">
        <v>84</v>
      </c>
      <c r="E1795" s="65"/>
      <c r="F1795" s="65" t="s">
        <v>54</v>
      </c>
      <c r="G1795" s="65"/>
      <c r="H1795" s="65" t="s">
        <v>2893</v>
      </c>
      <c r="I1795" s="65" t="s">
        <v>401</v>
      </c>
      <c r="J1795" s="66">
        <v>-84.49</v>
      </c>
      <c r="K1795" s="66">
        <v>-8148.18</v>
      </c>
    </row>
    <row r="1796" spans="2:11" ht="31.8" hidden="1" outlineLevel="2" x14ac:dyDescent="0.3">
      <c r="B1796" s="64" t="s">
        <v>1848</v>
      </c>
      <c r="C1796" s="65" t="s">
        <v>2230</v>
      </c>
      <c r="D1796" s="65" t="s">
        <v>84</v>
      </c>
      <c r="E1796" s="65"/>
      <c r="F1796" s="65" t="s">
        <v>54</v>
      </c>
      <c r="G1796" s="65"/>
      <c r="H1796" s="65" t="s">
        <v>2894</v>
      </c>
      <c r="I1796" s="65" t="s">
        <v>401</v>
      </c>
      <c r="J1796" s="66">
        <v>1.02</v>
      </c>
      <c r="K1796" s="66">
        <v>-8147.16</v>
      </c>
    </row>
    <row r="1797" spans="2:11" ht="82.8" hidden="1" outlineLevel="2" x14ac:dyDescent="0.3">
      <c r="B1797" s="64" t="s">
        <v>1848</v>
      </c>
      <c r="C1797" s="65" t="s">
        <v>1991</v>
      </c>
      <c r="D1797" s="65" t="s">
        <v>78</v>
      </c>
      <c r="E1797" s="65">
        <v>1454</v>
      </c>
      <c r="F1797" s="65" t="s">
        <v>54</v>
      </c>
      <c r="G1797" s="65"/>
      <c r="H1797" s="65" t="s">
        <v>2683</v>
      </c>
      <c r="I1797" s="67" t="s">
        <v>80</v>
      </c>
      <c r="J1797" s="66">
        <v>1.74</v>
      </c>
      <c r="K1797" s="66">
        <v>-8145.42</v>
      </c>
    </row>
    <row r="1798" spans="2:11" ht="62.4" hidden="1" outlineLevel="2" x14ac:dyDescent="0.3">
      <c r="B1798" s="64" t="s">
        <v>1848</v>
      </c>
      <c r="C1798" s="65" t="s">
        <v>1993</v>
      </c>
      <c r="D1798" s="65" t="s">
        <v>78</v>
      </c>
      <c r="E1798" s="65">
        <v>1455</v>
      </c>
      <c r="F1798" s="65" t="s">
        <v>54</v>
      </c>
      <c r="G1798" s="65"/>
      <c r="H1798" s="65" t="s">
        <v>2895</v>
      </c>
      <c r="I1798" s="67" t="s">
        <v>80</v>
      </c>
      <c r="J1798" s="66">
        <v>-2277.8000000000002</v>
      </c>
      <c r="K1798" s="66">
        <v>-10423.219999999999</v>
      </c>
    </row>
    <row r="1799" spans="2:11" ht="31.8" hidden="1" outlineLevel="2" x14ac:dyDescent="0.3">
      <c r="B1799" s="64" t="s">
        <v>1848</v>
      </c>
      <c r="C1799" s="65" t="s">
        <v>2233</v>
      </c>
      <c r="D1799" s="65" t="s">
        <v>84</v>
      </c>
      <c r="E1799" s="65"/>
      <c r="F1799" s="65" t="s">
        <v>54</v>
      </c>
      <c r="G1799" s="65"/>
      <c r="H1799" s="65" t="s">
        <v>2896</v>
      </c>
      <c r="I1799" s="65" t="s">
        <v>401</v>
      </c>
      <c r="J1799" s="66">
        <v>0.25</v>
      </c>
      <c r="K1799" s="66">
        <v>-10422.969999999999</v>
      </c>
    </row>
    <row r="1800" spans="2:11" ht="42" hidden="1" outlineLevel="2" x14ac:dyDescent="0.3">
      <c r="B1800" s="64" t="s">
        <v>1848</v>
      </c>
      <c r="C1800" s="65" t="s">
        <v>1995</v>
      </c>
      <c r="D1800" s="65" t="s">
        <v>107</v>
      </c>
      <c r="E1800" s="65" t="s">
        <v>145</v>
      </c>
      <c r="F1800" s="65" t="s">
        <v>54</v>
      </c>
      <c r="G1800" s="65"/>
      <c r="H1800" s="65" t="s">
        <v>2897</v>
      </c>
      <c r="I1800" s="65" t="s">
        <v>450</v>
      </c>
      <c r="J1800" s="66">
        <v>-8.9499999999999993</v>
      </c>
      <c r="K1800" s="66">
        <v>-10431.92</v>
      </c>
    </row>
    <row r="1801" spans="2:11" ht="31.8" hidden="1" outlineLevel="2" x14ac:dyDescent="0.3">
      <c r="B1801" s="64" t="s">
        <v>1848</v>
      </c>
      <c r="C1801" s="65" t="s">
        <v>1995</v>
      </c>
      <c r="D1801" s="65" t="s">
        <v>107</v>
      </c>
      <c r="E1801" s="65" t="s">
        <v>145</v>
      </c>
      <c r="F1801" s="65" t="s">
        <v>54</v>
      </c>
      <c r="G1801" s="65"/>
      <c r="H1801" s="65" t="s">
        <v>2898</v>
      </c>
      <c r="I1801" s="65" t="s">
        <v>401</v>
      </c>
      <c r="J1801" s="66">
        <v>-6.8</v>
      </c>
      <c r="K1801" s="66">
        <v>-10438.719999999999</v>
      </c>
    </row>
    <row r="1802" spans="2:11" ht="42" hidden="1" outlineLevel="2" x14ac:dyDescent="0.3">
      <c r="B1802" s="64" t="s">
        <v>1848</v>
      </c>
      <c r="C1802" s="65" t="s">
        <v>1995</v>
      </c>
      <c r="D1802" s="65" t="s">
        <v>107</v>
      </c>
      <c r="E1802" s="65" t="s">
        <v>145</v>
      </c>
      <c r="F1802" s="65" t="s">
        <v>54</v>
      </c>
      <c r="G1802" s="65"/>
      <c r="H1802" s="65" t="s">
        <v>2899</v>
      </c>
      <c r="I1802" s="65" t="s">
        <v>450</v>
      </c>
      <c r="J1802" s="66">
        <v>-5.37</v>
      </c>
      <c r="K1802" s="66">
        <v>-10444.09</v>
      </c>
    </row>
    <row r="1803" spans="2:11" ht="103.2" hidden="1" outlineLevel="2" x14ac:dyDescent="0.3">
      <c r="B1803" s="64" t="s">
        <v>1848</v>
      </c>
      <c r="C1803" s="65" t="s">
        <v>1997</v>
      </c>
      <c r="D1803" s="65" t="s">
        <v>78</v>
      </c>
      <c r="E1803" s="65">
        <v>1459</v>
      </c>
      <c r="F1803" s="65" t="s">
        <v>54</v>
      </c>
      <c r="G1803" s="65"/>
      <c r="H1803" s="65" t="s">
        <v>2270</v>
      </c>
      <c r="I1803" s="67" t="s">
        <v>80</v>
      </c>
      <c r="J1803" s="66">
        <v>88.18</v>
      </c>
      <c r="K1803" s="66">
        <v>-10355.91</v>
      </c>
    </row>
    <row r="1804" spans="2:11" ht="103.2" hidden="1" outlineLevel="2" x14ac:dyDescent="0.3">
      <c r="B1804" s="64" t="s">
        <v>1848</v>
      </c>
      <c r="C1804" s="65" t="s">
        <v>1997</v>
      </c>
      <c r="D1804" s="65" t="s">
        <v>78</v>
      </c>
      <c r="E1804" s="65">
        <v>1460</v>
      </c>
      <c r="F1804" s="65" t="s">
        <v>54</v>
      </c>
      <c r="G1804" s="65"/>
      <c r="H1804" s="65" t="s">
        <v>2323</v>
      </c>
      <c r="I1804" s="67" t="s">
        <v>80</v>
      </c>
      <c r="J1804" s="66">
        <v>422.6</v>
      </c>
      <c r="K1804" s="66">
        <v>-9933.31</v>
      </c>
    </row>
    <row r="1805" spans="2:11" ht="62.4" hidden="1" outlineLevel="2" x14ac:dyDescent="0.3">
      <c r="B1805" s="64" t="s">
        <v>1848</v>
      </c>
      <c r="C1805" s="65" t="s">
        <v>1999</v>
      </c>
      <c r="D1805" s="65" t="s">
        <v>78</v>
      </c>
      <c r="E1805" s="65">
        <v>1457</v>
      </c>
      <c r="F1805" s="65" t="s">
        <v>54</v>
      </c>
      <c r="G1805" s="65"/>
      <c r="H1805" s="65" t="s">
        <v>2900</v>
      </c>
      <c r="I1805" s="67" t="s">
        <v>80</v>
      </c>
      <c r="J1805" s="66">
        <v>-6997.2</v>
      </c>
      <c r="K1805" s="66">
        <v>-16930.509999999998</v>
      </c>
    </row>
    <row r="1806" spans="2:11" ht="42" hidden="1" outlineLevel="2" x14ac:dyDescent="0.3">
      <c r="B1806" s="64" t="s">
        <v>1848</v>
      </c>
      <c r="C1806" s="65" t="s">
        <v>2286</v>
      </c>
      <c r="D1806" s="65" t="s">
        <v>107</v>
      </c>
      <c r="E1806" s="65" t="s">
        <v>145</v>
      </c>
      <c r="F1806" s="65" t="s">
        <v>54</v>
      </c>
      <c r="G1806" s="65"/>
      <c r="H1806" s="65" t="s">
        <v>2901</v>
      </c>
      <c r="I1806" s="65" t="s">
        <v>450</v>
      </c>
      <c r="J1806" s="66">
        <v>-5.35</v>
      </c>
      <c r="K1806" s="66">
        <v>-16935.86</v>
      </c>
    </row>
    <row r="1807" spans="2:11" ht="31.8" hidden="1" outlineLevel="2" x14ac:dyDescent="0.3">
      <c r="B1807" s="64" t="s">
        <v>1848</v>
      </c>
      <c r="C1807" s="65" t="s">
        <v>2007</v>
      </c>
      <c r="D1807" s="65" t="s">
        <v>84</v>
      </c>
      <c r="E1807" s="65"/>
      <c r="F1807" s="65" t="s">
        <v>54</v>
      </c>
      <c r="G1807" s="65"/>
      <c r="H1807" s="65" t="s">
        <v>2902</v>
      </c>
      <c r="I1807" s="65" t="s">
        <v>401</v>
      </c>
      <c r="J1807" s="66">
        <v>0.56000000000000005</v>
      </c>
      <c r="K1807" s="66">
        <v>-16935.3</v>
      </c>
    </row>
    <row r="1808" spans="2:11" ht="42" hidden="1" outlineLevel="2" x14ac:dyDescent="0.3">
      <c r="B1808" s="64" t="s">
        <v>1848</v>
      </c>
      <c r="C1808" s="65" t="s">
        <v>2019</v>
      </c>
      <c r="D1808" s="65" t="s">
        <v>107</v>
      </c>
      <c r="E1808" s="65" t="s">
        <v>145</v>
      </c>
      <c r="F1808" s="65" t="s">
        <v>54</v>
      </c>
      <c r="G1808" s="65"/>
      <c r="H1808" s="65" t="s">
        <v>2899</v>
      </c>
      <c r="I1808" s="65" t="s">
        <v>450</v>
      </c>
      <c r="J1808" s="66">
        <v>-5.37</v>
      </c>
      <c r="K1808" s="66">
        <v>-16940.669999999998</v>
      </c>
    </row>
    <row r="1809" spans="2:11" ht="42" hidden="1" outlineLevel="2" x14ac:dyDescent="0.3">
      <c r="B1809" s="64" t="s">
        <v>1848</v>
      </c>
      <c r="C1809" s="65" t="s">
        <v>2237</v>
      </c>
      <c r="D1809" s="65" t="s">
        <v>107</v>
      </c>
      <c r="E1809" s="65" t="s">
        <v>145</v>
      </c>
      <c r="F1809" s="65" t="s">
        <v>54</v>
      </c>
      <c r="G1809" s="65"/>
      <c r="H1809" s="65" t="s">
        <v>2903</v>
      </c>
      <c r="I1809" s="65" t="s">
        <v>450</v>
      </c>
      <c r="J1809" s="66">
        <v>-5.4</v>
      </c>
      <c r="K1809" s="66">
        <v>-16946.07</v>
      </c>
    </row>
    <row r="1810" spans="2:11" ht="103.2" hidden="1" outlineLevel="2" x14ac:dyDescent="0.3">
      <c r="B1810" s="64" t="s">
        <v>1848</v>
      </c>
      <c r="C1810" s="65" t="s">
        <v>2023</v>
      </c>
      <c r="D1810" s="65" t="s">
        <v>78</v>
      </c>
      <c r="E1810" s="65">
        <v>1487</v>
      </c>
      <c r="F1810" s="65" t="s">
        <v>54</v>
      </c>
      <c r="G1810" s="65"/>
      <c r="H1810" s="65" t="s">
        <v>2324</v>
      </c>
      <c r="I1810" s="67" t="s">
        <v>80</v>
      </c>
      <c r="J1810" s="66">
        <v>4349.7</v>
      </c>
      <c r="K1810" s="66">
        <v>-12596.37</v>
      </c>
    </row>
    <row r="1811" spans="2:11" ht="103.2" hidden="1" outlineLevel="2" x14ac:dyDescent="0.3">
      <c r="B1811" s="64" t="s">
        <v>1848</v>
      </c>
      <c r="C1811" s="65" t="s">
        <v>2023</v>
      </c>
      <c r="D1811" s="65" t="s">
        <v>78</v>
      </c>
      <c r="E1811" s="65">
        <v>1485</v>
      </c>
      <c r="F1811" s="65" t="s">
        <v>54</v>
      </c>
      <c r="G1811" s="65"/>
      <c r="H1811" s="65" t="s">
        <v>2271</v>
      </c>
      <c r="I1811" s="67" t="s">
        <v>80</v>
      </c>
      <c r="J1811" s="66">
        <v>-4858.3900000000003</v>
      </c>
      <c r="K1811" s="66">
        <v>-17454.759999999998</v>
      </c>
    </row>
    <row r="1812" spans="2:11" ht="31.8" hidden="1" outlineLevel="2" x14ac:dyDescent="0.3">
      <c r="B1812" s="64" t="s">
        <v>1848</v>
      </c>
      <c r="C1812" s="65" t="s">
        <v>2023</v>
      </c>
      <c r="D1812" s="65" t="s">
        <v>107</v>
      </c>
      <c r="E1812" s="65" t="s">
        <v>145</v>
      </c>
      <c r="F1812" s="65" t="s">
        <v>54</v>
      </c>
      <c r="G1812" s="65"/>
      <c r="H1812" s="65" t="s">
        <v>2904</v>
      </c>
      <c r="I1812" s="65" t="s">
        <v>401</v>
      </c>
      <c r="J1812" s="66">
        <v>-6.85</v>
      </c>
      <c r="K1812" s="66">
        <v>-17461.61</v>
      </c>
    </row>
    <row r="1813" spans="2:11" ht="42" hidden="1" outlineLevel="2" x14ac:dyDescent="0.3">
      <c r="B1813" s="64" t="s">
        <v>1848</v>
      </c>
      <c r="C1813" s="65" t="s">
        <v>2023</v>
      </c>
      <c r="D1813" s="65" t="s">
        <v>107</v>
      </c>
      <c r="E1813" s="65" t="s">
        <v>145</v>
      </c>
      <c r="F1813" s="65" t="s">
        <v>54</v>
      </c>
      <c r="G1813" s="65"/>
      <c r="H1813" s="65" t="s">
        <v>2905</v>
      </c>
      <c r="I1813" s="65" t="s">
        <v>450</v>
      </c>
      <c r="J1813" s="66">
        <v>-9.01</v>
      </c>
      <c r="K1813" s="66">
        <v>-17470.62</v>
      </c>
    </row>
    <row r="1814" spans="2:11" ht="42" hidden="1" outlineLevel="2" x14ac:dyDescent="0.3">
      <c r="B1814" s="64" t="s">
        <v>1848</v>
      </c>
      <c r="C1814" s="65" t="s">
        <v>2025</v>
      </c>
      <c r="D1814" s="65" t="s">
        <v>84</v>
      </c>
      <c r="E1814" s="65"/>
      <c r="F1814" s="65" t="s">
        <v>54</v>
      </c>
      <c r="G1814" s="65"/>
      <c r="H1814" s="65" t="s">
        <v>2906</v>
      </c>
      <c r="I1814" s="65" t="s">
        <v>450</v>
      </c>
      <c r="J1814" s="66">
        <v>17.41</v>
      </c>
      <c r="K1814" s="66">
        <v>-17453.21</v>
      </c>
    </row>
    <row r="1815" spans="2:11" ht="31.8" hidden="1" outlineLevel="2" x14ac:dyDescent="0.3">
      <c r="B1815" s="64" t="s">
        <v>1848</v>
      </c>
      <c r="C1815" s="65" t="s">
        <v>2239</v>
      </c>
      <c r="D1815" s="65" t="s">
        <v>84</v>
      </c>
      <c r="E1815" s="65"/>
      <c r="F1815" s="65" t="s">
        <v>54</v>
      </c>
      <c r="G1815" s="65"/>
      <c r="H1815" s="65" t="s">
        <v>2907</v>
      </c>
      <c r="I1815" s="65" t="s">
        <v>401</v>
      </c>
      <c r="J1815" s="66">
        <v>-84.22</v>
      </c>
      <c r="K1815" s="66">
        <v>-17537.43</v>
      </c>
    </row>
    <row r="1816" spans="2:11" ht="31.8" hidden="1" outlineLevel="2" x14ac:dyDescent="0.3">
      <c r="B1816" s="64" t="s">
        <v>1848</v>
      </c>
      <c r="C1816" s="65" t="s">
        <v>2239</v>
      </c>
      <c r="D1816" s="65" t="s">
        <v>84</v>
      </c>
      <c r="E1816" s="65"/>
      <c r="F1816" s="65" t="s">
        <v>54</v>
      </c>
      <c r="G1816" s="65"/>
      <c r="H1816" s="65" t="s">
        <v>2908</v>
      </c>
      <c r="I1816" s="65" t="s">
        <v>401</v>
      </c>
      <c r="J1816" s="66">
        <v>-6.01</v>
      </c>
      <c r="K1816" s="66">
        <v>-17543.439999999999</v>
      </c>
    </row>
    <row r="1817" spans="2:11" ht="62.4" hidden="1" outlineLevel="2" x14ac:dyDescent="0.3">
      <c r="B1817" s="64" t="s">
        <v>1848</v>
      </c>
      <c r="C1817" s="65" t="s">
        <v>2027</v>
      </c>
      <c r="D1817" s="65" t="s">
        <v>78</v>
      </c>
      <c r="E1817" s="65">
        <v>1486</v>
      </c>
      <c r="F1817" s="65" t="s">
        <v>54</v>
      </c>
      <c r="G1817" s="65"/>
      <c r="H1817" s="65" t="s">
        <v>2909</v>
      </c>
      <c r="I1817" s="67" t="s">
        <v>80</v>
      </c>
      <c r="J1817" s="66">
        <v>-4988.8</v>
      </c>
      <c r="K1817" s="66">
        <v>-22532.240000000002</v>
      </c>
    </row>
    <row r="1818" spans="2:11" ht="42" hidden="1" outlineLevel="2" x14ac:dyDescent="0.3">
      <c r="B1818" s="64" t="s">
        <v>1848</v>
      </c>
      <c r="C1818" s="65" t="s">
        <v>2203</v>
      </c>
      <c r="D1818" s="65" t="s">
        <v>84</v>
      </c>
      <c r="E1818" s="65"/>
      <c r="F1818" s="65" t="s">
        <v>54</v>
      </c>
      <c r="G1818" s="65"/>
      <c r="H1818" s="65" t="s">
        <v>2910</v>
      </c>
      <c r="I1818" s="65" t="s">
        <v>401</v>
      </c>
      <c r="J1818" s="66">
        <v>-111.17</v>
      </c>
      <c r="K1818" s="66">
        <v>-22643.41</v>
      </c>
    </row>
    <row r="1819" spans="2:11" ht="62.4" hidden="1" outlineLevel="2" x14ac:dyDescent="0.3">
      <c r="B1819" s="64" t="s">
        <v>1848</v>
      </c>
      <c r="C1819" s="65" t="s">
        <v>2031</v>
      </c>
      <c r="D1819" s="65" t="s">
        <v>78</v>
      </c>
      <c r="E1819" s="65">
        <v>1488</v>
      </c>
      <c r="F1819" s="65" t="s">
        <v>54</v>
      </c>
      <c r="G1819" s="65"/>
      <c r="H1819" s="65" t="s">
        <v>2911</v>
      </c>
      <c r="I1819" s="67" t="s">
        <v>80</v>
      </c>
      <c r="J1819" s="66">
        <v>-5976.75</v>
      </c>
      <c r="K1819" s="66">
        <v>-28620.16</v>
      </c>
    </row>
    <row r="1820" spans="2:11" ht="31.8" hidden="1" outlineLevel="2" x14ac:dyDescent="0.3">
      <c r="B1820" s="64" t="s">
        <v>1848</v>
      </c>
      <c r="C1820" s="65" t="s">
        <v>2044</v>
      </c>
      <c r="D1820" s="65" t="s">
        <v>107</v>
      </c>
      <c r="E1820" s="65" t="s">
        <v>104</v>
      </c>
      <c r="F1820" s="65" t="s">
        <v>54</v>
      </c>
      <c r="G1820" s="65" t="s">
        <v>378</v>
      </c>
      <c r="H1820" s="65" t="s">
        <v>2912</v>
      </c>
      <c r="I1820" s="65" t="s">
        <v>77</v>
      </c>
      <c r="J1820" s="66">
        <v>386.42</v>
      </c>
      <c r="K1820" s="66">
        <v>-28233.74</v>
      </c>
    </row>
    <row r="1821" spans="2:11" ht="42" hidden="1" outlineLevel="2" x14ac:dyDescent="0.3">
      <c r="B1821" s="64" t="s">
        <v>1848</v>
      </c>
      <c r="C1821" s="65" t="s">
        <v>2044</v>
      </c>
      <c r="D1821" s="65" t="s">
        <v>107</v>
      </c>
      <c r="E1821" s="65" t="s">
        <v>145</v>
      </c>
      <c r="F1821" s="65" t="s">
        <v>54</v>
      </c>
      <c r="G1821" s="65"/>
      <c r="H1821" s="65" t="s">
        <v>2913</v>
      </c>
      <c r="I1821" s="65" t="s">
        <v>450</v>
      </c>
      <c r="J1821" s="66">
        <v>-4.95</v>
      </c>
      <c r="K1821" s="66">
        <v>-28238.69</v>
      </c>
    </row>
    <row r="1822" spans="2:11" ht="42" hidden="1" outlineLevel="2" x14ac:dyDescent="0.3">
      <c r="B1822" s="64" t="s">
        <v>1848</v>
      </c>
      <c r="C1822" s="65" t="s">
        <v>2046</v>
      </c>
      <c r="D1822" s="65" t="s">
        <v>84</v>
      </c>
      <c r="E1822" s="65"/>
      <c r="F1822" s="65" t="s">
        <v>54</v>
      </c>
      <c r="G1822" s="65"/>
      <c r="H1822" s="65" t="s">
        <v>2914</v>
      </c>
      <c r="I1822" s="65" t="s">
        <v>401</v>
      </c>
      <c r="J1822" s="66">
        <v>-53.59</v>
      </c>
      <c r="K1822" s="66">
        <v>-28292.28</v>
      </c>
    </row>
    <row r="1823" spans="2:11" ht="62.4" hidden="1" outlineLevel="2" x14ac:dyDescent="0.3">
      <c r="B1823" s="64" t="s">
        <v>1848</v>
      </c>
      <c r="C1823" s="65" t="s">
        <v>2048</v>
      </c>
      <c r="D1823" s="65" t="s">
        <v>78</v>
      </c>
      <c r="E1823" s="65">
        <v>1503</v>
      </c>
      <c r="F1823" s="65" t="s">
        <v>54</v>
      </c>
      <c r="G1823" s="65"/>
      <c r="H1823" s="65" t="s">
        <v>2915</v>
      </c>
      <c r="I1823" s="67" t="s">
        <v>80</v>
      </c>
      <c r="J1823" s="66">
        <v>-5818</v>
      </c>
      <c r="K1823" s="66">
        <v>-34110.28</v>
      </c>
    </row>
    <row r="1824" spans="2:11" ht="42" hidden="1" outlineLevel="2" x14ac:dyDescent="0.3">
      <c r="B1824" s="64" t="s">
        <v>1848</v>
      </c>
      <c r="C1824" s="65" t="s">
        <v>2299</v>
      </c>
      <c r="D1824" s="65" t="s">
        <v>107</v>
      </c>
      <c r="E1824" s="65" t="s">
        <v>145</v>
      </c>
      <c r="F1824" s="65" t="s">
        <v>54</v>
      </c>
      <c r="G1824" s="65"/>
      <c r="H1824" s="65" t="s">
        <v>2916</v>
      </c>
      <c r="I1824" s="65" t="s">
        <v>450</v>
      </c>
      <c r="J1824" s="66">
        <v>-4.7699999999999996</v>
      </c>
      <c r="K1824" s="66">
        <v>-34115.050000000003</v>
      </c>
    </row>
    <row r="1825" spans="2:11" ht="42" hidden="1" outlineLevel="2" x14ac:dyDescent="0.3">
      <c r="B1825" s="64" t="s">
        <v>1848</v>
      </c>
      <c r="C1825" s="65" t="s">
        <v>2299</v>
      </c>
      <c r="D1825" s="65" t="s">
        <v>84</v>
      </c>
      <c r="E1825" s="65"/>
      <c r="F1825" s="65" t="s">
        <v>54</v>
      </c>
      <c r="G1825" s="65"/>
      <c r="H1825" s="65" t="s">
        <v>2917</v>
      </c>
      <c r="I1825" s="65" t="s">
        <v>450</v>
      </c>
      <c r="J1825" s="66">
        <v>-6.32</v>
      </c>
      <c r="K1825" s="66">
        <v>-34121.370000000003</v>
      </c>
    </row>
    <row r="1826" spans="2:11" ht="42" hidden="1" outlineLevel="2" x14ac:dyDescent="0.3">
      <c r="B1826" s="64" t="s">
        <v>1848</v>
      </c>
      <c r="C1826" s="65" t="s">
        <v>2055</v>
      </c>
      <c r="D1826" s="65" t="s">
        <v>107</v>
      </c>
      <c r="E1826" s="65" t="s">
        <v>145</v>
      </c>
      <c r="F1826" s="65" t="s">
        <v>54</v>
      </c>
      <c r="G1826" s="65"/>
      <c r="H1826" s="65" t="s">
        <v>2918</v>
      </c>
      <c r="I1826" s="65" t="s">
        <v>450</v>
      </c>
      <c r="J1826" s="66">
        <v>-4.76</v>
      </c>
      <c r="K1826" s="66">
        <v>-34126.129999999997</v>
      </c>
    </row>
    <row r="1827" spans="2:11" ht="62.4" hidden="1" outlineLevel="2" x14ac:dyDescent="0.3">
      <c r="B1827" s="64" t="s">
        <v>1848</v>
      </c>
      <c r="C1827" s="65" t="s">
        <v>2057</v>
      </c>
      <c r="D1827" s="65" t="s">
        <v>78</v>
      </c>
      <c r="E1827" s="65">
        <v>1505</v>
      </c>
      <c r="F1827" s="65" t="s">
        <v>54</v>
      </c>
      <c r="G1827" s="65"/>
      <c r="H1827" s="65" t="s">
        <v>2919</v>
      </c>
      <c r="I1827" s="67" t="s">
        <v>80</v>
      </c>
      <c r="J1827" s="66">
        <v>-1992.9</v>
      </c>
      <c r="K1827" s="66">
        <v>-36119.03</v>
      </c>
    </row>
    <row r="1828" spans="2:11" ht="31.8" hidden="1" outlineLevel="2" x14ac:dyDescent="0.3">
      <c r="B1828" s="64" t="s">
        <v>1848</v>
      </c>
      <c r="C1828" s="65" t="s">
        <v>2059</v>
      </c>
      <c r="D1828" s="65" t="s">
        <v>107</v>
      </c>
      <c r="E1828" s="65" t="s">
        <v>145</v>
      </c>
      <c r="F1828" s="65" t="s">
        <v>54</v>
      </c>
      <c r="G1828" s="65"/>
      <c r="H1828" s="65" t="s">
        <v>2920</v>
      </c>
      <c r="I1828" s="65" t="s">
        <v>401</v>
      </c>
      <c r="J1828" s="66">
        <v>-6.16</v>
      </c>
      <c r="K1828" s="66">
        <v>-36125.19</v>
      </c>
    </row>
    <row r="1829" spans="2:11" ht="82.8" hidden="1" outlineLevel="2" x14ac:dyDescent="0.3">
      <c r="B1829" s="64" t="s">
        <v>1848</v>
      </c>
      <c r="C1829" s="65" t="s">
        <v>2059</v>
      </c>
      <c r="D1829" s="65" t="s">
        <v>78</v>
      </c>
      <c r="E1829" s="65">
        <v>1539</v>
      </c>
      <c r="F1829" s="65" t="s">
        <v>54</v>
      </c>
      <c r="G1829" s="65"/>
      <c r="H1829" s="65" t="s">
        <v>2361</v>
      </c>
      <c r="I1829" s="67" t="s">
        <v>80</v>
      </c>
      <c r="J1829" s="66">
        <v>282.25</v>
      </c>
      <c r="K1829" s="66">
        <v>-35842.94</v>
      </c>
    </row>
    <row r="1830" spans="2:11" ht="103.2" hidden="1" outlineLevel="2" x14ac:dyDescent="0.3">
      <c r="B1830" s="64" t="s">
        <v>1848</v>
      </c>
      <c r="C1830" s="65" t="s">
        <v>2059</v>
      </c>
      <c r="D1830" s="65" t="s">
        <v>78</v>
      </c>
      <c r="E1830" s="65">
        <v>1508</v>
      </c>
      <c r="F1830" s="65" t="s">
        <v>54</v>
      </c>
      <c r="G1830" s="65"/>
      <c r="H1830" s="65" t="s">
        <v>2325</v>
      </c>
      <c r="I1830" s="67" t="s">
        <v>80</v>
      </c>
      <c r="J1830" s="66">
        <v>-3608.73</v>
      </c>
      <c r="K1830" s="66">
        <v>-39451.67</v>
      </c>
    </row>
    <row r="1831" spans="2:11" ht="72.599999999999994" hidden="1" outlineLevel="2" x14ac:dyDescent="0.3">
      <c r="B1831" s="64" t="s">
        <v>1848</v>
      </c>
      <c r="C1831" s="65" t="s">
        <v>2059</v>
      </c>
      <c r="D1831" s="65" t="s">
        <v>78</v>
      </c>
      <c r="E1831" s="65">
        <v>1538</v>
      </c>
      <c r="F1831" s="65" t="s">
        <v>54</v>
      </c>
      <c r="G1831" s="65"/>
      <c r="H1831" s="65" t="s">
        <v>2627</v>
      </c>
      <c r="I1831" s="67" t="s">
        <v>80</v>
      </c>
      <c r="J1831" s="66">
        <v>5616.23</v>
      </c>
      <c r="K1831" s="66">
        <v>-33835.440000000002</v>
      </c>
    </row>
    <row r="1832" spans="2:11" ht="103.2" hidden="1" outlineLevel="2" x14ac:dyDescent="0.3">
      <c r="B1832" s="64" t="s">
        <v>1848</v>
      </c>
      <c r="C1832" s="65" t="s">
        <v>2059</v>
      </c>
      <c r="D1832" s="65" t="s">
        <v>78</v>
      </c>
      <c r="E1832" s="65">
        <v>1507</v>
      </c>
      <c r="F1832" s="65" t="s">
        <v>54</v>
      </c>
      <c r="G1832" s="65"/>
      <c r="H1832" s="65" t="s">
        <v>2272</v>
      </c>
      <c r="I1832" s="67" t="s">
        <v>80</v>
      </c>
      <c r="J1832" s="66">
        <v>4937.6099999999997</v>
      </c>
      <c r="K1832" s="66">
        <v>-28897.83</v>
      </c>
    </row>
    <row r="1833" spans="2:11" ht="82.8" hidden="1" outlineLevel="2" x14ac:dyDescent="0.3">
      <c r="B1833" s="64" t="s">
        <v>1848</v>
      </c>
      <c r="C1833" s="65" t="s">
        <v>2362</v>
      </c>
      <c r="D1833" s="65" t="s">
        <v>78</v>
      </c>
      <c r="E1833" s="65" t="s">
        <v>2628</v>
      </c>
      <c r="F1833" s="65" t="s">
        <v>54</v>
      </c>
      <c r="G1833" s="65"/>
      <c r="H1833" s="65" t="s">
        <v>2629</v>
      </c>
      <c r="I1833" s="67" t="s">
        <v>80</v>
      </c>
      <c r="J1833" s="66">
        <v>-5616.23</v>
      </c>
      <c r="K1833" s="66">
        <v>-34514.06</v>
      </c>
    </row>
    <row r="1834" spans="2:11" ht="93" hidden="1" outlineLevel="2" x14ac:dyDescent="0.3">
      <c r="B1834" s="64" t="s">
        <v>1848</v>
      </c>
      <c r="C1834" s="65" t="s">
        <v>2362</v>
      </c>
      <c r="D1834" s="65" t="s">
        <v>78</v>
      </c>
      <c r="E1834" s="65" t="s">
        <v>2363</v>
      </c>
      <c r="F1834" s="65" t="s">
        <v>54</v>
      </c>
      <c r="G1834" s="65"/>
      <c r="H1834" s="65" t="s">
        <v>2364</v>
      </c>
      <c r="I1834" s="67" t="s">
        <v>80</v>
      </c>
      <c r="J1834" s="66">
        <v>-282.25</v>
      </c>
      <c r="K1834" s="66">
        <v>-34796.31</v>
      </c>
    </row>
    <row r="1835" spans="2:11" ht="31.8" hidden="1" outlineLevel="2" x14ac:dyDescent="0.3">
      <c r="B1835" s="64" t="s">
        <v>1848</v>
      </c>
      <c r="C1835" s="65" t="s">
        <v>2214</v>
      </c>
      <c r="D1835" s="65" t="s">
        <v>107</v>
      </c>
      <c r="E1835" s="65" t="s">
        <v>145</v>
      </c>
      <c r="F1835" s="65" t="s">
        <v>54</v>
      </c>
      <c r="G1835" s="65"/>
      <c r="H1835" s="65" t="s">
        <v>2921</v>
      </c>
      <c r="I1835" s="65" t="s">
        <v>401</v>
      </c>
      <c r="J1835" s="66">
        <v>-7.36</v>
      </c>
      <c r="K1835" s="66">
        <v>-34803.67</v>
      </c>
    </row>
    <row r="1836" spans="2:11" ht="31.8" hidden="1" outlineLevel="2" x14ac:dyDescent="0.3">
      <c r="B1836" s="64" t="s">
        <v>1848</v>
      </c>
      <c r="C1836" s="65" t="s">
        <v>2214</v>
      </c>
      <c r="D1836" s="65" t="s">
        <v>84</v>
      </c>
      <c r="E1836" s="65"/>
      <c r="F1836" s="65" t="s">
        <v>54</v>
      </c>
      <c r="G1836" s="65"/>
      <c r="H1836" s="65" t="s">
        <v>2922</v>
      </c>
      <c r="I1836" s="65" t="s">
        <v>401</v>
      </c>
      <c r="J1836" s="66">
        <v>-80.27</v>
      </c>
      <c r="K1836" s="66">
        <v>-34883.94</v>
      </c>
    </row>
    <row r="1837" spans="2:11" ht="31.8" hidden="1" outlineLevel="2" x14ac:dyDescent="0.3">
      <c r="B1837" s="64" t="s">
        <v>1848</v>
      </c>
      <c r="C1837" s="65" t="s">
        <v>2065</v>
      </c>
      <c r="D1837" s="65" t="s">
        <v>107</v>
      </c>
      <c r="E1837" s="65" t="s">
        <v>145</v>
      </c>
      <c r="F1837" s="65" t="s">
        <v>54</v>
      </c>
      <c r="G1837" s="65"/>
      <c r="H1837" s="65" t="s">
        <v>2923</v>
      </c>
      <c r="I1837" s="65" t="s">
        <v>401</v>
      </c>
      <c r="J1837" s="66">
        <v>-7.53</v>
      </c>
      <c r="K1837" s="66">
        <v>-34891.47</v>
      </c>
    </row>
    <row r="1838" spans="2:11" ht="72.599999999999994" hidden="1" outlineLevel="2" x14ac:dyDescent="0.3">
      <c r="B1838" s="64" t="s">
        <v>1848</v>
      </c>
      <c r="C1838" s="65" t="s">
        <v>2067</v>
      </c>
      <c r="D1838" s="65" t="s">
        <v>78</v>
      </c>
      <c r="E1838" s="65">
        <v>1506</v>
      </c>
      <c r="F1838" s="65" t="s">
        <v>54</v>
      </c>
      <c r="G1838" s="65"/>
      <c r="H1838" s="65" t="s">
        <v>2924</v>
      </c>
      <c r="I1838" s="67" t="s">
        <v>80</v>
      </c>
      <c r="J1838" s="66">
        <v>-11255.4</v>
      </c>
      <c r="K1838" s="66">
        <v>-46146.87</v>
      </c>
    </row>
    <row r="1839" spans="2:11" ht="42" hidden="1" outlineLevel="2" x14ac:dyDescent="0.3">
      <c r="B1839" s="64" t="s">
        <v>1848</v>
      </c>
      <c r="C1839" s="65" t="s">
        <v>2304</v>
      </c>
      <c r="D1839" s="65" t="s">
        <v>107</v>
      </c>
      <c r="E1839" s="65" t="s">
        <v>145</v>
      </c>
      <c r="F1839" s="65" t="s">
        <v>54</v>
      </c>
      <c r="G1839" s="65"/>
      <c r="H1839" s="65" t="s">
        <v>2925</v>
      </c>
      <c r="I1839" s="65" t="s">
        <v>450</v>
      </c>
      <c r="J1839" s="66">
        <v>-6.38</v>
      </c>
      <c r="K1839" s="66">
        <v>-46153.25</v>
      </c>
    </row>
    <row r="1840" spans="2:11" ht="52.2" hidden="1" outlineLevel="2" x14ac:dyDescent="0.3">
      <c r="B1840" s="64" t="s">
        <v>1848</v>
      </c>
      <c r="C1840" s="65" t="s">
        <v>2081</v>
      </c>
      <c r="D1840" s="65" t="s">
        <v>78</v>
      </c>
      <c r="E1840" s="65">
        <v>1519</v>
      </c>
      <c r="F1840" s="65" t="s">
        <v>54</v>
      </c>
      <c r="G1840" s="65"/>
      <c r="H1840" s="65" t="s">
        <v>2926</v>
      </c>
      <c r="I1840" s="67" t="s">
        <v>80</v>
      </c>
      <c r="J1840" s="66">
        <v>-1740.34</v>
      </c>
      <c r="K1840" s="66">
        <v>-47893.59</v>
      </c>
    </row>
    <row r="1841" spans="2:11" ht="31.8" hidden="1" outlineLevel="2" x14ac:dyDescent="0.3">
      <c r="B1841" s="64" t="s">
        <v>1848</v>
      </c>
      <c r="C1841" s="65" t="s">
        <v>2081</v>
      </c>
      <c r="D1841" s="65" t="s">
        <v>107</v>
      </c>
      <c r="E1841" s="65" t="s">
        <v>145</v>
      </c>
      <c r="F1841" s="65" t="s">
        <v>54</v>
      </c>
      <c r="G1841" s="65"/>
      <c r="H1841" s="65" t="s">
        <v>2927</v>
      </c>
      <c r="I1841" s="65" t="s">
        <v>401</v>
      </c>
      <c r="J1841" s="66">
        <v>-7.16</v>
      </c>
      <c r="K1841" s="66">
        <v>-47900.75</v>
      </c>
    </row>
    <row r="1842" spans="2:11" ht="103.2" hidden="1" outlineLevel="2" x14ac:dyDescent="0.3">
      <c r="B1842" s="64" t="s">
        <v>1848</v>
      </c>
      <c r="C1842" s="65" t="s">
        <v>2086</v>
      </c>
      <c r="D1842" s="65" t="s">
        <v>78</v>
      </c>
      <c r="E1842" s="65">
        <v>1523</v>
      </c>
      <c r="F1842" s="65" t="s">
        <v>54</v>
      </c>
      <c r="G1842" s="65"/>
      <c r="H1842" s="65" t="s">
        <v>2273</v>
      </c>
      <c r="I1842" s="67" t="s">
        <v>80</v>
      </c>
      <c r="J1842" s="66">
        <v>-5.34</v>
      </c>
      <c r="K1842" s="66">
        <v>-47906.09</v>
      </c>
    </row>
    <row r="1843" spans="2:11" ht="103.2" hidden="1" outlineLevel="2" x14ac:dyDescent="0.3">
      <c r="B1843" s="64" t="s">
        <v>1848</v>
      </c>
      <c r="C1843" s="65" t="s">
        <v>2086</v>
      </c>
      <c r="D1843" s="65" t="s">
        <v>78</v>
      </c>
      <c r="E1843" s="65">
        <v>1524</v>
      </c>
      <c r="F1843" s="65" t="s">
        <v>54</v>
      </c>
      <c r="G1843" s="65"/>
      <c r="H1843" s="65" t="s">
        <v>2326</v>
      </c>
      <c r="I1843" s="67" t="s">
        <v>80</v>
      </c>
      <c r="J1843" s="66">
        <v>6994.89</v>
      </c>
      <c r="K1843" s="66">
        <v>-40911.199999999997</v>
      </c>
    </row>
    <row r="1844" spans="2:11" ht="31.8" hidden="1" outlineLevel="2" x14ac:dyDescent="0.3">
      <c r="B1844" s="64" t="s">
        <v>1848</v>
      </c>
      <c r="C1844" s="65" t="s">
        <v>2086</v>
      </c>
      <c r="D1844" s="65" t="s">
        <v>107</v>
      </c>
      <c r="E1844" s="65" t="s">
        <v>145</v>
      </c>
      <c r="F1844" s="65" t="s">
        <v>54</v>
      </c>
      <c r="G1844" s="65"/>
      <c r="H1844" s="65" t="s">
        <v>2928</v>
      </c>
      <c r="I1844" s="65" t="s">
        <v>401</v>
      </c>
      <c r="J1844" s="66">
        <v>-6.04</v>
      </c>
      <c r="K1844" s="66">
        <v>-40917.24</v>
      </c>
    </row>
    <row r="1845" spans="2:11" ht="42" hidden="1" outlineLevel="2" x14ac:dyDescent="0.3">
      <c r="B1845" s="64" t="s">
        <v>1848</v>
      </c>
      <c r="C1845" s="65" t="s">
        <v>2104</v>
      </c>
      <c r="D1845" s="65" t="s">
        <v>107</v>
      </c>
      <c r="E1845" s="65" t="s">
        <v>145</v>
      </c>
      <c r="F1845" s="65" t="s">
        <v>54</v>
      </c>
      <c r="G1845" s="65"/>
      <c r="H1845" s="65" t="s">
        <v>2929</v>
      </c>
      <c r="I1845" s="65" t="s">
        <v>450</v>
      </c>
      <c r="J1845" s="66">
        <v>-55.3</v>
      </c>
      <c r="K1845" s="66">
        <v>-40972.54</v>
      </c>
    </row>
    <row r="1846" spans="2:11" ht="42" hidden="1" outlineLevel="2" x14ac:dyDescent="0.3">
      <c r="B1846" s="64" t="s">
        <v>1848</v>
      </c>
      <c r="C1846" s="65" t="s">
        <v>2104</v>
      </c>
      <c r="D1846" s="65" t="s">
        <v>84</v>
      </c>
      <c r="E1846" s="65"/>
      <c r="F1846" s="65" t="s">
        <v>54</v>
      </c>
      <c r="G1846" s="65"/>
      <c r="H1846" s="65" t="s">
        <v>2930</v>
      </c>
      <c r="I1846" s="65" t="s">
        <v>450</v>
      </c>
      <c r="J1846" s="66">
        <v>-6.96</v>
      </c>
      <c r="K1846" s="66">
        <v>-40979.5</v>
      </c>
    </row>
    <row r="1847" spans="2:11" ht="103.2" hidden="1" outlineLevel="2" x14ac:dyDescent="0.3">
      <c r="B1847" s="64" t="s">
        <v>1848</v>
      </c>
      <c r="C1847" s="65" t="s">
        <v>2120</v>
      </c>
      <c r="D1847" s="65" t="s">
        <v>78</v>
      </c>
      <c r="E1847" s="65">
        <v>1553</v>
      </c>
      <c r="F1847" s="65" t="s">
        <v>54</v>
      </c>
      <c r="G1847" s="65"/>
      <c r="H1847" s="65" t="s">
        <v>2274</v>
      </c>
      <c r="I1847" s="67" t="s">
        <v>80</v>
      </c>
      <c r="J1847" s="66">
        <v>-6165.78</v>
      </c>
      <c r="K1847" s="66">
        <v>-47145.279999999999</v>
      </c>
    </row>
    <row r="1848" spans="2:11" ht="103.2" hidden="1" outlineLevel="2" x14ac:dyDescent="0.3">
      <c r="B1848" s="64" t="s">
        <v>1848</v>
      </c>
      <c r="C1848" s="65" t="s">
        <v>2120</v>
      </c>
      <c r="D1848" s="65" t="s">
        <v>78</v>
      </c>
      <c r="E1848" s="65">
        <v>1554</v>
      </c>
      <c r="F1848" s="65" t="s">
        <v>54</v>
      </c>
      <c r="G1848" s="65"/>
      <c r="H1848" s="65" t="s">
        <v>2327</v>
      </c>
      <c r="I1848" s="67" t="s">
        <v>80</v>
      </c>
      <c r="J1848" s="66">
        <v>-106.03</v>
      </c>
      <c r="K1848" s="66">
        <v>-47251.31</v>
      </c>
    </row>
    <row r="1849" spans="2:11" ht="31.8" hidden="1" outlineLevel="2" x14ac:dyDescent="0.3">
      <c r="B1849" s="64" t="s">
        <v>1848</v>
      </c>
      <c r="C1849" s="65" t="s">
        <v>2120</v>
      </c>
      <c r="D1849" s="65" t="s">
        <v>107</v>
      </c>
      <c r="E1849" s="65" t="s">
        <v>145</v>
      </c>
      <c r="F1849" s="65" t="s">
        <v>54</v>
      </c>
      <c r="G1849" s="65"/>
      <c r="H1849" s="65" t="s">
        <v>1951</v>
      </c>
      <c r="I1849" s="65" t="s">
        <v>401</v>
      </c>
      <c r="J1849" s="66">
        <v>-6.71</v>
      </c>
      <c r="K1849" s="66">
        <v>-47258.02</v>
      </c>
    </row>
    <row r="1850" spans="2:11" ht="42" hidden="1" outlineLevel="2" x14ac:dyDescent="0.3">
      <c r="B1850" s="64" t="s">
        <v>1848</v>
      </c>
      <c r="C1850" s="65" t="s">
        <v>2312</v>
      </c>
      <c r="D1850" s="65" t="s">
        <v>107</v>
      </c>
      <c r="E1850" s="65" t="s">
        <v>145</v>
      </c>
      <c r="F1850" s="65" t="s">
        <v>54</v>
      </c>
      <c r="G1850" s="65"/>
      <c r="H1850" s="65" t="s">
        <v>2931</v>
      </c>
      <c r="I1850" s="65" t="s">
        <v>450</v>
      </c>
      <c r="J1850" s="66">
        <v>-55.46</v>
      </c>
      <c r="K1850" s="66">
        <v>-47313.48</v>
      </c>
    </row>
    <row r="1851" spans="2:11" ht="42" hidden="1" outlineLevel="2" x14ac:dyDescent="0.3">
      <c r="B1851" s="64" t="s">
        <v>1848</v>
      </c>
      <c r="C1851" s="65" t="s">
        <v>2137</v>
      </c>
      <c r="D1851" s="65" t="s">
        <v>84</v>
      </c>
      <c r="E1851" s="65"/>
      <c r="F1851" s="65" t="s">
        <v>54</v>
      </c>
      <c r="G1851" s="65"/>
      <c r="H1851" s="65" t="s">
        <v>2932</v>
      </c>
      <c r="I1851" s="65" t="s">
        <v>401</v>
      </c>
      <c r="J1851" s="66">
        <v>-84.96</v>
      </c>
      <c r="K1851" s="66">
        <v>-47398.44</v>
      </c>
    </row>
    <row r="1852" spans="2:11" ht="31.8" hidden="1" outlineLevel="2" x14ac:dyDescent="0.3">
      <c r="B1852" s="64" t="s">
        <v>1848</v>
      </c>
      <c r="C1852" s="65" t="s">
        <v>2145</v>
      </c>
      <c r="D1852" s="65" t="s">
        <v>107</v>
      </c>
      <c r="E1852" s="65" t="s">
        <v>145</v>
      </c>
      <c r="F1852" s="65" t="s">
        <v>54</v>
      </c>
      <c r="G1852" s="65"/>
      <c r="H1852" s="65" t="s">
        <v>2933</v>
      </c>
      <c r="I1852" s="65" t="s">
        <v>401</v>
      </c>
      <c r="J1852" s="66">
        <v>-6.64</v>
      </c>
      <c r="K1852" s="66">
        <v>-47405.08</v>
      </c>
    </row>
    <row r="1853" spans="2:11" ht="31.8" hidden="1" outlineLevel="2" x14ac:dyDescent="0.3">
      <c r="B1853" s="64" t="s">
        <v>1848</v>
      </c>
      <c r="C1853" s="65" t="s">
        <v>2145</v>
      </c>
      <c r="D1853" s="65" t="s">
        <v>84</v>
      </c>
      <c r="E1853" s="65"/>
      <c r="F1853" s="65" t="s">
        <v>54</v>
      </c>
      <c r="G1853" s="65"/>
      <c r="H1853" s="65" t="s">
        <v>2934</v>
      </c>
      <c r="I1853" s="65" t="s">
        <v>401</v>
      </c>
      <c r="J1853" s="66">
        <v>-6.11</v>
      </c>
      <c r="K1853" s="66">
        <v>-47411.19</v>
      </c>
    </row>
    <row r="1854" spans="2:11" ht="103.2" hidden="1" outlineLevel="2" x14ac:dyDescent="0.3">
      <c r="B1854" s="64" t="s">
        <v>1848</v>
      </c>
      <c r="C1854" s="65" t="s">
        <v>2275</v>
      </c>
      <c r="D1854" s="65" t="s">
        <v>78</v>
      </c>
      <c r="E1854" s="65">
        <v>1585</v>
      </c>
      <c r="F1854" s="65" t="s">
        <v>54</v>
      </c>
      <c r="G1854" s="65"/>
      <c r="H1854" s="65" t="s">
        <v>2276</v>
      </c>
      <c r="I1854" s="67" t="s">
        <v>80</v>
      </c>
      <c r="J1854" s="66">
        <v>-8329.19</v>
      </c>
      <c r="K1854" s="66">
        <v>-55740.38</v>
      </c>
    </row>
    <row r="1855" spans="2:11" ht="103.2" hidden="1" outlineLevel="2" x14ac:dyDescent="0.3">
      <c r="B1855" s="64" t="s">
        <v>1848</v>
      </c>
      <c r="C1855" s="65" t="s">
        <v>2275</v>
      </c>
      <c r="D1855" s="65" t="s">
        <v>78</v>
      </c>
      <c r="E1855" s="65">
        <v>1584</v>
      </c>
      <c r="F1855" s="65" t="s">
        <v>54</v>
      </c>
      <c r="G1855" s="65"/>
      <c r="H1855" s="65" t="s">
        <v>2328</v>
      </c>
      <c r="I1855" s="67" t="s">
        <v>80</v>
      </c>
      <c r="J1855" s="66">
        <v>-4159.22</v>
      </c>
      <c r="K1855" s="66">
        <v>-59899.6</v>
      </c>
    </row>
    <row r="1856" spans="2:11" ht="82.8" hidden="1" outlineLevel="2" x14ac:dyDescent="0.3">
      <c r="B1856" s="64" t="s">
        <v>1848</v>
      </c>
      <c r="C1856" s="65" t="s">
        <v>2275</v>
      </c>
      <c r="D1856" s="65" t="s">
        <v>78</v>
      </c>
      <c r="E1856" s="65">
        <v>1600</v>
      </c>
      <c r="F1856" s="65" t="s">
        <v>54</v>
      </c>
      <c r="G1856" s="65"/>
      <c r="H1856" s="65" t="s">
        <v>2365</v>
      </c>
      <c r="I1856" s="67" t="s">
        <v>80</v>
      </c>
      <c r="J1856" s="66">
        <v>-978.16</v>
      </c>
      <c r="K1856" s="66">
        <v>-60877.760000000002</v>
      </c>
    </row>
    <row r="1857" spans="2:11" ht="72.599999999999994" hidden="1" outlineLevel="2" x14ac:dyDescent="0.3">
      <c r="B1857" s="64" t="s">
        <v>1848</v>
      </c>
      <c r="C1857" s="65" t="s">
        <v>2275</v>
      </c>
      <c r="D1857" s="65" t="s">
        <v>78</v>
      </c>
      <c r="E1857" s="65">
        <v>1601</v>
      </c>
      <c r="F1857" s="65" t="s">
        <v>54</v>
      </c>
      <c r="G1857" s="65"/>
      <c r="H1857" s="65" t="s">
        <v>2630</v>
      </c>
      <c r="I1857" s="67" t="s">
        <v>80</v>
      </c>
      <c r="J1857" s="66">
        <v>1075.06</v>
      </c>
      <c r="K1857" s="66">
        <v>-59802.7</v>
      </c>
    </row>
    <row r="1858" spans="2:11" ht="93" hidden="1" outlineLevel="2" x14ac:dyDescent="0.3">
      <c r="B1858" s="64" t="s">
        <v>1848</v>
      </c>
      <c r="C1858" s="65" t="s">
        <v>2366</v>
      </c>
      <c r="D1858" s="65" t="s">
        <v>78</v>
      </c>
      <c r="E1858" s="65" t="s">
        <v>2367</v>
      </c>
      <c r="F1858" s="65" t="s">
        <v>54</v>
      </c>
      <c r="G1858" s="65"/>
      <c r="H1858" s="65" t="s">
        <v>2368</v>
      </c>
      <c r="I1858" s="67" t="s">
        <v>80</v>
      </c>
      <c r="J1858" s="66">
        <v>978.16</v>
      </c>
      <c r="K1858" s="66">
        <v>-58824.54</v>
      </c>
    </row>
    <row r="1859" spans="2:11" ht="82.8" hidden="1" outlineLevel="2" x14ac:dyDescent="0.3">
      <c r="B1859" s="64" t="s">
        <v>1848</v>
      </c>
      <c r="C1859" s="65" t="s">
        <v>2366</v>
      </c>
      <c r="D1859" s="65" t="s">
        <v>78</v>
      </c>
      <c r="E1859" s="65" t="s">
        <v>2631</v>
      </c>
      <c r="F1859" s="65" t="s">
        <v>54</v>
      </c>
      <c r="G1859" s="65"/>
      <c r="H1859" s="65" t="s">
        <v>2632</v>
      </c>
      <c r="I1859" s="67" t="s">
        <v>80</v>
      </c>
      <c r="J1859" s="66">
        <v>-1075.06</v>
      </c>
      <c r="K1859" s="66">
        <v>-59899.6</v>
      </c>
    </row>
    <row r="1860" spans="2:11" ht="42" hidden="1" outlineLevel="2" x14ac:dyDescent="0.3">
      <c r="B1860" s="64" t="s">
        <v>1848</v>
      </c>
      <c r="C1860" s="65" t="s">
        <v>2147</v>
      </c>
      <c r="D1860" s="65" t="s">
        <v>107</v>
      </c>
      <c r="E1860" s="65" t="s">
        <v>2119</v>
      </c>
      <c r="F1860" s="65" t="s">
        <v>54</v>
      </c>
      <c r="G1860" s="65"/>
      <c r="H1860" s="65" t="s">
        <v>2935</v>
      </c>
      <c r="I1860" s="65" t="s">
        <v>401</v>
      </c>
      <c r="J1860" s="66">
        <v>-14227</v>
      </c>
      <c r="K1860" s="66">
        <v>-74126.600000000006</v>
      </c>
    </row>
    <row r="1861" spans="2:11" ht="62.4" hidden="1" outlineLevel="2" x14ac:dyDescent="0.3">
      <c r="B1861" s="64" t="s">
        <v>1848</v>
      </c>
      <c r="C1861" s="65" t="s">
        <v>2149</v>
      </c>
      <c r="D1861" s="65" t="s">
        <v>78</v>
      </c>
      <c r="E1861" s="65">
        <v>1586</v>
      </c>
      <c r="F1861" s="65" t="s">
        <v>54</v>
      </c>
      <c r="G1861" s="65"/>
      <c r="H1861" s="65" t="s">
        <v>2150</v>
      </c>
      <c r="I1861" s="67" t="s">
        <v>80</v>
      </c>
      <c r="J1861" s="66">
        <v>-3955.2</v>
      </c>
      <c r="K1861" s="66">
        <v>-78081.8</v>
      </c>
    </row>
    <row r="1862" spans="2:11" ht="42" hidden="1" outlineLevel="2" x14ac:dyDescent="0.3">
      <c r="B1862" s="64" t="s">
        <v>1848</v>
      </c>
      <c r="C1862" s="65" t="s">
        <v>2317</v>
      </c>
      <c r="D1862" s="65" t="s">
        <v>84</v>
      </c>
      <c r="E1862" s="65"/>
      <c r="F1862" s="65" t="s">
        <v>54</v>
      </c>
      <c r="G1862" s="65"/>
      <c r="H1862" s="65" t="s">
        <v>2936</v>
      </c>
      <c r="I1862" s="65" t="s">
        <v>450</v>
      </c>
      <c r="J1862" s="66">
        <v>-9.2899999999999991</v>
      </c>
      <c r="K1862" s="66">
        <v>-78091.09</v>
      </c>
    </row>
    <row r="1863" spans="2:11" ht="31.8" hidden="1" outlineLevel="2" x14ac:dyDescent="0.3">
      <c r="B1863" s="64" t="s">
        <v>1848</v>
      </c>
      <c r="C1863" s="65" t="s">
        <v>2164</v>
      </c>
      <c r="D1863" s="65" t="s">
        <v>107</v>
      </c>
      <c r="E1863" s="65" t="s">
        <v>145</v>
      </c>
      <c r="F1863" s="65" t="s">
        <v>54</v>
      </c>
      <c r="G1863" s="65"/>
      <c r="H1863" s="65" t="s">
        <v>2937</v>
      </c>
      <c r="I1863" s="65" t="s">
        <v>401</v>
      </c>
      <c r="J1863" s="66">
        <v>-7.35</v>
      </c>
      <c r="K1863" s="66">
        <v>-78098.44</v>
      </c>
    </row>
    <row r="1864" spans="2:11" ht="103.2" hidden="1" outlineLevel="2" x14ac:dyDescent="0.3">
      <c r="B1864" s="64" t="s">
        <v>1848</v>
      </c>
      <c r="C1864" s="65" t="s">
        <v>2164</v>
      </c>
      <c r="D1864" s="65" t="s">
        <v>78</v>
      </c>
      <c r="E1864" s="65">
        <v>1599</v>
      </c>
      <c r="F1864" s="65" t="s">
        <v>54</v>
      </c>
      <c r="G1864" s="65"/>
      <c r="H1864" s="65" t="s">
        <v>2329</v>
      </c>
      <c r="I1864" s="67" t="s">
        <v>80</v>
      </c>
      <c r="J1864" s="66">
        <v>-4814.16</v>
      </c>
      <c r="K1864" s="66">
        <v>-82912.600000000006</v>
      </c>
    </row>
    <row r="1865" spans="2:11" ht="103.2" hidden="1" outlineLevel="2" x14ac:dyDescent="0.3">
      <c r="B1865" s="64" t="s">
        <v>1848</v>
      </c>
      <c r="C1865" s="65" t="s">
        <v>2164</v>
      </c>
      <c r="D1865" s="65" t="s">
        <v>78</v>
      </c>
      <c r="E1865" s="65">
        <v>1598</v>
      </c>
      <c r="F1865" s="65" t="s">
        <v>54</v>
      </c>
      <c r="G1865" s="65"/>
      <c r="H1865" s="65" t="s">
        <v>2277</v>
      </c>
      <c r="I1865" s="67" t="s">
        <v>80</v>
      </c>
      <c r="J1865" s="66">
        <v>14440.73</v>
      </c>
      <c r="K1865" s="66">
        <v>-68471.87</v>
      </c>
    </row>
    <row r="1866" spans="2:11" ht="52.2" hidden="1" outlineLevel="2" x14ac:dyDescent="0.3">
      <c r="B1866" s="64" t="s">
        <v>1848</v>
      </c>
      <c r="C1866" s="65" t="s">
        <v>2267</v>
      </c>
      <c r="D1866" s="65" t="s">
        <v>84</v>
      </c>
      <c r="E1866" s="65"/>
      <c r="F1866" s="65" t="s">
        <v>54</v>
      </c>
      <c r="G1866" s="65"/>
      <c r="H1866" s="65" t="s">
        <v>2938</v>
      </c>
      <c r="I1866" s="65" t="s">
        <v>401</v>
      </c>
      <c r="J1866" s="66">
        <v>-81.72</v>
      </c>
      <c r="K1866" s="66">
        <v>-68553.59</v>
      </c>
    </row>
    <row r="1867" spans="2:11" ht="31.8" hidden="1" outlineLevel="2" x14ac:dyDescent="0.3">
      <c r="B1867" s="64" t="s">
        <v>1848</v>
      </c>
      <c r="C1867" s="65" t="s">
        <v>2183</v>
      </c>
      <c r="D1867" s="65" t="s">
        <v>84</v>
      </c>
      <c r="E1867" s="65"/>
      <c r="F1867" s="65" t="s">
        <v>54</v>
      </c>
      <c r="G1867" s="65"/>
      <c r="H1867" s="65" t="s">
        <v>2939</v>
      </c>
      <c r="I1867" s="65" t="s">
        <v>401</v>
      </c>
      <c r="J1867" s="66">
        <v>-20.93</v>
      </c>
      <c r="K1867" s="66">
        <v>-68574.52</v>
      </c>
    </row>
    <row r="1868" spans="2:11" hidden="1" outlineLevel="2" x14ac:dyDescent="0.3">
      <c r="B1868" s="64" t="s">
        <v>1952</v>
      </c>
      <c r="C1868" s="2"/>
      <c r="D1868" s="2"/>
      <c r="E1868" s="2"/>
      <c r="F1868" s="2"/>
      <c r="G1868" s="2"/>
      <c r="H1868" s="2"/>
      <c r="I1868" s="2"/>
      <c r="J1868" s="68">
        <v>-68574.52</v>
      </c>
      <c r="K1868" s="2"/>
    </row>
    <row r="1869" spans="2:11" hidden="1" outlineLevel="2" x14ac:dyDescent="0.3">
      <c r="B1869" s="64" t="s">
        <v>1960</v>
      </c>
      <c r="C1869" s="2"/>
      <c r="D1869" s="2"/>
      <c r="E1869" s="2"/>
      <c r="F1869" s="2"/>
      <c r="G1869" s="2"/>
      <c r="H1869" s="2"/>
      <c r="I1869" s="2"/>
      <c r="J1869" s="2"/>
      <c r="K1869" s="2"/>
    </row>
    <row r="1870" spans="2:11" ht="123.6" hidden="1" outlineLevel="2" x14ac:dyDescent="0.3">
      <c r="B1870" s="64" t="s">
        <v>1960</v>
      </c>
      <c r="C1870" s="65" t="s">
        <v>1988</v>
      </c>
      <c r="D1870" s="65" t="s">
        <v>78</v>
      </c>
      <c r="E1870" s="65">
        <v>1526</v>
      </c>
      <c r="F1870" s="65" t="s">
        <v>54</v>
      </c>
      <c r="G1870" s="65"/>
      <c r="H1870" s="65" t="s">
        <v>2940</v>
      </c>
      <c r="I1870" s="67" t="s">
        <v>80</v>
      </c>
      <c r="J1870" s="66">
        <v>-3255.84</v>
      </c>
      <c r="K1870" s="66">
        <v>-3255.84</v>
      </c>
    </row>
    <row r="1871" spans="2:11" ht="133.80000000000001" hidden="1" outlineLevel="2" x14ac:dyDescent="0.3">
      <c r="B1871" s="64" t="s">
        <v>1960</v>
      </c>
      <c r="C1871" s="65" t="s">
        <v>2431</v>
      </c>
      <c r="D1871" s="65" t="s">
        <v>78</v>
      </c>
      <c r="E1871" s="65">
        <v>1534</v>
      </c>
      <c r="F1871" s="65" t="s">
        <v>54</v>
      </c>
      <c r="G1871" s="65"/>
      <c r="H1871" s="65" t="s">
        <v>2941</v>
      </c>
      <c r="I1871" s="67" t="s">
        <v>80</v>
      </c>
      <c r="J1871" s="66">
        <v>-30324</v>
      </c>
      <c r="K1871" s="66">
        <v>-33579.839999999997</v>
      </c>
    </row>
    <row r="1872" spans="2:11" ht="154.19999999999999" hidden="1" outlineLevel="2" x14ac:dyDescent="0.3">
      <c r="B1872" s="64" t="s">
        <v>1960</v>
      </c>
      <c r="C1872" s="65" t="s">
        <v>2431</v>
      </c>
      <c r="D1872" s="65" t="s">
        <v>78</v>
      </c>
      <c r="E1872" s="65">
        <v>1533</v>
      </c>
      <c r="F1872" s="65" t="s">
        <v>54</v>
      </c>
      <c r="G1872" s="65"/>
      <c r="H1872" s="65" t="s">
        <v>2942</v>
      </c>
      <c r="I1872" s="67" t="s">
        <v>80</v>
      </c>
      <c r="J1872" s="66">
        <v>77792</v>
      </c>
      <c r="K1872" s="66">
        <v>44212.160000000003</v>
      </c>
    </row>
    <row r="1873" spans="2:11" ht="113.4" hidden="1" outlineLevel="2" x14ac:dyDescent="0.3">
      <c r="B1873" s="64" t="s">
        <v>1960</v>
      </c>
      <c r="C1873" s="65" t="s">
        <v>2431</v>
      </c>
      <c r="D1873" s="65" t="s">
        <v>78</v>
      </c>
      <c r="E1873" s="65">
        <v>1527</v>
      </c>
      <c r="F1873" s="65" t="s">
        <v>54</v>
      </c>
      <c r="G1873" s="65"/>
      <c r="H1873" s="65" t="s">
        <v>2943</v>
      </c>
      <c r="I1873" s="67" t="s">
        <v>80</v>
      </c>
      <c r="J1873" s="66">
        <v>-2911.53</v>
      </c>
      <c r="K1873" s="66">
        <v>41300.629999999997</v>
      </c>
    </row>
    <row r="1874" spans="2:11" ht="133.80000000000001" hidden="1" outlineLevel="2" x14ac:dyDescent="0.3">
      <c r="B1874" s="64" t="s">
        <v>1960</v>
      </c>
      <c r="C1874" s="65" t="s">
        <v>2431</v>
      </c>
      <c r="D1874" s="65" t="s">
        <v>78</v>
      </c>
      <c r="E1874" s="65">
        <v>1535</v>
      </c>
      <c r="F1874" s="65" t="s">
        <v>54</v>
      </c>
      <c r="G1874" s="65"/>
      <c r="H1874" s="65" t="s">
        <v>2944</v>
      </c>
      <c r="I1874" s="67" t="s">
        <v>80</v>
      </c>
      <c r="J1874" s="66">
        <v>21756.48</v>
      </c>
      <c r="K1874" s="66">
        <v>63057.11</v>
      </c>
    </row>
    <row r="1875" spans="2:11" ht="123.6" hidden="1" outlineLevel="2" x14ac:dyDescent="0.3">
      <c r="B1875" s="64" t="s">
        <v>1960</v>
      </c>
      <c r="C1875" s="65" t="s">
        <v>2431</v>
      </c>
      <c r="D1875" s="65" t="s">
        <v>78</v>
      </c>
      <c r="E1875" s="65">
        <v>1528</v>
      </c>
      <c r="F1875" s="65" t="s">
        <v>54</v>
      </c>
      <c r="G1875" s="65"/>
      <c r="H1875" s="65" t="s">
        <v>2945</v>
      </c>
      <c r="I1875" s="67" t="s">
        <v>80</v>
      </c>
      <c r="J1875" s="66">
        <v>-1291.3399999999999</v>
      </c>
      <c r="K1875" s="66">
        <v>61765.77</v>
      </c>
    </row>
    <row r="1876" spans="2:11" ht="133.80000000000001" hidden="1" outlineLevel="2" x14ac:dyDescent="0.3">
      <c r="B1876" s="64" t="s">
        <v>1960</v>
      </c>
      <c r="C1876" s="65" t="s">
        <v>2431</v>
      </c>
      <c r="D1876" s="65" t="s">
        <v>78</v>
      </c>
      <c r="E1876" s="65">
        <v>1532</v>
      </c>
      <c r="F1876" s="65" t="s">
        <v>54</v>
      </c>
      <c r="G1876" s="65"/>
      <c r="H1876" s="65" t="s">
        <v>2946</v>
      </c>
      <c r="I1876" s="67" t="s">
        <v>80</v>
      </c>
      <c r="J1876" s="66">
        <v>84973.8</v>
      </c>
      <c r="K1876" s="66">
        <v>146739.57</v>
      </c>
    </row>
    <row r="1877" spans="2:11" ht="154.19999999999999" hidden="1" outlineLevel="2" x14ac:dyDescent="0.3">
      <c r="B1877" s="64" t="s">
        <v>1960</v>
      </c>
      <c r="C1877" s="65" t="s">
        <v>2034</v>
      </c>
      <c r="D1877" s="65" t="s">
        <v>78</v>
      </c>
      <c r="E1877" s="65">
        <v>1544</v>
      </c>
      <c r="F1877" s="65" t="s">
        <v>54</v>
      </c>
      <c r="G1877" s="65"/>
      <c r="H1877" s="65" t="s">
        <v>2947</v>
      </c>
      <c r="I1877" s="67" t="s">
        <v>80</v>
      </c>
      <c r="J1877" s="66">
        <v>-9975.7099999999991</v>
      </c>
      <c r="K1877" s="66">
        <v>136763.85999999999</v>
      </c>
    </row>
    <row r="1878" spans="2:11" hidden="1" outlineLevel="2" x14ac:dyDescent="0.3">
      <c r="B1878" s="64" t="s">
        <v>1961</v>
      </c>
      <c r="C1878" s="2"/>
      <c r="D1878" s="2"/>
      <c r="E1878" s="2"/>
      <c r="F1878" s="2"/>
      <c r="G1878" s="2"/>
      <c r="H1878" s="2"/>
      <c r="I1878" s="2"/>
      <c r="J1878" s="68">
        <v>136763.85999999999</v>
      </c>
      <c r="K1878" s="2"/>
    </row>
    <row r="1879" spans="2:11" hidden="1" outlineLevel="2" x14ac:dyDescent="0.3">
      <c r="B1879" s="64" t="s">
        <v>1962</v>
      </c>
      <c r="C1879" s="2"/>
      <c r="D1879" s="2"/>
      <c r="E1879" s="2"/>
      <c r="F1879" s="2"/>
      <c r="G1879" s="2"/>
      <c r="H1879" s="2"/>
      <c r="I1879" s="2"/>
      <c r="J1879" s="2"/>
      <c r="K1879" s="2"/>
    </row>
    <row r="1880" spans="2:11" ht="31.8" hidden="1" outlineLevel="2" x14ac:dyDescent="0.3">
      <c r="B1880" s="64" t="s">
        <v>1962</v>
      </c>
      <c r="C1880" s="65" t="s">
        <v>1975</v>
      </c>
      <c r="D1880" s="65" t="s">
        <v>87</v>
      </c>
      <c r="E1880" s="65" t="s">
        <v>104</v>
      </c>
      <c r="F1880" s="65" t="s">
        <v>54</v>
      </c>
      <c r="G1880" s="65" t="s">
        <v>618</v>
      </c>
      <c r="H1880" s="65" t="s">
        <v>1963</v>
      </c>
      <c r="I1880" s="67" t="s">
        <v>80</v>
      </c>
      <c r="J1880" s="66">
        <v>-204.34</v>
      </c>
      <c r="K1880" s="66">
        <v>-204.34</v>
      </c>
    </row>
    <row r="1881" spans="2:11" ht="42" hidden="1" outlineLevel="2" x14ac:dyDescent="0.3">
      <c r="B1881" s="64" t="s">
        <v>1962</v>
      </c>
      <c r="C1881" s="65" t="s">
        <v>2332</v>
      </c>
      <c r="D1881" s="65" t="s">
        <v>537</v>
      </c>
      <c r="E1881" s="65">
        <v>1063</v>
      </c>
      <c r="F1881" s="65" t="s">
        <v>54</v>
      </c>
      <c r="G1881" s="65" t="s">
        <v>496</v>
      </c>
      <c r="H1881" s="65" t="s">
        <v>1963</v>
      </c>
      <c r="I1881" s="65" t="s">
        <v>493</v>
      </c>
      <c r="J1881" s="66">
        <v>-0.01</v>
      </c>
      <c r="K1881" s="66">
        <v>-204.35</v>
      </c>
    </row>
    <row r="1882" spans="2:11" ht="42" hidden="1" outlineLevel="2" x14ac:dyDescent="0.3">
      <c r="B1882" s="64" t="s">
        <v>1962</v>
      </c>
      <c r="C1882" s="65" t="s">
        <v>1981</v>
      </c>
      <c r="D1882" s="65" t="s">
        <v>133</v>
      </c>
      <c r="E1882" s="65"/>
      <c r="F1882" s="65" t="s">
        <v>54</v>
      </c>
      <c r="G1882" s="65" t="s">
        <v>496</v>
      </c>
      <c r="H1882" s="65" t="s">
        <v>1963</v>
      </c>
      <c r="I1882" s="65" t="s">
        <v>450</v>
      </c>
      <c r="J1882" s="66">
        <v>2611.94</v>
      </c>
      <c r="K1882" s="66">
        <v>2407.59</v>
      </c>
    </row>
    <row r="1883" spans="2:11" ht="42" hidden="1" outlineLevel="2" x14ac:dyDescent="0.3">
      <c r="B1883" s="64" t="s">
        <v>1962</v>
      </c>
      <c r="C1883" s="65" t="s">
        <v>2280</v>
      </c>
      <c r="D1883" s="65" t="s">
        <v>133</v>
      </c>
      <c r="E1883" s="65"/>
      <c r="F1883" s="65" t="s">
        <v>54</v>
      </c>
      <c r="G1883" s="65" t="s">
        <v>496</v>
      </c>
      <c r="H1883" s="65" t="s">
        <v>1963</v>
      </c>
      <c r="I1883" s="65" t="s">
        <v>450</v>
      </c>
      <c r="J1883" s="66">
        <v>2615.5500000000002</v>
      </c>
      <c r="K1883" s="66">
        <v>5023.1400000000003</v>
      </c>
    </row>
    <row r="1884" spans="2:11" ht="42" hidden="1" outlineLevel="2" x14ac:dyDescent="0.3">
      <c r="B1884" s="64" t="s">
        <v>1962</v>
      </c>
      <c r="C1884" s="65" t="s">
        <v>2230</v>
      </c>
      <c r="D1884" s="65" t="s">
        <v>537</v>
      </c>
      <c r="E1884" s="65">
        <v>1066</v>
      </c>
      <c r="F1884" s="65" t="s">
        <v>54</v>
      </c>
      <c r="G1884" s="65" t="s">
        <v>2333</v>
      </c>
      <c r="H1884" s="65" t="s">
        <v>1963</v>
      </c>
      <c r="I1884" s="65" t="s">
        <v>493</v>
      </c>
      <c r="J1884" s="66">
        <v>0.01</v>
      </c>
      <c r="K1884" s="66">
        <v>5023.1499999999996</v>
      </c>
    </row>
    <row r="1885" spans="2:11" ht="31.8" hidden="1" outlineLevel="2" x14ac:dyDescent="0.3">
      <c r="B1885" s="64" t="s">
        <v>1962</v>
      </c>
      <c r="C1885" s="65" t="s">
        <v>1992</v>
      </c>
      <c r="D1885" s="65" t="s">
        <v>133</v>
      </c>
      <c r="E1885" s="65"/>
      <c r="F1885" s="65" t="s">
        <v>54</v>
      </c>
      <c r="G1885" s="65" t="s">
        <v>2333</v>
      </c>
      <c r="H1885" s="65" t="s">
        <v>1963</v>
      </c>
      <c r="I1885" s="67" t="s">
        <v>80</v>
      </c>
      <c r="J1885" s="66">
        <v>2428.81</v>
      </c>
      <c r="K1885" s="66">
        <v>7451.96</v>
      </c>
    </row>
    <row r="1886" spans="2:11" ht="42" hidden="1" outlineLevel="2" x14ac:dyDescent="0.3">
      <c r="B1886" s="64" t="s">
        <v>1962</v>
      </c>
      <c r="C1886" s="65" t="s">
        <v>1995</v>
      </c>
      <c r="D1886" s="65" t="s">
        <v>133</v>
      </c>
      <c r="E1886" s="65"/>
      <c r="F1886" s="65" t="s">
        <v>54</v>
      </c>
      <c r="G1886" s="65" t="s">
        <v>496</v>
      </c>
      <c r="H1886" s="65" t="s">
        <v>1963</v>
      </c>
      <c r="I1886" s="65" t="s">
        <v>450</v>
      </c>
      <c r="J1886" s="66">
        <v>2049</v>
      </c>
      <c r="K1886" s="66">
        <v>9500.9599999999991</v>
      </c>
    </row>
    <row r="1887" spans="2:11" ht="42" hidden="1" outlineLevel="2" x14ac:dyDescent="0.3">
      <c r="B1887" s="64" t="s">
        <v>1962</v>
      </c>
      <c r="C1887" s="65" t="s">
        <v>2286</v>
      </c>
      <c r="D1887" s="65" t="s">
        <v>133</v>
      </c>
      <c r="E1887" s="65"/>
      <c r="F1887" s="65" t="s">
        <v>54</v>
      </c>
      <c r="G1887" s="65" t="s">
        <v>496</v>
      </c>
      <c r="H1887" s="65" t="s">
        <v>1963</v>
      </c>
      <c r="I1887" s="65" t="s">
        <v>450</v>
      </c>
      <c r="J1887" s="66">
        <v>1071.05</v>
      </c>
      <c r="K1887" s="66">
        <v>10572.01</v>
      </c>
    </row>
    <row r="1888" spans="2:11" ht="42" hidden="1" outlineLevel="2" x14ac:dyDescent="0.3">
      <c r="B1888" s="64" t="s">
        <v>1962</v>
      </c>
      <c r="C1888" s="65" t="s">
        <v>2019</v>
      </c>
      <c r="D1888" s="65" t="s">
        <v>133</v>
      </c>
      <c r="E1888" s="65"/>
      <c r="F1888" s="65" t="s">
        <v>54</v>
      </c>
      <c r="G1888" s="65" t="s">
        <v>496</v>
      </c>
      <c r="H1888" s="65" t="s">
        <v>1963</v>
      </c>
      <c r="I1888" s="65" t="s">
        <v>450</v>
      </c>
      <c r="J1888" s="66">
        <v>3630.24</v>
      </c>
      <c r="K1888" s="66">
        <v>14202.25</v>
      </c>
    </row>
    <row r="1889" spans="2:11" ht="42" hidden="1" outlineLevel="2" x14ac:dyDescent="0.3">
      <c r="B1889" s="64" t="s">
        <v>1962</v>
      </c>
      <c r="C1889" s="65" t="s">
        <v>2237</v>
      </c>
      <c r="D1889" s="65" t="s">
        <v>133</v>
      </c>
      <c r="E1889" s="65"/>
      <c r="F1889" s="65" t="s">
        <v>54</v>
      </c>
      <c r="G1889" s="65" t="s">
        <v>2292</v>
      </c>
      <c r="H1889" s="65" t="s">
        <v>1963</v>
      </c>
      <c r="I1889" s="65" t="s">
        <v>450</v>
      </c>
      <c r="J1889" s="66">
        <v>3149.2</v>
      </c>
      <c r="K1889" s="66">
        <v>17351.45</v>
      </c>
    </row>
    <row r="1890" spans="2:11" ht="42" hidden="1" outlineLevel="2" x14ac:dyDescent="0.3">
      <c r="B1890" s="64" t="s">
        <v>1962</v>
      </c>
      <c r="C1890" s="65" t="s">
        <v>2237</v>
      </c>
      <c r="D1890" s="65" t="s">
        <v>537</v>
      </c>
      <c r="E1890" s="65">
        <v>1070</v>
      </c>
      <c r="F1890" s="65" t="s">
        <v>54</v>
      </c>
      <c r="G1890" s="65" t="s">
        <v>2333</v>
      </c>
      <c r="H1890" s="65" t="s">
        <v>1963</v>
      </c>
      <c r="I1890" s="65" t="s">
        <v>493</v>
      </c>
      <c r="J1890" s="66">
        <v>-0.01</v>
      </c>
      <c r="K1890" s="66">
        <v>17351.439999999999</v>
      </c>
    </row>
    <row r="1891" spans="2:11" ht="31.8" hidden="1" outlineLevel="2" x14ac:dyDescent="0.3">
      <c r="B1891" s="64" t="s">
        <v>1962</v>
      </c>
      <c r="C1891" s="65" t="s">
        <v>2239</v>
      </c>
      <c r="D1891" s="65" t="s">
        <v>133</v>
      </c>
      <c r="E1891" s="65"/>
      <c r="F1891" s="65" t="s">
        <v>54</v>
      </c>
      <c r="G1891" s="65" t="s">
        <v>2333</v>
      </c>
      <c r="H1891" s="65" t="s">
        <v>1963</v>
      </c>
      <c r="I1891" s="67" t="s">
        <v>80</v>
      </c>
      <c r="J1891" s="66">
        <v>2545.56</v>
      </c>
      <c r="K1891" s="66">
        <v>19897</v>
      </c>
    </row>
    <row r="1892" spans="2:11" ht="31.8" hidden="1" outlineLevel="2" x14ac:dyDescent="0.3">
      <c r="B1892" s="64" t="s">
        <v>1962</v>
      </c>
      <c r="C1892" s="65" t="s">
        <v>2239</v>
      </c>
      <c r="D1892" s="65" t="s">
        <v>133</v>
      </c>
      <c r="E1892" s="65"/>
      <c r="F1892" s="65" t="s">
        <v>54</v>
      </c>
      <c r="G1892" s="65" t="s">
        <v>2334</v>
      </c>
      <c r="H1892" s="65" t="s">
        <v>1963</v>
      </c>
      <c r="I1892" s="67" t="s">
        <v>80</v>
      </c>
      <c r="J1892" s="66">
        <v>3303.88</v>
      </c>
      <c r="K1892" s="66">
        <v>23200.880000000001</v>
      </c>
    </row>
    <row r="1893" spans="2:11" ht="31.8" hidden="1" outlineLevel="2" x14ac:dyDescent="0.3">
      <c r="B1893" s="64" t="s">
        <v>1962</v>
      </c>
      <c r="C1893" s="65" t="s">
        <v>2203</v>
      </c>
      <c r="D1893" s="65" t="s">
        <v>133</v>
      </c>
      <c r="E1893" s="65"/>
      <c r="F1893" s="65" t="s">
        <v>54</v>
      </c>
      <c r="G1893" s="65" t="s">
        <v>577</v>
      </c>
      <c r="H1893" s="65" t="s">
        <v>1963</v>
      </c>
      <c r="I1893" s="67" t="s">
        <v>80</v>
      </c>
      <c r="J1893" s="66">
        <v>3220.91</v>
      </c>
      <c r="K1893" s="66">
        <v>26421.79</v>
      </c>
    </row>
    <row r="1894" spans="2:11" ht="31.8" hidden="1" outlineLevel="2" x14ac:dyDescent="0.3">
      <c r="B1894" s="64" t="s">
        <v>1962</v>
      </c>
      <c r="C1894" s="65" t="s">
        <v>2031</v>
      </c>
      <c r="D1894" s="65" t="s">
        <v>133</v>
      </c>
      <c r="E1894" s="65"/>
      <c r="F1894" s="65" t="s">
        <v>54</v>
      </c>
      <c r="G1894" s="65" t="s">
        <v>2243</v>
      </c>
      <c r="H1894" s="65" t="s">
        <v>1963</v>
      </c>
      <c r="I1894" s="65" t="s">
        <v>401</v>
      </c>
      <c r="J1894" s="66">
        <v>3419.9</v>
      </c>
      <c r="K1894" s="66">
        <v>29841.69</v>
      </c>
    </row>
    <row r="1895" spans="2:11" ht="42" hidden="1" outlineLevel="2" x14ac:dyDescent="0.3">
      <c r="B1895" s="64" t="s">
        <v>1962</v>
      </c>
      <c r="C1895" s="65" t="s">
        <v>2043</v>
      </c>
      <c r="D1895" s="65" t="s">
        <v>133</v>
      </c>
      <c r="E1895" s="65"/>
      <c r="F1895" s="65" t="s">
        <v>54</v>
      </c>
      <c r="G1895" s="65" t="s">
        <v>2292</v>
      </c>
      <c r="H1895" s="65" t="s">
        <v>1963</v>
      </c>
      <c r="I1895" s="65" t="s">
        <v>450</v>
      </c>
      <c r="J1895" s="66">
        <v>3149.2</v>
      </c>
      <c r="K1895" s="66">
        <v>32990.89</v>
      </c>
    </row>
    <row r="1896" spans="2:11" ht="31.8" hidden="1" outlineLevel="2" x14ac:dyDescent="0.3">
      <c r="B1896" s="64" t="s">
        <v>1962</v>
      </c>
      <c r="C1896" s="65" t="s">
        <v>2044</v>
      </c>
      <c r="D1896" s="65" t="s">
        <v>87</v>
      </c>
      <c r="E1896" s="65" t="s">
        <v>104</v>
      </c>
      <c r="F1896" s="65" t="s">
        <v>54</v>
      </c>
      <c r="G1896" s="65" t="s">
        <v>378</v>
      </c>
      <c r="H1896" s="65" t="s">
        <v>1963</v>
      </c>
      <c r="I1896" s="67" t="s">
        <v>80</v>
      </c>
      <c r="J1896" s="66">
        <v>-358.53</v>
      </c>
      <c r="K1896" s="66">
        <v>32632.36</v>
      </c>
    </row>
    <row r="1897" spans="2:11" ht="31.8" hidden="1" outlineLevel="2" x14ac:dyDescent="0.3">
      <c r="B1897" s="64" t="s">
        <v>1962</v>
      </c>
      <c r="C1897" s="65" t="s">
        <v>2046</v>
      </c>
      <c r="D1897" s="65" t="s">
        <v>133</v>
      </c>
      <c r="E1897" s="65"/>
      <c r="F1897" s="65" t="s">
        <v>54</v>
      </c>
      <c r="G1897" s="65" t="s">
        <v>577</v>
      </c>
      <c r="H1897" s="65" t="s">
        <v>1963</v>
      </c>
      <c r="I1897" s="67" t="s">
        <v>80</v>
      </c>
      <c r="J1897" s="66">
        <v>1583</v>
      </c>
      <c r="K1897" s="66">
        <v>34215.360000000001</v>
      </c>
    </row>
    <row r="1898" spans="2:11" ht="42" hidden="1" outlineLevel="2" x14ac:dyDescent="0.3">
      <c r="B1898" s="64" t="s">
        <v>1962</v>
      </c>
      <c r="C1898" s="65" t="s">
        <v>2054</v>
      </c>
      <c r="D1898" s="65" t="s">
        <v>133</v>
      </c>
      <c r="E1898" s="65"/>
      <c r="F1898" s="65" t="s">
        <v>54</v>
      </c>
      <c r="G1898" s="65" t="s">
        <v>496</v>
      </c>
      <c r="H1898" s="65" t="s">
        <v>1963</v>
      </c>
      <c r="I1898" s="65" t="s">
        <v>450</v>
      </c>
      <c r="J1898" s="66">
        <v>2281.3200000000002</v>
      </c>
      <c r="K1898" s="66">
        <v>36496.68</v>
      </c>
    </row>
    <row r="1899" spans="2:11" ht="31.8" hidden="1" outlineLevel="2" x14ac:dyDescent="0.3">
      <c r="B1899" s="64" t="s">
        <v>1962</v>
      </c>
      <c r="C1899" s="65" t="s">
        <v>2299</v>
      </c>
      <c r="D1899" s="65" t="s">
        <v>133</v>
      </c>
      <c r="E1899" s="65"/>
      <c r="F1899" s="65" t="s">
        <v>54</v>
      </c>
      <c r="G1899" s="65" t="s">
        <v>577</v>
      </c>
      <c r="H1899" s="65" t="s">
        <v>1963</v>
      </c>
      <c r="I1899" s="67" t="s">
        <v>80</v>
      </c>
      <c r="J1899" s="66">
        <v>1577.13</v>
      </c>
      <c r="K1899" s="66">
        <v>38073.81</v>
      </c>
    </row>
    <row r="1900" spans="2:11" ht="31.8" hidden="1" outlineLevel="2" x14ac:dyDescent="0.3">
      <c r="B1900" s="64" t="s">
        <v>1962</v>
      </c>
      <c r="C1900" s="65" t="s">
        <v>2057</v>
      </c>
      <c r="D1900" s="65" t="s">
        <v>87</v>
      </c>
      <c r="E1900" s="65" t="s">
        <v>104</v>
      </c>
      <c r="F1900" s="65" t="s">
        <v>54</v>
      </c>
      <c r="G1900" s="65" t="s">
        <v>354</v>
      </c>
      <c r="H1900" s="65" t="s">
        <v>1963</v>
      </c>
      <c r="I1900" s="67" t="s">
        <v>80</v>
      </c>
      <c r="J1900" s="66">
        <v>-95.75</v>
      </c>
      <c r="K1900" s="66">
        <v>37978.06</v>
      </c>
    </row>
    <row r="1901" spans="2:11" ht="42" hidden="1" outlineLevel="2" x14ac:dyDescent="0.3">
      <c r="B1901" s="64" t="s">
        <v>1962</v>
      </c>
      <c r="C1901" s="65" t="s">
        <v>2214</v>
      </c>
      <c r="D1901" s="65" t="s">
        <v>133</v>
      </c>
      <c r="E1901" s="65"/>
      <c r="F1901" s="65" t="s">
        <v>54</v>
      </c>
      <c r="G1901" s="65" t="s">
        <v>496</v>
      </c>
      <c r="H1901" s="65" t="s">
        <v>1963</v>
      </c>
      <c r="I1901" s="65" t="s">
        <v>450</v>
      </c>
      <c r="J1901" s="66">
        <v>3224.1</v>
      </c>
      <c r="K1901" s="66">
        <v>41202.160000000003</v>
      </c>
    </row>
    <row r="1902" spans="2:11" ht="31.8" hidden="1" outlineLevel="2" x14ac:dyDescent="0.3">
      <c r="B1902" s="64" t="s">
        <v>1962</v>
      </c>
      <c r="C1902" s="65" t="s">
        <v>2214</v>
      </c>
      <c r="D1902" s="65" t="s">
        <v>133</v>
      </c>
      <c r="E1902" s="65"/>
      <c r="F1902" s="65" t="s">
        <v>54</v>
      </c>
      <c r="G1902" s="65" t="s">
        <v>2333</v>
      </c>
      <c r="H1902" s="65" t="s">
        <v>1963</v>
      </c>
      <c r="I1902" s="67" t="s">
        <v>80</v>
      </c>
      <c r="J1902" s="66">
        <v>2289.62</v>
      </c>
      <c r="K1902" s="66">
        <v>43491.78</v>
      </c>
    </row>
    <row r="1903" spans="2:11" ht="42" hidden="1" outlineLevel="2" x14ac:dyDescent="0.3">
      <c r="B1903" s="64" t="s">
        <v>1962</v>
      </c>
      <c r="C1903" s="65" t="s">
        <v>2304</v>
      </c>
      <c r="D1903" s="65" t="s">
        <v>133</v>
      </c>
      <c r="E1903" s="65"/>
      <c r="F1903" s="65" t="s">
        <v>54</v>
      </c>
      <c r="G1903" s="65" t="s">
        <v>577</v>
      </c>
      <c r="H1903" s="65" t="s">
        <v>1963</v>
      </c>
      <c r="I1903" s="65" t="s">
        <v>450</v>
      </c>
      <c r="J1903" s="66">
        <v>1586.1</v>
      </c>
      <c r="K1903" s="66">
        <v>45077.88</v>
      </c>
    </row>
    <row r="1904" spans="2:11" ht="31.8" hidden="1" outlineLevel="2" x14ac:dyDescent="0.3">
      <c r="B1904" s="64" t="s">
        <v>1962</v>
      </c>
      <c r="C1904" s="65" t="s">
        <v>2090</v>
      </c>
      <c r="D1904" s="65" t="s">
        <v>87</v>
      </c>
      <c r="E1904" s="65" t="s">
        <v>104</v>
      </c>
      <c r="F1904" s="65" t="s">
        <v>54</v>
      </c>
      <c r="G1904" s="65" t="s">
        <v>378</v>
      </c>
      <c r="H1904" s="65" t="s">
        <v>1963</v>
      </c>
      <c r="I1904" s="65" t="s">
        <v>77</v>
      </c>
      <c r="J1904" s="66">
        <v>58.3</v>
      </c>
      <c r="K1904" s="66">
        <v>45136.18</v>
      </c>
    </row>
    <row r="1905" spans="2:11" ht="42" hidden="1" outlineLevel="2" x14ac:dyDescent="0.3">
      <c r="B1905" s="64" t="s">
        <v>1962</v>
      </c>
      <c r="C1905" s="65" t="s">
        <v>2098</v>
      </c>
      <c r="D1905" s="65" t="s">
        <v>537</v>
      </c>
      <c r="E1905" s="65">
        <v>1085</v>
      </c>
      <c r="F1905" s="65" t="s">
        <v>54</v>
      </c>
      <c r="G1905" s="65" t="s">
        <v>496</v>
      </c>
      <c r="H1905" s="65" t="s">
        <v>1963</v>
      </c>
      <c r="I1905" s="65" t="s">
        <v>493</v>
      </c>
      <c r="J1905" s="66">
        <v>-0.01</v>
      </c>
      <c r="K1905" s="66">
        <v>45136.17</v>
      </c>
    </row>
    <row r="1906" spans="2:11" ht="42" hidden="1" outlineLevel="2" x14ac:dyDescent="0.3">
      <c r="B1906" s="64" t="s">
        <v>1962</v>
      </c>
      <c r="C1906" s="65" t="s">
        <v>2101</v>
      </c>
      <c r="D1906" s="65" t="s">
        <v>537</v>
      </c>
      <c r="E1906" s="65">
        <v>1082</v>
      </c>
      <c r="F1906" s="65" t="s">
        <v>54</v>
      </c>
      <c r="G1906" s="65" t="s">
        <v>2346</v>
      </c>
      <c r="H1906" s="65" t="s">
        <v>1963</v>
      </c>
      <c r="I1906" s="65" t="s">
        <v>493</v>
      </c>
      <c r="J1906" s="66">
        <v>0.01</v>
      </c>
      <c r="K1906" s="66">
        <v>45136.18</v>
      </c>
    </row>
    <row r="1907" spans="2:11" ht="42" hidden="1" outlineLevel="2" x14ac:dyDescent="0.3">
      <c r="B1907" s="64" t="s">
        <v>1962</v>
      </c>
      <c r="C1907" s="65" t="s">
        <v>2104</v>
      </c>
      <c r="D1907" s="65" t="s">
        <v>133</v>
      </c>
      <c r="E1907" s="65"/>
      <c r="F1907" s="65" t="s">
        <v>54</v>
      </c>
      <c r="G1907" s="65" t="s">
        <v>2307</v>
      </c>
      <c r="H1907" s="65" t="s">
        <v>1963</v>
      </c>
      <c r="I1907" s="65" t="s">
        <v>450</v>
      </c>
      <c r="J1907" s="66">
        <v>1901.23</v>
      </c>
      <c r="K1907" s="66">
        <v>47037.41</v>
      </c>
    </row>
    <row r="1908" spans="2:11" ht="31.8" hidden="1" outlineLevel="2" x14ac:dyDescent="0.3">
      <c r="B1908" s="64" t="s">
        <v>1962</v>
      </c>
      <c r="C1908" s="65" t="s">
        <v>2104</v>
      </c>
      <c r="D1908" s="65" t="s">
        <v>133</v>
      </c>
      <c r="E1908" s="65"/>
      <c r="F1908" s="65" t="s">
        <v>54</v>
      </c>
      <c r="G1908" s="65" t="s">
        <v>577</v>
      </c>
      <c r="H1908" s="65" t="s">
        <v>1963</v>
      </c>
      <c r="I1908" s="67" t="s">
        <v>80</v>
      </c>
      <c r="J1908" s="66">
        <v>1722.06</v>
      </c>
      <c r="K1908" s="66">
        <v>48759.47</v>
      </c>
    </row>
    <row r="1909" spans="2:11" ht="42" hidden="1" outlineLevel="2" x14ac:dyDescent="0.3">
      <c r="B1909" s="64" t="s">
        <v>1962</v>
      </c>
      <c r="C1909" s="65" t="s">
        <v>2116</v>
      </c>
      <c r="D1909" s="65" t="s">
        <v>133</v>
      </c>
      <c r="E1909" s="65"/>
      <c r="F1909" s="65" t="s">
        <v>54</v>
      </c>
      <c r="G1909" s="65" t="s">
        <v>496</v>
      </c>
      <c r="H1909" s="65" t="s">
        <v>1963</v>
      </c>
      <c r="I1909" s="65" t="s">
        <v>450</v>
      </c>
      <c r="J1909" s="66">
        <v>2388.1</v>
      </c>
      <c r="K1909" s="66">
        <v>51147.57</v>
      </c>
    </row>
    <row r="1910" spans="2:11" ht="31.8" hidden="1" outlineLevel="2" x14ac:dyDescent="0.3">
      <c r="B1910" s="64" t="s">
        <v>1962</v>
      </c>
      <c r="C1910" s="65" t="s">
        <v>2124</v>
      </c>
      <c r="D1910" s="65" t="s">
        <v>87</v>
      </c>
      <c r="E1910" s="65" t="s">
        <v>2131</v>
      </c>
      <c r="F1910" s="65" t="s">
        <v>54</v>
      </c>
      <c r="G1910" s="65" t="s">
        <v>378</v>
      </c>
      <c r="H1910" s="65" t="s">
        <v>1963</v>
      </c>
      <c r="I1910" s="65" t="s">
        <v>77</v>
      </c>
      <c r="J1910" s="66">
        <v>52.8</v>
      </c>
      <c r="K1910" s="66">
        <v>51200.37</v>
      </c>
    </row>
    <row r="1911" spans="2:11" ht="42" hidden="1" outlineLevel="2" x14ac:dyDescent="0.3">
      <c r="B1911" s="64" t="s">
        <v>1962</v>
      </c>
      <c r="C1911" s="65" t="s">
        <v>2312</v>
      </c>
      <c r="D1911" s="65" t="s">
        <v>537</v>
      </c>
      <c r="E1911" s="65">
        <v>1090</v>
      </c>
      <c r="F1911" s="65" t="s">
        <v>54</v>
      </c>
      <c r="G1911" s="65" t="s">
        <v>2333</v>
      </c>
      <c r="H1911" s="65" t="s">
        <v>1963</v>
      </c>
      <c r="I1911" s="65" t="s">
        <v>493</v>
      </c>
      <c r="J1911" s="66">
        <v>0.01</v>
      </c>
      <c r="K1911" s="66">
        <v>51200.38</v>
      </c>
    </row>
    <row r="1912" spans="2:11" ht="42" hidden="1" outlineLevel="2" x14ac:dyDescent="0.3">
      <c r="B1912" s="64" t="s">
        <v>1962</v>
      </c>
      <c r="C1912" s="65" t="s">
        <v>2135</v>
      </c>
      <c r="D1912" s="65" t="s">
        <v>133</v>
      </c>
      <c r="E1912" s="65"/>
      <c r="F1912" s="65" t="s">
        <v>54</v>
      </c>
      <c r="G1912" s="65" t="s">
        <v>2307</v>
      </c>
      <c r="H1912" s="65" t="s">
        <v>1963</v>
      </c>
      <c r="I1912" s="65" t="s">
        <v>450</v>
      </c>
      <c r="J1912" s="66">
        <v>1901.23</v>
      </c>
      <c r="K1912" s="66">
        <v>53101.61</v>
      </c>
    </row>
    <row r="1913" spans="2:11" ht="31.8" hidden="1" outlineLevel="2" x14ac:dyDescent="0.3">
      <c r="B1913" s="64" t="s">
        <v>1962</v>
      </c>
      <c r="C1913" s="65" t="s">
        <v>2257</v>
      </c>
      <c r="D1913" s="65" t="s">
        <v>133</v>
      </c>
      <c r="E1913" s="65"/>
      <c r="F1913" s="65" t="s">
        <v>54</v>
      </c>
      <c r="G1913" s="65" t="s">
        <v>2258</v>
      </c>
      <c r="H1913" s="65" t="s">
        <v>1963</v>
      </c>
      <c r="I1913" s="65" t="s">
        <v>401</v>
      </c>
      <c r="J1913" s="66">
        <v>2138.67</v>
      </c>
      <c r="K1913" s="66">
        <v>55240.28</v>
      </c>
    </row>
    <row r="1914" spans="2:11" ht="31.8" hidden="1" outlineLevel="2" x14ac:dyDescent="0.3">
      <c r="B1914" s="64" t="s">
        <v>1962</v>
      </c>
      <c r="C1914" s="65" t="s">
        <v>2137</v>
      </c>
      <c r="D1914" s="65" t="s">
        <v>133</v>
      </c>
      <c r="E1914" s="65"/>
      <c r="F1914" s="65" t="s">
        <v>54</v>
      </c>
      <c r="G1914" s="65" t="s">
        <v>2333</v>
      </c>
      <c r="H1914" s="65" t="s">
        <v>1963</v>
      </c>
      <c r="I1914" s="67" t="s">
        <v>80</v>
      </c>
      <c r="J1914" s="66">
        <v>2435.48</v>
      </c>
      <c r="K1914" s="66">
        <v>57675.76</v>
      </c>
    </row>
    <row r="1915" spans="2:11" ht="42" hidden="1" outlineLevel="2" x14ac:dyDescent="0.3">
      <c r="B1915" s="64" t="s">
        <v>1962</v>
      </c>
      <c r="C1915" s="65" t="s">
        <v>2141</v>
      </c>
      <c r="D1915" s="65" t="s">
        <v>133</v>
      </c>
      <c r="E1915" s="65"/>
      <c r="F1915" s="65" t="s">
        <v>54</v>
      </c>
      <c r="G1915" s="65" t="s">
        <v>2307</v>
      </c>
      <c r="H1915" s="65" t="s">
        <v>1963</v>
      </c>
      <c r="I1915" s="65" t="s">
        <v>450</v>
      </c>
      <c r="J1915" s="66">
        <v>1901.23</v>
      </c>
      <c r="K1915" s="66">
        <v>59576.99</v>
      </c>
    </row>
    <row r="1916" spans="2:11" ht="42" hidden="1" outlineLevel="2" x14ac:dyDescent="0.3">
      <c r="B1916" s="64" t="s">
        <v>1962</v>
      </c>
      <c r="C1916" s="65" t="s">
        <v>2145</v>
      </c>
      <c r="D1916" s="65" t="s">
        <v>133</v>
      </c>
      <c r="E1916" s="65"/>
      <c r="F1916" s="65" t="s">
        <v>54</v>
      </c>
      <c r="G1916" s="65" t="s">
        <v>2347</v>
      </c>
      <c r="H1916" s="65" t="s">
        <v>1963</v>
      </c>
      <c r="I1916" s="67" t="s">
        <v>80</v>
      </c>
      <c r="J1916" s="66">
        <v>3866.04</v>
      </c>
      <c r="K1916" s="66">
        <v>63443.03</v>
      </c>
    </row>
    <row r="1917" spans="2:11" ht="31.8" hidden="1" outlineLevel="2" x14ac:dyDescent="0.3">
      <c r="B1917" s="64" t="s">
        <v>1962</v>
      </c>
      <c r="C1917" s="65" t="s">
        <v>2149</v>
      </c>
      <c r="D1917" s="65" t="s">
        <v>87</v>
      </c>
      <c r="E1917" s="65" t="s">
        <v>104</v>
      </c>
      <c r="F1917" s="65" t="s">
        <v>54</v>
      </c>
      <c r="G1917" s="65" t="s">
        <v>378</v>
      </c>
      <c r="H1917" s="65" t="s">
        <v>1963</v>
      </c>
      <c r="I1917" s="65" t="s">
        <v>77</v>
      </c>
      <c r="J1917" s="66">
        <v>57.85</v>
      </c>
      <c r="K1917" s="66">
        <v>63500.88</v>
      </c>
    </row>
    <row r="1918" spans="2:11" ht="31.8" hidden="1" outlineLevel="2" x14ac:dyDescent="0.3">
      <c r="B1918" s="64" t="s">
        <v>1962</v>
      </c>
      <c r="C1918" s="65" t="s">
        <v>2317</v>
      </c>
      <c r="D1918" s="65" t="s">
        <v>133</v>
      </c>
      <c r="E1918" s="65"/>
      <c r="F1918" s="65" t="s">
        <v>54</v>
      </c>
      <c r="G1918" s="65" t="s">
        <v>577</v>
      </c>
      <c r="H1918" s="65" t="s">
        <v>1963</v>
      </c>
      <c r="I1918" s="67" t="s">
        <v>80</v>
      </c>
      <c r="J1918" s="66">
        <v>2181.91</v>
      </c>
      <c r="K1918" s="66">
        <v>65682.789999999994</v>
      </c>
    </row>
    <row r="1919" spans="2:11" ht="42" hidden="1" outlineLevel="2" x14ac:dyDescent="0.3">
      <c r="B1919" s="64" t="s">
        <v>1962</v>
      </c>
      <c r="C1919" s="65" t="s">
        <v>2158</v>
      </c>
      <c r="D1919" s="65" t="s">
        <v>133</v>
      </c>
      <c r="E1919" s="65"/>
      <c r="F1919" s="65" t="s">
        <v>54</v>
      </c>
      <c r="G1919" s="65" t="s">
        <v>496</v>
      </c>
      <c r="H1919" s="65" t="s">
        <v>1963</v>
      </c>
      <c r="I1919" s="65" t="s">
        <v>450</v>
      </c>
      <c r="J1919" s="66">
        <v>3095.77</v>
      </c>
      <c r="K1919" s="66">
        <v>68778.559999999998</v>
      </c>
    </row>
    <row r="1920" spans="2:11" ht="42" hidden="1" outlineLevel="2" x14ac:dyDescent="0.3">
      <c r="B1920" s="64" t="s">
        <v>1962</v>
      </c>
      <c r="C1920" s="65" t="s">
        <v>2158</v>
      </c>
      <c r="D1920" s="65" t="s">
        <v>133</v>
      </c>
      <c r="E1920" s="65"/>
      <c r="F1920" s="65" t="s">
        <v>54</v>
      </c>
      <c r="G1920" s="65" t="s">
        <v>496</v>
      </c>
      <c r="H1920" s="65" t="s">
        <v>1963</v>
      </c>
      <c r="I1920" s="65" t="s">
        <v>450</v>
      </c>
      <c r="J1920" s="66">
        <v>3482.81</v>
      </c>
      <c r="K1920" s="66">
        <v>72261.37</v>
      </c>
    </row>
    <row r="1921" spans="2:11" ht="42" hidden="1" outlineLevel="2" x14ac:dyDescent="0.3">
      <c r="B1921" s="64" t="s">
        <v>1962</v>
      </c>
      <c r="C1921" s="65" t="s">
        <v>2164</v>
      </c>
      <c r="D1921" s="65" t="s">
        <v>537</v>
      </c>
      <c r="E1921" s="65">
        <v>1095</v>
      </c>
      <c r="F1921" s="65" t="s">
        <v>54</v>
      </c>
      <c r="G1921" s="65" t="s">
        <v>496</v>
      </c>
      <c r="H1921" s="65" t="s">
        <v>1963</v>
      </c>
      <c r="I1921" s="65" t="s">
        <v>493</v>
      </c>
      <c r="J1921" s="66">
        <v>-0.01</v>
      </c>
      <c r="K1921" s="66">
        <v>72261.36</v>
      </c>
    </row>
    <row r="1922" spans="2:11" ht="31.8" hidden="1" outlineLevel="2" x14ac:dyDescent="0.3">
      <c r="B1922" s="64" t="s">
        <v>1962</v>
      </c>
      <c r="C1922" s="65" t="s">
        <v>2166</v>
      </c>
      <c r="D1922" s="65" t="s">
        <v>87</v>
      </c>
      <c r="E1922" s="65" t="s">
        <v>104</v>
      </c>
      <c r="F1922" s="65" t="s">
        <v>54</v>
      </c>
      <c r="G1922" s="65" t="s">
        <v>618</v>
      </c>
      <c r="H1922" s="65" t="s">
        <v>1963</v>
      </c>
      <c r="I1922" s="65" t="s">
        <v>77</v>
      </c>
      <c r="J1922" s="66">
        <v>27.97</v>
      </c>
      <c r="K1922" s="66">
        <v>72289.33</v>
      </c>
    </row>
    <row r="1923" spans="2:11" ht="31.8" hidden="1" outlineLevel="2" x14ac:dyDescent="0.3">
      <c r="B1923" s="64" t="s">
        <v>1962</v>
      </c>
      <c r="C1923" s="65" t="s">
        <v>2267</v>
      </c>
      <c r="D1923" s="65" t="s">
        <v>133</v>
      </c>
      <c r="E1923" s="65"/>
      <c r="F1923" s="65" t="s">
        <v>54</v>
      </c>
      <c r="G1923" s="65" t="s">
        <v>2258</v>
      </c>
      <c r="H1923" s="65" t="s">
        <v>1963</v>
      </c>
      <c r="I1923" s="67" t="s">
        <v>80</v>
      </c>
      <c r="J1923" s="66">
        <v>2144.9299999999998</v>
      </c>
      <c r="K1923" s="66">
        <v>74434.259999999995</v>
      </c>
    </row>
    <row r="1924" spans="2:11" ht="31.8" hidden="1" outlineLevel="2" x14ac:dyDescent="0.3">
      <c r="B1924" s="64" t="s">
        <v>1962</v>
      </c>
      <c r="C1924" s="65" t="s">
        <v>2183</v>
      </c>
      <c r="D1924" s="65" t="s">
        <v>133</v>
      </c>
      <c r="E1924" s="65"/>
      <c r="F1924" s="65" t="s">
        <v>54</v>
      </c>
      <c r="G1924" s="65" t="s">
        <v>2354</v>
      </c>
      <c r="H1924" s="65" t="s">
        <v>1963</v>
      </c>
      <c r="I1924" s="67" t="s">
        <v>80</v>
      </c>
      <c r="J1924" s="66">
        <v>556.55999999999995</v>
      </c>
      <c r="K1924" s="66">
        <v>74990.820000000007</v>
      </c>
    </row>
    <row r="1925" spans="2:11" ht="31.8" hidden="1" outlineLevel="2" x14ac:dyDescent="0.3">
      <c r="B1925" s="64" t="s">
        <v>1962</v>
      </c>
      <c r="C1925" s="65" t="s">
        <v>2187</v>
      </c>
      <c r="D1925" s="65" t="s">
        <v>87</v>
      </c>
      <c r="E1925" s="65" t="s">
        <v>104</v>
      </c>
      <c r="F1925" s="65" t="s">
        <v>54</v>
      </c>
      <c r="G1925" s="65" t="s">
        <v>378</v>
      </c>
      <c r="H1925" s="65" t="s">
        <v>1963</v>
      </c>
      <c r="I1925" s="65" t="s">
        <v>77</v>
      </c>
      <c r="J1925" s="66">
        <v>44.76</v>
      </c>
      <c r="K1925" s="66">
        <v>75035.58</v>
      </c>
    </row>
    <row r="1926" spans="2:11" hidden="1" outlineLevel="2" x14ac:dyDescent="0.3">
      <c r="B1926" s="64" t="s">
        <v>1966</v>
      </c>
      <c r="C1926" s="2"/>
      <c r="D1926" s="2"/>
      <c r="E1926" s="2"/>
      <c r="F1926" s="2"/>
      <c r="G1926" s="2"/>
      <c r="H1926" s="2"/>
      <c r="I1926" s="2"/>
      <c r="J1926" s="68">
        <v>75035.58</v>
      </c>
      <c r="K1926" s="2"/>
    </row>
    <row r="1927" spans="2:11" hidden="1" outlineLevel="2" x14ac:dyDescent="0.3">
      <c r="B1927" s="64" t="s">
        <v>2948</v>
      </c>
      <c r="C1927" s="2"/>
      <c r="D1927" s="2"/>
      <c r="E1927" s="2"/>
      <c r="F1927" s="2"/>
      <c r="G1927" s="2"/>
      <c r="H1927" s="2"/>
      <c r="I1927" s="2"/>
      <c r="J1927" s="2"/>
      <c r="K1927" s="2"/>
    </row>
    <row r="1928" spans="2:11" ht="42" hidden="1" outlineLevel="2" x14ac:dyDescent="0.3">
      <c r="B1928" s="64" t="s">
        <v>2948</v>
      </c>
      <c r="C1928" s="65" t="s">
        <v>1975</v>
      </c>
      <c r="D1928" s="65" t="s">
        <v>87</v>
      </c>
      <c r="E1928" s="65" t="s">
        <v>104</v>
      </c>
      <c r="F1928" s="65" t="s">
        <v>54</v>
      </c>
      <c r="G1928" s="65" t="s">
        <v>618</v>
      </c>
      <c r="H1928" s="65"/>
      <c r="I1928" s="65" t="s">
        <v>411</v>
      </c>
      <c r="J1928" s="65"/>
      <c r="K1928" s="69"/>
    </row>
    <row r="1929" spans="2:11" ht="31.8" hidden="1" outlineLevel="2" x14ac:dyDescent="0.3">
      <c r="B1929" s="64" t="s">
        <v>2948</v>
      </c>
      <c r="C1929" s="65" t="s">
        <v>1988</v>
      </c>
      <c r="D1929" s="65" t="s">
        <v>87</v>
      </c>
      <c r="E1929" s="65" t="s">
        <v>104</v>
      </c>
      <c r="F1929" s="65" t="s">
        <v>54</v>
      </c>
      <c r="G1929" s="65" t="s">
        <v>302</v>
      </c>
      <c r="H1929" s="65"/>
      <c r="I1929" s="65" t="s">
        <v>90</v>
      </c>
      <c r="J1929" s="65"/>
      <c r="K1929" s="69"/>
    </row>
    <row r="1930" spans="2:11" ht="31.8" hidden="1" outlineLevel="2" x14ac:dyDescent="0.3">
      <c r="B1930" s="64" t="s">
        <v>2948</v>
      </c>
      <c r="C1930" s="65" t="s">
        <v>1988</v>
      </c>
      <c r="D1930" s="65" t="s">
        <v>87</v>
      </c>
      <c r="E1930" s="65" t="s">
        <v>104</v>
      </c>
      <c r="F1930" s="65" t="s">
        <v>54</v>
      </c>
      <c r="G1930" s="65" t="s">
        <v>302</v>
      </c>
      <c r="H1930" s="65"/>
      <c r="I1930" s="65" t="s">
        <v>90</v>
      </c>
      <c r="J1930" s="65"/>
      <c r="K1930" s="69"/>
    </row>
    <row r="1931" spans="2:11" ht="31.8" hidden="1" outlineLevel="2" x14ac:dyDescent="0.3">
      <c r="B1931" s="64" t="s">
        <v>2948</v>
      </c>
      <c r="C1931" s="65" t="s">
        <v>1988</v>
      </c>
      <c r="D1931" s="65" t="s">
        <v>87</v>
      </c>
      <c r="E1931" s="65" t="s">
        <v>104</v>
      </c>
      <c r="F1931" s="65" t="s">
        <v>54</v>
      </c>
      <c r="G1931" s="65" t="s">
        <v>302</v>
      </c>
      <c r="H1931" s="65"/>
      <c r="I1931" s="65" t="s">
        <v>90</v>
      </c>
      <c r="J1931" s="65"/>
      <c r="K1931" s="69"/>
    </row>
    <row r="1932" spans="2:11" ht="31.8" hidden="1" outlineLevel="2" x14ac:dyDescent="0.3">
      <c r="B1932" s="64" t="s">
        <v>2948</v>
      </c>
      <c r="C1932" s="65" t="s">
        <v>1988</v>
      </c>
      <c r="D1932" s="65" t="s">
        <v>87</v>
      </c>
      <c r="E1932" s="65" t="s">
        <v>104</v>
      </c>
      <c r="F1932" s="65" t="s">
        <v>54</v>
      </c>
      <c r="G1932" s="65" t="s">
        <v>302</v>
      </c>
      <c r="H1932" s="65"/>
      <c r="I1932" s="65" t="s">
        <v>90</v>
      </c>
      <c r="J1932" s="65"/>
      <c r="K1932" s="69"/>
    </row>
    <row r="1933" spans="2:11" ht="31.8" hidden="1" outlineLevel="2" x14ac:dyDescent="0.3">
      <c r="B1933" s="64" t="s">
        <v>2948</v>
      </c>
      <c r="C1933" s="65" t="s">
        <v>1988</v>
      </c>
      <c r="D1933" s="65" t="s">
        <v>87</v>
      </c>
      <c r="E1933" s="65" t="s">
        <v>104</v>
      </c>
      <c r="F1933" s="65" t="s">
        <v>54</v>
      </c>
      <c r="G1933" s="65" t="s">
        <v>302</v>
      </c>
      <c r="H1933" s="65"/>
      <c r="I1933" s="65" t="s">
        <v>90</v>
      </c>
      <c r="J1933" s="65"/>
      <c r="K1933" s="69"/>
    </row>
    <row r="1934" spans="2:11" ht="31.8" hidden="1" outlineLevel="2" x14ac:dyDescent="0.3">
      <c r="B1934" s="64" t="s">
        <v>2948</v>
      </c>
      <c r="C1934" s="65" t="s">
        <v>1988</v>
      </c>
      <c r="D1934" s="65" t="s">
        <v>87</v>
      </c>
      <c r="E1934" s="65" t="s">
        <v>104</v>
      </c>
      <c r="F1934" s="65" t="s">
        <v>54</v>
      </c>
      <c r="G1934" s="65" t="s">
        <v>302</v>
      </c>
      <c r="H1934" s="65"/>
      <c r="I1934" s="65" t="s">
        <v>90</v>
      </c>
      <c r="J1934" s="65"/>
      <c r="K1934" s="69"/>
    </row>
    <row r="1935" spans="2:11" ht="31.8" hidden="1" outlineLevel="2" x14ac:dyDescent="0.3">
      <c r="B1935" s="64" t="s">
        <v>2948</v>
      </c>
      <c r="C1935" s="65" t="s">
        <v>1988</v>
      </c>
      <c r="D1935" s="65" t="s">
        <v>87</v>
      </c>
      <c r="E1935" s="65" t="s">
        <v>104</v>
      </c>
      <c r="F1935" s="65" t="s">
        <v>54</v>
      </c>
      <c r="G1935" s="65" t="s">
        <v>302</v>
      </c>
      <c r="H1935" s="65"/>
      <c r="I1935" s="65" t="s">
        <v>90</v>
      </c>
      <c r="J1935" s="65"/>
      <c r="K1935" s="69"/>
    </row>
    <row r="1936" spans="2:11" ht="31.8" hidden="1" outlineLevel="2" x14ac:dyDescent="0.3">
      <c r="B1936" s="64" t="s">
        <v>2948</v>
      </c>
      <c r="C1936" s="65" t="s">
        <v>1988</v>
      </c>
      <c r="D1936" s="65" t="s">
        <v>87</v>
      </c>
      <c r="E1936" s="65" t="s">
        <v>104</v>
      </c>
      <c r="F1936" s="65" t="s">
        <v>54</v>
      </c>
      <c r="G1936" s="65" t="s">
        <v>302</v>
      </c>
      <c r="H1936" s="65"/>
      <c r="I1936" s="65" t="s">
        <v>90</v>
      </c>
      <c r="J1936" s="65"/>
      <c r="K1936" s="69"/>
    </row>
    <row r="1937" spans="2:11" ht="31.8" hidden="1" outlineLevel="2" x14ac:dyDescent="0.3">
      <c r="B1937" s="64" t="s">
        <v>2948</v>
      </c>
      <c r="C1937" s="65" t="s">
        <v>1988</v>
      </c>
      <c r="D1937" s="65" t="s">
        <v>87</v>
      </c>
      <c r="E1937" s="65" t="s">
        <v>104</v>
      </c>
      <c r="F1937" s="65" t="s">
        <v>54</v>
      </c>
      <c r="G1937" s="65" t="s">
        <v>302</v>
      </c>
      <c r="H1937" s="65"/>
      <c r="I1937" s="65" t="s">
        <v>90</v>
      </c>
      <c r="J1937" s="65"/>
      <c r="K1937" s="69"/>
    </row>
    <row r="1938" spans="2:11" ht="31.8" hidden="1" outlineLevel="2" x14ac:dyDescent="0.3">
      <c r="B1938" s="64" t="s">
        <v>2948</v>
      </c>
      <c r="C1938" s="65" t="s">
        <v>1988</v>
      </c>
      <c r="D1938" s="65" t="s">
        <v>87</v>
      </c>
      <c r="E1938" s="65" t="s">
        <v>104</v>
      </c>
      <c r="F1938" s="65" t="s">
        <v>54</v>
      </c>
      <c r="G1938" s="65" t="s">
        <v>302</v>
      </c>
      <c r="H1938" s="65"/>
      <c r="I1938" s="65" t="s">
        <v>90</v>
      </c>
      <c r="J1938" s="65"/>
      <c r="K1938" s="69"/>
    </row>
    <row r="1939" spans="2:11" ht="42" hidden="1" outlineLevel="2" x14ac:dyDescent="0.3">
      <c r="B1939" s="64" t="s">
        <v>2948</v>
      </c>
      <c r="C1939" s="65" t="s">
        <v>1992</v>
      </c>
      <c r="D1939" s="65" t="s">
        <v>133</v>
      </c>
      <c r="E1939" s="65"/>
      <c r="F1939" s="65" t="s">
        <v>54</v>
      </c>
      <c r="G1939" s="65" t="s">
        <v>2333</v>
      </c>
      <c r="H1939" s="65"/>
      <c r="I1939" s="65" t="s">
        <v>493</v>
      </c>
      <c r="J1939" s="65"/>
      <c r="K1939" s="69"/>
    </row>
    <row r="1940" spans="2:11" ht="31.8" hidden="1" outlineLevel="2" x14ac:dyDescent="0.3">
      <c r="B1940" s="64" t="s">
        <v>2948</v>
      </c>
      <c r="C1940" s="65" t="s">
        <v>2431</v>
      </c>
      <c r="D1940" s="65" t="s">
        <v>87</v>
      </c>
      <c r="E1940" s="65" t="s">
        <v>104</v>
      </c>
      <c r="F1940" s="65" t="s">
        <v>54</v>
      </c>
      <c r="G1940" s="65" t="s">
        <v>2432</v>
      </c>
      <c r="H1940" s="65"/>
      <c r="I1940" s="65" t="s">
        <v>90</v>
      </c>
      <c r="J1940" s="65"/>
      <c r="K1940" s="69"/>
    </row>
    <row r="1941" spans="2:11" ht="31.8" hidden="1" outlineLevel="2" x14ac:dyDescent="0.3">
      <c r="B1941" s="64" t="s">
        <v>2948</v>
      </c>
      <c r="C1941" s="65" t="s">
        <v>2431</v>
      </c>
      <c r="D1941" s="65" t="s">
        <v>87</v>
      </c>
      <c r="E1941" s="65" t="s">
        <v>6</v>
      </c>
      <c r="F1941" s="65" t="s">
        <v>54</v>
      </c>
      <c r="G1941" s="65" t="s">
        <v>2432</v>
      </c>
      <c r="H1941" s="65"/>
      <c r="I1941" s="65" t="s">
        <v>90</v>
      </c>
      <c r="J1941" s="65"/>
      <c r="K1941" s="69"/>
    </row>
    <row r="1942" spans="2:11" ht="31.8" hidden="1" outlineLevel="2" x14ac:dyDescent="0.3">
      <c r="B1942" s="64" t="s">
        <v>2948</v>
      </c>
      <c r="C1942" s="65" t="s">
        <v>2431</v>
      </c>
      <c r="D1942" s="65" t="s">
        <v>87</v>
      </c>
      <c r="E1942" s="65" t="s">
        <v>104</v>
      </c>
      <c r="F1942" s="65" t="s">
        <v>54</v>
      </c>
      <c r="G1942" s="65" t="s">
        <v>2433</v>
      </c>
      <c r="H1942" s="65"/>
      <c r="I1942" s="65" t="s">
        <v>90</v>
      </c>
      <c r="J1942" s="65"/>
      <c r="K1942" s="69"/>
    </row>
    <row r="1943" spans="2:11" ht="31.8" hidden="1" outlineLevel="2" x14ac:dyDescent="0.3">
      <c r="B1943" s="64" t="s">
        <v>2948</v>
      </c>
      <c r="C1943" s="65" t="s">
        <v>2431</v>
      </c>
      <c r="D1943" s="65" t="s">
        <v>87</v>
      </c>
      <c r="E1943" s="65" t="s">
        <v>6</v>
      </c>
      <c r="F1943" s="65" t="s">
        <v>54</v>
      </c>
      <c r="G1943" s="65" t="s">
        <v>370</v>
      </c>
      <c r="H1943" s="65"/>
      <c r="I1943" s="65" t="s">
        <v>90</v>
      </c>
      <c r="J1943" s="65"/>
      <c r="K1943" s="69"/>
    </row>
    <row r="1944" spans="2:11" ht="31.8" hidden="1" outlineLevel="2" x14ac:dyDescent="0.3">
      <c r="B1944" s="64" t="s">
        <v>2948</v>
      </c>
      <c r="C1944" s="65" t="s">
        <v>2431</v>
      </c>
      <c r="D1944" s="65" t="s">
        <v>87</v>
      </c>
      <c r="E1944" s="65" t="s">
        <v>6</v>
      </c>
      <c r="F1944" s="65" t="s">
        <v>54</v>
      </c>
      <c r="G1944" s="65" t="s">
        <v>370</v>
      </c>
      <c r="H1944" s="65"/>
      <c r="I1944" s="65" t="s">
        <v>90</v>
      </c>
      <c r="J1944" s="65"/>
      <c r="K1944" s="69"/>
    </row>
    <row r="1945" spans="2:11" ht="42" hidden="1" outlineLevel="2" x14ac:dyDescent="0.3">
      <c r="B1945" s="64" t="s">
        <v>2948</v>
      </c>
      <c r="C1945" s="65" t="s">
        <v>2239</v>
      </c>
      <c r="D1945" s="65" t="s">
        <v>133</v>
      </c>
      <c r="E1945" s="65"/>
      <c r="F1945" s="65" t="s">
        <v>54</v>
      </c>
      <c r="G1945" s="65" t="s">
        <v>2333</v>
      </c>
      <c r="H1945" s="65"/>
      <c r="I1945" s="65" t="s">
        <v>493</v>
      </c>
      <c r="J1945" s="65"/>
      <c r="K1945" s="69"/>
    </row>
    <row r="1946" spans="2:11" ht="42" hidden="1" outlineLevel="2" x14ac:dyDescent="0.3">
      <c r="B1946" s="64" t="s">
        <v>2948</v>
      </c>
      <c r="C1946" s="65" t="s">
        <v>2239</v>
      </c>
      <c r="D1946" s="65" t="s">
        <v>133</v>
      </c>
      <c r="E1946" s="65"/>
      <c r="F1946" s="65" t="s">
        <v>54</v>
      </c>
      <c r="G1946" s="65" t="s">
        <v>2334</v>
      </c>
      <c r="H1946" s="65"/>
      <c r="I1946" s="65" t="s">
        <v>493</v>
      </c>
      <c r="J1946" s="65"/>
      <c r="K1946" s="69"/>
    </row>
    <row r="1947" spans="2:11" ht="42" hidden="1" outlineLevel="2" x14ac:dyDescent="0.3">
      <c r="B1947" s="64" t="s">
        <v>2948</v>
      </c>
      <c r="C1947" s="65" t="s">
        <v>2203</v>
      </c>
      <c r="D1947" s="65" t="s">
        <v>133</v>
      </c>
      <c r="E1947" s="65"/>
      <c r="F1947" s="65" t="s">
        <v>54</v>
      </c>
      <c r="G1947" s="65" t="s">
        <v>577</v>
      </c>
      <c r="H1947" s="65"/>
      <c r="I1947" s="65" t="s">
        <v>493</v>
      </c>
      <c r="J1947" s="65"/>
      <c r="K1947" s="69"/>
    </row>
    <row r="1948" spans="2:11" ht="31.8" hidden="1" outlineLevel="2" x14ac:dyDescent="0.3">
      <c r="B1948" s="64" t="s">
        <v>2948</v>
      </c>
      <c r="C1948" s="65" t="s">
        <v>2034</v>
      </c>
      <c r="D1948" s="65" t="s">
        <v>87</v>
      </c>
      <c r="E1948" s="65" t="s">
        <v>104</v>
      </c>
      <c r="F1948" s="65" t="s">
        <v>54</v>
      </c>
      <c r="G1948" s="65" t="s">
        <v>370</v>
      </c>
      <c r="H1948" s="65"/>
      <c r="I1948" s="65" t="s">
        <v>90</v>
      </c>
      <c r="J1948" s="65"/>
      <c r="K1948" s="69"/>
    </row>
    <row r="1949" spans="2:11" ht="31.8" hidden="1" outlineLevel="2" x14ac:dyDescent="0.3">
      <c r="B1949" s="64" t="s">
        <v>2948</v>
      </c>
      <c r="C1949" s="65" t="s">
        <v>2034</v>
      </c>
      <c r="D1949" s="65" t="s">
        <v>87</v>
      </c>
      <c r="E1949" s="65" t="s">
        <v>6</v>
      </c>
      <c r="F1949" s="65" t="s">
        <v>54</v>
      </c>
      <c r="G1949" s="65" t="s">
        <v>361</v>
      </c>
      <c r="H1949" s="65"/>
      <c r="I1949" s="65" t="s">
        <v>90</v>
      </c>
      <c r="J1949" s="65"/>
      <c r="K1949" s="69"/>
    </row>
    <row r="1950" spans="2:11" ht="42" hidden="1" outlineLevel="2" x14ac:dyDescent="0.3">
      <c r="B1950" s="64" t="s">
        <v>2948</v>
      </c>
      <c r="C1950" s="65" t="s">
        <v>2044</v>
      </c>
      <c r="D1950" s="65" t="s">
        <v>87</v>
      </c>
      <c r="E1950" s="65" t="s">
        <v>104</v>
      </c>
      <c r="F1950" s="65" t="s">
        <v>54</v>
      </c>
      <c r="G1950" s="65" t="s">
        <v>378</v>
      </c>
      <c r="H1950" s="65"/>
      <c r="I1950" s="65" t="s">
        <v>411</v>
      </c>
      <c r="J1950" s="65"/>
      <c r="K1950" s="69"/>
    </row>
    <row r="1951" spans="2:11" ht="31.8" hidden="1" outlineLevel="2" x14ac:dyDescent="0.3">
      <c r="B1951" s="64" t="s">
        <v>2948</v>
      </c>
      <c r="C1951" s="65" t="s">
        <v>2046</v>
      </c>
      <c r="D1951" s="65" t="s">
        <v>133</v>
      </c>
      <c r="E1951" s="65"/>
      <c r="F1951" s="65" t="s">
        <v>54</v>
      </c>
      <c r="G1951" s="65" t="s">
        <v>577</v>
      </c>
      <c r="H1951" s="65"/>
      <c r="I1951" s="67" t="s">
        <v>80</v>
      </c>
      <c r="J1951" s="65"/>
      <c r="K1951" s="69"/>
    </row>
    <row r="1952" spans="2:11" ht="42" hidden="1" outlineLevel="2" x14ac:dyDescent="0.3">
      <c r="B1952" s="64" t="s">
        <v>2948</v>
      </c>
      <c r="C1952" s="65" t="s">
        <v>2299</v>
      </c>
      <c r="D1952" s="65" t="s">
        <v>133</v>
      </c>
      <c r="E1952" s="65"/>
      <c r="F1952" s="65" t="s">
        <v>54</v>
      </c>
      <c r="G1952" s="65" t="s">
        <v>577</v>
      </c>
      <c r="H1952" s="65"/>
      <c r="I1952" s="65" t="s">
        <v>493</v>
      </c>
      <c r="J1952" s="65"/>
      <c r="K1952" s="69"/>
    </row>
    <row r="1953" spans="2:11" ht="42" hidden="1" outlineLevel="2" x14ac:dyDescent="0.3">
      <c r="B1953" s="64" t="s">
        <v>2948</v>
      </c>
      <c r="C1953" s="65" t="s">
        <v>2057</v>
      </c>
      <c r="D1953" s="65" t="s">
        <v>87</v>
      </c>
      <c r="E1953" s="65" t="s">
        <v>104</v>
      </c>
      <c r="F1953" s="65" t="s">
        <v>54</v>
      </c>
      <c r="G1953" s="65" t="s">
        <v>354</v>
      </c>
      <c r="H1953" s="65"/>
      <c r="I1953" s="65" t="s">
        <v>411</v>
      </c>
      <c r="J1953" s="65"/>
      <c r="K1953" s="69"/>
    </row>
    <row r="1954" spans="2:11" ht="31.8" hidden="1" outlineLevel="2" x14ac:dyDescent="0.3">
      <c r="B1954" s="64" t="s">
        <v>2948</v>
      </c>
      <c r="C1954" s="65" t="s">
        <v>2476</v>
      </c>
      <c r="D1954" s="65" t="s">
        <v>87</v>
      </c>
      <c r="E1954" s="65" t="s">
        <v>104</v>
      </c>
      <c r="F1954" s="65" t="s">
        <v>54</v>
      </c>
      <c r="G1954" s="65" t="s">
        <v>331</v>
      </c>
      <c r="H1954" s="65"/>
      <c r="I1954" s="65" t="s">
        <v>90</v>
      </c>
      <c r="J1954" s="65"/>
      <c r="K1954" s="69"/>
    </row>
    <row r="1955" spans="2:11" ht="42" hidden="1" outlineLevel="2" x14ac:dyDescent="0.3">
      <c r="B1955" s="64" t="s">
        <v>2948</v>
      </c>
      <c r="C1955" s="65" t="s">
        <v>2214</v>
      </c>
      <c r="D1955" s="65" t="s">
        <v>133</v>
      </c>
      <c r="E1955" s="65"/>
      <c r="F1955" s="65" t="s">
        <v>54</v>
      </c>
      <c r="G1955" s="65" t="s">
        <v>2333</v>
      </c>
      <c r="H1955" s="65"/>
      <c r="I1955" s="65" t="s">
        <v>493</v>
      </c>
      <c r="J1955" s="65"/>
      <c r="K1955" s="69"/>
    </row>
    <row r="1956" spans="2:11" ht="42" hidden="1" outlineLevel="2" x14ac:dyDescent="0.3">
      <c r="B1956" s="64" t="s">
        <v>2948</v>
      </c>
      <c r="C1956" s="65" t="s">
        <v>2304</v>
      </c>
      <c r="D1956" s="65" t="s">
        <v>133</v>
      </c>
      <c r="E1956" s="65"/>
      <c r="F1956" s="65" t="s">
        <v>54</v>
      </c>
      <c r="G1956" s="65" t="s">
        <v>577</v>
      </c>
      <c r="H1956" s="65"/>
      <c r="I1956" s="65" t="s">
        <v>493</v>
      </c>
      <c r="J1956" s="65"/>
      <c r="K1956" s="69"/>
    </row>
    <row r="1957" spans="2:11" ht="42" hidden="1" outlineLevel="2" x14ac:dyDescent="0.3">
      <c r="B1957" s="64" t="s">
        <v>2948</v>
      </c>
      <c r="C1957" s="65" t="s">
        <v>2104</v>
      </c>
      <c r="D1957" s="65" t="s">
        <v>133</v>
      </c>
      <c r="E1957" s="65"/>
      <c r="F1957" s="65" t="s">
        <v>54</v>
      </c>
      <c r="G1957" s="65" t="s">
        <v>577</v>
      </c>
      <c r="H1957" s="65"/>
      <c r="I1957" s="65" t="s">
        <v>493</v>
      </c>
      <c r="J1957" s="65"/>
      <c r="K1957" s="69"/>
    </row>
    <row r="1958" spans="2:11" ht="42" hidden="1" outlineLevel="2" x14ac:dyDescent="0.3">
      <c r="B1958" s="64" t="s">
        <v>2948</v>
      </c>
      <c r="C1958" s="65" t="s">
        <v>2104</v>
      </c>
      <c r="D1958" s="65" t="s">
        <v>133</v>
      </c>
      <c r="E1958" s="65"/>
      <c r="F1958" s="65" t="s">
        <v>54</v>
      </c>
      <c r="G1958" s="65" t="s">
        <v>577</v>
      </c>
      <c r="H1958" s="65"/>
      <c r="I1958" s="65" t="s">
        <v>493</v>
      </c>
      <c r="J1958" s="65"/>
      <c r="K1958" s="69"/>
    </row>
    <row r="1959" spans="2:11" ht="42" hidden="1" outlineLevel="2" x14ac:dyDescent="0.3">
      <c r="B1959" s="64" t="s">
        <v>2948</v>
      </c>
      <c r="C1959" s="65" t="s">
        <v>2137</v>
      </c>
      <c r="D1959" s="65" t="s">
        <v>133</v>
      </c>
      <c r="E1959" s="65"/>
      <c r="F1959" s="65" t="s">
        <v>54</v>
      </c>
      <c r="G1959" s="65" t="s">
        <v>2333</v>
      </c>
      <c r="H1959" s="65"/>
      <c r="I1959" s="65" t="s">
        <v>493</v>
      </c>
      <c r="J1959" s="65"/>
      <c r="K1959" s="69"/>
    </row>
    <row r="1960" spans="2:11" ht="31.8" hidden="1" outlineLevel="2" x14ac:dyDescent="0.3">
      <c r="B1960" s="64" t="s">
        <v>2948</v>
      </c>
      <c r="C1960" s="65" t="s">
        <v>2139</v>
      </c>
      <c r="D1960" s="65" t="s">
        <v>133</v>
      </c>
      <c r="E1960" s="65"/>
      <c r="F1960" s="65" t="s">
        <v>54</v>
      </c>
      <c r="G1960" s="65" t="s">
        <v>293</v>
      </c>
      <c r="H1960" s="65"/>
      <c r="I1960" s="65" t="s">
        <v>136</v>
      </c>
      <c r="J1960" s="65"/>
      <c r="K1960" s="69"/>
    </row>
    <row r="1961" spans="2:11" ht="42" hidden="1" outlineLevel="2" x14ac:dyDescent="0.3">
      <c r="B1961" s="64" t="s">
        <v>2948</v>
      </c>
      <c r="C1961" s="65" t="s">
        <v>2145</v>
      </c>
      <c r="D1961" s="65" t="s">
        <v>133</v>
      </c>
      <c r="E1961" s="65"/>
      <c r="F1961" s="65" t="s">
        <v>54</v>
      </c>
      <c r="G1961" s="65" t="s">
        <v>2347</v>
      </c>
      <c r="H1961" s="65"/>
      <c r="I1961" s="67" t="s">
        <v>80</v>
      </c>
      <c r="J1961" s="65"/>
      <c r="K1961" s="69"/>
    </row>
    <row r="1962" spans="2:11" ht="42" hidden="1" outlineLevel="2" x14ac:dyDescent="0.3">
      <c r="B1962" s="64" t="s">
        <v>2948</v>
      </c>
      <c r="C1962" s="65" t="s">
        <v>2317</v>
      </c>
      <c r="D1962" s="65" t="s">
        <v>133</v>
      </c>
      <c r="E1962" s="65"/>
      <c r="F1962" s="65" t="s">
        <v>54</v>
      </c>
      <c r="G1962" s="65" t="s">
        <v>577</v>
      </c>
      <c r="H1962" s="65"/>
      <c r="I1962" s="65" t="s">
        <v>493</v>
      </c>
      <c r="J1962" s="65"/>
      <c r="K1962" s="69"/>
    </row>
    <row r="1963" spans="2:11" ht="42" hidden="1" outlineLevel="2" x14ac:dyDescent="0.3">
      <c r="B1963" s="64" t="s">
        <v>2948</v>
      </c>
      <c r="C1963" s="65" t="s">
        <v>2267</v>
      </c>
      <c r="D1963" s="65" t="s">
        <v>133</v>
      </c>
      <c r="E1963" s="65"/>
      <c r="F1963" s="65" t="s">
        <v>54</v>
      </c>
      <c r="G1963" s="65" t="s">
        <v>2258</v>
      </c>
      <c r="H1963" s="65"/>
      <c r="I1963" s="65" t="s">
        <v>493</v>
      </c>
      <c r="J1963" s="65"/>
      <c r="K1963" s="69"/>
    </row>
    <row r="1964" spans="2:11" ht="42" hidden="1" outlineLevel="2" x14ac:dyDescent="0.3">
      <c r="B1964" s="64" t="s">
        <v>2948</v>
      </c>
      <c r="C1964" s="65" t="s">
        <v>2183</v>
      </c>
      <c r="D1964" s="65" t="s">
        <v>133</v>
      </c>
      <c r="E1964" s="65"/>
      <c r="F1964" s="65" t="s">
        <v>54</v>
      </c>
      <c r="G1964" s="65" t="s">
        <v>2354</v>
      </c>
      <c r="H1964" s="65"/>
      <c r="I1964" s="65" t="s">
        <v>493</v>
      </c>
      <c r="J1964" s="65"/>
      <c r="K1964" s="69"/>
    </row>
    <row r="1965" spans="2:11" hidden="1" outlineLevel="2" x14ac:dyDescent="0.3">
      <c r="B1965" s="64" t="s">
        <v>2949</v>
      </c>
      <c r="C1965" s="2"/>
      <c r="D1965" s="2"/>
      <c r="E1965" s="2"/>
      <c r="F1965" s="2"/>
      <c r="G1965" s="2"/>
      <c r="H1965" s="2"/>
      <c r="I1965" s="2"/>
      <c r="J1965" s="68"/>
      <c r="K1965" s="2"/>
    </row>
    <row r="1966" spans="2:11" x14ac:dyDescent="0.3">
      <c r="B1966" s="182"/>
      <c r="C1966" s="182"/>
      <c r="D1966" s="182"/>
      <c r="E1966" s="182"/>
      <c r="F1966" s="182"/>
      <c r="G1966" s="182"/>
      <c r="H1966" s="182"/>
      <c r="I1966" s="182"/>
      <c r="J1966" s="182"/>
      <c r="K1966" s="182"/>
    </row>
  </sheetData>
  <autoFilter ref="B14:K1965" xr:uid="{979E4650-4B30-4D43-B637-E3DE0D826607}">
    <filterColumn colId="0">
      <filters>
        <filter val="4030 Services"/>
      </filters>
    </filterColumn>
  </autoFilter>
  <pageMargins left="0.7" right="0.7" top="0.75" bottom="0.75" header="0.3" footer="0.3"/>
  <customProperties>
    <customPr name="OrphanNamesChecked" r:id="rId1"/>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1"/>
  </sheetPr>
  <dimension ref="A1"/>
  <sheetViews>
    <sheetView workbookViewId="0">
      <selection activeCell="O37" sqref="O37"/>
    </sheetView>
  </sheetViews>
  <sheetFormatPr defaultRowHeight="14.4" x14ac:dyDescent="0.3"/>
  <sheetData/>
  <pageMargins left="0.7" right="0.7" top="0.75" bottom="0.75" header="0.3" footer="0.3"/>
  <customProperties>
    <customPr name="OrphanNamesChecked" r:id="rId1"/>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E32B6-A3E3-4E9C-B1B7-4608ACBFCDAE}">
  <dimension ref="A1"/>
  <sheetViews>
    <sheetView workbookViewId="0">
      <selection activeCell="B27" sqref="B27"/>
    </sheetView>
  </sheetViews>
  <sheetFormatPr defaultRowHeight="14.4" x14ac:dyDescent="0.3"/>
  <sheetData/>
  <pageMargins left="0.7" right="0.7" top="0.75" bottom="0.75" header="0.3" footer="0.3"/>
  <customProperties>
    <customPr name="OrphanNamesChecked" r:id="rId1"/>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3EAB6-7DEA-4896-B7CF-1D84E390521E}">
  <dimension ref="A1"/>
  <sheetViews>
    <sheetView workbookViewId="0"/>
  </sheetViews>
  <sheetFormatPr defaultRowHeight="14.4" x14ac:dyDescent="0.3"/>
  <sheetData/>
  <pageMargins left="0.7" right="0.7" top="0.75" bottom="0.75" header="0.3" footer="0.3"/>
  <customProperties>
    <customPr name="OrphanNamesChecked" r:id="rId1"/>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BAD90-7311-40D2-AB42-CF788776139F}">
  <dimension ref="A1"/>
  <sheetViews>
    <sheetView workbookViewId="0">
      <selection activeCell="J24" sqref="J24"/>
    </sheetView>
  </sheetViews>
  <sheetFormatPr defaultRowHeight="14.4" x14ac:dyDescent="0.3"/>
  <sheetData/>
  <pageMargins left="0.7" right="0.7" top="0.75" bottom="0.75" header="0.3" footer="0.3"/>
  <customProperties>
    <customPr name="OrphanNamesChecke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Cover</vt:lpstr>
      <vt:lpstr>Procedures</vt:lpstr>
      <vt:lpstr>Entity Specific</vt:lpstr>
      <vt:lpstr>FSLI Specific</vt:lpstr>
      <vt:lpstr>Completeness</vt:lpstr>
      <vt:lpstr>Integrity&gt;&gt;</vt:lpstr>
      <vt:lpstr>Duplicate </vt:lpstr>
      <vt:lpstr>Blank Post Dates</vt:lpstr>
      <vt:lpstr>Blank accounts</vt:lpstr>
      <vt:lpstr>Unbalanced entries</vt:lpstr>
      <vt:lpstr>---&gt;TEST</vt:lpstr>
      <vt:lpstr>Selection&gt;&gt;</vt:lpstr>
      <vt:lpstr>Significant Transactions</vt:lpstr>
      <vt:lpstr>Seldom Accounts</vt:lpstr>
      <vt:lpstr>Keyword searching</vt:lpstr>
      <vt:lpstr>Unusual Revenue Transactions</vt:lpstr>
      <vt:lpstr>Subsequent reversal of revenue</vt:lpstr>
      <vt:lpstr>PBC files--&gt;</vt:lpstr>
      <vt:lpstr>Sheet2</vt:lpstr>
      <vt:lpstr>Sheet3</vt:lpstr>
      <vt:lpstr>Sheet4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Kanat N</dc:creator>
  <cp:keywords/>
  <dc:description/>
  <cp:lastModifiedBy>Ammar K</cp:lastModifiedBy>
  <cp:revision>0</cp:revision>
  <dcterms:created xsi:type="dcterms:W3CDTF">2022-04-01T07:21:31Z</dcterms:created>
  <dcterms:modified xsi:type="dcterms:W3CDTF">2026-09-29T17:25:16Z</dcterms:modified>
</cp:coreProperties>
</file>